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UOC\Curso_2025\TFG\Model\Sythetic\"/>
    </mc:Choice>
  </mc:AlternateContent>
  <xr:revisionPtr revIDLastSave="0" documentId="13_ncr:1_{85FDB43D-F817-47F7-86B6-66C918B89959}" xr6:coauthVersionLast="47" xr6:coauthVersionMax="47" xr10:uidLastSave="{00000000-0000-0000-0000-000000000000}"/>
  <bookViews>
    <workbookView xWindow="-110" yWindow="-110" windowWidth="25820" windowHeight="15500" activeTab="3" xr2:uid="{87DFB27A-4632-4E85-8AA5-BB15325A88EB}"/>
  </bookViews>
  <sheets>
    <sheet name="DQ" sheetId="14" r:id="rId1"/>
    <sheet name="Flat Noise" sheetId="4" r:id="rId2"/>
    <sheet name="Trend n Noise" sheetId="13" r:id="rId3"/>
    <sheet name="Used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1" i="13" l="1"/>
  <c r="H241" i="13"/>
  <c r="I240" i="13"/>
  <c r="H240" i="13"/>
  <c r="I239" i="13"/>
  <c r="H239" i="13"/>
  <c r="I238" i="13"/>
  <c r="H238" i="13"/>
  <c r="I237" i="13"/>
  <c r="H237" i="13"/>
  <c r="I236" i="13"/>
  <c r="H236" i="13"/>
  <c r="I235" i="13"/>
  <c r="H235" i="13"/>
  <c r="I234" i="13"/>
  <c r="H234" i="13"/>
  <c r="I233" i="13"/>
  <c r="H233" i="13"/>
  <c r="I232" i="13"/>
  <c r="H232" i="13"/>
  <c r="I231" i="13"/>
  <c r="H231" i="13"/>
  <c r="I230" i="13"/>
  <c r="H230" i="13"/>
  <c r="I229" i="13"/>
  <c r="H229" i="13"/>
  <c r="I228" i="13"/>
  <c r="H228" i="13"/>
  <c r="I227" i="13"/>
  <c r="H227" i="13"/>
  <c r="I226" i="13"/>
  <c r="H226" i="13"/>
  <c r="I225" i="13"/>
  <c r="H225" i="13"/>
  <c r="I224" i="13"/>
  <c r="H224" i="13"/>
  <c r="I223" i="13"/>
  <c r="H223" i="13"/>
  <c r="I222" i="13"/>
  <c r="H222" i="13"/>
  <c r="I221" i="13"/>
  <c r="H221" i="13"/>
  <c r="I220" i="13"/>
  <c r="H220" i="13"/>
  <c r="I219" i="13"/>
  <c r="H219" i="13"/>
  <c r="I218" i="13"/>
  <c r="H218" i="13"/>
  <c r="I217" i="13"/>
  <c r="H217" i="13"/>
  <c r="I216" i="13"/>
  <c r="H216" i="13"/>
  <c r="I215" i="13"/>
  <c r="H215" i="13"/>
  <c r="I214" i="13"/>
  <c r="H214" i="13"/>
  <c r="I213" i="13"/>
  <c r="H213" i="13"/>
  <c r="I212" i="13"/>
  <c r="H212" i="13"/>
  <c r="I211" i="13"/>
  <c r="H211" i="13"/>
  <c r="I210" i="13"/>
  <c r="H210" i="13"/>
  <c r="I209" i="13"/>
  <c r="H209" i="13"/>
  <c r="I208" i="13"/>
  <c r="H208" i="13"/>
  <c r="I207" i="13"/>
  <c r="H207" i="13"/>
  <c r="I206" i="13"/>
  <c r="H206" i="13"/>
  <c r="I205" i="13"/>
  <c r="H205" i="13"/>
  <c r="I204" i="13"/>
  <c r="H204" i="13"/>
  <c r="I203" i="13"/>
  <c r="H203" i="13"/>
  <c r="I202" i="13"/>
  <c r="H202" i="13"/>
  <c r="I201" i="13"/>
  <c r="H201" i="13"/>
  <c r="I200" i="13"/>
  <c r="H200" i="13"/>
  <c r="I199" i="13"/>
  <c r="H199" i="13"/>
  <c r="I198" i="13"/>
  <c r="H198" i="13"/>
  <c r="I197" i="13"/>
  <c r="H197" i="13"/>
  <c r="I196" i="13"/>
  <c r="H196" i="13"/>
  <c r="I195" i="13"/>
  <c r="H195" i="13"/>
  <c r="I194" i="13"/>
  <c r="H194" i="13"/>
  <c r="I193" i="13"/>
  <c r="H193" i="13"/>
  <c r="I192" i="13"/>
  <c r="H192" i="13"/>
  <c r="I191" i="13"/>
  <c r="H191" i="13"/>
  <c r="I190" i="13"/>
  <c r="H190" i="13"/>
  <c r="I189" i="13"/>
  <c r="H189" i="13"/>
  <c r="I188" i="13"/>
  <c r="H188" i="13"/>
  <c r="I187" i="13"/>
  <c r="H187" i="13"/>
  <c r="I186" i="13"/>
  <c r="H186" i="13"/>
  <c r="I185" i="13"/>
  <c r="H185" i="13"/>
  <c r="I184" i="13"/>
  <c r="H184" i="13"/>
  <c r="I183" i="13"/>
  <c r="H183" i="13"/>
  <c r="I182" i="13"/>
  <c r="H182" i="13"/>
  <c r="I181" i="13"/>
  <c r="H181" i="13"/>
  <c r="I180" i="13"/>
  <c r="H180" i="13"/>
  <c r="I179" i="13"/>
  <c r="H179" i="13"/>
  <c r="I178" i="13"/>
  <c r="H178" i="13"/>
  <c r="I177" i="13"/>
  <c r="H177" i="13"/>
  <c r="I176" i="13"/>
  <c r="H176" i="13"/>
  <c r="I175" i="13"/>
  <c r="H175" i="13"/>
  <c r="I174" i="13"/>
  <c r="H174" i="13"/>
  <c r="I173" i="13"/>
  <c r="H173" i="13"/>
  <c r="I172" i="13"/>
  <c r="H172" i="13"/>
  <c r="I171" i="13"/>
  <c r="H171" i="13"/>
  <c r="I170" i="13"/>
  <c r="H170" i="13"/>
  <c r="I169" i="13"/>
  <c r="H169" i="13"/>
  <c r="I168" i="13"/>
  <c r="H168" i="13"/>
  <c r="I167" i="13"/>
  <c r="H167" i="13"/>
  <c r="I166" i="13"/>
  <c r="H166" i="13"/>
  <c r="I165" i="13"/>
  <c r="H165" i="13"/>
  <c r="I164" i="13"/>
  <c r="H164" i="13"/>
  <c r="I163" i="13"/>
  <c r="H163" i="13"/>
  <c r="I162" i="13"/>
  <c r="H162" i="13"/>
  <c r="I161" i="13"/>
  <c r="H161" i="13"/>
  <c r="I160" i="13"/>
  <c r="H160" i="13"/>
  <c r="I159" i="13"/>
  <c r="H159" i="13"/>
  <c r="I158" i="13"/>
  <c r="H158" i="13"/>
  <c r="I157" i="13"/>
  <c r="H157" i="13"/>
  <c r="I156" i="13"/>
  <c r="H156" i="13"/>
  <c r="I155" i="13"/>
  <c r="H155" i="13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I111" i="13"/>
  <c r="H111" i="13"/>
  <c r="I110" i="13"/>
  <c r="H110" i="13"/>
  <c r="I109" i="13"/>
  <c r="H109" i="13"/>
  <c r="I108" i="13"/>
  <c r="H108" i="13"/>
  <c r="I107" i="13"/>
  <c r="H107" i="13"/>
  <c r="I106" i="13"/>
  <c r="H106" i="13"/>
  <c r="I105" i="13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96" i="13"/>
  <c r="H96" i="13"/>
  <c r="I95" i="13"/>
  <c r="H95" i="13"/>
  <c r="I94" i="13"/>
  <c r="H94" i="13"/>
  <c r="I93" i="13"/>
  <c r="H93" i="13"/>
  <c r="I92" i="13"/>
  <c r="H92" i="13"/>
  <c r="I91" i="13"/>
  <c r="H91" i="13"/>
  <c r="I90" i="13"/>
  <c r="H90" i="13"/>
  <c r="I89" i="13"/>
  <c r="H89" i="13"/>
  <c r="I88" i="13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" i="4"/>
  <c r="Q151" i="13"/>
  <c r="Q175" i="13" s="1"/>
  <c r="Q199" i="13" s="1"/>
  <c r="Q223" i="13" s="1"/>
  <c r="Q103" i="13"/>
  <c r="Q127" i="13" s="1"/>
  <c r="Q92" i="13"/>
  <c r="Q116" i="13" s="1"/>
  <c r="Q140" i="13" s="1"/>
  <c r="Q164" i="13" s="1"/>
  <c r="Q188" i="13" s="1"/>
  <c r="Q212" i="13" s="1"/>
  <c r="Q236" i="13" s="1"/>
  <c r="Q90" i="13"/>
  <c r="Q114" i="13" s="1"/>
  <c r="Q138" i="13" s="1"/>
  <c r="Q162" i="13" s="1"/>
  <c r="Q186" i="13" s="1"/>
  <c r="Q210" i="13" s="1"/>
  <c r="Q234" i="13" s="1"/>
  <c r="Q89" i="13"/>
  <c r="Q113" i="13" s="1"/>
  <c r="Q137" i="13" s="1"/>
  <c r="Q161" i="13" s="1"/>
  <c r="Q185" i="13" s="1"/>
  <c r="Q209" i="13" s="1"/>
  <c r="Q233" i="13" s="1"/>
  <c r="Q73" i="13"/>
  <c r="Q97" i="13" s="1"/>
  <c r="Q121" i="13" s="1"/>
  <c r="Q145" i="13" s="1"/>
  <c r="Q169" i="13" s="1"/>
  <c r="Q193" i="13" s="1"/>
  <c r="Q217" i="13" s="1"/>
  <c r="Q241" i="13" s="1"/>
  <c r="Q72" i="13"/>
  <c r="Q96" i="13" s="1"/>
  <c r="Q120" i="13" s="1"/>
  <c r="Q144" i="13" s="1"/>
  <c r="Q168" i="13" s="1"/>
  <c r="Q192" i="13" s="1"/>
  <c r="Q216" i="13" s="1"/>
  <c r="Q240" i="13" s="1"/>
  <c r="Q71" i="13"/>
  <c r="Q95" i="13" s="1"/>
  <c r="Q119" i="13" s="1"/>
  <c r="Q143" i="13" s="1"/>
  <c r="Q167" i="13" s="1"/>
  <c r="Q191" i="13" s="1"/>
  <c r="Q215" i="13" s="1"/>
  <c r="Q239" i="13" s="1"/>
  <c r="Q70" i="13"/>
  <c r="Q94" i="13" s="1"/>
  <c r="Q118" i="13" s="1"/>
  <c r="Q142" i="13" s="1"/>
  <c r="Q166" i="13" s="1"/>
  <c r="Q190" i="13" s="1"/>
  <c r="Q214" i="13" s="1"/>
  <c r="Q238" i="13" s="1"/>
  <c r="Q69" i="13"/>
  <c r="Q93" i="13" s="1"/>
  <c r="Q117" i="13" s="1"/>
  <c r="Q141" i="13" s="1"/>
  <c r="Q165" i="13" s="1"/>
  <c r="Q189" i="13" s="1"/>
  <c r="Q213" i="13" s="1"/>
  <c r="Q237" i="13" s="1"/>
  <c r="Q55" i="13"/>
  <c r="Q79" i="13" s="1"/>
  <c r="Q49" i="13"/>
  <c r="Q48" i="13"/>
  <c r="Q47" i="13"/>
  <c r="Q46" i="13"/>
  <c r="Q43" i="13"/>
  <c r="Q67" i="13" s="1"/>
  <c r="Q91" i="13" s="1"/>
  <c r="Q115" i="13" s="1"/>
  <c r="Q139" i="13" s="1"/>
  <c r="Q163" i="13" s="1"/>
  <c r="Q187" i="13" s="1"/>
  <c r="Q211" i="13" s="1"/>
  <c r="Q235" i="13" s="1"/>
  <c r="Q31" i="13"/>
  <c r="Q24" i="13"/>
  <c r="Q23" i="13"/>
  <c r="Q22" i="13"/>
  <c r="Q21" i="13"/>
  <c r="Q45" i="13" s="1"/>
  <c r="Q20" i="13"/>
  <c r="Q44" i="13" s="1"/>
  <c r="Q68" i="13" s="1"/>
  <c r="Q18" i="13"/>
  <c r="Q42" i="13" s="1"/>
  <c r="Q66" i="13" s="1"/>
  <c r="Q17" i="13"/>
  <c r="Q41" i="13" s="1"/>
  <c r="Q65" i="13" s="1"/>
  <c r="Q16" i="13"/>
  <c r="Q40" i="13" s="1"/>
  <c r="Q64" i="13" s="1"/>
  <c r="Q88" i="13" s="1"/>
  <c r="Q112" i="13" s="1"/>
  <c r="Q136" i="13" s="1"/>
  <c r="Q160" i="13" s="1"/>
  <c r="Q184" i="13" s="1"/>
  <c r="Q208" i="13" s="1"/>
  <c r="Q232" i="13" s="1"/>
  <c r="Q6" i="13"/>
  <c r="Q24" i="14"/>
  <c r="Q23" i="14"/>
  <c r="Q22" i="14"/>
  <c r="Q21" i="14"/>
  <c r="Q20" i="14"/>
  <c r="Q18" i="14"/>
  <c r="Q17" i="14"/>
  <c r="Q16" i="14"/>
  <c r="Q15" i="14" s="1"/>
  <c r="Q14" i="14" s="1"/>
  <c r="Q13" i="14" s="1"/>
  <c r="Q12" i="14" s="1"/>
  <c r="Q11" i="14" s="1"/>
  <c r="Q10" i="14" s="1"/>
  <c r="Q6" i="14"/>
  <c r="Q5" i="14"/>
  <c r="Q4" i="14"/>
  <c r="Q3" i="14"/>
  <c r="Q2" i="14"/>
  <c r="Q23" i="4"/>
  <c r="Q22" i="4"/>
  <c r="Q21" i="4"/>
  <c r="Q20" i="4"/>
  <c r="Q43" i="4"/>
  <c r="Q18" i="4"/>
  <c r="Q42" i="4" s="1"/>
  <c r="Q17" i="4"/>
  <c r="Q41" i="4" s="1"/>
  <c r="Q16" i="4"/>
  <c r="Q40" i="4" s="1"/>
  <c r="Q15" i="4"/>
  <c r="Q39" i="4" s="1"/>
  <c r="Q14" i="4"/>
  <c r="Q38" i="4" s="1"/>
  <c r="Q62" i="4" s="1"/>
  <c r="Q13" i="4"/>
  <c r="Q37" i="4" s="1"/>
  <c r="Q61" i="4" s="1"/>
  <c r="Q12" i="4"/>
  <c r="Q36" i="4" s="1"/>
  <c r="Q11" i="4"/>
  <c r="Q35" i="4" s="1"/>
  <c r="Q10" i="4"/>
  <c r="Q34" i="4" s="1"/>
  <c r="Q9" i="4"/>
  <c r="Q33" i="4" s="1"/>
  <c r="Q8" i="4"/>
  <c r="Q32" i="4" s="1"/>
  <c r="Q31" i="4"/>
  <c r="Q6" i="4"/>
  <c r="Q30" i="4" s="1"/>
  <c r="Q54" i="4" s="1"/>
  <c r="Q78" i="4" s="1"/>
  <c r="Q102" i="4" s="1"/>
  <c r="Q126" i="4" s="1"/>
  <c r="Q24" i="4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3" i="13"/>
  <c r="T2" i="13"/>
  <c r="T2" i="14"/>
  <c r="J7" i="14"/>
  <c r="J8" i="14" s="1"/>
  <c r="J9" i="14" s="1"/>
  <c r="J4" i="14"/>
  <c r="J5" i="14" s="1"/>
  <c r="J6" i="14" s="1"/>
  <c r="O3" i="14"/>
  <c r="K3" i="14"/>
  <c r="J3" i="14"/>
  <c r="C3" i="14"/>
  <c r="C4" i="14" s="1"/>
  <c r="A3" i="14"/>
  <c r="B3" i="14" s="1"/>
  <c r="P2" i="14"/>
  <c r="L2" i="14"/>
  <c r="M2" i="14" s="1"/>
  <c r="N2" i="14" s="1"/>
  <c r="F2" i="14"/>
  <c r="I2" i="14" s="1"/>
  <c r="X2" i="14" s="1"/>
  <c r="B2" i="14"/>
  <c r="C27" i="4"/>
  <c r="C28" i="4"/>
  <c r="C29" i="4"/>
  <c r="C30" i="4"/>
  <c r="C31" i="4"/>
  <c r="C32" i="4"/>
  <c r="C33" i="4"/>
  <c r="C34" i="4"/>
  <c r="C35" i="4"/>
  <c r="C59" i="4" s="1"/>
  <c r="C36" i="4"/>
  <c r="C60" i="4" s="1"/>
  <c r="C37" i="4"/>
  <c r="C61" i="4" s="1"/>
  <c r="C38" i="4"/>
  <c r="C62" i="4" s="1"/>
  <c r="C39" i="4"/>
  <c r="C63" i="4" s="1"/>
  <c r="C40" i="4"/>
  <c r="C64" i="4" s="1"/>
  <c r="C41" i="4"/>
  <c r="C65" i="4" s="1"/>
  <c r="C42" i="4"/>
  <c r="C66" i="4" s="1"/>
  <c r="C43" i="4"/>
  <c r="C67" i="4" s="1"/>
  <c r="C91" i="4" s="1"/>
  <c r="C44" i="4"/>
  <c r="C68" i="4" s="1"/>
  <c r="C92" i="4" s="1"/>
  <c r="C45" i="4"/>
  <c r="C69" i="4" s="1"/>
  <c r="C93" i="4" s="1"/>
  <c r="C46" i="4"/>
  <c r="C70" i="4" s="1"/>
  <c r="C94" i="4" s="1"/>
  <c r="C47" i="4"/>
  <c r="C71" i="4" s="1"/>
  <c r="C95" i="4" s="1"/>
  <c r="C119" i="4" s="1"/>
  <c r="C143" i="4" s="1"/>
  <c r="C167" i="4" s="1"/>
  <c r="C191" i="4" s="1"/>
  <c r="C215" i="4" s="1"/>
  <c r="C239" i="4" s="1"/>
  <c r="C48" i="4"/>
  <c r="C72" i="4" s="1"/>
  <c r="C96" i="4" s="1"/>
  <c r="C120" i="4" s="1"/>
  <c r="C144" i="4" s="1"/>
  <c r="C168" i="4" s="1"/>
  <c r="C192" i="4" s="1"/>
  <c r="C216" i="4" s="1"/>
  <c r="C240" i="4" s="1"/>
  <c r="C49" i="4"/>
  <c r="C73" i="4" s="1"/>
  <c r="C97" i="4" s="1"/>
  <c r="C121" i="4" s="1"/>
  <c r="C145" i="4" s="1"/>
  <c r="C169" i="4" s="1"/>
  <c r="C193" i="4" s="1"/>
  <c r="C217" i="4" s="1"/>
  <c r="C241" i="4" s="1"/>
  <c r="C50" i="4"/>
  <c r="C74" i="4" s="1"/>
  <c r="C98" i="4" s="1"/>
  <c r="C122" i="4" s="1"/>
  <c r="C146" i="4" s="1"/>
  <c r="C170" i="4" s="1"/>
  <c r="C194" i="4" s="1"/>
  <c r="C218" i="4" s="1"/>
  <c r="C51" i="4"/>
  <c r="C75" i="4" s="1"/>
  <c r="C99" i="4" s="1"/>
  <c r="C123" i="4" s="1"/>
  <c r="C147" i="4" s="1"/>
  <c r="C171" i="4" s="1"/>
  <c r="C195" i="4" s="1"/>
  <c r="C219" i="4" s="1"/>
  <c r="C52" i="4"/>
  <c r="C76" i="4" s="1"/>
  <c r="C100" i="4" s="1"/>
  <c r="C124" i="4" s="1"/>
  <c r="C148" i="4" s="1"/>
  <c r="C172" i="4" s="1"/>
  <c r="C196" i="4" s="1"/>
  <c r="C220" i="4" s="1"/>
  <c r="C53" i="4"/>
  <c r="C77" i="4" s="1"/>
  <c r="C101" i="4" s="1"/>
  <c r="C125" i="4" s="1"/>
  <c r="C149" i="4" s="1"/>
  <c r="C173" i="4" s="1"/>
  <c r="C197" i="4" s="1"/>
  <c r="C221" i="4" s="1"/>
  <c r="C54" i="4"/>
  <c r="C78" i="4" s="1"/>
  <c r="C102" i="4" s="1"/>
  <c r="C126" i="4" s="1"/>
  <c r="C150" i="4" s="1"/>
  <c r="C174" i="4" s="1"/>
  <c r="C198" i="4" s="1"/>
  <c r="C222" i="4" s="1"/>
  <c r="C55" i="4"/>
  <c r="C79" i="4" s="1"/>
  <c r="C103" i="4" s="1"/>
  <c r="C127" i="4" s="1"/>
  <c r="C151" i="4" s="1"/>
  <c r="C175" i="4" s="1"/>
  <c r="C199" i="4" s="1"/>
  <c r="C223" i="4" s="1"/>
  <c r="C56" i="4"/>
  <c r="C80" i="4" s="1"/>
  <c r="C104" i="4" s="1"/>
  <c r="C128" i="4" s="1"/>
  <c r="C152" i="4" s="1"/>
  <c r="C176" i="4" s="1"/>
  <c r="C200" i="4" s="1"/>
  <c r="C224" i="4" s="1"/>
  <c r="C57" i="4"/>
  <c r="C81" i="4" s="1"/>
  <c r="C105" i="4" s="1"/>
  <c r="C129" i="4" s="1"/>
  <c r="C153" i="4" s="1"/>
  <c r="C177" i="4" s="1"/>
  <c r="C201" i="4" s="1"/>
  <c r="C225" i="4" s="1"/>
  <c r="C58" i="4"/>
  <c r="C82" i="4"/>
  <c r="C83" i="4"/>
  <c r="C84" i="4"/>
  <c r="C85" i="4"/>
  <c r="C86" i="4"/>
  <c r="C87" i="4"/>
  <c r="C88" i="4"/>
  <c r="C89" i="4"/>
  <c r="C90" i="4"/>
  <c r="C106" i="4"/>
  <c r="C130" i="4" s="1"/>
  <c r="C107" i="4"/>
  <c r="C131" i="4" s="1"/>
  <c r="C155" i="4" s="1"/>
  <c r="C179" i="4" s="1"/>
  <c r="C203" i="4" s="1"/>
  <c r="C227" i="4" s="1"/>
  <c r="C108" i="4"/>
  <c r="C132" i="4" s="1"/>
  <c r="C156" i="4" s="1"/>
  <c r="C180" i="4" s="1"/>
  <c r="C204" i="4" s="1"/>
  <c r="C228" i="4" s="1"/>
  <c r="C109" i="4"/>
  <c r="C133" i="4" s="1"/>
  <c r="C157" i="4" s="1"/>
  <c r="C181" i="4" s="1"/>
  <c r="C205" i="4" s="1"/>
  <c r="C229" i="4" s="1"/>
  <c r="C110" i="4"/>
  <c r="C134" i="4" s="1"/>
  <c r="C158" i="4" s="1"/>
  <c r="C182" i="4" s="1"/>
  <c r="C206" i="4" s="1"/>
  <c r="C230" i="4" s="1"/>
  <c r="C111" i="4"/>
  <c r="C135" i="4" s="1"/>
  <c r="C159" i="4" s="1"/>
  <c r="C183" i="4" s="1"/>
  <c r="C207" i="4" s="1"/>
  <c r="C231" i="4" s="1"/>
  <c r="C112" i="4"/>
  <c r="C136" i="4" s="1"/>
  <c r="C160" i="4" s="1"/>
  <c r="C184" i="4" s="1"/>
  <c r="C208" i="4" s="1"/>
  <c r="C232" i="4" s="1"/>
  <c r="C113" i="4"/>
  <c r="C137" i="4" s="1"/>
  <c r="C161" i="4" s="1"/>
  <c r="C185" i="4" s="1"/>
  <c r="C209" i="4" s="1"/>
  <c r="C233" i="4" s="1"/>
  <c r="C114" i="4"/>
  <c r="C138" i="4" s="1"/>
  <c r="C162" i="4" s="1"/>
  <c r="C186" i="4" s="1"/>
  <c r="C210" i="4" s="1"/>
  <c r="C234" i="4" s="1"/>
  <c r="C115" i="4"/>
  <c r="C139" i="4" s="1"/>
  <c r="C163" i="4" s="1"/>
  <c r="C187" i="4" s="1"/>
  <c r="C211" i="4" s="1"/>
  <c r="C235" i="4" s="1"/>
  <c r="C116" i="4"/>
  <c r="C140" i="4" s="1"/>
  <c r="C164" i="4" s="1"/>
  <c r="C188" i="4" s="1"/>
  <c r="C212" i="4" s="1"/>
  <c r="C236" i="4" s="1"/>
  <c r="C117" i="4"/>
  <c r="C141" i="4" s="1"/>
  <c r="C165" i="4" s="1"/>
  <c r="C189" i="4" s="1"/>
  <c r="C213" i="4" s="1"/>
  <c r="C237" i="4" s="1"/>
  <c r="C118" i="4"/>
  <c r="C142" i="4" s="1"/>
  <c r="C166" i="4" s="1"/>
  <c r="C190" i="4" s="1"/>
  <c r="C214" i="4" s="1"/>
  <c r="C238" i="4" s="1"/>
  <c r="C154" i="4"/>
  <c r="C178" i="4"/>
  <c r="C202" i="4" s="1"/>
  <c r="C226" i="4" s="1"/>
  <c r="C27" i="13"/>
  <c r="C51" i="13" s="1"/>
  <c r="C28" i="13"/>
  <c r="C52" i="13" s="1"/>
  <c r="C29" i="13"/>
  <c r="C53" i="13" s="1"/>
  <c r="C77" i="13" s="1"/>
  <c r="C101" i="13" s="1"/>
  <c r="C125" i="13" s="1"/>
  <c r="C149" i="13" s="1"/>
  <c r="C173" i="13" s="1"/>
  <c r="C197" i="13" s="1"/>
  <c r="C221" i="13" s="1"/>
  <c r="C30" i="13"/>
  <c r="C54" i="13" s="1"/>
  <c r="C78" i="13" s="1"/>
  <c r="C102" i="13" s="1"/>
  <c r="C126" i="13" s="1"/>
  <c r="C150" i="13" s="1"/>
  <c r="C174" i="13" s="1"/>
  <c r="C198" i="13" s="1"/>
  <c r="C222" i="13" s="1"/>
  <c r="C31" i="13"/>
  <c r="C55" i="13" s="1"/>
  <c r="C79" i="13" s="1"/>
  <c r="C103" i="13" s="1"/>
  <c r="C127" i="13" s="1"/>
  <c r="C151" i="13" s="1"/>
  <c r="C175" i="13" s="1"/>
  <c r="C199" i="13" s="1"/>
  <c r="C223" i="13" s="1"/>
  <c r="C32" i="13"/>
  <c r="C56" i="13" s="1"/>
  <c r="C80" i="13" s="1"/>
  <c r="C104" i="13" s="1"/>
  <c r="C128" i="13" s="1"/>
  <c r="C152" i="13" s="1"/>
  <c r="C176" i="13" s="1"/>
  <c r="C200" i="13" s="1"/>
  <c r="C224" i="13" s="1"/>
  <c r="C37" i="13"/>
  <c r="C61" i="13" s="1"/>
  <c r="C85" i="13" s="1"/>
  <c r="C109" i="13" s="1"/>
  <c r="C133" i="13" s="1"/>
  <c r="C157" i="13" s="1"/>
  <c r="C181" i="13" s="1"/>
  <c r="C205" i="13" s="1"/>
  <c r="C229" i="13" s="1"/>
  <c r="C38" i="13"/>
  <c r="C62" i="13" s="1"/>
  <c r="C86" i="13" s="1"/>
  <c r="C110" i="13" s="1"/>
  <c r="C134" i="13" s="1"/>
  <c r="C158" i="13" s="1"/>
  <c r="C182" i="13" s="1"/>
  <c r="C206" i="13" s="1"/>
  <c r="C230" i="13" s="1"/>
  <c r="C50" i="13"/>
  <c r="C74" i="13"/>
  <c r="C75" i="13"/>
  <c r="C76" i="13"/>
  <c r="C98" i="13"/>
  <c r="C122" i="13" s="1"/>
  <c r="C146" i="13" s="1"/>
  <c r="C170" i="13" s="1"/>
  <c r="C194" i="13" s="1"/>
  <c r="C218" i="13" s="1"/>
  <c r="C99" i="13"/>
  <c r="C123" i="13" s="1"/>
  <c r="C147" i="13" s="1"/>
  <c r="C171" i="13" s="1"/>
  <c r="C195" i="13" s="1"/>
  <c r="C219" i="13" s="1"/>
  <c r="C100" i="13"/>
  <c r="C124" i="13" s="1"/>
  <c r="C148" i="13" s="1"/>
  <c r="C172" i="13" s="1"/>
  <c r="C196" i="13" s="1"/>
  <c r="C220" i="13" s="1"/>
  <c r="C26" i="13"/>
  <c r="C3" i="13"/>
  <c r="C4" i="13" s="1"/>
  <c r="C6" i="13" s="1"/>
  <c r="C7" i="13" s="1"/>
  <c r="C9" i="13" s="1"/>
  <c r="C10" i="13" s="1"/>
  <c r="C15" i="13" s="1"/>
  <c r="C16" i="13" s="1"/>
  <c r="C17" i="13" s="1"/>
  <c r="C18" i="13" s="1"/>
  <c r="C22" i="13" s="1"/>
  <c r="C23" i="13" s="1"/>
  <c r="C24" i="13" s="1"/>
  <c r="C25" i="13" s="1"/>
  <c r="C49" i="13" s="1"/>
  <c r="C73" i="13" s="1"/>
  <c r="C97" i="13" s="1"/>
  <c r="C121" i="13" s="1"/>
  <c r="C145" i="13" s="1"/>
  <c r="C169" i="13" s="1"/>
  <c r="C193" i="13" s="1"/>
  <c r="C217" i="13" s="1"/>
  <c r="C241" i="13" s="1"/>
  <c r="C26" i="4"/>
  <c r="S222" i="13"/>
  <c r="S214" i="13"/>
  <c r="S238" i="13" s="1"/>
  <c r="S183" i="13"/>
  <c r="S207" i="13" s="1"/>
  <c r="S231" i="13" s="1"/>
  <c r="S182" i="13"/>
  <c r="S206" i="13" s="1"/>
  <c r="S230" i="13" s="1"/>
  <c r="S173" i="13"/>
  <c r="S197" i="13" s="1"/>
  <c r="S221" i="13" s="1"/>
  <c r="S170" i="13"/>
  <c r="S194" i="13" s="1"/>
  <c r="S218" i="13" s="1"/>
  <c r="S163" i="13"/>
  <c r="S187" i="13" s="1"/>
  <c r="S211" i="13" s="1"/>
  <c r="S235" i="13" s="1"/>
  <c r="S150" i="13"/>
  <c r="S174" i="13" s="1"/>
  <c r="S198" i="13" s="1"/>
  <c r="S149" i="13"/>
  <c r="S142" i="13"/>
  <c r="S166" i="13" s="1"/>
  <c r="S190" i="13" s="1"/>
  <c r="S130" i="13"/>
  <c r="S154" i="13" s="1"/>
  <c r="S178" i="13" s="1"/>
  <c r="S202" i="13" s="1"/>
  <c r="S226" i="13" s="1"/>
  <c r="S126" i="13"/>
  <c r="S120" i="13"/>
  <c r="S144" i="13" s="1"/>
  <c r="S168" i="13" s="1"/>
  <c r="S192" i="13" s="1"/>
  <c r="S216" i="13" s="1"/>
  <c r="S240" i="13" s="1"/>
  <c r="S111" i="13"/>
  <c r="S135" i="13" s="1"/>
  <c r="S159" i="13" s="1"/>
  <c r="S109" i="13"/>
  <c r="S133" i="13" s="1"/>
  <c r="S157" i="13" s="1"/>
  <c r="S181" i="13" s="1"/>
  <c r="S205" i="13" s="1"/>
  <c r="S229" i="13" s="1"/>
  <c r="S106" i="13"/>
  <c r="S101" i="13"/>
  <c r="S125" i="13" s="1"/>
  <c r="S93" i="13"/>
  <c r="S117" i="13" s="1"/>
  <c r="S141" i="13" s="1"/>
  <c r="S165" i="13" s="1"/>
  <c r="S189" i="13" s="1"/>
  <c r="S213" i="13" s="1"/>
  <c r="S237" i="13" s="1"/>
  <c r="S80" i="13"/>
  <c r="S104" i="13" s="1"/>
  <c r="S128" i="13" s="1"/>
  <c r="S152" i="13" s="1"/>
  <c r="S176" i="13" s="1"/>
  <c r="S200" i="13" s="1"/>
  <c r="S224" i="13" s="1"/>
  <c r="S79" i="13"/>
  <c r="S103" i="13" s="1"/>
  <c r="S127" i="13" s="1"/>
  <c r="S151" i="13" s="1"/>
  <c r="S175" i="13" s="1"/>
  <c r="S199" i="13" s="1"/>
  <c r="S223" i="13" s="1"/>
  <c r="S73" i="13"/>
  <c r="S97" i="13" s="1"/>
  <c r="S121" i="13" s="1"/>
  <c r="S145" i="13" s="1"/>
  <c r="S169" i="13" s="1"/>
  <c r="S193" i="13" s="1"/>
  <c r="S217" i="13" s="1"/>
  <c r="S241" i="13" s="1"/>
  <c r="S72" i="13"/>
  <c r="S96" i="13" s="1"/>
  <c r="S71" i="13"/>
  <c r="S95" i="13" s="1"/>
  <c r="S119" i="13" s="1"/>
  <c r="S143" i="13" s="1"/>
  <c r="S167" i="13" s="1"/>
  <c r="S191" i="13" s="1"/>
  <c r="S215" i="13" s="1"/>
  <c r="S239" i="13" s="1"/>
  <c r="S69" i="13"/>
  <c r="S67" i="13"/>
  <c r="S91" i="13" s="1"/>
  <c r="S115" i="13" s="1"/>
  <c r="S139" i="13" s="1"/>
  <c r="S65" i="13"/>
  <c r="S89" i="13" s="1"/>
  <c r="S113" i="13" s="1"/>
  <c r="S137" i="13" s="1"/>
  <c r="S161" i="13" s="1"/>
  <c r="S185" i="13" s="1"/>
  <c r="S209" i="13" s="1"/>
  <c r="S233" i="13" s="1"/>
  <c r="S64" i="13"/>
  <c r="S88" i="13" s="1"/>
  <c r="S112" i="13" s="1"/>
  <c r="S136" i="13" s="1"/>
  <c r="S160" i="13" s="1"/>
  <c r="S184" i="13" s="1"/>
  <c r="S208" i="13" s="1"/>
  <c r="S232" i="13" s="1"/>
  <c r="S63" i="13"/>
  <c r="S87" i="13" s="1"/>
  <c r="S60" i="13"/>
  <c r="S84" i="13" s="1"/>
  <c r="S108" i="13" s="1"/>
  <c r="S132" i="13" s="1"/>
  <c r="S156" i="13" s="1"/>
  <c r="S180" i="13" s="1"/>
  <c r="S204" i="13" s="1"/>
  <c r="S228" i="13" s="1"/>
  <c r="S59" i="13"/>
  <c r="S83" i="13" s="1"/>
  <c r="S107" i="13" s="1"/>
  <c r="S131" i="13" s="1"/>
  <c r="S155" i="13" s="1"/>
  <c r="S179" i="13" s="1"/>
  <c r="S203" i="13" s="1"/>
  <c r="S227" i="13" s="1"/>
  <c r="S55" i="13"/>
  <c r="S54" i="13"/>
  <c r="S78" i="13" s="1"/>
  <c r="S102" i="13" s="1"/>
  <c r="S52" i="13"/>
  <c r="S76" i="13" s="1"/>
  <c r="S100" i="13" s="1"/>
  <c r="S124" i="13" s="1"/>
  <c r="S148" i="13" s="1"/>
  <c r="S172" i="13" s="1"/>
  <c r="S196" i="13" s="1"/>
  <c r="S220" i="13" s="1"/>
  <c r="S51" i="13"/>
  <c r="S75" i="13" s="1"/>
  <c r="S99" i="13" s="1"/>
  <c r="S123" i="13" s="1"/>
  <c r="S147" i="13" s="1"/>
  <c r="S171" i="13" s="1"/>
  <c r="S195" i="13" s="1"/>
  <c r="S219" i="13" s="1"/>
  <c r="S49" i="13"/>
  <c r="S48" i="13"/>
  <c r="S47" i="13"/>
  <c r="S46" i="13"/>
  <c r="S70" i="13" s="1"/>
  <c r="S94" i="13" s="1"/>
  <c r="S118" i="13" s="1"/>
  <c r="S45" i="13"/>
  <c r="S44" i="13"/>
  <c r="S68" i="13" s="1"/>
  <c r="S92" i="13" s="1"/>
  <c r="S116" i="13" s="1"/>
  <c r="S140" i="13" s="1"/>
  <c r="S164" i="13" s="1"/>
  <c r="S188" i="13" s="1"/>
  <c r="S212" i="13" s="1"/>
  <c r="S236" i="13" s="1"/>
  <c r="S43" i="13"/>
  <c r="S42" i="13"/>
  <c r="S66" i="13" s="1"/>
  <c r="S90" i="13" s="1"/>
  <c r="S114" i="13" s="1"/>
  <c r="S138" i="13" s="1"/>
  <c r="S162" i="13" s="1"/>
  <c r="S186" i="13" s="1"/>
  <c r="S210" i="13" s="1"/>
  <c r="S234" i="13" s="1"/>
  <c r="S41" i="13"/>
  <c r="S40" i="13"/>
  <c r="S39" i="13"/>
  <c r="S38" i="13"/>
  <c r="S62" i="13" s="1"/>
  <c r="S86" i="13" s="1"/>
  <c r="S110" i="13" s="1"/>
  <c r="S134" i="13" s="1"/>
  <c r="S158" i="13" s="1"/>
  <c r="S37" i="13"/>
  <c r="S61" i="13" s="1"/>
  <c r="S85" i="13" s="1"/>
  <c r="S36" i="13"/>
  <c r="S35" i="13"/>
  <c r="S34" i="13"/>
  <c r="S58" i="13" s="1"/>
  <c r="S82" i="13" s="1"/>
  <c r="S33" i="13"/>
  <c r="S57" i="13" s="1"/>
  <c r="S81" i="13" s="1"/>
  <c r="S105" i="13" s="1"/>
  <c r="S129" i="13" s="1"/>
  <c r="S153" i="13" s="1"/>
  <c r="S177" i="13" s="1"/>
  <c r="S201" i="13" s="1"/>
  <c r="S225" i="13" s="1"/>
  <c r="S32" i="13"/>
  <c r="S56" i="13" s="1"/>
  <c r="S31" i="13"/>
  <c r="S30" i="13"/>
  <c r="S29" i="13"/>
  <c r="S53" i="13" s="1"/>
  <c r="S77" i="13" s="1"/>
  <c r="S28" i="13"/>
  <c r="S27" i="13"/>
  <c r="S26" i="13"/>
  <c r="S50" i="13" s="1"/>
  <c r="S74" i="13" s="1"/>
  <c r="S98" i="13" s="1"/>
  <c r="S122" i="13" s="1"/>
  <c r="S146" i="13" s="1"/>
  <c r="K8" i="13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K201" i="13" s="1"/>
  <c r="K202" i="13" s="1"/>
  <c r="K203" i="13" s="1"/>
  <c r="K204" i="13" s="1"/>
  <c r="K205" i="13" s="1"/>
  <c r="K206" i="13" s="1"/>
  <c r="K207" i="13" s="1"/>
  <c r="K208" i="13" s="1"/>
  <c r="K209" i="13" s="1"/>
  <c r="K210" i="13" s="1"/>
  <c r="K211" i="13" s="1"/>
  <c r="K212" i="13" s="1"/>
  <c r="K213" i="13" s="1"/>
  <c r="K214" i="13" s="1"/>
  <c r="K215" i="13" s="1"/>
  <c r="K216" i="13" s="1"/>
  <c r="K217" i="13" s="1"/>
  <c r="K218" i="13" s="1"/>
  <c r="K219" i="13" s="1"/>
  <c r="K220" i="13" s="1"/>
  <c r="K221" i="13" s="1"/>
  <c r="K222" i="13" s="1"/>
  <c r="K223" i="13" s="1"/>
  <c r="K224" i="13" s="1"/>
  <c r="K225" i="13" s="1"/>
  <c r="K226" i="13" s="1"/>
  <c r="K227" i="13" s="1"/>
  <c r="K228" i="13" s="1"/>
  <c r="K229" i="13" s="1"/>
  <c r="K230" i="13" s="1"/>
  <c r="K231" i="13" s="1"/>
  <c r="K232" i="13" s="1"/>
  <c r="K233" i="13" s="1"/>
  <c r="K234" i="13" s="1"/>
  <c r="K235" i="13" s="1"/>
  <c r="K236" i="13" s="1"/>
  <c r="K237" i="13" s="1"/>
  <c r="K238" i="13" s="1"/>
  <c r="K239" i="13" s="1"/>
  <c r="K240" i="13" s="1"/>
  <c r="K241" i="13" s="1"/>
  <c r="J6" i="13"/>
  <c r="J7" i="13" s="1"/>
  <c r="J8" i="13" s="1"/>
  <c r="J9" i="13" s="1"/>
  <c r="J5" i="13"/>
  <c r="J4" i="13"/>
  <c r="K3" i="13"/>
  <c r="K4" i="13" s="1"/>
  <c r="K5" i="13" s="1"/>
  <c r="K6" i="13" s="1"/>
  <c r="K7" i="13" s="1"/>
  <c r="J3" i="13"/>
  <c r="A3" i="13"/>
  <c r="P2" i="13"/>
  <c r="L2" i="13"/>
  <c r="M2" i="13" s="1"/>
  <c r="N2" i="13" s="1"/>
  <c r="F2" i="13"/>
  <c r="B2" i="1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 s="1"/>
  <c r="A21" i="4" s="1"/>
  <c r="A22" i="4" s="1"/>
  <c r="A23" i="4" s="1"/>
  <c r="A24" i="4" s="1"/>
  <c r="A25" i="4" s="1"/>
  <c r="A26" i="4" s="1"/>
  <c r="A27" i="4" s="1"/>
  <c r="A28" i="4"/>
  <c r="A29" i="4"/>
  <c r="A30" i="4"/>
  <c r="A31" i="4"/>
  <c r="A32" i="4"/>
  <c r="A33" i="4"/>
  <c r="A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/>
  <c r="A50" i="4"/>
  <c r="A51" i="4"/>
  <c r="A52" i="4" s="1"/>
  <c r="A53" i="4" s="1"/>
  <c r="A54" i="4" s="1"/>
  <c r="A55" i="4" s="1"/>
  <c r="A56" i="4" s="1"/>
  <c r="A57" i="4" s="1"/>
  <c r="A58" i="4" s="1"/>
  <c r="A59" i="4" s="1"/>
  <c r="A60" i="4"/>
  <c r="A61" i="4"/>
  <c r="A62" i="4"/>
  <c r="A63" i="4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3" i="4"/>
  <c r="B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K3" i="4"/>
  <c r="L2" i="4"/>
  <c r="M2" i="4" s="1"/>
  <c r="N2" i="4" s="1"/>
  <c r="R2" i="4" s="1"/>
  <c r="J3" i="4"/>
  <c r="J4" i="4" s="1"/>
  <c r="S27" i="4"/>
  <c r="S51" i="4" s="1"/>
  <c r="S75" i="4" s="1"/>
  <c r="S99" i="4" s="1"/>
  <c r="S123" i="4" s="1"/>
  <c r="S147" i="4" s="1"/>
  <c r="S171" i="4" s="1"/>
  <c r="S195" i="4" s="1"/>
  <c r="S219" i="4" s="1"/>
  <c r="S28" i="4"/>
  <c r="S52" i="4" s="1"/>
  <c r="S76" i="4" s="1"/>
  <c r="S100" i="4" s="1"/>
  <c r="S124" i="4" s="1"/>
  <c r="S148" i="4" s="1"/>
  <c r="S172" i="4" s="1"/>
  <c r="S196" i="4" s="1"/>
  <c r="S220" i="4" s="1"/>
  <c r="S29" i="4"/>
  <c r="S53" i="4" s="1"/>
  <c r="S77" i="4" s="1"/>
  <c r="S101" i="4" s="1"/>
  <c r="S125" i="4" s="1"/>
  <c r="S149" i="4" s="1"/>
  <c r="S173" i="4" s="1"/>
  <c r="S197" i="4" s="1"/>
  <c r="S221" i="4" s="1"/>
  <c r="S30" i="4"/>
  <c r="S54" i="4" s="1"/>
  <c r="S78" i="4" s="1"/>
  <c r="S102" i="4" s="1"/>
  <c r="S126" i="4" s="1"/>
  <c r="S150" i="4" s="1"/>
  <c r="S174" i="4" s="1"/>
  <c r="S198" i="4" s="1"/>
  <c r="S222" i="4" s="1"/>
  <c r="S31" i="4"/>
  <c r="S55" i="4" s="1"/>
  <c r="S79" i="4" s="1"/>
  <c r="S103" i="4" s="1"/>
  <c r="S127" i="4" s="1"/>
  <c r="S151" i="4" s="1"/>
  <c r="S175" i="4" s="1"/>
  <c r="S199" i="4" s="1"/>
  <c r="S223" i="4" s="1"/>
  <c r="S32" i="4"/>
  <c r="S56" i="4" s="1"/>
  <c r="S80" i="4" s="1"/>
  <c r="S104" i="4" s="1"/>
  <c r="S128" i="4" s="1"/>
  <c r="S152" i="4" s="1"/>
  <c r="S176" i="4" s="1"/>
  <c r="S200" i="4" s="1"/>
  <c r="S224" i="4" s="1"/>
  <c r="S33" i="4"/>
  <c r="S57" i="4" s="1"/>
  <c r="S81" i="4" s="1"/>
  <c r="S105" i="4" s="1"/>
  <c r="S129" i="4" s="1"/>
  <c r="S153" i="4" s="1"/>
  <c r="S177" i="4" s="1"/>
  <c r="S201" i="4" s="1"/>
  <c r="S225" i="4" s="1"/>
  <c r="S34" i="4"/>
  <c r="S58" i="4" s="1"/>
  <c r="S82" i="4" s="1"/>
  <c r="S106" i="4" s="1"/>
  <c r="S130" i="4" s="1"/>
  <c r="S154" i="4" s="1"/>
  <c r="S178" i="4" s="1"/>
  <c r="S202" i="4" s="1"/>
  <c r="S226" i="4" s="1"/>
  <c r="S35" i="4"/>
  <c r="S59" i="4" s="1"/>
  <c r="S83" i="4" s="1"/>
  <c r="S107" i="4" s="1"/>
  <c r="S131" i="4" s="1"/>
  <c r="S155" i="4" s="1"/>
  <c r="S179" i="4" s="1"/>
  <c r="S203" i="4" s="1"/>
  <c r="S227" i="4" s="1"/>
  <c r="S36" i="4"/>
  <c r="S60" i="4" s="1"/>
  <c r="S84" i="4" s="1"/>
  <c r="S108" i="4" s="1"/>
  <c r="S132" i="4" s="1"/>
  <c r="S156" i="4" s="1"/>
  <c r="S180" i="4" s="1"/>
  <c r="S204" i="4" s="1"/>
  <c r="S228" i="4" s="1"/>
  <c r="S37" i="4"/>
  <c r="S61" i="4" s="1"/>
  <c r="S85" i="4" s="1"/>
  <c r="S109" i="4" s="1"/>
  <c r="S133" i="4" s="1"/>
  <c r="S157" i="4" s="1"/>
  <c r="S181" i="4" s="1"/>
  <c r="S205" i="4" s="1"/>
  <c r="S229" i="4" s="1"/>
  <c r="S38" i="4"/>
  <c r="S62" i="4" s="1"/>
  <c r="S86" i="4" s="1"/>
  <c r="S110" i="4" s="1"/>
  <c r="S134" i="4" s="1"/>
  <c r="S158" i="4" s="1"/>
  <c r="S182" i="4" s="1"/>
  <c r="S206" i="4" s="1"/>
  <c r="S230" i="4" s="1"/>
  <c r="S39" i="4"/>
  <c r="S63" i="4" s="1"/>
  <c r="S87" i="4" s="1"/>
  <c r="S111" i="4" s="1"/>
  <c r="S135" i="4" s="1"/>
  <c r="S159" i="4" s="1"/>
  <c r="S183" i="4" s="1"/>
  <c r="S207" i="4" s="1"/>
  <c r="S231" i="4" s="1"/>
  <c r="S40" i="4"/>
  <c r="S64" i="4" s="1"/>
  <c r="S88" i="4" s="1"/>
  <c r="S112" i="4" s="1"/>
  <c r="S136" i="4" s="1"/>
  <c r="S160" i="4" s="1"/>
  <c r="S184" i="4" s="1"/>
  <c r="S208" i="4" s="1"/>
  <c r="S232" i="4" s="1"/>
  <c r="S41" i="4"/>
  <c r="S65" i="4" s="1"/>
  <c r="S89" i="4" s="1"/>
  <c r="S113" i="4" s="1"/>
  <c r="S137" i="4" s="1"/>
  <c r="S161" i="4" s="1"/>
  <c r="S185" i="4" s="1"/>
  <c r="S209" i="4" s="1"/>
  <c r="S233" i="4" s="1"/>
  <c r="S42" i="4"/>
  <c r="S66" i="4" s="1"/>
  <c r="S90" i="4" s="1"/>
  <c r="S114" i="4" s="1"/>
  <c r="S138" i="4" s="1"/>
  <c r="S162" i="4" s="1"/>
  <c r="S186" i="4" s="1"/>
  <c r="S210" i="4" s="1"/>
  <c r="S234" i="4" s="1"/>
  <c r="S43" i="4"/>
  <c r="S67" i="4" s="1"/>
  <c r="S91" i="4" s="1"/>
  <c r="S115" i="4" s="1"/>
  <c r="S139" i="4" s="1"/>
  <c r="S163" i="4" s="1"/>
  <c r="S187" i="4" s="1"/>
  <c r="S211" i="4" s="1"/>
  <c r="S235" i="4" s="1"/>
  <c r="S44" i="4"/>
  <c r="S68" i="4" s="1"/>
  <c r="S92" i="4" s="1"/>
  <c r="S116" i="4" s="1"/>
  <c r="S140" i="4" s="1"/>
  <c r="S164" i="4" s="1"/>
  <c r="S188" i="4" s="1"/>
  <c r="S212" i="4" s="1"/>
  <c r="S236" i="4" s="1"/>
  <c r="S45" i="4"/>
  <c r="S69" i="4" s="1"/>
  <c r="S93" i="4" s="1"/>
  <c r="S117" i="4" s="1"/>
  <c r="S141" i="4" s="1"/>
  <c r="S165" i="4" s="1"/>
  <c r="S189" i="4" s="1"/>
  <c r="S213" i="4" s="1"/>
  <c r="S237" i="4" s="1"/>
  <c r="S46" i="4"/>
  <c r="S70" i="4" s="1"/>
  <c r="S94" i="4" s="1"/>
  <c r="S118" i="4" s="1"/>
  <c r="S142" i="4" s="1"/>
  <c r="S166" i="4" s="1"/>
  <c r="S190" i="4" s="1"/>
  <c r="S214" i="4" s="1"/>
  <c r="S238" i="4" s="1"/>
  <c r="S47" i="4"/>
  <c r="S71" i="4" s="1"/>
  <c r="S95" i="4" s="1"/>
  <c r="S119" i="4" s="1"/>
  <c r="S143" i="4" s="1"/>
  <c r="S167" i="4" s="1"/>
  <c r="S191" i="4" s="1"/>
  <c r="S215" i="4" s="1"/>
  <c r="S239" i="4" s="1"/>
  <c r="S48" i="4"/>
  <c r="S72" i="4" s="1"/>
  <c r="S96" i="4" s="1"/>
  <c r="S120" i="4" s="1"/>
  <c r="S144" i="4" s="1"/>
  <c r="S168" i="4" s="1"/>
  <c r="S192" i="4" s="1"/>
  <c r="S216" i="4" s="1"/>
  <c r="S240" i="4" s="1"/>
  <c r="S49" i="4"/>
  <c r="S73" i="4" s="1"/>
  <c r="S97" i="4" s="1"/>
  <c r="S121" i="4" s="1"/>
  <c r="S145" i="4" s="1"/>
  <c r="S169" i="4" s="1"/>
  <c r="S193" i="4" s="1"/>
  <c r="S217" i="4" s="1"/>
  <c r="S241" i="4" s="1"/>
  <c r="S26" i="4"/>
  <c r="S50" i="4" s="1"/>
  <c r="S74" i="4" s="1"/>
  <c r="S98" i="4" s="1"/>
  <c r="S122" i="4" s="1"/>
  <c r="S146" i="4" s="1"/>
  <c r="S170" i="4" s="1"/>
  <c r="S194" i="4" s="1"/>
  <c r="S218" i="4" s="1"/>
  <c r="Q49" i="4"/>
  <c r="Q48" i="4"/>
  <c r="Q47" i="4"/>
  <c r="Q46" i="4"/>
  <c r="Q45" i="4"/>
  <c r="Q44" i="4"/>
  <c r="P2" i="4"/>
  <c r="T2" i="4" s="1"/>
  <c r="F2" i="4"/>
  <c r="I2" i="4" s="1"/>
  <c r="X2" i="4" s="1"/>
  <c r="Q15" i="13" l="1"/>
  <c r="Q30" i="13"/>
  <c r="Q54" i="13" s="1"/>
  <c r="Q78" i="13" s="1"/>
  <c r="Q102" i="13" s="1"/>
  <c r="Q126" i="13" s="1"/>
  <c r="Q150" i="13" s="1"/>
  <c r="Q174" i="13" s="1"/>
  <c r="Q198" i="13" s="1"/>
  <c r="Q222" i="13" s="1"/>
  <c r="Q5" i="13"/>
  <c r="O4" i="14"/>
  <c r="F3" i="14"/>
  <c r="P3" i="14"/>
  <c r="T3" i="14" s="1"/>
  <c r="Q9" i="14"/>
  <c r="Q5" i="4"/>
  <c r="L3" i="14"/>
  <c r="M3" i="14" s="1"/>
  <c r="N3" i="14" s="1"/>
  <c r="R3" i="14" s="1"/>
  <c r="K4" i="14"/>
  <c r="K5" i="14" s="1"/>
  <c r="G2" i="14"/>
  <c r="H2" i="14"/>
  <c r="W2" i="14" s="1"/>
  <c r="J10" i="14"/>
  <c r="C5" i="14"/>
  <c r="R2" i="14"/>
  <c r="A4" i="14"/>
  <c r="C48" i="13"/>
  <c r="C72" i="13" s="1"/>
  <c r="C96" i="13" s="1"/>
  <c r="C120" i="13" s="1"/>
  <c r="C144" i="13" s="1"/>
  <c r="C168" i="13" s="1"/>
  <c r="C192" i="13" s="1"/>
  <c r="C216" i="13" s="1"/>
  <c r="C240" i="13" s="1"/>
  <c r="C47" i="13"/>
  <c r="C71" i="13" s="1"/>
  <c r="C95" i="13" s="1"/>
  <c r="C119" i="13" s="1"/>
  <c r="C143" i="13" s="1"/>
  <c r="C167" i="13" s="1"/>
  <c r="C191" i="13" s="1"/>
  <c r="C215" i="13" s="1"/>
  <c r="C239" i="13" s="1"/>
  <c r="C46" i="13"/>
  <c r="C70" i="13" s="1"/>
  <c r="C94" i="13" s="1"/>
  <c r="C118" i="13" s="1"/>
  <c r="C142" i="13" s="1"/>
  <c r="C166" i="13" s="1"/>
  <c r="C190" i="13" s="1"/>
  <c r="C214" i="13" s="1"/>
  <c r="C238" i="13" s="1"/>
  <c r="C45" i="13"/>
  <c r="C69" i="13" s="1"/>
  <c r="C93" i="13" s="1"/>
  <c r="C117" i="13" s="1"/>
  <c r="C141" i="13" s="1"/>
  <c r="C165" i="13" s="1"/>
  <c r="C189" i="13" s="1"/>
  <c r="C213" i="13" s="1"/>
  <c r="C237" i="13" s="1"/>
  <c r="C44" i="13"/>
  <c r="C68" i="13" s="1"/>
  <c r="C92" i="13" s="1"/>
  <c r="C116" i="13" s="1"/>
  <c r="C140" i="13" s="1"/>
  <c r="C164" i="13" s="1"/>
  <c r="C188" i="13" s="1"/>
  <c r="C212" i="13" s="1"/>
  <c r="C236" i="13" s="1"/>
  <c r="C43" i="13"/>
  <c r="C67" i="13" s="1"/>
  <c r="C91" i="13" s="1"/>
  <c r="C115" i="13" s="1"/>
  <c r="C139" i="13" s="1"/>
  <c r="C163" i="13" s="1"/>
  <c r="C187" i="13" s="1"/>
  <c r="C211" i="13" s="1"/>
  <c r="C235" i="13" s="1"/>
  <c r="C42" i="13"/>
  <c r="C66" i="13" s="1"/>
  <c r="C90" i="13" s="1"/>
  <c r="C114" i="13" s="1"/>
  <c r="C138" i="13" s="1"/>
  <c r="C162" i="13" s="1"/>
  <c r="C186" i="13" s="1"/>
  <c r="C210" i="13" s="1"/>
  <c r="C234" i="13" s="1"/>
  <c r="C41" i="13"/>
  <c r="C65" i="13" s="1"/>
  <c r="C89" i="13" s="1"/>
  <c r="C113" i="13" s="1"/>
  <c r="C137" i="13" s="1"/>
  <c r="C161" i="13" s="1"/>
  <c r="C185" i="13" s="1"/>
  <c r="C209" i="13" s="1"/>
  <c r="C233" i="13" s="1"/>
  <c r="C40" i="13"/>
  <c r="C64" i="13" s="1"/>
  <c r="C88" i="13" s="1"/>
  <c r="C112" i="13" s="1"/>
  <c r="C136" i="13" s="1"/>
  <c r="C160" i="13" s="1"/>
  <c r="C184" i="13" s="1"/>
  <c r="C208" i="13" s="1"/>
  <c r="C232" i="13" s="1"/>
  <c r="C39" i="13"/>
  <c r="C63" i="13" s="1"/>
  <c r="C87" i="13" s="1"/>
  <c r="C111" i="13" s="1"/>
  <c r="C135" i="13" s="1"/>
  <c r="C159" i="13" s="1"/>
  <c r="C183" i="13" s="1"/>
  <c r="C207" i="13" s="1"/>
  <c r="C231" i="13" s="1"/>
  <c r="C36" i="13"/>
  <c r="C60" i="13" s="1"/>
  <c r="C84" i="13" s="1"/>
  <c r="C108" i="13" s="1"/>
  <c r="C132" i="13" s="1"/>
  <c r="C156" i="13" s="1"/>
  <c r="C180" i="13" s="1"/>
  <c r="C204" i="13" s="1"/>
  <c r="C228" i="13" s="1"/>
  <c r="C35" i="13"/>
  <c r="C59" i="13" s="1"/>
  <c r="C83" i="13" s="1"/>
  <c r="C107" i="13" s="1"/>
  <c r="C131" i="13" s="1"/>
  <c r="C155" i="13" s="1"/>
  <c r="C179" i="13" s="1"/>
  <c r="C203" i="13" s="1"/>
  <c r="C227" i="13" s="1"/>
  <c r="C34" i="13"/>
  <c r="C58" i="13" s="1"/>
  <c r="C82" i="13" s="1"/>
  <c r="C106" i="13" s="1"/>
  <c r="C130" i="13" s="1"/>
  <c r="C154" i="13" s="1"/>
  <c r="C178" i="13" s="1"/>
  <c r="C202" i="13" s="1"/>
  <c r="C226" i="13" s="1"/>
  <c r="C33" i="13"/>
  <c r="C57" i="13" s="1"/>
  <c r="C81" i="13" s="1"/>
  <c r="C105" i="13" s="1"/>
  <c r="C129" i="13" s="1"/>
  <c r="C153" i="13" s="1"/>
  <c r="C177" i="13" s="1"/>
  <c r="C201" i="13" s="1"/>
  <c r="C225" i="13" s="1"/>
  <c r="B27" i="4"/>
  <c r="L3" i="13"/>
  <c r="M3" i="13" s="1"/>
  <c r="N3" i="13" s="1"/>
  <c r="J10" i="13"/>
  <c r="L9" i="13"/>
  <c r="M9" i="13" s="1"/>
  <c r="N9" i="13" s="1"/>
  <c r="L4" i="13"/>
  <c r="M4" i="13" s="1"/>
  <c r="N4" i="13" s="1"/>
  <c r="L6" i="13"/>
  <c r="L7" i="13"/>
  <c r="L8" i="13"/>
  <c r="M8" i="13" s="1"/>
  <c r="N8" i="13" s="1"/>
  <c r="R2" i="13"/>
  <c r="B3" i="13"/>
  <c r="A4" i="13"/>
  <c r="X2" i="13"/>
  <c r="F26" i="13"/>
  <c r="W2" i="13"/>
  <c r="G2" i="13"/>
  <c r="L5" i="13"/>
  <c r="M5" i="13" s="1"/>
  <c r="N5" i="13" s="1"/>
  <c r="L3" i="4"/>
  <c r="W2" i="4"/>
  <c r="F26" i="4"/>
  <c r="G2" i="4"/>
  <c r="K4" i="4"/>
  <c r="J5" i="4"/>
  <c r="J6" i="4"/>
  <c r="Q70" i="4"/>
  <c r="Q71" i="4"/>
  <c r="Q72" i="4"/>
  <c r="Q96" i="4" s="1"/>
  <c r="Q67" i="4"/>
  <c r="Q73" i="4"/>
  <c r="Q57" i="4"/>
  <c r="Q64" i="4"/>
  <c r="Q85" i="4"/>
  <c r="Q86" i="4"/>
  <c r="Q55" i="4"/>
  <c r="Q56" i="4"/>
  <c r="Q63" i="4"/>
  <c r="Q69" i="4"/>
  <c r="Q65" i="4"/>
  <c r="Q59" i="4"/>
  <c r="Q68" i="4"/>
  <c r="Q150" i="4"/>
  <c r="Q66" i="4"/>
  <c r="Q60" i="4"/>
  <c r="Q58" i="4"/>
  <c r="Q29" i="13" l="1"/>
  <c r="Q53" i="13" s="1"/>
  <c r="Q77" i="13" s="1"/>
  <c r="Q101" i="13" s="1"/>
  <c r="Q125" i="13" s="1"/>
  <c r="Q149" i="13" s="1"/>
  <c r="Q173" i="13" s="1"/>
  <c r="Q197" i="13" s="1"/>
  <c r="Q221" i="13" s="1"/>
  <c r="Q4" i="13"/>
  <c r="Q39" i="13"/>
  <c r="Q63" i="13" s="1"/>
  <c r="Q87" i="13" s="1"/>
  <c r="Q111" i="13" s="1"/>
  <c r="Q135" i="13" s="1"/>
  <c r="Q159" i="13" s="1"/>
  <c r="Q183" i="13" s="1"/>
  <c r="Q207" i="13" s="1"/>
  <c r="Q231" i="13" s="1"/>
  <c r="Q14" i="13"/>
  <c r="Q8" i="14"/>
  <c r="I3" i="14"/>
  <c r="X3" i="14" s="1"/>
  <c r="H3" i="14"/>
  <c r="W3" i="14" s="1"/>
  <c r="G3" i="14"/>
  <c r="O5" i="14"/>
  <c r="P4" i="14"/>
  <c r="T4" i="14" s="1"/>
  <c r="F4" i="14"/>
  <c r="Q29" i="4"/>
  <c r="Q53" i="4" s="1"/>
  <c r="Q77" i="4" s="1"/>
  <c r="Q4" i="4"/>
  <c r="B4" i="14"/>
  <c r="A5" i="14"/>
  <c r="K6" i="14"/>
  <c r="L5" i="14"/>
  <c r="M5" i="14" s="1"/>
  <c r="N5" i="14" s="1"/>
  <c r="L4" i="14"/>
  <c r="M4" i="14" s="1"/>
  <c r="N4" i="14" s="1"/>
  <c r="C6" i="14"/>
  <c r="J11" i="14"/>
  <c r="B28" i="4"/>
  <c r="R3" i="13"/>
  <c r="G26" i="13"/>
  <c r="W26" i="13"/>
  <c r="F50" i="13"/>
  <c r="X26" i="13"/>
  <c r="A5" i="13"/>
  <c r="B4" i="13"/>
  <c r="R4" i="13" s="1"/>
  <c r="L10" i="13"/>
  <c r="M10" i="13" s="1"/>
  <c r="N10" i="13" s="1"/>
  <c r="J11" i="13"/>
  <c r="I26" i="4"/>
  <c r="F50" i="4"/>
  <c r="G26" i="4"/>
  <c r="K5" i="4"/>
  <c r="L4" i="4"/>
  <c r="J7" i="4"/>
  <c r="Q94" i="4"/>
  <c r="Q118" i="4" s="1"/>
  <c r="Q95" i="4"/>
  <c r="M3" i="4"/>
  <c r="N3" i="4" s="1"/>
  <c r="R3" i="4" s="1"/>
  <c r="Q97" i="4"/>
  <c r="Q121" i="4" s="1"/>
  <c r="Q80" i="4"/>
  <c r="Q79" i="4"/>
  <c r="Q88" i="4"/>
  <c r="Q109" i="4"/>
  <c r="Q91" i="4"/>
  <c r="Q81" i="4"/>
  <c r="Q110" i="4"/>
  <c r="Q92" i="4"/>
  <c r="Q83" i="4"/>
  <c r="Q82" i="4"/>
  <c r="Q84" i="4"/>
  <c r="Q89" i="4"/>
  <c r="Q93" i="4"/>
  <c r="Q120" i="4"/>
  <c r="Q90" i="4"/>
  <c r="Q87" i="4"/>
  <c r="Q174" i="4"/>
  <c r="Q3" i="13" l="1"/>
  <c r="Q28" i="13"/>
  <c r="Q52" i="13" s="1"/>
  <c r="Q76" i="13" s="1"/>
  <c r="Q100" i="13" s="1"/>
  <c r="Q124" i="13" s="1"/>
  <c r="Q148" i="13" s="1"/>
  <c r="Q172" i="13" s="1"/>
  <c r="Q196" i="13" s="1"/>
  <c r="Q220" i="13" s="1"/>
  <c r="Q38" i="13"/>
  <c r="Q62" i="13" s="1"/>
  <c r="Q86" i="13" s="1"/>
  <c r="Q110" i="13" s="1"/>
  <c r="Q134" i="13" s="1"/>
  <c r="Q158" i="13" s="1"/>
  <c r="Q182" i="13" s="1"/>
  <c r="Q206" i="13" s="1"/>
  <c r="Q230" i="13" s="1"/>
  <c r="Q13" i="13"/>
  <c r="I4" i="14"/>
  <c r="X4" i="14" s="1"/>
  <c r="H4" i="14"/>
  <c r="W4" i="14" s="1"/>
  <c r="G4" i="14"/>
  <c r="O6" i="14"/>
  <c r="F5" i="14"/>
  <c r="P5" i="14"/>
  <c r="T5" i="14" s="1"/>
  <c r="Q28" i="4"/>
  <c r="Q52" i="4" s="1"/>
  <c r="Q76" i="4" s="1"/>
  <c r="Q100" i="4" s="1"/>
  <c r="Q124" i="4" s="1"/>
  <c r="Q3" i="4"/>
  <c r="R4" i="14"/>
  <c r="K7" i="14"/>
  <c r="L6" i="14"/>
  <c r="A6" i="14"/>
  <c r="B5" i="14"/>
  <c r="R5" i="14" s="1"/>
  <c r="J12" i="14"/>
  <c r="B29" i="4"/>
  <c r="B5" i="13"/>
  <c r="R5" i="13" s="1"/>
  <c r="A6" i="13"/>
  <c r="F74" i="13"/>
  <c r="X50" i="13"/>
  <c r="W50" i="13"/>
  <c r="G50" i="13"/>
  <c r="J12" i="13"/>
  <c r="L11" i="13"/>
  <c r="M11" i="13" s="1"/>
  <c r="N11" i="13" s="1"/>
  <c r="F74" i="4"/>
  <c r="I50" i="4"/>
  <c r="G50" i="4"/>
  <c r="K6" i="4"/>
  <c r="L5" i="4"/>
  <c r="J8" i="4"/>
  <c r="M4" i="4"/>
  <c r="N4" i="4" s="1"/>
  <c r="R4" i="4" s="1"/>
  <c r="Q119" i="4"/>
  <c r="Q104" i="4"/>
  <c r="Q128" i="4" s="1"/>
  <c r="Q112" i="4"/>
  <c r="Q115" i="4"/>
  <c r="Q133" i="4"/>
  <c r="Q105" i="4"/>
  <c r="Q134" i="4"/>
  <c r="Q103" i="4"/>
  <c r="Q117" i="4"/>
  <c r="Q145" i="4"/>
  <c r="Q198" i="4"/>
  <c r="Q101" i="4"/>
  <c r="Q113" i="4"/>
  <c r="Q108" i="4"/>
  <c r="Q106" i="4"/>
  <c r="Q107" i="4"/>
  <c r="Q111" i="4"/>
  <c r="Q116" i="4"/>
  <c r="Q142" i="4"/>
  <c r="Q114" i="4"/>
  <c r="Q144" i="4"/>
  <c r="Q12" i="13" l="1"/>
  <c r="Q37" i="13"/>
  <c r="Q61" i="13" s="1"/>
  <c r="Q85" i="13" s="1"/>
  <c r="Q109" i="13" s="1"/>
  <c r="Q133" i="13" s="1"/>
  <c r="Q157" i="13" s="1"/>
  <c r="Q181" i="13" s="1"/>
  <c r="Q205" i="13" s="1"/>
  <c r="Q229" i="13" s="1"/>
  <c r="Q2" i="13"/>
  <c r="Q26" i="13" s="1"/>
  <c r="Q50" i="13" s="1"/>
  <c r="Q74" i="13" s="1"/>
  <c r="Q98" i="13" s="1"/>
  <c r="Q122" i="13" s="1"/>
  <c r="Q146" i="13" s="1"/>
  <c r="Q170" i="13" s="1"/>
  <c r="Q194" i="13" s="1"/>
  <c r="Q218" i="13" s="1"/>
  <c r="Q27" i="13"/>
  <c r="Q51" i="13" s="1"/>
  <c r="Q75" i="13" s="1"/>
  <c r="Q99" i="13" s="1"/>
  <c r="Q123" i="13" s="1"/>
  <c r="Q147" i="13" s="1"/>
  <c r="Q171" i="13" s="1"/>
  <c r="Q195" i="13" s="1"/>
  <c r="Q219" i="13" s="1"/>
  <c r="H5" i="14"/>
  <c r="W5" i="14" s="1"/>
  <c r="I5" i="14"/>
  <c r="X5" i="14" s="1"/>
  <c r="G5" i="14"/>
  <c r="O7" i="14"/>
  <c r="F6" i="14"/>
  <c r="P6" i="14"/>
  <c r="T6" i="14" s="1"/>
  <c r="Q27" i="4"/>
  <c r="Q51" i="4" s="1"/>
  <c r="Q75" i="4" s="1"/>
  <c r="Q99" i="4" s="1"/>
  <c r="Q123" i="4" s="1"/>
  <c r="Q147" i="4" s="1"/>
  <c r="Q2" i="4"/>
  <c r="Q26" i="4" s="1"/>
  <c r="Q50" i="4" s="1"/>
  <c r="Q74" i="4" s="1"/>
  <c r="Q98" i="4" s="1"/>
  <c r="Q122" i="4" s="1"/>
  <c r="O3" i="4"/>
  <c r="K8" i="14"/>
  <c r="L7" i="14"/>
  <c r="J13" i="14"/>
  <c r="C8" i="14"/>
  <c r="A7" i="14"/>
  <c r="B6" i="14"/>
  <c r="B30" i="4"/>
  <c r="J13" i="13"/>
  <c r="L12" i="13"/>
  <c r="F98" i="13"/>
  <c r="X74" i="13"/>
  <c r="G74" i="13"/>
  <c r="W74" i="13"/>
  <c r="B6" i="13"/>
  <c r="A7" i="13"/>
  <c r="I74" i="4"/>
  <c r="F98" i="4"/>
  <c r="G74" i="4"/>
  <c r="L6" i="4"/>
  <c r="K7" i="4"/>
  <c r="J9" i="4"/>
  <c r="Q158" i="4"/>
  <c r="Q143" i="4"/>
  <c r="Q167" i="4" s="1"/>
  <c r="Q157" i="4"/>
  <c r="Q127" i="4"/>
  <c r="M5" i="4"/>
  <c r="N5" i="4" s="1"/>
  <c r="R5" i="4" s="1"/>
  <c r="Q129" i="4"/>
  <c r="Q139" i="4"/>
  <c r="Q136" i="4"/>
  <c r="Q168" i="4"/>
  <c r="Q148" i="4"/>
  <c r="Q138" i="4"/>
  <c r="Q132" i="4"/>
  <c r="Q166" i="4"/>
  <c r="Q137" i="4"/>
  <c r="Q125" i="4"/>
  <c r="Q140" i="4"/>
  <c r="Q222" i="4"/>
  <c r="Q135" i="4"/>
  <c r="Q169" i="4"/>
  <c r="Q146" i="4"/>
  <c r="Q131" i="4"/>
  <c r="Q152" i="4"/>
  <c r="Q130" i="4"/>
  <c r="Q141" i="4"/>
  <c r="O3" i="13" l="1"/>
  <c r="Q36" i="13"/>
  <c r="Q60" i="13" s="1"/>
  <c r="Q84" i="13" s="1"/>
  <c r="Q108" i="13" s="1"/>
  <c r="Q132" i="13" s="1"/>
  <c r="Q156" i="13" s="1"/>
  <c r="Q180" i="13" s="1"/>
  <c r="Q204" i="13" s="1"/>
  <c r="Q228" i="13" s="1"/>
  <c r="Q11" i="13"/>
  <c r="P7" i="14"/>
  <c r="T7" i="14" s="1"/>
  <c r="O8" i="14"/>
  <c r="F7" i="14"/>
  <c r="M7" i="14"/>
  <c r="N7" i="14" s="1"/>
  <c r="I6" i="14"/>
  <c r="X6" i="14" s="1"/>
  <c r="H6" i="14"/>
  <c r="W6" i="14" s="1"/>
  <c r="G6" i="14"/>
  <c r="M6" i="14"/>
  <c r="N6" i="14" s="1"/>
  <c r="R6" i="14" s="1"/>
  <c r="F3" i="4"/>
  <c r="P3" i="4"/>
  <c r="T3" i="4" s="1"/>
  <c r="O4" i="4"/>
  <c r="J14" i="14"/>
  <c r="K9" i="14"/>
  <c r="L8" i="14"/>
  <c r="M8" i="14" s="1"/>
  <c r="N8" i="14" s="1"/>
  <c r="A8" i="14"/>
  <c r="B7" i="14"/>
  <c r="C9" i="14"/>
  <c r="B31" i="4"/>
  <c r="J14" i="13"/>
  <c r="L13" i="13"/>
  <c r="B7" i="13"/>
  <c r="A8" i="13"/>
  <c r="G98" i="13"/>
  <c r="F122" i="13"/>
  <c r="X98" i="13"/>
  <c r="W98" i="13"/>
  <c r="F122" i="4"/>
  <c r="I98" i="4"/>
  <c r="G98" i="4"/>
  <c r="K8" i="4"/>
  <c r="L7" i="4"/>
  <c r="J10" i="4"/>
  <c r="Q182" i="4"/>
  <c r="Q171" i="4"/>
  <c r="Q195" i="4" s="1"/>
  <c r="Q181" i="4"/>
  <c r="Q160" i="4"/>
  <c r="Q163" i="4"/>
  <c r="Q153" i="4"/>
  <c r="Q151" i="4"/>
  <c r="Q170" i="4"/>
  <c r="Q193" i="4"/>
  <c r="Q165" i="4"/>
  <c r="Q161" i="4"/>
  <c r="Q154" i="4"/>
  <c r="Q190" i="4"/>
  <c r="Q176" i="4"/>
  <c r="Q155" i="4"/>
  <c r="Q156" i="4"/>
  <c r="Q159" i="4"/>
  <c r="Q162" i="4"/>
  <c r="Q191" i="4"/>
  <c r="Q164" i="4"/>
  <c r="Q172" i="4"/>
  <c r="Q149" i="4"/>
  <c r="Q192" i="4"/>
  <c r="R7" i="14" l="1"/>
  <c r="Q10" i="13"/>
  <c r="Q35" i="13"/>
  <c r="Q59" i="13" s="1"/>
  <c r="Q83" i="13" s="1"/>
  <c r="Q107" i="13" s="1"/>
  <c r="Q131" i="13" s="1"/>
  <c r="Q155" i="13" s="1"/>
  <c r="Q179" i="13" s="1"/>
  <c r="Q203" i="13" s="1"/>
  <c r="Q227" i="13" s="1"/>
  <c r="P3" i="13"/>
  <c r="T3" i="13" s="1"/>
  <c r="F3" i="13"/>
  <c r="O4" i="13"/>
  <c r="H7" i="14"/>
  <c r="W7" i="14" s="1"/>
  <c r="I7" i="14"/>
  <c r="X7" i="14" s="1"/>
  <c r="G7" i="14"/>
  <c r="P8" i="14"/>
  <c r="T8" i="14" s="1"/>
  <c r="O9" i="14"/>
  <c r="F8" i="14"/>
  <c r="W3" i="4"/>
  <c r="I3" i="4"/>
  <c r="X3" i="4" s="1"/>
  <c r="G3" i="4"/>
  <c r="F27" i="4"/>
  <c r="P4" i="4"/>
  <c r="T4" i="4" s="1"/>
  <c r="F4" i="4"/>
  <c r="O5" i="4"/>
  <c r="K10" i="14"/>
  <c r="L9" i="14"/>
  <c r="M9" i="14" s="1"/>
  <c r="N9" i="14" s="1"/>
  <c r="J15" i="14"/>
  <c r="C10" i="14"/>
  <c r="A9" i="14"/>
  <c r="B8" i="14"/>
  <c r="R8" i="14" s="1"/>
  <c r="B32" i="4"/>
  <c r="J15" i="13"/>
  <c r="L14" i="13"/>
  <c r="M14" i="13" s="1"/>
  <c r="N14" i="13" s="1"/>
  <c r="A9" i="13"/>
  <c r="B8" i="13"/>
  <c r="R8" i="13" s="1"/>
  <c r="X122" i="13"/>
  <c r="W122" i="13"/>
  <c r="G122" i="13"/>
  <c r="F146" i="13"/>
  <c r="I122" i="4"/>
  <c r="F146" i="4"/>
  <c r="G122" i="4"/>
  <c r="L8" i="4"/>
  <c r="K9" i="4"/>
  <c r="J11" i="4"/>
  <c r="Q206" i="4"/>
  <c r="Q205" i="4"/>
  <c r="Q229" i="4" s="1"/>
  <c r="Q175" i="4"/>
  <c r="Q177" i="4"/>
  <c r="Q187" i="4"/>
  <c r="Q184" i="4"/>
  <c r="Q180" i="4"/>
  <c r="Q200" i="4"/>
  <c r="Q183" i="4"/>
  <c r="Q179" i="4"/>
  <c r="Q216" i="4"/>
  <c r="Q214" i="4"/>
  <c r="Q173" i="4"/>
  <c r="Q178" i="4"/>
  <c r="Q196" i="4"/>
  <c r="Q185" i="4"/>
  <c r="Q188" i="4"/>
  <c r="Q189" i="4"/>
  <c r="Q215" i="4"/>
  <c r="Q219" i="4"/>
  <c r="Q217" i="4"/>
  <c r="Q186" i="4"/>
  <c r="Q194" i="4"/>
  <c r="F4" i="13" l="1"/>
  <c r="P4" i="13"/>
  <c r="T4" i="13" s="1"/>
  <c r="O5" i="13"/>
  <c r="G3" i="13"/>
  <c r="W3" i="13"/>
  <c r="F27" i="13"/>
  <c r="X3" i="13"/>
  <c r="Q34" i="13"/>
  <c r="Q58" i="13" s="1"/>
  <c r="Q82" i="13" s="1"/>
  <c r="Q106" i="13" s="1"/>
  <c r="Q130" i="13" s="1"/>
  <c r="Q154" i="13" s="1"/>
  <c r="Q178" i="13" s="1"/>
  <c r="Q202" i="13" s="1"/>
  <c r="Q226" i="13" s="1"/>
  <c r="Q9" i="13"/>
  <c r="I8" i="14"/>
  <c r="X8" i="14" s="1"/>
  <c r="G8" i="14"/>
  <c r="H8" i="14"/>
  <c r="W8" i="14" s="1"/>
  <c r="O10" i="14"/>
  <c r="P9" i="14"/>
  <c r="T9" i="14" s="1"/>
  <c r="F9" i="14"/>
  <c r="W4" i="4"/>
  <c r="I4" i="4"/>
  <c r="X4" i="4" s="1"/>
  <c r="G4" i="4"/>
  <c r="F28" i="4"/>
  <c r="I27" i="4"/>
  <c r="G27" i="4"/>
  <c r="F51" i="4"/>
  <c r="F5" i="4"/>
  <c r="O6" i="4"/>
  <c r="P5" i="4"/>
  <c r="T5" i="4" s="1"/>
  <c r="J16" i="14"/>
  <c r="K11" i="14"/>
  <c r="L10" i="14"/>
  <c r="M10" i="14" s="1"/>
  <c r="N10" i="14" s="1"/>
  <c r="B9" i="14"/>
  <c r="R9" i="14" s="1"/>
  <c r="A10" i="14"/>
  <c r="C11" i="14"/>
  <c r="B33" i="4"/>
  <c r="X146" i="13"/>
  <c r="G146" i="13"/>
  <c r="W146" i="13"/>
  <c r="F170" i="13"/>
  <c r="L15" i="13"/>
  <c r="M15" i="13" s="1"/>
  <c r="N15" i="13" s="1"/>
  <c r="J16" i="13"/>
  <c r="B9" i="13"/>
  <c r="R9" i="13" s="1"/>
  <c r="A10" i="13"/>
  <c r="I146" i="4"/>
  <c r="G146" i="4"/>
  <c r="F170" i="4"/>
  <c r="L9" i="4"/>
  <c r="K10" i="4"/>
  <c r="J12" i="4"/>
  <c r="M8" i="4"/>
  <c r="N8" i="4" s="1"/>
  <c r="R8" i="4" s="1"/>
  <c r="Q230" i="4"/>
  <c r="Q208" i="4"/>
  <c r="Q211" i="4"/>
  <c r="Q201" i="4"/>
  <c r="Q199" i="4"/>
  <c r="Q203" i="4"/>
  <c r="Q202" i="4"/>
  <c r="Q218" i="4"/>
  <c r="Q197" i="4"/>
  <c r="Q238" i="4"/>
  <c r="Q210" i="4"/>
  <c r="Q240" i="4"/>
  <c r="Q207" i="4"/>
  <c r="Q224" i="4"/>
  <c r="Q239" i="4"/>
  <c r="Q213" i="4"/>
  <c r="Q212" i="4"/>
  <c r="Q209" i="4"/>
  <c r="Q241" i="4"/>
  <c r="Q220" i="4"/>
  <c r="Q204" i="4"/>
  <c r="Q33" i="13" l="1"/>
  <c r="Q57" i="13" s="1"/>
  <c r="Q81" i="13" s="1"/>
  <c r="Q105" i="13" s="1"/>
  <c r="Q129" i="13" s="1"/>
  <c r="Q153" i="13" s="1"/>
  <c r="Q177" i="13" s="1"/>
  <c r="Q201" i="13" s="1"/>
  <c r="Q225" i="13" s="1"/>
  <c r="Q8" i="13"/>
  <c r="W27" i="13"/>
  <c r="X27" i="13"/>
  <c r="G27" i="13"/>
  <c r="F51" i="13"/>
  <c r="P5" i="13"/>
  <c r="T5" i="13" s="1"/>
  <c r="O6" i="13"/>
  <c r="F5" i="13"/>
  <c r="F28" i="13"/>
  <c r="G4" i="13"/>
  <c r="X4" i="13"/>
  <c r="W4" i="13"/>
  <c r="H9" i="14"/>
  <c r="W9" i="14" s="1"/>
  <c r="I9" i="14"/>
  <c r="X9" i="14" s="1"/>
  <c r="G9" i="14"/>
  <c r="O11" i="14"/>
  <c r="F10" i="14"/>
  <c r="P10" i="14"/>
  <c r="T10" i="14" s="1"/>
  <c r="P6" i="4"/>
  <c r="T6" i="4" s="1"/>
  <c r="F6" i="4"/>
  <c r="O7" i="4"/>
  <c r="I28" i="4"/>
  <c r="F52" i="4"/>
  <c r="G28" i="4"/>
  <c r="F75" i="4"/>
  <c r="I51" i="4"/>
  <c r="G51" i="4"/>
  <c r="F29" i="4"/>
  <c r="I5" i="4"/>
  <c r="X5" i="4" s="1"/>
  <c r="W5" i="4"/>
  <c r="G5" i="4"/>
  <c r="K12" i="14"/>
  <c r="L11" i="14"/>
  <c r="M11" i="14" s="1"/>
  <c r="N11" i="14" s="1"/>
  <c r="J17" i="14"/>
  <c r="A11" i="14"/>
  <c r="B10" i="14"/>
  <c r="R10" i="14" s="1"/>
  <c r="B34" i="4"/>
  <c r="B10" i="13"/>
  <c r="R10" i="13" s="1"/>
  <c r="A11" i="13"/>
  <c r="L16" i="13"/>
  <c r="M16" i="13" s="1"/>
  <c r="N16" i="13" s="1"/>
  <c r="J17" i="13"/>
  <c r="W170" i="13"/>
  <c r="F194" i="13"/>
  <c r="X170" i="13"/>
  <c r="G170" i="13"/>
  <c r="I170" i="4"/>
  <c r="F194" i="4"/>
  <c r="G170" i="4"/>
  <c r="L10" i="4"/>
  <c r="K11" i="4"/>
  <c r="J13" i="4"/>
  <c r="Q223" i="4"/>
  <c r="M9" i="4"/>
  <c r="N9" i="4" s="1"/>
  <c r="R9" i="4" s="1"/>
  <c r="Q225" i="4"/>
  <c r="Q232" i="4"/>
  <c r="Q235" i="4"/>
  <c r="Q231" i="4"/>
  <c r="Q228" i="4"/>
  <c r="Q234" i="4"/>
  <c r="Q221" i="4"/>
  <c r="Q236" i="4"/>
  <c r="Q237" i="4"/>
  <c r="Q226" i="4"/>
  <c r="Q233" i="4"/>
  <c r="Q227" i="4"/>
  <c r="P6" i="13" l="1"/>
  <c r="T6" i="13" s="1"/>
  <c r="O7" i="13"/>
  <c r="F6" i="13"/>
  <c r="G28" i="13"/>
  <c r="F52" i="13"/>
  <c r="X28" i="13"/>
  <c r="W28" i="13"/>
  <c r="F29" i="13"/>
  <c r="X5" i="13"/>
  <c r="W5" i="13"/>
  <c r="G5" i="13"/>
  <c r="X51" i="13"/>
  <c r="F75" i="13"/>
  <c r="W51" i="13"/>
  <c r="G51" i="13"/>
  <c r="Q32" i="13"/>
  <c r="Q56" i="13" s="1"/>
  <c r="Q80" i="13" s="1"/>
  <c r="Q104" i="13" s="1"/>
  <c r="Q128" i="13" s="1"/>
  <c r="Q152" i="13" s="1"/>
  <c r="Q176" i="13" s="1"/>
  <c r="Q200" i="13" s="1"/>
  <c r="Q224" i="13" s="1"/>
  <c r="O8" i="13"/>
  <c r="I10" i="14"/>
  <c r="X10" i="14" s="1"/>
  <c r="H10" i="14"/>
  <c r="W10" i="14" s="1"/>
  <c r="G10" i="14"/>
  <c r="F11" i="14"/>
  <c r="O12" i="14"/>
  <c r="P11" i="14"/>
  <c r="T11" i="14" s="1"/>
  <c r="F53" i="4"/>
  <c r="G29" i="4"/>
  <c r="I29" i="4"/>
  <c r="G75" i="4"/>
  <c r="I75" i="4"/>
  <c r="F99" i="4"/>
  <c r="F76" i="4"/>
  <c r="G52" i="4"/>
  <c r="I52" i="4"/>
  <c r="W6" i="4"/>
  <c r="I6" i="4"/>
  <c r="X6" i="4" s="1"/>
  <c r="M6" i="4"/>
  <c r="N6" i="4" s="1"/>
  <c r="R6" i="4" s="1"/>
  <c r="G6" i="4"/>
  <c r="F30" i="4"/>
  <c r="F7" i="4"/>
  <c r="O8" i="4"/>
  <c r="P7" i="4"/>
  <c r="T7" i="4" s="1"/>
  <c r="B11" i="14"/>
  <c r="R11" i="14" s="1"/>
  <c r="A12" i="14"/>
  <c r="J18" i="14"/>
  <c r="K13" i="14"/>
  <c r="L12" i="14"/>
  <c r="C13" i="14"/>
  <c r="B35" i="4"/>
  <c r="B11" i="13"/>
  <c r="R11" i="13" s="1"/>
  <c r="A12" i="13"/>
  <c r="G194" i="13"/>
  <c r="X194" i="13"/>
  <c r="W194" i="13"/>
  <c r="F218" i="13"/>
  <c r="L17" i="13"/>
  <c r="M17" i="13" s="1"/>
  <c r="N17" i="13" s="1"/>
  <c r="J18" i="13"/>
  <c r="I194" i="4"/>
  <c r="F218" i="4"/>
  <c r="G194" i="4"/>
  <c r="M10" i="4"/>
  <c r="N10" i="4" s="1"/>
  <c r="R10" i="4" s="1"/>
  <c r="L11" i="4"/>
  <c r="K12" i="4"/>
  <c r="J14" i="4"/>
  <c r="P8" i="13" l="1"/>
  <c r="T8" i="13" s="1"/>
  <c r="F8" i="13"/>
  <c r="O9" i="13"/>
  <c r="G75" i="13"/>
  <c r="F99" i="13"/>
  <c r="W75" i="13"/>
  <c r="X75" i="13"/>
  <c r="W29" i="13"/>
  <c r="F53" i="13"/>
  <c r="X29" i="13"/>
  <c r="G29" i="13"/>
  <c r="W52" i="13"/>
  <c r="F76" i="13"/>
  <c r="X52" i="13"/>
  <c r="G52" i="13"/>
  <c r="F30" i="13"/>
  <c r="M6" i="13"/>
  <c r="N6" i="13" s="1"/>
  <c r="R6" i="13" s="1"/>
  <c r="X6" i="13"/>
  <c r="W6" i="13"/>
  <c r="G6" i="13"/>
  <c r="P7" i="13"/>
  <c r="T7" i="13" s="1"/>
  <c r="F7" i="13"/>
  <c r="F12" i="14"/>
  <c r="O13" i="14"/>
  <c r="P12" i="14"/>
  <c r="T12" i="14" s="1"/>
  <c r="I11" i="14"/>
  <c r="X11" i="14" s="1"/>
  <c r="G11" i="14"/>
  <c r="H11" i="14"/>
  <c r="W11" i="14" s="1"/>
  <c r="F8" i="4"/>
  <c r="P8" i="4"/>
  <c r="T8" i="4" s="1"/>
  <c r="O9" i="4"/>
  <c r="I76" i="4"/>
  <c r="F100" i="4"/>
  <c r="G76" i="4"/>
  <c r="M7" i="4"/>
  <c r="N7" i="4" s="1"/>
  <c r="R7" i="4" s="1"/>
  <c r="W7" i="4"/>
  <c r="G7" i="4"/>
  <c r="I7" i="4"/>
  <c r="X7" i="4" s="1"/>
  <c r="F31" i="4"/>
  <c r="F123" i="4"/>
  <c r="G99" i="4"/>
  <c r="I99" i="4"/>
  <c r="F54" i="4"/>
  <c r="G30" i="4"/>
  <c r="I30" i="4"/>
  <c r="F77" i="4"/>
  <c r="G53" i="4"/>
  <c r="I53" i="4"/>
  <c r="K14" i="14"/>
  <c r="L13" i="14"/>
  <c r="B12" i="14"/>
  <c r="A13" i="14"/>
  <c r="C14" i="14"/>
  <c r="J19" i="14"/>
  <c r="B36" i="4"/>
  <c r="J19" i="13"/>
  <c r="L18" i="13"/>
  <c r="W218" i="13"/>
  <c r="X218" i="13"/>
  <c r="G218" i="13"/>
  <c r="B12" i="13"/>
  <c r="A13" i="13"/>
  <c r="G218" i="4"/>
  <c r="I218" i="4"/>
  <c r="L12" i="4"/>
  <c r="K13" i="4"/>
  <c r="J15" i="4"/>
  <c r="M11" i="4"/>
  <c r="N11" i="4" s="1"/>
  <c r="R11" i="4" s="1"/>
  <c r="X7" i="13" l="1"/>
  <c r="F31" i="13"/>
  <c r="W7" i="13"/>
  <c r="M7" i="13"/>
  <c r="N7" i="13" s="1"/>
  <c r="R7" i="13" s="1"/>
  <c r="G7" i="13"/>
  <c r="F54" i="13"/>
  <c r="G30" i="13"/>
  <c r="W30" i="13"/>
  <c r="X30" i="13"/>
  <c r="X76" i="13"/>
  <c r="G76" i="13"/>
  <c r="W76" i="13"/>
  <c r="F100" i="13"/>
  <c r="W53" i="13"/>
  <c r="G53" i="13"/>
  <c r="F77" i="13"/>
  <c r="X53" i="13"/>
  <c r="G99" i="13"/>
  <c r="F123" i="13"/>
  <c r="X99" i="13"/>
  <c r="W99" i="13"/>
  <c r="P9" i="13"/>
  <c r="T9" i="13" s="1"/>
  <c r="F9" i="13"/>
  <c r="O10" i="13"/>
  <c r="F32" i="13"/>
  <c r="W8" i="13"/>
  <c r="G8" i="13"/>
  <c r="X8" i="13"/>
  <c r="O14" i="14"/>
  <c r="F13" i="14"/>
  <c r="P13" i="14"/>
  <c r="T13" i="14" s="1"/>
  <c r="G12" i="14"/>
  <c r="I12" i="14"/>
  <c r="X12" i="14" s="1"/>
  <c r="H12" i="14"/>
  <c r="W12" i="14" s="1"/>
  <c r="M13" i="14"/>
  <c r="N13" i="14" s="1"/>
  <c r="M12" i="14"/>
  <c r="N12" i="14" s="1"/>
  <c r="R12" i="14" s="1"/>
  <c r="G54" i="4"/>
  <c r="I54" i="4"/>
  <c r="F78" i="4"/>
  <c r="F9" i="4"/>
  <c r="P9" i="4"/>
  <c r="T9" i="4" s="1"/>
  <c r="O10" i="4"/>
  <c r="F147" i="4"/>
  <c r="G123" i="4"/>
  <c r="I123" i="4"/>
  <c r="I31" i="4"/>
  <c r="G31" i="4"/>
  <c r="F55" i="4"/>
  <c r="I77" i="4"/>
  <c r="G77" i="4"/>
  <c r="F101" i="4"/>
  <c r="I100" i="4"/>
  <c r="G100" i="4"/>
  <c r="F124" i="4"/>
  <c r="F32" i="4"/>
  <c r="G8" i="4"/>
  <c r="W8" i="4"/>
  <c r="I8" i="4"/>
  <c r="X8" i="4" s="1"/>
  <c r="A14" i="14"/>
  <c r="B13" i="14"/>
  <c r="C15" i="14"/>
  <c r="K15" i="14"/>
  <c r="L14" i="14"/>
  <c r="M14" i="14" s="1"/>
  <c r="N14" i="14" s="1"/>
  <c r="J20" i="14"/>
  <c r="B37" i="4"/>
  <c r="B13" i="13"/>
  <c r="A14" i="13"/>
  <c r="J20" i="13"/>
  <c r="L19" i="13"/>
  <c r="L13" i="4"/>
  <c r="K14" i="4"/>
  <c r="J16" i="4"/>
  <c r="F56" i="13" l="1"/>
  <c r="X32" i="13"/>
  <c r="W32" i="13"/>
  <c r="G32" i="13"/>
  <c r="P10" i="13"/>
  <c r="T10" i="13" s="1"/>
  <c r="O11" i="13"/>
  <c r="F10" i="13"/>
  <c r="X9" i="13"/>
  <c r="G9" i="13"/>
  <c r="F33" i="13"/>
  <c r="W9" i="13"/>
  <c r="X123" i="13"/>
  <c r="G123" i="13"/>
  <c r="W123" i="13"/>
  <c r="F147" i="13"/>
  <c r="X77" i="13"/>
  <c r="W77" i="13"/>
  <c r="G77" i="13"/>
  <c r="F101" i="13"/>
  <c r="F78" i="13"/>
  <c r="W54" i="13"/>
  <c r="G54" i="13"/>
  <c r="X54" i="13"/>
  <c r="W31" i="13"/>
  <c r="F55" i="13"/>
  <c r="X31" i="13"/>
  <c r="G31" i="13"/>
  <c r="X100" i="13"/>
  <c r="W100" i="13"/>
  <c r="F124" i="13"/>
  <c r="G100" i="13"/>
  <c r="R13" i="14"/>
  <c r="G13" i="14"/>
  <c r="I13" i="14"/>
  <c r="X13" i="14" s="1"/>
  <c r="H13" i="14"/>
  <c r="W13" i="14" s="1"/>
  <c r="F14" i="14"/>
  <c r="P14" i="14"/>
  <c r="T14" i="14" s="1"/>
  <c r="O15" i="14"/>
  <c r="I101" i="4"/>
  <c r="F125" i="4"/>
  <c r="G101" i="4"/>
  <c r="F56" i="4"/>
  <c r="I32" i="4"/>
  <c r="G32" i="4"/>
  <c r="F10" i="4"/>
  <c r="P10" i="4"/>
  <c r="T10" i="4" s="1"/>
  <c r="O11" i="4"/>
  <c r="G9" i="4"/>
  <c r="W9" i="4"/>
  <c r="F33" i="4"/>
  <c r="I9" i="4"/>
  <c r="X9" i="4" s="1"/>
  <c r="G78" i="4"/>
  <c r="F102" i="4"/>
  <c r="I78" i="4"/>
  <c r="I124" i="4"/>
  <c r="F148" i="4"/>
  <c r="G124" i="4"/>
  <c r="F79" i="4"/>
  <c r="I55" i="4"/>
  <c r="G55" i="4"/>
  <c r="G147" i="4"/>
  <c r="F171" i="4"/>
  <c r="I147" i="4"/>
  <c r="J21" i="14"/>
  <c r="K16" i="14"/>
  <c r="L15" i="14"/>
  <c r="M15" i="14" s="1"/>
  <c r="N15" i="14" s="1"/>
  <c r="B14" i="14"/>
  <c r="R14" i="14" s="1"/>
  <c r="A15" i="14"/>
  <c r="B38" i="4"/>
  <c r="L20" i="13"/>
  <c r="M20" i="13" s="1"/>
  <c r="N20" i="13" s="1"/>
  <c r="J21" i="13"/>
  <c r="B14" i="13"/>
  <c r="R14" i="13" s="1"/>
  <c r="A15" i="13"/>
  <c r="L14" i="4"/>
  <c r="K15" i="4"/>
  <c r="J17" i="4"/>
  <c r="M14" i="4"/>
  <c r="N14" i="4" s="1"/>
  <c r="R14" i="4" s="1"/>
  <c r="F171" i="13" l="1"/>
  <c r="X147" i="13"/>
  <c r="W147" i="13"/>
  <c r="G147" i="13"/>
  <c r="F148" i="13"/>
  <c r="W124" i="13"/>
  <c r="X124" i="13"/>
  <c r="G124" i="13"/>
  <c r="W55" i="13"/>
  <c r="G55" i="13"/>
  <c r="X55" i="13"/>
  <c r="F79" i="13"/>
  <c r="F102" i="13"/>
  <c r="G78" i="13"/>
  <c r="X78" i="13"/>
  <c r="W78" i="13"/>
  <c r="X101" i="13"/>
  <c r="W101" i="13"/>
  <c r="F125" i="13"/>
  <c r="G101" i="13"/>
  <c r="X33" i="13"/>
  <c r="F57" i="13"/>
  <c r="W33" i="13"/>
  <c r="G33" i="13"/>
  <c r="F34" i="13"/>
  <c r="G10" i="13"/>
  <c r="X10" i="13"/>
  <c r="W10" i="13"/>
  <c r="F11" i="13"/>
  <c r="O12" i="13"/>
  <c r="P11" i="13"/>
  <c r="T11" i="13" s="1"/>
  <c r="X56" i="13"/>
  <c r="F80" i="13"/>
  <c r="W56" i="13"/>
  <c r="G56" i="13"/>
  <c r="F15" i="14"/>
  <c r="P15" i="14"/>
  <c r="T15" i="14" s="1"/>
  <c r="O16" i="14"/>
  <c r="I14" i="14"/>
  <c r="X14" i="14" s="1"/>
  <c r="H14" i="14"/>
  <c r="W14" i="14" s="1"/>
  <c r="G14" i="14"/>
  <c r="I79" i="4"/>
  <c r="F103" i="4"/>
  <c r="G79" i="4"/>
  <c r="I171" i="4"/>
  <c r="F195" i="4"/>
  <c r="G171" i="4"/>
  <c r="F57" i="4"/>
  <c r="G33" i="4"/>
  <c r="I33" i="4"/>
  <c r="O12" i="4"/>
  <c r="F11" i="4"/>
  <c r="P11" i="4"/>
  <c r="T11" i="4" s="1"/>
  <c r="I148" i="4"/>
  <c r="G148" i="4"/>
  <c r="F172" i="4"/>
  <c r="W10" i="4"/>
  <c r="F34" i="4"/>
  <c r="G10" i="4"/>
  <c r="I10" i="4"/>
  <c r="X10" i="4" s="1"/>
  <c r="I125" i="4"/>
  <c r="G125" i="4"/>
  <c r="F149" i="4"/>
  <c r="I102" i="4"/>
  <c r="F126" i="4"/>
  <c r="G102" i="4"/>
  <c r="I56" i="4"/>
  <c r="F80" i="4"/>
  <c r="G56" i="4"/>
  <c r="A16" i="14"/>
  <c r="B15" i="14"/>
  <c r="R15" i="14" s="1"/>
  <c r="C17" i="14"/>
  <c r="J22" i="14"/>
  <c r="K17" i="14"/>
  <c r="L16" i="14"/>
  <c r="M16" i="14" s="1"/>
  <c r="N16" i="14" s="1"/>
  <c r="B39" i="4"/>
  <c r="A16" i="13"/>
  <c r="B15" i="13"/>
  <c r="R15" i="13" s="1"/>
  <c r="J22" i="13"/>
  <c r="L21" i="13"/>
  <c r="M21" i="13" s="1"/>
  <c r="N21" i="13" s="1"/>
  <c r="L15" i="4"/>
  <c r="K16" i="4"/>
  <c r="J18" i="4"/>
  <c r="F12" i="13" l="1"/>
  <c r="P12" i="13"/>
  <c r="T12" i="13" s="1"/>
  <c r="O13" i="13"/>
  <c r="X11" i="13"/>
  <c r="W11" i="13"/>
  <c r="G11" i="13"/>
  <c r="F35" i="13"/>
  <c r="F58" i="13"/>
  <c r="X34" i="13"/>
  <c r="G34" i="13"/>
  <c r="W34" i="13"/>
  <c r="F81" i="13"/>
  <c r="G57" i="13"/>
  <c r="W57" i="13"/>
  <c r="X57" i="13"/>
  <c r="G125" i="13"/>
  <c r="F149" i="13"/>
  <c r="X125" i="13"/>
  <c r="W125" i="13"/>
  <c r="W102" i="13"/>
  <c r="G102" i="13"/>
  <c r="X102" i="13"/>
  <c r="F126" i="13"/>
  <c r="X79" i="13"/>
  <c r="F103" i="13"/>
  <c r="W79" i="13"/>
  <c r="G79" i="13"/>
  <c r="W148" i="13"/>
  <c r="F172" i="13"/>
  <c r="X148" i="13"/>
  <c r="G148" i="13"/>
  <c r="W80" i="13"/>
  <c r="F104" i="13"/>
  <c r="X80" i="13"/>
  <c r="G80" i="13"/>
  <c r="W171" i="13"/>
  <c r="G171" i="13"/>
  <c r="X171" i="13"/>
  <c r="F195" i="13"/>
  <c r="F16" i="14"/>
  <c r="O17" i="14"/>
  <c r="P16" i="14"/>
  <c r="T16" i="14" s="1"/>
  <c r="G15" i="14"/>
  <c r="I15" i="14"/>
  <c r="X15" i="14" s="1"/>
  <c r="H15" i="14"/>
  <c r="W15" i="14" s="1"/>
  <c r="I149" i="4"/>
  <c r="G149" i="4"/>
  <c r="F173" i="4"/>
  <c r="F150" i="4"/>
  <c r="G126" i="4"/>
  <c r="I126" i="4"/>
  <c r="F12" i="4"/>
  <c r="P12" i="4"/>
  <c r="T12" i="4" s="1"/>
  <c r="O13" i="4"/>
  <c r="G34" i="4"/>
  <c r="F58" i="4"/>
  <c r="I34" i="4"/>
  <c r="G195" i="4"/>
  <c r="F219" i="4"/>
  <c r="I195" i="4"/>
  <c r="F127" i="4"/>
  <c r="G103" i="4"/>
  <c r="I103" i="4"/>
  <c r="W11" i="4"/>
  <c r="I11" i="4"/>
  <c r="X11" i="4" s="1"/>
  <c r="F35" i="4"/>
  <c r="G11" i="4"/>
  <c r="F81" i="4"/>
  <c r="I57" i="4"/>
  <c r="G57" i="4"/>
  <c r="G80" i="4"/>
  <c r="I80" i="4"/>
  <c r="F104" i="4"/>
  <c r="I172" i="4"/>
  <c r="F196" i="4"/>
  <c r="G172" i="4"/>
  <c r="B16" i="14"/>
  <c r="R16" i="14" s="1"/>
  <c r="A17" i="14"/>
  <c r="J23" i="14"/>
  <c r="C18" i="14"/>
  <c r="K18" i="14"/>
  <c r="L17" i="14"/>
  <c r="M17" i="14" s="1"/>
  <c r="N17" i="14" s="1"/>
  <c r="B40" i="4"/>
  <c r="L22" i="13"/>
  <c r="M22" i="13" s="1"/>
  <c r="N22" i="13" s="1"/>
  <c r="J23" i="13"/>
  <c r="A17" i="13"/>
  <c r="B16" i="13"/>
  <c r="R16" i="13" s="1"/>
  <c r="K17" i="4"/>
  <c r="L16" i="4"/>
  <c r="J19" i="4"/>
  <c r="M15" i="4"/>
  <c r="N15" i="4" s="1"/>
  <c r="R15" i="4" s="1"/>
  <c r="G172" i="13" l="1"/>
  <c r="F196" i="13"/>
  <c r="X172" i="13"/>
  <c r="W172" i="13"/>
  <c r="G103" i="13"/>
  <c r="X103" i="13"/>
  <c r="F127" i="13"/>
  <c r="W103" i="13"/>
  <c r="F150" i="13"/>
  <c r="G126" i="13"/>
  <c r="W126" i="13"/>
  <c r="X126" i="13"/>
  <c r="F173" i="13"/>
  <c r="X149" i="13"/>
  <c r="G149" i="13"/>
  <c r="W149" i="13"/>
  <c r="F82" i="13"/>
  <c r="W58" i="13"/>
  <c r="X58" i="13"/>
  <c r="G58" i="13"/>
  <c r="F219" i="13"/>
  <c r="X195" i="13"/>
  <c r="W195" i="13"/>
  <c r="G195" i="13"/>
  <c r="W35" i="13"/>
  <c r="F59" i="13"/>
  <c r="X35" i="13"/>
  <c r="G35" i="13"/>
  <c r="G81" i="13"/>
  <c r="F105" i="13"/>
  <c r="X81" i="13"/>
  <c r="W81" i="13"/>
  <c r="F13" i="13"/>
  <c r="O14" i="13"/>
  <c r="P13" i="13"/>
  <c r="T13" i="13" s="1"/>
  <c r="X104" i="13"/>
  <c r="G104" i="13"/>
  <c r="W104" i="13"/>
  <c r="F128" i="13"/>
  <c r="W12" i="13"/>
  <c r="X12" i="13"/>
  <c r="G12" i="13"/>
  <c r="F36" i="13"/>
  <c r="M12" i="13"/>
  <c r="N12" i="13" s="1"/>
  <c r="R12" i="13" s="1"/>
  <c r="O18" i="14"/>
  <c r="P17" i="14"/>
  <c r="T17" i="14" s="1"/>
  <c r="F17" i="14"/>
  <c r="H16" i="14"/>
  <c r="W16" i="14" s="1"/>
  <c r="G16" i="14"/>
  <c r="I16" i="14"/>
  <c r="X16" i="14" s="1"/>
  <c r="I127" i="4"/>
  <c r="G127" i="4"/>
  <c r="F151" i="4"/>
  <c r="I219" i="4"/>
  <c r="G219" i="4"/>
  <c r="I196" i="4"/>
  <c r="G196" i="4"/>
  <c r="F220" i="4"/>
  <c r="I35" i="4"/>
  <c r="G35" i="4"/>
  <c r="F59" i="4"/>
  <c r="I150" i="4"/>
  <c r="G150" i="4"/>
  <c r="F174" i="4"/>
  <c r="F82" i="4"/>
  <c r="I58" i="4"/>
  <c r="G58" i="4"/>
  <c r="P13" i="4"/>
  <c r="T13" i="4" s="1"/>
  <c r="O14" i="4"/>
  <c r="F13" i="4"/>
  <c r="M12" i="4"/>
  <c r="N12" i="4" s="1"/>
  <c r="R12" i="4" s="1"/>
  <c r="I12" i="4"/>
  <c r="X12" i="4" s="1"/>
  <c r="F36" i="4"/>
  <c r="W12" i="4"/>
  <c r="G12" i="4"/>
  <c r="F197" i="4"/>
  <c r="G173" i="4"/>
  <c r="I173" i="4"/>
  <c r="G104" i="4"/>
  <c r="I104" i="4"/>
  <c r="F128" i="4"/>
  <c r="I81" i="4"/>
  <c r="F105" i="4"/>
  <c r="G81" i="4"/>
  <c r="K19" i="14"/>
  <c r="L18" i="14"/>
  <c r="C19" i="14"/>
  <c r="J24" i="14"/>
  <c r="A18" i="14"/>
  <c r="B17" i="14"/>
  <c r="R17" i="14" s="1"/>
  <c r="B41" i="4"/>
  <c r="L23" i="13"/>
  <c r="M23" i="13" s="1"/>
  <c r="N23" i="13" s="1"/>
  <c r="J24" i="13"/>
  <c r="B17" i="13"/>
  <c r="R17" i="13" s="1"/>
  <c r="A18" i="13"/>
  <c r="L17" i="4"/>
  <c r="K18" i="4"/>
  <c r="J20" i="4"/>
  <c r="M16" i="4"/>
  <c r="N16" i="4" s="1"/>
  <c r="R16" i="4" s="1"/>
  <c r="G105" i="13" l="1"/>
  <c r="W105" i="13"/>
  <c r="X105" i="13"/>
  <c r="F129" i="13"/>
  <c r="W59" i="13"/>
  <c r="F83" i="13"/>
  <c r="G59" i="13"/>
  <c r="X59" i="13"/>
  <c r="G219" i="13"/>
  <c r="X219" i="13"/>
  <c r="W219" i="13"/>
  <c r="F106" i="13"/>
  <c r="G82" i="13"/>
  <c r="X82" i="13"/>
  <c r="W82" i="13"/>
  <c r="F174" i="13"/>
  <c r="W150" i="13"/>
  <c r="G150" i="13"/>
  <c r="X150" i="13"/>
  <c r="X128" i="13"/>
  <c r="G128" i="13"/>
  <c r="W128" i="13"/>
  <c r="F152" i="13"/>
  <c r="P14" i="13"/>
  <c r="T14" i="13" s="1"/>
  <c r="O15" i="13"/>
  <c r="F14" i="13"/>
  <c r="W196" i="13"/>
  <c r="G196" i="13"/>
  <c r="X196" i="13"/>
  <c r="F220" i="13"/>
  <c r="X173" i="13"/>
  <c r="F197" i="13"/>
  <c r="W173" i="13"/>
  <c r="G173" i="13"/>
  <c r="W36" i="13"/>
  <c r="F60" i="13"/>
  <c r="G36" i="13"/>
  <c r="X36" i="13"/>
  <c r="F151" i="13"/>
  <c r="W127" i="13"/>
  <c r="X127" i="13"/>
  <c r="G127" i="13"/>
  <c r="W13" i="13"/>
  <c r="F37" i="13"/>
  <c r="X13" i="13"/>
  <c r="G13" i="13"/>
  <c r="M13" i="13"/>
  <c r="N13" i="13" s="1"/>
  <c r="R13" i="13" s="1"/>
  <c r="H17" i="14"/>
  <c r="W17" i="14" s="1"/>
  <c r="I17" i="14"/>
  <c r="X17" i="14" s="1"/>
  <c r="G17" i="14"/>
  <c r="P18" i="14"/>
  <c r="T18" i="14" s="1"/>
  <c r="O19" i="14"/>
  <c r="F18" i="14"/>
  <c r="I197" i="4"/>
  <c r="G197" i="4"/>
  <c r="F221" i="4"/>
  <c r="M13" i="4"/>
  <c r="N13" i="4" s="1"/>
  <c r="R13" i="4" s="1"/>
  <c r="I13" i="4"/>
  <c r="X13" i="4" s="1"/>
  <c r="F37" i="4"/>
  <c r="W13" i="4"/>
  <c r="G13" i="4"/>
  <c r="F198" i="4"/>
  <c r="I174" i="4"/>
  <c r="G174" i="4"/>
  <c r="G59" i="4"/>
  <c r="I59" i="4"/>
  <c r="F83" i="4"/>
  <c r="F106" i="4"/>
  <c r="I82" i="4"/>
  <c r="G82" i="4"/>
  <c r="G220" i="4"/>
  <c r="I220" i="4"/>
  <c r="G105" i="4"/>
  <c r="I105" i="4"/>
  <c r="F129" i="4"/>
  <c r="I151" i="4"/>
  <c r="G151" i="4"/>
  <c r="F175" i="4"/>
  <c r="P14" i="4"/>
  <c r="T14" i="4" s="1"/>
  <c r="F14" i="4"/>
  <c r="O15" i="4"/>
  <c r="I128" i="4"/>
  <c r="G128" i="4"/>
  <c r="F152" i="4"/>
  <c r="G36" i="4"/>
  <c r="F60" i="4"/>
  <c r="I36" i="4"/>
  <c r="J25" i="14"/>
  <c r="C20" i="14"/>
  <c r="B18" i="14"/>
  <c r="A19" i="14"/>
  <c r="K20" i="14"/>
  <c r="L19" i="14"/>
  <c r="B42" i="4"/>
  <c r="A19" i="13"/>
  <c r="B18" i="13"/>
  <c r="L24" i="13"/>
  <c r="J25" i="13"/>
  <c r="L18" i="4"/>
  <c r="K19" i="4"/>
  <c r="J21" i="4"/>
  <c r="M17" i="4"/>
  <c r="N17" i="4" s="1"/>
  <c r="R17" i="4" s="1"/>
  <c r="X220" i="13" l="1"/>
  <c r="W220" i="13"/>
  <c r="G220" i="13"/>
  <c r="G14" i="13"/>
  <c r="X14" i="13"/>
  <c r="W14" i="13"/>
  <c r="F38" i="13"/>
  <c r="F15" i="13"/>
  <c r="P15" i="13"/>
  <c r="T15" i="13" s="1"/>
  <c r="O16" i="13"/>
  <c r="X152" i="13"/>
  <c r="G152" i="13"/>
  <c r="F176" i="13"/>
  <c r="W152" i="13"/>
  <c r="F221" i="13"/>
  <c r="X197" i="13"/>
  <c r="W197" i="13"/>
  <c r="G197" i="13"/>
  <c r="W174" i="13"/>
  <c r="G174" i="13"/>
  <c r="X174" i="13"/>
  <c r="F198" i="13"/>
  <c r="W37" i="13"/>
  <c r="G37" i="13"/>
  <c r="F61" i="13"/>
  <c r="X37" i="13"/>
  <c r="X151" i="13"/>
  <c r="G151" i="13"/>
  <c r="W151" i="13"/>
  <c r="F175" i="13"/>
  <c r="X83" i="13"/>
  <c r="F107" i="13"/>
  <c r="W83" i="13"/>
  <c r="G83" i="13"/>
  <c r="W60" i="13"/>
  <c r="G60" i="13"/>
  <c r="F84" i="13"/>
  <c r="X60" i="13"/>
  <c r="F130" i="13"/>
  <c r="G106" i="13"/>
  <c r="X106" i="13"/>
  <c r="W106" i="13"/>
  <c r="X129" i="13"/>
  <c r="W129" i="13"/>
  <c r="F153" i="13"/>
  <c r="G129" i="13"/>
  <c r="I18" i="14"/>
  <c r="X18" i="14" s="1"/>
  <c r="H18" i="14"/>
  <c r="W18" i="14" s="1"/>
  <c r="G18" i="14"/>
  <c r="O20" i="14"/>
  <c r="F19" i="14"/>
  <c r="P19" i="14"/>
  <c r="T19" i="14" s="1"/>
  <c r="M18" i="14"/>
  <c r="N18" i="14" s="1"/>
  <c r="R18" i="14" s="1"/>
  <c r="G175" i="4"/>
  <c r="F199" i="4"/>
  <c r="I175" i="4"/>
  <c r="F130" i="4"/>
  <c r="G106" i="4"/>
  <c r="I106" i="4"/>
  <c r="G60" i="4"/>
  <c r="F84" i="4"/>
  <c r="I60" i="4"/>
  <c r="F176" i="4"/>
  <c r="I152" i="4"/>
  <c r="G152" i="4"/>
  <c r="F61" i="4"/>
  <c r="I37" i="4"/>
  <c r="G37" i="4"/>
  <c r="F15" i="4"/>
  <c r="P15" i="4"/>
  <c r="T15" i="4" s="1"/>
  <c r="O16" i="4"/>
  <c r="G129" i="4"/>
  <c r="F153" i="4"/>
  <c r="I129" i="4"/>
  <c r="I198" i="4"/>
  <c r="F222" i="4"/>
  <c r="G198" i="4"/>
  <c r="I221" i="4"/>
  <c r="G221" i="4"/>
  <c r="G14" i="4"/>
  <c r="W14" i="4"/>
  <c r="F38" i="4"/>
  <c r="I14" i="4"/>
  <c r="X14" i="4" s="1"/>
  <c r="F107" i="4"/>
  <c r="I83" i="4"/>
  <c r="G83" i="4"/>
  <c r="A20" i="14"/>
  <c r="B19" i="14"/>
  <c r="C21" i="14"/>
  <c r="K21" i="14"/>
  <c r="L20" i="14"/>
  <c r="M20" i="14" s="1"/>
  <c r="N20" i="14" s="1"/>
  <c r="B43" i="4"/>
  <c r="L25" i="13"/>
  <c r="J26" i="13"/>
  <c r="A20" i="13"/>
  <c r="B19" i="13"/>
  <c r="L19" i="4"/>
  <c r="K20" i="4"/>
  <c r="J22" i="4"/>
  <c r="G107" i="13" l="1"/>
  <c r="F131" i="13"/>
  <c r="W107" i="13"/>
  <c r="X107" i="13"/>
  <c r="G175" i="13"/>
  <c r="X175" i="13"/>
  <c r="F199" i="13"/>
  <c r="W175" i="13"/>
  <c r="F85" i="13"/>
  <c r="X61" i="13"/>
  <c r="W61" i="13"/>
  <c r="G61" i="13"/>
  <c r="X198" i="13"/>
  <c r="W198" i="13"/>
  <c r="G198" i="13"/>
  <c r="F222" i="13"/>
  <c r="G221" i="13"/>
  <c r="X221" i="13"/>
  <c r="W221" i="13"/>
  <c r="W153" i="13"/>
  <c r="G153" i="13"/>
  <c r="X153" i="13"/>
  <c r="F177" i="13"/>
  <c r="F200" i="13"/>
  <c r="W176" i="13"/>
  <c r="G176" i="13"/>
  <c r="X176" i="13"/>
  <c r="O17" i="13"/>
  <c r="P16" i="13"/>
  <c r="T16" i="13" s="1"/>
  <c r="F16" i="13"/>
  <c r="F39" i="13"/>
  <c r="X15" i="13"/>
  <c r="W15" i="13"/>
  <c r="G15" i="13"/>
  <c r="W130" i="13"/>
  <c r="F154" i="13"/>
  <c r="X130" i="13"/>
  <c r="G130" i="13"/>
  <c r="W38" i="13"/>
  <c r="G38" i="13"/>
  <c r="F62" i="13"/>
  <c r="X38" i="13"/>
  <c r="G84" i="13"/>
  <c r="X84" i="13"/>
  <c r="W84" i="13"/>
  <c r="F108" i="13"/>
  <c r="H19" i="14"/>
  <c r="W19" i="14" s="1"/>
  <c r="G19" i="14"/>
  <c r="I19" i="14"/>
  <c r="X19" i="14" s="1"/>
  <c r="O21" i="14"/>
  <c r="F20" i="14"/>
  <c r="P20" i="14"/>
  <c r="T20" i="14" s="1"/>
  <c r="M19" i="14"/>
  <c r="N19" i="14" s="1"/>
  <c r="R19" i="14" s="1"/>
  <c r="P16" i="4"/>
  <c r="T16" i="4" s="1"/>
  <c r="F16" i="4"/>
  <c r="O17" i="4"/>
  <c r="G222" i="4"/>
  <c r="I222" i="4"/>
  <c r="I15" i="4"/>
  <c r="X15" i="4" s="1"/>
  <c r="G15" i="4"/>
  <c r="W15" i="4"/>
  <c r="F39" i="4"/>
  <c r="I176" i="4"/>
  <c r="G176" i="4"/>
  <c r="F200" i="4"/>
  <c r="G38" i="4"/>
  <c r="I38" i="4"/>
  <c r="F62" i="4"/>
  <c r="G130" i="4"/>
  <c r="I130" i="4"/>
  <c r="F154" i="4"/>
  <c r="F108" i="4"/>
  <c r="I84" i="4"/>
  <c r="G84" i="4"/>
  <c r="I61" i="4"/>
  <c r="G61" i="4"/>
  <c r="F85" i="4"/>
  <c r="I199" i="4"/>
  <c r="G199" i="4"/>
  <c r="F223" i="4"/>
  <c r="I153" i="4"/>
  <c r="G153" i="4"/>
  <c r="F177" i="4"/>
  <c r="I107" i="4"/>
  <c r="G107" i="4"/>
  <c r="F131" i="4"/>
  <c r="K22" i="14"/>
  <c r="L21" i="14"/>
  <c r="M21" i="14" s="1"/>
  <c r="N21" i="14" s="1"/>
  <c r="C22" i="14"/>
  <c r="B20" i="14"/>
  <c r="R20" i="14" s="1"/>
  <c r="A21" i="14"/>
  <c r="B44" i="4"/>
  <c r="L26" i="13"/>
  <c r="M26" i="13" s="1"/>
  <c r="N26" i="13" s="1"/>
  <c r="J27" i="13"/>
  <c r="A21" i="13"/>
  <c r="B20" i="13"/>
  <c r="R20" i="13" s="1"/>
  <c r="L20" i="4"/>
  <c r="K21" i="4"/>
  <c r="J23" i="4"/>
  <c r="F63" i="13" l="1"/>
  <c r="X39" i="13"/>
  <c r="W39" i="13"/>
  <c r="G39" i="13"/>
  <c r="G16" i="13"/>
  <c r="F40" i="13"/>
  <c r="X16" i="13"/>
  <c r="W16" i="13"/>
  <c r="F17" i="13"/>
  <c r="O18" i="13"/>
  <c r="P17" i="13"/>
  <c r="T17" i="13" s="1"/>
  <c r="X200" i="13"/>
  <c r="G200" i="13"/>
  <c r="W200" i="13"/>
  <c r="F224" i="13"/>
  <c r="X177" i="13"/>
  <c r="F201" i="13"/>
  <c r="W177" i="13"/>
  <c r="G177" i="13"/>
  <c r="W222" i="13"/>
  <c r="X222" i="13"/>
  <c r="G222" i="13"/>
  <c r="W108" i="13"/>
  <c r="G108" i="13"/>
  <c r="F132" i="13"/>
  <c r="X108" i="13"/>
  <c r="W62" i="13"/>
  <c r="G62" i="13"/>
  <c r="F86" i="13"/>
  <c r="X62" i="13"/>
  <c r="X85" i="13"/>
  <c r="F109" i="13"/>
  <c r="W85" i="13"/>
  <c r="G85" i="13"/>
  <c r="F223" i="13"/>
  <c r="G199" i="13"/>
  <c r="X199" i="13"/>
  <c r="W199" i="13"/>
  <c r="G154" i="13"/>
  <c r="F178" i="13"/>
  <c r="X154" i="13"/>
  <c r="W154" i="13"/>
  <c r="F155" i="13"/>
  <c r="W131" i="13"/>
  <c r="G131" i="13"/>
  <c r="X131" i="13"/>
  <c r="H20" i="14"/>
  <c r="W20" i="14" s="1"/>
  <c r="G20" i="14"/>
  <c r="I20" i="14"/>
  <c r="X20" i="14" s="1"/>
  <c r="P21" i="14"/>
  <c r="T21" i="14" s="1"/>
  <c r="F21" i="14"/>
  <c r="O22" i="14"/>
  <c r="I62" i="4"/>
  <c r="G62" i="4"/>
  <c r="F86" i="4"/>
  <c r="F63" i="4"/>
  <c r="I39" i="4"/>
  <c r="G39" i="4"/>
  <c r="I177" i="4"/>
  <c r="G177" i="4"/>
  <c r="F201" i="4"/>
  <c r="I85" i="4"/>
  <c r="G85" i="4"/>
  <c r="F109" i="4"/>
  <c r="F155" i="4"/>
  <c r="I131" i="4"/>
  <c r="G131" i="4"/>
  <c r="O18" i="4"/>
  <c r="F17" i="4"/>
  <c r="P17" i="4"/>
  <c r="T17" i="4" s="1"/>
  <c r="G108" i="4"/>
  <c r="F132" i="4"/>
  <c r="I108" i="4"/>
  <c r="I154" i="4"/>
  <c r="F178" i="4"/>
  <c r="G154" i="4"/>
  <c r="I223" i="4"/>
  <c r="G223" i="4"/>
  <c r="I16" i="4"/>
  <c r="X16" i="4" s="1"/>
  <c r="F40" i="4"/>
  <c r="W16" i="4"/>
  <c r="G16" i="4"/>
  <c r="I200" i="4"/>
  <c r="G200" i="4"/>
  <c r="F224" i="4"/>
  <c r="B21" i="14"/>
  <c r="R21" i="14" s="1"/>
  <c r="A22" i="14"/>
  <c r="C23" i="14"/>
  <c r="K23" i="14"/>
  <c r="L22" i="14"/>
  <c r="M22" i="14" s="1"/>
  <c r="N22" i="14" s="1"/>
  <c r="B45" i="4"/>
  <c r="B21" i="13"/>
  <c r="R21" i="13" s="1"/>
  <c r="A22" i="13"/>
  <c r="L27" i="13"/>
  <c r="M27" i="13" s="1"/>
  <c r="N27" i="13" s="1"/>
  <c r="J28" i="13"/>
  <c r="L21" i="4"/>
  <c r="K22" i="4"/>
  <c r="J24" i="4"/>
  <c r="M20" i="4"/>
  <c r="N20" i="4" s="1"/>
  <c r="R20" i="4" s="1"/>
  <c r="W109" i="13" l="1"/>
  <c r="F133" i="13"/>
  <c r="G109" i="13"/>
  <c r="X109" i="13"/>
  <c r="W132" i="13"/>
  <c r="G132" i="13"/>
  <c r="X132" i="13"/>
  <c r="F156" i="13"/>
  <c r="F225" i="13"/>
  <c r="G201" i="13"/>
  <c r="X201" i="13"/>
  <c r="W201" i="13"/>
  <c r="X224" i="13"/>
  <c r="G224" i="13"/>
  <c r="W224" i="13"/>
  <c r="X17" i="13"/>
  <c r="G17" i="13"/>
  <c r="F41" i="13"/>
  <c r="W17" i="13"/>
  <c r="F202" i="13"/>
  <c r="X178" i="13"/>
  <c r="G178" i="13"/>
  <c r="W178" i="13"/>
  <c r="G40" i="13"/>
  <c r="F64" i="13"/>
  <c r="X40" i="13"/>
  <c r="W40" i="13"/>
  <c r="X86" i="13"/>
  <c r="W86" i="13"/>
  <c r="G86" i="13"/>
  <c r="F110" i="13"/>
  <c r="F179" i="13"/>
  <c r="W155" i="13"/>
  <c r="X155" i="13"/>
  <c r="G155" i="13"/>
  <c r="P18" i="13"/>
  <c r="T18" i="13" s="1"/>
  <c r="O19" i="13"/>
  <c r="F18" i="13"/>
  <c r="W223" i="13"/>
  <c r="G223" i="13"/>
  <c r="X223" i="13"/>
  <c r="W63" i="13"/>
  <c r="F87" i="13"/>
  <c r="X63" i="13"/>
  <c r="G63" i="13"/>
  <c r="O23" i="14"/>
  <c r="P22" i="14"/>
  <c r="T22" i="14" s="1"/>
  <c r="F22" i="14"/>
  <c r="G21" i="14"/>
  <c r="H21" i="14"/>
  <c r="W21" i="14" s="1"/>
  <c r="I21" i="14"/>
  <c r="X21" i="14" s="1"/>
  <c r="I155" i="4"/>
  <c r="G155" i="4"/>
  <c r="F179" i="4"/>
  <c r="G178" i="4"/>
  <c r="I178" i="4"/>
  <c r="F202" i="4"/>
  <c r="G132" i="4"/>
  <c r="F156" i="4"/>
  <c r="I132" i="4"/>
  <c r="I17" i="4"/>
  <c r="X17" i="4" s="1"/>
  <c r="F41" i="4"/>
  <c r="W17" i="4"/>
  <c r="G17" i="4"/>
  <c r="G109" i="4"/>
  <c r="I109" i="4"/>
  <c r="F133" i="4"/>
  <c r="F87" i="4"/>
  <c r="G63" i="4"/>
  <c r="I63" i="4"/>
  <c r="I201" i="4"/>
  <c r="F225" i="4"/>
  <c r="G201" i="4"/>
  <c r="I224" i="4"/>
  <c r="G224" i="4"/>
  <c r="F110" i="4"/>
  <c r="I86" i="4"/>
  <c r="G86" i="4"/>
  <c r="F18" i="4"/>
  <c r="P18" i="4"/>
  <c r="T18" i="4" s="1"/>
  <c r="O19" i="4"/>
  <c r="I40" i="4"/>
  <c r="G40" i="4"/>
  <c r="F64" i="4"/>
  <c r="B22" i="14"/>
  <c r="R22" i="14" s="1"/>
  <c r="A23" i="14"/>
  <c r="K24" i="14"/>
  <c r="L23" i="14"/>
  <c r="M23" i="14" s="1"/>
  <c r="N23" i="14" s="1"/>
  <c r="C24" i="14"/>
  <c r="B46" i="4"/>
  <c r="B22" i="13"/>
  <c r="R22" i="13" s="1"/>
  <c r="A23" i="13"/>
  <c r="L28" i="13"/>
  <c r="M28" i="13" s="1"/>
  <c r="N28" i="13" s="1"/>
  <c r="J29" i="13"/>
  <c r="L22" i="4"/>
  <c r="K23" i="4"/>
  <c r="J25" i="4"/>
  <c r="M21" i="4"/>
  <c r="N21" i="4" s="1"/>
  <c r="R21" i="4" s="1"/>
  <c r="F203" i="13" l="1"/>
  <c r="X179" i="13"/>
  <c r="W179" i="13"/>
  <c r="G179" i="13"/>
  <c r="W202" i="13"/>
  <c r="F226" i="13"/>
  <c r="G202" i="13"/>
  <c r="X202" i="13"/>
  <c r="F65" i="13"/>
  <c r="X41" i="13"/>
  <c r="G41" i="13"/>
  <c r="W41" i="13"/>
  <c r="G225" i="13"/>
  <c r="X225" i="13"/>
  <c r="W225" i="13"/>
  <c r="X156" i="13"/>
  <c r="W156" i="13"/>
  <c r="F180" i="13"/>
  <c r="G156" i="13"/>
  <c r="F19" i="13"/>
  <c r="P19" i="13"/>
  <c r="T19" i="13" s="1"/>
  <c r="O20" i="13"/>
  <c r="F157" i="13"/>
  <c r="X133" i="13"/>
  <c r="W133" i="13"/>
  <c r="G133" i="13"/>
  <c r="F134" i="13"/>
  <c r="W110" i="13"/>
  <c r="X110" i="13"/>
  <c r="G110" i="13"/>
  <c r="W64" i="13"/>
  <c r="G64" i="13"/>
  <c r="F88" i="13"/>
  <c r="X64" i="13"/>
  <c r="F111" i="13"/>
  <c r="X87" i="13"/>
  <c r="W87" i="13"/>
  <c r="G87" i="13"/>
  <c r="F42" i="13"/>
  <c r="G18" i="13"/>
  <c r="M18" i="13"/>
  <c r="N18" i="13" s="1"/>
  <c r="R18" i="13" s="1"/>
  <c r="X18" i="13"/>
  <c r="W18" i="13"/>
  <c r="G22" i="14"/>
  <c r="I22" i="14"/>
  <c r="X22" i="14" s="1"/>
  <c r="H22" i="14"/>
  <c r="W22" i="14" s="1"/>
  <c r="O24" i="14"/>
  <c r="P23" i="14"/>
  <c r="T23" i="14" s="1"/>
  <c r="F23" i="14"/>
  <c r="G87" i="4"/>
  <c r="F111" i="4"/>
  <c r="I87" i="4"/>
  <c r="I110" i="4"/>
  <c r="F134" i="4"/>
  <c r="G110" i="4"/>
  <c r="G225" i="4"/>
  <c r="I225" i="4"/>
  <c r="I156" i="4"/>
  <c r="F180" i="4"/>
  <c r="G156" i="4"/>
  <c r="I202" i="4"/>
  <c r="F226" i="4"/>
  <c r="G202" i="4"/>
  <c r="O20" i="4"/>
  <c r="F19" i="4"/>
  <c r="P19" i="4"/>
  <c r="T19" i="4" s="1"/>
  <c r="M18" i="4"/>
  <c r="N18" i="4" s="1"/>
  <c r="R18" i="4" s="1"/>
  <c r="I18" i="4"/>
  <c r="X18" i="4" s="1"/>
  <c r="W18" i="4"/>
  <c r="G18" i="4"/>
  <c r="F42" i="4"/>
  <c r="F203" i="4"/>
  <c r="I179" i="4"/>
  <c r="G179" i="4"/>
  <c r="F157" i="4"/>
  <c r="I133" i="4"/>
  <c r="G133" i="4"/>
  <c r="F65" i="4"/>
  <c r="I41" i="4"/>
  <c r="G41" i="4"/>
  <c r="I64" i="4"/>
  <c r="G64" i="4"/>
  <c r="F88" i="4"/>
  <c r="K25" i="14"/>
  <c r="L24" i="14"/>
  <c r="A24" i="14"/>
  <c r="B23" i="14"/>
  <c r="R23" i="14" s="1"/>
  <c r="C25" i="14"/>
  <c r="B47" i="4"/>
  <c r="J30" i="13"/>
  <c r="L29" i="13"/>
  <c r="M29" i="13" s="1"/>
  <c r="N29" i="13" s="1"/>
  <c r="B23" i="13"/>
  <c r="R23" i="13" s="1"/>
  <c r="A24" i="13"/>
  <c r="M22" i="4"/>
  <c r="N22" i="4" s="1"/>
  <c r="R22" i="4" s="1"/>
  <c r="L23" i="4"/>
  <c r="K24" i="4"/>
  <c r="J26" i="4"/>
  <c r="W134" i="13" l="1"/>
  <c r="X134" i="13"/>
  <c r="G134" i="13"/>
  <c r="F158" i="13"/>
  <c r="F181" i="13"/>
  <c r="W157" i="13"/>
  <c r="X157" i="13"/>
  <c r="G157" i="13"/>
  <c r="P20" i="13"/>
  <c r="T20" i="13" s="1"/>
  <c r="O21" i="13"/>
  <c r="F20" i="13"/>
  <c r="G19" i="13"/>
  <c r="W19" i="13"/>
  <c r="F43" i="13"/>
  <c r="M19" i="13"/>
  <c r="N19" i="13" s="1"/>
  <c r="R19" i="13" s="1"/>
  <c r="X19" i="13"/>
  <c r="F204" i="13"/>
  <c r="G180" i="13"/>
  <c r="X180" i="13"/>
  <c r="W180" i="13"/>
  <c r="G65" i="13"/>
  <c r="X65" i="13"/>
  <c r="W65" i="13"/>
  <c r="F89" i="13"/>
  <c r="X42" i="13"/>
  <c r="W42" i="13"/>
  <c r="G42" i="13"/>
  <c r="F66" i="13"/>
  <c r="X226" i="13"/>
  <c r="W226" i="13"/>
  <c r="G226" i="13"/>
  <c r="X111" i="13"/>
  <c r="F135" i="13"/>
  <c r="W111" i="13"/>
  <c r="G111" i="13"/>
  <c r="F112" i="13"/>
  <c r="W88" i="13"/>
  <c r="X88" i="13"/>
  <c r="G88" i="13"/>
  <c r="F227" i="13"/>
  <c r="W203" i="13"/>
  <c r="G203" i="13"/>
  <c r="X203" i="13"/>
  <c r="I23" i="14"/>
  <c r="X23" i="14" s="1"/>
  <c r="H23" i="14"/>
  <c r="W23" i="14" s="1"/>
  <c r="G23" i="14"/>
  <c r="P24" i="14"/>
  <c r="T24" i="14" s="1"/>
  <c r="F24" i="14"/>
  <c r="O25" i="14"/>
  <c r="F20" i="4"/>
  <c r="P20" i="4"/>
  <c r="T20" i="4" s="1"/>
  <c r="O21" i="4"/>
  <c r="F204" i="4"/>
  <c r="I180" i="4"/>
  <c r="G180" i="4"/>
  <c r="F66" i="4"/>
  <c r="G42" i="4"/>
  <c r="I42" i="4"/>
  <c r="G157" i="4"/>
  <c r="I157" i="4"/>
  <c r="F181" i="4"/>
  <c r="I226" i="4"/>
  <c r="G226" i="4"/>
  <c r="I111" i="4"/>
  <c r="F135" i="4"/>
  <c r="G111" i="4"/>
  <c r="G19" i="4"/>
  <c r="M19" i="4"/>
  <c r="N19" i="4" s="1"/>
  <c r="R19" i="4" s="1"/>
  <c r="W19" i="4"/>
  <c r="I19" i="4"/>
  <c r="X19" i="4" s="1"/>
  <c r="F43" i="4"/>
  <c r="F158" i="4"/>
  <c r="I134" i="4"/>
  <c r="G134" i="4"/>
  <c r="G203" i="4"/>
  <c r="I203" i="4"/>
  <c r="F227" i="4"/>
  <c r="F112" i="4"/>
  <c r="I88" i="4"/>
  <c r="G88" i="4"/>
  <c r="G65" i="4"/>
  <c r="F89" i="4"/>
  <c r="I65" i="4"/>
  <c r="L25" i="14"/>
  <c r="A25" i="14"/>
  <c r="B24" i="14"/>
  <c r="B48" i="4"/>
  <c r="L30" i="13"/>
  <c r="M30" i="13" s="1"/>
  <c r="N30" i="13" s="1"/>
  <c r="J31" i="13"/>
  <c r="B24" i="13"/>
  <c r="A25" i="13"/>
  <c r="L24" i="4"/>
  <c r="K25" i="4"/>
  <c r="J27" i="4"/>
  <c r="M23" i="4"/>
  <c r="N23" i="4" s="1"/>
  <c r="R23" i="4" s="1"/>
  <c r="W66" i="13" l="1"/>
  <c r="F90" i="13"/>
  <c r="X66" i="13"/>
  <c r="G66" i="13"/>
  <c r="F113" i="13"/>
  <c r="G89" i="13"/>
  <c r="X89" i="13"/>
  <c r="W89" i="13"/>
  <c r="F21" i="13"/>
  <c r="O22" i="13"/>
  <c r="P21" i="13"/>
  <c r="T21" i="13" s="1"/>
  <c r="W43" i="13"/>
  <c r="F67" i="13"/>
  <c r="X43" i="13"/>
  <c r="G43" i="13"/>
  <c r="W20" i="13"/>
  <c r="F44" i="13"/>
  <c r="X20" i="13"/>
  <c r="G20" i="13"/>
  <c r="W204" i="13"/>
  <c r="G204" i="13"/>
  <c r="X204" i="13"/>
  <c r="F228" i="13"/>
  <c r="W227" i="13"/>
  <c r="G227" i="13"/>
  <c r="X227" i="13"/>
  <c r="W181" i="13"/>
  <c r="F205" i="13"/>
  <c r="X181" i="13"/>
  <c r="G181" i="13"/>
  <c r="G112" i="13"/>
  <c r="X112" i="13"/>
  <c r="F136" i="13"/>
  <c r="W112" i="13"/>
  <c r="X158" i="13"/>
  <c r="W158" i="13"/>
  <c r="G158" i="13"/>
  <c r="F182" i="13"/>
  <c r="X135" i="13"/>
  <c r="W135" i="13"/>
  <c r="G135" i="13"/>
  <c r="F159" i="13"/>
  <c r="F25" i="14"/>
  <c r="P25" i="14"/>
  <c r="T25" i="14" s="1"/>
  <c r="I24" i="14"/>
  <c r="X24" i="14" s="1"/>
  <c r="H24" i="14"/>
  <c r="W24" i="14" s="1"/>
  <c r="G24" i="14"/>
  <c r="M24" i="14"/>
  <c r="N24" i="14" s="1"/>
  <c r="R24" i="14" s="1"/>
  <c r="I43" i="4"/>
  <c r="F67" i="4"/>
  <c r="G43" i="4"/>
  <c r="F205" i="4"/>
  <c r="I181" i="4"/>
  <c r="G181" i="4"/>
  <c r="G135" i="4"/>
  <c r="I135" i="4"/>
  <c r="F159" i="4"/>
  <c r="F90" i="4"/>
  <c r="G66" i="4"/>
  <c r="I66" i="4"/>
  <c r="I204" i="4"/>
  <c r="F228" i="4"/>
  <c r="G204" i="4"/>
  <c r="I158" i="4"/>
  <c r="F182" i="4"/>
  <c r="G158" i="4"/>
  <c r="I227" i="4"/>
  <c r="G227" i="4"/>
  <c r="P21" i="4"/>
  <c r="T21" i="4" s="1"/>
  <c r="O22" i="4"/>
  <c r="F21" i="4"/>
  <c r="F136" i="4"/>
  <c r="G112" i="4"/>
  <c r="I112" i="4"/>
  <c r="F113" i="4"/>
  <c r="G89" i="4"/>
  <c r="I89" i="4"/>
  <c r="W20" i="4"/>
  <c r="G20" i="4"/>
  <c r="I20" i="4"/>
  <c r="X20" i="4" s="1"/>
  <c r="F44" i="4"/>
  <c r="B25" i="14"/>
  <c r="B49" i="4"/>
  <c r="B25" i="13"/>
  <c r="A26" i="13"/>
  <c r="L31" i="13"/>
  <c r="M31" i="13" s="1"/>
  <c r="N31" i="13" s="1"/>
  <c r="J32" i="13"/>
  <c r="L25" i="4"/>
  <c r="K26" i="4"/>
  <c r="J28" i="4"/>
  <c r="W228" i="13" l="1"/>
  <c r="G228" i="13"/>
  <c r="X228" i="13"/>
  <c r="F91" i="13"/>
  <c r="W67" i="13"/>
  <c r="X67" i="13"/>
  <c r="G67" i="13"/>
  <c r="G205" i="13"/>
  <c r="F229" i="13"/>
  <c r="X205" i="13"/>
  <c r="W205" i="13"/>
  <c r="F68" i="13"/>
  <c r="X44" i="13"/>
  <c r="W44" i="13"/>
  <c r="G44" i="13"/>
  <c r="X159" i="13"/>
  <c r="F183" i="13"/>
  <c r="G159" i="13"/>
  <c r="W159" i="13"/>
  <c r="G21" i="13"/>
  <c r="F45" i="13"/>
  <c r="W21" i="13"/>
  <c r="X21" i="13"/>
  <c r="G182" i="13"/>
  <c r="W182" i="13"/>
  <c r="F206" i="13"/>
  <c r="X182" i="13"/>
  <c r="X113" i="13"/>
  <c r="F137" i="13"/>
  <c r="W113" i="13"/>
  <c r="G113" i="13"/>
  <c r="F114" i="13"/>
  <c r="G90" i="13"/>
  <c r="X90" i="13"/>
  <c r="W90" i="13"/>
  <c r="P22" i="13"/>
  <c r="T22" i="13" s="1"/>
  <c r="O23" i="13"/>
  <c r="F22" i="13"/>
  <c r="G136" i="13"/>
  <c r="W136" i="13"/>
  <c r="F160" i="13"/>
  <c r="X136" i="13"/>
  <c r="I25" i="14"/>
  <c r="X25" i="14" s="1"/>
  <c r="H25" i="14"/>
  <c r="W25" i="14" s="1"/>
  <c r="G25" i="14"/>
  <c r="M25" i="14"/>
  <c r="N25" i="14" s="1"/>
  <c r="R25" i="14" s="1"/>
  <c r="G21" i="4"/>
  <c r="I21" i="4"/>
  <c r="X21" i="4" s="1"/>
  <c r="F45" i="4"/>
  <c r="W21" i="4"/>
  <c r="F22" i="4"/>
  <c r="O23" i="4"/>
  <c r="P22" i="4"/>
  <c r="T22" i="4" s="1"/>
  <c r="I44" i="4"/>
  <c r="G44" i="4"/>
  <c r="F68" i="4"/>
  <c r="I182" i="4"/>
  <c r="G182" i="4"/>
  <c r="F206" i="4"/>
  <c r="I228" i="4"/>
  <c r="G228" i="4"/>
  <c r="G90" i="4"/>
  <c r="I90" i="4"/>
  <c r="F114" i="4"/>
  <c r="G159" i="4"/>
  <c r="I159" i="4"/>
  <c r="F183" i="4"/>
  <c r="G113" i="4"/>
  <c r="I113" i="4"/>
  <c r="F137" i="4"/>
  <c r="F160" i="4"/>
  <c r="I136" i="4"/>
  <c r="G136" i="4"/>
  <c r="I67" i="4"/>
  <c r="F91" i="4"/>
  <c r="G67" i="4"/>
  <c r="I205" i="4"/>
  <c r="F229" i="4"/>
  <c r="G205" i="4"/>
  <c r="B50" i="4"/>
  <c r="L32" i="13"/>
  <c r="M32" i="13" s="1"/>
  <c r="N32" i="13" s="1"/>
  <c r="J33" i="13"/>
  <c r="A27" i="13"/>
  <c r="B26" i="13"/>
  <c r="R26" i="13" s="1"/>
  <c r="K27" i="4"/>
  <c r="L26" i="4"/>
  <c r="J29" i="4"/>
  <c r="M26" i="4"/>
  <c r="N26" i="4" s="1"/>
  <c r="R26" i="4" s="1"/>
  <c r="W26" i="4"/>
  <c r="X26" i="4"/>
  <c r="G137" i="13" l="1"/>
  <c r="X137" i="13"/>
  <c r="W137" i="13"/>
  <c r="F161" i="13"/>
  <c r="F230" i="13"/>
  <c r="W206" i="13"/>
  <c r="G206" i="13"/>
  <c r="X206" i="13"/>
  <c r="F69" i="13"/>
  <c r="W45" i="13"/>
  <c r="G45" i="13"/>
  <c r="X45" i="13"/>
  <c r="F92" i="13"/>
  <c r="X68" i="13"/>
  <c r="W68" i="13"/>
  <c r="G68" i="13"/>
  <c r="X160" i="13"/>
  <c r="W160" i="13"/>
  <c r="G160" i="13"/>
  <c r="F184" i="13"/>
  <c r="W114" i="13"/>
  <c r="F138" i="13"/>
  <c r="G114" i="13"/>
  <c r="X114" i="13"/>
  <c r="X183" i="13"/>
  <c r="W183" i="13"/>
  <c r="G183" i="13"/>
  <c r="F207" i="13"/>
  <c r="X229" i="13"/>
  <c r="W229" i="13"/>
  <c r="G229" i="13"/>
  <c r="G22" i="13"/>
  <c r="X22" i="13"/>
  <c r="W22" i="13"/>
  <c r="F46" i="13"/>
  <c r="F23" i="13"/>
  <c r="O24" i="13"/>
  <c r="P23" i="13"/>
  <c r="T23" i="13" s="1"/>
  <c r="W91" i="13"/>
  <c r="G91" i="13"/>
  <c r="F115" i="13"/>
  <c r="X91" i="13"/>
  <c r="F23" i="4"/>
  <c r="P23" i="4"/>
  <c r="T23" i="4" s="1"/>
  <c r="O24" i="4"/>
  <c r="W22" i="4"/>
  <c r="I22" i="4"/>
  <c r="X22" i="4" s="1"/>
  <c r="G22" i="4"/>
  <c r="F46" i="4"/>
  <c r="I160" i="4"/>
  <c r="G160" i="4"/>
  <c r="F184" i="4"/>
  <c r="G137" i="4"/>
  <c r="F161" i="4"/>
  <c r="I137" i="4"/>
  <c r="G229" i="4"/>
  <c r="I229" i="4"/>
  <c r="I183" i="4"/>
  <c r="F207" i="4"/>
  <c r="G183" i="4"/>
  <c r="G68" i="4"/>
  <c r="I68" i="4"/>
  <c r="F92" i="4"/>
  <c r="I45" i="4"/>
  <c r="G45" i="4"/>
  <c r="F69" i="4"/>
  <c r="G114" i="4"/>
  <c r="F138" i="4"/>
  <c r="I114" i="4"/>
  <c r="F230" i="4"/>
  <c r="G206" i="4"/>
  <c r="I206" i="4"/>
  <c r="F115" i="4"/>
  <c r="G91" i="4"/>
  <c r="I91" i="4"/>
  <c r="B51" i="4"/>
  <c r="B27" i="13"/>
  <c r="R27" i="13" s="1"/>
  <c r="A28" i="13"/>
  <c r="J34" i="13"/>
  <c r="L33" i="13"/>
  <c r="M33" i="13" s="1"/>
  <c r="N33" i="13" s="1"/>
  <c r="K28" i="4"/>
  <c r="L27" i="4"/>
  <c r="J30" i="4"/>
  <c r="W27" i="4"/>
  <c r="X27" i="4"/>
  <c r="W138" i="13" l="1"/>
  <c r="X138" i="13"/>
  <c r="G138" i="13"/>
  <c r="F162" i="13"/>
  <c r="F208" i="13"/>
  <c r="X184" i="13"/>
  <c r="W184" i="13"/>
  <c r="G184" i="13"/>
  <c r="W92" i="13"/>
  <c r="X92" i="13"/>
  <c r="F116" i="13"/>
  <c r="G92" i="13"/>
  <c r="G69" i="13"/>
  <c r="W69" i="13"/>
  <c r="X69" i="13"/>
  <c r="F93" i="13"/>
  <c r="F70" i="13"/>
  <c r="W46" i="13"/>
  <c r="G46" i="13"/>
  <c r="X46" i="13"/>
  <c r="F231" i="13"/>
  <c r="X207" i="13"/>
  <c r="W207" i="13"/>
  <c r="G207" i="13"/>
  <c r="W115" i="13"/>
  <c r="G115" i="13"/>
  <c r="F139" i="13"/>
  <c r="X115" i="13"/>
  <c r="P24" i="13"/>
  <c r="T24" i="13" s="1"/>
  <c r="O25" i="13"/>
  <c r="F24" i="13"/>
  <c r="G230" i="13"/>
  <c r="X230" i="13"/>
  <c r="W230" i="13"/>
  <c r="G23" i="13"/>
  <c r="X23" i="13"/>
  <c r="W23" i="13"/>
  <c r="F47" i="13"/>
  <c r="W161" i="13"/>
  <c r="G161" i="13"/>
  <c r="F185" i="13"/>
  <c r="X161" i="13"/>
  <c r="I92" i="4"/>
  <c r="F116" i="4"/>
  <c r="G92" i="4"/>
  <c r="G161" i="4"/>
  <c r="I161" i="4"/>
  <c r="F185" i="4"/>
  <c r="G69" i="4"/>
  <c r="F93" i="4"/>
  <c r="I69" i="4"/>
  <c r="F231" i="4"/>
  <c r="G207" i="4"/>
  <c r="I207" i="4"/>
  <c r="F208" i="4"/>
  <c r="G184" i="4"/>
  <c r="I184" i="4"/>
  <c r="G230" i="4"/>
  <c r="I230" i="4"/>
  <c r="F24" i="4"/>
  <c r="P24" i="4"/>
  <c r="T24" i="4" s="1"/>
  <c r="O25" i="4"/>
  <c r="I115" i="4"/>
  <c r="G115" i="4"/>
  <c r="F139" i="4"/>
  <c r="I46" i="4"/>
  <c r="G46" i="4"/>
  <c r="F70" i="4"/>
  <c r="I138" i="4"/>
  <c r="G138" i="4"/>
  <c r="F162" i="4"/>
  <c r="F47" i="4"/>
  <c r="G23" i="4"/>
  <c r="I23" i="4"/>
  <c r="X23" i="4" s="1"/>
  <c r="W23" i="4"/>
  <c r="B52" i="4"/>
  <c r="L34" i="13"/>
  <c r="M34" i="13" s="1"/>
  <c r="N34" i="13" s="1"/>
  <c r="J35" i="13"/>
  <c r="B28" i="13"/>
  <c r="R28" i="13" s="1"/>
  <c r="A29" i="13"/>
  <c r="L28" i="4"/>
  <c r="K29" i="4"/>
  <c r="W28" i="4"/>
  <c r="J31" i="4"/>
  <c r="X28" i="4"/>
  <c r="M27" i="4"/>
  <c r="N27" i="4" s="1"/>
  <c r="R27" i="4" s="1"/>
  <c r="F25" i="13" l="1"/>
  <c r="P25" i="13"/>
  <c r="T25" i="13" s="1"/>
  <c r="O26" i="13"/>
  <c r="W116" i="13"/>
  <c r="F140" i="13"/>
  <c r="X116" i="13"/>
  <c r="G116" i="13"/>
  <c r="F163" i="13"/>
  <c r="W139" i="13"/>
  <c r="G139" i="13"/>
  <c r="X139" i="13"/>
  <c r="X70" i="13"/>
  <c r="W70" i="13"/>
  <c r="F94" i="13"/>
  <c r="G70" i="13"/>
  <c r="F117" i="13"/>
  <c r="G93" i="13"/>
  <c r="X93" i="13"/>
  <c r="W93" i="13"/>
  <c r="M24" i="13"/>
  <c r="N24" i="13" s="1"/>
  <c r="R24" i="13" s="1"/>
  <c r="F48" i="13"/>
  <c r="W24" i="13"/>
  <c r="G24" i="13"/>
  <c r="X24" i="13"/>
  <c r="X231" i="13"/>
  <c r="W231" i="13"/>
  <c r="G231" i="13"/>
  <c r="X185" i="13"/>
  <c r="G185" i="13"/>
  <c r="W185" i="13"/>
  <c r="F209" i="13"/>
  <c r="W47" i="13"/>
  <c r="F71" i="13"/>
  <c r="G47" i="13"/>
  <c r="X47" i="13"/>
  <c r="X208" i="13"/>
  <c r="G208" i="13"/>
  <c r="F232" i="13"/>
  <c r="W208" i="13"/>
  <c r="F186" i="13"/>
  <c r="X162" i="13"/>
  <c r="W162" i="13"/>
  <c r="G162" i="13"/>
  <c r="M24" i="4"/>
  <c r="N24" i="4" s="1"/>
  <c r="R24" i="4" s="1"/>
  <c r="F48" i="4"/>
  <c r="G24" i="4"/>
  <c r="W24" i="4"/>
  <c r="I24" i="4"/>
  <c r="X24" i="4" s="1"/>
  <c r="P25" i="4"/>
  <c r="T25" i="4" s="1"/>
  <c r="O26" i="4"/>
  <c r="F25" i="4"/>
  <c r="I93" i="4"/>
  <c r="F117" i="4"/>
  <c r="G93" i="4"/>
  <c r="I185" i="4"/>
  <c r="F209" i="4"/>
  <c r="G185" i="4"/>
  <c r="G208" i="4"/>
  <c r="I208" i="4"/>
  <c r="F232" i="4"/>
  <c r="G162" i="4"/>
  <c r="F186" i="4"/>
  <c r="I162" i="4"/>
  <c r="F140" i="4"/>
  <c r="I116" i="4"/>
  <c r="G116" i="4"/>
  <c r="I231" i="4"/>
  <c r="G231" i="4"/>
  <c r="I47" i="4"/>
  <c r="G47" i="4"/>
  <c r="F71" i="4"/>
  <c r="I70" i="4"/>
  <c r="F94" i="4"/>
  <c r="G70" i="4"/>
  <c r="F163" i="4"/>
  <c r="G139" i="4"/>
  <c r="I139" i="4"/>
  <c r="B53" i="4"/>
  <c r="B29" i="13"/>
  <c r="R29" i="13" s="1"/>
  <c r="A30" i="13"/>
  <c r="L35" i="13"/>
  <c r="M35" i="13" s="1"/>
  <c r="N35" i="13" s="1"/>
  <c r="J36" i="13"/>
  <c r="K30" i="4"/>
  <c r="L29" i="4"/>
  <c r="W29" i="4"/>
  <c r="J32" i="4"/>
  <c r="M28" i="4"/>
  <c r="N28" i="4" s="1"/>
  <c r="R28" i="4" s="1"/>
  <c r="X29" i="4"/>
  <c r="M29" i="4"/>
  <c r="N29" i="4" s="1"/>
  <c r="R29" i="4" s="1"/>
  <c r="X117" i="13" l="1"/>
  <c r="G117" i="13"/>
  <c r="W117" i="13"/>
  <c r="F141" i="13"/>
  <c r="X94" i="13"/>
  <c r="W94" i="13"/>
  <c r="F118" i="13"/>
  <c r="G94" i="13"/>
  <c r="W48" i="13"/>
  <c r="X48" i="13"/>
  <c r="F72" i="13"/>
  <c r="G48" i="13"/>
  <c r="X163" i="13"/>
  <c r="G163" i="13"/>
  <c r="F187" i="13"/>
  <c r="W163" i="13"/>
  <c r="X232" i="13"/>
  <c r="G232" i="13"/>
  <c r="W232" i="13"/>
  <c r="G209" i="13"/>
  <c r="X209" i="13"/>
  <c r="W209" i="13"/>
  <c r="F233" i="13"/>
  <c r="W186" i="13"/>
  <c r="X186" i="13"/>
  <c r="G186" i="13"/>
  <c r="F210" i="13"/>
  <c r="W140" i="13"/>
  <c r="F164" i="13"/>
  <c r="X140" i="13"/>
  <c r="G140" i="13"/>
  <c r="P26" i="13"/>
  <c r="T26" i="13" s="1"/>
  <c r="O27" i="13"/>
  <c r="F95" i="13"/>
  <c r="G71" i="13"/>
  <c r="W71" i="13"/>
  <c r="X71" i="13"/>
  <c r="G25" i="13"/>
  <c r="X25" i="13"/>
  <c r="W25" i="13"/>
  <c r="M25" i="13"/>
  <c r="N25" i="13" s="1"/>
  <c r="R25" i="13" s="1"/>
  <c r="F49" i="13"/>
  <c r="I117" i="4"/>
  <c r="G117" i="4"/>
  <c r="F141" i="4"/>
  <c r="I209" i="4"/>
  <c r="G209" i="4"/>
  <c r="F233" i="4"/>
  <c r="G140" i="4"/>
  <c r="I140" i="4"/>
  <c r="F164" i="4"/>
  <c r="G232" i="4"/>
  <c r="I232" i="4"/>
  <c r="I94" i="4"/>
  <c r="G94" i="4"/>
  <c r="F118" i="4"/>
  <c r="F210" i="4"/>
  <c r="G186" i="4"/>
  <c r="I186" i="4"/>
  <c r="F49" i="4"/>
  <c r="W25" i="4"/>
  <c r="I25" i="4"/>
  <c r="X25" i="4" s="1"/>
  <c r="G25" i="4"/>
  <c r="M25" i="4"/>
  <c r="N25" i="4" s="1"/>
  <c r="R25" i="4" s="1"/>
  <c r="F95" i="4"/>
  <c r="I71" i="4"/>
  <c r="G71" i="4"/>
  <c r="G48" i="4"/>
  <c r="I48" i="4"/>
  <c r="F72" i="4"/>
  <c r="F187" i="4"/>
  <c r="G163" i="4"/>
  <c r="I163" i="4"/>
  <c r="P26" i="4"/>
  <c r="T26" i="4" s="1"/>
  <c r="O27" i="4"/>
  <c r="B54" i="4"/>
  <c r="A31" i="13"/>
  <c r="B30" i="13"/>
  <c r="R30" i="13" s="1"/>
  <c r="L36" i="13"/>
  <c r="M36" i="13" s="1"/>
  <c r="N36" i="13" s="1"/>
  <c r="J37" i="13"/>
  <c r="K31" i="4"/>
  <c r="L30" i="4"/>
  <c r="W30" i="4"/>
  <c r="J33" i="4"/>
  <c r="M30" i="4"/>
  <c r="N30" i="4" s="1"/>
  <c r="R30" i="4" s="1"/>
  <c r="X30" i="4"/>
  <c r="G233" i="13" l="1"/>
  <c r="X233" i="13"/>
  <c r="W233" i="13"/>
  <c r="G118" i="13"/>
  <c r="F142" i="13"/>
  <c r="W118" i="13"/>
  <c r="X118" i="13"/>
  <c r="G164" i="13"/>
  <c r="X164" i="13"/>
  <c r="W164" i="13"/>
  <c r="F188" i="13"/>
  <c r="W187" i="13"/>
  <c r="X187" i="13"/>
  <c r="F211" i="13"/>
  <c r="G187" i="13"/>
  <c r="X72" i="13"/>
  <c r="G72" i="13"/>
  <c r="F96" i="13"/>
  <c r="W72" i="13"/>
  <c r="F73" i="13"/>
  <c r="X49" i="13"/>
  <c r="W49" i="13"/>
  <c r="G49" i="13"/>
  <c r="X141" i="13"/>
  <c r="F165" i="13"/>
  <c r="G141" i="13"/>
  <c r="W141" i="13"/>
  <c r="W95" i="13"/>
  <c r="F119" i="13"/>
  <c r="X95" i="13"/>
  <c r="G95" i="13"/>
  <c r="W210" i="13"/>
  <c r="X210" i="13"/>
  <c r="G210" i="13"/>
  <c r="F234" i="13"/>
  <c r="P27" i="13"/>
  <c r="T27" i="13" s="1"/>
  <c r="O28" i="13"/>
  <c r="F188" i="4"/>
  <c r="I164" i="4"/>
  <c r="G164" i="4"/>
  <c r="O28" i="4"/>
  <c r="P27" i="4"/>
  <c r="T27" i="4" s="1"/>
  <c r="G49" i="4"/>
  <c r="I49" i="4"/>
  <c r="F73" i="4"/>
  <c r="I118" i="4"/>
  <c r="F142" i="4"/>
  <c r="G118" i="4"/>
  <c r="I141" i="4"/>
  <c r="G141" i="4"/>
  <c r="F165" i="4"/>
  <c r="I210" i="4"/>
  <c r="F234" i="4"/>
  <c r="G210" i="4"/>
  <c r="I233" i="4"/>
  <c r="G233" i="4"/>
  <c r="F211" i="4"/>
  <c r="G187" i="4"/>
  <c r="I187" i="4"/>
  <c r="G95" i="4"/>
  <c r="I95" i="4"/>
  <c r="F119" i="4"/>
  <c r="F96" i="4"/>
  <c r="G72" i="4"/>
  <c r="I72" i="4"/>
  <c r="B55" i="4"/>
  <c r="L37" i="13"/>
  <c r="M37" i="13" s="1"/>
  <c r="N37" i="13" s="1"/>
  <c r="J38" i="13"/>
  <c r="A32" i="13"/>
  <c r="B31" i="13"/>
  <c r="R31" i="13" s="1"/>
  <c r="L31" i="4"/>
  <c r="K32" i="4"/>
  <c r="W31" i="4"/>
  <c r="J34" i="4"/>
  <c r="X31" i="4"/>
  <c r="W119" i="13" l="1"/>
  <c r="G119" i="13"/>
  <c r="X119" i="13"/>
  <c r="F143" i="13"/>
  <c r="X96" i="13"/>
  <c r="G96" i="13"/>
  <c r="W96" i="13"/>
  <c r="F120" i="13"/>
  <c r="G73" i="13"/>
  <c r="X73" i="13"/>
  <c r="W73" i="13"/>
  <c r="F97" i="13"/>
  <c r="W188" i="13"/>
  <c r="G188" i="13"/>
  <c r="F212" i="13"/>
  <c r="X188" i="13"/>
  <c r="W142" i="13"/>
  <c r="F166" i="13"/>
  <c r="X142" i="13"/>
  <c r="G142" i="13"/>
  <c r="X234" i="13"/>
  <c r="G234" i="13"/>
  <c r="W234" i="13"/>
  <c r="F189" i="13"/>
  <c r="W165" i="13"/>
  <c r="X165" i="13"/>
  <c r="G165" i="13"/>
  <c r="F235" i="13"/>
  <c r="G211" i="13"/>
  <c r="X211" i="13"/>
  <c r="W211" i="13"/>
  <c r="P28" i="13"/>
  <c r="T28" i="13" s="1"/>
  <c r="O29" i="13"/>
  <c r="I234" i="4"/>
  <c r="G234" i="4"/>
  <c r="F97" i="4"/>
  <c r="G73" i="4"/>
  <c r="I73" i="4"/>
  <c r="I165" i="4"/>
  <c r="F189" i="4"/>
  <c r="G165" i="4"/>
  <c r="F235" i="4"/>
  <c r="I211" i="4"/>
  <c r="G211" i="4"/>
  <c r="F166" i="4"/>
  <c r="G142" i="4"/>
  <c r="I142" i="4"/>
  <c r="P28" i="4"/>
  <c r="T28" i="4" s="1"/>
  <c r="O29" i="4"/>
  <c r="G96" i="4"/>
  <c r="F120" i="4"/>
  <c r="I96" i="4"/>
  <c r="I119" i="4"/>
  <c r="F143" i="4"/>
  <c r="G119" i="4"/>
  <c r="F212" i="4"/>
  <c r="I188" i="4"/>
  <c r="G188" i="4"/>
  <c r="B56" i="4"/>
  <c r="B32" i="13"/>
  <c r="R32" i="13" s="1"/>
  <c r="A33" i="13"/>
  <c r="L38" i="13"/>
  <c r="M38" i="13" s="1"/>
  <c r="N38" i="13" s="1"/>
  <c r="J39" i="13"/>
  <c r="K33" i="4"/>
  <c r="L32" i="4"/>
  <c r="W32" i="4"/>
  <c r="J35" i="4"/>
  <c r="X32" i="4"/>
  <c r="M31" i="4"/>
  <c r="N31" i="4" s="1"/>
  <c r="R31" i="4" s="1"/>
  <c r="M32" i="4"/>
  <c r="N32" i="4" s="1"/>
  <c r="R32" i="4" s="1"/>
  <c r="X235" i="13" l="1"/>
  <c r="G235" i="13"/>
  <c r="W235" i="13"/>
  <c r="F190" i="13"/>
  <c r="X166" i="13"/>
  <c r="G166" i="13"/>
  <c r="W166" i="13"/>
  <c r="X212" i="13"/>
  <c r="W212" i="13"/>
  <c r="F236" i="13"/>
  <c r="G212" i="13"/>
  <c r="F167" i="13"/>
  <c r="W143" i="13"/>
  <c r="G143" i="13"/>
  <c r="X143" i="13"/>
  <c r="F213" i="13"/>
  <c r="X189" i="13"/>
  <c r="W189" i="13"/>
  <c r="G189" i="13"/>
  <c r="W97" i="13"/>
  <c r="G97" i="13"/>
  <c r="X97" i="13"/>
  <c r="F121" i="13"/>
  <c r="F144" i="13"/>
  <c r="G120" i="13"/>
  <c r="W120" i="13"/>
  <c r="X120" i="13"/>
  <c r="P29" i="13"/>
  <c r="T29" i="13" s="1"/>
  <c r="O30" i="13"/>
  <c r="I212" i="4"/>
  <c r="F236" i="4"/>
  <c r="G212" i="4"/>
  <c r="I120" i="4"/>
  <c r="G120" i="4"/>
  <c r="F144" i="4"/>
  <c r="I97" i="4"/>
  <c r="F121" i="4"/>
  <c r="G97" i="4"/>
  <c r="I235" i="4"/>
  <c r="G235" i="4"/>
  <c r="I189" i="4"/>
  <c r="G189" i="4"/>
  <c r="F213" i="4"/>
  <c r="G143" i="4"/>
  <c r="F167" i="4"/>
  <c r="I143" i="4"/>
  <c r="P29" i="4"/>
  <c r="T29" i="4" s="1"/>
  <c r="O30" i="4"/>
  <c r="I166" i="4"/>
  <c r="G166" i="4"/>
  <c r="F190" i="4"/>
  <c r="B57" i="4"/>
  <c r="L39" i="13"/>
  <c r="M39" i="13" s="1"/>
  <c r="N39" i="13" s="1"/>
  <c r="J40" i="13"/>
  <c r="B33" i="13"/>
  <c r="R33" i="13" s="1"/>
  <c r="A34" i="13"/>
  <c r="K34" i="4"/>
  <c r="L33" i="4"/>
  <c r="W33" i="4"/>
  <c r="J36" i="4"/>
  <c r="X33" i="4"/>
  <c r="G236" i="13" l="1"/>
  <c r="X236" i="13"/>
  <c r="W236" i="13"/>
  <c r="O31" i="13"/>
  <c r="P30" i="13"/>
  <c r="T30" i="13" s="1"/>
  <c r="X144" i="13"/>
  <c r="G144" i="13"/>
  <c r="W144" i="13"/>
  <c r="F168" i="13"/>
  <c r="X121" i="13"/>
  <c r="G121" i="13"/>
  <c r="F145" i="13"/>
  <c r="W121" i="13"/>
  <c r="F237" i="13"/>
  <c r="X213" i="13"/>
  <c r="W213" i="13"/>
  <c r="G213" i="13"/>
  <c r="X167" i="13"/>
  <c r="W167" i="13"/>
  <c r="F191" i="13"/>
  <c r="G167" i="13"/>
  <c r="W190" i="13"/>
  <c r="F214" i="13"/>
  <c r="G190" i="13"/>
  <c r="X190" i="13"/>
  <c r="I213" i="4"/>
  <c r="G213" i="4"/>
  <c r="F237" i="4"/>
  <c r="P30" i="4"/>
  <c r="T30" i="4" s="1"/>
  <c r="O31" i="4"/>
  <c r="G236" i="4"/>
  <c r="I236" i="4"/>
  <c r="I190" i="4"/>
  <c r="G190" i="4"/>
  <c r="F214" i="4"/>
  <c r="I121" i="4"/>
  <c r="F145" i="4"/>
  <c r="G121" i="4"/>
  <c r="F191" i="4"/>
  <c r="G167" i="4"/>
  <c r="I167" i="4"/>
  <c r="I144" i="4"/>
  <c r="G144" i="4"/>
  <c r="F168" i="4"/>
  <c r="B58" i="4"/>
  <c r="A35" i="13"/>
  <c r="B34" i="13"/>
  <c r="R34" i="13" s="1"/>
  <c r="L40" i="13"/>
  <c r="M40" i="13" s="1"/>
  <c r="N40" i="13" s="1"/>
  <c r="J41" i="13"/>
  <c r="K35" i="4"/>
  <c r="L34" i="4"/>
  <c r="J37" i="4"/>
  <c r="M34" i="4"/>
  <c r="N34" i="4" s="1"/>
  <c r="R34" i="4" s="1"/>
  <c r="W34" i="4"/>
  <c r="X34" i="4"/>
  <c r="M33" i="4"/>
  <c r="N33" i="4" s="1"/>
  <c r="R33" i="4" s="1"/>
  <c r="X191" i="13" l="1"/>
  <c r="W191" i="13"/>
  <c r="G191" i="13"/>
  <c r="F215" i="13"/>
  <c r="X145" i="13"/>
  <c r="G145" i="13"/>
  <c r="W145" i="13"/>
  <c r="F169" i="13"/>
  <c r="F238" i="13"/>
  <c r="X214" i="13"/>
  <c r="W214" i="13"/>
  <c r="G214" i="13"/>
  <c r="X237" i="13"/>
  <c r="W237" i="13"/>
  <c r="G237" i="13"/>
  <c r="X168" i="13"/>
  <c r="G168" i="13"/>
  <c r="W168" i="13"/>
  <c r="F192" i="13"/>
  <c r="O32" i="13"/>
  <c r="P31" i="13"/>
  <c r="T31" i="13" s="1"/>
  <c r="I214" i="4"/>
  <c r="G214" i="4"/>
  <c r="F238" i="4"/>
  <c r="G168" i="4"/>
  <c r="F192" i="4"/>
  <c r="I168" i="4"/>
  <c r="F169" i="4"/>
  <c r="G145" i="4"/>
  <c r="I145" i="4"/>
  <c r="P31" i="4"/>
  <c r="T31" i="4" s="1"/>
  <c r="O32" i="4"/>
  <c r="I191" i="4"/>
  <c r="F215" i="4"/>
  <c r="G191" i="4"/>
  <c r="I237" i="4"/>
  <c r="G237" i="4"/>
  <c r="B59" i="4"/>
  <c r="J42" i="13"/>
  <c r="L41" i="13"/>
  <c r="M41" i="13" s="1"/>
  <c r="N41" i="13" s="1"/>
  <c r="B35" i="13"/>
  <c r="R35" i="13" s="1"/>
  <c r="A36" i="13"/>
  <c r="K36" i="4"/>
  <c r="L35" i="4"/>
  <c r="J38" i="4"/>
  <c r="W35" i="4"/>
  <c r="X35" i="4"/>
  <c r="X192" i="13" l="1"/>
  <c r="G192" i="13"/>
  <c r="W192" i="13"/>
  <c r="F216" i="13"/>
  <c r="W169" i="13"/>
  <c r="X169" i="13"/>
  <c r="G169" i="13"/>
  <c r="F193" i="13"/>
  <c r="P32" i="13"/>
  <c r="T32" i="13" s="1"/>
  <c r="O33" i="13"/>
  <c r="W238" i="13"/>
  <c r="X238" i="13"/>
  <c r="G238" i="13"/>
  <c r="W215" i="13"/>
  <c r="X215" i="13"/>
  <c r="G215" i="13"/>
  <c r="F239" i="13"/>
  <c r="I215" i="4"/>
  <c r="G215" i="4"/>
  <c r="F239" i="4"/>
  <c r="G169" i="4"/>
  <c r="F193" i="4"/>
  <c r="I169" i="4"/>
  <c r="P32" i="4"/>
  <c r="T32" i="4" s="1"/>
  <c r="O33" i="4"/>
  <c r="G192" i="4"/>
  <c r="I192" i="4"/>
  <c r="F216" i="4"/>
  <c r="I238" i="4"/>
  <c r="G238" i="4"/>
  <c r="B60" i="4"/>
  <c r="B36" i="13"/>
  <c r="R36" i="13" s="1"/>
  <c r="A37" i="13"/>
  <c r="L42" i="13"/>
  <c r="M42" i="13" s="1"/>
  <c r="N42" i="13" s="1"/>
  <c r="J43" i="13"/>
  <c r="K37" i="4"/>
  <c r="L36" i="4"/>
  <c r="J39" i="4"/>
  <c r="W36" i="4"/>
  <c r="X36" i="4"/>
  <c r="M35" i="4"/>
  <c r="N35" i="4" s="1"/>
  <c r="R35" i="4" s="1"/>
  <c r="M36" i="4"/>
  <c r="N36" i="4" s="1"/>
  <c r="R36" i="4" s="1"/>
  <c r="W239" i="13" l="1"/>
  <c r="X239" i="13"/>
  <c r="G239" i="13"/>
  <c r="O34" i="13"/>
  <c r="P33" i="13"/>
  <c r="T33" i="13" s="1"/>
  <c r="W193" i="13"/>
  <c r="F217" i="13"/>
  <c r="X193" i="13"/>
  <c r="G193" i="13"/>
  <c r="G216" i="13"/>
  <c r="W216" i="13"/>
  <c r="F240" i="13"/>
  <c r="X216" i="13"/>
  <c r="I216" i="4"/>
  <c r="F240" i="4"/>
  <c r="G216" i="4"/>
  <c r="O34" i="4"/>
  <c r="P33" i="4"/>
  <c r="T33" i="4" s="1"/>
  <c r="G193" i="4"/>
  <c r="I193" i="4"/>
  <c r="F217" i="4"/>
  <c r="G239" i="4"/>
  <c r="I239" i="4"/>
  <c r="B61" i="4"/>
  <c r="L43" i="13"/>
  <c r="M43" i="13" s="1"/>
  <c r="N43" i="13" s="1"/>
  <c r="J44" i="13"/>
  <c r="A38" i="13"/>
  <c r="B37" i="13"/>
  <c r="R37" i="13" s="1"/>
  <c r="K38" i="4"/>
  <c r="L37" i="4"/>
  <c r="J40" i="4"/>
  <c r="W37" i="4"/>
  <c r="X37" i="4"/>
  <c r="M37" i="4"/>
  <c r="N37" i="4" s="1"/>
  <c r="R37" i="4" s="1"/>
  <c r="P34" i="13" l="1"/>
  <c r="T34" i="13" s="1"/>
  <c r="O35" i="13"/>
  <c r="X240" i="13"/>
  <c r="W240" i="13"/>
  <c r="G240" i="13"/>
  <c r="X217" i="13"/>
  <c r="F241" i="13"/>
  <c r="W217" i="13"/>
  <c r="G217" i="13"/>
  <c r="I217" i="4"/>
  <c r="G217" i="4"/>
  <c r="F241" i="4"/>
  <c r="O35" i="4"/>
  <c r="P34" i="4"/>
  <c r="T34" i="4" s="1"/>
  <c r="G240" i="4"/>
  <c r="I240" i="4"/>
  <c r="B62" i="4"/>
  <c r="A39" i="13"/>
  <c r="B38" i="13"/>
  <c r="R38" i="13" s="1"/>
  <c r="J45" i="13"/>
  <c r="L44" i="13"/>
  <c r="M44" i="13" s="1"/>
  <c r="N44" i="13" s="1"/>
  <c r="K39" i="4"/>
  <c r="L38" i="4"/>
  <c r="M38" i="4" s="1"/>
  <c r="N38" i="4" s="1"/>
  <c r="R38" i="4" s="1"/>
  <c r="J41" i="4"/>
  <c r="W38" i="4"/>
  <c r="X38" i="4"/>
  <c r="W241" i="13" l="1"/>
  <c r="X241" i="13"/>
  <c r="G241" i="13"/>
  <c r="P35" i="13"/>
  <c r="T35" i="13" s="1"/>
  <c r="O36" i="13"/>
  <c r="O36" i="4"/>
  <c r="P35" i="4"/>
  <c r="T35" i="4" s="1"/>
  <c r="I241" i="4"/>
  <c r="G241" i="4"/>
  <c r="B63" i="4"/>
  <c r="L45" i="13"/>
  <c r="M45" i="13" s="1"/>
  <c r="N45" i="13" s="1"/>
  <c r="J46" i="13"/>
  <c r="A40" i="13"/>
  <c r="B39" i="13"/>
  <c r="R39" i="13" s="1"/>
  <c r="K40" i="4"/>
  <c r="L39" i="4"/>
  <c r="J42" i="4"/>
  <c r="W39" i="4"/>
  <c r="X39" i="4"/>
  <c r="M39" i="4"/>
  <c r="N39" i="4" s="1"/>
  <c r="R39" i="4" s="1"/>
  <c r="P36" i="13" l="1"/>
  <c r="T36" i="13" s="1"/>
  <c r="O37" i="13"/>
  <c r="P36" i="4"/>
  <c r="T36" i="4" s="1"/>
  <c r="O37" i="4"/>
  <c r="B64" i="4"/>
  <c r="B40" i="13"/>
  <c r="R40" i="13" s="1"/>
  <c r="A41" i="13"/>
  <c r="L46" i="13"/>
  <c r="M46" i="13" s="1"/>
  <c r="N46" i="13" s="1"/>
  <c r="J47" i="13"/>
  <c r="K41" i="4"/>
  <c r="L40" i="4"/>
  <c r="W40" i="4"/>
  <c r="M40" i="4"/>
  <c r="N40" i="4" s="1"/>
  <c r="R40" i="4" s="1"/>
  <c r="J43" i="4"/>
  <c r="X40" i="4"/>
  <c r="P37" i="13" l="1"/>
  <c r="T37" i="13" s="1"/>
  <c r="O38" i="13"/>
  <c r="P37" i="4"/>
  <c r="T37" i="4" s="1"/>
  <c r="O38" i="4"/>
  <c r="B65" i="4"/>
  <c r="J48" i="13"/>
  <c r="L47" i="13"/>
  <c r="M47" i="13" s="1"/>
  <c r="N47" i="13" s="1"/>
  <c r="A42" i="13"/>
  <c r="B41" i="13"/>
  <c r="R41" i="13" s="1"/>
  <c r="K42" i="4"/>
  <c r="L41" i="4"/>
  <c r="W41" i="4"/>
  <c r="J44" i="4"/>
  <c r="M41" i="4"/>
  <c r="N41" i="4" s="1"/>
  <c r="R41" i="4" s="1"/>
  <c r="X41" i="4"/>
  <c r="P38" i="13" l="1"/>
  <c r="T38" i="13" s="1"/>
  <c r="O39" i="13"/>
  <c r="O39" i="4"/>
  <c r="P38" i="4"/>
  <c r="T38" i="4" s="1"/>
  <c r="B66" i="4"/>
  <c r="B42" i="13"/>
  <c r="R42" i="13" s="1"/>
  <c r="A43" i="13"/>
  <c r="L48" i="13"/>
  <c r="M48" i="13" s="1"/>
  <c r="N48" i="13" s="1"/>
  <c r="J49" i="13"/>
  <c r="L42" i="4"/>
  <c r="M42" i="4" s="1"/>
  <c r="N42" i="4" s="1"/>
  <c r="R42" i="4" s="1"/>
  <c r="K43" i="4"/>
  <c r="J45" i="4"/>
  <c r="W42" i="4"/>
  <c r="X42" i="4"/>
  <c r="P39" i="13" l="1"/>
  <c r="T39" i="13" s="1"/>
  <c r="O40" i="13"/>
  <c r="P39" i="4"/>
  <c r="T39" i="4" s="1"/>
  <c r="O40" i="4"/>
  <c r="B67" i="4"/>
  <c r="J50" i="13"/>
  <c r="L49" i="13"/>
  <c r="M49" i="13" s="1"/>
  <c r="N49" i="13" s="1"/>
  <c r="A44" i="13"/>
  <c r="B43" i="13"/>
  <c r="R43" i="13" s="1"/>
  <c r="K44" i="4"/>
  <c r="L43" i="4"/>
  <c r="J46" i="4"/>
  <c r="W43" i="4"/>
  <c r="X43" i="4"/>
  <c r="M43" i="4"/>
  <c r="N43" i="4" s="1"/>
  <c r="R43" i="4" s="1"/>
  <c r="P40" i="13" l="1"/>
  <c r="T40" i="13" s="1"/>
  <c r="O41" i="13"/>
  <c r="P40" i="4"/>
  <c r="T40" i="4" s="1"/>
  <c r="O41" i="4"/>
  <c r="B68" i="4"/>
  <c r="B44" i="13"/>
  <c r="R44" i="13" s="1"/>
  <c r="A45" i="13"/>
  <c r="L50" i="13"/>
  <c r="M50" i="13" s="1"/>
  <c r="N50" i="13" s="1"/>
  <c r="J51" i="13"/>
  <c r="K45" i="4"/>
  <c r="L44" i="4"/>
  <c r="W44" i="4"/>
  <c r="J47" i="4"/>
  <c r="X44" i="4"/>
  <c r="M44" i="4"/>
  <c r="N44" i="4" s="1"/>
  <c r="R44" i="4" s="1"/>
  <c r="O42" i="13" l="1"/>
  <c r="P41" i="13"/>
  <c r="T41" i="13" s="1"/>
  <c r="P41" i="4"/>
  <c r="T41" i="4" s="1"/>
  <c r="O42" i="4"/>
  <c r="B69" i="4"/>
  <c r="J52" i="13"/>
  <c r="L51" i="13"/>
  <c r="M51" i="13" s="1"/>
  <c r="N51" i="13" s="1"/>
  <c r="A46" i="13"/>
  <c r="B45" i="13"/>
  <c r="R45" i="13" s="1"/>
  <c r="K46" i="4"/>
  <c r="L45" i="4"/>
  <c r="J48" i="4"/>
  <c r="W45" i="4"/>
  <c r="X45" i="4"/>
  <c r="M45" i="4"/>
  <c r="N45" i="4" s="1"/>
  <c r="R45" i="4" s="1"/>
  <c r="O43" i="13" l="1"/>
  <c r="P42" i="13"/>
  <c r="T42" i="13" s="1"/>
  <c r="O43" i="4"/>
  <c r="P42" i="4"/>
  <c r="T42" i="4" s="1"/>
  <c r="B70" i="4"/>
  <c r="A47" i="13"/>
  <c r="B46" i="13"/>
  <c r="R46" i="13" s="1"/>
  <c r="L52" i="13"/>
  <c r="M52" i="13" s="1"/>
  <c r="N52" i="13" s="1"/>
  <c r="J53" i="13"/>
  <c r="K47" i="4"/>
  <c r="L46" i="4"/>
  <c r="M46" i="4" s="1"/>
  <c r="N46" i="4" s="1"/>
  <c r="R46" i="4" s="1"/>
  <c r="J49" i="4"/>
  <c r="W46" i="4"/>
  <c r="X46" i="4"/>
  <c r="P43" i="13" l="1"/>
  <c r="T43" i="13" s="1"/>
  <c r="O44" i="13"/>
  <c r="O44" i="4"/>
  <c r="P43" i="4"/>
  <c r="T43" i="4" s="1"/>
  <c r="B71" i="4"/>
  <c r="L53" i="13"/>
  <c r="M53" i="13" s="1"/>
  <c r="N53" i="13" s="1"/>
  <c r="J54" i="13"/>
  <c r="B47" i="13"/>
  <c r="R47" i="13" s="1"/>
  <c r="A48" i="13"/>
  <c r="L47" i="4"/>
  <c r="K48" i="4"/>
  <c r="J50" i="4"/>
  <c r="W47" i="4"/>
  <c r="X47" i="4"/>
  <c r="P44" i="13" l="1"/>
  <c r="T44" i="13" s="1"/>
  <c r="O45" i="13"/>
  <c r="P44" i="4"/>
  <c r="T44" i="4" s="1"/>
  <c r="O45" i="4"/>
  <c r="B72" i="4"/>
  <c r="B48" i="13"/>
  <c r="R48" i="13" s="1"/>
  <c r="A49" i="13"/>
  <c r="L54" i="13"/>
  <c r="M54" i="13" s="1"/>
  <c r="N54" i="13" s="1"/>
  <c r="J55" i="13"/>
  <c r="K49" i="4"/>
  <c r="L48" i="4"/>
  <c r="M48" i="4" s="1"/>
  <c r="N48" i="4" s="1"/>
  <c r="R48" i="4" s="1"/>
  <c r="J51" i="4"/>
  <c r="W48" i="4"/>
  <c r="X48" i="4"/>
  <c r="M47" i="4"/>
  <c r="N47" i="4" s="1"/>
  <c r="R47" i="4" s="1"/>
  <c r="P45" i="13" l="1"/>
  <c r="T45" i="13" s="1"/>
  <c r="O46" i="13"/>
  <c r="O46" i="4"/>
  <c r="P45" i="4"/>
  <c r="T45" i="4" s="1"/>
  <c r="B73" i="4"/>
  <c r="J56" i="13"/>
  <c r="L55" i="13"/>
  <c r="M55" i="13" s="1"/>
  <c r="N55" i="13" s="1"/>
  <c r="A50" i="13"/>
  <c r="B49" i="13"/>
  <c r="R49" i="13" s="1"/>
  <c r="K50" i="4"/>
  <c r="L49" i="4"/>
  <c r="J52" i="4"/>
  <c r="W49" i="4"/>
  <c r="X49" i="4"/>
  <c r="M49" i="4"/>
  <c r="N49" i="4" s="1"/>
  <c r="R49" i="4" s="1"/>
  <c r="P46" i="13" l="1"/>
  <c r="T46" i="13" s="1"/>
  <c r="O47" i="13"/>
  <c r="P46" i="4"/>
  <c r="T46" i="4" s="1"/>
  <c r="O47" i="4"/>
  <c r="B74" i="4"/>
  <c r="A51" i="13"/>
  <c r="B50" i="13"/>
  <c r="R50" i="13" s="1"/>
  <c r="J57" i="13"/>
  <c r="L56" i="13"/>
  <c r="M56" i="13" s="1"/>
  <c r="N56" i="13" s="1"/>
  <c r="K51" i="4"/>
  <c r="L50" i="4"/>
  <c r="M50" i="4" s="1"/>
  <c r="N50" i="4" s="1"/>
  <c r="R50" i="4" s="1"/>
  <c r="J53" i="4"/>
  <c r="W50" i="4"/>
  <c r="X50" i="4"/>
  <c r="P47" i="13" l="1"/>
  <c r="T47" i="13" s="1"/>
  <c r="O48" i="13"/>
  <c r="P47" i="4"/>
  <c r="T47" i="4" s="1"/>
  <c r="O48" i="4"/>
  <c r="B75" i="4"/>
  <c r="L57" i="13"/>
  <c r="M57" i="13" s="1"/>
  <c r="N57" i="13" s="1"/>
  <c r="J58" i="13"/>
  <c r="B51" i="13"/>
  <c r="R51" i="13" s="1"/>
  <c r="A52" i="13"/>
  <c r="K52" i="4"/>
  <c r="L51" i="4"/>
  <c r="J54" i="4"/>
  <c r="W51" i="4"/>
  <c r="X51" i="4"/>
  <c r="M51" i="4"/>
  <c r="N51" i="4" s="1"/>
  <c r="R51" i="4" s="1"/>
  <c r="P48" i="13" l="1"/>
  <c r="T48" i="13" s="1"/>
  <c r="O49" i="13"/>
  <c r="O49" i="4"/>
  <c r="P48" i="4"/>
  <c r="T48" i="4" s="1"/>
  <c r="B76" i="4"/>
  <c r="B52" i="13"/>
  <c r="R52" i="13" s="1"/>
  <c r="A53" i="13"/>
  <c r="L58" i="13"/>
  <c r="M58" i="13" s="1"/>
  <c r="N58" i="13" s="1"/>
  <c r="J59" i="13"/>
  <c r="K53" i="4"/>
  <c r="L52" i="4"/>
  <c r="W52" i="4"/>
  <c r="J55" i="4"/>
  <c r="X52" i="4"/>
  <c r="P49" i="13" l="1"/>
  <c r="T49" i="13" s="1"/>
  <c r="O50" i="13"/>
  <c r="P49" i="4"/>
  <c r="T49" i="4" s="1"/>
  <c r="O50" i="4"/>
  <c r="B77" i="4"/>
  <c r="L59" i="13"/>
  <c r="M59" i="13" s="1"/>
  <c r="N59" i="13" s="1"/>
  <c r="J60" i="13"/>
  <c r="B53" i="13"/>
  <c r="R53" i="13" s="1"/>
  <c r="A54" i="13"/>
  <c r="K54" i="4"/>
  <c r="L53" i="4"/>
  <c r="J56" i="4"/>
  <c r="M52" i="4"/>
  <c r="N52" i="4" s="1"/>
  <c r="R52" i="4" s="1"/>
  <c r="W53" i="4"/>
  <c r="X53" i="4"/>
  <c r="O51" i="13" l="1"/>
  <c r="P50" i="13"/>
  <c r="T50" i="13" s="1"/>
  <c r="O51" i="4"/>
  <c r="P50" i="4"/>
  <c r="T50" i="4" s="1"/>
  <c r="B78" i="4"/>
  <c r="B54" i="13"/>
  <c r="R54" i="13" s="1"/>
  <c r="A55" i="13"/>
  <c r="L60" i="13"/>
  <c r="M60" i="13" s="1"/>
  <c r="N60" i="13" s="1"/>
  <c r="J61" i="13"/>
  <c r="K55" i="4"/>
  <c r="L54" i="4"/>
  <c r="M54" i="4" s="1"/>
  <c r="N54" i="4" s="1"/>
  <c r="R54" i="4" s="1"/>
  <c r="J57" i="4"/>
  <c r="W54" i="4"/>
  <c r="X54" i="4"/>
  <c r="M53" i="4"/>
  <c r="N53" i="4" s="1"/>
  <c r="R53" i="4" s="1"/>
  <c r="P51" i="13" l="1"/>
  <c r="T51" i="13" s="1"/>
  <c r="O52" i="13"/>
  <c r="P51" i="4"/>
  <c r="T51" i="4" s="1"/>
  <c r="O52" i="4"/>
  <c r="B79" i="4"/>
  <c r="L61" i="13"/>
  <c r="M61" i="13" s="1"/>
  <c r="N61" i="13" s="1"/>
  <c r="J62" i="13"/>
  <c r="A56" i="13"/>
  <c r="B55" i="13"/>
  <c r="R55" i="13" s="1"/>
  <c r="L55" i="4"/>
  <c r="K56" i="4"/>
  <c r="J58" i="4"/>
  <c r="W55" i="4"/>
  <c r="X55" i="4"/>
  <c r="P52" i="13" l="1"/>
  <c r="T52" i="13" s="1"/>
  <c r="O53" i="13"/>
  <c r="P52" i="4"/>
  <c r="T52" i="4" s="1"/>
  <c r="O53" i="4"/>
  <c r="B80" i="4"/>
  <c r="B56" i="13"/>
  <c r="R56" i="13" s="1"/>
  <c r="A57" i="13"/>
  <c r="L62" i="13"/>
  <c r="M62" i="13" s="1"/>
  <c r="N62" i="13" s="1"/>
  <c r="J63" i="13"/>
  <c r="L56" i="4"/>
  <c r="K57" i="4"/>
  <c r="J59" i="4"/>
  <c r="W56" i="4"/>
  <c r="X56" i="4"/>
  <c r="M55" i="4"/>
  <c r="N55" i="4" s="1"/>
  <c r="R55" i="4" s="1"/>
  <c r="P53" i="13" l="1"/>
  <c r="T53" i="13" s="1"/>
  <c r="O54" i="13"/>
  <c r="P53" i="4"/>
  <c r="T53" i="4" s="1"/>
  <c r="O54" i="4"/>
  <c r="B81" i="4"/>
  <c r="L63" i="13"/>
  <c r="M63" i="13" s="1"/>
  <c r="N63" i="13" s="1"/>
  <c r="J64" i="13"/>
  <c r="A58" i="13"/>
  <c r="B57" i="13"/>
  <c r="R57" i="13" s="1"/>
  <c r="L57" i="4"/>
  <c r="K58" i="4"/>
  <c r="J60" i="4"/>
  <c r="M56" i="4"/>
  <c r="N56" i="4" s="1"/>
  <c r="R56" i="4" s="1"/>
  <c r="W57" i="4"/>
  <c r="X57" i="4"/>
  <c r="M57" i="4"/>
  <c r="N57" i="4" s="1"/>
  <c r="R57" i="4" s="1"/>
  <c r="P54" i="13" l="1"/>
  <c r="T54" i="13" s="1"/>
  <c r="O55" i="13"/>
  <c r="O55" i="4"/>
  <c r="P54" i="4"/>
  <c r="T54" i="4" s="1"/>
  <c r="B82" i="4"/>
  <c r="B58" i="13"/>
  <c r="R58" i="13" s="1"/>
  <c r="A59" i="13"/>
  <c r="J65" i="13"/>
  <c r="L64" i="13"/>
  <c r="M64" i="13" s="1"/>
  <c r="N64" i="13" s="1"/>
  <c r="K59" i="4"/>
  <c r="L58" i="4"/>
  <c r="M58" i="4" s="1"/>
  <c r="N58" i="4" s="1"/>
  <c r="R58" i="4" s="1"/>
  <c r="J61" i="4"/>
  <c r="W58" i="4"/>
  <c r="X58" i="4"/>
  <c r="P55" i="13" l="1"/>
  <c r="T55" i="13" s="1"/>
  <c r="O56" i="13"/>
  <c r="P55" i="4"/>
  <c r="T55" i="4" s="1"/>
  <c r="O56" i="4"/>
  <c r="B83" i="4"/>
  <c r="L65" i="13"/>
  <c r="M65" i="13" s="1"/>
  <c r="N65" i="13" s="1"/>
  <c r="J66" i="13"/>
  <c r="A60" i="13"/>
  <c r="B59" i="13"/>
  <c r="R59" i="13" s="1"/>
  <c r="K60" i="4"/>
  <c r="L59" i="4"/>
  <c r="J62" i="4"/>
  <c r="W59" i="4"/>
  <c r="X59" i="4"/>
  <c r="O57" i="13" l="1"/>
  <c r="P56" i="13"/>
  <c r="T56" i="13" s="1"/>
  <c r="O57" i="4"/>
  <c r="P56" i="4"/>
  <c r="T56" i="4" s="1"/>
  <c r="B84" i="4"/>
  <c r="B60" i="13"/>
  <c r="R60" i="13" s="1"/>
  <c r="A61" i="13"/>
  <c r="L66" i="13"/>
  <c r="M66" i="13" s="1"/>
  <c r="N66" i="13" s="1"/>
  <c r="J67" i="13"/>
  <c r="K61" i="4"/>
  <c r="L60" i="4"/>
  <c r="J63" i="4"/>
  <c r="W60" i="4"/>
  <c r="X60" i="4"/>
  <c r="M59" i="4"/>
  <c r="N59" i="4" s="1"/>
  <c r="R59" i="4" s="1"/>
  <c r="P57" i="13" l="1"/>
  <c r="T57" i="13" s="1"/>
  <c r="O58" i="13"/>
  <c r="O58" i="4"/>
  <c r="P57" i="4"/>
  <c r="T57" i="4" s="1"/>
  <c r="B85" i="4"/>
  <c r="L67" i="13"/>
  <c r="M67" i="13" s="1"/>
  <c r="N67" i="13" s="1"/>
  <c r="J68" i="13"/>
  <c r="A62" i="13"/>
  <c r="B61" i="13"/>
  <c r="R61" i="13" s="1"/>
  <c r="L61" i="4"/>
  <c r="K62" i="4"/>
  <c r="J64" i="4"/>
  <c r="M60" i="4"/>
  <c r="N60" i="4" s="1"/>
  <c r="R60" i="4" s="1"/>
  <c r="W61" i="4"/>
  <c r="X61" i="4"/>
  <c r="M61" i="4"/>
  <c r="N61" i="4" s="1"/>
  <c r="R61" i="4" s="1"/>
  <c r="P58" i="13" l="1"/>
  <c r="T58" i="13" s="1"/>
  <c r="O59" i="13"/>
  <c r="P58" i="4"/>
  <c r="T58" i="4" s="1"/>
  <c r="O59" i="4"/>
  <c r="B86" i="4"/>
  <c r="B62" i="13"/>
  <c r="R62" i="13" s="1"/>
  <c r="A63" i="13"/>
  <c r="J69" i="13"/>
  <c r="L68" i="13"/>
  <c r="M68" i="13" s="1"/>
  <c r="N68" i="13" s="1"/>
  <c r="L62" i="4"/>
  <c r="M62" i="4" s="1"/>
  <c r="N62" i="4" s="1"/>
  <c r="R62" i="4" s="1"/>
  <c r="K63" i="4"/>
  <c r="J65" i="4"/>
  <c r="W62" i="4"/>
  <c r="X62" i="4"/>
  <c r="P59" i="13" l="1"/>
  <c r="T59" i="13" s="1"/>
  <c r="O60" i="13"/>
  <c r="P59" i="4"/>
  <c r="T59" i="4" s="1"/>
  <c r="O60" i="4"/>
  <c r="B87" i="4"/>
  <c r="L69" i="13"/>
  <c r="M69" i="13" s="1"/>
  <c r="N69" i="13" s="1"/>
  <c r="J70" i="13"/>
  <c r="A64" i="13"/>
  <c r="B63" i="13"/>
  <c r="R63" i="13" s="1"/>
  <c r="L63" i="4"/>
  <c r="K64" i="4"/>
  <c r="W63" i="4"/>
  <c r="J66" i="4"/>
  <c r="X63" i="4"/>
  <c r="P60" i="13" l="1"/>
  <c r="T60" i="13" s="1"/>
  <c r="O61" i="13"/>
  <c r="O61" i="4"/>
  <c r="P60" i="4"/>
  <c r="T60" i="4" s="1"/>
  <c r="B88" i="4"/>
  <c r="B64" i="13"/>
  <c r="R64" i="13" s="1"/>
  <c r="A65" i="13"/>
  <c r="L70" i="13"/>
  <c r="M70" i="13" s="1"/>
  <c r="N70" i="13" s="1"/>
  <c r="J71" i="13"/>
  <c r="L64" i="4"/>
  <c r="K65" i="4"/>
  <c r="W64" i="4"/>
  <c r="J67" i="4"/>
  <c r="X64" i="4"/>
  <c r="M63" i="4"/>
  <c r="N63" i="4" s="1"/>
  <c r="R63" i="4" s="1"/>
  <c r="O62" i="13" l="1"/>
  <c r="P61" i="13"/>
  <c r="T61" i="13" s="1"/>
  <c r="O62" i="4"/>
  <c r="P61" i="4"/>
  <c r="T61" i="4" s="1"/>
  <c r="B89" i="4"/>
  <c r="J72" i="13"/>
  <c r="L71" i="13"/>
  <c r="M71" i="13" s="1"/>
  <c r="N71" i="13" s="1"/>
  <c r="A66" i="13"/>
  <c r="B65" i="13"/>
  <c r="R65" i="13" s="1"/>
  <c r="L65" i="4"/>
  <c r="K66" i="4"/>
  <c r="J68" i="4"/>
  <c r="M64" i="4"/>
  <c r="N64" i="4" s="1"/>
  <c r="R64" i="4" s="1"/>
  <c r="W65" i="4"/>
  <c r="X65" i="4"/>
  <c r="M65" i="4"/>
  <c r="N65" i="4" s="1"/>
  <c r="R65" i="4" s="1"/>
  <c r="O63" i="13" l="1"/>
  <c r="P62" i="13"/>
  <c r="T62" i="13" s="1"/>
  <c r="P62" i="4"/>
  <c r="T62" i="4" s="1"/>
  <c r="O63" i="4"/>
  <c r="B90" i="4"/>
  <c r="A67" i="13"/>
  <c r="B66" i="13"/>
  <c r="R66" i="13" s="1"/>
  <c r="L72" i="13"/>
  <c r="M72" i="13" s="1"/>
  <c r="N72" i="13" s="1"/>
  <c r="J73" i="13"/>
  <c r="K67" i="4"/>
  <c r="L66" i="4"/>
  <c r="J69" i="4"/>
  <c r="M66" i="4"/>
  <c r="N66" i="4" s="1"/>
  <c r="R66" i="4" s="1"/>
  <c r="W66" i="4"/>
  <c r="X66" i="4"/>
  <c r="P63" i="13" l="1"/>
  <c r="T63" i="13" s="1"/>
  <c r="O64" i="13"/>
  <c r="O64" i="4"/>
  <c r="P63" i="4"/>
  <c r="T63" i="4" s="1"/>
  <c r="B91" i="4"/>
  <c r="J74" i="13"/>
  <c r="L73" i="13"/>
  <c r="M73" i="13" s="1"/>
  <c r="N73" i="13" s="1"/>
  <c r="A68" i="13"/>
  <c r="B67" i="13"/>
  <c r="R67" i="13" s="1"/>
  <c r="K68" i="4"/>
  <c r="L67" i="4"/>
  <c r="J70" i="4"/>
  <c r="W67" i="4"/>
  <c r="X67" i="4"/>
  <c r="O65" i="13" l="1"/>
  <c r="P64" i="13"/>
  <c r="T64" i="13" s="1"/>
  <c r="P64" i="4"/>
  <c r="T64" i="4" s="1"/>
  <c r="O65" i="4"/>
  <c r="B92" i="4"/>
  <c r="B68" i="13"/>
  <c r="R68" i="13" s="1"/>
  <c r="A69" i="13"/>
  <c r="J75" i="13"/>
  <c r="L74" i="13"/>
  <c r="M74" i="13" s="1"/>
  <c r="N74" i="13" s="1"/>
  <c r="K69" i="4"/>
  <c r="L68" i="4"/>
  <c r="J71" i="4"/>
  <c r="W68" i="4"/>
  <c r="X68" i="4"/>
  <c r="M68" i="4"/>
  <c r="N68" i="4" s="1"/>
  <c r="R68" i="4" s="1"/>
  <c r="M67" i="4"/>
  <c r="N67" i="4" s="1"/>
  <c r="R67" i="4" s="1"/>
  <c r="O66" i="13" l="1"/>
  <c r="P65" i="13"/>
  <c r="T65" i="13" s="1"/>
  <c r="O66" i="4"/>
  <c r="P65" i="4"/>
  <c r="T65" i="4" s="1"/>
  <c r="B93" i="4"/>
  <c r="L75" i="13"/>
  <c r="M75" i="13" s="1"/>
  <c r="N75" i="13" s="1"/>
  <c r="J76" i="13"/>
  <c r="A70" i="13"/>
  <c r="B69" i="13"/>
  <c r="R69" i="13" s="1"/>
  <c r="K70" i="4"/>
  <c r="L69" i="4"/>
  <c r="J72" i="4"/>
  <c r="W69" i="4"/>
  <c r="X69" i="4"/>
  <c r="M69" i="4"/>
  <c r="N69" i="4" s="1"/>
  <c r="R69" i="4" s="1"/>
  <c r="O67" i="13" l="1"/>
  <c r="P66" i="13"/>
  <c r="T66" i="13" s="1"/>
  <c r="O67" i="4"/>
  <c r="P66" i="4"/>
  <c r="T66" i="4" s="1"/>
  <c r="B94" i="4"/>
  <c r="B70" i="13"/>
  <c r="R70" i="13" s="1"/>
  <c r="A71" i="13"/>
  <c r="J77" i="13"/>
  <c r="L76" i="13"/>
  <c r="M76" i="13" s="1"/>
  <c r="N76" i="13" s="1"/>
  <c r="L70" i="4"/>
  <c r="M70" i="4" s="1"/>
  <c r="N70" i="4" s="1"/>
  <c r="R70" i="4" s="1"/>
  <c r="K71" i="4"/>
  <c r="J73" i="4"/>
  <c r="W70" i="4"/>
  <c r="X70" i="4"/>
  <c r="P67" i="13" l="1"/>
  <c r="T67" i="13" s="1"/>
  <c r="O68" i="13"/>
  <c r="O68" i="4"/>
  <c r="P67" i="4"/>
  <c r="T67" i="4" s="1"/>
  <c r="B95" i="4"/>
  <c r="L77" i="13"/>
  <c r="M77" i="13" s="1"/>
  <c r="N77" i="13" s="1"/>
  <c r="J78" i="13"/>
  <c r="A72" i="13"/>
  <c r="B71" i="13"/>
  <c r="R71" i="13" s="1"/>
  <c r="K72" i="4"/>
  <c r="L71" i="4"/>
  <c r="J74" i="4"/>
  <c r="W71" i="4"/>
  <c r="X71" i="4"/>
  <c r="M71" i="4"/>
  <c r="N71" i="4" s="1"/>
  <c r="R71" i="4" s="1"/>
  <c r="P68" i="13" l="1"/>
  <c r="T68" i="13" s="1"/>
  <c r="O69" i="13"/>
  <c r="O69" i="4"/>
  <c r="P68" i="4"/>
  <c r="T68" i="4" s="1"/>
  <c r="B96" i="4"/>
  <c r="B72" i="13"/>
  <c r="R72" i="13" s="1"/>
  <c r="A73" i="13"/>
  <c r="J79" i="13"/>
  <c r="L78" i="13"/>
  <c r="M78" i="13" s="1"/>
  <c r="N78" i="13" s="1"/>
  <c r="K73" i="4"/>
  <c r="L72" i="4"/>
  <c r="M72" i="4" s="1"/>
  <c r="N72" i="4" s="1"/>
  <c r="R72" i="4" s="1"/>
  <c r="J75" i="4"/>
  <c r="W72" i="4"/>
  <c r="X72" i="4"/>
  <c r="O70" i="13" l="1"/>
  <c r="P69" i="13"/>
  <c r="T69" i="13" s="1"/>
  <c r="O70" i="4"/>
  <c r="P69" i="4"/>
  <c r="T69" i="4" s="1"/>
  <c r="B97" i="4"/>
  <c r="J80" i="13"/>
  <c r="L79" i="13"/>
  <c r="M79" i="13" s="1"/>
  <c r="N79" i="13" s="1"/>
  <c r="A74" i="13"/>
  <c r="B73" i="13"/>
  <c r="R73" i="13" s="1"/>
  <c r="K74" i="4"/>
  <c r="L73" i="4"/>
  <c r="J76" i="4"/>
  <c r="W73" i="4"/>
  <c r="X73" i="4"/>
  <c r="M73" i="4"/>
  <c r="N73" i="4" s="1"/>
  <c r="R73" i="4" s="1"/>
  <c r="P70" i="13" l="1"/>
  <c r="T70" i="13" s="1"/>
  <c r="O71" i="13"/>
  <c r="P70" i="4"/>
  <c r="T70" i="4" s="1"/>
  <c r="O71" i="4"/>
  <c r="B98" i="4"/>
  <c r="B74" i="13"/>
  <c r="R74" i="13" s="1"/>
  <c r="A75" i="13"/>
  <c r="J81" i="13"/>
  <c r="L80" i="13"/>
  <c r="M80" i="13" s="1"/>
  <c r="N80" i="13" s="1"/>
  <c r="K75" i="4"/>
  <c r="L74" i="4"/>
  <c r="M74" i="4" s="1"/>
  <c r="N74" i="4" s="1"/>
  <c r="R74" i="4" s="1"/>
  <c r="J77" i="4"/>
  <c r="W74" i="4"/>
  <c r="X74" i="4"/>
  <c r="P71" i="13" l="1"/>
  <c r="T71" i="13" s="1"/>
  <c r="O72" i="13"/>
  <c r="P71" i="4"/>
  <c r="T71" i="4" s="1"/>
  <c r="O72" i="4"/>
  <c r="B99" i="4"/>
  <c r="L81" i="13"/>
  <c r="M81" i="13" s="1"/>
  <c r="N81" i="13" s="1"/>
  <c r="J82" i="13"/>
  <c r="A76" i="13"/>
  <c r="B75" i="13"/>
  <c r="R75" i="13" s="1"/>
  <c r="K76" i="4"/>
  <c r="L75" i="4"/>
  <c r="J78" i="4"/>
  <c r="W75" i="4"/>
  <c r="X75" i="4"/>
  <c r="P72" i="13" l="1"/>
  <c r="T72" i="13" s="1"/>
  <c r="O73" i="13"/>
  <c r="P72" i="4"/>
  <c r="T72" i="4" s="1"/>
  <c r="O73" i="4"/>
  <c r="B100" i="4"/>
  <c r="A77" i="13"/>
  <c r="B76" i="13"/>
  <c r="R76" i="13" s="1"/>
  <c r="L82" i="13"/>
  <c r="M82" i="13" s="1"/>
  <c r="N82" i="13" s="1"/>
  <c r="J83" i="13"/>
  <c r="K77" i="4"/>
  <c r="L76" i="4"/>
  <c r="J79" i="4"/>
  <c r="W76" i="4"/>
  <c r="X76" i="4"/>
  <c r="M75" i="4"/>
  <c r="N75" i="4" s="1"/>
  <c r="R75" i="4" s="1"/>
  <c r="P73" i="13" l="1"/>
  <c r="T73" i="13" s="1"/>
  <c r="O74" i="13"/>
  <c r="P73" i="4"/>
  <c r="T73" i="4" s="1"/>
  <c r="O74" i="4"/>
  <c r="B101" i="4"/>
  <c r="L83" i="13"/>
  <c r="M83" i="13" s="1"/>
  <c r="N83" i="13" s="1"/>
  <c r="J84" i="13"/>
  <c r="B77" i="13"/>
  <c r="R77" i="13" s="1"/>
  <c r="A78" i="13"/>
  <c r="K78" i="4"/>
  <c r="L77" i="4"/>
  <c r="J80" i="4"/>
  <c r="M76" i="4"/>
  <c r="N76" i="4" s="1"/>
  <c r="R76" i="4" s="1"/>
  <c r="W77" i="4"/>
  <c r="X77" i="4"/>
  <c r="P74" i="13" l="1"/>
  <c r="T74" i="13" s="1"/>
  <c r="O75" i="13"/>
  <c r="P74" i="4"/>
  <c r="T74" i="4" s="1"/>
  <c r="O75" i="4"/>
  <c r="B102" i="4"/>
  <c r="L84" i="13"/>
  <c r="M84" i="13" s="1"/>
  <c r="N84" i="13" s="1"/>
  <c r="J85" i="13"/>
  <c r="A79" i="13"/>
  <c r="B78" i="13"/>
  <c r="R78" i="13" s="1"/>
  <c r="L78" i="4"/>
  <c r="M78" i="4" s="1"/>
  <c r="N78" i="4" s="1"/>
  <c r="R78" i="4" s="1"/>
  <c r="K79" i="4"/>
  <c r="J81" i="4"/>
  <c r="W78" i="4"/>
  <c r="X78" i="4"/>
  <c r="M77" i="4"/>
  <c r="N77" i="4" s="1"/>
  <c r="R77" i="4" s="1"/>
  <c r="P75" i="13" l="1"/>
  <c r="T75" i="13" s="1"/>
  <c r="O76" i="13"/>
  <c r="P75" i="4"/>
  <c r="T75" i="4" s="1"/>
  <c r="O76" i="4"/>
  <c r="B103" i="4"/>
  <c r="A80" i="13"/>
  <c r="B79" i="13"/>
  <c r="R79" i="13" s="1"/>
  <c r="J86" i="13"/>
  <c r="L85" i="13"/>
  <c r="M85" i="13" s="1"/>
  <c r="N85" i="13" s="1"/>
  <c r="L79" i="4"/>
  <c r="K80" i="4"/>
  <c r="J82" i="4"/>
  <c r="W79" i="4"/>
  <c r="X79" i="4"/>
  <c r="M79" i="4"/>
  <c r="N79" i="4" s="1"/>
  <c r="R79" i="4" s="1"/>
  <c r="P76" i="13" l="1"/>
  <c r="T76" i="13" s="1"/>
  <c r="O77" i="13"/>
  <c r="O77" i="4"/>
  <c r="P76" i="4"/>
  <c r="T76" i="4" s="1"/>
  <c r="B104" i="4"/>
  <c r="L86" i="13"/>
  <c r="M86" i="13" s="1"/>
  <c r="N86" i="13" s="1"/>
  <c r="J87" i="13"/>
  <c r="B80" i="13"/>
  <c r="R80" i="13" s="1"/>
  <c r="A81" i="13"/>
  <c r="K81" i="4"/>
  <c r="L80" i="4"/>
  <c r="J83" i="4"/>
  <c r="W80" i="4"/>
  <c r="X80" i="4"/>
  <c r="M80" i="4"/>
  <c r="N80" i="4" s="1"/>
  <c r="R80" i="4" s="1"/>
  <c r="O78" i="13" l="1"/>
  <c r="P77" i="13"/>
  <c r="T77" i="13" s="1"/>
  <c r="O78" i="4"/>
  <c r="P77" i="4"/>
  <c r="T77" i="4" s="1"/>
  <c r="B105" i="4"/>
  <c r="L87" i="13"/>
  <c r="M87" i="13" s="1"/>
  <c r="N87" i="13" s="1"/>
  <c r="J88" i="13"/>
  <c r="A82" i="13"/>
  <c r="B81" i="13"/>
  <c r="R81" i="13" s="1"/>
  <c r="K82" i="4"/>
  <c r="L81" i="4"/>
  <c r="J84" i="4"/>
  <c r="W81" i="4"/>
  <c r="X81" i="4"/>
  <c r="M81" i="4"/>
  <c r="N81" i="4" s="1"/>
  <c r="R81" i="4" s="1"/>
  <c r="P78" i="13" l="1"/>
  <c r="T78" i="13" s="1"/>
  <c r="O79" i="13"/>
  <c r="P78" i="4"/>
  <c r="T78" i="4" s="1"/>
  <c r="O79" i="4"/>
  <c r="B106" i="4"/>
  <c r="B82" i="13"/>
  <c r="R82" i="13" s="1"/>
  <c r="A83" i="13"/>
  <c r="J89" i="13"/>
  <c r="L88" i="13"/>
  <c r="M88" i="13" s="1"/>
  <c r="N88" i="13" s="1"/>
  <c r="K83" i="4"/>
  <c r="L82" i="4"/>
  <c r="M82" i="4" s="1"/>
  <c r="N82" i="4" s="1"/>
  <c r="R82" i="4" s="1"/>
  <c r="J85" i="4"/>
  <c r="W82" i="4"/>
  <c r="X82" i="4"/>
  <c r="P79" i="13" l="1"/>
  <c r="T79" i="13" s="1"/>
  <c r="O80" i="13"/>
  <c r="P79" i="4"/>
  <c r="T79" i="4" s="1"/>
  <c r="O80" i="4"/>
  <c r="B107" i="4"/>
  <c r="J90" i="13"/>
  <c r="L89" i="13"/>
  <c r="M89" i="13" s="1"/>
  <c r="N89" i="13" s="1"/>
  <c r="B83" i="13"/>
  <c r="R83" i="13" s="1"/>
  <c r="A84" i="13"/>
  <c r="L83" i="4"/>
  <c r="K84" i="4"/>
  <c r="J86" i="4"/>
  <c r="W83" i="4"/>
  <c r="X83" i="4"/>
  <c r="P80" i="13" l="1"/>
  <c r="T80" i="13" s="1"/>
  <c r="O81" i="13"/>
  <c r="P80" i="4"/>
  <c r="T80" i="4" s="1"/>
  <c r="O81" i="4"/>
  <c r="B108" i="4"/>
  <c r="L90" i="13"/>
  <c r="M90" i="13" s="1"/>
  <c r="N90" i="13" s="1"/>
  <c r="J91" i="13"/>
  <c r="A85" i="13"/>
  <c r="B84" i="13"/>
  <c r="R84" i="13" s="1"/>
  <c r="L84" i="4"/>
  <c r="K85" i="4"/>
  <c r="J87" i="4"/>
  <c r="W84" i="4"/>
  <c r="X84" i="4"/>
  <c r="M84" i="4"/>
  <c r="N84" i="4" s="1"/>
  <c r="R84" i="4" s="1"/>
  <c r="M83" i="4"/>
  <c r="N83" i="4" s="1"/>
  <c r="R83" i="4" s="1"/>
  <c r="P81" i="13" l="1"/>
  <c r="T81" i="13" s="1"/>
  <c r="O82" i="13"/>
  <c r="O82" i="4"/>
  <c r="P81" i="4"/>
  <c r="T81" i="4" s="1"/>
  <c r="B109" i="4"/>
  <c r="B85" i="13"/>
  <c r="R85" i="13" s="1"/>
  <c r="A86" i="13"/>
  <c r="L91" i="13"/>
  <c r="M91" i="13" s="1"/>
  <c r="N91" i="13" s="1"/>
  <c r="J92" i="13"/>
  <c r="L85" i="4"/>
  <c r="K86" i="4"/>
  <c r="J88" i="4"/>
  <c r="W85" i="4"/>
  <c r="X85" i="4"/>
  <c r="M85" i="4"/>
  <c r="N85" i="4" s="1"/>
  <c r="R85" i="4" s="1"/>
  <c r="P82" i="13" l="1"/>
  <c r="T82" i="13" s="1"/>
  <c r="O83" i="13"/>
  <c r="O83" i="4"/>
  <c r="P82" i="4"/>
  <c r="T82" i="4" s="1"/>
  <c r="B110" i="4"/>
  <c r="J93" i="13"/>
  <c r="L92" i="13"/>
  <c r="M92" i="13" s="1"/>
  <c r="N92" i="13" s="1"/>
  <c r="A87" i="13"/>
  <c r="B86" i="13"/>
  <c r="R86" i="13" s="1"/>
  <c r="K87" i="4"/>
  <c r="L86" i="4"/>
  <c r="W86" i="4"/>
  <c r="J89" i="4"/>
  <c r="M86" i="4"/>
  <c r="N86" i="4" s="1"/>
  <c r="R86" i="4" s="1"/>
  <c r="X86" i="4"/>
  <c r="P83" i="13" l="1"/>
  <c r="T83" i="13" s="1"/>
  <c r="O84" i="13"/>
  <c r="P83" i="4"/>
  <c r="T83" i="4" s="1"/>
  <c r="O84" i="4"/>
  <c r="B111" i="4"/>
  <c r="B87" i="13"/>
  <c r="R87" i="13" s="1"/>
  <c r="A88" i="13"/>
  <c r="J94" i="13"/>
  <c r="L93" i="13"/>
  <c r="M93" i="13" s="1"/>
  <c r="N93" i="13" s="1"/>
  <c r="K88" i="4"/>
  <c r="L87" i="4"/>
  <c r="J90" i="4"/>
  <c r="W87" i="4"/>
  <c r="X87" i="4"/>
  <c r="P84" i="13" l="1"/>
  <c r="T84" i="13" s="1"/>
  <c r="O85" i="13"/>
  <c r="P84" i="4"/>
  <c r="T84" i="4" s="1"/>
  <c r="O85" i="4"/>
  <c r="B112" i="4"/>
  <c r="L94" i="13"/>
  <c r="M94" i="13" s="1"/>
  <c r="N94" i="13" s="1"/>
  <c r="J95" i="13"/>
  <c r="A89" i="13"/>
  <c r="B88" i="13"/>
  <c r="R88" i="13" s="1"/>
  <c r="K89" i="4"/>
  <c r="L88" i="4"/>
  <c r="J91" i="4"/>
  <c r="W88" i="4"/>
  <c r="X88" i="4"/>
  <c r="M87" i="4"/>
  <c r="N87" i="4" s="1"/>
  <c r="R87" i="4" s="1"/>
  <c r="M88" i="4"/>
  <c r="N88" i="4" s="1"/>
  <c r="R88" i="4" s="1"/>
  <c r="P85" i="13" l="1"/>
  <c r="T85" i="13" s="1"/>
  <c r="O86" i="13"/>
  <c r="O86" i="4"/>
  <c r="P85" i="4"/>
  <c r="T85" i="4" s="1"/>
  <c r="B113" i="4"/>
  <c r="L95" i="13"/>
  <c r="M95" i="13" s="1"/>
  <c r="N95" i="13" s="1"/>
  <c r="J96" i="13"/>
  <c r="B89" i="13"/>
  <c r="R89" i="13" s="1"/>
  <c r="A90" i="13"/>
  <c r="L89" i="4"/>
  <c r="K90" i="4"/>
  <c r="J92" i="4"/>
  <c r="W89" i="4"/>
  <c r="X89" i="4"/>
  <c r="M89" i="4"/>
  <c r="N89" i="4" s="1"/>
  <c r="R89" i="4" s="1"/>
  <c r="P86" i="13" l="1"/>
  <c r="T86" i="13" s="1"/>
  <c r="O87" i="13"/>
  <c r="P86" i="4"/>
  <c r="T86" i="4" s="1"/>
  <c r="O87" i="4"/>
  <c r="B114" i="4"/>
  <c r="B90" i="13"/>
  <c r="R90" i="13" s="1"/>
  <c r="A91" i="13"/>
  <c r="L96" i="13"/>
  <c r="M96" i="13" s="1"/>
  <c r="N96" i="13" s="1"/>
  <c r="J97" i="13"/>
  <c r="L90" i="4"/>
  <c r="M90" i="4" s="1"/>
  <c r="N90" i="4" s="1"/>
  <c r="R90" i="4" s="1"/>
  <c r="K91" i="4"/>
  <c r="J93" i="4"/>
  <c r="W90" i="4"/>
  <c r="X90" i="4"/>
  <c r="P87" i="13" l="1"/>
  <c r="T87" i="13" s="1"/>
  <c r="O88" i="13"/>
  <c r="P87" i="4"/>
  <c r="T87" i="4" s="1"/>
  <c r="O88" i="4"/>
  <c r="B115" i="4"/>
  <c r="B91" i="13"/>
  <c r="R91" i="13" s="1"/>
  <c r="A92" i="13"/>
  <c r="L97" i="13"/>
  <c r="M97" i="13" s="1"/>
  <c r="N97" i="13" s="1"/>
  <c r="J98" i="13"/>
  <c r="L91" i="4"/>
  <c r="K92" i="4"/>
  <c r="J94" i="4"/>
  <c r="W91" i="4"/>
  <c r="X91" i="4"/>
  <c r="P88" i="13" l="1"/>
  <c r="T88" i="13" s="1"/>
  <c r="O89" i="13"/>
  <c r="O89" i="4"/>
  <c r="P88" i="4"/>
  <c r="T88" i="4" s="1"/>
  <c r="B116" i="4"/>
  <c r="B92" i="13"/>
  <c r="R92" i="13" s="1"/>
  <c r="A93" i="13"/>
  <c r="J99" i="13"/>
  <c r="L98" i="13"/>
  <c r="M98" i="13" s="1"/>
  <c r="N98" i="13" s="1"/>
  <c r="K93" i="4"/>
  <c r="L92" i="4"/>
  <c r="J95" i="4"/>
  <c r="W92" i="4"/>
  <c r="X92" i="4"/>
  <c r="M92" i="4"/>
  <c r="N92" i="4" s="1"/>
  <c r="R92" i="4" s="1"/>
  <c r="M91" i="4"/>
  <c r="N91" i="4" s="1"/>
  <c r="R91" i="4" s="1"/>
  <c r="P89" i="13" l="1"/>
  <c r="T89" i="13" s="1"/>
  <c r="O90" i="13"/>
  <c r="P89" i="4"/>
  <c r="T89" i="4" s="1"/>
  <c r="O90" i="4"/>
  <c r="B117" i="4"/>
  <c r="J100" i="13"/>
  <c r="L99" i="13"/>
  <c r="M99" i="13" s="1"/>
  <c r="N99" i="13" s="1"/>
  <c r="B93" i="13"/>
  <c r="R93" i="13" s="1"/>
  <c r="A94" i="13"/>
  <c r="K94" i="4"/>
  <c r="L93" i="4"/>
  <c r="J96" i="4"/>
  <c r="W93" i="4"/>
  <c r="X93" i="4"/>
  <c r="O91" i="13" l="1"/>
  <c r="P90" i="13"/>
  <c r="T90" i="13" s="1"/>
  <c r="P90" i="4"/>
  <c r="T90" i="4" s="1"/>
  <c r="O91" i="4"/>
  <c r="B118" i="4"/>
  <c r="A95" i="13"/>
  <c r="B94" i="13"/>
  <c r="R94" i="13" s="1"/>
  <c r="L100" i="13"/>
  <c r="M100" i="13" s="1"/>
  <c r="N100" i="13" s="1"/>
  <c r="J101" i="13"/>
  <c r="K95" i="4"/>
  <c r="L94" i="4"/>
  <c r="M94" i="4" s="1"/>
  <c r="N94" i="4" s="1"/>
  <c r="R94" i="4" s="1"/>
  <c r="J97" i="4"/>
  <c r="W94" i="4"/>
  <c r="X94" i="4"/>
  <c r="M93" i="4"/>
  <c r="N93" i="4" s="1"/>
  <c r="R93" i="4" s="1"/>
  <c r="P91" i="13" l="1"/>
  <c r="T91" i="13" s="1"/>
  <c r="O92" i="13"/>
  <c r="P91" i="4"/>
  <c r="T91" i="4" s="1"/>
  <c r="O92" i="4"/>
  <c r="B119" i="4"/>
  <c r="J102" i="13"/>
  <c r="L101" i="13"/>
  <c r="M101" i="13" s="1"/>
  <c r="N101" i="13" s="1"/>
  <c r="A96" i="13"/>
  <c r="B95" i="13"/>
  <c r="R95" i="13" s="1"/>
  <c r="K96" i="4"/>
  <c r="L95" i="4"/>
  <c r="J98" i="4"/>
  <c r="W95" i="4"/>
  <c r="X95" i="4"/>
  <c r="P92" i="13" l="1"/>
  <c r="T92" i="13" s="1"/>
  <c r="O93" i="13"/>
  <c r="O93" i="4"/>
  <c r="P92" i="4"/>
  <c r="T92" i="4" s="1"/>
  <c r="B120" i="4"/>
  <c r="B96" i="13"/>
  <c r="R96" i="13" s="1"/>
  <c r="A97" i="13"/>
  <c r="J103" i="13"/>
  <c r="L102" i="13"/>
  <c r="M102" i="13" s="1"/>
  <c r="N102" i="13" s="1"/>
  <c r="L96" i="4"/>
  <c r="K97" i="4"/>
  <c r="J99" i="4"/>
  <c r="W96" i="4"/>
  <c r="X96" i="4"/>
  <c r="M95" i="4"/>
  <c r="N95" i="4" s="1"/>
  <c r="R95" i="4" s="1"/>
  <c r="M96" i="4"/>
  <c r="N96" i="4" s="1"/>
  <c r="R96" i="4" s="1"/>
  <c r="P93" i="13" l="1"/>
  <c r="T93" i="13" s="1"/>
  <c r="O94" i="13"/>
  <c r="P93" i="4"/>
  <c r="T93" i="4" s="1"/>
  <c r="O94" i="4"/>
  <c r="B121" i="4"/>
  <c r="L103" i="13"/>
  <c r="M103" i="13" s="1"/>
  <c r="N103" i="13" s="1"/>
  <c r="J104" i="13"/>
  <c r="A98" i="13"/>
  <c r="B97" i="13"/>
  <c r="R97" i="13" s="1"/>
  <c r="K98" i="4"/>
  <c r="L97" i="4"/>
  <c r="J100" i="4"/>
  <c r="W97" i="4"/>
  <c r="X97" i="4"/>
  <c r="O95" i="13" l="1"/>
  <c r="P94" i="13"/>
  <c r="T94" i="13" s="1"/>
  <c r="O95" i="4"/>
  <c r="P94" i="4"/>
  <c r="T94" i="4" s="1"/>
  <c r="B122" i="4"/>
  <c r="A99" i="13"/>
  <c r="B98" i="13"/>
  <c r="R98" i="13" s="1"/>
  <c r="J105" i="13"/>
  <c r="L104" i="13"/>
  <c r="M104" i="13" s="1"/>
  <c r="N104" i="13" s="1"/>
  <c r="K99" i="4"/>
  <c r="L98" i="4"/>
  <c r="M98" i="4" s="1"/>
  <c r="N98" i="4" s="1"/>
  <c r="R98" i="4" s="1"/>
  <c r="J101" i="4"/>
  <c r="W98" i="4"/>
  <c r="X98" i="4"/>
  <c r="M97" i="4"/>
  <c r="N97" i="4" s="1"/>
  <c r="R97" i="4" s="1"/>
  <c r="P95" i="13" l="1"/>
  <c r="T95" i="13" s="1"/>
  <c r="O96" i="13"/>
  <c r="P95" i="4"/>
  <c r="T95" i="4" s="1"/>
  <c r="O96" i="4"/>
  <c r="B123" i="4"/>
  <c r="J106" i="13"/>
  <c r="L105" i="13"/>
  <c r="M105" i="13" s="1"/>
  <c r="N105" i="13" s="1"/>
  <c r="B99" i="13"/>
  <c r="R99" i="13" s="1"/>
  <c r="A100" i="13"/>
  <c r="L99" i="4"/>
  <c r="K100" i="4"/>
  <c r="W99" i="4"/>
  <c r="J102" i="4"/>
  <c r="X99" i="4"/>
  <c r="P96" i="13" l="1"/>
  <c r="T96" i="13" s="1"/>
  <c r="O97" i="13"/>
  <c r="O97" i="4"/>
  <c r="P96" i="4"/>
  <c r="T96" i="4" s="1"/>
  <c r="B124" i="4"/>
  <c r="B100" i="13"/>
  <c r="R100" i="13" s="1"/>
  <c r="A101" i="13"/>
  <c r="L106" i="13"/>
  <c r="M106" i="13" s="1"/>
  <c r="N106" i="13" s="1"/>
  <c r="J107" i="13"/>
  <c r="L100" i="4"/>
  <c r="K101" i="4"/>
  <c r="J103" i="4"/>
  <c r="W100" i="4"/>
  <c r="X100" i="4"/>
  <c r="M99" i="4"/>
  <c r="N99" i="4" s="1"/>
  <c r="R99" i="4" s="1"/>
  <c r="P97" i="13" l="1"/>
  <c r="T97" i="13" s="1"/>
  <c r="O98" i="13"/>
  <c r="O98" i="4"/>
  <c r="P97" i="4"/>
  <c r="T97" i="4" s="1"/>
  <c r="B125" i="4"/>
  <c r="J108" i="13"/>
  <c r="L107" i="13"/>
  <c r="M107" i="13" s="1"/>
  <c r="N107" i="13" s="1"/>
  <c r="A102" i="13"/>
  <c r="B101" i="13"/>
  <c r="R101" i="13" s="1"/>
  <c r="K102" i="4"/>
  <c r="L101" i="4"/>
  <c r="J104" i="4"/>
  <c r="M100" i="4"/>
  <c r="N100" i="4" s="1"/>
  <c r="R100" i="4" s="1"/>
  <c r="W101" i="4"/>
  <c r="X101" i="4"/>
  <c r="P98" i="13" l="1"/>
  <c r="T98" i="13" s="1"/>
  <c r="O99" i="13"/>
  <c r="O99" i="4"/>
  <c r="P98" i="4"/>
  <c r="T98" i="4" s="1"/>
  <c r="B126" i="4"/>
  <c r="B102" i="13"/>
  <c r="R102" i="13" s="1"/>
  <c r="A103" i="13"/>
  <c r="L108" i="13"/>
  <c r="M108" i="13" s="1"/>
  <c r="N108" i="13" s="1"/>
  <c r="J109" i="13"/>
  <c r="L102" i="4"/>
  <c r="K103" i="4"/>
  <c r="J105" i="4"/>
  <c r="M102" i="4"/>
  <c r="N102" i="4" s="1"/>
  <c r="R102" i="4" s="1"/>
  <c r="W102" i="4"/>
  <c r="X102" i="4"/>
  <c r="M101" i="4"/>
  <c r="N101" i="4" s="1"/>
  <c r="R101" i="4" s="1"/>
  <c r="O100" i="13" l="1"/>
  <c r="P99" i="13"/>
  <c r="T99" i="13" s="1"/>
  <c r="O100" i="4"/>
  <c r="P99" i="4"/>
  <c r="T99" i="4" s="1"/>
  <c r="B127" i="4"/>
  <c r="L109" i="13"/>
  <c r="M109" i="13" s="1"/>
  <c r="N109" i="13" s="1"/>
  <c r="J110" i="13"/>
  <c r="A104" i="13"/>
  <c r="B103" i="13"/>
  <c r="R103" i="13" s="1"/>
  <c r="K104" i="4"/>
  <c r="L103" i="4"/>
  <c r="M103" i="4" s="1"/>
  <c r="N103" i="4" s="1"/>
  <c r="R103" i="4" s="1"/>
  <c r="J106" i="4"/>
  <c r="W103" i="4"/>
  <c r="X103" i="4"/>
  <c r="P100" i="13" l="1"/>
  <c r="T100" i="13" s="1"/>
  <c r="O101" i="13"/>
  <c r="P100" i="4"/>
  <c r="T100" i="4" s="1"/>
  <c r="O101" i="4"/>
  <c r="B128" i="4"/>
  <c r="A105" i="13"/>
  <c r="B104" i="13"/>
  <c r="R104" i="13" s="1"/>
  <c r="L110" i="13"/>
  <c r="M110" i="13" s="1"/>
  <c r="N110" i="13" s="1"/>
  <c r="J111" i="13"/>
  <c r="L104" i="4"/>
  <c r="K105" i="4"/>
  <c r="J107" i="4"/>
  <c r="W104" i="4"/>
  <c r="X104" i="4"/>
  <c r="P101" i="13" l="1"/>
  <c r="T101" i="13" s="1"/>
  <c r="O102" i="13"/>
  <c r="O102" i="4"/>
  <c r="P101" i="4"/>
  <c r="T101" i="4" s="1"/>
  <c r="B129" i="4"/>
  <c r="L111" i="13"/>
  <c r="M111" i="13" s="1"/>
  <c r="N111" i="13" s="1"/>
  <c r="J112" i="13"/>
  <c r="A106" i="13"/>
  <c r="B105" i="13"/>
  <c r="R105" i="13" s="1"/>
  <c r="L105" i="4"/>
  <c r="K106" i="4"/>
  <c r="W105" i="4"/>
  <c r="J108" i="4"/>
  <c r="M104" i="4"/>
  <c r="N104" i="4" s="1"/>
  <c r="R104" i="4" s="1"/>
  <c r="X105" i="4"/>
  <c r="P102" i="13" l="1"/>
  <c r="T102" i="13" s="1"/>
  <c r="O103" i="13"/>
  <c r="O103" i="4"/>
  <c r="P102" i="4"/>
  <c r="T102" i="4" s="1"/>
  <c r="B130" i="4"/>
  <c r="L112" i="13"/>
  <c r="M112" i="13" s="1"/>
  <c r="N112" i="13" s="1"/>
  <c r="J113" i="13"/>
  <c r="A107" i="13"/>
  <c r="B106" i="13"/>
  <c r="R106" i="13" s="1"/>
  <c r="K107" i="4"/>
  <c r="L106" i="4"/>
  <c r="M106" i="4" s="1"/>
  <c r="N106" i="4" s="1"/>
  <c r="R106" i="4" s="1"/>
  <c r="J109" i="4"/>
  <c r="W106" i="4"/>
  <c r="X106" i="4"/>
  <c r="M105" i="4"/>
  <c r="N105" i="4" s="1"/>
  <c r="R105" i="4" s="1"/>
  <c r="P103" i="13" l="1"/>
  <c r="T103" i="13" s="1"/>
  <c r="O104" i="13"/>
  <c r="P103" i="4"/>
  <c r="T103" i="4" s="1"/>
  <c r="O104" i="4"/>
  <c r="B131" i="4"/>
  <c r="A108" i="13"/>
  <c r="B107" i="13"/>
  <c r="R107" i="13" s="1"/>
  <c r="J114" i="13"/>
  <c r="L113" i="13"/>
  <c r="M113" i="13" s="1"/>
  <c r="N113" i="13" s="1"/>
  <c r="K108" i="4"/>
  <c r="L107" i="4"/>
  <c r="J110" i="4"/>
  <c r="W107" i="4"/>
  <c r="X107" i="4"/>
  <c r="P104" i="13" l="1"/>
  <c r="T104" i="13" s="1"/>
  <c r="O105" i="13"/>
  <c r="P104" i="4"/>
  <c r="T104" i="4" s="1"/>
  <c r="O105" i="4"/>
  <c r="B132" i="4"/>
  <c r="J115" i="13"/>
  <c r="L114" i="13"/>
  <c r="M114" i="13" s="1"/>
  <c r="N114" i="13" s="1"/>
  <c r="A109" i="13"/>
  <c r="B108" i="13"/>
  <c r="R108" i="13" s="1"/>
  <c r="K109" i="4"/>
  <c r="L108" i="4"/>
  <c r="J111" i="4"/>
  <c r="W108" i="4"/>
  <c r="X108" i="4"/>
  <c r="M107" i="4"/>
  <c r="N107" i="4" s="1"/>
  <c r="R107" i="4" s="1"/>
  <c r="P105" i="13" l="1"/>
  <c r="T105" i="13" s="1"/>
  <c r="O106" i="13"/>
  <c r="P105" i="4"/>
  <c r="T105" i="4" s="1"/>
  <c r="O106" i="4"/>
  <c r="B133" i="4"/>
  <c r="A110" i="13"/>
  <c r="B109" i="13"/>
  <c r="R109" i="13" s="1"/>
  <c r="J116" i="13"/>
  <c r="L115" i="13"/>
  <c r="M115" i="13" s="1"/>
  <c r="N115" i="13" s="1"/>
  <c r="K110" i="4"/>
  <c r="L109" i="4"/>
  <c r="W109" i="4"/>
  <c r="J112" i="4"/>
  <c r="M108" i="4"/>
  <c r="N108" i="4" s="1"/>
  <c r="R108" i="4" s="1"/>
  <c r="X109" i="4"/>
  <c r="M109" i="4"/>
  <c r="N109" i="4" s="1"/>
  <c r="R109" i="4" s="1"/>
  <c r="O107" i="13" l="1"/>
  <c r="P106" i="13"/>
  <c r="T106" i="13" s="1"/>
  <c r="P106" i="4"/>
  <c r="T106" i="4" s="1"/>
  <c r="O107" i="4"/>
  <c r="B134" i="4"/>
  <c r="L116" i="13"/>
  <c r="M116" i="13" s="1"/>
  <c r="N116" i="13" s="1"/>
  <c r="J117" i="13"/>
  <c r="B110" i="13"/>
  <c r="R110" i="13" s="1"/>
  <c r="A111" i="13"/>
  <c r="K111" i="4"/>
  <c r="L110" i="4"/>
  <c r="M110" i="4" s="1"/>
  <c r="N110" i="4" s="1"/>
  <c r="R110" i="4" s="1"/>
  <c r="J113" i="4"/>
  <c r="W110" i="4"/>
  <c r="X110" i="4"/>
  <c r="P107" i="13" l="1"/>
  <c r="T107" i="13" s="1"/>
  <c r="O108" i="13"/>
  <c r="P107" i="4"/>
  <c r="T107" i="4" s="1"/>
  <c r="O108" i="4"/>
  <c r="B135" i="4"/>
  <c r="L117" i="13"/>
  <c r="M117" i="13" s="1"/>
  <c r="N117" i="13" s="1"/>
  <c r="J118" i="13"/>
  <c r="B111" i="13"/>
  <c r="R111" i="13" s="1"/>
  <c r="A112" i="13"/>
  <c r="L111" i="4"/>
  <c r="K112" i="4"/>
  <c r="J114" i="4"/>
  <c r="W111" i="4"/>
  <c r="X111" i="4"/>
  <c r="P108" i="13" l="1"/>
  <c r="T108" i="13" s="1"/>
  <c r="O109" i="13"/>
  <c r="O109" i="4"/>
  <c r="P108" i="4"/>
  <c r="T108" i="4" s="1"/>
  <c r="B136" i="4"/>
  <c r="L118" i="13"/>
  <c r="M118" i="13" s="1"/>
  <c r="N118" i="13" s="1"/>
  <c r="J119" i="13"/>
  <c r="A113" i="13"/>
  <c r="B112" i="13"/>
  <c r="R112" i="13" s="1"/>
  <c r="K113" i="4"/>
  <c r="L112" i="4"/>
  <c r="J115" i="4"/>
  <c r="W112" i="4"/>
  <c r="X112" i="4"/>
  <c r="M111" i="4"/>
  <c r="N111" i="4" s="1"/>
  <c r="R111" i="4" s="1"/>
  <c r="P109" i="13" l="1"/>
  <c r="T109" i="13" s="1"/>
  <c r="O110" i="13"/>
  <c r="P109" i="4"/>
  <c r="T109" i="4" s="1"/>
  <c r="O110" i="4"/>
  <c r="B137" i="4"/>
  <c r="J120" i="13"/>
  <c r="L119" i="13"/>
  <c r="M119" i="13" s="1"/>
  <c r="N119" i="13" s="1"/>
  <c r="B113" i="13"/>
  <c r="R113" i="13" s="1"/>
  <c r="A114" i="13"/>
  <c r="L113" i="4"/>
  <c r="K114" i="4"/>
  <c r="J116" i="4"/>
  <c r="M112" i="4"/>
  <c r="N112" i="4" s="1"/>
  <c r="R112" i="4" s="1"/>
  <c r="W113" i="4"/>
  <c r="X113" i="4"/>
  <c r="M113" i="4"/>
  <c r="N113" i="4" s="1"/>
  <c r="R113" i="4" s="1"/>
  <c r="P110" i="13" l="1"/>
  <c r="T110" i="13" s="1"/>
  <c r="O111" i="13"/>
  <c r="O111" i="4"/>
  <c r="P110" i="4"/>
  <c r="T110" i="4" s="1"/>
  <c r="B138" i="4"/>
  <c r="A115" i="13"/>
  <c r="B114" i="13"/>
  <c r="R114" i="13" s="1"/>
  <c r="L120" i="13"/>
  <c r="M120" i="13" s="1"/>
  <c r="N120" i="13" s="1"/>
  <c r="J121" i="13"/>
  <c r="L114" i="4"/>
  <c r="M114" i="4" s="1"/>
  <c r="N114" i="4" s="1"/>
  <c r="R114" i="4" s="1"/>
  <c r="K115" i="4"/>
  <c r="J117" i="4"/>
  <c r="W114" i="4"/>
  <c r="X114" i="4"/>
  <c r="P111" i="13" l="1"/>
  <c r="T111" i="13" s="1"/>
  <c r="O112" i="13"/>
  <c r="P111" i="4"/>
  <c r="T111" i="4" s="1"/>
  <c r="O112" i="4"/>
  <c r="B139" i="4"/>
  <c r="L121" i="13"/>
  <c r="M121" i="13" s="1"/>
  <c r="N121" i="13" s="1"/>
  <c r="J122" i="13"/>
  <c r="A116" i="13"/>
  <c r="B115" i="13"/>
  <c r="R115" i="13" s="1"/>
  <c r="K116" i="4"/>
  <c r="L115" i="4"/>
  <c r="J118" i="4"/>
  <c r="W115" i="4"/>
  <c r="X115" i="4"/>
  <c r="M115" i="4"/>
  <c r="N115" i="4" s="1"/>
  <c r="R115" i="4" s="1"/>
  <c r="O113" i="13" l="1"/>
  <c r="P112" i="13"/>
  <c r="T112" i="13" s="1"/>
  <c r="P112" i="4"/>
  <c r="T112" i="4" s="1"/>
  <c r="O113" i="4"/>
  <c r="B140" i="4"/>
  <c r="A117" i="13"/>
  <c r="B116" i="13"/>
  <c r="R116" i="13" s="1"/>
  <c r="J123" i="13"/>
  <c r="L122" i="13"/>
  <c r="M122" i="13" s="1"/>
  <c r="N122" i="13" s="1"/>
  <c r="L116" i="4"/>
  <c r="K117" i="4"/>
  <c r="J119" i="4"/>
  <c r="W116" i="4"/>
  <c r="X116" i="4"/>
  <c r="P113" i="13" l="1"/>
  <c r="T113" i="13" s="1"/>
  <c r="O114" i="13"/>
  <c r="P113" i="4"/>
  <c r="T113" i="4" s="1"/>
  <c r="O114" i="4"/>
  <c r="B141" i="4"/>
  <c r="L123" i="13"/>
  <c r="M123" i="13" s="1"/>
  <c r="N123" i="13" s="1"/>
  <c r="J124" i="13"/>
  <c r="B117" i="13"/>
  <c r="R117" i="13" s="1"/>
  <c r="A118" i="13"/>
  <c r="L117" i="4"/>
  <c r="K118" i="4"/>
  <c r="J120" i="4"/>
  <c r="M116" i="4"/>
  <c r="N116" i="4" s="1"/>
  <c r="R116" i="4" s="1"/>
  <c r="W117" i="4"/>
  <c r="X117" i="4"/>
  <c r="M117" i="4"/>
  <c r="N117" i="4" s="1"/>
  <c r="R117" i="4" s="1"/>
  <c r="O115" i="13" l="1"/>
  <c r="P114" i="13"/>
  <c r="T114" i="13" s="1"/>
  <c r="O115" i="4"/>
  <c r="P114" i="4"/>
  <c r="T114" i="4" s="1"/>
  <c r="B142" i="4"/>
  <c r="A119" i="13"/>
  <c r="B118" i="13"/>
  <c r="R118" i="13" s="1"/>
  <c r="J125" i="13"/>
  <c r="L124" i="13"/>
  <c r="M124" i="13" s="1"/>
  <c r="N124" i="13" s="1"/>
  <c r="K119" i="4"/>
  <c r="L118" i="4"/>
  <c r="M118" i="4" s="1"/>
  <c r="N118" i="4" s="1"/>
  <c r="R118" i="4" s="1"/>
  <c r="J121" i="4"/>
  <c r="W118" i="4"/>
  <c r="X118" i="4"/>
  <c r="O116" i="13" l="1"/>
  <c r="P115" i="13"/>
  <c r="T115" i="13" s="1"/>
  <c r="O116" i="4"/>
  <c r="P115" i="4"/>
  <c r="T115" i="4" s="1"/>
  <c r="B143" i="4"/>
  <c r="L125" i="13"/>
  <c r="M125" i="13" s="1"/>
  <c r="N125" i="13" s="1"/>
  <c r="J126" i="13"/>
  <c r="B119" i="13"/>
  <c r="R119" i="13" s="1"/>
  <c r="A120" i="13"/>
  <c r="L119" i="4"/>
  <c r="K120" i="4"/>
  <c r="J122" i="4"/>
  <c r="W119" i="4"/>
  <c r="X119" i="4"/>
  <c r="P116" i="13" l="1"/>
  <c r="T116" i="13" s="1"/>
  <c r="O117" i="13"/>
  <c r="O117" i="4"/>
  <c r="P116" i="4"/>
  <c r="T116" i="4" s="1"/>
  <c r="B144" i="4"/>
  <c r="B120" i="13"/>
  <c r="R120" i="13" s="1"/>
  <c r="A121" i="13"/>
  <c r="J127" i="13"/>
  <c r="L126" i="13"/>
  <c r="M126" i="13" s="1"/>
  <c r="N126" i="13" s="1"/>
  <c r="K121" i="4"/>
  <c r="L120" i="4"/>
  <c r="J123" i="4"/>
  <c r="W120" i="4"/>
  <c r="X120" i="4"/>
  <c r="M119" i="4"/>
  <c r="N119" i="4" s="1"/>
  <c r="R119" i="4" s="1"/>
  <c r="O118" i="13" l="1"/>
  <c r="P117" i="13"/>
  <c r="T117" i="13" s="1"/>
  <c r="P117" i="4"/>
  <c r="T117" i="4" s="1"/>
  <c r="O118" i="4"/>
  <c r="B145" i="4"/>
  <c r="J128" i="13"/>
  <c r="L127" i="13"/>
  <c r="M127" i="13" s="1"/>
  <c r="N127" i="13" s="1"/>
  <c r="A122" i="13"/>
  <c r="B121" i="13"/>
  <c r="R121" i="13" s="1"/>
  <c r="L121" i="4"/>
  <c r="K122" i="4"/>
  <c r="J124" i="4"/>
  <c r="M120" i="4"/>
  <c r="N120" i="4" s="1"/>
  <c r="R120" i="4" s="1"/>
  <c r="W121" i="4"/>
  <c r="X121" i="4"/>
  <c r="M121" i="4"/>
  <c r="N121" i="4" s="1"/>
  <c r="R121" i="4" s="1"/>
  <c r="O119" i="13" l="1"/>
  <c r="P118" i="13"/>
  <c r="T118" i="13" s="1"/>
  <c r="P118" i="4"/>
  <c r="T118" i="4" s="1"/>
  <c r="O119" i="4"/>
  <c r="B146" i="4"/>
  <c r="B122" i="13"/>
  <c r="R122" i="13" s="1"/>
  <c r="A123" i="13"/>
  <c r="L128" i="13"/>
  <c r="M128" i="13" s="1"/>
  <c r="N128" i="13" s="1"/>
  <c r="J129" i="13"/>
  <c r="K123" i="4"/>
  <c r="L122" i="4"/>
  <c r="M122" i="4" s="1"/>
  <c r="N122" i="4" s="1"/>
  <c r="R122" i="4" s="1"/>
  <c r="J125" i="4"/>
  <c r="W122" i="4"/>
  <c r="X122" i="4"/>
  <c r="P119" i="13" l="1"/>
  <c r="T119" i="13" s="1"/>
  <c r="O120" i="13"/>
  <c r="O120" i="4"/>
  <c r="P119" i="4"/>
  <c r="T119" i="4" s="1"/>
  <c r="B147" i="4"/>
  <c r="L129" i="13"/>
  <c r="M129" i="13" s="1"/>
  <c r="N129" i="13" s="1"/>
  <c r="J130" i="13"/>
  <c r="A124" i="13"/>
  <c r="B123" i="13"/>
  <c r="R123" i="13" s="1"/>
  <c r="L123" i="4"/>
  <c r="K124" i="4"/>
  <c r="J126" i="4"/>
  <c r="W123" i="4"/>
  <c r="X123" i="4"/>
  <c r="M123" i="4"/>
  <c r="N123" i="4" s="1"/>
  <c r="R123" i="4" s="1"/>
  <c r="O121" i="13" l="1"/>
  <c r="P120" i="13"/>
  <c r="T120" i="13" s="1"/>
  <c r="O121" i="4"/>
  <c r="P120" i="4"/>
  <c r="T120" i="4" s="1"/>
  <c r="B148" i="4"/>
  <c r="A125" i="13"/>
  <c r="B124" i="13"/>
  <c r="R124" i="13" s="1"/>
  <c r="L130" i="13"/>
  <c r="M130" i="13" s="1"/>
  <c r="N130" i="13" s="1"/>
  <c r="J131" i="13"/>
  <c r="L124" i="4"/>
  <c r="K125" i="4"/>
  <c r="J127" i="4"/>
  <c r="W124" i="4"/>
  <c r="X124" i="4"/>
  <c r="M124" i="4"/>
  <c r="N124" i="4" s="1"/>
  <c r="R124" i="4" s="1"/>
  <c r="P121" i="13" l="1"/>
  <c r="T121" i="13" s="1"/>
  <c r="O122" i="13"/>
  <c r="P121" i="4"/>
  <c r="T121" i="4" s="1"/>
  <c r="O122" i="4"/>
  <c r="B149" i="4"/>
  <c r="J132" i="13"/>
  <c r="L131" i="13"/>
  <c r="M131" i="13" s="1"/>
  <c r="N131" i="13" s="1"/>
  <c r="A126" i="13"/>
  <c r="B125" i="13"/>
  <c r="R125" i="13" s="1"/>
  <c r="L125" i="4"/>
  <c r="K126" i="4"/>
  <c r="J128" i="4"/>
  <c r="W125" i="4"/>
  <c r="X125" i="4"/>
  <c r="P122" i="13" l="1"/>
  <c r="T122" i="13" s="1"/>
  <c r="O123" i="13"/>
  <c r="O123" i="4"/>
  <c r="P122" i="4"/>
  <c r="T122" i="4" s="1"/>
  <c r="B150" i="4"/>
  <c r="A127" i="13"/>
  <c r="B126" i="13"/>
  <c r="R126" i="13" s="1"/>
  <c r="J133" i="13"/>
  <c r="L132" i="13"/>
  <c r="M132" i="13" s="1"/>
  <c r="N132" i="13" s="1"/>
  <c r="L126" i="4"/>
  <c r="K127" i="4"/>
  <c r="J129" i="4"/>
  <c r="M126" i="4"/>
  <c r="N126" i="4" s="1"/>
  <c r="R126" i="4" s="1"/>
  <c r="W126" i="4"/>
  <c r="X126" i="4"/>
  <c r="M125" i="4"/>
  <c r="N125" i="4" s="1"/>
  <c r="R125" i="4" s="1"/>
  <c r="O124" i="13" l="1"/>
  <c r="P123" i="13"/>
  <c r="T123" i="13" s="1"/>
  <c r="P123" i="4"/>
  <c r="T123" i="4" s="1"/>
  <c r="O124" i="4"/>
  <c r="B151" i="4"/>
  <c r="L133" i="13"/>
  <c r="M133" i="13" s="1"/>
  <c r="N133" i="13" s="1"/>
  <c r="J134" i="13"/>
  <c r="A128" i="13"/>
  <c r="B127" i="13"/>
  <c r="R127" i="13" s="1"/>
  <c r="L127" i="4"/>
  <c r="K128" i="4"/>
  <c r="J130" i="4"/>
  <c r="W127" i="4"/>
  <c r="X127" i="4"/>
  <c r="P124" i="13" l="1"/>
  <c r="T124" i="13" s="1"/>
  <c r="O125" i="13"/>
  <c r="O125" i="4"/>
  <c r="P124" i="4"/>
  <c r="T124" i="4" s="1"/>
  <c r="B152" i="4"/>
  <c r="B128" i="13"/>
  <c r="R128" i="13" s="1"/>
  <c r="A129" i="13"/>
  <c r="J135" i="13"/>
  <c r="L134" i="13"/>
  <c r="M134" i="13" s="1"/>
  <c r="N134" i="13" s="1"/>
  <c r="K129" i="4"/>
  <c r="L128" i="4"/>
  <c r="J131" i="4"/>
  <c r="W128" i="4"/>
  <c r="X128" i="4"/>
  <c r="M127" i="4"/>
  <c r="N127" i="4" s="1"/>
  <c r="R127" i="4" s="1"/>
  <c r="P125" i="13" l="1"/>
  <c r="T125" i="13" s="1"/>
  <c r="O126" i="13"/>
  <c r="P125" i="4"/>
  <c r="T125" i="4" s="1"/>
  <c r="O126" i="4"/>
  <c r="B153" i="4"/>
  <c r="J136" i="13"/>
  <c r="L135" i="13"/>
  <c r="M135" i="13" s="1"/>
  <c r="N135" i="13" s="1"/>
  <c r="A130" i="13"/>
  <c r="B129" i="13"/>
  <c r="R129" i="13" s="1"/>
  <c r="L129" i="4"/>
  <c r="K130" i="4"/>
  <c r="J132" i="4"/>
  <c r="M128" i="4"/>
  <c r="N128" i="4" s="1"/>
  <c r="R128" i="4" s="1"/>
  <c r="W129" i="4"/>
  <c r="X129" i="4"/>
  <c r="M129" i="4"/>
  <c r="N129" i="4" s="1"/>
  <c r="R129" i="4" s="1"/>
  <c r="P126" i="13" l="1"/>
  <c r="T126" i="13" s="1"/>
  <c r="O127" i="13"/>
  <c r="O127" i="4"/>
  <c r="P126" i="4"/>
  <c r="T126" i="4" s="1"/>
  <c r="B154" i="4"/>
  <c r="A131" i="13"/>
  <c r="B130" i="13"/>
  <c r="R130" i="13" s="1"/>
  <c r="L136" i="13"/>
  <c r="M136" i="13" s="1"/>
  <c r="N136" i="13" s="1"/>
  <c r="J137" i="13"/>
  <c r="K131" i="4"/>
  <c r="L130" i="4"/>
  <c r="M130" i="4" s="1"/>
  <c r="N130" i="4" s="1"/>
  <c r="R130" i="4" s="1"/>
  <c r="J133" i="4"/>
  <c r="W130" i="4"/>
  <c r="X130" i="4"/>
  <c r="O128" i="13" l="1"/>
  <c r="P127" i="13"/>
  <c r="T127" i="13" s="1"/>
  <c r="P127" i="4"/>
  <c r="T127" i="4" s="1"/>
  <c r="O128" i="4"/>
  <c r="B155" i="4"/>
  <c r="J138" i="13"/>
  <c r="L137" i="13"/>
  <c r="M137" i="13" s="1"/>
  <c r="N137" i="13" s="1"/>
  <c r="B131" i="13"/>
  <c r="R131" i="13" s="1"/>
  <c r="A132" i="13"/>
  <c r="L131" i="4"/>
  <c r="K132" i="4"/>
  <c r="J134" i="4"/>
  <c r="W131" i="4"/>
  <c r="X131" i="4"/>
  <c r="P128" i="13" l="1"/>
  <c r="T128" i="13" s="1"/>
  <c r="O129" i="13"/>
  <c r="P128" i="4"/>
  <c r="T128" i="4" s="1"/>
  <c r="O129" i="4"/>
  <c r="B156" i="4"/>
  <c r="A133" i="13"/>
  <c r="B132" i="13"/>
  <c r="R132" i="13" s="1"/>
  <c r="J139" i="13"/>
  <c r="L138" i="13"/>
  <c r="M138" i="13" s="1"/>
  <c r="N138" i="13" s="1"/>
  <c r="K133" i="4"/>
  <c r="L132" i="4"/>
  <c r="J135" i="4"/>
  <c r="W132" i="4"/>
  <c r="X132" i="4"/>
  <c r="M132" i="4"/>
  <c r="N132" i="4" s="1"/>
  <c r="R132" i="4" s="1"/>
  <c r="M131" i="4"/>
  <c r="N131" i="4" s="1"/>
  <c r="R131" i="4" s="1"/>
  <c r="P129" i="13" l="1"/>
  <c r="T129" i="13" s="1"/>
  <c r="O130" i="13"/>
  <c r="P129" i="4"/>
  <c r="T129" i="4" s="1"/>
  <c r="O130" i="4"/>
  <c r="B157" i="4"/>
  <c r="J140" i="13"/>
  <c r="L139" i="13"/>
  <c r="M139" i="13" s="1"/>
  <c r="N139" i="13" s="1"/>
  <c r="A134" i="13"/>
  <c r="B133" i="13"/>
  <c r="R133" i="13" s="1"/>
  <c r="L133" i="4"/>
  <c r="K134" i="4"/>
  <c r="J136" i="4"/>
  <c r="W133" i="4"/>
  <c r="X133" i="4"/>
  <c r="M133" i="4"/>
  <c r="N133" i="4" s="1"/>
  <c r="R133" i="4" s="1"/>
  <c r="P130" i="13" l="1"/>
  <c r="T130" i="13" s="1"/>
  <c r="O131" i="13"/>
  <c r="O131" i="4"/>
  <c r="P130" i="4"/>
  <c r="T130" i="4" s="1"/>
  <c r="B158" i="4"/>
  <c r="B134" i="13"/>
  <c r="R134" i="13" s="1"/>
  <c r="A135" i="13"/>
  <c r="J141" i="13"/>
  <c r="L140" i="13"/>
  <c r="M140" i="13" s="1"/>
  <c r="N140" i="13" s="1"/>
  <c r="K135" i="4"/>
  <c r="L134" i="4"/>
  <c r="M134" i="4" s="1"/>
  <c r="N134" i="4" s="1"/>
  <c r="R134" i="4" s="1"/>
  <c r="J137" i="4"/>
  <c r="W134" i="4"/>
  <c r="X134" i="4"/>
  <c r="P131" i="13" l="1"/>
  <c r="T131" i="13" s="1"/>
  <c r="O132" i="13"/>
  <c r="P131" i="4"/>
  <c r="T131" i="4" s="1"/>
  <c r="O132" i="4"/>
  <c r="B159" i="4"/>
  <c r="L141" i="13"/>
  <c r="M141" i="13" s="1"/>
  <c r="N141" i="13" s="1"/>
  <c r="J142" i="13"/>
  <c r="B135" i="13"/>
  <c r="R135" i="13" s="1"/>
  <c r="A136" i="13"/>
  <c r="L135" i="4"/>
  <c r="K136" i="4"/>
  <c r="J138" i="4"/>
  <c r="W135" i="4"/>
  <c r="X135" i="4"/>
  <c r="M135" i="4"/>
  <c r="N135" i="4" s="1"/>
  <c r="R135" i="4" s="1"/>
  <c r="O133" i="13" l="1"/>
  <c r="P132" i="13"/>
  <c r="T132" i="13" s="1"/>
  <c r="O133" i="4"/>
  <c r="P132" i="4"/>
  <c r="T132" i="4" s="1"/>
  <c r="B160" i="4"/>
  <c r="A137" i="13"/>
  <c r="B136" i="13"/>
  <c r="R136" i="13" s="1"/>
  <c r="J143" i="13"/>
  <c r="L142" i="13"/>
  <c r="M142" i="13" s="1"/>
  <c r="N142" i="13" s="1"/>
  <c r="K137" i="4"/>
  <c r="L136" i="4"/>
  <c r="J139" i="4"/>
  <c r="W136" i="4"/>
  <c r="X136" i="4"/>
  <c r="P133" i="13" l="1"/>
  <c r="T133" i="13" s="1"/>
  <c r="O134" i="13"/>
  <c r="P133" i="4"/>
  <c r="T133" i="4" s="1"/>
  <c r="O134" i="4"/>
  <c r="B161" i="4"/>
  <c r="J144" i="13"/>
  <c r="L143" i="13"/>
  <c r="M143" i="13" s="1"/>
  <c r="N143" i="13" s="1"/>
  <c r="A138" i="13"/>
  <c r="B137" i="13"/>
  <c r="R137" i="13" s="1"/>
  <c r="K138" i="4"/>
  <c r="L137" i="4"/>
  <c r="J140" i="4"/>
  <c r="M136" i="4"/>
  <c r="N136" i="4" s="1"/>
  <c r="R136" i="4" s="1"/>
  <c r="W137" i="4"/>
  <c r="X137" i="4"/>
  <c r="P134" i="13" l="1"/>
  <c r="T134" i="13" s="1"/>
  <c r="O135" i="13"/>
  <c r="P134" i="4"/>
  <c r="T134" i="4" s="1"/>
  <c r="O135" i="4"/>
  <c r="B162" i="4"/>
  <c r="A139" i="13"/>
  <c r="B138" i="13"/>
  <c r="R138" i="13" s="1"/>
  <c r="J145" i="13"/>
  <c r="L144" i="13"/>
  <c r="M144" i="13" s="1"/>
  <c r="N144" i="13" s="1"/>
  <c r="L138" i="4"/>
  <c r="K139" i="4"/>
  <c r="J141" i="4"/>
  <c r="M138" i="4"/>
  <c r="N138" i="4" s="1"/>
  <c r="R138" i="4" s="1"/>
  <c r="W138" i="4"/>
  <c r="X138" i="4"/>
  <c r="M137" i="4"/>
  <c r="N137" i="4" s="1"/>
  <c r="R137" i="4" s="1"/>
  <c r="P135" i="13" l="1"/>
  <c r="T135" i="13" s="1"/>
  <c r="O136" i="13"/>
  <c r="P135" i="4"/>
  <c r="T135" i="4" s="1"/>
  <c r="O136" i="4"/>
  <c r="B163" i="4"/>
  <c r="J146" i="13"/>
  <c r="L145" i="13"/>
  <c r="M145" i="13" s="1"/>
  <c r="N145" i="13" s="1"/>
  <c r="B139" i="13"/>
  <c r="R139" i="13" s="1"/>
  <c r="A140" i="13"/>
  <c r="K140" i="4"/>
  <c r="L139" i="4"/>
  <c r="J142" i="4"/>
  <c r="W139" i="4"/>
  <c r="X139" i="4"/>
  <c r="M139" i="4"/>
  <c r="N139" i="4" s="1"/>
  <c r="R139" i="4" s="1"/>
  <c r="O137" i="13" l="1"/>
  <c r="P136" i="13"/>
  <c r="T136" i="13" s="1"/>
  <c r="O137" i="4"/>
  <c r="P136" i="4"/>
  <c r="T136" i="4" s="1"/>
  <c r="B164" i="4"/>
  <c r="A141" i="13"/>
  <c r="B140" i="13"/>
  <c r="R140" i="13" s="1"/>
  <c r="J147" i="13"/>
  <c r="L146" i="13"/>
  <c r="M146" i="13" s="1"/>
  <c r="N146" i="13" s="1"/>
  <c r="L140" i="4"/>
  <c r="K141" i="4"/>
  <c r="J143" i="4"/>
  <c r="W140" i="4"/>
  <c r="X140" i="4"/>
  <c r="P137" i="13" l="1"/>
  <c r="T137" i="13" s="1"/>
  <c r="O138" i="13"/>
  <c r="P137" i="4"/>
  <c r="T137" i="4" s="1"/>
  <c r="O138" i="4"/>
  <c r="B165" i="4"/>
  <c r="J148" i="13"/>
  <c r="L147" i="13"/>
  <c r="M147" i="13" s="1"/>
  <c r="N147" i="13" s="1"/>
  <c r="B141" i="13"/>
  <c r="R141" i="13" s="1"/>
  <c r="A142" i="13"/>
  <c r="L141" i="4"/>
  <c r="K142" i="4"/>
  <c r="J144" i="4"/>
  <c r="M140" i="4"/>
  <c r="N140" i="4" s="1"/>
  <c r="R140" i="4" s="1"/>
  <c r="W141" i="4"/>
  <c r="X141" i="4"/>
  <c r="P138" i="13" l="1"/>
  <c r="T138" i="13" s="1"/>
  <c r="O139" i="13"/>
  <c r="P138" i="4"/>
  <c r="T138" i="4" s="1"/>
  <c r="O139" i="4"/>
  <c r="B166" i="4"/>
  <c r="A143" i="13"/>
  <c r="B142" i="13"/>
  <c r="R142" i="13" s="1"/>
  <c r="J149" i="13"/>
  <c r="L148" i="13"/>
  <c r="M148" i="13" s="1"/>
  <c r="N148" i="13" s="1"/>
  <c r="K143" i="4"/>
  <c r="L142" i="4"/>
  <c r="M142" i="4" s="1"/>
  <c r="N142" i="4" s="1"/>
  <c r="R142" i="4" s="1"/>
  <c r="J145" i="4"/>
  <c r="W142" i="4"/>
  <c r="X142" i="4"/>
  <c r="M141" i="4"/>
  <c r="N141" i="4" s="1"/>
  <c r="R141" i="4" s="1"/>
  <c r="P139" i="13" l="1"/>
  <c r="T139" i="13" s="1"/>
  <c r="O140" i="13"/>
  <c r="P139" i="4"/>
  <c r="T139" i="4" s="1"/>
  <c r="O140" i="4"/>
  <c r="B167" i="4"/>
  <c r="L149" i="13"/>
  <c r="M149" i="13" s="1"/>
  <c r="N149" i="13" s="1"/>
  <c r="J150" i="13"/>
  <c r="B143" i="13"/>
  <c r="R143" i="13" s="1"/>
  <c r="A144" i="13"/>
  <c r="L143" i="4"/>
  <c r="K144" i="4"/>
  <c r="J146" i="4"/>
  <c r="W143" i="4"/>
  <c r="X143" i="4"/>
  <c r="M143" i="4"/>
  <c r="N143" i="4" s="1"/>
  <c r="R143" i="4" s="1"/>
  <c r="O141" i="13" l="1"/>
  <c r="P140" i="13"/>
  <c r="T140" i="13" s="1"/>
  <c r="P140" i="4"/>
  <c r="T140" i="4" s="1"/>
  <c r="O141" i="4"/>
  <c r="B168" i="4"/>
  <c r="B144" i="13"/>
  <c r="R144" i="13" s="1"/>
  <c r="A145" i="13"/>
  <c r="J151" i="13"/>
  <c r="L150" i="13"/>
  <c r="M150" i="13" s="1"/>
  <c r="N150" i="13" s="1"/>
  <c r="L144" i="4"/>
  <c r="K145" i="4"/>
  <c r="J147" i="4"/>
  <c r="W144" i="4"/>
  <c r="X144" i="4"/>
  <c r="P141" i="13" l="1"/>
  <c r="T141" i="13" s="1"/>
  <c r="O142" i="13"/>
  <c r="P141" i="4"/>
  <c r="T141" i="4" s="1"/>
  <c r="O142" i="4"/>
  <c r="B169" i="4"/>
  <c r="J152" i="13"/>
  <c r="L151" i="13"/>
  <c r="M151" i="13" s="1"/>
  <c r="N151" i="13" s="1"/>
  <c r="B145" i="13"/>
  <c r="R145" i="13" s="1"/>
  <c r="A146" i="13"/>
  <c r="K146" i="4"/>
  <c r="L145" i="4"/>
  <c r="J148" i="4"/>
  <c r="M144" i="4"/>
  <c r="N144" i="4" s="1"/>
  <c r="R144" i="4" s="1"/>
  <c r="W145" i="4"/>
  <c r="X145" i="4"/>
  <c r="P142" i="13" l="1"/>
  <c r="T142" i="13" s="1"/>
  <c r="O143" i="13"/>
  <c r="P142" i="4"/>
  <c r="T142" i="4" s="1"/>
  <c r="O143" i="4"/>
  <c r="B170" i="4"/>
  <c r="A147" i="13"/>
  <c r="B146" i="13"/>
  <c r="R146" i="13" s="1"/>
  <c r="J153" i="13"/>
  <c r="L152" i="13"/>
  <c r="M152" i="13" s="1"/>
  <c r="N152" i="13" s="1"/>
  <c r="K147" i="4"/>
  <c r="L146" i="4"/>
  <c r="J149" i="4"/>
  <c r="M146" i="4"/>
  <c r="N146" i="4" s="1"/>
  <c r="R146" i="4" s="1"/>
  <c r="W146" i="4"/>
  <c r="X146" i="4"/>
  <c r="M145" i="4"/>
  <c r="N145" i="4" s="1"/>
  <c r="R145" i="4" s="1"/>
  <c r="P143" i="13" l="1"/>
  <c r="T143" i="13" s="1"/>
  <c r="O144" i="13"/>
  <c r="P143" i="4"/>
  <c r="T143" i="4" s="1"/>
  <c r="O144" i="4"/>
  <c r="B171" i="4"/>
  <c r="L153" i="13"/>
  <c r="M153" i="13" s="1"/>
  <c r="N153" i="13" s="1"/>
  <c r="J154" i="13"/>
  <c r="B147" i="13"/>
  <c r="R147" i="13" s="1"/>
  <c r="A148" i="13"/>
  <c r="K148" i="4"/>
  <c r="L147" i="4"/>
  <c r="J150" i="4"/>
  <c r="W147" i="4"/>
  <c r="X147" i="4"/>
  <c r="P144" i="13" l="1"/>
  <c r="T144" i="13" s="1"/>
  <c r="O145" i="13"/>
  <c r="P144" i="4"/>
  <c r="T144" i="4" s="1"/>
  <c r="O145" i="4"/>
  <c r="B172" i="4"/>
  <c r="A149" i="13"/>
  <c r="B148" i="13"/>
  <c r="R148" i="13" s="1"/>
  <c r="J155" i="13"/>
  <c r="L154" i="13"/>
  <c r="M154" i="13" s="1"/>
  <c r="N154" i="13" s="1"/>
  <c r="K149" i="4"/>
  <c r="L148" i="4"/>
  <c r="J151" i="4"/>
  <c r="W148" i="4"/>
  <c r="X148" i="4"/>
  <c r="M147" i="4"/>
  <c r="N147" i="4" s="1"/>
  <c r="R147" i="4" s="1"/>
  <c r="P145" i="13" l="1"/>
  <c r="T145" i="13" s="1"/>
  <c r="O146" i="13"/>
  <c r="O146" i="4"/>
  <c r="P145" i="4"/>
  <c r="T145" i="4" s="1"/>
  <c r="B173" i="4"/>
  <c r="L155" i="13"/>
  <c r="M155" i="13" s="1"/>
  <c r="N155" i="13" s="1"/>
  <c r="J156" i="13"/>
  <c r="A150" i="13"/>
  <c r="B149" i="13"/>
  <c r="R149" i="13" s="1"/>
  <c r="K150" i="4"/>
  <c r="L149" i="4"/>
  <c r="J152" i="4"/>
  <c r="M148" i="4"/>
  <c r="N148" i="4" s="1"/>
  <c r="R148" i="4" s="1"/>
  <c r="W149" i="4"/>
  <c r="X149" i="4"/>
  <c r="M149" i="4"/>
  <c r="N149" i="4" s="1"/>
  <c r="R149" i="4" s="1"/>
  <c r="P146" i="13" l="1"/>
  <c r="T146" i="13" s="1"/>
  <c r="O147" i="13"/>
  <c r="O147" i="4"/>
  <c r="P146" i="4"/>
  <c r="T146" i="4" s="1"/>
  <c r="B174" i="4"/>
  <c r="B150" i="13"/>
  <c r="R150" i="13" s="1"/>
  <c r="A151" i="13"/>
  <c r="J157" i="13"/>
  <c r="L156" i="13"/>
  <c r="M156" i="13" s="1"/>
  <c r="N156" i="13" s="1"/>
  <c r="K151" i="4"/>
  <c r="L150" i="4"/>
  <c r="M150" i="4" s="1"/>
  <c r="N150" i="4" s="1"/>
  <c r="R150" i="4" s="1"/>
  <c r="J153" i="4"/>
  <c r="W150" i="4"/>
  <c r="X150" i="4"/>
  <c r="O148" i="13" l="1"/>
  <c r="P147" i="13"/>
  <c r="T147" i="13" s="1"/>
  <c r="O148" i="4"/>
  <c r="P147" i="4"/>
  <c r="T147" i="4" s="1"/>
  <c r="B175" i="4"/>
  <c r="L157" i="13"/>
  <c r="M157" i="13" s="1"/>
  <c r="N157" i="13" s="1"/>
  <c r="J158" i="13"/>
  <c r="B151" i="13"/>
  <c r="R151" i="13" s="1"/>
  <c r="A152" i="13"/>
  <c r="L151" i="4"/>
  <c r="K152" i="4"/>
  <c r="J154" i="4"/>
  <c r="W151" i="4"/>
  <c r="X151" i="4"/>
  <c r="O149" i="13" l="1"/>
  <c r="P148" i="13"/>
  <c r="T148" i="13" s="1"/>
  <c r="O149" i="4"/>
  <c r="P148" i="4"/>
  <c r="T148" i="4" s="1"/>
  <c r="B176" i="4"/>
  <c r="B152" i="13"/>
  <c r="R152" i="13" s="1"/>
  <c r="A153" i="13"/>
  <c r="L158" i="13"/>
  <c r="M158" i="13" s="1"/>
  <c r="N158" i="13" s="1"/>
  <c r="J159" i="13"/>
  <c r="L152" i="4"/>
  <c r="K153" i="4"/>
  <c r="J155" i="4"/>
  <c r="W152" i="4"/>
  <c r="X152" i="4"/>
  <c r="M152" i="4"/>
  <c r="N152" i="4" s="1"/>
  <c r="R152" i="4" s="1"/>
  <c r="M151" i="4"/>
  <c r="N151" i="4" s="1"/>
  <c r="R151" i="4" s="1"/>
  <c r="P149" i="13" l="1"/>
  <c r="T149" i="13" s="1"/>
  <c r="O150" i="13"/>
  <c r="O150" i="4"/>
  <c r="P149" i="4"/>
  <c r="T149" i="4" s="1"/>
  <c r="B177" i="4"/>
  <c r="J160" i="13"/>
  <c r="L159" i="13"/>
  <c r="M159" i="13" s="1"/>
  <c r="N159" i="13" s="1"/>
  <c r="A154" i="13"/>
  <c r="B153" i="13"/>
  <c r="R153" i="13" s="1"/>
  <c r="K154" i="4"/>
  <c r="L153" i="4"/>
  <c r="J156" i="4"/>
  <c r="W153" i="4"/>
  <c r="X153" i="4"/>
  <c r="M153" i="4"/>
  <c r="N153" i="4" s="1"/>
  <c r="R153" i="4" s="1"/>
  <c r="P150" i="13" l="1"/>
  <c r="T150" i="13" s="1"/>
  <c r="O151" i="13"/>
  <c r="O151" i="4"/>
  <c r="P150" i="4"/>
  <c r="T150" i="4" s="1"/>
  <c r="B178" i="4"/>
  <c r="B154" i="13"/>
  <c r="R154" i="13" s="1"/>
  <c r="A155" i="13"/>
  <c r="J161" i="13"/>
  <c r="L160" i="13"/>
  <c r="M160" i="13" s="1"/>
  <c r="N160" i="13" s="1"/>
  <c r="L154" i="4"/>
  <c r="M154" i="4" s="1"/>
  <c r="N154" i="4" s="1"/>
  <c r="R154" i="4" s="1"/>
  <c r="K155" i="4"/>
  <c r="J157" i="4"/>
  <c r="W154" i="4"/>
  <c r="X154" i="4"/>
  <c r="P151" i="13" l="1"/>
  <c r="T151" i="13" s="1"/>
  <c r="O152" i="13"/>
  <c r="O152" i="4"/>
  <c r="P151" i="4"/>
  <c r="T151" i="4" s="1"/>
  <c r="B179" i="4"/>
  <c r="J162" i="13"/>
  <c r="L161" i="13"/>
  <c r="M161" i="13" s="1"/>
  <c r="N161" i="13" s="1"/>
  <c r="B155" i="13"/>
  <c r="R155" i="13" s="1"/>
  <c r="A156" i="13"/>
  <c r="K156" i="4"/>
  <c r="L155" i="4"/>
  <c r="J158" i="4"/>
  <c r="W155" i="4"/>
  <c r="X155" i="4"/>
  <c r="M155" i="4"/>
  <c r="N155" i="4" s="1"/>
  <c r="R155" i="4" s="1"/>
  <c r="O153" i="13" l="1"/>
  <c r="P152" i="13"/>
  <c r="T152" i="13" s="1"/>
  <c r="O153" i="4"/>
  <c r="P152" i="4"/>
  <c r="T152" i="4" s="1"/>
  <c r="B180" i="4"/>
  <c r="A157" i="13"/>
  <c r="B156" i="13"/>
  <c r="R156" i="13" s="1"/>
  <c r="J163" i="13"/>
  <c r="L162" i="13"/>
  <c r="M162" i="13" s="1"/>
  <c r="N162" i="13" s="1"/>
  <c r="L156" i="4"/>
  <c r="K157" i="4"/>
  <c r="J159" i="4"/>
  <c r="W156" i="4"/>
  <c r="X156" i="4"/>
  <c r="O154" i="13" l="1"/>
  <c r="P153" i="13"/>
  <c r="T153" i="13" s="1"/>
  <c r="P153" i="4"/>
  <c r="T153" i="4" s="1"/>
  <c r="O154" i="4"/>
  <c r="B181" i="4"/>
  <c r="L163" i="13"/>
  <c r="M163" i="13" s="1"/>
  <c r="N163" i="13" s="1"/>
  <c r="J164" i="13"/>
  <c r="B157" i="13"/>
  <c r="R157" i="13" s="1"/>
  <c r="A158" i="13"/>
  <c r="L157" i="4"/>
  <c r="K158" i="4"/>
  <c r="J160" i="4"/>
  <c r="M156" i="4"/>
  <c r="N156" i="4" s="1"/>
  <c r="R156" i="4" s="1"/>
  <c r="W157" i="4"/>
  <c r="X157" i="4"/>
  <c r="M157" i="4"/>
  <c r="N157" i="4" s="1"/>
  <c r="R157" i="4" s="1"/>
  <c r="P154" i="13" l="1"/>
  <c r="T154" i="13" s="1"/>
  <c r="O155" i="13"/>
  <c r="P154" i="4"/>
  <c r="T154" i="4" s="1"/>
  <c r="O155" i="4"/>
  <c r="B182" i="4"/>
  <c r="A159" i="13"/>
  <c r="B158" i="13"/>
  <c r="R158" i="13" s="1"/>
  <c r="J165" i="13"/>
  <c r="L164" i="13"/>
  <c r="M164" i="13" s="1"/>
  <c r="N164" i="13" s="1"/>
  <c r="K159" i="4"/>
  <c r="L158" i="4"/>
  <c r="J161" i="4"/>
  <c r="M158" i="4"/>
  <c r="N158" i="4" s="1"/>
  <c r="R158" i="4" s="1"/>
  <c r="W158" i="4"/>
  <c r="X158" i="4"/>
  <c r="O156" i="13" l="1"/>
  <c r="P155" i="13"/>
  <c r="T155" i="13" s="1"/>
  <c r="O156" i="4"/>
  <c r="P155" i="4"/>
  <c r="T155" i="4" s="1"/>
  <c r="B183" i="4"/>
  <c r="L165" i="13"/>
  <c r="M165" i="13" s="1"/>
  <c r="N165" i="13" s="1"/>
  <c r="J166" i="13"/>
  <c r="B159" i="13"/>
  <c r="R159" i="13" s="1"/>
  <c r="A160" i="13"/>
  <c r="L159" i="4"/>
  <c r="K160" i="4"/>
  <c r="J162" i="4"/>
  <c r="W159" i="4"/>
  <c r="X159" i="4"/>
  <c r="P156" i="13" l="1"/>
  <c r="T156" i="13" s="1"/>
  <c r="O157" i="13"/>
  <c r="P156" i="4"/>
  <c r="T156" i="4" s="1"/>
  <c r="O157" i="4"/>
  <c r="B184" i="4"/>
  <c r="A161" i="13"/>
  <c r="B160" i="13"/>
  <c r="R160" i="13" s="1"/>
  <c r="J167" i="13"/>
  <c r="L166" i="13"/>
  <c r="M166" i="13" s="1"/>
  <c r="N166" i="13" s="1"/>
  <c r="L160" i="4"/>
  <c r="K161" i="4"/>
  <c r="J163" i="4"/>
  <c r="M160" i="4"/>
  <c r="N160" i="4" s="1"/>
  <c r="R160" i="4" s="1"/>
  <c r="W160" i="4"/>
  <c r="X160" i="4"/>
  <c r="M159" i="4"/>
  <c r="N159" i="4" s="1"/>
  <c r="R159" i="4" s="1"/>
  <c r="P157" i="13" l="1"/>
  <c r="T157" i="13" s="1"/>
  <c r="O158" i="13"/>
  <c r="P157" i="4"/>
  <c r="T157" i="4" s="1"/>
  <c r="O158" i="4"/>
  <c r="B185" i="4"/>
  <c r="J168" i="13"/>
  <c r="L167" i="13"/>
  <c r="M167" i="13" s="1"/>
  <c r="N167" i="13" s="1"/>
  <c r="B161" i="13"/>
  <c r="R161" i="13" s="1"/>
  <c r="A162" i="13"/>
  <c r="K162" i="4"/>
  <c r="L161" i="4"/>
  <c r="J164" i="4"/>
  <c r="W161" i="4"/>
  <c r="X161" i="4"/>
  <c r="M161" i="4"/>
  <c r="N161" i="4" s="1"/>
  <c r="R161" i="4" s="1"/>
  <c r="P158" i="13" l="1"/>
  <c r="T158" i="13" s="1"/>
  <c r="O159" i="13"/>
  <c r="P158" i="4"/>
  <c r="T158" i="4" s="1"/>
  <c r="O159" i="4"/>
  <c r="B186" i="4"/>
  <c r="B162" i="13"/>
  <c r="R162" i="13" s="1"/>
  <c r="A163" i="13"/>
  <c r="L168" i="13"/>
  <c r="M168" i="13" s="1"/>
  <c r="N168" i="13" s="1"/>
  <c r="J169" i="13"/>
  <c r="K163" i="4"/>
  <c r="L162" i="4"/>
  <c r="M162" i="4" s="1"/>
  <c r="N162" i="4" s="1"/>
  <c r="R162" i="4" s="1"/>
  <c r="J165" i="4"/>
  <c r="W162" i="4"/>
  <c r="X162" i="4"/>
  <c r="O160" i="13" l="1"/>
  <c r="P159" i="13"/>
  <c r="T159" i="13" s="1"/>
  <c r="O160" i="4"/>
  <c r="P159" i="4"/>
  <c r="T159" i="4" s="1"/>
  <c r="B187" i="4"/>
  <c r="L169" i="13"/>
  <c r="M169" i="13" s="1"/>
  <c r="N169" i="13" s="1"/>
  <c r="J170" i="13"/>
  <c r="A164" i="13"/>
  <c r="B163" i="13"/>
  <c r="R163" i="13" s="1"/>
  <c r="K164" i="4"/>
  <c r="L163" i="4"/>
  <c r="J166" i="4"/>
  <c r="W163" i="4"/>
  <c r="X163" i="4"/>
  <c r="O161" i="13" l="1"/>
  <c r="P160" i="13"/>
  <c r="T160" i="13" s="1"/>
  <c r="P160" i="4"/>
  <c r="T160" i="4" s="1"/>
  <c r="O161" i="4"/>
  <c r="B188" i="4"/>
  <c r="A165" i="13"/>
  <c r="B164" i="13"/>
  <c r="R164" i="13" s="1"/>
  <c r="L170" i="13"/>
  <c r="M170" i="13" s="1"/>
  <c r="N170" i="13" s="1"/>
  <c r="J171" i="13"/>
  <c r="L164" i="4"/>
  <c r="K165" i="4"/>
  <c r="J167" i="4"/>
  <c r="W164" i="4"/>
  <c r="X164" i="4"/>
  <c r="M164" i="4"/>
  <c r="N164" i="4" s="1"/>
  <c r="R164" i="4" s="1"/>
  <c r="M163" i="4"/>
  <c r="N163" i="4" s="1"/>
  <c r="R163" i="4" s="1"/>
  <c r="O162" i="13" l="1"/>
  <c r="P161" i="13"/>
  <c r="T161" i="13" s="1"/>
  <c r="O162" i="4"/>
  <c r="P161" i="4"/>
  <c r="T161" i="4" s="1"/>
  <c r="B189" i="4"/>
  <c r="L171" i="13"/>
  <c r="M171" i="13" s="1"/>
  <c r="N171" i="13" s="1"/>
  <c r="J172" i="13"/>
  <c r="B165" i="13"/>
  <c r="R165" i="13" s="1"/>
  <c r="A166" i="13"/>
  <c r="K166" i="4"/>
  <c r="L165" i="4"/>
  <c r="J168" i="4"/>
  <c r="W165" i="4"/>
  <c r="X165" i="4"/>
  <c r="P162" i="13" l="1"/>
  <c r="T162" i="13" s="1"/>
  <c r="O163" i="13"/>
  <c r="O163" i="4"/>
  <c r="P162" i="4"/>
  <c r="T162" i="4" s="1"/>
  <c r="B190" i="4"/>
  <c r="A167" i="13"/>
  <c r="B166" i="13"/>
  <c r="R166" i="13" s="1"/>
  <c r="L172" i="13"/>
  <c r="M172" i="13" s="1"/>
  <c r="N172" i="13" s="1"/>
  <c r="J173" i="13"/>
  <c r="K167" i="4"/>
  <c r="L166" i="4"/>
  <c r="M166" i="4" s="1"/>
  <c r="N166" i="4" s="1"/>
  <c r="R166" i="4" s="1"/>
  <c r="J169" i="4"/>
  <c r="W166" i="4"/>
  <c r="X166" i="4"/>
  <c r="M165" i="4"/>
  <c r="N165" i="4" s="1"/>
  <c r="R165" i="4" s="1"/>
  <c r="P163" i="13" l="1"/>
  <c r="T163" i="13" s="1"/>
  <c r="O164" i="13"/>
  <c r="P163" i="4"/>
  <c r="T163" i="4" s="1"/>
  <c r="O164" i="4"/>
  <c r="B191" i="4"/>
  <c r="J174" i="13"/>
  <c r="L173" i="13"/>
  <c r="M173" i="13" s="1"/>
  <c r="N173" i="13" s="1"/>
  <c r="A168" i="13"/>
  <c r="B167" i="13"/>
  <c r="R167" i="13" s="1"/>
  <c r="K168" i="4"/>
  <c r="L167" i="4"/>
  <c r="J170" i="4"/>
  <c r="W167" i="4"/>
  <c r="X167" i="4"/>
  <c r="M167" i="4"/>
  <c r="N167" i="4" s="1"/>
  <c r="R167" i="4" s="1"/>
  <c r="P164" i="13" l="1"/>
  <c r="T164" i="13" s="1"/>
  <c r="O165" i="13"/>
  <c r="O165" i="4"/>
  <c r="P164" i="4"/>
  <c r="T164" i="4" s="1"/>
  <c r="B192" i="4"/>
  <c r="A169" i="13"/>
  <c r="B168" i="13"/>
  <c r="R168" i="13" s="1"/>
  <c r="L174" i="13"/>
  <c r="M174" i="13" s="1"/>
  <c r="N174" i="13" s="1"/>
  <c r="J175" i="13"/>
  <c r="L168" i="4"/>
  <c r="K169" i="4"/>
  <c r="J171" i="4"/>
  <c r="W168" i="4"/>
  <c r="X168" i="4"/>
  <c r="O166" i="13" l="1"/>
  <c r="P165" i="13"/>
  <c r="T165" i="13" s="1"/>
  <c r="P165" i="4"/>
  <c r="T165" i="4" s="1"/>
  <c r="O166" i="4"/>
  <c r="B193" i="4"/>
  <c r="J176" i="13"/>
  <c r="L175" i="13"/>
  <c r="M175" i="13" s="1"/>
  <c r="N175" i="13" s="1"/>
  <c r="A170" i="13"/>
  <c r="B169" i="13"/>
  <c r="R169" i="13" s="1"/>
  <c r="K170" i="4"/>
  <c r="L169" i="4"/>
  <c r="J172" i="4"/>
  <c r="M168" i="4"/>
  <c r="N168" i="4" s="1"/>
  <c r="R168" i="4" s="1"/>
  <c r="M169" i="4"/>
  <c r="N169" i="4" s="1"/>
  <c r="R169" i="4" s="1"/>
  <c r="W169" i="4"/>
  <c r="X169" i="4"/>
  <c r="O167" i="13" l="1"/>
  <c r="P166" i="13"/>
  <c r="T166" i="13" s="1"/>
  <c r="O167" i="4"/>
  <c r="P166" i="4"/>
  <c r="T166" i="4" s="1"/>
  <c r="B194" i="4"/>
  <c r="A171" i="13"/>
  <c r="B170" i="13"/>
  <c r="R170" i="13" s="1"/>
  <c r="L176" i="13"/>
  <c r="M176" i="13" s="1"/>
  <c r="N176" i="13" s="1"/>
  <c r="J177" i="13"/>
  <c r="K171" i="4"/>
  <c r="L170" i="4"/>
  <c r="W170" i="4"/>
  <c r="J173" i="4"/>
  <c r="M170" i="4"/>
  <c r="N170" i="4" s="1"/>
  <c r="R170" i="4" s="1"/>
  <c r="X170" i="4"/>
  <c r="O168" i="13" l="1"/>
  <c r="P167" i="13"/>
  <c r="T167" i="13" s="1"/>
  <c r="P167" i="4"/>
  <c r="T167" i="4" s="1"/>
  <c r="O168" i="4"/>
  <c r="B195" i="4"/>
  <c r="L177" i="13"/>
  <c r="M177" i="13" s="1"/>
  <c r="N177" i="13" s="1"/>
  <c r="J178" i="13"/>
  <c r="B171" i="13"/>
  <c r="R171" i="13" s="1"/>
  <c r="A172" i="13"/>
  <c r="K172" i="4"/>
  <c r="L171" i="4"/>
  <c r="J174" i="4"/>
  <c r="W171" i="4"/>
  <c r="X171" i="4"/>
  <c r="P168" i="13" l="1"/>
  <c r="T168" i="13" s="1"/>
  <c r="O169" i="13"/>
  <c r="P168" i="4"/>
  <c r="T168" i="4" s="1"/>
  <c r="O169" i="4"/>
  <c r="B196" i="4"/>
  <c r="A173" i="13"/>
  <c r="B172" i="13"/>
  <c r="R172" i="13" s="1"/>
  <c r="J179" i="13"/>
  <c r="L178" i="13"/>
  <c r="M178" i="13" s="1"/>
  <c r="N178" i="13" s="1"/>
  <c r="K173" i="4"/>
  <c r="L172" i="4"/>
  <c r="J175" i="4"/>
  <c r="W172" i="4"/>
  <c r="X172" i="4"/>
  <c r="M171" i="4"/>
  <c r="N171" i="4" s="1"/>
  <c r="R171" i="4" s="1"/>
  <c r="O170" i="13" l="1"/>
  <c r="P169" i="13"/>
  <c r="T169" i="13" s="1"/>
  <c r="O170" i="4"/>
  <c r="P169" i="4"/>
  <c r="T169" i="4" s="1"/>
  <c r="B197" i="4"/>
  <c r="L179" i="13"/>
  <c r="M179" i="13" s="1"/>
  <c r="N179" i="13" s="1"/>
  <c r="J180" i="13"/>
  <c r="B173" i="13"/>
  <c r="R173" i="13" s="1"/>
  <c r="A174" i="13"/>
  <c r="K174" i="4"/>
  <c r="L173" i="4"/>
  <c r="J176" i="4"/>
  <c r="M172" i="4"/>
  <c r="N172" i="4" s="1"/>
  <c r="R172" i="4" s="1"/>
  <c r="W173" i="4"/>
  <c r="X173" i="4"/>
  <c r="P170" i="13" l="1"/>
  <c r="T170" i="13" s="1"/>
  <c r="O171" i="13"/>
  <c r="P170" i="4"/>
  <c r="T170" i="4" s="1"/>
  <c r="O171" i="4"/>
  <c r="B198" i="4"/>
  <c r="A175" i="13"/>
  <c r="B174" i="13"/>
  <c r="R174" i="13" s="1"/>
  <c r="L180" i="13"/>
  <c r="M180" i="13" s="1"/>
  <c r="N180" i="13" s="1"/>
  <c r="J181" i="13"/>
  <c r="K175" i="4"/>
  <c r="L174" i="4"/>
  <c r="M174" i="4" s="1"/>
  <c r="N174" i="4" s="1"/>
  <c r="R174" i="4" s="1"/>
  <c r="J177" i="4"/>
  <c r="W174" i="4"/>
  <c r="X174" i="4"/>
  <c r="M173" i="4"/>
  <c r="N173" i="4" s="1"/>
  <c r="R173" i="4" s="1"/>
  <c r="P171" i="13" l="1"/>
  <c r="T171" i="13" s="1"/>
  <c r="O172" i="13"/>
  <c r="O172" i="4"/>
  <c r="P171" i="4"/>
  <c r="T171" i="4" s="1"/>
  <c r="B199" i="4"/>
  <c r="L181" i="13"/>
  <c r="M181" i="13" s="1"/>
  <c r="N181" i="13" s="1"/>
  <c r="J182" i="13"/>
  <c r="B175" i="13"/>
  <c r="R175" i="13" s="1"/>
  <c r="A176" i="13"/>
  <c r="K176" i="4"/>
  <c r="L175" i="4"/>
  <c r="J178" i="4"/>
  <c r="W175" i="4"/>
  <c r="X175" i="4"/>
  <c r="M175" i="4"/>
  <c r="N175" i="4" s="1"/>
  <c r="R175" i="4" s="1"/>
  <c r="O173" i="13" l="1"/>
  <c r="P172" i="13"/>
  <c r="T172" i="13" s="1"/>
  <c r="P172" i="4"/>
  <c r="T172" i="4" s="1"/>
  <c r="O173" i="4"/>
  <c r="B200" i="4"/>
  <c r="A177" i="13"/>
  <c r="B176" i="13"/>
  <c r="R176" i="13" s="1"/>
  <c r="J183" i="13"/>
  <c r="L182" i="13"/>
  <c r="M182" i="13" s="1"/>
  <c r="N182" i="13" s="1"/>
  <c r="K177" i="4"/>
  <c r="L176" i="4"/>
  <c r="J179" i="4"/>
  <c r="W176" i="4"/>
  <c r="X176" i="4"/>
  <c r="P173" i="13" l="1"/>
  <c r="T173" i="13" s="1"/>
  <c r="O174" i="13"/>
  <c r="O174" i="4"/>
  <c r="P173" i="4"/>
  <c r="T173" i="4" s="1"/>
  <c r="B201" i="4"/>
  <c r="J184" i="13"/>
  <c r="L183" i="13"/>
  <c r="M183" i="13" s="1"/>
  <c r="N183" i="13" s="1"/>
  <c r="B177" i="13"/>
  <c r="R177" i="13" s="1"/>
  <c r="A178" i="13"/>
  <c r="K178" i="4"/>
  <c r="L177" i="4"/>
  <c r="J180" i="4"/>
  <c r="M176" i="4"/>
  <c r="N176" i="4" s="1"/>
  <c r="R176" i="4" s="1"/>
  <c r="W177" i="4"/>
  <c r="X177" i="4"/>
  <c r="O175" i="13" l="1"/>
  <c r="P174" i="13"/>
  <c r="T174" i="13" s="1"/>
  <c r="O175" i="4"/>
  <c r="P174" i="4"/>
  <c r="T174" i="4" s="1"/>
  <c r="B202" i="4"/>
  <c r="A179" i="13"/>
  <c r="B178" i="13"/>
  <c r="R178" i="13" s="1"/>
  <c r="L184" i="13"/>
  <c r="M184" i="13" s="1"/>
  <c r="N184" i="13" s="1"/>
  <c r="J185" i="13"/>
  <c r="K179" i="4"/>
  <c r="L178" i="4"/>
  <c r="W178" i="4"/>
  <c r="J181" i="4"/>
  <c r="M178" i="4"/>
  <c r="N178" i="4" s="1"/>
  <c r="R178" i="4" s="1"/>
  <c r="X178" i="4"/>
  <c r="M177" i="4"/>
  <c r="N177" i="4" s="1"/>
  <c r="R177" i="4" s="1"/>
  <c r="P175" i="13" l="1"/>
  <c r="T175" i="13" s="1"/>
  <c r="O176" i="13"/>
  <c r="O176" i="4"/>
  <c r="P175" i="4"/>
  <c r="T175" i="4" s="1"/>
  <c r="B203" i="4"/>
  <c r="L185" i="13"/>
  <c r="M185" i="13" s="1"/>
  <c r="N185" i="13" s="1"/>
  <c r="J186" i="13"/>
  <c r="A180" i="13"/>
  <c r="B179" i="13"/>
  <c r="R179" i="13" s="1"/>
  <c r="L179" i="4"/>
  <c r="K180" i="4"/>
  <c r="J182" i="4"/>
  <c r="W179" i="4"/>
  <c r="X179" i="4"/>
  <c r="O177" i="13" l="1"/>
  <c r="P176" i="13"/>
  <c r="T176" i="13" s="1"/>
  <c r="O177" i="4"/>
  <c r="P176" i="4"/>
  <c r="T176" i="4" s="1"/>
  <c r="B204" i="4"/>
  <c r="A181" i="13"/>
  <c r="B180" i="13"/>
  <c r="R180" i="13" s="1"/>
  <c r="J187" i="13"/>
  <c r="L186" i="13"/>
  <c r="M186" i="13" s="1"/>
  <c r="N186" i="13" s="1"/>
  <c r="K181" i="4"/>
  <c r="L180" i="4"/>
  <c r="W180" i="4"/>
  <c r="J183" i="4"/>
  <c r="X180" i="4"/>
  <c r="M179" i="4"/>
  <c r="N179" i="4" s="1"/>
  <c r="R179" i="4" s="1"/>
  <c r="P177" i="13" l="1"/>
  <c r="T177" i="13" s="1"/>
  <c r="O178" i="13"/>
  <c r="O178" i="4"/>
  <c r="P177" i="4"/>
  <c r="T177" i="4" s="1"/>
  <c r="B205" i="4"/>
  <c r="J188" i="13"/>
  <c r="L187" i="13"/>
  <c r="M187" i="13" s="1"/>
  <c r="N187" i="13" s="1"/>
  <c r="A182" i="13"/>
  <c r="B181" i="13"/>
  <c r="R181" i="13" s="1"/>
  <c r="K182" i="4"/>
  <c r="L181" i="4"/>
  <c r="W181" i="4"/>
  <c r="J184" i="4"/>
  <c r="M180" i="4"/>
  <c r="N180" i="4" s="1"/>
  <c r="R180" i="4" s="1"/>
  <c r="X181" i="4"/>
  <c r="M181" i="4"/>
  <c r="N181" i="4" s="1"/>
  <c r="R181" i="4" s="1"/>
  <c r="O179" i="13" l="1"/>
  <c r="P178" i="13"/>
  <c r="T178" i="13" s="1"/>
  <c r="P178" i="4"/>
  <c r="T178" i="4" s="1"/>
  <c r="O179" i="4"/>
  <c r="B206" i="4"/>
  <c r="A183" i="13"/>
  <c r="B182" i="13"/>
  <c r="R182" i="13" s="1"/>
  <c r="L188" i="13"/>
  <c r="M188" i="13" s="1"/>
  <c r="N188" i="13" s="1"/>
  <c r="J189" i="13"/>
  <c r="L182" i="4"/>
  <c r="K183" i="4"/>
  <c r="W182" i="4"/>
  <c r="J185" i="4"/>
  <c r="M182" i="4"/>
  <c r="N182" i="4" s="1"/>
  <c r="R182" i="4" s="1"/>
  <c r="X182" i="4"/>
  <c r="P179" i="13" l="1"/>
  <c r="T179" i="13" s="1"/>
  <c r="O180" i="13"/>
  <c r="P179" i="4"/>
  <c r="T179" i="4" s="1"/>
  <c r="O180" i="4"/>
  <c r="B207" i="4"/>
  <c r="J190" i="13"/>
  <c r="L189" i="13"/>
  <c r="M189" i="13" s="1"/>
  <c r="N189" i="13" s="1"/>
  <c r="A184" i="13"/>
  <c r="B183" i="13"/>
  <c r="R183" i="13" s="1"/>
  <c r="K184" i="4"/>
  <c r="L183" i="4"/>
  <c r="J186" i="4"/>
  <c r="W183" i="4"/>
  <c r="X183" i="4"/>
  <c r="P180" i="13" l="1"/>
  <c r="T180" i="13" s="1"/>
  <c r="O181" i="13"/>
  <c r="O181" i="4"/>
  <c r="P180" i="4"/>
  <c r="T180" i="4" s="1"/>
  <c r="B208" i="4"/>
  <c r="A185" i="13"/>
  <c r="B184" i="13"/>
  <c r="R184" i="13" s="1"/>
  <c r="L190" i="13"/>
  <c r="M190" i="13" s="1"/>
  <c r="N190" i="13" s="1"/>
  <c r="J191" i="13"/>
  <c r="K185" i="4"/>
  <c r="L184" i="4"/>
  <c r="W184" i="4"/>
  <c r="J187" i="4"/>
  <c r="X184" i="4"/>
  <c r="M183" i="4"/>
  <c r="N183" i="4" s="1"/>
  <c r="R183" i="4" s="1"/>
  <c r="O182" i="13" l="1"/>
  <c r="P181" i="13"/>
  <c r="T181" i="13" s="1"/>
  <c r="P181" i="4"/>
  <c r="T181" i="4" s="1"/>
  <c r="O182" i="4"/>
  <c r="B209" i="4"/>
  <c r="J192" i="13"/>
  <c r="L191" i="13"/>
  <c r="M191" i="13" s="1"/>
  <c r="N191" i="13" s="1"/>
  <c r="B185" i="13"/>
  <c r="R185" i="13" s="1"/>
  <c r="A186" i="13"/>
  <c r="L185" i="4"/>
  <c r="K186" i="4"/>
  <c r="J188" i="4"/>
  <c r="M184" i="4"/>
  <c r="N184" i="4" s="1"/>
  <c r="R184" i="4" s="1"/>
  <c r="W185" i="4"/>
  <c r="X185" i="4"/>
  <c r="M185" i="4"/>
  <c r="N185" i="4" s="1"/>
  <c r="R185" i="4" s="1"/>
  <c r="P182" i="13" l="1"/>
  <c r="T182" i="13" s="1"/>
  <c r="O183" i="13"/>
  <c r="O183" i="4"/>
  <c r="P182" i="4"/>
  <c r="T182" i="4" s="1"/>
  <c r="B210" i="4"/>
  <c r="A187" i="13"/>
  <c r="B186" i="13"/>
  <c r="R186" i="13" s="1"/>
  <c r="L192" i="13"/>
  <c r="M192" i="13" s="1"/>
  <c r="N192" i="13" s="1"/>
  <c r="J193" i="13"/>
  <c r="K187" i="4"/>
  <c r="L186" i="4"/>
  <c r="M186" i="4" s="1"/>
  <c r="N186" i="4" s="1"/>
  <c r="R186" i="4" s="1"/>
  <c r="J189" i="4"/>
  <c r="W186" i="4"/>
  <c r="X186" i="4"/>
  <c r="P183" i="13" l="1"/>
  <c r="T183" i="13" s="1"/>
  <c r="O184" i="13"/>
  <c r="P183" i="4"/>
  <c r="T183" i="4" s="1"/>
  <c r="O184" i="4"/>
  <c r="B211" i="4"/>
  <c r="L193" i="13"/>
  <c r="M193" i="13" s="1"/>
  <c r="N193" i="13" s="1"/>
  <c r="J194" i="13"/>
  <c r="B187" i="13"/>
  <c r="R187" i="13" s="1"/>
  <c r="A188" i="13"/>
  <c r="K188" i="4"/>
  <c r="L187" i="4"/>
  <c r="W187" i="4"/>
  <c r="M187" i="4"/>
  <c r="N187" i="4" s="1"/>
  <c r="R187" i="4" s="1"/>
  <c r="J190" i="4"/>
  <c r="X187" i="4"/>
  <c r="O185" i="13" l="1"/>
  <c r="P184" i="13"/>
  <c r="T184" i="13" s="1"/>
  <c r="P184" i="4"/>
  <c r="T184" i="4" s="1"/>
  <c r="O185" i="4"/>
  <c r="B212" i="4"/>
  <c r="L194" i="13"/>
  <c r="M194" i="13" s="1"/>
  <c r="N194" i="13" s="1"/>
  <c r="J195" i="13"/>
  <c r="A189" i="13"/>
  <c r="B188" i="13"/>
  <c r="R188" i="13" s="1"/>
  <c r="K189" i="4"/>
  <c r="L188" i="4"/>
  <c r="W188" i="4"/>
  <c r="J191" i="4"/>
  <c r="X188" i="4"/>
  <c r="M188" i="4"/>
  <c r="N188" i="4" s="1"/>
  <c r="R188" i="4" s="1"/>
  <c r="P185" i="13" l="1"/>
  <c r="T185" i="13" s="1"/>
  <c r="O186" i="13"/>
  <c r="P185" i="4"/>
  <c r="T185" i="4" s="1"/>
  <c r="O186" i="4"/>
  <c r="B213" i="4"/>
  <c r="B189" i="13"/>
  <c r="R189" i="13" s="1"/>
  <c r="A190" i="13"/>
  <c r="L195" i="13"/>
  <c r="M195" i="13" s="1"/>
  <c r="N195" i="13" s="1"/>
  <c r="J196" i="13"/>
  <c r="K190" i="4"/>
  <c r="L189" i="4"/>
  <c r="J192" i="4"/>
  <c r="W189" i="4"/>
  <c r="X189" i="4"/>
  <c r="O187" i="13" l="1"/>
  <c r="P186" i="13"/>
  <c r="T186" i="13" s="1"/>
  <c r="O187" i="4"/>
  <c r="P186" i="4"/>
  <c r="T186" i="4" s="1"/>
  <c r="B214" i="4"/>
  <c r="J197" i="13"/>
  <c r="L196" i="13"/>
  <c r="M196" i="13" s="1"/>
  <c r="N196" i="13" s="1"/>
  <c r="A191" i="13"/>
  <c r="B190" i="13"/>
  <c r="R190" i="13" s="1"/>
  <c r="L190" i="4"/>
  <c r="K191" i="4"/>
  <c r="W190" i="4"/>
  <c r="M190" i="4"/>
  <c r="N190" i="4" s="1"/>
  <c r="R190" i="4" s="1"/>
  <c r="J193" i="4"/>
  <c r="X190" i="4"/>
  <c r="M189" i="4"/>
  <c r="N189" i="4" s="1"/>
  <c r="R189" i="4" s="1"/>
  <c r="P187" i="13" l="1"/>
  <c r="T187" i="13" s="1"/>
  <c r="O188" i="13"/>
  <c r="P187" i="4"/>
  <c r="T187" i="4" s="1"/>
  <c r="O188" i="4"/>
  <c r="B215" i="4"/>
  <c r="A192" i="13"/>
  <c r="B191" i="13"/>
  <c r="R191" i="13" s="1"/>
  <c r="J198" i="13"/>
  <c r="L197" i="13"/>
  <c r="M197" i="13" s="1"/>
  <c r="N197" i="13" s="1"/>
  <c r="K192" i="4"/>
  <c r="L191" i="4"/>
  <c r="J194" i="4"/>
  <c r="W191" i="4"/>
  <c r="X191" i="4"/>
  <c r="P188" i="13" l="1"/>
  <c r="T188" i="13" s="1"/>
  <c r="O189" i="13"/>
  <c r="O189" i="4"/>
  <c r="P188" i="4"/>
  <c r="T188" i="4" s="1"/>
  <c r="B216" i="4"/>
  <c r="J199" i="13"/>
  <c r="L198" i="13"/>
  <c r="M198" i="13" s="1"/>
  <c r="N198" i="13" s="1"/>
  <c r="A193" i="13"/>
  <c r="B192" i="13"/>
  <c r="R192" i="13" s="1"/>
  <c r="L192" i="4"/>
  <c r="K193" i="4"/>
  <c r="W192" i="4"/>
  <c r="J195" i="4"/>
  <c r="X192" i="4"/>
  <c r="M191" i="4"/>
  <c r="N191" i="4" s="1"/>
  <c r="R191" i="4" s="1"/>
  <c r="P189" i="13" l="1"/>
  <c r="T189" i="13" s="1"/>
  <c r="O190" i="13"/>
  <c r="O190" i="4"/>
  <c r="P189" i="4"/>
  <c r="T189" i="4" s="1"/>
  <c r="B217" i="4"/>
  <c r="A194" i="13"/>
  <c r="B193" i="13"/>
  <c r="R193" i="13" s="1"/>
  <c r="J200" i="13"/>
  <c r="L199" i="13"/>
  <c r="M199" i="13" s="1"/>
  <c r="N199" i="13" s="1"/>
  <c r="L193" i="4"/>
  <c r="K194" i="4"/>
  <c r="W193" i="4"/>
  <c r="J196" i="4"/>
  <c r="M192" i="4"/>
  <c r="N192" i="4" s="1"/>
  <c r="R192" i="4" s="1"/>
  <c r="X193" i="4"/>
  <c r="P190" i="13" l="1"/>
  <c r="T190" i="13" s="1"/>
  <c r="O191" i="13"/>
  <c r="P190" i="4"/>
  <c r="T190" i="4" s="1"/>
  <c r="O191" i="4"/>
  <c r="B218" i="4"/>
  <c r="J201" i="13"/>
  <c r="L200" i="13"/>
  <c r="M200" i="13" s="1"/>
  <c r="N200" i="13" s="1"/>
  <c r="B194" i="13"/>
  <c r="R194" i="13" s="1"/>
  <c r="A195" i="13"/>
  <c r="L194" i="4"/>
  <c r="K195" i="4"/>
  <c r="W194" i="4"/>
  <c r="J197" i="4"/>
  <c r="M194" i="4"/>
  <c r="N194" i="4" s="1"/>
  <c r="R194" i="4" s="1"/>
  <c r="X194" i="4"/>
  <c r="M193" i="4"/>
  <c r="N193" i="4" s="1"/>
  <c r="R193" i="4" s="1"/>
  <c r="P191" i="13" l="1"/>
  <c r="T191" i="13" s="1"/>
  <c r="O192" i="13"/>
  <c r="P191" i="4"/>
  <c r="T191" i="4" s="1"/>
  <c r="O192" i="4"/>
  <c r="B219" i="4"/>
  <c r="L201" i="13"/>
  <c r="M201" i="13" s="1"/>
  <c r="N201" i="13" s="1"/>
  <c r="J202" i="13"/>
  <c r="B195" i="13"/>
  <c r="R195" i="13" s="1"/>
  <c r="A196" i="13"/>
  <c r="K196" i="4"/>
  <c r="L195" i="4"/>
  <c r="J198" i="4"/>
  <c r="W195" i="4"/>
  <c r="X195" i="4"/>
  <c r="O193" i="13" l="1"/>
  <c r="P192" i="13"/>
  <c r="T192" i="13" s="1"/>
  <c r="P192" i="4"/>
  <c r="T192" i="4" s="1"/>
  <c r="O193" i="4"/>
  <c r="B220" i="4"/>
  <c r="A197" i="13"/>
  <c r="B196" i="13"/>
  <c r="R196" i="13" s="1"/>
  <c r="J203" i="13"/>
  <c r="L202" i="13"/>
  <c r="M202" i="13" s="1"/>
  <c r="N202" i="13" s="1"/>
  <c r="K197" i="4"/>
  <c r="L196" i="4"/>
  <c r="W196" i="4"/>
  <c r="J199" i="4"/>
  <c r="X196" i="4"/>
  <c r="M195" i="4"/>
  <c r="N195" i="4" s="1"/>
  <c r="R195" i="4" s="1"/>
  <c r="P193" i="13" l="1"/>
  <c r="T193" i="13" s="1"/>
  <c r="O194" i="13"/>
  <c r="O194" i="4"/>
  <c r="P193" i="4"/>
  <c r="T193" i="4" s="1"/>
  <c r="B221" i="4"/>
  <c r="J204" i="13"/>
  <c r="L203" i="13"/>
  <c r="M203" i="13" s="1"/>
  <c r="N203" i="13" s="1"/>
  <c r="A198" i="13"/>
  <c r="B197" i="13"/>
  <c r="R197" i="13" s="1"/>
  <c r="K198" i="4"/>
  <c r="L197" i="4"/>
  <c r="J200" i="4"/>
  <c r="M196" i="4"/>
  <c r="N196" i="4" s="1"/>
  <c r="R196" i="4" s="1"/>
  <c r="W197" i="4"/>
  <c r="X197" i="4"/>
  <c r="P194" i="13" l="1"/>
  <c r="T194" i="13" s="1"/>
  <c r="O195" i="13"/>
  <c r="O195" i="4"/>
  <c r="P194" i="4"/>
  <c r="T194" i="4" s="1"/>
  <c r="B222" i="4"/>
  <c r="A199" i="13"/>
  <c r="B198" i="13"/>
  <c r="R198" i="13" s="1"/>
  <c r="L204" i="13"/>
  <c r="M204" i="13" s="1"/>
  <c r="N204" i="13" s="1"/>
  <c r="J205" i="13"/>
  <c r="K199" i="4"/>
  <c r="L198" i="4"/>
  <c r="M198" i="4" s="1"/>
  <c r="N198" i="4" s="1"/>
  <c r="R198" i="4" s="1"/>
  <c r="J201" i="4"/>
  <c r="W198" i="4"/>
  <c r="X198" i="4"/>
  <c r="M197" i="4"/>
  <c r="N197" i="4" s="1"/>
  <c r="R197" i="4" s="1"/>
  <c r="P195" i="13" l="1"/>
  <c r="T195" i="13" s="1"/>
  <c r="O196" i="13"/>
  <c r="O196" i="4"/>
  <c r="P195" i="4"/>
  <c r="T195" i="4" s="1"/>
  <c r="B223" i="4"/>
  <c r="J206" i="13"/>
  <c r="L205" i="13"/>
  <c r="M205" i="13" s="1"/>
  <c r="N205" i="13" s="1"/>
  <c r="B199" i="13"/>
  <c r="R199" i="13" s="1"/>
  <c r="A200" i="13"/>
  <c r="K200" i="4"/>
  <c r="L199" i="4"/>
  <c r="M199" i="4" s="1"/>
  <c r="N199" i="4" s="1"/>
  <c r="R199" i="4" s="1"/>
  <c r="W199" i="4"/>
  <c r="J202" i="4"/>
  <c r="X199" i="4"/>
  <c r="O197" i="13" l="1"/>
  <c r="P196" i="13"/>
  <c r="T196" i="13" s="1"/>
  <c r="O197" i="4"/>
  <c r="P196" i="4"/>
  <c r="T196" i="4" s="1"/>
  <c r="B224" i="4"/>
  <c r="B200" i="13"/>
  <c r="R200" i="13" s="1"/>
  <c r="A201" i="13"/>
  <c r="L206" i="13"/>
  <c r="M206" i="13" s="1"/>
  <c r="N206" i="13" s="1"/>
  <c r="J207" i="13"/>
  <c r="K201" i="4"/>
  <c r="L200" i="4"/>
  <c r="W200" i="4"/>
  <c r="J203" i="4"/>
  <c r="X200" i="4"/>
  <c r="M200" i="4"/>
  <c r="N200" i="4" s="1"/>
  <c r="R200" i="4" s="1"/>
  <c r="P197" i="13" l="1"/>
  <c r="T197" i="13" s="1"/>
  <c r="O198" i="13"/>
  <c r="P197" i="4"/>
  <c r="T197" i="4" s="1"/>
  <c r="O198" i="4"/>
  <c r="B225" i="4"/>
  <c r="J208" i="13"/>
  <c r="L207" i="13"/>
  <c r="M207" i="13" s="1"/>
  <c r="N207" i="13" s="1"/>
  <c r="B201" i="13"/>
  <c r="R201" i="13" s="1"/>
  <c r="A202" i="13"/>
  <c r="K202" i="4"/>
  <c r="L201" i="4"/>
  <c r="W201" i="4"/>
  <c r="J204" i="4"/>
  <c r="X201" i="4"/>
  <c r="M201" i="4"/>
  <c r="N201" i="4" s="1"/>
  <c r="R201" i="4" s="1"/>
  <c r="O199" i="13" l="1"/>
  <c r="P198" i="13"/>
  <c r="T198" i="13" s="1"/>
  <c r="O199" i="4"/>
  <c r="P198" i="4"/>
  <c r="T198" i="4" s="1"/>
  <c r="B226" i="4"/>
  <c r="A203" i="13"/>
  <c r="B202" i="13"/>
  <c r="R202" i="13" s="1"/>
  <c r="J209" i="13"/>
  <c r="L208" i="13"/>
  <c r="M208" i="13" s="1"/>
  <c r="N208" i="13" s="1"/>
  <c r="K203" i="4"/>
  <c r="L202" i="4"/>
  <c r="M202" i="4" s="1"/>
  <c r="N202" i="4" s="1"/>
  <c r="R202" i="4" s="1"/>
  <c r="J205" i="4"/>
  <c r="W202" i="4"/>
  <c r="X202" i="4"/>
  <c r="O200" i="13" l="1"/>
  <c r="P199" i="13"/>
  <c r="T199" i="13" s="1"/>
  <c r="P199" i="4"/>
  <c r="T199" i="4" s="1"/>
  <c r="O200" i="4"/>
  <c r="B227" i="4"/>
  <c r="J210" i="13"/>
  <c r="L209" i="13"/>
  <c r="M209" i="13" s="1"/>
  <c r="N209" i="13" s="1"/>
  <c r="A204" i="13"/>
  <c r="B203" i="13"/>
  <c r="R203" i="13" s="1"/>
  <c r="L203" i="4"/>
  <c r="K204" i="4"/>
  <c r="J206" i="4"/>
  <c r="W203" i="4"/>
  <c r="X203" i="4"/>
  <c r="O201" i="13" l="1"/>
  <c r="P200" i="13"/>
  <c r="T200" i="13" s="1"/>
  <c r="P200" i="4"/>
  <c r="T200" i="4" s="1"/>
  <c r="O201" i="4"/>
  <c r="B228" i="4"/>
  <c r="A205" i="13"/>
  <c r="B204" i="13"/>
  <c r="R204" i="13" s="1"/>
  <c r="J211" i="13"/>
  <c r="L210" i="13"/>
  <c r="M210" i="13" s="1"/>
  <c r="N210" i="13" s="1"/>
  <c r="L204" i="4"/>
  <c r="K205" i="4"/>
  <c r="W204" i="4"/>
  <c r="J207" i="4"/>
  <c r="X204" i="4"/>
  <c r="M203" i="4"/>
  <c r="N203" i="4" s="1"/>
  <c r="R203" i="4" s="1"/>
  <c r="M204" i="4"/>
  <c r="N204" i="4" s="1"/>
  <c r="R204" i="4" s="1"/>
  <c r="O202" i="13" l="1"/>
  <c r="P201" i="13"/>
  <c r="T201" i="13" s="1"/>
  <c r="O202" i="4"/>
  <c r="P201" i="4"/>
  <c r="T201" i="4" s="1"/>
  <c r="B229" i="4"/>
  <c r="L211" i="13"/>
  <c r="M211" i="13" s="1"/>
  <c r="N211" i="13" s="1"/>
  <c r="J212" i="13"/>
  <c r="B205" i="13"/>
  <c r="R205" i="13" s="1"/>
  <c r="A206" i="13"/>
  <c r="L205" i="4"/>
  <c r="K206" i="4"/>
  <c r="W205" i="4"/>
  <c r="M205" i="4"/>
  <c r="N205" i="4" s="1"/>
  <c r="R205" i="4" s="1"/>
  <c r="J208" i="4"/>
  <c r="X205" i="4"/>
  <c r="P202" i="13" l="1"/>
  <c r="T202" i="13" s="1"/>
  <c r="O203" i="13"/>
  <c r="O203" i="4"/>
  <c r="P202" i="4"/>
  <c r="T202" i="4" s="1"/>
  <c r="B230" i="4"/>
  <c r="J213" i="13"/>
  <c r="L212" i="13"/>
  <c r="M212" i="13" s="1"/>
  <c r="N212" i="13" s="1"/>
  <c r="A207" i="13"/>
  <c r="B206" i="13"/>
  <c r="R206" i="13" s="1"/>
  <c r="L206" i="4"/>
  <c r="K207" i="4"/>
  <c r="J209" i="4"/>
  <c r="M206" i="4"/>
  <c r="N206" i="4" s="1"/>
  <c r="R206" i="4" s="1"/>
  <c r="W206" i="4"/>
  <c r="X206" i="4"/>
  <c r="P203" i="13" l="1"/>
  <c r="T203" i="13" s="1"/>
  <c r="O204" i="13"/>
  <c r="P203" i="4"/>
  <c r="T203" i="4" s="1"/>
  <c r="O204" i="4"/>
  <c r="B231" i="4"/>
  <c r="A208" i="13"/>
  <c r="B207" i="13"/>
  <c r="R207" i="13" s="1"/>
  <c r="L213" i="13"/>
  <c r="M213" i="13" s="1"/>
  <c r="N213" i="13" s="1"/>
  <c r="J214" i="13"/>
  <c r="K208" i="4"/>
  <c r="L207" i="4"/>
  <c r="W207" i="4"/>
  <c r="J210" i="4"/>
  <c r="X207" i="4"/>
  <c r="O205" i="13" l="1"/>
  <c r="P204" i="13"/>
  <c r="T204" i="13" s="1"/>
  <c r="P204" i="4"/>
  <c r="T204" i="4" s="1"/>
  <c r="O205" i="4"/>
  <c r="B232" i="4"/>
  <c r="J215" i="13"/>
  <c r="L214" i="13"/>
  <c r="M214" i="13" s="1"/>
  <c r="N214" i="13" s="1"/>
  <c r="B208" i="13"/>
  <c r="R208" i="13" s="1"/>
  <c r="A209" i="13"/>
  <c r="L208" i="4"/>
  <c r="K209" i="4"/>
  <c r="W208" i="4"/>
  <c r="J211" i="4"/>
  <c r="X208" i="4"/>
  <c r="M207" i="4"/>
  <c r="N207" i="4" s="1"/>
  <c r="R207" i="4" s="1"/>
  <c r="P205" i="13" l="1"/>
  <c r="T205" i="13" s="1"/>
  <c r="O206" i="13"/>
  <c r="O206" i="4"/>
  <c r="P205" i="4"/>
  <c r="T205" i="4" s="1"/>
  <c r="B233" i="4"/>
  <c r="A210" i="13"/>
  <c r="B209" i="13"/>
  <c r="R209" i="13" s="1"/>
  <c r="J216" i="13"/>
  <c r="L215" i="13"/>
  <c r="M215" i="13" s="1"/>
  <c r="N215" i="13" s="1"/>
  <c r="L209" i="4"/>
  <c r="K210" i="4"/>
  <c r="J212" i="4"/>
  <c r="M208" i="4"/>
  <c r="N208" i="4" s="1"/>
  <c r="R208" i="4" s="1"/>
  <c r="W209" i="4"/>
  <c r="X209" i="4"/>
  <c r="M209" i="4"/>
  <c r="N209" i="4" s="1"/>
  <c r="R209" i="4" s="1"/>
  <c r="O207" i="13" l="1"/>
  <c r="P206" i="13"/>
  <c r="T206" i="13" s="1"/>
  <c r="O207" i="4"/>
  <c r="P206" i="4"/>
  <c r="T206" i="4" s="1"/>
  <c r="B234" i="4"/>
  <c r="J217" i="13"/>
  <c r="L216" i="13"/>
  <c r="M216" i="13" s="1"/>
  <c r="N216" i="13" s="1"/>
  <c r="B210" i="13"/>
  <c r="R210" i="13" s="1"/>
  <c r="A211" i="13"/>
  <c r="K211" i="4"/>
  <c r="L210" i="4"/>
  <c r="M210" i="4" s="1"/>
  <c r="N210" i="4" s="1"/>
  <c r="R210" i="4" s="1"/>
  <c r="J213" i="4"/>
  <c r="W210" i="4"/>
  <c r="X210" i="4"/>
  <c r="P207" i="13" l="1"/>
  <c r="T207" i="13" s="1"/>
  <c r="O208" i="13"/>
  <c r="P207" i="4"/>
  <c r="T207" i="4" s="1"/>
  <c r="O208" i="4"/>
  <c r="B235" i="4"/>
  <c r="A212" i="13"/>
  <c r="B211" i="13"/>
  <c r="R211" i="13" s="1"/>
  <c r="J218" i="13"/>
  <c r="L217" i="13"/>
  <c r="M217" i="13" s="1"/>
  <c r="N217" i="13" s="1"/>
  <c r="K212" i="4"/>
  <c r="L211" i="4"/>
  <c r="W211" i="4"/>
  <c r="M211" i="4"/>
  <c r="N211" i="4" s="1"/>
  <c r="R211" i="4" s="1"/>
  <c r="J214" i="4"/>
  <c r="X211" i="4"/>
  <c r="P208" i="13" l="1"/>
  <c r="T208" i="13" s="1"/>
  <c r="O209" i="13"/>
  <c r="P208" i="4"/>
  <c r="T208" i="4" s="1"/>
  <c r="O209" i="4"/>
  <c r="B236" i="4"/>
  <c r="J219" i="13"/>
  <c r="L218" i="13"/>
  <c r="M218" i="13" s="1"/>
  <c r="N218" i="13" s="1"/>
  <c r="A213" i="13"/>
  <c r="B212" i="13"/>
  <c r="R212" i="13" s="1"/>
  <c r="K213" i="4"/>
  <c r="L212" i="4"/>
  <c r="W212" i="4"/>
  <c r="J215" i="4"/>
  <c r="X212" i="4"/>
  <c r="P209" i="13" l="1"/>
  <c r="T209" i="13" s="1"/>
  <c r="O210" i="13"/>
  <c r="O210" i="4"/>
  <c r="P209" i="4"/>
  <c r="T209" i="4" s="1"/>
  <c r="B237" i="4"/>
  <c r="A214" i="13"/>
  <c r="B213" i="13"/>
  <c r="R213" i="13" s="1"/>
  <c r="L219" i="13"/>
  <c r="M219" i="13" s="1"/>
  <c r="N219" i="13" s="1"/>
  <c r="J220" i="13"/>
  <c r="L213" i="4"/>
  <c r="K214" i="4"/>
  <c r="J216" i="4"/>
  <c r="M212" i="4"/>
  <c r="N212" i="4" s="1"/>
  <c r="R212" i="4" s="1"/>
  <c r="W213" i="4"/>
  <c r="X213" i="4"/>
  <c r="M213" i="4"/>
  <c r="N213" i="4" s="1"/>
  <c r="R213" i="4" s="1"/>
  <c r="P210" i="13" l="1"/>
  <c r="T210" i="13" s="1"/>
  <c r="O211" i="13"/>
  <c r="P210" i="4"/>
  <c r="T210" i="4" s="1"/>
  <c r="O211" i="4"/>
  <c r="B238" i="4"/>
  <c r="L220" i="13"/>
  <c r="M220" i="13" s="1"/>
  <c r="N220" i="13" s="1"/>
  <c r="J221" i="13"/>
  <c r="B214" i="13"/>
  <c r="R214" i="13" s="1"/>
  <c r="A215" i="13"/>
  <c r="K215" i="4"/>
  <c r="L214" i="4"/>
  <c r="W214" i="4"/>
  <c r="J217" i="4"/>
  <c r="M214" i="4"/>
  <c r="N214" i="4" s="1"/>
  <c r="R214" i="4" s="1"/>
  <c r="X214" i="4"/>
  <c r="O212" i="13" l="1"/>
  <c r="P211" i="13"/>
  <c r="T211" i="13" s="1"/>
  <c r="P211" i="4"/>
  <c r="T211" i="4" s="1"/>
  <c r="O212" i="4"/>
  <c r="B239" i="4"/>
  <c r="B215" i="13"/>
  <c r="R215" i="13" s="1"/>
  <c r="A216" i="13"/>
  <c r="J222" i="13"/>
  <c r="L221" i="13"/>
  <c r="M221" i="13" s="1"/>
  <c r="N221" i="13" s="1"/>
  <c r="L215" i="4"/>
  <c r="K216" i="4"/>
  <c r="W215" i="4"/>
  <c r="M215" i="4"/>
  <c r="N215" i="4" s="1"/>
  <c r="R215" i="4" s="1"/>
  <c r="J218" i="4"/>
  <c r="X215" i="4"/>
  <c r="P212" i="13" l="1"/>
  <c r="T212" i="13" s="1"/>
  <c r="O213" i="13"/>
  <c r="O213" i="4"/>
  <c r="P212" i="4"/>
  <c r="T212" i="4" s="1"/>
  <c r="B241" i="4"/>
  <c r="B240" i="4"/>
  <c r="J223" i="13"/>
  <c r="L222" i="13"/>
  <c r="M222" i="13" s="1"/>
  <c r="N222" i="13" s="1"/>
  <c r="A217" i="13"/>
  <c r="B216" i="13"/>
  <c r="R216" i="13" s="1"/>
  <c r="K217" i="4"/>
  <c r="L216" i="4"/>
  <c r="W216" i="4"/>
  <c r="J219" i="4"/>
  <c r="X216" i="4"/>
  <c r="P213" i="13" l="1"/>
  <c r="T213" i="13" s="1"/>
  <c r="O214" i="13"/>
  <c r="O214" i="4"/>
  <c r="P213" i="4"/>
  <c r="T213" i="4" s="1"/>
  <c r="A218" i="13"/>
  <c r="B217" i="13"/>
  <c r="R217" i="13" s="1"/>
  <c r="J224" i="13"/>
  <c r="L223" i="13"/>
  <c r="M223" i="13" s="1"/>
  <c r="N223" i="13" s="1"/>
  <c r="L217" i="4"/>
  <c r="K218" i="4"/>
  <c r="W217" i="4"/>
  <c r="M217" i="4"/>
  <c r="N217" i="4" s="1"/>
  <c r="R217" i="4" s="1"/>
  <c r="J220" i="4"/>
  <c r="M216" i="4"/>
  <c r="N216" i="4" s="1"/>
  <c r="R216" i="4" s="1"/>
  <c r="X217" i="4"/>
  <c r="P214" i="13" l="1"/>
  <c r="T214" i="13" s="1"/>
  <c r="O215" i="13"/>
  <c r="P214" i="4"/>
  <c r="T214" i="4" s="1"/>
  <c r="O215" i="4"/>
  <c r="J225" i="13"/>
  <c r="L224" i="13"/>
  <c r="M224" i="13" s="1"/>
  <c r="N224" i="13" s="1"/>
  <c r="A219" i="13"/>
  <c r="B218" i="13"/>
  <c r="R218" i="13" s="1"/>
  <c r="L218" i="4"/>
  <c r="K219" i="4"/>
  <c r="W218" i="4"/>
  <c r="J221" i="4"/>
  <c r="M218" i="4"/>
  <c r="N218" i="4" s="1"/>
  <c r="R218" i="4" s="1"/>
  <c r="X218" i="4"/>
  <c r="O216" i="13" l="1"/>
  <c r="P215" i="13"/>
  <c r="T215" i="13" s="1"/>
  <c r="P215" i="4"/>
  <c r="T215" i="4" s="1"/>
  <c r="O216" i="4"/>
  <c r="B219" i="13"/>
  <c r="R219" i="13" s="1"/>
  <c r="A220" i="13"/>
  <c r="J226" i="13"/>
  <c r="L225" i="13"/>
  <c r="M225" i="13" s="1"/>
  <c r="N225" i="13" s="1"/>
  <c r="K220" i="4"/>
  <c r="L219" i="4"/>
  <c r="M219" i="4" s="1"/>
  <c r="N219" i="4" s="1"/>
  <c r="R219" i="4" s="1"/>
  <c r="W219" i="4"/>
  <c r="J222" i="4"/>
  <c r="X219" i="4"/>
  <c r="O217" i="13" l="1"/>
  <c r="P216" i="13"/>
  <c r="T216" i="13" s="1"/>
  <c r="P216" i="4"/>
  <c r="T216" i="4" s="1"/>
  <c r="O217" i="4"/>
  <c r="L226" i="13"/>
  <c r="M226" i="13" s="1"/>
  <c r="N226" i="13" s="1"/>
  <c r="J227" i="13"/>
  <c r="A221" i="13"/>
  <c r="B220" i="13"/>
  <c r="R220" i="13" s="1"/>
  <c r="K221" i="4"/>
  <c r="L220" i="4"/>
  <c r="W220" i="4"/>
  <c r="J223" i="4"/>
  <c r="X220" i="4"/>
  <c r="P217" i="13" l="1"/>
  <c r="T217" i="13" s="1"/>
  <c r="O218" i="13"/>
  <c r="O218" i="4"/>
  <c r="P217" i="4"/>
  <c r="T217" i="4" s="1"/>
  <c r="J228" i="13"/>
  <c r="L227" i="13"/>
  <c r="M227" i="13" s="1"/>
  <c r="N227" i="13" s="1"/>
  <c r="B221" i="13"/>
  <c r="R221" i="13" s="1"/>
  <c r="A222" i="13"/>
  <c r="K222" i="4"/>
  <c r="L221" i="4"/>
  <c r="W221" i="4"/>
  <c r="J224" i="4"/>
  <c r="M220" i="4"/>
  <c r="N220" i="4" s="1"/>
  <c r="R220" i="4" s="1"/>
  <c r="X221" i="4"/>
  <c r="O219" i="13" l="1"/>
  <c r="P218" i="13"/>
  <c r="T218" i="13" s="1"/>
  <c r="P218" i="4"/>
  <c r="T218" i="4" s="1"/>
  <c r="O219" i="4"/>
  <c r="J229" i="13"/>
  <c r="L228" i="13"/>
  <c r="M228" i="13" s="1"/>
  <c r="N228" i="13" s="1"/>
  <c r="A223" i="13"/>
  <c r="B222" i="13"/>
  <c r="R222" i="13" s="1"/>
  <c r="L222" i="4"/>
  <c r="K223" i="4"/>
  <c r="W222" i="4"/>
  <c r="M222" i="4"/>
  <c r="N222" i="4" s="1"/>
  <c r="R222" i="4" s="1"/>
  <c r="J225" i="4"/>
  <c r="X222" i="4"/>
  <c r="M221" i="4"/>
  <c r="N221" i="4" s="1"/>
  <c r="R221" i="4" s="1"/>
  <c r="P219" i="13" l="1"/>
  <c r="T219" i="13" s="1"/>
  <c r="O220" i="13"/>
  <c r="P219" i="4"/>
  <c r="T219" i="4" s="1"/>
  <c r="O220" i="4"/>
  <c r="A224" i="13"/>
  <c r="B223" i="13"/>
  <c r="R223" i="13" s="1"/>
  <c r="L229" i="13"/>
  <c r="M229" i="13" s="1"/>
  <c r="N229" i="13" s="1"/>
  <c r="J230" i="13"/>
  <c r="L223" i="4"/>
  <c r="K224" i="4"/>
  <c r="W223" i="4"/>
  <c r="J226" i="4"/>
  <c r="X223" i="4"/>
  <c r="O221" i="13" l="1"/>
  <c r="P220" i="13"/>
  <c r="T220" i="13" s="1"/>
  <c r="P220" i="4"/>
  <c r="T220" i="4" s="1"/>
  <c r="O221" i="4"/>
  <c r="J231" i="13"/>
  <c r="L230" i="13"/>
  <c r="M230" i="13" s="1"/>
  <c r="N230" i="13" s="1"/>
  <c r="A225" i="13"/>
  <c r="B224" i="13"/>
  <c r="R224" i="13" s="1"/>
  <c r="L224" i="4"/>
  <c r="K225" i="4"/>
  <c r="J227" i="4"/>
  <c r="W224" i="4"/>
  <c r="X224" i="4"/>
  <c r="M224" i="4"/>
  <c r="N224" i="4" s="1"/>
  <c r="R224" i="4" s="1"/>
  <c r="M223" i="4"/>
  <c r="N223" i="4" s="1"/>
  <c r="R223" i="4" s="1"/>
  <c r="O222" i="13" l="1"/>
  <c r="P221" i="13"/>
  <c r="T221" i="13" s="1"/>
  <c r="P221" i="4"/>
  <c r="T221" i="4" s="1"/>
  <c r="O222" i="4"/>
  <c r="A226" i="13"/>
  <c r="B225" i="13"/>
  <c r="R225" i="13" s="1"/>
  <c r="J232" i="13"/>
  <c r="L231" i="13"/>
  <c r="M231" i="13" s="1"/>
  <c r="N231" i="13" s="1"/>
  <c r="L225" i="4"/>
  <c r="K226" i="4"/>
  <c r="J228" i="4"/>
  <c r="W225" i="4"/>
  <c r="X225" i="4"/>
  <c r="M225" i="4"/>
  <c r="N225" i="4" s="1"/>
  <c r="R225" i="4" s="1"/>
  <c r="P222" i="13" l="1"/>
  <c r="T222" i="13" s="1"/>
  <c r="O223" i="13"/>
  <c r="P222" i="4"/>
  <c r="T222" i="4" s="1"/>
  <c r="O223" i="4"/>
  <c r="B226" i="13"/>
  <c r="R226" i="13" s="1"/>
  <c r="A227" i="13"/>
  <c r="L232" i="13"/>
  <c r="M232" i="13" s="1"/>
  <c r="N232" i="13" s="1"/>
  <c r="J233" i="13"/>
  <c r="L226" i="4"/>
  <c r="K227" i="4"/>
  <c r="J229" i="4"/>
  <c r="M226" i="4"/>
  <c r="N226" i="4" s="1"/>
  <c r="R226" i="4" s="1"/>
  <c r="W226" i="4"/>
  <c r="X226" i="4"/>
  <c r="P223" i="13" l="1"/>
  <c r="T223" i="13" s="1"/>
  <c r="O224" i="13"/>
  <c r="P223" i="4"/>
  <c r="T223" i="4" s="1"/>
  <c r="O224" i="4"/>
  <c r="J234" i="13"/>
  <c r="L233" i="13"/>
  <c r="M233" i="13" s="1"/>
  <c r="N233" i="13" s="1"/>
  <c r="A228" i="13"/>
  <c r="B227" i="13"/>
  <c r="R227" i="13" s="1"/>
  <c r="K228" i="4"/>
  <c r="L227" i="4"/>
  <c r="J230" i="4"/>
  <c r="W227" i="4"/>
  <c r="X227" i="4"/>
  <c r="P224" i="13" l="1"/>
  <c r="T224" i="13" s="1"/>
  <c r="O225" i="13"/>
  <c r="O225" i="4"/>
  <c r="P224" i="4"/>
  <c r="T224" i="4" s="1"/>
  <c r="A229" i="13"/>
  <c r="B228" i="13"/>
  <c r="R228" i="13" s="1"/>
  <c r="L234" i="13"/>
  <c r="M234" i="13" s="1"/>
  <c r="N234" i="13" s="1"/>
  <c r="J235" i="13"/>
  <c r="L228" i="4"/>
  <c r="K229" i="4"/>
  <c r="J231" i="4"/>
  <c r="W228" i="4"/>
  <c r="X228" i="4"/>
  <c r="M227" i="4"/>
  <c r="N227" i="4" s="1"/>
  <c r="R227" i="4" s="1"/>
  <c r="P225" i="13" l="1"/>
  <c r="T225" i="13" s="1"/>
  <c r="O226" i="13"/>
  <c r="O226" i="4"/>
  <c r="P225" i="4"/>
  <c r="T225" i="4" s="1"/>
  <c r="L235" i="13"/>
  <c r="M235" i="13" s="1"/>
  <c r="N235" i="13" s="1"/>
  <c r="J236" i="13"/>
  <c r="B229" i="13"/>
  <c r="R229" i="13" s="1"/>
  <c r="A230" i="13"/>
  <c r="L229" i="4"/>
  <c r="K230" i="4"/>
  <c r="J232" i="4"/>
  <c r="M228" i="4"/>
  <c r="N228" i="4" s="1"/>
  <c r="R228" i="4" s="1"/>
  <c r="W229" i="4"/>
  <c r="X229" i="4"/>
  <c r="M229" i="4"/>
  <c r="N229" i="4" s="1"/>
  <c r="R229" i="4" s="1"/>
  <c r="P226" i="13" l="1"/>
  <c r="T226" i="13" s="1"/>
  <c r="O227" i="13"/>
  <c r="P226" i="4"/>
  <c r="T226" i="4" s="1"/>
  <c r="O227" i="4"/>
  <c r="A231" i="13"/>
  <c r="B230" i="13"/>
  <c r="R230" i="13" s="1"/>
  <c r="J237" i="13"/>
  <c r="L236" i="13"/>
  <c r="M236" i="13" s="1"/>
  <c r="N236" i="13" s="1"/>
  <c r="L230" i="4"/>
  <c r="M230" i="4" s="1"/>
  <c r="N230" i="4" s="1"/>
  <c r="R230" i="4" s="1"/>
  <c r="K231" i="4"/>
  <c r="J233" i="4"/>
  <c r="W230" i="4"/>
  <c r="X230" i="4"/>
  <c r="O228" i="13" l="1"/>
  <c r="P227" i="13"/>
  <c r="T227" i="13" s="1"/>
  <c r="O228" i="4"/>
  <c r="P227" i="4"/>
  <c r="T227" i="4" s="1"/>
  <c r="B231" i="13"/>
  <c r="R231" i="13" s="1"/>
  <c r="A232" i="13"/>
  <c r="J238" i="13"/>
  <c r="L237" i="13"/>
  <c r="M237" i="13" s="1"/>
  <c r="N237" i="13" s="1"/>
  <c r="L231" i="4"/>
  <c r="K232" i="4"/>
  <c r="J234" i="4"/>
  <c r="W231" i="4"/>
  <c r="X231" i="4"/>
  <c r="M231" i="4"/>
  <c r="N231" i="4" s="1"/>
  <c r="R231" i="4" s="1"/>
  <c r="P228" i="13" l="1"/>
  <c r="T228" i="13" s="1"/>
  <c r="O229" i="13"/>
  <c r="P228" i="4"/>
  <c r="T228" i="4" s="1"/>
  <c r="O229" i="4"/>
  <c r="A233" i="13"/>
  <c r="B232" i="13"/>
  <c r="R232" i="13" s="1"/>
  <c r="L238" i="13"/>
  <c r="M238" i="13" s="1"/>
  <c r="N238" i="13" s="1"/>
  <c r="J239" i="13"/>
  <c r="L232" i="4"/>
  <c r="K233" i="4"/>
  <c r="W232" i="4"/>
  <c r="J235" i="4"/>
  <c r="X232" i="4"/>
  <c r="P229" i="13" l="1"/>
  <c r="T229" i="13" s="1"/>
  <c r="O230" i="13"/>
  <c r="P229" i="4"/>
  <c r="T229" i="4" s="1"/>
  <c r="O230" i="4"/>
  <c r="A234" i="13"/>
  <c r="B233" i="13"/>
  <c r="R233" i="13" s="1"/>
  <c r="J240" i="13"/>
  <c r="L239" i="13"/>
  <c r="M239" i="13" s="1"/>
  <c r="N239" i="13" s="1"/>
  <c r="L233" i="4"/>
  <c r="K234" i="4"/>
  <c r="J236" i="4"/>
  <c r="M232" i="4"/>
  <c r="N232" i="4" s="1"/>
  <c r="R232" i="4" s="1"/>
  <c r="W233" i="4"/>
  <c r="X233" i="4"/>
  <c r="P230" i="13" l="1"/>
  <c r="T230" i="13" s="1"/>
  <c r="O231" i="13"/>
  <c r="O231" i="4"/>
  <c r="P230" i="4"/>
  <c r="T230" i="4" s="1"/>
  <c r="J241" i="13"/>
  <c r="L241" i="13" s="1"/>
  <c r="M241" i="13" s="1"/>
  <c r="N241" i="13" s="1"/>
  <c r="L240" i="13"/>
  <c r="M240" i="13" s="1"/>
  <c r="N240" i="13" s="1"/>
  <c r="A235" i="13"/>
  <c r="B234" i="13"/>
  <c r="R234" i="13" s="1"/>
  <c r="L234" i="4"/>
  <c r="M234" i="4" s="1"/>
  <c r="N234" i="4" s="1"/>
  <c r="R234" i="4" s="1"/>
  <c r="K235" i="4"/>
  <c r="W234" i="4"/>
  <c r="J237" i="4"/>
  <c r="X234" i="4"/>
  <c r="M233" i="4"/>
  <c r="N233" i="4" s="1"/>
  <c r="R233" i="4" s="1"/>
  <c r="P231" i="13" l="1"/>
  <c r="T231" i="13" s="1"/>
  <c r="O232" i="13"/>
  <c r="P231" i="4"/>
  <c r="T231" i="4" s="1"/>
  <c r="O232" i="4"/>
  <c r="B235" i="13"/>
  <c r="R235" i="13" s="1"/>
  <c r="A236" i="13"/>
  <c r="O1" i="13"/>
  <c r="L235" i="4"/>
  <c r="K236" i="4"/>
  <c r="W235" i="4"/>
  <c r="J238" i="4"/>
  <c r="X235" i="4"/>
  <c r="P232" i="13" l="1"/>
  <c r="T232" i="13" s="1"/>
  <c r="O233" i="13"/>
  <c r="P232" i="4"/>
  <c r="T232" i="4" s="1"/>
  <c r="O233" i="4"/>
  <c r="A237" i="13"/>
  <c r="B236" i="13"/>
  <c r="R236" i="13" s="1"/>
  <c r="K237" i="4"/>
  <c r="L236" i="4"/>
  <c r="J239" i="4"/>
  <c r="W236" i="4"/>
  <c r="X236" i="4"/>
  <c r="M235" i="4"/>
  <c r="N235" i="4" s="1"/>
  <c r="R235" i="4" s="1"/>
  <c r="P233" i="13" l="1"/>
  <c r="T233" i="13" s="1"/>
  <c r="O234" i="13"/>
  <c r="P233" i="4"/>
  <c r="T233" i="4" s="1"/>
  <c r="O234" i="4"/>
  <c r="B237" i="13"/>
  <c r="R237" i="13" s="1"/>
  <c r="A238" i="13"/>
  <c r="K238" i="4"/>
  <c r="L237" i="4"/>
  <c r="W237" i="4"/>
  <c r="J240" i="4"/>
  <c r="M236" i="4"/>
  <c r="N236" i="4" s="1"/>
  <c r="R236" i="4" s="1"/>
  <c r="X237" i="4"/>
  <c r="M237" i="4"/>
  <c r="N237" i="4" s="1"/>
  <c r="R237" i="4" s="1"/>
  <c r="P234" i="13" l="1"/>
  <c r="T234" i="13" s="1"/>
  <c r="O235" i="13"/>
  <c r="P234" i="4"/>
  <c r="T234" i="4" s="1"/>
  <c r="O235" i="4"/>
  <c r="A239" i="13"/>
  <c r="B238" i="13"/>
  <c r="R238" i="13" s="1"/>
  <c r="K239" i="4"/>
  <c r="L238" i="4"/>
  <c r="M238" i="4" s="1"/>
  <c r="N238" i="4" s="1"/>
  <c r="R238" i="4" s="1"/>
  <c r="J241" i="4"/>
  <c r="W238" i="4"/>
  <c r="X238" i="4"/>
  <c r="P235" i="13" l="1"/>
  <c r="T235" i="13" s="1"/>
  <c r="O236" i="13"/>
  <c r="P235" i="4"/>
  <c r="T235" i="4" s="1"/>
  <c r="O236" i="4"/>
  <c r="O1" i="14"/>
  <c r="A240" i="13"/>
  <c r="B239" i="13"/>
  <c r="R239" i="13" s="1"/>
  <c r="K240" i="4"/>
  <c r="L239" i="4"/>
  <c r="W239" i="4"/>
  <c r="X239" i="4"/>
  <c r="P236" i="13" l="1"/>
  <c r="T236" i="13" s="1"/>
  <c r="O237" i="13"/>
  <c r="O237" i="4"/>
  <c r="P236" i="4"/>
  <c r="T236" i="4" s="1"/>
  <c r="B240" i="13"/>
  <c r="R240" i="13" s="1"/>
  <c r="A241" i="13"/>
  <c r="B241" i="13" s="1"/>
  <c r="R241" i="13" s="1"/>
  <c r="L240" i="4"/>
  <c r="K241" i="4"/>
  <c r="L241" i="4" s="1"/>
  <c r="W240" i="4"/>
  <c r="X240" i="4"/>
  <c r="M239" i="4"/>
  <c r="N239" i="4" s="1"/>
  <c r="R239" i="4" s="1"/>
  <c r="P237" i="13" l="1"/>
  <c r="T237" i="13" s="1"/>
  <c r="O238" i="13"/>
  <c r="P237" i="4"/>
  <c r="T237" i="4" s="1"/>
  <c r="O238" i="4"/>
  <c r="M240" i="4"/>
  <c r="N240" i="4" s="1"/>
  <c r="R240" i="4" s="1"/>
  <c r="W241" i="4"/>
  <c r="X241" i="4"/>
  <c r="P238" i="13" l="1"/>
  <c r="T238" i="13" s="1"/>
  <c r="O239" i="13"/>
  <c r="P238" i="4"/>
  <c r="T238" i="4" s="1"/>
  <c r="O239" i="4"/>
  <c r="M241" i="4"/>
  <c r="N241" i="4" s="1"/>
  <c r="R241" i="4" s="1"/>
  <c r="P239" i="13" l="1"/>
  <c r="T239" i="13" s="1"/>
  <c r="O240" i="13"/>
  <c r="O240" i="4"/>
  <c r="P239" i="4"/>
  <c r="T239" i="4" s="1"/>
  <c r="O1" i="4"/>
  <c r="P240" i="13" l="1"/>
  <c r="T240" i="13" s="1"/>
  <c r="O241" i="13"/>
  <c r="P241" i="13" s="1"/>
  <c r="T241" i="13" s="1"/>
  <c r="P240" i="4"/>
  <c r="T240" i="4" s="1"/>
  <c r="O241" i="4"/>
  <c r="P241" i="4" s="1"/>
  <c r="T241" i="4" s="1"/>
</calcChain>
</file>

<file path=xl/sharedStrings.xml><?xml version="1.0" encoding="utf-8"?>
<sst xmlns="http://schemas.openxmlformats.org/spreadsheetml/2006/main" count="3360" uniqueCount="59">
  <si>
    <t>periodID</t>
  </si>
  <si>
    <t>costInput</t>
  </si>
  <si>
    <t>costDriverInput</t>
  </si>
  <si>
    <t>costActivity</t>
  </si>
  <si>
    <t>DataGranularityL1</t>
  </si>
  <si>
    <t>DataGranularityL2</t>
  </si>
  <si>
    <t>DataGranularityL3</t>
  </si>
  <si>
    <t>DataGranularityL4</t>
  </si>
  <si>
    <t>VarCost</t>
  </si>
  <si>
    <t>Noise Var</t>
  </si>
  <si>
    <t>Noise Var Down</t>
  </si>
  <si>
    <t>Noise Var Up</t>
  </si>
  <si>
    <t>Fix Cost</t>
  </si>
  <si>
    <t>Belgium</t>
  </si>
  <si>
    <t>isNoise</t>
  </si>
  <si>
    <t>Noise Cat1</t>
  </si>
  <si>
    <t>isNoise_Logic</t>
  </si>
  <si>
    <t>Brussels</t>
  </si>
  <si>
    <t>0% - 100%</t>
  </si>
  <si>
    <t>0% - 200%</t>
  </si>
  <si>
    <t>Barcelona</t>
  </si>
  <si>
    <t>Spain</t>
  </si>
  <si>
    <t>HUB 001</t>
  </si>
  <si>
    <t>0% - 9%</t>
  </si>
  <si>
    <t>HUB 002</t>
  </si>
  <si>
    <t>HUB 003</t>
  </si>
  <si>
    <t>HUB 004</t>
  </si>
  <si>
    <t>HUB 005</t>
  </si>
  <si>
    <t>HUB 006</t>
  </si>
  <si>
    <t>HUB 007</t>
  </si>
  <si>
    <t>HUB 008</t>
  </si>
  <si>
    <t>HUB 009</t>
  </si>
  <si>
    <t>HUB 010</t>
  </si>
  <si>
    <t>Noise Count</t>
  </si>
  <si>
    <t>Route 001</t>
  </si>
  <si>
    <t>Route 002</t>
  </si>
  <si>
    <t>Route 003</t>
  </si>
  <si>
    <t>Route 004</t>
  </si>
  <si>
    <t>Route 005</t>
  </si>
  <si>
    <t>Route 006</t>
  </si>
  <si>
    <t>Route 007</t>
  </si>
  <si>
    <t>Route 008</t>
  </si>
  <si>
    <t>Route 009</t>
  </si>
  <si>
    <t>Route 010</t>
  </si>
  <si>
    <t>Fix Cost Trend</t>
  </si>
  <si>
    <t>Fix Cost Trended</t>
  </si>
  <si>
    <t>Germany</t>
  </si>
  <si>
    <t>Berlin</t>
  </si>
  <si>
    <t>LH 001</t>
  </si>
  <si>
    <t>1) 0%</t>
  </si>
  <si>
    <t>2) 20%</t>
  </si>
  <si>
    <t>3) 40%</t>
  </si>
  <si>
    <t>4) 60%</t>
  </si>
  <si>
    <t>5) 80%</t>
  </si>
  <si>
    <t>6) 100%</t>
  </si>
  <si>
    <t>7) 120%</t>
  </si>
  <si>
    <t>8) 140%</t>
  </si>
  <si>
    <t>9) 160%</t>
  </si>
  <si>
    <t>10) 180%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</si>
</sst>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_-* #,##0.00\ _€_-;\-* #,##0.00\ _€_-;_-* &quot;-&quot;??\ _€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7" fillId="33" borderId="0" xfId="0" applyFont="1" applyFill="1"/>
    <xf numFmtId="0" fontId="0" fillId="34" borderId="0" xfId="0" applyFill="1"/>
    <xf numFmtId="43" fontId="0" fillId="0" borderId="0" xfId="43" applyFont="1"/>
    <xf numFmtId="0" fontId="17" fillId="33" borderId="0" xfId="42" applyNumberFormat="1" applyFont="1" applyFill="1"/>
    <xf numFmtId="0" fontId="0" fillId="0" borderId="0" xfId="42" applyNumberFormat="1" applyFont="1"/>
    <xf numFmtId="165" fontId="0" fillId="0" borderId="0" xfId="0" applyNumberForma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14DA-E5DA-4275-ABBC-B5D31F174720}">
  <dimension ref="A1:X24311"/>
  <sheetViews>
    <sheetView topLeftCell="H1" zoomScaleNormal="100" workbookViewId="0">
      <selection activeCell="Q2" sqref="Q2:X25"/>
    </sheetView>
  </sheetViews>
  <sheetFormatPr defaultRowHeight="14.5" x14ac:dyDescent="0.35"/>
  <cols>
    <col min="1" max="1" width="11.81640625" bestFit="1" customWidth="1"/>
    <col min="2" max="3" width="11.81640625" customWidth="1"/>
    <col min="4" max="4" width="11.81640625" bestFit="1" customWidth="1"/>
    <col min="5" max="5" width="13.54296875" bestFit="1" customWidth="1"/>
    <col min="6" max="6" width="11.1796875" bestFit="1" customWidth="1"/>
    <col min="7" max="12" width="11.1796875" customWidth="1"/>
    <col min="13" max="13" width="8.54296875" style="3" bestFit="1" customWidth="1"/>
    <col min="14" max="16" width="11.81640625" customWidth="1"/>
    <col min="17" max="17" width="7.6328125" bestFit="1" customWidth="1"/>
    <col min="18" max="18" width="16.1796875" style="5" bestFit="1" customWidth="1"/>
    <col min="19" max="19" width="13.36328125" bestFit="1" customWidth="1"/>
    <col min="20" max="20" width="18.08984375" customWidth="1"/>
    <col min="21" max="24" width="15.6328125" bestFit="1" customWidth="1"/>
    <col min="26" max="26" width="11.1796875" bestFit="1" customWidth="1"/>
  </cols>
  <sheetData>
    <row r="1" spans="1:24" x14ac:dyDescent="0.35">
      <c r="A1" t="s">
        <v>12</v>
      </c>
      <c r="B1" t="s">
        <v>45</v>
      </c>
      <c r="C1" t="s">
        <v>44</v>
      </c>
      <c r="D1" t="s">
        <v>8</v>
      </c>
      <c r="E1" t="s">
        <v>10</v>
      </c>
      <c r="F1" t="s">
        <v>11</v>
      </c>
      <c r="H1" t="s">
        <v>15</v>
      </c>
      <c r="I1" t="s">
        <v>15</v>
      </c>
      <c r="J1" t="s">
        <v>16</v>
      </c>
      <c r="K1" t="s">
        <v>33</v>
      </c>
      <c r="L1" t="s">
        <v>14</v>
      </c>
      <c r="M1" s="3" t="s">
        <v>9</v>
      </c>
      <c r="N1" t="s">
        <v>9</v>
      </c>
      <c r="O1">
        <f ca="1">MAX(N:N)</f>
        <v>0.53634008315560699</v>
      </c>
      <c r="Q1" s="1" t="s">
        <v>0</v>
      </c>
      <c r="R1" s="4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</row>
    <row r="2" spans="1:24" x14ac:dyDescent="0.35">
      <c r="A2">
        <v>953994.81374999997</v>
      </c>
      <c r="B2">
        <f>A2*C2</f>
        <v>-953994.81374999997</v>
      </c>
      <c r="C2">
        <v>-1</v>
      </c>
      <c r="D2">
        <v>0.53634008315560699</v>
      </c>
      <c r="E2">
        <v>100</v>
      </c>
      <c r="F2">
        <f>100+(O2-1)</f>
        <v>100</v>
      </c>
      <c r="G2">
        <f>F2-100</f>
        <v>0</v>
      </c>
      <c r="H2" t="str">
        <f>FLOOR((F2-100+1)/10, 1)*10 &amp; "% - " &amp; FLOOR((F2-100+1)/10, 1)*10 + 9 &amp;"%"</f>
        <v>0% - 9%</v>
      </c>
      <c r="I2" t="str">
        <f>"0% - " &amp; FLOOR((F2-100+1)/100, 1)*100 + 100 &amp;"%"</f>
        <v>0% - 100%</v>
      </c>
      <c r="J2">
        <v>1</v>
      </c>
      <c r="K2">
        <v>4</v>
      </c>
      <c r="L2" t="str">
        <f>IF(J2&lt;=K2,"No Noise","With Noise")</f>
        <v>No Noise</v>
      </c>
      <c r="M2" s="3">
        <f t="shared" ref="M2:M65" ca="1" si="0">IF(L2="No Noise",0,RANDBETWEEN(E2,F2)/100-1)</f>
        <v>0</v>
      </c>
      <c r="N2" s="6">
        <f t="shared" ref="N2:N65" ca="1" si="1">D2*(1+M2)</f>
        <v>0.53634008315560699</v>
      </c>
      <c r="O2">
        <v>1</v>
      </c>
      <c r="P2" t="str">
        <f>IF(O2&lt;10,"00"&amp;O2,IF(O2&lt;100,"0"&amp;O2,O2))</f>
        <v>001</v>
      </c>
      <c r="Q2">
        <f t="shared" ref="Q2:Q24" si="2">Q3-1</f>
        <v>202307</v>
      </c>
      <c r="R2" s="5">
        <f ca="1">B2+N2*S2</f>
        <v>-38559.043799999519</v>
      </c>
      <c r="S2">
        <v>1706819.6070000001</v>
      </c>
      <c r="T2" t="str">
        <f>"LH "&amp;P2</f>
        <v>LH 001</v>
      </c>
      <c r="U2" t="s">
        <v>46</v>
      </c>
      <c r="V2" t="s">
        <v>47</v>
      </c>
      <c r="W2" t="str">
        <f>H2</f>
        <v>0% - 9%</v>
      </c>
      <c r="X2" t="str">
        <f>I2</f>
        <v>0% - 100%</v>
      </c>
    </row>
    <row r="3" spans="1:24" x14ac:dyDescent="0.35">
      <c r="A3">
        <f>A2</f>
        <v>953994.81374999997</v>
      </c>
      <c r="B3">
        <f t="shared" ref="B3:B66" si="3">A3*C3</f>
        <v>-953994.81374999997</v>
      </c>
      <c r="C3">
        <f>C2</f>
        <v>-1</v>
      </c>
      <c r="D3">
        <v>0.53634008315560666</v>
      </c>
      <c r="E3">
        <v>100</v>
      </c>
      <c r="F3">
        <f t="shared" ref="F3:F66" si="4">100+(O3-1)</f>
        <v>100</v>
      </c>
      <c r="G3">
        <f t="shared" ref="G3:G66" si="5">F3-100</f>
        <v>0</v>
      </c>
      <c r="H3" t="str">
        <f t="shared" ref="H3:H66" si="6">FLOOR((F3-100+1)/10, 1)*10 &amp; "% - " &amp; FLOOR((F3-100+1)/10, 1)*10 + 9 &amp;"%"</f>
        <v>0% - 9%</v>
      </c>
      <c r="I3" t="str">
        <f t="shared" ref="I3:I66" si="7">"0% - " &amp; FLOOR((F3-100+1)/100, 1)*100 + 100 &amp;"%"</f>
        <v>0% - 100%</v>
      </c>
      <c r="J3">
        <f>IF(J2&gt;5,1,J2+1)</f>
        <v>2</v>
      </c>
      <c r="K3">
        <f>K2</f>
        <v>4</v>
      </c>
      <c r="L3" t="str">
        <f t="shared" ref="L3:L66" si="8">IF(J3&lt;=K3,"No Noise","With Noise")</f>
        <v>No Noise</v>
      </c>
      <c r="M3" s="3">
        <f t="shared" ca="1" si="0"/>
        <v>0</v>
      </c>
      <c r="N3" s="6">
        <f t="shared" ca="1" si="1"/>
        <v>0.53634008315560666</v>
      </c>
      <c r="O3">
        <f>IF(Q3&lt;Q2,O2+1,O2)</f>
        <v>1</v>
      </c>
      <c r="P3" t="str">
        <f t="shared" ref="P3:P66" si="9">IF(O3&lt;10,"00"&amp;O3,IF(O3&lt;100,"0"&amp;O3,O3))</f>
        <v>001</v>
      </c>
      <c r="Q3">
        <f t="shared" si="2"/>
        <v>202308</v>
      </c>
      <c r="R3" s="5">
        <f t="shared" ref="R3:R66" ca="1" si="10">B3+N3*S3</f>
        <v>-63743.293586953776</v>
      </c>
      <c r="S3">
        <v>1659863.8589999999</v>
      </c>
      <c r="T3" t="str">
        <f t="shared" ref="T3:T25" si="11">"LH "&amp;P3</f>
        <v>LH 001</v>
      </c>
      <c r="U3" t="s">
        <v>46</v>
      </c>
      <c r="V3" t="s">
        <v>47</v>
      </c>
      <c r="W3" t="str">
        <f t="shared" ref="W3:X66" si="12">H3</f>
        <v>0% - 9%</v>
      </c>
      <c r="X3" t="str">
        <f t="shared" si="12"/>
        <v>0% - 100%</v>
      </c>
    </row>
    <row r="4" spans="1:24" x14ac:dyDescent="0.35">
      <c r="A4">
        <f t="shared" ref="A4:A67" si="13">A3</f>
        <v>953994.81374999997</v>
      </c>
      <c r="B4">
        <f t="shared" si="3"/>
        <v>-953994.81374999997</v>
      </c>
      <c r="C4">
        <f t="shared" ref="C4:C67" si="14">C3</f>
        <v>-1</v>
      </c>
      <c r="D4">
        <v>0.53634008315560666</v>
      </c>
      <c r="E4">
        <v>100</v>
      </c>
      <c r="F4">
        <f t="shared" si="4"/>
        <v>100</v>
      </c>
      <c r="G4">
        <f t="shared" si="5"/>
        <v>0</v>
      </c>
      <c r="H4" t="str">
        <f t="shared" si="6"/>
        <v>0% - 9%</v>
      </c>
      <c r="I4" t="str">
        <f t="shared" si="7"/>
        <v>0% - 100%</v>
      </c>
      <c r="J4">
        <f t="shared" ref="J4:J67" si="15">IF(J3&gt;5,1,J3+1)</f>
        <v>3</v>
      </c>
      <c r="K4">
        <f t="shared" ref="K4:K67" si="16">K3</f>
        <v>4</v>
      </c>
      <c r="L4" t="str">
        <f t="shared" si="8"/>
        <v>No Noise</v>
      </c>
      <c r="M4" s="3">
        <f t="shared" ca="1" si="0"/>
        <v>0</v>
      </c>
      <c r="N4" s="6">
        <f t="shared" ca="1" si="1"/>
        <v>0.53634008315560666</v>
      </c>
      <c r="O4">
        <f t="shared" ref="O4:O67" si="17">IF(Q4&lt;Q3,O3+1,O3)</f>
        <v>1</v>
      </c>
      <c r="P4" t="str">
        <f t="shared" si="9"/>
        <v>001</v>
      </c>
      <c r="Q4">
        <f t="shared" si="2"/>
        <v>202309</v>
      </c>
      <c r="R4" s="5">
        <f t="shared" ca="1" si="10"/>
        <v>-158545.22095341922</v>
      </c>
      <c r="S4">
        <v>1483106.7409999999</v>
      </c>
      <c r="T4" t="str">
        <f t="shared" si="11"/>
        <v>LH 001</v>
      </c>
      <c r="U4" t="s">
        <v>46</v>
      </c>
      <c r="V4" t="s">
        <v>47</v>
      </c>
      <c r="W4" t="str">
        <f t="shared" si="12"/>
        <v>0% - 9%</v>
      </c>
      <c r="X4" t="str">
        <f t="shared" si="12"/>
        <v>0% - 100%</v>
      </c>
    </row>
    <row r="5" spans="1:24" x14ac:dyDescent="0.35">
      <c r="A5">
        <f t="shared" si="13"/>
        <v>953994.81374999997</v>
      </c>
      <c r="B5">
        <f t="shared" si="3"/>
        <v>-953994.81374999997</v>
      </c>
      <c r="C5">
        <f t="shared" si="14"/>
        <v>-1</v>
      </c>
      <c r="D5">
        <v>0.53634008315560666</v>
      </c>
      <c r="E5">
        <v>100</v>
      </c>
      <c r="F5">
        <f t="shared" si="4"/>
        <v>100</v>
      </c>
      <c r="G5">
        <f t="shared" si="5"/>
        <v>0</v>
      </c>
      <c r="H5" t="str">
        <f t="shared" si="6"/>
        <v>0% - 9%</v>
      </c>
      <c r="I5" t="str">
        <f t="shared" si="7"/>
        <v>0% - 100%</v>
      </c>
      <c r="J5">
        <f t="shared" si="15"/>
        <v>4</v>
      </c>
      <c r="K5">
        <f t="shared" si="16"/>
        <v>4</v>
      </c>
      <c r="L5" t="str">
        <f t="shared" si="8"/>
        <v>No Noise</v>
      </c>
      <c r="M5" s="3">
        <f t="shared" ca="1" si="0"/>
        <v>0</v>
      </c>
      <c r="N5" s="6">
        <f t="shared" ca="1" si="1"/>
        <v>0.53634008315560666</v>
      </c>
      <c r="O5">
        <f t="shared" si="17"/>
        <v>1</v>
      </c>
      <c r="P5" t="str">
        <f t="shared" si="9"/>
        <v>001</v>
      </c>
      <c r="Q5">
        <f t="shared" si="2"/>
        <v>202310</v>
      </c>
      <c r="R5" s="5">
        <f t="shared" ca="1" si="10"/>
        <v>41209.895335470443</v>
      </c>
      <c r="S5">
        <v>1855547.889</v>
      </c>
      <c r="T5" t="str">
        <f t="shared" si="11"/>
        <v>LH 001</v>
      </c>
      <c r="U5" t="s">
        <v>46</v>
      </c>
      <c r="V5" t="s">
        <v>47</v>
      </c>
      <c r="W5" t="str">
        <f t="shared" si="12"/>
        <v>0% - 9%</v>
      </c>
      <c r="X5" t="str">
        <f t="shared" si="12"/>
        <v>0% - 100%</v>
      </c>
    </row>
    <row r="6" spans="1:24" x14ac:dyDescent="0.35">
      <c r="A6">
        <f t="shared" si="13"/>
        <v>953994.81374999997</v>
      </c>
      <c r="B6">
        <f t="shared" si="3"/>
        <v>-953994.81374999997</v>
      </c>
      <c r="C6">
        <f t="shared" si="14"/>
        <v>-1</v>
      </c>
      <c r="D6">
        <v>0.53634008315560666</v>
      </c>
      <c r="E6">
        <v>100</v>
      </c>
      <c r="F6">
        <f t="shared" si="4"/>
        <v>100</v>
      </c>
      <c r="G6">
        <f t="shared" si="5"/>
        <v>0</v>
      </c>
      <c r="H6" t="str">
        <f t="shared" si="6"/>
        <v>0% - 9%</v>
      </c>
      <c r="I6" t="str">
        <f t="shared" si="7"/>
        <v>0% - 100%</v>
      </c>
      <c r="J6">
        <f t="shared" si="15"/>
        <v>5</v>
      </c>
      <c r="K6">
        <f t="shared" si="16"/>
        <v>4</v>
      </c>
      <c r="L6" t="str">
        <f t="shared" si="8"/>
        <v>With Noise</v>
      </c>
      <c r="M6" s="3">
        <f t="shared" ca="1" si="0"/>
        <v>0</v>
      </c>
      <c r="N6" s="6">
        <f t="shared" ca="1" si="1"/>
        <v>0.53634008315560666</v>
      </c>
      <c r="O6">
        <f t="shared" si="17"/>
        <v>1</v>
      </c>
      <c r="P6" t="str">
        <f t="shared" si="9"/>
        <v>001</v>
      </c>
      <c r="Q6">
        <f t="shared" si="2"/>
        <v>202311</v>
      </c>
      <c r="R6" s="5">
        <f t="shared" ca="1" si="10"/>
        <v>-20464.319051485392</v>
      </c>
      <c r="S6">
        <v>1740557.0160000001</v>
      </c>
      <c r="T6" t="str">
        <f t="shared" si="11"/>
        <v>LH 001</v>
      </c>
      <c r="U6" t="s">
        <v>46</v>
      </c>
      <c r="V6" t="s">
        <v>47</v>
      </c>
      <c r="W6" t="str">
        <f t="shared" si="12"/>
        <v>0% - 9%</v>
      </c>
      <c r="X6" t="str">
        <f t="shared" si="12"/>
        <v>0% - 100%</v>
      </c>
    </row>
    <row r="7" spans="1:24" x14ac:dyDescent="0.35">
      <c r="A7">
        <f t="shared" si="13"/>
        <v>953994.81374999997</v>
      </c>
      <c r="B7">
        <f t="shared" si="3"/>
        <v>953994.81374999997</v>
      </c>
      <c r="C7">
        <v>1</v>
      </c>
      <c r="D7">
        <v>0.53634008315560666</v>
      </c>
      <c r="E7">
        <v>100</v>
      </c>
      <c r="F7">
        <f t="shared" si="4"/>
        <v>100</v>
      </c>
      <c r="G7">
        <f t="shared" si="5"/>
        <v>0</v>
      </c>
      <c r="H7" t="str">
        <f t="shared" si="6"/>
        <v>0% - 9%</v>
      </c>
      <c r="I7" t="str">
        <f t="shared" si="7"/>
        <v>0% - 100%</v>
      </c>
      <c r="J7">
        <f t="shared" si="15"/>
        <v>6</v>
      </c>
      <c r="K7">
        <f t="shared" si="16"/>
        <v>4</v>
      </c>
      <c r="L7" t="str">
        <f t="shared" si="8"/>
        <v>With Noise</v>
      </c>
      <c r="M7" s="3">
        <f t="shared" ca="1" si="0"/>
        <v>0</v>
      </c>
      <c r="N7" s="6">
        <f t="shared" ca="1" si="1"/>
        <v>0.53634008315560666</v>
      </c>
      <c r="O7">
        <f t="shared" si="17"/>
        <v>1</v>
      </c>
      <c r="P7" t="str">
        <f t="shared" si="9"/>
        <v>001</v>
      </c>
      <c r="Q7">
        <v>202312</v>
      </c>
      <c r="R7" s="5">
        <f t="shared" ca="1" si="10"/>
        <v>1937734.2473840234</v>
      </c>
      <c r="S7">
        <v>1834171.013</v>
      </c>
      <c r="T7" t="str">
        <f t="shared" si="11"/>
        <v>LH 001</v>
      </c>
      <c r="U7" t="s">
        <v>46</v>
      </c>
      <c r="V7" t="s">
        <v>47</v>
      </c>
      <c r="W7" t="str">
        <f t="shared" si="12"/>
        <v>0% - 9%</v>
      </c>
      <c r="X7" t="str">
        <f t="shared" si="12"/>
        <v>0% - 100%</v>
      </c>
    </row>
    <row r="8" spans="1:24" x14ac:dyDescent="0.35">
      <c r="A8">
        <f t="shared" si="13"/>
        <v>953994.81374999997</v>
      </c>
      <c r="B8">
        <f t="shared" si="3"/>
        <v>953994.81374999997</v>
      </c>
      <c r="C8">
        <f t="shared" si="14"/>
        <v>1</v>
      </c>
      <c r="D8">
        <v>0.53634008315560666</v>
      </c>
      <c r="E8">
        <v>100</v>
      </c>
      <c r="F8">
        <f t="shared" si="4"/>
        <v>100</v>
      </c>
      <c r="G8">
        <f t="shared" si="5"/>
        <v>0</v>
      </c>
      <c r="H8" t="str">
        <f t="shared" si="6"/>
        <v>0% - 9%</v>
      </c>
      <c r="I8" t="str">
        <f t="shared" si="7"/>
        <v>0% - 100%</v>
      </c>
      <c r="J8">
        <f t="shared" si="15"/>
        <v>1</v>
      </c>
      <c r="K8">
        <f t="shared" si="16"/>
        <v>4</v>
      </c>
      <c r="L8" t="str">
        <f t="shared" si="8"/>
        <v>No Noise</v>
      </c>
      <c r="M8" s="3">
        <f t="shared" ca="1" si="0"/>
        <v>0</v>
      </c>
      <c r="N8" s="6">
        <f t="shared" ca="1" si="1"/>
        <v>0.53634008315560666</v>
      </c>
      <c r="O8">
        <f t="shared" si="17"/>
        <v>1</v>
      </c>
      <c r="P8" t="str">
        <f t="shared" si="9"/>
        <v>001</v>
      </c>
      <c r="Q8">
        <f t="shared" si="2"/>
        <v>202401</v>
      </c>
      <c r="R8" s="5">
        <f t="shared" ca="1" si="10"/>
        <v>1827475.7513061501</v>
      </c>
      <c r="S8">
        <v>1628595.298</v>
      </c>
      <c r="T8" t="str">
        <f t="shared" si="11"/>
        <v>LH 001</v>
      </c>
      <c r="U8" t="s">
        <v>46</v>
      </c>
      <c r="V8" t="s">
        <v>47</v>
      </c>
      <c r="W8" t="str">
        <f t="shared" si="12"/>
        <v>0% - 9%</v>
      </c>
      <c r="X8" t="str">
        <f t="shared" si="12"/>
        <v>0% - 100%</v>
      </c>
    </row>
    <row r="9" spans="1:24" x14ac:dyDescent="0.35">
      <c r="A9">
        <f t="shared" si="13"/>
        <v>953994.81374999997</v>
      </c>
      <c r="B9">
        <f t="shared" si="3"/>
        <v>953994.81374999997</v>
      </c>
      <c r="C9">
        <f t="shared" si="14"/>
        <v>1</v>
      </c>
      <c r="D9">
        <v>0.53634008315560666</v>
      </c>
      <c r="E9">
        <v>100</v>
      </c>
      <c r="F9">
        <f t="shared" si="4"/>
        <v>100</v>
      </c>
      <c r="G9">
        <f t="shared" si="5"/>
        <v>0</v>
      </c>
      <c r="H9" t="str">
        <f t="shared" si="6"/>
        <v>0% - 9%</v>
      </c>
      <c r="I9" t="str">
        <f t="shared" si="7"/>
        <v>0% - 100%</v>
      </c>
      <c r="J9">
        <f t="shared" si="15"/>
        <v>2</v>
      </c>
      <c r="K9">
        <f t="shared" si="16"/>
        <v>4</v>
      </c>
      <c r="L9" t="str">
        <f t="shared" si="8"/>
        <v>No Noise</v>
      </c>
      <c r="M9" s="3">
        <f t="shared" ca="1" si="0"/>
        <v>0</v>
      </c>
      <c r="N9" s="6">
        <f t="shared" ca="1" si="1"/>
        <v>0.53634008315560666</v>
      </c>
      <c r="O9">
        <f t="shared" si="17"/>
        <v>1</v>
      </c>
      <c r="P9" t="str">
        <f t="shared" si="9"/>
        <v>001</v>
      </c>
      <c r="Q9">
        <f t="shared" si="2"/>
        <v>202402</v>
      </c>
      <c r="R9" s="5">
        <f t="shared" ca="1" si="10"/>
        <v>1825996.9544288735</v>
      </c>
      <c r="S9">
        <v>1625838.098</v>
      </c>
      <c r="T9" t="str">
        <f t="shared" si="11"/>
        <v>LH 001</v>
      </c>
      <c r="U9" t="s">
        <v>46</v>
      </c>
      <c r="V9" t="s">
        <v>47</v>
      </c>
      <c r="W9" t="str">
        <f t="shared" si="12"/>
        <v>0% - 9%</v>
      </c>
      <c r="X9" t="str">
        <f t="shared" si="12"/>
        <v>0% - 100%</v>
      </c>
    </row>
    <row r="10" spans="1:24" x14ac:dyDescent="0.35">
      <c r="A10">
        <f t="shared" si="13"/>
        <v>953994.81374999997</v>
      </c>
      <c r="B10">
        <f t="shared" si="3"/>
        <v>953994.81374999997</v>
      </c>
      <c r="C10">
        <f t="shared" si="14"/>
        <v>1</v>
      </c>
      <c r="D10">
        <v>0.53634008315560666</v>
      </c>
      <c r="E10">
        <v>100</v>
      </c>
      <c r="F10">
        <f t="shared" si="4"/>
        <v>100</v>
      </c>
      <c r="G10">
        <f t="shared" si="5"/>
        <v>0</v>
      </c>
      <c r="H10" t="str">
        <f t="shared" si="6"/>
        <v>0% - 9%</v>
      </c>
      <c r="I10" t="str">
        <f t="shared" si="7"/>
        <v>0% - 100%</v>
      </c>
      <c r="J10">
        <f t="shared" si="15"/>
        <v>3</v>
      </c>
      <c r="K10">
        <f t="shared" si="16"/>
        <v>4</v>
      </c>
      <c r="L10" t="str">
        <f t="shared" si="8"/>
        <v>No Noise</v>
      </c>
      <c r="M10" s="3">
        <f t="shared" ca="1" si="0"/>
        <v>0</v>
      </c>
      <c r="N10" s="6">
        <f t="shared" ca="1" si="1"/>
        <v>0.53634008315560666</v>
      </c>
      <c r="O10">
        <f t="shared" si="17"/>
        <v>1</v>
      </c>
      <c r="P10" t="str">
        <f t="shared" si="9"/>
        <v>001</v>
      </c>
      <c r="Q10">
        <f t="shared" si="2"/>
        <v>202403</v>
      </c>
      <c r="R10" s="5">
        <f t="shared" ca="1" si="10"/>
        <v>1821999.6380697787</v>
      </c>
      <c r="S10">
        <v>1618385.1470000001</v>
      </c>
      <c r="T10" t="str">
        <f t="shared" si="11"/>
        <v>LH 001</v>
      </c>
      <c r="U10" t="s">
        <v>46</v>
      </c>
      <c r="V10" t="s">
        <v>47</v>
      </c>
      <c r="W10" t="str">
        <f t="shared" si="12"/>
        <v>0% - 9%</v>
      </c>
      <c r="X10" t="str">
        <f t="shared" si="12"/>
        <v>0% - 100%</v>
      </c>
    </row>
    <row r="11" spans="1:24" x14ac:dyDescent="0.35">
      <c r="A11">
        <f t="shared" si="13"/>
        <v>953994.81374999997</v>
      </c>
      <c r="B11">
        <f t="shared" si="3"/>
        <v>953994.81374999997</v>
      </c>
      <c r="C11">
        <f t="shared" si="14"/>
        <v>1</v>
      </c>
      <c r="D11">
        <v>0.53634008315560666</v>
      </c>
      <c r="E11">
        <v>100</v>
      </c>
      <c r="F11">
        <f t="shared" si="4"/>
        <v>100</v>
      </c>
      <c r="G11">
        <f t="shared" si="5"/>
        <v>0</v>
      </c>
      <c r="H11" t="str">
        <f t="shared" si="6"/>
        <v>0% - 9%</v>
      </c>
      <c r="I11" t="str">
        <f t="shared" si="7"/>
        <v>0% - 100%</v>
      </c>
      <c r="J11">
        <f t="shared" si="15"/>
        <v>4</v>
      </c>
      <c r="K11">
        <f t="shared" si="16"/>
        <v>4</v>
      </c>
      <c r="L11" t="str">
        <f t="shared" si="8"/>
        <v>No Noise</v>
      </c>
      <c r="M11" s="3">
        <f t="shared" ca="1" si="0"/>
        <v>0</v>
      </c>
      <c r="N11" s="6">
        <f t="shared" ca="1" si="1"/>
        <v>0.53634008315560666</v>
      </c>
      <c r="O11">
        <f t="shared" si="17"/>
        <v>1</v>
      </c>
      <c r="P11" t="str">
        <f t="shared" si="9"/>
        <v>001</v>
      </c>
      <c r="Q11">
        <f t="shared" si="2"/>
        <v>202404</v>
      </c>
      <c r="R11" s="5">
        <f t="shared" ca="1" si="10"/>
        <v>2006828.9515479316</v>
      </c>
      <c r="S11">
        <v>1962997.3049999999</v>
      </c>
      <c r="T11" t="str">
        <f t="shared" si="11"/>
        <v>LH 001</v>
      </c>
      <c r="U11" t="s">
        <v>46</v>
      </c>
      <c r="V11" t="s">
        <v>47</v>
      </c>
      <c r="W11" t="str">
        <f t="shared" si="12"/>
        <v>0% - 9%</v>
      </c>
      <c r="X11" t="str">
        <f t="shared" si="12"/>
        <v>0% - 100%</v>
      </c>
    </row>
    <row r="12" spans="1:24" x14ac:dyDescent="0.35">
      <c r="A12">
        <f t="shared" si="13"/>
        <v>953994.81374999997</v>
      </c>
      <c r="B12">
        <f t="shared" si="3"/>
        <v>-953994.81374999997</v>
      </c>
      <c r="C12">
        <v>-1</v>
      </c>
      <c r="D12">
        <v>0.53634008315560666</v>
      </c>
      <c r="E12">
        <v>100</v>
      </c>
      <c r="F12">
        <f t="shared" si="4"/>
        <v>100</v>
      </c>
      <c r="G12">
        <f t="shared" si="5"/>
        <v>0</v>
      </c>
      <c r="H12" t="str">
        <f t="shared" si="6"/>
        <v>0% - 9%</v>
      </c>
      <c r="I12" t="str">
        <f t="shared" si="7"/>
        <v>0% - 100%</v>
      </c>
      <c r="J12">
        <f t="shared" si="15"/>
        <v>5</v>
      </c>
      <c r="K12">
        <f t="shared" si="16"/>
        <v>4</v>
      </c>
      <c r="L12" t="str">
        <f t="shared" si="8"/>
        <v>With Noise</v>
      </c>
      <c r="M12" s="3">
        <f t="shared" ca="1" si="0"/>
        <v>0</v>
      </c>
      <c r="N12" s="6">
        <f t="shared" ca="1" si="1"/>
        <v>0.53634008315560666</v>
      </c>
      <c r="O12">
        <f t="shared" si="17"/>
        <v>1</v>
      </c>
      <c r="P12" t="str">
        <f t="shared" si="9"/>
        <v>001</v>
      </c>
      <c r="Q12">
        <f t="shared" si="2"/>
        <v>202405</v>
      </c>
      <c r="R12" s="5">
        <f t="shared" ca="1" si="10"/>
        <v>-178880.65657453972</v>
      </c>
      <c r="S12">
        <v>1445191.5519999999</v>
      </c>
      <c r="T12" t="str">
        <f t="shared" si="11"/>
        <v>LH 001</v>
      </c>
      <c r="U12" t="s">
        <v>46</v>
      </c>
      <c r="V12" t="s">
        <v>47</v>
      </c>
      <c r="W12" t="str">
        <f t="shared" si="12"/>
        <v>0% - 9%</v>
      </c>
      <c r="X12" t="str">
        <f t="shared" si="12"/>
        <v>0% - 100%</v>
      </c>
    </row>
    <row r="13" spans="1:24" x14ac:dyDescent="0.35">
      <c r="A13">
        <f t="shared" si="13"/>
        <v>953994.81374999997</v>
      </c>
      <c r="B13">
        <f t="shared" si="3"/>
        <v>-953994.81374999997</v>
      </c>
      <c r="C13">
        <f t="shared" si="14"/>
        <v>-1</v>
      </c>
      <c r="D13">
        <v>0.53634008315560666</v>
      </c>
      <c r="E13">
        <v>100</v>
      </c>
      <c r="F13">
        <f t="shared" si="4"/>
        <v>100</v>
      </c>
      <c r="G13">
        <f t="shared" si="5"/>
        <v>0</v>
      </c>
      <c r="H13" t="str">
        <f t="shared" si="6"/>
        <v>0% - 9%</v>
      </c>
      <c r="I13" t="str">
        <f t="shared" si="7"/>
        <v>0% - 100%</v>
      </c>
      <c r="J13">
        <f t="shared" si="15"/>
        <v>6</v>
      </c>
      <c r="K13">
        <f t="shared" si="16"/>
        <v>4</v>
      </c>
      <c r="L13" t="str">
        <f t="shared" si="8"/>
        <v>With Noise</v>
      </c>
      <c r="M13" s="3">
        <f t="shared" ca="1" si="0"/>
        <v>0</v>
      </c>
      <c r="N13" s="6">
        <f t="shared" ca="1" si="1"/>
        <v>0.53634008315560666</v>
      </c>
      <c r="O13">
        <f t="shared" si="17"/>
        <v>1</v>
      </c>
      <c r="P13" t="str">
        <f t="shared" si="9"/>
        <v>001</v>
      </c>
      <c r="Q13">
        <f t="shared" si="2"/>
        <v>202406</v>
      </c>
      <c r="R13" s="5">
        <f t="shared" ca="1" si="10"/>
        <v>-18335.52626403165</v>
      </c>
      <c r="S13">
        <v>1744526.1259999999</v>
      </c>
      <c r="T13" t="str">
        <f t="shared" si="11"/>
        <v>LH 001</v>
      </c>
      <c r="U13" t="s">
        <v>46</v>
      </c>
      <c r="V13" t="s">
        <v>47</v>
      </c>
      <c r="W13" t="str">
        <f t="shared" si="12"/>
        <v>0% - 9%</v>
      </c>
      <c r="X13" t="str">
        <f t="shared" si="12"/>
        <v>0% - 100%</v>
      </c>
    </row>
    <row r="14" spans="1:24" x14ac:dyDescent="0.35">
      <c r="A14">
        <f t="shared" si="13"/>
        <v>953994.81374999997</v>
      </c>
      <c r="B14">
        <f t="shared" si="3"/>
        <v>-953994.81374999997</v>
      </c>
      <c r="C14">
        <f t="shared" si="14"/>
        <v>-1</v>
      </c>
      <c r="D14">
        <v>0.53634008315560666</v>
      </c>
      <c r="E14">
        <v>100</v>
      </c>
      <c r="F14">
        <f t="shared" si="4"/>
        <v>100</v>
      </c>
      <c r="G14">
        <f t="shared" si="5"/>
        <v>0</v>
      </c>
      <c r="H14" t="str">
        <f t="shared" si="6"/>
        <v>0% - 9%</v>
      </c>
      <c r="I14" t="str">
        <f t="shared" si="7"/>
        <v>0% - 100%</v>
      </c>
      <c r="J14">
        <f t="shared" si="15"/>
        <v>1</v>
      </c>
      <c r="K14">
        <f t="shared" si="16"/>
        <v>4</v>
      </c>
      <c r="L14" t="str">
        <f t="shared" si="8"/>
        <v>No Noise</v>
      </c>
      <c r="M14" s="3">
        <f t="shared" ca="1" si="0"/>
        <v>0</v>
      </c>
      <c r="N14" s="6">
        <f t="shared" ca="1" si="1"/>
        <v>0.53634008315560666</v>
      </c>
      <c r="O14">
        <f t="shared" si="17"/>
        <v>1</v>
      </c>
      <c r="P14" t="str">
        <f t="shared" si="9"/>
        <v>001</v>
      </c>
      <c r="Q14">
        <f t="shared" si="2"/>
        <v>202407</v>
      </c>
      <c r="R14" s="5">
        <f t="shared" ca="1" si="10"/>
        <v>-33005.424594552023</v>
      </c>
      <c r="S14">
        <v>1717174.267</v>
      </c>
      <c r="T14" t="str">
        <f t="shared" si="11"/>
        <v>LH 001</v>
      </c>
      <c r="U14" t="s">
        <v>46</v>
      </c>
      <c r="V14" t="s">
        <v>47</v>
      </c>
      <c r="W14" t="str">
        <f t="shared" si="12"/>
        <v>0% - 9%</v>
      </c>
      <c r="X14" t="str">
        <f t="shared" si="12"/>
        <v>0% - 100%</v>
      </c>
    </row>
    <row r="15" spans="1:24" x14ac:dyDescent="0.35">
      <c r="A15">
        <f t="shared" si="13"/>
        <v>953994.81374999997</v>
      </c>
      <c r="B15">
        <f t="shared" si="3"/>
        <v>-953994.81374999997</v>
      </c>
      <c r="C15">
        <f t="shared" si="14"/>
        <v>-1</v>
      </c>
      <c r="D15">
        <v>0.53634008315560666</v>
      </c>
      <c r="E15">
        <v>100</v>
      </c>
      <c r="F15">
        <f t="shared" si="4"/>
        <v>100</v>
      </c>
      <c r="G15">
        <f t="shared" si="5"/>
        <v>0</v>
      </c>
      <c r="H15" t="str">
        <f t="shared" si="6"/>
        <v>0% - 9%</v>
      </c>
      <c r="I15" t="str">
        <f t="shared" si="7"/>
        <v>0% - 100%</v>
      </c>
      <c r="J15">
        <f t="shared" si="15"/>
        <v>2</v>
      </c>
      <c r="K15">
        <f t="shared" si="16"/>
        <v>4</v>
      </c>
      <c r="L15" t="str">
        <f t="shared" si="8"/>
        <v>No Noise</v>
      </c>
      <c r="M15" s="3">
        <f t="shared" ca="1" si="0"/>
        <v>0</v>
      </c>
      <c r="N15" s="6">
        <f t="shared" ca="1" si="1"/>
        <v>0.53634008315560666</v>
      </c>
      <c r="O15">
        <f t="shared" si="17"/>
        <v>1</v>
      </c>
      <c r="P15" t="str">
        <f t="shared" si="9"/>
        <v>001</v>
      </c>
      <c r="Q15">
        <f t="shared" si="2"/>
        <v>202408</v>
      </c>
      <c r="R15" s="5">
        <f t="shared" ca="1" si="10"/>
        <v>-76396.89378076198</v>
      </c>
      <c r="S15">
        <v>1636271.365</v>
      </c>
      <c r="T15" t="str">
        <f t="shared" si="11"/>
        <v>LH 001</v>
      </c>
      <c r="U15" t="s">
        <v>46</v>
      </c>
      <c r="V15" t="s">
        <v>47</v>
      </c>
      <c r="W15" t="str">
        <f t="shared" si="12"/>
        <v>0% - 9%</v>
      </c>
      <c r="X15" t="str">
        <f t="shared" si="12"/>
        <v>0% - 100%</v>
      </c>
    </row>
    <row r="16" spans="1:24" x14ac:dyDescent="0.35">
      <c r="A16">
        <f t="shared" si="13"/>
        <v>953994.81374999997</v>
      </c>
      <c r="B16">
        <f t="shared" si="3"/>
        <v>953994.81374999997</v>
      </c>
      <c r="C16">
        <v>1</v>
      </c>
      <c r="D16">
        <v>0.53634008315560666</v>
      </c>
      <c r="E16">
        <v>100</v>
      </c>
      <c r="F16">
        <f t="shared" si="4"/>
        <v>100</v>
      </c>
      <c r="G16">
        <f t="shared" si="5"/>
        <v>0</v>
      </c>
      <c r="H16" t="str">
        <f t="shared" si="6"/>
        <v>0% - 9%</v>
      </c>
      <c r="I16" t="str">
        <f t="shared" si="7"/>
        <v>0% - 100%</v>
      </c>
      <c r="J16">
        <f t="shared" si="15"/>
        <v>3</v>
      </c>
      <c r="K16">
        <f t="shared" si="16"/>
        <v>4</v>
      </c>
      <c r="L16" t="str">
        <f t="shared" si="8"/>
        <v>No Noise</v>
      </c>
      <c r="M16" s="3">
        <f t="shared" ca="1" si="0"/>
        <v>0</v>
      </c>
      <c r="N16" s="6">
        <f t="shared" ca="1" si="1"/>
        <v>0.53634008315560666</v>
      </c>
      <c r="O16">
        <f t="shared" si="17"/>
        <v>1</v>
      </c>
      <c r="P16" t="str">
        <f t="shared" si="9"/>
        <v>001</v>
      </c>
      <c r="Q16">
        <f t="shared" si="2"/>
        <v>202409</v>
      </c>
      <c r="R16" s="5">
        <f t="shared" ca="1" si="10"/>
        <v>1715099.9138379386</v>
      </c>
      <c r="S16">
        <v>1419071.824</v>
      </c>
      <c r="T16" t="str">
        <f t="shared" si="11"/>
        <v>LH 001</v>
      </c>
      <c r="U16" t="s">
        <v>46</v>
      </c>
      <c r="V16" t="s">
        <v>47</v>
      </c>
      <c r="W16" t="str">
        <f t="shared" si="12"/>
        <v>0% - 9%</v>
      </c>
      <c r="X16" t="str">
        <f t="shared" si="12"/>
        <v>0% - 100%</v>
      </c>
    </row>
    <row r="17" spans="1:24" x14ac:dyDescent="0.35">
      <c r="A17">
        <f t="shared" si="13"/>
        <v>953994.81374999997</v>
      </c>
      <c r="B17">
        <f t="shared" si="3"/>
        <v>953994.81374999997</v>
      </c>
      <c r="C17">
        <f t="shared" si="14"/>
        <v>1</v>
      </c>
      <c r="D17">
        <v>0.53634008315560666</v>
      </c>
      <c r="E17">
        <v>100</v>
      </c>
      <c r="F17">
        <f t="shared" si="4"/>
        <v>100</v>
      </c>
      <c r="G17">
        <f t="shared" si="5"/>
        <v>0</v>
      </c>
      <c r="H17" t="str">
        <f t="shared" si="6"/>
        <v>0% - 9%</v>
      </c>
      <c r="I17" t="str">
        <f t="shared" si="7"/>
        <v>0% - 100%</v>
      </c>
      <c r="J17">
        <f t="shared" si="15"/>
        <v>4</v>
      </c>
      <c r="K17">
        <f t="shared" si="16"/>
        <v>4</v>
      </c>
      <c r="L17" t="str">
        <f t="shared" si="8"/>
        <v>No Noise</v>
      </c>
      <c r="M17" s="3">
        <f t="shared" ca="1" si="0"/>
        <v>0</v>
      </c>
      <c r="N17" s="6">
        <f t="shared" ca="1" si="1"/>
        <v>0.53634008315560666</v>
      </c>
      <c r="O17">
        <f t="shared" si="17"/>
        <v>1</v>
      </c>
      <c r="P17" t="str">
        <f t="shared" si="9"/>
        <v>001</v>
      </c>
      <c r="Q17">
        <f t="shared" si="2"/>
        <v>202410</v>
      </c>
      <c r="R17" s="5">
        <f t="shared" ca="1" si="10"/>
        <v>1852318.9392161844</v>
      </c>
      <c r="S17">
        <v>1674915.14</v>
      </c>
      <c r="T17" t="str">
        <f t="shared" si="11"/>
        <v>LH 001</v>
      </c>
      <c r="U17" t="s">
        <v>46</v>
      </c>
      <c r="V17" t="s">
        <v>47</v>
      </c>
      <c r="W17" t="str">
        <f t="shared" si="12"/>
        <v>0% - 9%</v>
      </c>
      <c r="X17" t="str">
        <f t="shared" si="12"/>
        <v>0% - 100%</v>
      </c>
    </row>
    <row r="18" spans="1:24" x14ac:dyDescent="0.35">
      <c r="A18">
        <f t="shared" si="13"/>
        <v>953994.81374999997</v>
      </c>
      <c r="B18">
        <f t="shared" si="3"/>
        <v>953994.81374999997</v>
      </c>
      <c r="C18">
        <f t="shared" si="14"/>
        <v>1</v>
      </c>
      <c r="D18">
        <v>0.53634008315560666</v>
      </c>
      <c r="E18">
        <v>100</v>
      </c>
      <c r="F18">
        <f t="shared" si="4"/>
        <v>100</v>
      </c>
      <c r="G18">
        <f t="shared" si="5"/>
        <v>0</v>
      </c>
      <c r="H18" t="str">
        <f t="shared" si="6"/>
        <v>0% - 9%</v>
      </c>
      <c r="I18" t="str">
        <f t="shared" si="7"/>
        <v>0% - 100%</v>
      </c>
      <c r="J18">
        <f t="shared" si="15"/>
        <v>5</v>
      </c>
      <c r="K18">
        <f t="shared" si="16"/>
        <v>4</v>
      </c>
      <c r="L18" t="str">
        <f t="shared" si="8"/>
        <v>With Noise</v>
      </c>
      <c r="M18" s="3">
        <f t="shared" ca="1" si="0"/>
        <v>0</v>
      </c>
      <c r="N18" s="6">
        <f t="shared" ca="1" si="1"/>
        <v>0.53634008315560666</v>
      </c>
      <c r="O18">
        <f t="shared" si="17"/>
        <v>1</v>
      </c>
      <c r="P18" t="str">
        <f t="shared" si="9"/>
        <v>001</v>
      </c>
      <c r="Q18">
        <f t="shared" si="2"/>
        <v>202411</v>
      </c>
      <c r="R18" s="5">
        <f t="shared" ca="1" si="10"/>
        <v>1855093.448456292</v>
      </c>
      <c r="S18">
        <v>1680088.1810000001</v>
      </c>
      <c r="T18" t="str">
        <f t="shared" si="11"/>
        <v>LH 001</v>
      </c>
      <c r="U18" t="s">
        <v>46</v>
      </c>
      <c r="V18" t="s">
        <v>47</v>
      </c>
      <c r="W18" t="str">
        <f t="shared" si="12"/>
        <v>0% - 9%</v>
      </c>
      <c r="X18" t="str">
        <f t="shared" si="12"/>
        <v>0% - 100%</v>
      </c>
    </row>
    <row r="19" spans="1:24" x14ac:dyDescent="0.35">
      <c r="A19">
        <f t="shared" si="13"/>
        <v>953994.81374999997</v>
      </c>
      <c r="B19">
        <f t="shared" si="3"/>
        <v>953994.81374999997</v>
      </c>
      <c r="C19">
        <f t="shared" si="14"/>
        <v>1</v>
      </c>
      <c r="D19">
        <v>0.53634008315560666</v>
      </c>
      <c r="E19">
        <v>100</v>
      </c>
      <c r="F19">
        <f t="shared" si="4"/>
        <v>100</v>
      </c>
      <c r="G19">
        <f t="shared" si="5"/>
        <v>0</v>
      </c>
      <c r="H19" t="str">
        <f t="shared" si="6"/>
        <v>0% - 9%</v>
      </c>
      <c r="I19" t="str">
        <f t="shared" si="7"/>
        <v>0% - 100%</v>
      </c>
      <c r="J19">
        <f t="shared" si="15"/>
        <v>6</v>
      </c>
      <c r="K19">
        <f t="shared" si="16"/>
        <v>4</v>
      </c>
      <c r="L19" t="str">
        <f t="shared" si="8"/>
        <v>With Noise</v>
      </c>
      <c r="M19" s="3">
        <f t="shared" ca="1" si="0"/>
        <v>0</v>
      </c>
      <c r="N19" s="6">
        <f t="shared" ca="1" si="1"/>
        <v>0.53634008315560666</v>
      </c>
      <c r="O19">
        <f t="shared" si="17"/>
        <v>1</v>
      </c>
      <c r="P19" t="str">
        <f t="shared" si="9"/>
        <v>001</v>
      </c>
      <c r="Q19">
        <v>202412</v>
      </c>
      <c r="R19" s="5">
        <f t="shared" ca="1" si="10"/>
        <v>1936934.2237440855</v>
      </c>
      <c r="S19">
        <v>1832679.378</v>
      </c>
      <c r="T19" t="str">
        <f t="shared" si="11"/>
        <v>LH 001</v>
      </c>
      <c r="U19" t="s">
        <v>46</v>
      </c>
      <c r="V19" t="s">
        <v>47</v>
      </c>
      <c r="W19" t="str">
        <f t="shared" si="12"/>
        <v>0% - 9%</v>
      </c>
      <c r="X19" t="str">
        <f t="shared" si="12"/>
        <v>0% - 100%</v>
      </c>
    </row>
    <row r="20" spans="1:24" x14ac:dyDescent="0.35">
      <c r="A20">
        <f t="shared" si="13"/>
        <v>953994.81374999997</v>
      </c>
      <c r="B20">
        <f t="shared" si="3"/>
        <v>953994.81374999997</v>
      </c>
      <c r="C20">
        <f t="shared" si="14"/>
        <v>1</v>
      </c>
      <c r="D20">
        <v>0.53634008315560666</v>
      </c>
      <c r="E20">
        <v>100</v>
      </c>
      <c r="F20">
        <f t="shared" si="4"/>
        <v>100</v>
      </c>
      <c r="G20">
        <f t="shared" si="5"/>
        <v>0</v>
      </c>
      <c r="H20" t="str">
        <f t="shared" si="6"/>
        <v>0% - 9%</v>
      </c>
      <c r="I20" t="str">
        <f t="shared" si="7"/>
        <v>0% - 100%</v>
      </c>
      <c r="J20">
        <f t="shared" si="15"/>
        <v>1</v>
      </c>
      <c r="K20">
        <f t="shared" si="16"/>
        <v>4</v>
      </c>
      <c r="L20" t="str">
        <f t="shared" si="8"/>
        <v>No Noise</v>
      </c>
      <c r="M20" s="3">
        <f t="shared" ca="1" si="0"/>
        <v>0</v>
      </c>
      <c r="N20" s="6">
        <f t="shared" ca="1" si="1"/>
        <v>0.53634008315560666</v>
      </c>
      <c r="O20">
        <f t="shared" si="17"/>
        <v>1</v>
      </c>
      <c r="P20" t="str">
        <f t="shared" si="9"/>
        <v>001</v>
      </c>
      <c r="Q20">
        <f t="shared" si="2"/>
        <v>202501</v>
      </c>
      <c r="R20" s="5">
        <f t="shared" ca="1" si="10"/>
        <v>1788221.9860321409</v>
      </c>
      <c r="S20">
        <v>1555407.098</v>
      </c>
      <c r="T20" t="str">
        <f t="shared" si="11"/>
        <v>LH 001</v>
      </c>
      <c r="U20" t="s">
        <v>46</v>
      </c>
      <c r="V20" t="s">
        <v>47</v>
      </c>
      <c r="W20" t="str">
        <f t="shared" si="12"/>
        <v>0% - 9%</v>
      </c>
      <c r="X20" t="str">
        <f t="shared" si="12"/>
        <v>0% - 100%</v>
      </c>
    </row>
    <row r="21" spans="1:24" x14ac:dyDescent="0.35">
      <c r="A21">
        <f t="shared" si="13"/>
        <v>953994.81374999997</v>
      </c>
      <c r="B21">
        <f t="shared" si="3"/>
        <v>953994.81374999997</v>
      </c>
      <c r="C21">
        <f t="shared" si="14"/>
        <v>1</v>
      </c>
      <c r="D21">
        <v>0.53634008315560666</v>
      </c>
      <c r="E21">
        <v>100</v>
      </c>
      <c r="F21">
        <f t="shared" si="4"/>
        <v>100</v>
      </c>
      <c r="G21">
        <f t="shared" si="5"/>
        <v>0</v>
      </c>
      <c r="H21" t="str">
        <f t="shared" si="6"/>
        <v>0% - 9%</v>
      </c>
      <c r="I21" t="str">
        <f t="shared" si="7"/>
        <v>0% - 100%</v>
      </c>
      <c r="J21">
        <f t="shared" si="15"/>
        <v>2</v>
      </c>
      <c r="K21">
        <f t="shared" si="16"/>
        <v>4</v>
      </c>
      <c r="L21" t="str">
        <f t="shared" si="8"/>
        <v>No Noise</v>
      </c>
      <c r="M21" s="3">
        <f t="shared" ca="1" si="0"/>
        <v>0</v>
      </c>
      <c r="N21" s="6">
        <f t="shared" ca="1" si="1"/>
        <v>0.53634008315560666</v>
      </c>
      <c r="O21">
        <f t="shared" si="17"/>
        <v>1</v>
      </c>
      <c r="P21" t="str">
        <f t="shared" si="9"/>
        <v>001</v>
      </c>
      <c r="Q21">
        <f t="shared" si="2"/>
        <v>202502</v>
      </c>
      <c r="R21" s="5">
        <f t="shared" ca="1" si="10"/>
        <v>1837903.640450458</v>
      </c>
      <c r="S21">
        <v>1648037.9790000001</v>
      </c>
      <c r="T21" t="str">
        <f t="shared" si="11"/>
        <v>LH 001</v>
      </c>
      <c r="U21" t="s">
        <v>46</v>
      </c>
      <c r="V21" t="s">
        <v>47</v>
      </c>
      <c r="W21" t="str">
        <f t="shared" si="12"/>
        <v>0% - 9%</v>
      </c>
      <c r="X21" t="str">
        <f t="shared" si="12"/>
        <v>0% - 100%</v>
      </c>
    </row>
    <row r="22" spans="1:24" x14ac:dyDescent="0.35">
      <c r="A22">
        <f t="shared" si="13"/>
        <v>953994.81374999997</v>
      </c>
      <c r="B22">
        <f t="shared" si="3"/>
        <v>953994.81374999997</v>
      </c>
      <c r="C22">
        <f t="shared" si="14"/>
        <v>1</v>
      </c>
      <c r="D22">
        <v>0.53634008315560666</v>
      </c>
      <c r="E22">
        <v>100</v>
      </c>
      <c r="F22">
        <f t="shared" si="4"/>
        <v>100</v>
      </c>
      <c r="G22">
        <f t="shared" si="5"/>
        <v>0</v>
      </c>
      <c r="H22" t="str">
        <f t="shared" si="6"/>
        <v>0% - 9%</v>
      </c>
      <c r="I22" t="str">
        <f t="shared" si="7"/>
        <v>0% - 100%</v>
      </c>
      <c r="J22">
        <f t="shared" si="15"/>
        <v>3</v>
      </c>
      <c r="K22">
        <f t="shared" si="16"/>
        <v>4</v>
      </c>
      <c r="L22" t="str">
        <f t="shared" si="8"/>
        <v>No Noise</v>
      </c>
      <c r="M22" s="3">
        <f t="shared" ca="1" si="0"/>
        <v>0</v>
      </c>
      <c r="N22" s="6">
        <f t="shared" ca="1" si="1"/>
        <v>0.53634008315560666</v>
      </c>
      <c r="O22">
        <f t="shared" si="17"/>
        <v>1</v>
      </c>
      <c r="P22" t="str">
        <f t="shared" si="9"/>
        <v>001</v>
      </c>
      <c r="Q22">
        <f t="shared" si="2"/>
        <v>202503</v>
      </c>
      <c r="R22" s="5">
        <f t="shared" ca="1" si="10"/>
        <v>1894565.256355027</v>
      </c>
      <c r="S22">
        <v>1753682.919</v>
      </c>
      <c r="T22" t="str">
        <f t="shared" si="11"/>
        <v>LH 001</v>
      </c>
      <c r="U22" t="s">
        <v>46</v>
      </c>
      <c r="V22" t="s">
        <v>47</v>
      </c>
      <c r="W22" t="str">
        <f t="shared" si="12"/>
        <v>0% - 9%</v>
      </c>
      <c r="X22" t="str">
        <f t="shared" si="12"/>
        <v>0% - 100%</v>
      </c>
    </row>
    <row r="23" spans="1:24" x14ac:dyDescent="0.35">
      <c r="A23">
        <f t="shared" si="13"/>
        <v>953994.81374999997</v>
      </c>
      <c r="B23">
        <f t="shared" si="3"/>
        <v>953994.81374999997</v>
      </c>
      <c r="C23">
        <f t="shared" si="14"/>
        <v>1</v>
      </c>
      <c r="D23">
        <v>0.53634008315560666</v>
      </c>
      <c r="E23">
        <v>100</v>
      </c>
      <c r="F23">
        <f t="shared" si="4"/>
        <v>100</v>
      </c>
      <c r="G23">
        <f t="shared" si="5"/>
        <v>0</v>
      </c>
      <c r="H23" t="str">
        <f t="shared" si="6"/>
        <v>0% - 9%</v>
      </c>
      <c r="I23" t="str">
        <f t="shared" si="7"/>
        <v>0% - 100%</v>
      </c>
      <c r="J23">
        <f t="shared" si="15"/>
        <v>4</v>
      </c>
      <c r="K23">
        <f t="shared" si="16"/>
        <v>4</v>
      </c>
      <c r="L23" t="str">
        <f t="shared" si="8"/>
        <v>No Noise</v>
      </c>
      <c r="M23" s="3">
        <f t="shared" ca="1" si="0"/>
        <v>0</v>
      </c>
      <c r="N23" s="6">
        <f t="shared" ca="1" si="1"/>
        <v>0.53634008315560666</v>
      </c>
      <c r="O23">
        <f t="shared" si="17"/>
        <v>1</v>
      </c>
      <c r="P23" t="str">
        <f t="shared" si="9"/>
        <v>001</v>
      </c>
      <c r="Q23">
        <f t="shared" si="2"/>
        <v>202504</v>
      </c>
      <c r="R23" s="5">
        <f t="shared" ca="1" si="10"/>
        <v>1884521.8554714911</v>
      </c>
      <c r="S23">
        <v>1734957.112</v>
      </c>
      <c r="T23" t="str">
        <f t="shared" si="11"/>
        <v>LH 001</v>
      </c>
      <c r="U23" t="s">
        <v>46</v>
      </c>
      <c r="V23" t="s">
        <v>47</v>
      </c>
      <c r="W23" t="str">
        <f t="shared" si="12"/>
        <v>0% - 9%</v>
      </c>
      <c r="X23" t="str">
        <f t="shared" si="12"/>
        <v>0% - 100%</v>
      </c>
    </row>
    <row r="24" spans="1:24" x14ac:dyDescent="0.35">
      <c r="A24">
        <f t="shared" si="13"/>
        <v>953994.81374999997</v>
      </c>
      <c r="B24">
        <f t="shared" si="3"/>
        <v>953994.81374999997</v>
      </c>
      <c r="C24">
        <f t="shared" si="14"/>
        <v>1</v>
      </c>
      <c r="D24">
        <v>0.53634008315560666</v>
      </c>
      <c r="E24">
        <v>100</v>
      </c>
      <c r="F24">
        <f t="shared" si="4"/>
        <v>100</v>
      </c>
      <c r="G24">
        <f t="shared" si="5"/>
        <v>0</v>
      </c>
      <c r="H24" t="str">
        <f t="shared" si="6"/>
        <v>0% - 9%</v>
      </c>
      <c r="I24" t="str">
        <f t="shared" si="7"/>
        <v>0% - 100%</v>
      </c>
      <c r="J24">
        <f t="shared" si="15"/>
        <v>5</v>
      </c>
      <c r="K24">
        <f t="shared" si="16"/>
        <v>4</v>
      </c>
      <c r="L24" t="str">
        <f t="shared" si="8"/>
        <v>With Noise</v>
      </c>
      <c r="M24" s="3">
        <f t="shared" ca="1" si="0"/>
        <v>0</v>
      </c>
      <c r="N24" s="6">
        <f t="shared" ca="1" si="1"/>
        <v>0.53634008315560666</v>
      </c>
      <c r="O24">
        <f t="shared" si="17"/>
        <v>1</v>
      </c>
      <c r="P24" t="str">
        <f t="shared" si="9"/>
        <v>001</v>
      </c>
      <c r="Q24">
        <f>Q25-1</f>
        <v>202505</v>
      </c>
      <c r="R24" s="5">
        <f t="shared" ca="1" si="10"/>
        <v>1933440.0523077198</v>
      </c>
      <c r="S24">
        <v>1826164.5349999999</v>
      </c>
      <c r="T24" t="str">
        <f t="shared" si="11"/>
        <v>LH 001</v>
      </c>
      <c r="U24" t="s">
        <v>46</v>
      </c>
      <c r="V24" t="s">
        <v>47</v>
      </c>
      <c r="W24" t="str">
        <f t="shared" si="12"/>
        <v>0% - 9%</v>
      </c>
      <c r="X24" t="str">
        <f t="shared" si="12"/>
        <v>0% - 100%</v>
      </c>
    </row>
    <row r="25" spans="1:24" x14ac:dyDescent="0.35">
      <c r="A25">
        <f t="shared" si="13"/>
        <v>953994.81374999997</v>
      </c>
      <c r="B25">
        <f t="shared" si="3"/>
        <v>953994.81374999997</v>
      </c>
      <c r="C25">
        <f t="shared" si="14"/>
        <v>1</v>
      </c>
      <c r="D25">
        <v>0.53634008315560666</v>
      </c>
      <c r="E25">
        <v>100</v>
      </c>
      <c r="F25">
        <f t="shared" si="4"/>
        <v>100</v>
      </c>
      <c r="G25">
        <f t="shared" si="5"/>
        <v>0</v>
      </c>
      <c r="H25" t="str">
        <f t="shared" si="6"/>
        <v>0% - 9%</v>
      </c>
      <c r="I25" t="str">
        <f t="shared" si="7"/>
        <v>0% - 100%</v>
      </c>
      <c r="J25">
        <f t="shared" si="15"/>
        <v>6</v>
      </c>
      <c r="K25">
        <f t="shared" si="16"/>
        <v>4</v>
      </c>
      <c r="L25" t="str">
        <f t="shared" si="8"/>
        <v>With Noise</v>
      </c>
      <c r="M25" s="3">
        <f t="shared" ca="1" si="0"/>
        <v>0</v>
      </c>
      <c r="N25" s="6">
        <f t="shared" ca="1" si="1"/>
        <v>0.53634008315560666</v>
      </c>
      <c r="O25">
        <f t="shared" si="17"/>
        <v>1</v>
      </c>
      <c r="P25" t="str">
        <f t="shared" si="9"/>
        <v>001</v>
      </c>
      <c r="Q25">
        <v>202506</v>
      </c>
      <c r="R25" s="5">
        <f t="shared" ca="1" si="10"/>
        <v>1960644.2430532305</v>
      </c>
      <c r="S25">
        <v>1876886.44</v>
      </c>
      <c r="T25" t="str">
        <f t="shared" si="11"/>
        <v>LH 001</v>
      </c>
      <c r="U25" t="s">
        <v>46</v>
      </c>
      <c r="V25" t="s">
        <v>47</v>
      </c>
      <c r="W25" t="str">
        <f t="shared" si="12"/>
        <v>0% - 9%</v>
      </c>
      <c r="X25" t="str">
        <f t="shared" si="12"/>
        <v>0% - 100%</v>
      </c>
    </row>
    <row r="26" spans="1:24" x14ac:dyDescent="0.35">
      <c r="D26" s="2"/>
      <c r="N26" s="6"/>
      <c r="Q26" s="2"/>
      <c r="S26" s="2"/>
    </row>
    <row r="27" spans="1:24" x14ac:dyDescent="0.35">
      <c r="N27" s="6"/>
      <c r="Q27" s="2"/>
      <c r="S27" s="2"/>
    </row>
    <row r="28" spans="1:24" x14ac:dyDescent="0.35">
      <c r="N28" s="6"/>
      <c r="Q28" s="2"/>
      <c r="S28" s="2"/>
    </row>
    <row r="29" spans="1:24" x14ac:dyDescent="0.35">
      <c r="N29" s="6"/>
      <c r="Q29" s="2"/>
      <c r="S29" s="2"/>
    </row>
    <row r="30" spans="1:24" x14ac:dyDescent="0.35">
      <c r="N30" s="6"/>
      <c r="Q30" s="2"/>
      <c r="S30" s="2"/>
    </row>
    <row r="31" spans="1:24" x14ac:dyDescent="0.35">
      <c r="N31" s="6"/>
      <c r="Q31" s="2"/>
      <c r="S31" s="2"/>
    </row>
    <row r="32" spans="1:24" x14ac:dyDescent="0.35">
      <c r="N32" s="6"/>
      <c r="Q32" s="2"/>
      <c r="S32" s="2"/>
    </row>
    <row r="33" spans="14:19" x14ac:dyDescent="0.35">
      <c r="N33" s="6"/>
      <c r="Q33" s="2"/>
      <c r="S33" s="2"/>
    </row>
    <row r="34" spans="14:19" x14ac:dyDescent="0.35">
      <c r="N34" s="6"/>
      <c r="Q34" s="2"/>
      <c r="S34" s="2"/>
    </row>
    <row r="35" spans="14:19" x14ac:dyDescent="0.35">
      <c r="N35" s="6"/>
      <c r="Q35" s="2"/>
      <c r="S35" s="2"/>
    </row>
    <row r="36" spans="14:19" x14ac:dyDescent="0.35">
      <c r="N36" s="6"/>
      <c r="Q36" s="2"/>
      <c r="S36" s="2"/>
    </row>
    <row r="37" spans="14:19" x14ac:dyDescent="0.35">
      <c r="N37" s="6"/>
      <c r="Q37" s="2"/>
      <c r="S37" s="2"/>
    </row>
    <row r="38" spans="14:19" x14ac:dyDescent="0.35">
      <c r="N38" s="6"/>
      <c r="Q38" s="2"/>
      <c r="S38" s="2"/>
    </row>
    <row r="39" spans="14:19" x14ac:dyDescent="0.35">
      <c r="N39" s="6"/>
      <c r="Q39" s="2"/>
      <c r="S39" s="2"/>
    </row>
    <row r="40" spans="14:19" x14ac:dyDescent="0.35">
      <c r="N40" s="6"/>
      <c r="Q40" s="2"/>
      <c r="S40" s="2"/>
    </row>
    <row r="41" spans="14:19" x14ac:dyDescent="0.35">
      <c r="N41" s="6"/>
      <c r="Q41" s="2"/>
      <c r="S41" s="2"/>
    </row>
    <row r="42" spans="14:19" x14ac:dyDescent="0.35">
      <c r="N42" s="6"/>
      <c r="Q42" s="2"/>
      <c r="S42" s="2"/>
    </row>
    <row r="43" spans="14:19" x14ac:dyDescent="0.35">
      <c r="N43" s="6"/>
      <c r="Q43" s="2"/>
      <c r="S43" s="2"/>
    </row>
    <row r="44" spans="14:19" x14ac:dyDescent="0.35">
      <c r="N44" s="6"/>
      <c r="Q44" s="2"/>
      <c r="S44" s="2"/>
    </row>
    <row r="45" spans="14:19" x14ac:dyDescent="0.35">
      <c r="N45" s="6"/>
      <c r="Q45" s="2"/>
      <c r="S45" s="2"/>
    </row>
    <row r="46" spans="14:19" x14ac:dyDescent="0.35">
      <c r="N46" s="6"/>
      <c r="Q46" s="2"/>
      <c r="S46" s="2"/>
    </row>
    <row r="47" spans="14:19" x14ac:dyDescent="0.35">
      <c r="N47" s="6"/>
      <c r="Q47" s="2"/>
      <c r="S47" s="2"/>
    </row>
    <row r="48" spans="14:19" x14ac:dyDescent="0.35">
      <c r="N48" s="6"/>
      <c r="Q48" s="2"/>
      <c r="S48" s="2"/>
    </row>
    <row r="49" spans="14:19" x14ac:dyDescent="0.35">
      <c r="N49" s="6"/>
      <c r="Q49" s="2"/>
      <c r="S49" s="2"/>
    </row>
    <row r="50" spans="14:19" x14ac:dyDescent="0.35">
      <c r="N50" s="6"/>
      <c r="Q50" s="2"/>
      <c r="S50" s="2"/>
    </row>
    <row r="51" spans="14:19" x14ac:dyDescent="0.35">
      <c r="N51" s="6"/>
      <c r="Q51" s="2"/>
      <c r="S51" s="2"/>
    </row>
    <row r="52" spans="14:19" x14ac:dyDescent="0.35">
      <c r="N52" s="6"/>
      <c r="Q52" s="2"/>
      <c r="S52" s="2"/>
    </row>
    <row r="53" spans="14:19" x14ac:dyDescent="0.35">
      <c r="N53" s="6"/>
      <c r="Q53" s="2"/>
      <c r="S53" s="2"/>
    </row>
    <row r="54" spans="14:19" x14ac:dyDescent="0.35">
      <c r="N54" s="6"/>
      <c r="Q54" s="2"/>
      <c r="S54" s="2"/>
    </row>
    <row r="55" spans="14:19" x14ac:dyDescent="0.35">
      <c r="N55" s="6"/>
      <c r="Q55" s="2"/>
      <c r="S55" s="2"/>
    </row>
    <row r="56" spans="14:19" x14ac:dyDescent="0.35">
      <c r="N56" s="6"/>
      <c r="Q56" s="2"/>
      <c r="S56" s="2"/>
    </row>
    <row r="57" spans="14:19" x14ac:dyDescent="0.35">
      <c r="N57" s="6"/>
      <c r="Q57" s="2"/>
      <c r="S57" s="2"/>
    </row>
    <row r="58" spans="14:19" x14ac:dyDescent="0.35">
      <c r="N58" s="6"/>
      <c r="Q58" s="2"/>
      <c r="S58" s="2"/>
    </row>
    <row r="59" spans="14:19" x14ac:dyDescent="0.35">
      <c r="N59" s="6"/>
      <c r="Q59" s="2"/>
      <c r="S59" s="2"/>
    </row>
    <row r="60" spans="14:19" x14ac:dyDescent="0.35">
      <c r="N60" s="6"/>
      <c r="Q60" s="2"/>
      <c r="S60" s="2"/>
    </row>
    <row r="61" spans="14:19" x14ac:dyDescent="0.35">
      <c r="N61" s="6"/>
      <c r="Q61" s="2"/>
      <c r="S61" s="2"/>
    </row>
    <row r="62" spans="14:19" x14ac:dyDescent="0.35">
      <c r="N62" s="6"/>
      <c r="Q62" s="2"/>
      <c r="S62" s="2"/>
    </row>
    <row r="63" spans="14:19" x14ac:dyDescent="0.35">
      <c r="N63" s="6"/>
      <c r="Q63" s="2"/>
      <c r="S63" s="2"/>
    </row>
    <row r="64" spans="14:19" x14ac:dyDescent="0.35">
      <c r="N64" s="6"/>
      <c r="Q64" s="2"/>
      <c r="S64" s="2"/>
    </row>
    <row r="65" spans="14:19" x14ac:dyDescent="0.35">
      <c r="N65" s="6"/>
      <c r="Q65" s="2"/>
      <c r="S65" s="2"/>
    </row>
    <row r="66" spans="14:19" x14ac:dyDescent="0.35">
      <c r="N66" s="6"/>
      <c r="Q66" s="2"/>
      <c r="S66" s="2"/>
    </row>
    <row r="67" spans="14:19" x14ac:dyDescent="0.35">
      <c r="N67" s="6"/>
      <c r="Q67" s="2"/>
      <c r="S67" s="2"/>
    </row>
    <row r="68" spans="14:19" x14ac:dyDescent="0.35">
      <c r="N68" s="6"/>
      <c r="Q68" s="2"/>
      <c r="S68" s="2"/>
    </row>
    <row r="69" spans="14:19" x14ac:dyDescent="0.35">
      <c r="N69" s="6"/>
      <c r="Q69" s="2"/>
      <c r="S69" s="2"/>
    </row>
    <row r="70" spans="14:19" x14ac:dyDescent="0.35">
      <c r="N70" s="6"/>
      <c r="Q70" s="2"/>
      <c r="S70" s="2"/>
    </row>
    <row r="71" spans="14:19" x14ac:dyDescent="0.35">
      <c r="N71" s="6"/>
      <c r="Q71" s="2"/>
      <c r="S71" s="2"/>
    </row>
    <row r="72" spans="14:19" x14ac:dyDescent="0.35">
      <c r="N72" s="6"/>
      <c r="Q72" s="2"/>
      <c r="S72" s="2"/>
    </row>
    <row r="73" spans="14:19" x14ac:dyDescent="0.35">
      <c r="N73" s="6"/>
      <c r="Q73" s="2"/>
      <c r="S73" s="2"/>
    </row>
    <row r="74" spans="14:19" x14ac:dyDescent="0.35">
      <c r="N74" s="6"/>
      <c r="Q74" s="2"/>
      <c r="S74" s="2"/>
    </row>
    <row r="75" spans="14:19" x14ac:dyDescent="0.35">
      <c r="N75" s="6"/>
      <c r="Q75" s="2"/>
      <c r="S75" s="2"/>
    </row>
    <row r="76" spans="14:19" x14ac:dyDescent="0.35">
      <c r="N76" s="6"/>
      <c r="Q76" s="2"/>
      <c r="S76" s="2"/>
    </row>
    <row r="77" spans="14:19" x14ac:dyDescent="0.35">
      <c r="N77" s="6"/>
      <c r="Q77" s="2"/>
      <c r="S77" s="2"/>
    </row>
    <row r="78" spans="14:19" x14ac:dyDescent="0.35">
      <c r="N78" s="6"/>
      <c r="Q78" s="2"/>
      <c r="S78" s="2"/>
    </row>
    <row r="79" spans="14:19" x14ac:dyDescent="0.35">
      <c r="N79" s="6"/>
      <c r="Q79" s="2"/>
      <c r="S79" s="2"/>
    </row>
    <row r="80" spans="14:19" x14ac:dyDescent="0.35">
      <c r="N80" s="6"/>
      <c r="Q80" s="2"/>
      <c r="S80" s="2"/>
    </row>
    <row r="81" spans="14:19" x14ac:dyDescent="0.35">
      <c r="N81" s="6"/>
      <c r="Q81" s="2"/>
      <c r="S81" s="2"/>
    </row>
    <row r="82" spans="14:19" x14ac:dyDescent="0.35">
      <c r="N82" s="6"/>
      <c r="Q82" s="2"/>
      <c r="S82" s="2"/>
    </row>
    <row r="83" spans="14:19" x14ac:dyDescent="0.35">
      <c r="N83" s="6"/>
      <c r="Q83" s="2"/>
      <c r="S83" s="2"/>
    </row>
    <row r="84" spans="14:19" x14ac:dyDescent="0.35">
      <c r="N84" s="6"/>
      <c r="Q84" s="2"/>
      <c r="S84" s="2"/>
    </row>
    <row r="85" spans="14:19" x14ac:dyDescent="0.35">
      <c r="N85" s="6"/>
      <c r="Q85" s="2"/>
      <c r="S85" s="2"/>
    </row>
    <row r="86" spans="14:19" x14ac:dyDescent="0.35">
      <c r="N86" s="6"/>
      <c r="Q86" s="2"/>
      <c r="S86" s="2"/>
    </row>
    <row r="87" spans="14:19" x14ac:dyDescent="0.35">
      <c r="N87" s="6"/>
      <c r="Q87" s="2"/>
      <c r="S87" s="2"/>
    </row>
    <row r="88" spans="14:19" x14ac:dyDescent="0.35">
      <c r="N88" s="6"/>
      <c r="Q88" s="2"/>
      <c r="S88" s="2"/>
    </row>
    <row r="89" spans="14:19" x14ac:dyDescent="0.35">
      <c r="N89" s="6"/>
      <c r="Q89" s="2"/>
      <c r="S89" s="2"/>
    </row>
    <row r="90" spans="14:19" x14ac:dyDescent="0.35">
      <c r="N90" s="6"/>
      <c r="Q90" s="2"/>
      <c r="S90" s="2"/>
    </row>
    <row r="91" spans="14:19" x14ac:dyDescent="0.35">
      <c r="N91" s="6"/>
      <c r="Q91" s="2"/>
      <c r="S91" s="2"/>
    </row>
    <row r="92" spans="14:19" x14ac:dyDescent="0.35">
      <c r="N92" s="6"/>
      <c r="Q92" s="2"/>
      <c r="S92" s="2"/>
    </row>
    <row r="93" spans="14:19" x14ac:dyDescent="0.35">
      <c r="N93" s="6"/>
      <c r="Q93" s="2"/>
      <c r="S93" s="2"/>
    </row>
    <row r="94" spans="14:19" x14ac:dyDescent="0.35">
      <c r="N94" s="6"/>
      <c r="Q94" s="2"/>
      <c r="S94" s="2"/>
    </row>
    <row r="95" spans="14:19" x14ac:dyDescent="0.35">
      <c r="N95" s="6"/>
      <c r="Q95" s="2"/>
      <c r="S95" s="2"/>
    </row>
    <row r="96" spans="14:19" x14ac:dyDescent="0.35">
      <c r="N96" s="6"/>
      <c r="Q96" s="2"/>
      <c r="S96" s="2"/>
    </row>
    <row r="97" spans="14:19" x14ac:dyDescent="0.35">
      <c r="N97" s="6"/>
      <c r="Q97" s="2"/>
      <c r="S97" s="2"/>
    </row>
    <row r="98" spans="14:19" x14ac:dyDescent="0.35">
      <c r="N98" s="6"/>
      <c r="Q98" s="2"/>
      <c r="S98" s="2"/>
    </row>
    <row r="99" spans="14:19" x14ac:dyDescent="0.35">
      <c r="N99" s="6"/>
      <c r="Q99" s="2"/>
      <c r="S99" s="2"/>
    </row>
    <row r="100" spans="14:19" x14ac:dyDescent="0.35">
      <c r="N100" s="6"/>
      <c r="Q100" s="2"/>
      <c r="S100" s="2"/>
    </row>
    <row r="101" spans="14:19" x14ac:dyDescent="0.35">
      <c r="N101" s="6"/>
      <c r="Q101" s="2"/>
      <c r="S101" s="2"/>
    </row>
    <row r="102" spans="14:19" x14ac:dyDescent="0.35">
      <c r="N102" s="6"/>
      <c r="Q102" s="2"/>
      <c r="S102" s="2"/>
    </row>
    <row r="103" spans="14:19" x14ac:dyDescent="0.35">
      <c r="N103" s="6"/>
      <c r="Q103" s="2"/>
      <c r="S103" s="2"/>
    </row>
    <row r="104" spans="14:19" x14ac:dyDescent="0.35">
      <c r="N104" s="6"/>
      <c r="Q104" s="2"/>
      <c r="S104" s="2"/>
    </row>
    <row r="105" spans="14:19" x14ac:dyDescent="0.35">
      <c r="N105" s="6"/>
      <c r="Q105" s="2"/>
      <c r="S105" s="2"/>
    </row>
    <row r="106" spans="14:19" x14ac:dyDescent="0.35">
      <c r="N106" s="6"/>
      <c r="Q106" s="2"/>
      <c r="S106" s="2"/>
    </row>
    <row r="107" spans="14:19" x14ac:dyDescent="0.35">
      <c r="N107" s="6"/>
      <c r="Q107" s="2"/>
      <c r="S107" s="2"/>
    </row>
    <row r="108" spans="14:19" x14ac:dyDescent="0.35">
      <c r="N108" s="6"/>
      <c r="Q108" s="2"/>
      <c r="S108" s="2"/>
    </row>
    <row r="109" spans="14:19" x14ac:dyDescent="0.35">
      <c r="N109" s="6"/>
      <c r="Q109" s="2"/>
      <c r="S109" s="2"/>
    </row>
    <row r="110" spans="14:19" x14ac:dyDescent="0.35">
      <c r="N110" s="6"/>
      <c r="Q110" s="2"/>
      <c r="S110" s="2"/>
    </row>
    <row r="111" spans="14:19" x14ac:dyDescent="0.35">
      <c r="N111" s="6"/>
      <c r="Q111" s="2"/>
      <c r="S111" s="2"/>
    </row>
    <row r="112" spans="14:19" x14ac:dyDescent="0.35">
      <c r="N112" s="6"/>
      <c r="Q112" s="2"/>
      <c r="S112" s="2"/>
    </row>
    <row r="113" spans="14:19" x14ac:dyDescent="0.35">
      <c r="N113" s="6"/>
      <c r="Q113" s="2"/>
      <c r="S113" s="2"/>
    </row>
    <row r="114" spans="14:19" x14ac:dyDescent="0.35">
      <c r="N114" s="6"/>
      <c r="Q114" s="2"/>
      <c r="S114" s="2"/>
    </row>
    <row r="115" spans="14:19" x14ac:dyDescent="0.35">
      <c r="N115" s="6"/>
      <c r="Q115" s="2"/>
      <c r="S115" s="2"/>
    </row>
    <row r="116" spans="14:19" x14ac:dyDescent="0.35">
      <c r="N116" s="6"/>
      <c r="Q116" s="2"/>
      <c r="S116" s="2"/>
    </row>
    <row r="117" spans="14:19" x14ac:dyDescent="0.35">
      <c r="N117" s="6"/>
      <c r="Q117" s="2"/>
      <c r="S117" s="2"/>
    </row>
    <row r="118" spans="14:19" x14ac:dyDescent="0.35">
      <c r="N118" s="6"/>
      <c r="Q118" s="2"/>
      <c r="S118" s="2"/>
    </row>
    <row r="119" spans="14:19" x14ac:dyDescent="0.35">
      <c r="N119" s="6"/>
      <c r="Q119" s="2"/>
      <c r="S119" s="2"/>
    </row>
    <row r="120" spans="14:19" x14ac:dyDescent="0.35">
      <c r="N120" s="6"/>
      <c r="Q120" s="2"/>
      <c r="S120" s="2"/>
    </row>
    <row r="121" spans="14:19" x14ac:dyDescent="0.35">
      <c r="N121" s="6"/>
      <c r="Q121" s="2"/>
      <c r="S121" s="2"/>
    </row>
    <row r="122" spans="14:19" x14ac:dyDescent="0.35">
      <c r="N122" s="6"/>
      <c r="Q122" s="2"/>
      <c r="S122" s="2"/>
    </row>
    <row r="123" spans="14:19" x14ac:dyDescent="0.35">
      <c r="N123" s="6"/>
      <c r="Q123" s="2"/>
      <c r="S123" s="2"/>
    </row>
    <row r="124" spans="14:19" x14ac:dyDescent="0.35">
      <c r="N124" s="6"/>
      <c r="Q124" s="2"/>
      <c r="S124" s="2"/>
    </row>
    <row r="125" spans="14:19" x14ac:dyDescent="0.35">
      <c r="N125" s="6"/>
      <c r="Q125" s="2"/>
      <c r="S125" s="2"/>
    </row>
    <row r="126" spans="14:19" x14ac:dyDescent="0.35">
      <c r="N126" s="6"/>
      <c r="Q126" s="2"/>
      <c r="S126" s="2"/>
    </row>
    <row r="127" spans="14:19" x14ac:dyDescent="0.35">
      <c r="N127" s="6"/>
      <c r="Q127" s="2"/>
      <c r="S127" s="2"/>
    </row>
    <row r="128" spans="14:19" x14ac:dyDescent="0.35">
      <c r="N128" s="6"/>
      <c r="Q128" s="2"/>
      <c r="S128" s="2"/>
    </row>
    <row r="129" spans="14:19" x14ac:dyDescent="0.35">
      <c r="N129" s="6"/>
      <c r="Q129" s="2"/>
      <c r="S129" s="2"/>
    </row>
    <row r="130" spans="14:19" x14ac:dyDescent="0.35">
      <c r="N130" s="6"/>
      <c r="Q130" s="2"/>
      <c r="S130" s="2"/>
    </row>
    <row r="131" spans="14:19" x14ac:dyDescent="0.35">
      <c r="N131" s="6"/>
      <c r="Q131" s="2"/>
      <c r="S131" s="2"/>
    </row>
    <row r="132" spans="14:19" x14ac:dyDescent="0.35">
      <c r="N132" s="6"/>
      <c r="Q132" s="2"/>
      <c r="S132" s="2"/>
    </row>
    <row r="133" spans="14:19" x14ac:dyDescent="0.35">
      <c r="N133" s="6"/>
      <c r="Q133" s="2"/>
      <c r="S133" s="2"/>
    </row>
    <row r="134" spans="14:19" x14ac:dyDescent="0.35">
      <c r="N134" s="6"/>
      <c r="Q134" s="2"/>
      <c r="S134" s="2"/>
    </row>
    <row r="135" spans="14:19" x14ac:dyDescent="0.35">
      <c r="N135" s="6"/>
      <c r="Q135" s="2"/>
      <c r="S135" s="2"/>
    </row>
    <row r="136" spans="14:19" x14ac:dyDescent="0.35">
      <c r="N136" s="6"/>
      <c r="Q136" s="2"/>
      <c r="S136" s="2"/>
    </row>
    <row r="137" spans="14:19" x14ac:dyDescent="0.35">
      <c r="N137" s="6"/>
      <c r="Q137" s="2"/>
      <c r="S137" s="2"/>
    </row>
    <row r="138" spans="14:19" x14ac:dyDescent="0.35">
      <c r="N138" s="6"/>
      <c r="Q138" s="2"/>
      <c r="S138" s="2"/>
    </row>
    <row r="139" spans="14:19" x14ac:dyDescent="0.35">
      <c r="N139" s="6"/>
      <c r="Q139" s="2"/>
      <c r="S139" s="2"/>
    </row>
    <row r="140" spans="14:19" x14ac:dyDescent="0.35">
      <c r="N140" s="6"/>
      <c r="Q140" s="2"/>
      <c r="S140" s="2"/>
    </row>
    <row r="141" spans="14:19" x14ac:dyDescent="0.35">
      <c r="N141" s="6"/>
      <c r="Q141" s="2"/>
      <c r="S141" s="2"/>
    </row>
    <row r="142" spans="14:19" x14ac:dyDescent="0.35">
      <c r="N142" s="6"/>
      <c r="Q142" s="2"/>
      <c r="S142" s="2"/>
    </row>
    <row r="143" spans="14:19" x14ac:dyDescent="0.35">
      <c r="N143" s="6"/>
      <c r="Q143" s="2"/>
      <c r="S143" s="2"/>
    </row>
    <row r="144" spans="14:19" x14ac:dyDescent="0.35">
      <c r="N144" s="6"/>
      <c r="Q144" s="2"/>
      <c r="S144" s="2"/>
    </row>
    <row r="145" spans="14:19" x14ac:dyDescent="0.35">
      <c r="N145" s="6"/>
      <c r="Q145" s="2"/>
      <c r="S145" s="2"/>
    </row>
    <row r="146" spans="14:19" x14ac:dyDescent="0.35">
      <c r="N146" s="6"/>
      <c r="Q146" s="2"/>
      <c r="S146" s="2"/>
    </row>
    <row r="147" spans="14:19" x14ac:dyDescent="0.35">
      <c r="N147" s="6"/>
      <c r="Q147" s="2"/>
      <c r="S147" s="2"/>
    </row>
    <row r="148" spans="14:19" x14ac:dyDescent="0.35">
      <c r="N148" s="6"/>
      <c r="Q148" s="2"/>
      <c r="S148" s="2"/>
    </row>
    <row r="149" spans="14:19" x14ac:dyDescent="0.35">
      <c r="N149" s="6"/>
      <c r="Q149" s="2"/>
      <c r="S149" s="2"/>
    </row>
    <row r="150" spans="14:19" x14ac:dyDescent="0.35">
      <c r="N150" s="6"/>
      <c r="Q150" s="2"/>
      <c r="S150" s="2"/>
    </row>
    <row r="151" spans="14:19" x14ac:dyDescent="0.35">
      <c r="N151" s="6"/>
      <c r="Q151" s="2"/>
      <c r="S151" s="2"/>
    </row>
    <row r="152" spans="14:19" x14ac:dyDescent="0.35">
      <c r="N152" s="6"/>
      <c r="Q152" s="2"/>
      <c r="S152" s="2"/>
    </row>
    <row r="153" spans="14:19" x14ac:dyDescent="0.35">
      <c r="N153" s="6"/>
      <c r="Q153" s="2"/>
      <c r="S153" s="2"/>
    </row>
    <row r="154" spans="14:19" x14ac:dyDescent="0.35">
      <c r="N154" s="6"/>
      <c r="Q154" s="2"/>
      <c r="S154" s="2"/>
    </row>
    <row r="155" spans="14:19" x14ac:dyDescent="0.35">
      <c r="N155" s="6"/>
      <c r="Q155" s="2"/>
      <c r="S155" s="2"/>
    </row>
    <row r="156" spans="14:19" x14ac:dyDescent="0.35">
      <c r="N156" s="6"/>
      <c r="Q156" s="2"/>
      <c r="S156" s="2"/>
    </row>
    <row r="157" spans="14:19" x14ac:dyDescent="0.35">
      <c r="N157" s="6"/>
      <c r="Q157" s="2"/>
      <c r="S157" s="2"/>
    </row>
    <row r="158" spans="14:19" x14ac:dyDescent="0.35">
      <c r="N158" s="6"/>
      <c r="Q158" s="2"/>
      <c r="S158" s="2"/>
    </row>
    <row r="159" spans="14:19" x14ac:dyDescent="0.35">
      <c r="N159" s="6"/>
      <c r="Q159" s="2"/>
      <c r="S159" s="2"/>
    </row>
    <row r="160" spans="14:19" x14ac:dyDescent="0.35">
      <c r="N160" s="6"/>
      <c r="Q160" s="2"/>
      <c r="S160" s="2"/>
    </row>
    <row r="161" spans="14:19" x14ac:dyDescent="0.35">
      <c r="N161" s="6"/>
      <c r="Q161" s="2"/>
      <c r="S161" s="2"/>
    </row>
    <row r="162" spans="14:19" x14ac:dyDescent="0.35">
      <c r="N162" s="6"/>
      <c r="Q162" s="2"/>
      <c r="S162" s="2"/>
    </row>
    <row r="163" spans="14:19" x14ac:dyDescent="0.35">
      <c r="N163" s="6"/>
      <c r="Q163" s="2"/>
      <c r="S163" s="2"/>
    </row>
    <row r="164" spans="14:19" x14ac:dyDescent="0.35">
      <c r="N164" s="6"/>
      <c r="Q164" s="2"/>
      <c r="S164" s="2"/>
    </row>
    <row r="165" spans="14:19" x14ac:dyDescent="0.35">
      <c r="N165" s="6"/>
      <c r="Q165" s="2"/>
      <c r="S165" s="2"/>
    </row>
    <row r="166" spans="14:19" x14ac:dyDescent="0.35">
      <c r="N166" s="6"/>
      <c r="Q166" s="2"/>
      <c r="S166" s="2"/>
    </row>
    <row r="167" spans="14:19" x14ac:dyDescent="0.35">
      <c r="N167" s="6"/>
      <c r="Q167" s="2"/>
      <c r="S167" s="2"/>
    </row>
    <row r="168" spans="14:19" x14ac:dyDescent="0.35">
      <c r="N168" s="6"/>
      <c r="Q168" s="2"/>
      <c r="S168" s="2"/>
    </row>
    <row r="169" spans="14:19" x14ac:dyDescent="0.35">
      <c r="N169" s="6"/>
      <c r="Q169" s="2"/>
      <c r="S169" s="2"/>
    </row>
    <row r="170" spans="14:19" x14ac:dyDescent="0.35">
      <c r="N170" s="6"/>
      <c r="Q170" s="2"/>
      <c r="S170" s="2"/>
    </row>
    <row r="171" spans="14:19" x14ac:dyDescent="0.35">
      <c r="N171" s="6"/>
      <c r="Q171" s="2"/>
      <c r="S171" s="2"/>
    </row>
    <row r="172" spans="14:19" x14ac:dyDescent="0.35">
      <c r="N172" s="6"/>
      <c r="Q172" s="2"/>
      <c r="S172" s="2"/>
    </row>
    <row r="173" spans="14:19" x14ac:dyDescent="0.35">
      <c r="N173" s="6"/>
      <c r="Q173" s="2"/>
      <c r="S173" s="2"/>
    </row>
    <row r="174" spans="14:19" x14ac:dyDescent="0.35">
      <c r="N174" s="6"/>
      <c r="Q174" s="2"/>
      <c r="S174" s="2"/>
    </row>
    <row r="175" spans="14:19" x14ac:dyDescent="0.35">
      <c r="N175" s="6"/>
      <c r="Q175" s="2"/>
      <c r="S175" s="2"/>
    </row>
    <row r="176" spans="14:19" x14ac:dyDescent="0.35">
      <c r="N176" s="6"/>
      <c r="Q176" s="2"/>
      <c r="S176" s="2"/>
    </row>
    <row r="177" spans="14:19" x14ac:dyDescent="0.35">
      <c r="N177" s="6"/>
      <c r="Q177" s="2"/>
      <c r="S177" s="2"/>
    </row>
    <row r="178" spans="14:19" x14ac:dyDescent="0.35">
      <c r="N178" s="6"/>
      <c r="Q178" s="2"/>
      <c r="S178" s="2"/>
    </row>
    <row r="179" spans="14:19" x14ac:dyDescent="0.35">
      <c r="N179" s="6"/>
      <c r="Q179" s="2"/>
      <c r="S179" s="2"/>
    </row>
    <row r="180" spans="14:19" x14ac:dyDescent="0.35">
      <c r="N180" s="6"/>
      <c r="Q180" s="2"/>
      <c r="S180" s="2"/>
    </row>
    <row r="181" spans="14:19" x14ac:dyDescent="0.35">
      <c r="N181" s="6"/>
      <c r="Q181" s="2"/>
      <c r="S181" s="2"/>
    </row>
    <row r="182" spans="14:19" x14ac:dyDescent="0.35">
      <c r="N182" s="6"/>
      <c r="Q182" s="2"/>
      <c r="S182" s="2"/>
    </row>
    <row r="183" spans="14:19" x14ac:dyDescent="0.35">
      <c r="N183" s="6"/>
      <c r="Q183" s="2"/>
      <c r="S183" s="2"/>
    </row>
    <row r="184" spans="14:19" x14ac:dyDescent="0.35">
      <c r="N184" s="6"/>
      <c r="Q184" s="2"/>
      <c r="S184" s="2"/>
    </row>
    <row r="185" spans="14:19" x14ac:dyDescent="0.35">
      <c r="N185" s="6"/>
      <c r="Q185" s="2"/>
      <c r="S185" s="2"/>
    </row>
    <row r="186" spans="14:19" x14ac:dyDescent="0.35">
      <c r="N186" s="6"/>
      <c r="Q186" s="2"/>
      <c r="S186" s="2"/>
    </row>
    <row r="187" spans="14:19" x14ac:dyDescent="0.35">
      <c r="N187" s="6"/>
      <c r="Q187" s="2"/>
      <c r="S187" s="2"/>
    </row>
    <row r="188" spans="14:19" x14ac:dyDescent="0.35">
      <c r="N188" s="6"/>
      <c r="Q188" s="2"/>
      <c r="S188" s="2"/>
    </row>
    <row r="189" spans="14:19" x14ac:dyDescent="0.35">
      <c r="N189" s="6"/>
      <c r="Q189" s="2"/>
      <c r="S189" s="2"/>
    </row>
    <row r="190" spans="14:19" x14ac:dyDescent="0.35">
      <c r="N190" s="6"/>
      <c r="Q190" s="2"/>
      <c r="S190" s="2"/>
    </row>
    <row r="191" spans="14:19" x14ac:dyDescent="0.35">
      <c r="N191" s="6"/>
      <c r="Q191" s="2"/>
      <c r="S191" s="2"/>
    </row>
    <row r="192" spans="14:19" x14ac:dyDescent="0.35">
      <c r="N192" s="6"/>
      <c r="Q192" s="2"/>
      <c r="S192" s="2"/>
    </row>
    <row r="193" spans="14:19" x14ac:dyDescent="0.35">
      <c r="N193" s="6"/>
      <c r="Q193" s="2"/>
      <c r="S193" s="2"/>
    </row>
    <row r="194" spans="14:19" x14ac:dyDescent="0.35">
      <c r="N194" s="6"/>
      <c r="Q194" s="2"/>
      <c r="S194" s="2"/>
    </row>
    <row r="195" spans="14:19" x14ac:dyDescent="0.35">
      <c r="N195" s="6"/>
      <c r="Q195" s="2"/>
      <c r="S195" s="2"/>
    </row>
    <row r="196" spans="14:19" x14ac:dyDescent="0.35">
      <c r="N196" s="6"/>
      <c r="Q196" s="2"/>
      <c r="S196" s="2"/>
    </row>
    <row r="197" spans="14:19" x14ac:dyDescent="0.35">
      <c r="N197" s="6"/>
      <c r="Q197" s="2"/>
      <c r="S197" s="2"/>
    </row>
    <row r="198" spans="14:19" x14ac:dyDescent="0.35">
      <c r="N198" s="6"/>
      <c r="Q198" s="2"/>
      <c r="S198" s="2"/>
    </row>
    <row r="199" spans="14:19" x14ac:dyDescent="0.35">
      <c r="N199" s="6"/>
      <c r="Q199" s="2"/>
      <c r="S199" s="2"/>
    </row>
    <row r="200" spans="14:19" x14ac:dyDescent="0.35">
      <c r="N200" s="6"/>
      <c r="Q200" s="2"/>
      <c r="S200" s="2"/>
    </row>
    <row r="201" spans="14:19" x14ac:dyDescent="0.35">
      <c r="N201" s="6"/>
      <c r="Q201" s="2"/>
      <c r="S201" s="2"/>
    </row>
    <row r="202" spans="14:19" x14ac:dyDescent="0.35">
      <c r="N202" s="6"/>
      <c r="Q202" s="2"/>
      <c r="S202" s="2"/>
    </row>
    <row r="203" spans="14:19" x14ac:dyDescent="0.35">
      <c r="N203" s="6"/>
      <c r="Q203" s="2"/>
      <c r="S203" s="2"/>
    </row>
    <row r="204" spans="14:19" x14ac:dyDescent="0.35">
      <c r="N204" s="6"/>
      <c r="Q204" s="2"/>
      <c r="S204" s="2"/>
    </row>
    <row r="205" spans="14:19" x14ac:dyDescent="0.35">
      <c r="N205" s="6"/>
      <c r="Q205" s="2"/>
      <c r="S205" s="2"/>
    </row>
    <row r="206" spans="14:19" x14ac:dyDescent="0.35">
      <c r="N206" s="6"/>
      <c r="Q206" s="2"/>
      <c r="S206" s="2"/>
    </row>
    <row r="207" spans="14:19" x14ac:dyDescent="0.35">
      <c r="N207" s="6"/>
      <c r="Q207" s="2"/>
      <c r="S207" s="2"/>
    </row>
    <row r="208" spans="14:19" x14ac:dyDescent="0.35">
      <c r="N208" s="6"/>
      <c r="Q208" s="2"/>
      <c r="S208" s="2"/>
    </row>
    <row r="209" spans="14:19" x14ac:dyDescent="0.35">
      <c r="N209" s="6"/>
      <c r="Q209" s="2"/>
      <c r="S209" s="2"/>
    </row>
    <row r="210" spans="14:19" x14ac:dyDescent="0.35">
      <c r="N210" s="6"/>
      <c r="Q210" s="2"/>
      <c r="S210" s="2"/>
    </row>
    <row r="211" spans="14:19" x14ac:dyDescent="0.35">
      <c r="N211" s="6"/>
      <c r="Q211" s="2"/>
      <c r="S211" s="2"/>
    </row>
    <row r="212" spans="14:19" x14ac:dyDescent="0.35">
      <c r="N212" s="6"/>
      <c r="Q212" s="2"/>
      <c r="S212" s="2"/>
    </row>
    <row r="213" spans="14:19" x14ac:dyDescent="0.35">
      <c r="N213" s="6"/>
      <c r="Q213" s="2"/>
      <c r="S213" s="2"/>
    </row>
    <row r="214" spans="14:19" x14ac:dyDescent="0.35">
      <c r="N214" s="6"/>
      <c r="Q214" s="2"/>
      <c r="S214" s="2"/>
    </row>
    <row r="215" spans="14:19" x14ac:dyDescent="0.35">
      <c r="N215" s="6"/>
      <c r="Q215" s="2"/>
      <c r="S215" s="2"/>
    </row>
    <row r="216" spans="14:19" x14ac:dyDescent="0.35">
      <c r="N216" s="6"/>
      <c r="Q216" s="2"/>
      <c r="S216" s="2"/>
    </row>
    <row r="217" spans="14:19" x14ac:dyDescent="0.35">
      <c r="N217" s="6"/>
      <c r="Q217" s="2"/>
      <c r="S217" s="2"/>
    </row>
    <row r="218" spans="14:19" x14ac:dyDescent="0.35">
      <c r="N218" s="6"/>
      <c r="Q218" s="2"/>
      <c r="S218" s="2"/>
    </row>
    <row r="219" spans="14:19" x14ac:dyDescent="0.35">
      <c r="N219" s="6"/>
      <c r="Q219" s="2"/>
      <c r="S219" s="2"/>
    </row>
    <row r="220" spans="14:19" x14ac:dyDescent="0.35">
      <c r="N220" s="6"/>
      <c r="Q220" s="2"/>
      <c r="S220" s="2"/>
    </row>
    <row r="221" spans="14:19" x14ac:dyDescent="0.35">
      <c r="N221" s="6"/>
      <c r="Q221" s="2"/>
      <c r="S221" s="2"/>
    </row>
    <row r="222" spans="14:19" x14ac:dyDescent="0.35">
      <c r="N222" s="6"/>
      <c r="Q222" s="2"/>
      <c r="S222" s="2"/>
    </row>
    <row r="223" spans="14:19" x14ac:dyDescent="0.35">
      <c r="N223" s="6"/>
      <c r="Q223" s="2"/>
      <c r="S223" s="2"/>
    </row>
    <row r="224" spans="14:19" x14ac:dyDescent="0.35">
      <c r="N224" s="6"/>
      <c r="Q224" s="2"/>
      <c r="S224" s="2"/>
    </row>
    <row r="225" spans="14:19" x14ac:dyDescent="0.35">
      <c r="N225" s="6"/>
      <c r="Q225" s="2"/>
      <c r="S225" s="2"/>
    </row>
    <row r="226" spans="14:19" x14ac:dyDescent="0.35">
      <c r="N226" s="6"/>
      <c r="Q226" s="2"/>
      <c r="S226" s="2"/>
    </row>
    <row r="227" spans="14:19" x14ac:dyDescent="0.35">
      <c r="N227" s="6"/>
      <c r="Q227" s="2"/>
      <c r="S227" s="2"/>
    </row>
    <row r="228" spans="14:19" x14ac:dyDescent="0.35">
      <c r="N228" s="6"/>
      <c r="Q228" s="2"/>
      <c r="S228" s="2"/>
    </row>
    <row r="229" spans="14:19" x14ac:dyDescent="0.35">
      <c r="N229" s="6"/>
      <c r="Q229" s="2"/>
      <c r="S229" s="2"/>
    </row>
    <row r="230" spans="14:19" x14ac:dyDescent="0.35">
      <c r="N230" s="6"/>
      <c r="Q230" s="2"/>
      <c r="S230" s="2"/>
    </row>
    <row r="231" spans="14:19" x14ac:dyDescent="0.35">
      <c r="N231" s="6"/>
      <c r="Q231" s="2"/>
      <c r="S231" s="2"/>
    </row>
    <row r="232" spans="14:19" x14ac:dyDescent="0.35">
      <c r="N232" s="6"/>
      <c r="Q232" s="2"/>
      <c r="S232" s="2"/>
    </row>
    <row r="233" spans="14:19" x14ac:dyDescent="0.35">
      <c r="N233" s="6"/>
      <c r="Q233" s="2"/>
      <c r="S233" s="2"/>
    </row>
    <row r="234" spans="14:19" x14ac:dyDescent="0.35">
      <c r="N234" s="6"/>
      <c r="Q234" s="2"/>
      <c r="S234" s="2"/>
    </row>
    <row r="235" spans="14:19" x14ac:dyDescent="0.35">
      <c r="N235" s="6"/>
      <c r="Q235" s="2"/>
      <c r="S235" s="2"/>
    </row>
    <row r="236" spans="14:19" x14ac:dyDescent="0.35">
      <c r="N236" s="6"/>
      <c r="Q236" s="2"/>
      <c r="S236" s="2"/>
    </row>
    <row r="237" spans="14:19" x14ac:dyDescent="0.35">
      <c r="N237" s="6"/>
      <c r="Q237" s="2"/>
      <c r="S237" s="2"/>
    </row>
    <row r="238" spans="14:19" x14ac:dyDescent="0.35">
      <c r="N238" s="6"/>
      <c r="Q238" s="2"/>
      <c r="S238" s="2"/>
    </row>
    <row r="239" spans="14:19" x14ac:dyDescent="0.35">
      <c r="N239" s="6"/>
      <c r="Q239" s="2"/>
      <c r="S239" s="2"/>
    </row>
    <row r="240" spans="14:19" x14ac:dyDescent="0.35">
      <c r="N240" s="6"/>
      <c r="Q240" s="2"/>
      <c r="S240" s="2"/>
    </row>
    <row r="241" spans="14:19" x14ac:dyDescent="0.35">
      <c r="N241" s="6"/>
      <c r="Q241" s="2"/>
      <c r="S241" s="2"/>
    </row>
    <row r="242" spans="14:19" x14ac:dyDescent="0.35">
      <c r="N242" s="6"/>
      <c r="Q242" s="2"/>
      <c r="S242" s="2"/>
    </row>
    <row r="243" spans="14:19" x14ac:dyDescent="0.35">
      <c r="N243" s="6"/>
      <c r="Q243" s="2"/>
      <c r="S243" s="2"/>
    </row>
    <row r="244" spans="14:19" x14ac:dyDescent="0.35">
      <c r="N244" s="6"/>
      <c r="Q244" s="2"/>
      <c r="S244" s="2"/>
    </row>
    <row r="245" spans="14:19" x14ac:dyDescent="0.35">
      <c r="N245" s="6"/>
      <c r="Q245" s="2"/>
      <c r="S245" s="2"/>
    </row>
    <row r="246" spans="14:19" x14ac:dyDescent="0.35">
      <c r="N246" s="6"/>
      <c r="Q246" s="2"/>
      <c r="S246" s="2"/>
    </row>
    <row r="247" spans="14:19" x14ac:dyDescent="0.35">
      <c r="N247" s="6"/>
      <c r="Q247" s="2"/>
      <c r="S247" s="2"/>
    </row>
    <row r="248" spans="14:19" x14ac:dyDescent="0.35">
      <c r="N248" s="6"/>
      <c r="Q248" s="2"/>
      <c r="S248" s="2"/>
    </row>
    <row r="249" spans="14:19" x14ac:dyDescent="0.35">
      <c r="N249" s="6"/>
      <c r="Q249" s="2"/>
      <c r="S249" s="2"/>
    </row>
    <row r="250" spans="14:19" x14ac:dyDescent="0.35">
      <c r="N250" s="6"/>
      <c r="Q250" s="2"/>
      <c r="S250" s="2"/>
    </row>
    <row r="251" spans="14:19" x14ac:dyDescent="0.35">
      <c r="N251" s="6"/>
      <c r="Q251" s="2"/>
      <c r="S251" s="2"/>
    </row>
    <row r="252" spans="14:19" x14ac:dyDescent="0.35">
      <c r="N252" s="6"/>
      <c r="Q252" s="2"/>
      <c r="S252" s="2"/>
    </row>
    <row r="253" spans="14:19" x14ac:dyDescent="0.35">
      <c r="N253" s="6"/>
      <c r="Q253" s="2"/>
      <c r="S253" s="2"/>
    </row>
    <row r="254" spans="14:19" x14ac:dyDescent="0.35">
      <c r="N254" s="6"/>
      <c r="Q254" s="2"/>
      <c r="S254" s="2"/>
    </row>
    <row r="255" spans="14:19" x14ac:dyDescent="0.35">
      <c r="N255" s="6"/>
      <c r="Q255" s="2"/>
      <c r="S255" s="2"/>
    </row>
    <row r="256" spans="14:19" x14ac:dyDescent="0.35">
      <c r="N256" s="6"/>
      <c r="Q256" s="2"/>
      <c r="S256" s="2"/>
    </row>
    <row r="257" spans="14:19" x14ac:dyDescent="0.35">
      <c r="N257" s="6"/>
      <c r="Q257" s="2"/>
      <c r="S257" s="2"/>
    </row>
    <row r="258" spans="14:19" x14ac:dyDescent="0.35">
      <c r="N258" s="6"/>
      <c r="Q258" s="2"/>
      <c r="S258" s="2"/>
    </row>
    <row r="259" spans="14:19" x14ac:dyDescent="0.35">
      <c r="N259" s="6"/>
      <c r="Q259" s="2"/>
      <c r="S259" s="2"/>
    </row>
    <row r="260" spans="14:19" x14ac:dyDescent="0.35">
      <c r="N260" s="6"/>
      <c r="Q260" s="2"/>
      <c r="S260" s="2"/>
    </row>
    <row r="261" spans="14:19" x14ac:dyDescent="0.35">
      <c r="N261" s="6"/>
      <c r="Q261" s="2"/>
      <c r="S261" s="2"/>
    </row>
    <row r="262" spans="14:19" x14ac:dyDescent="0.35">
      <c r="N262" s="6"/>
      <c r="Q262" s="2"/>
      <c r="S262" s="2"/>
    </row>
    <row r="263" spans="14:19" x14ac:dyDescent="0.35">
      <c r="N263" s="6"/>
      <c r="Q263" s="2"/>
      <c r="S263" s="2"/>
    </row>
    <row r="264" spans="14:19" x14ac:dyDescent="0.35">
      <c r="N264" s="6"/>
      <c r="Q264" s="2"/>
      <c r="S264" s="2"/>
    </row>
    <row r="265" spans="14:19" x14ac:dyDescent="0.35">
      <c r="N265" s="6"/>
      <c r="Q265" s="2"/>
      <c r="S265" s="2"/>
    </row>
    <row r="266" spans="14:19" x14ac:dyDescent="0.35">
      <c r="N266" s="6"/>
      <c r="Q266" s="2"/>
      <c r="S266" s="2"/>
    </row>
    <row r="267" spans="14:19" x14ac:dyDescent="0.35">
      <c r="N267" s="6"/>
      <c r="Q267" s="2"/>
      <c r="S267" s="2"/>
    </row>
    <row r="268" spans="14:19" x14ac:dyDescent="0.35">
      <c r="N268" s="6"/>
      <c r="Q268" s="2"/>
      <c r="S268" s="2"/>
    </row>
    <row r="269" spans="14:19" x14ac:dyDescent="0.35">
      <c r="N269" s="6"/>
      <c r="Q269" s="2"/>
      <c r="S269" s="2"/>
    </row>
    <row r="270" spans="14:19" x14ac:dyDescent="0.35">
      <c r="N270" s="6"/>
      <c r="Q270" s="2"/>
      <c r="S270" s="2"/>
    </row>
    <row r="271" spans="14:19" x14ac:dyDescent="0.35">
      <c r="N271" s="6"/>
      <c r="Q271" s="2"/>
      <c r="S271" s="2"/>
    </row>
    <row r="272" spans="14:19" x14ac:dyDescent="0.35">
      <c r="N272" s="6"/>
      <c r="Q272" s="2"/>
      <c r="S272" s="2"/>
    </row>
    <row r="273" spans="14:19" x14ac:dyDescent="0.35">
      <c r="N273" s="6"/>
      <c r="Q273" s="2"/>
      <c r="S273" s="2"/>
    </row>
    <row r="274" spans="14:19" x14ac:dyDescent="0.35">
      <c r="N274" s="6"/>
      <c r="Q274" s="2"/>
      <c r="S274" s="2"/>
    </row>
    <row r="275" spans="14:19" x14ac:dyDescent="0.35">
      <c r="N275" s="6"/>
      <c r="Q275" s="2"/>
      <c r="S275" s="2"/>
    </row>
    <row r="276" spans="14:19" x14ac:dyDescent="0.35">
      <c r="N276" s="6"/>
      <c r="Q276" s="2"/>
      <c r="S276" s="2"/>
    </row>
    <row r="277" spans="14:19" x14ac:dyDescent="0.35">
      <c r="N277" s="6"/>
      <c r="Q277" s="2"/>
      <c r="S277" s="2"/>
    </row>
    <row r="278" spans="14:19" x14ac:dyDescent="0.35">
      <c r="N278" s="6"/>
      <c r="Q278" s="2"/>
      <c r="S278" s="2"/>
    </row>
    <row r="279" spans="14:19" x14ac:dyDescent="0.35">
      <c r="N279" s="6"/>
      <c r="Q279" s="2"/>
      <c r="S279" s="2"/>
    </row>
    <row r="280" spans="14:19" x14ac:dyDescent="0.35">
      <c r="N280" s="6"/>
      <c r="Q280" s="2"/>
      <c r="S280" s="2"/>
    </row>
    <row r="281" spans="14:19" x14ac:dyDescent="0.35">
      <c r="N281" s="6"/>
      <c r="Q281" s="2"/>
      <c r="S281" s="2"/>
    </row>
    <row r="282" spans="14:19" x14ac:dyDescent="0.35">
      <c r="N282" s="6"/>
      <c r="Q282" s="2"/>
      <c r="S282" s="2"/>
    </row>
    <row r="283" spans="14:19" x14ac:dyDescent="0.35">
      <c r="N283" s="6"/>
      <c r="Q283" s="2"/>
      <c r="S283" s="2"/>
    </row>
    <row r="284" spans="14:19" x14ac:dyDescent="0.35">
      <c r="N284" s="6"/>
      <c r="Q284" s="2"/>
      <c r="S284" s="2"/>
    </row>
    <row r="285" spans="14:19" x14ac:dyDescent="0.35">
      <c r="N285" s="6"/>
      <c r="Q285" s="2"/>
      <c r="S285" s="2"/>
    </row>
    <row r="286" spans="14:19" x14ac:dyDescent="0.35">
      <c r="N286" s="6"/>
      <c r="Q286" s="2"/>
      <c r="S286" s="2"/>
    </row>
    <row r="287" spans="14:19" x14ac:dyDescent="0.35">
      <c r="N287" s="6"/>
      <c r="Q287" s="2"/>
      <c r="S287" s="2"/>
    </row>
    <row r="288" spans="14:19" x14ac:dyDescent="0.35">
      <c r="N288" s="6"/>
      <c r="Q288" s="2"/>
      <c r="S288" s="2"/>
    </row>
    <row r="289" spans="14:19" x14ac:dyDescent="0.35">
      <c r="N289" s="6"/>
      <c r="Q289" s="2"/>
      <c r="S289" s="2"/>
    </row>
    <row r="290" spans="14:19" x14ac:dyDescent="0.35">
      <c r="N290" s="6"/>
      <c r="Q290" s="2"/>
      <c r="S290" s="2"/>
    </row>
    <row r="291" spans="14:19" x14ac:dyDescent="0.35">
      <c r="N291" s="6"/>
      <c r="Q291" s="2"/>
      <c r="S291" s="2"/>
    </row>
    <row r="292" spans="14:19" x14ac:dyDescent="0.35">
      <c r="N292" s="6"/>
      <c r="Q292" s="2"/>
      <c r="S292" s="2"/>
    </row>
    <row r="293" spans="14:19" x14ac:dyDescent="0.35">
      <c r="N293" s="6"/>
      <c r="Q293" s="2"/>
      <c r="S293" s="2"/>
    </row>
    <row r="294" spans="14:19" x14ac:dyDescent="0.35">
      <c r="N294" s="6"/>
      <c r="Q294" s="2"/>
      <c r="S294" s="2"/>
    </row>
    <row r="295" spans="14:19" x14ac:dyDescent="0.35">
      <c r="N295" s="6"/>
      <c r="Q295" s="2"/>
      <c r="S295" s="2"/>
    </row>
    <row r="296" spans="14:19" x14ac:dyDescent="0.35">
      <c r="N296" s="6"/>
      <c r="Q296" s="2"/>
      <c r="S296" s="2"/>
    </row>
    <row r="297" spans="14:19" x14ac:dyDescent="0.35">
      <c r="N297" s="6"/>
      <c r="Q297" s="2"/>
      <c r="S297" s="2"/>
    </row>
    <row r="298" spans="14:19" x14ac:dyDescent="0.35">
      <c r="N298" s="6"/>
      <c r="Q298" s="2"/>
      <c r="S298" s="2"/>
    </row>
    <row r="299" spans="14:19" x14ac:dyDescent="0.35">
      <c r="N299" s="6"/>
      <c r="Q299" s="2"/>
      <c r="S299" s="2"/>
    </row>
    <row r="300" spans="14:19" x14ac:dyDescent="0.35">
      <c r="N300" s="6"/>
      <c r="Q300" s="2"/>
      <c r="S300" s="2"/>
    </row>
    <row r="301" spans="14:19" x14ac:dyDescent="0.35">
      <c r="N301" s="6"/>
      <c r="Q301" s="2"/>
      <c r="S301" s="2"/>
    </row>
    <row r="302" spans="14:19" x14ac:dyDescent="0.35">
      <c r="N302" s="6"/>
      <c r="Q302" s="2"/>
      <c r="S302" s="2"/>
    </row>
    <row r="303" spans="14:19" x14ac:dyDescent="0.35">
      <c r="N303" s="6"/>
      <c r="Q303" s="2"/>
      <c r="S303" s="2"/>
    </row>
    <row r="304" spans="14:19" x14ac:dyDescent="0.35">
      <c r="N304" s="6"/>
      <c r="Q304" s="2"/>
      <c r="S304" s="2"/>
    </row>
    <row r="305" spans="14:19" x14ac:dyDescent="0.35">
      <c r="N305" s="6"/>
      <c r="Q305" s="2"/>
      <c r="S305" s="2"/>
    </row>
    <row r="306" spans="14:19" x14ac:dyDescent="0.35">
      <c r="N306" s="6"/>
      <c r="Q306" s="2"/>
      <c r="S306" s="2"/>
    </row>
    <row r="307" spans="14:19" x14ac:dyDescent="0.35">
      <c r="N307" s="6"/>
      <c r="Q307" s="2"/>
      <c r="S307" s="2"/>
    </row>
    <row r="308" spans="14:19" x14ac:dyDescent="0.35">
      <c r="N308" s="6"/>
      <c r="Q308" s="2"/>
      <c r="S308" s="2"/>
    </row>
    <row r="309" spans="14:19" x14ac:dyDescent="0.35">
      <c r="N309" s="6"/>
      <c r="Q309" s="2"/>
      <c r="S309" s="2"/>
    </row>
    <row r="310" spans="14:19" x14ac:dyDescent="0.35">
      <c r="N310" s="6"/>
      <c r="Q310" s="2"/>
      <c r="S310" s="2"/>
    </row>
    <row r="311" spans="14:19" x14ac:dyDescent="0.35">
      <c r="N311" s="6"/>
      <c r="Q311" s="2"/>
      <c r="S311" s="2"/>
    </row>
    <row r="312" spans="14:19" x14ac:dyDescent="0.35">
      <c r="N312" s="6"/>
      <c r="Q312" s="2"/>
      <c r="S312" s="2"/>
    </row>
    <row r="313" spans="14:19" x14ac:dyDescent="0.35">
      <c r="N313" s="6"/>
      <c r="Q313" s="2"/>
      <c r="S313" s="2"/>
    </row>
    <row r="314" spans="14:19" x14ac:dyDescent="0.35">
      <c r="N314" s="6"/>
      <c r="Q314" s="2"/>
      <c r="S314" s="2"/>
    </row>
    <row r="315" spans="14:19" x14ac:dyDescent="0.35">
      <c r="N315" s="6"/>
      <c r="Q315" s="2"/>
      <c r="S315" s="2"/>
    </row>
    <row r="316" spans="14:19" x14ac:dyDescent="0.35">
      <c r="N316" s="6"/>
      <c r="Q316" s="2"/>
      <c r="S316" s="2"/>
    </row>
    <row r="317" spans="14:19" x14ac:dyDescent="0.35">
      <c r="N317" s="6"/>
      <c r="Q317" s="2"/>
      <c r="S317" s="2"/>
    </row>
    <row r="318" spans="14:19" x14ac:dyDescent="0.35">
      <c r="N318" s="6"/>
      <c r="Q318" s="2"/>
      <c r="S318" s="2"/>
    </row>
    <row r="319" spans="14:19" x14ac:dyDescent="0.35">
      <c r="N319" s="6"/>
      <c r="Q319" s="2"/>
      <c r="S319" s="2"/>
    </row>
    <row r="320" spans="14:19" x14ac:dyDescent="0.35">
      <c r="N320" s="6"/>
      <c r="Q320" s="2"/>
      <c r="S320" s="2"/>
    </row>
    <row r="321" spans="14:19" x14ac:dyDescent="0.35">
      <c r="N321" s="6"/>
      <c r="Q321" s="2"/>
      <c r="S321" s="2"/>
    </row>
    <row r="322" spans="14:19" x14ac:dyDescent="0.35">
      <c r="N322" s="6"/>
      <c r="Q322" s="2"/>
      <c r="S322" s="2"/>
    </row>
    <row r="323" spans="14:19" x14ac:dyDescent="0.35">
      <c r="N323" s="6"/>
      <c r="Q323" s="2"/>
      <c r="S323" s="2"/>
    </row>
    <row r="324" spans="14:19" x14ac:dyDescent="0.35">
      <c r="N324" s="6"/>
      <c r="Q324" s="2"/>
      <c r="S324" s="2"/>
    </row>
    <row r="325" spans="14:19" x14ac:dyDescent="0.35">
      <c r="N325" s="6"/>
      <c r="Q325" s="2"/>
      <c r="S325" s="2"/>
    </row>
    <row r="326" spans="14:19" x14ac:dyDescent="0.35">
      <c r="N326" s="6"/>
      <c r="Q326" s="2"/>
      <c r="S326" s="2"/>
    </row>
    <row r="327" spans="14:19" x14ac:dyDescent="0.35">
      <c r="N327" s="6"/>
      <c r="Q327" s="2"/>
      <c r="S327" s="2"/>
    </row>
    <row r="328" spans="14:19" x14ac:dyDescent="0.35">
      <c r="N328" s="6"/>
      <c r="Q328" s="2"/>
      <c r="S328" s="2"/>
    </row>
    <row r="329" spans="14:19" x14ac:dyDescent="0.35">
      <c r="N329" s="6"/>
      <c r="Q329" s="2"/>
      <c r="S329" s="2"/>
    </row>
    <row r="330" spans="14:19" x14ac:dyDescent="0.35">
      <c r="N330" s="6"/>
      <c r="Q330" s="2"/>
      <c r="S330" s="2"/>
    </row>
    <row r="331" spans="14:19" x14ac:dyDescent="0.35">
      <c r="N331" s="6"/>
      <c r="Q331" s="2"/>
      <c r="S331" s="2"/>
    </row>
    <row r="332" spans="14:19" x14ac:dyDescent="0.35">
      <c r="N332" s="6"/>
      <c r="Q332" s="2"/>
      <c r="S332" s="2"/>
    </row>
    <row r="333" spans="14:19" x14ac:dyDescent="0.35">
      <c r="N333" s="6"/>
      <c r="Q333" s="2"/>
      <c r="S333" s="2"/>
    </row>
    <row r="334" spans="14:19" x14ac:dyDescent="0.35">
      <c r="N334" s="6"/>
      <c r="Q334" s="2"/>
      <c r="S334" s="2"/>
    </row>
    <row r="335" spans="14:19" x14ac:dyDescent="0.35">
      <c r="N335" s="6"/>
      <c r="Q335" s="2"/>
      <c r="S335" s="2"/>
    </row>
    <row r="336" spans="14:19" x14ac:dyDescent="0.35">
      <c r="N336" s="6"/>
      <c r="Q336" s="2"/>
      <c r="S336" s="2"/>
    </row>
    <row r="337" spans="14:19" x14ac:dyDescent="0.35">
      <c r="N337" s="6"/>
      <c r="Q337" s="2"/>
      <c r="S337" s="2"/>
    </row>
    <row r="338" spans="14:19" x14ac:dyDescent="0.35">
      <c r="N338" s="6"/>
      <c r="Q338" s="2"/>
      <c r="S338" s="2"/>
    </row>
    <row r="339" spans="14:19" x14ac:dyDescent="0.35">
      <c r="N339" s="6"/>
      <c r="Q339" s="2"/>
      <c r="S339" s="2"/>
    </row>
    <row r="340" spans="14:19" x14ac:dyDescent="0.35">
      <c r="N340" s="6"/>
      <c r="Q340" s="2"/>
      <c r="S340" s="2"/>
    </row>
    <row r="341" spans="14:19" x14ac:dyDescent="0.35">
      <c r="N341" s="6"/>
      <c r="Q341" s="2"/>
      <c r="S341" s="2"/>
    </row>
    <row r="342" spans="14:19" x14ac:dyDescent="0.35">
      <c r="N342" s="6"/>
      <c r="Q342" s="2"/>
      <c r="S342" s="2"/>
    </row>
    <row r="343" spans="14:19" x14ac:dyDescent="0.35">
      <c r="N343" s="6"/>
      <c r="Q343" s="2"/>
      <c r="S343" s="2"/>
    </row>
    <row r="344" spans="14:19" x14ac:dyDescent="0.35">
      <c r="N344" s="6"/>
      <c r="Q344" s="2"/>
      <c r="S344" s="2"/>
    </row>
    <row r="345" spans="14:19" x14ac:dyDescent="0.35">
      <c r="N345" s="6"/>
      <c r="Q345" s="2"/>
      <c r="S345" s="2"/>
    </row>
    <row r="346" spans="14:19" x14ac:dyDescent="0.35">
      <c r="N346" s="6"/>
      <c r="Q346" s="2"/>
      <c r="S346" s="2"/>
    </row>
    <row r="347" spans="14:19" x14ac:dyDescent="0.35">
      <c r="N347" s="6"/>
      <c r="Q347" s="2"/>
      <c r="S347" s="2"/>
    </row>
    <row r="348" spans="14:19" x14ac:dyDescent="0.35">
      <c r="N348" s="6"/>
      <c r="Q348" s="2"/>
      <c r="S348" s="2"/>
    </row>
    <row r="349" spans="14:19" x14ac:dyDescent="0.35">
      <c r="N349" s="6"/>
      <c r="Q349" s="2"/>
      <c r="S349" s="2"/>
    </row>
    <row r="350" spans="14:19" x14ac:dyDescent="0.35">
      <c r="N350" s="6"/>
      <c r="Q350" s="2"/>
      <c r="S350" s="2"/>
    </row>
    <row r="351" spans="14:19" x14ac:dyDescent="0.35">
      <c r="N351" s="6"/>
      <c r="Q351" s="2"/>
      <c r="S351" s="2"/>
    </row>
    <row r="352" spans="14:19" x14ac:dyDescent="0.35">
      <c r="N352" s="6"/>
      <c r="Q352" s="2"/>
      <c r="S352" s="2"/>
    </row>
    <row r="353" spans="14:19" x14ac:dyDescent="0.35">
      <c r="N353" s="6"/>
      <c r="Q353" s="2"/>
      <c r="S353" s="2"/>
    </row>
    <row r="354" spans="14:19" x14ac:dyDescent="0.35">
      <c r="N354" s="6"/>
      <c r="Q354" s="2"/>
      <c r="S354" s="2"/>
    </row>
    <row r="355" spans="14:19" x14ac:dyDescent="0.35">
      <c r="N355" s="6"/>
      <c r="Q355" s="2"/>
      <c r="S355" s="2"/>
    </row>
    <row r="356" spans="14:19" x14ac:dyDescent="0.35">
      <c r="N356" s="6"/>
      <c r="Q356" s="2"/>
      <c r="S356" s="2"/>
    </row>
    <row r="357" spans="14:19" x14ac:dyDescent="0.35">
      <c r="N357" s="6"/>
      <c r="Q357" s="2"/>
      <c r="S357" s="2"/>
    </row>
    <row r="358" spans="14:19" x14ac:dyDescent="0.35">
      <c r="N358" s="6"/>
      <c r="Q358" s="2"/>
      <c r="S358" s="2"/>
    </row>
    <row r="359" spans="14:19" x14ac:dyDescent="0.35">
      <c r="N359" s="6"/>
      <c r="Q359" s="2"/>
      <c r="S359" s="2"/>
    </row>
    <row r="360" spans="14:19" x14ac:dyDescent="0.35">
      <c r="N360" s="6"/>
      <c r="Q360" s="2"/>
      <c r="S360" s="2"/>
    </row>
    <row r="361" spans="14:19" x14ac:dyDescent="0.35">
      <c r="N361" s="6"/>
      <c r="Q361" s="2"/>
      <c r="S361" s="2"/>
    </row>
    <row r="362" spans="14:19" x14ac:dyDescent="0.35">
      <c r="N362" s="6"/>
      <c r="Q362" s="2"/>
      <c r="S362" s="2"/>
    </row>
    <row r="363" spans="14:19" x14ac:dyDescent="0.35">
      <c r="N363" s="6"/>
      <c r="Q363" s="2"/>
      <c r="S363" s="2"/>
    </row>
    <row r="364" spans="14:19" x14ac:dyDescent="0.35">
      <c r="N364" s="6"/>
      <c r="Q364" s="2"/>
      <c r="S364" s="2"/>
    </row>
    <row r="365" spans="14:19" x14ac:dyDescent="0.35">
      <c r="N365" s="6"/>
      <c r="Q365" s="2"/>
      <c r="S365" s="2"/>
    </row>
    <row r="366" spans="14:19" x14ac:dyDescent="0.35">
      <c r="N366" s="6"/>
      <c r="Q366" s="2"/>
      <c r="S366" s="2"/>
    </row>
    <row r="367" spans="14:19" x14ac:dyDescent="0.35">
      <c r="N367" s="6"/>
      <c r="Q367" s="2"/>
      <c r="S367" s="2"/>
    </row>
    <row r="368" spans="14:19" x14ac:dyDescent="0.35">
      <c r="N368" s="6"/>
      <c r="Q368" s="2"/>
      <c r="S368" s="2"/>
    </row>
    <row r="369" spans="14:19" x14ac:dyDescent="0.35">
      <c r="N369" s="6"/>
      <c r="Q369" s="2"/>
      <c r="S369" s="2"/>
    </row>
    <row r="370" spans="14:19" x14ac:dyDescent="0.35">
      <c r="N370" s="6"/>
      <c r="Q370" s="2"/>
      <c r="S370" s="2"/>
    </row>
    <row r="371" spans="14:19" x14ac:dyDescent="0.35">
      <c r="N371" s="6"/>
      <c r="Q371" s="2"/>
      <c r="S371" s="2"/>
    </row>
    <row r="372" spans="14:19" x14ac:dyDescent="0.35">
      <c r="N372" s="6"/>
      <c r="Q372" s="2"/>
      <c r="S372" s="2"/>
    </row>
    <row r="373" spans="14:19" x14ac:dyDescent="0.35">
      <c r="N373" s="6"/>
      <c r="Q373" s="2"/>
      <c r="S373" s="2"/>
    </row>
    <row r="374" spans="14:19" x14ac:dyDescent="0.35">
      <c r="N374" s="6"/>
      <c r="Q374" s="2"/>
      <c r="S374" s="2"/>
    </row>
    <row r="375" spans="14:19" x14ac:dyDescent="0.35">
      <c r="N375" s="6"/>
      <c r="Q375" s="2"/>
      <c r="S375" s="2"/>
    </row>
    <row r="376" spans="14:19" x14ac:dyDescent="0.35">
      <c r="N376" s="6"/>
      <c r="Q376" s="2"/>
      <c r="S376" s="2"/>
    </row>
    <row r="377" spans="14:19" x14ac:dyDescent="0.35">
      <c r="N377" s="6"/>
      <c r="Q377" s="2"/>
      <c r="S377" s="2"/>
    </row>
    <row r="378" spans="14:19" x14ac:dyDescent="0.35">
      <c r="N378" s="6"/>
      <c r="Q378" s="2"/>
      <c r="S378" s="2"/>
    </row>
    <row r="379" spans="14:19" x14ac:dyDescent="0.35">
      <c r="N379" s="6"/>
      <c r="Q379" s="2"/>
      <c r="S379" s="2"/>
    </row>
    <row r="380" spans="14:19" x14ac:dyDescent="0.35">
      <c r="N380" s="6"/>
      <c r="Q380" s="2"/>
      <c r="S380" s="2"/>
    </row>
    <row r="381" spans="14:19" x14ac:dyDescent="0.35">
      <c r="N381" s="6"/>
      <c r="Q381" s="2"/>
      <c r="S381" s="2"/>
    </row>
    <row r="382" spans="14:19" x14ac:dyDescent="0.35">
      <c r="N382" s="6"/>
      <c r="Q382" s="2"/>
      <c r="S382" s="2"/>
    </row>
    <row r="383" spans="14:19" x14ac:dyDescent="0.35">
      <c r="N383" s="6"/>
      <c r="Q383" s="2"/>
      <c r="S383" s="2"/>
    </row>
    <row r="384" spans="14:19" x14ac:dyDescent="0.35">
      <c r="N384" s="6"/>
      <c r="Q384" s="2"/>
      <c r="S384" s="2"/>
    </row>
    <row r="385" spans="14:19" x14ac:dyDescent="0.35">
      <c r="N385" s="6"/>
      <c r="Q385" s="2"/>
      <c r="S385" s="2"/>
    </row>
    <row r="386" spans="14:19" x14ac:dyDescent="0.35">
      <c r="N386" s="6"/>
      <c r="Q386" s="2"/>
      <c r="S386" s="2"/>
    </row>
    <row r="387" spans="14:19" x14ac:dyDescent="0.35">
      <c r="N387" s="6"/>
      <c r="Q387" s="2"/>
      <c r="S387" s="2"/>
    </row>
    <row r="388" spans="14:19" x14ac:dyDescent="0.35">
      <c r="N388" s="6"/>
      <c r="Q388" s="2"/>
      <c r="S388" s="2"/>
    </row>
    <row r="389" spans="14:19" x14ac:dyDescent="0.35">
      <c r="N389" s="6"/>
      <c r="Q389" s="2"/>
      <c r="S389" s="2"/>
    </row>
    <row r="390" spans="14:19" x14ac:dyDescent="0.35">
      <c r="N390" s="6"/>
      <c r="Q390" s="2"/>
      <c r="S390" s="2"/>
    </row>
    <row r="391" spans="14:19" x14ac:dyDescent="0.35">
      <c r="N391" s="6"/>
      <c r="Q391" s="2"/>
      <c r="S391" s="2"/>
    </row>
    <row r="392" spans="14:19" x14ac:dyDescent="0.35">
      <c r="N392" s="6"/>
      <c r="Q392" s="2"/>
      <c r="S392" s="2"/>
    </row>
    <row r="393" spans="14:19" x14ac:dyDescent="0.35">
      <c r="N393" s="6"/>
      <c r="Q393" s="2"/>
      <c r="S393" s="2"/>
    </row>
    <row r="394" spans="14:19" x14ac:dyDescent="0.35">
      <c r="N394" s="6"/>
      <c r="Q394" s="2"/>
      <c r="S394" s="2"/>
    </row>
    <row r="395" spans="14:19" x14ac:dyDescent="0.35">
      <c r="N395" s="6"/>
      <c r="Q395" s="2"/>
      <c r="S395" s="2"/>
    </row>
    <row r="396" spans="14:19" x14ac:dyDescent="0.35">
      <c r="N396" s="6"/>
      <c r="Q396" s="2"/>
      <c r="S396" s="2"/>
    </row>
    <row r="397" spans="14:19" x14ac:dyDescent="0.35">
      <c r="N397" s="6"/>
      <c r="Q397" s="2"/>
      <c r="S397" s="2"/>
    </row>
    <row r="398" spans="14:19" x14ac:dyDescent="0.35">
      <c r="N398" s="6"/>
      <c r="Q398" s="2"/>
      <c r="S398" s="2"/>
    </row>
    <row r="399" spans="14:19" x14ac:dyDescent="0.35">
      <c r="N399" s="6"/>
      <c r="Q399" s="2"/>
      <c r="S399" s="2"/>
    </row>
    <row r="400" spans="14:19" x14ac:dyDescent="0.35">
      <c r="N400" s="6"/>
      <c r="Q400" s="2"/>
      <c r="S400" s="2"/>
    </row>
    <row r="401" spans="14:19" x14ac:dyDescent="0.35">
      <c r="N401" s="6"/>
      <c r="Q401" s="2"/>
      <c r="S401" s="2"/>
    </row>
    <row r="402" spans="14:19" x14ac:dyDescent="0.35">
      <c r="N402" s="6"/>
      <c r="Q402" s="2"/>
      <c r="S402" s="2"/>
    </row>
    <row r="403" spans="14:19" x14ac:dyDescent="0.35">
      <c r="N403" s="6"/>
      <c r="Q403" s="2"/>
      <c r="S403" s="2"/>
    </row>
    <row r="404" spans="14:19" x14ac:dyDescent="0.35">
      <c r="N404" s="6"/>
      <c r="Q404" s="2"/>
      <c r="S404" s="2"/>
    </row>
    <row r="405" spans="14:19" x14ac:dyDescent="0.35">
      <c r="N405" s="6"/>
      <c r="Q405" s="2"/>
      <c r="S405" s="2"/>
    </row>
    <row r="406" spans="14:19" x14ac:dyDescent="0.35">
      <c r="N406" s="6"/>
      <c r="Q406" s="2"/>
      <c r="S406" s="2"/>
    </row>
    <row r="407" spans="14:19" x14ac:dyDescent="0.35">
      <c r="N407" s="6"/>
      <c r="Q407" s="2"/>
      <c r="S407" s="2"/>
    </row>
    <row r="408" spans="14:19" x14ac:dyDescent="0.35">
      <c r="N408" s="6"/>
      <c r="Q408" s="2"/>
      <c r="S408" s="2"/>
    </row>
    <row r="409" spans="14:19" x14ac:dyDescent="0.35">
      <c r="N409" s="6"/>
      <c r="Q409" s="2"/>
      <c r="S409" s="2"/>
    </row>
    <row r="410" spans="14:19" x14ac:dyDescent="0.35">
      <c r="N410" s="6"/>
      <c r="Q410" s="2"/>
      <c r="S410" s="2"/>
    </row>
    <row r="411" spans="14:19" x14ac:dyDescent="0.35">
      <c r="N411" s="6"/>
      <c r="Q411" s="2"/>
      <c r="S411" s="2"/>
    </row>
    <row r="412" spans="14:19" x14ac:dyDescent="0.35">
      <c r="N412" s="6"/>
      <c r="Q412" s="2"/>
      <c r="S412" s="2"/>
    </row>
    <row r="413" spans="14:19" x14ac:dyDescent="0.35">
      <c r="N413" s="6"/>
      <c r="Q413" s="2"/>
      <c r="S413" s="2"/>
    </row>
    <row r="414" spans="14:19" x14ac:dyDescent="0.35">
      <c r="N414" s="6"/>
      <c r="Q414" s="2"/>
      <c r="S414" s="2"/>
    </row>
    <row r="415" spans="14:19" x14ac:dyDescent="0.35">
      <c r="N415" s="6"/>
      <c r="Q415" s="2"/>
      <c r="S415" s="2"/>
    </row>
    <row r="416" spans="14:19" x14ac:dyDescent="0.35">
      <c r="N416" s="6"/>
      <c r="Q416" s="2"/>
      <c r="S416" s="2"/>
    </row>
    <row r="417" spans="14:19" x14ac:dyDescent="0.35">
      <c r="N417" s="6"/>
      <c r="Q417" s="2"/>
      <c r="S417" s="2"/>
    </row>
    <row r="418" spans="14:19" x14ac:dyDescent="0.35">
      <c r="N418" s="6"/>
      <c r="Q418" s="2"/>
      <c r="S418" s="2"/>
    </row>
    <row r="419" spans="14:19" x14ac:dyDescent="0.35">
      <c r="N419" s="6"/>
      <c r="Q419" s="2"/>
      <c r="S419" s="2"/>
    </row>
    <row r="420" spans="14:19" x14ac:dyDescent="0.35">
      <c r="N420" s="6"/>
      <c r="Q420" s="2"/>
      <c r="S420" s="2"/>
    </row>
    <row r="421" spans="14:19" x14ac:dyDescent="0.35">
      <c r="N421" s="6"/>
      <c r="Q421" s="2"/>
      <c r="S421" s="2"/>
    </row>
    <row r="422" spans="14:19" x14ac:dyDescent="0.35">
      <c r="N422" s="6"/>
      <c r="Q422" s="2"/>
      <c r="S422" s="2"/>
    </row>
    <row r="423" spans="14:19" x14ac:dyDescent="0.35">
      <c r="N423" s="6"/>
      <c r="Q423" s="2"/>
      <c r="S423" s="2"/>
    </row>
    <row r="424" spans="14:19" x14ac:dyDescent="0.35">
      <c r="N424" s="6"/>
      <c r="Q424" s="2"/>
      <c r="S424" s="2"/>
    </row>
    <row r="425" spans="14:19" x14ac:dyDescent="0.35">
      <c r="N425" s="6"/>
      <c r="Q425" s="2"/>
      <c r="S425" s="2"/>
    </row>
    <row r="426" spans="14:19" x14ac:dyDescent="0.35">
      <c r="N426" s="6"/>
      <c r="Q426" s="2"/>
      <c r="S426" s="2"/>
    </row>
    <row r="427" spans="14:19" x14ac:dyDescent="0.35">
      <c r="N427" s="6"/>
      <c r="Q427" s="2"/>
      <c r="S427" s="2"/>
    </row>
    <row r="428" spans="14:19" x14ac:dyDescent="0.35">
      <c r="N428" s="6"/>
      <c r="Q428" s="2"/>
      <c r="S428" s="2"/>
    </row>
    <row r="429" spans="14:19" x14ac:dyDescent="0.35">
      <c r="N429" s="6"/>
      <c r="Q429" s="2"/>
      <c r="S429" s="2"/>
    </row>
    <row r="430" spans="14:19" x14ac:dyDescent="0.35">
      <c r="N430" s="6"/>
      <c r="Q430" s="2"/>
      <c r="S430" s="2"/>
    </row>
    <row r="431" spans="14:19" x14ac:dyDescent="0.35">
      <c r="N431" s="6"/>
      <c r="Q431" s="2"/>
      <c r="S431" s="2"/>
    </row>
    <row r="432" spans="14:19" x14ac:dyDescent="0.35">
      <c r="N432" s="6"/>
      <c r="Q432" s="2"/>
      <c r="S432" s="2"/>
    </row>
    <row r="433" spans="14:19" x14ac:dyDescent="0.35">
      <c r="N433" s="6"/>
      <c r="Q433" s="2"/>
      <c r="S433" s="2"/>
    </row>
    <row r="434" spans="14:19" x14ac:dyDescent="0.35">
      <c r="N434" s="6"/>
      <c r="Q434" s="2"/>
      <c r="S434" s="2"/>
    </row>
    <row r="435" spans="14:19" x14ac:dyDescent="0.35">
      <c r="N435" s="6"/>
      <c r="Q435" s="2"/>
      <c r="S435" s="2"/>
    </row>
    <row r="436" spans="14:19" x14ac:dyDescent="0.35">
      <c r="N436" s="6"/>
      <c r="Q436" s="2"/>
      <c r="S436" s="2"/>
    </row>
    <row r="437" spans="14:19" x14ac:dyDescent="0.35">
      <c r="N437" s="6"/>
      <c r="Q437" s="2"/>
      <c r="S437" s="2"/>
    </row>
    <row r="438" spans="14:19" x14ac:dyDescent="0.35">
      <c r="N438" s="6"/>
      <c r="Q438" s="2"/>
      <c r="S438" s="2"/>
    </row>
    <row r="439" spans="14:19" x14ac:dyDescent="0.35">
      <c r="N439" s="6"/>
      <c r="Q439" s="2"/>
      <c r="S439" s="2"/>
    </row>
    <row r="440" spans="14:19" x14ac:dyDescent="0.35">
      <c r="N440" s="6"/>
      <c r="Q440" s="2"/>
      <c r="S440" s="2"/>
    </row>
    <row r="441" spans="14:19" x14ac:dyDescent="0.35">
      <c r="N441" s="6"/>
      <c r="Q441" s="2"/>
      <c r="S441" s="2"/>
    </row>
    <row r="442" spans="14:19" x14ac:dyDescent="0.35">
      <c r="N442" s="6"/>
      <c r="Q442" s="2"/>
      <c r="S442" s="2"/>
    </row>
    <row r="443" spans="14:19" x14ac:dyDescent="0.35">
      <c r="N443" s="6"/>
      <c r="Q443" s="2"/>
      <c r="S443" s="2"/>
    </row>
    <row r="444" spans="14:19" x14ac:dyDescent="0.35">
      <c r="N444" s="6"/>
      <c r="Q444" s="2"/>
      <c r="S444" s="2"/>
    </row>
    <row r="445" spans="14:19" x14ac:dyDescent="0.35">
      <c r="N445" s="6"/>
      <c r="Q445" s="2"/>
      <c r="S445" s="2"/>
    </row>
    <row r="446" spans="14:19" x14ac:dyDescent="0.35">
      <c r="N446" s="6"/>
      <c r="Q446" s="2"/>
      <c r="S446" s="2"/>
    </row>
    <row r="447" spans="14:19" x14ac:dyDescent="0.35">
      <c r="N447" s="6"/>
      <c r="Q447" s="2"/>
      <c r="S447" s="2"/>
    </row>
    <row r="448" spans="14:19" x14ac:dyDescent="0.35">
      <c r="N448" s="6"/>
      <c r="Q448" s="2"/>
      <c r="S448" s="2"/>
    </row>
    <row r="449" spans="14:19" x14ac:dyDescent="0.35">
      <c r="N449" s="6"/>
      <c r="Q449" s="2"/>
      <c r="S449" s="2"/>
    </row>
    <row r="450" spans="14:19" x14ac:dyDescent="0.35">
      <c r="N450" s="6"/>
      <c r="Q450" s="2"/>
      <c r="S450" s="2"/>
    </row>
    <row r="451" spans="14:19" x14ac:dyDescent="0.35">
      <c r="N451" s="6"/>
      <c r="Q451" s="2"/>
      <c r="S451" s="2"/>
    </row>
    <row r="452" spans="14:19" x14ac:dyDescent="0.35">
      <c r="N452" s="6"/>
      <c r="Q452" s="2"/>
      <c r="S452" s="2"/>
    </row>
    <row r="453" spans="14:19" x14ac:dyDescent="0.35">
      <c r="N453" s="6"/>
      <c r="Q453" s="2"/>
      <c r="S453" s="2"/>
    </row>
    <row r="454" spans="14:19" x14ac:dyDescent="0.35">
      <c r="N454" s="6"/>
      <c r="Q454" s="2"/>
      <c r="S454" s="2"/>
    </row>
    <row r="455" spans="14:19" x14ac:dyDescent="0.35">
      <c r="N455" s="6"/>
      <c r="Q455" s="2"/>
      <c r="S455" s="2"/>
    </row>
    <row r="456" spans="14:19" x14ac:dyDescent="0.35">
      <c r="N456" s="6"/>
      <c r="Q456" s="2"/>
      <c r="S456" s="2"/>
    </row>
    <row r="457" spans="14:19" x14ac:dyDescent="0.35">
      <c r="N457" s="6"/>
      <c r="Q457" s="2"/>
      <c r="S457" s="2"/>
    </row>
    <row r="458" spans="14:19" x14ac:dyDescent="0.35">
      <c r="N458" s="6"/>
      <c r="Q458" s="2"/>
      <c r="S458" s="2"/>
    </row>
    <row r="459" spans="14:19" x14ac:dyDescent="0.35">
      <c r="N459" s="6"/>
      <c r="Q459" s="2"/>
      <c r="S459" s="2"/>
    </row>
    <row r="460" spans="14:19" x14ac:dyDescent="0.35">
      <c r="N460" s="6"/>
      <c r="Q460" s="2"/>
      <c r="S460" s="2"/>
    </row>
    <row r="461" spans="14:19" x14ac:dyDescent="0.35">
      <c r="N461" s="6"/>
      <c r="Q461" s="2"/>
      <c r="S461" s="2"/>
    </row>
    <row r="462" spans="14:19" x14ac:dyDescent="0.35">
      <c r="N462" s="6"/>
      <c r="Q462" s="2"/>
      <c r="S462" s="2"/>
    </row>
    <row r="463" spans="14:19" x14ac:dyDescent="0.35">
      <c r="N463" s="6"/>
      <c r="Q463" s="2"/>
      <c r="S463" s="2"/>
    </row>
    <row r="464" spans="14:19" x14ac:dyDescent="0.35">
      <c r="N464" s="6"/>
      <c r="Q464" s="2"/>
      <c r="S464" s="2"/>
    </row>
    <row r="465" spans="14:19" x14ac:dyDescent="0.35">
      <c r="N465" s="6"/>
      <c r="Q465" s="2"/>
      <c r="S465" s="2"/>
    </row>
    <row r="466" spans="14:19" x14ac:dyDescent="0.35">
      <c r="N466" s="6"/>
      <c r="Q466" s="2"/>
      <c r="S466" s="2"/>
    </row>
    <row r="467" spans="14:19" x14ac:dyDescent="0.35">
      <c r="N467" s="6"/>
      <c r="Q467" s="2"/>
      <c r="S467" s="2"/>
    </row>
    <row r="468" spans="14:19" x14ac:dyDescent="0.35">
      <c r="N468" s="6"/>
      <c r="Q468" s="2"/>
      <c r="S468" s="2"/>
    </row>
    <row r="469" spans="14:19" x14ac:dyDescent="0.35">
      <c r="N469" s="6"/>
      <c r="Q469" s="2"/>
      <c r="S469" s="2"/>
    </row>
    <row r="470" spans="14:19" x14ac:dyDescent="0.35">
      <c r="N470" s="6"/>
      <c r="Q470" s="2"/>
      <c r="S470" s="2"/>
    </row>
    <row r="471" spans="14:19" x14ac:dyDescent="0.35">
      <c r="N471" s="6"/>
      <c r="Q471" s="2"/>
      <c r="S471" s="2"/>
    </row>
    <row r="472" spans="14:19" x14ac:dyDescent="0.35">
      <c r="N472" s="6"/>
      <c r="Q472" s="2"/>
      <c r="S472" s="2"/>
    </row>
    <row r="473" spans="14:19" x14ac:dyDescent="0.35">
      <c r="N473" s="6"/>
      <c r="Q473" s="2"/>
      <c r="S473" s="2"/>
    </row>
    <row r="474" spans="14:19" x14ac:dyDescent="0.35">
      <c r="N474" s="6"/>
      <c r="Q474" s="2"/>
      <c r="S474" s="2"/>
    </row>
    <row r="475" spans="14:19" x14ac:dyDescent="0.35">
      <c r="N475" s="6"/>
      <c r="Q475" s="2"/>
      <c r="S475" s="2"/>
    </row>
    <row r="476" spans="14:19" x14ac:dyDescent="0.35">
      <c r="N476" s="6"/>
      <c r="Q476" s="2"/>
      <c r="S476" s="2"/>
    </row>
    <row r="477" spans="14:19" x14ac:dyDescent="0.35">
      <c r="N477" s="6"/>
      <c r="Q477" s="2"/>
      <c r="S477" s="2"/>
    </row>
    <row r="478" spans="14:19" x14ac:dyDescent="0.35">
      <c r="N478" s="6"/>
      <c r="Q478" s="2"/>
      <c r="S478" s="2"/>
    </row>
    <row r="479" spans="14:19" x14ac:dyDescent="0.35">
      <c r="N479" s="6"/>
      <c r="Q479" s="2"/>
      <c r="S479" s="2"/>
    </row>
    <row r="480" spans="14:19" x14ac:dyDescent="0.35">
      <c r="N480" s="6"/>
      <c r="Q480" s="2"/>
      <c r="S480" s="2"/>
    </row>
    <row r="481" spans="14:19" x14ac:dyDescent="0.35">
      <c r="N481" s="6"/>
      <c r="Q481" s="2"/>
      <c r="S481" s="2"/>
    </row>
    <row r="482" spans="14:19" x14ac:dyDescent="0.35">
      <c r="N482" s="6"/>
      <c r="Q482" s="2"/>
      <c r="S482" s="2"/>
    </row>
    <row r="483" spans="14:19" x14ac:dyDescent="0.35">
      <c r="N483" s="6"/>
      <c r="Q483" s="2"/>
      <c r="S483" s="2"/>
    </row>
    <row r="484" spans="14:19" x14ac:dyDescent="0.35">
      <c r="N484" s="6"/>
      <c r="Q484" s="2"/>
      <c r="S484" s="2"/>
    </row>
    <row r="485" spans="14:19" x14ac:dyDescent="0.35">
      <c r="N485" s="6"/>
      <c r="Q485" s="2"/>
      <c r="S485" s="2"/>
    </row>
    <row r="486" spans="14:19" x14ac:dyDescent="0.35">
      <c r="N486" s="6"/>
      <c r="Q486" s="2"/>
      <c r="S486" s="2"/>
    </row>
    <row r="487" spans="14:19" x14ac:dyDescent="0.35">
      <c r="N487" s="6"/>
      <c r="Q487" s="2"/>
      <c r="S487" s="2"/>
    </row>
    <row r="488" spans="14:19" x14ac:dyDescent="0.35">
      <c r="N488" s="6"/>
      <c r="Q488" s="2"/>
      <c r="S488" s="2"/>
    </row>
    <row r="489" spans="14:19" x14ac:dyDescent="0.35">
      <c r="N489" s="6"/>
      <c r="Q489" s="2"/>
      <c r="S489" s="2"/>
    </row>
    <row r="490" spans="14:19" x14ac:dyDescent="0.35">
      <c r="N490" s="6"/>
      <c r="Q490" s="2"/>
      <c r="S490" s="2"/>
    </row>
    <row r="491" spans="14:19" x14ac:dyDescent="0.35">
      <c r="N491" s="6"/>
      <c r="Q491" s="2"/>
      <c r="S491" s="2"/>
    </row>
    <row r="492" spans="14:19" x14ac:dyDescent="0.35">
      <c r="N492" s="6"/>
      <c r="Q492" s="2"/>
      <c r="S492" s="2"/>
    </row>
    <row r="493" spans="14:19" x14ac:dyDescent="0.35">
      <c r="N493" s="6"/>
      <c r="Q493" s="2"/>
      <c r="S493" s="2"/>
    </row>
    <row r="494" spans="14:19" x14ac:dyDescent="0.35">
      <c r="N494" s="6"/>
      <c r="Q494" s="2"/>
      <c r="S494" s="2"/>
    </row>
    <row r="495" spans="14:19" x14ac:dyDescent="0.35">
      <c r="N495" s="6"/>
      <c r="Q495" s="2"/>
      <c r="S495" s="2"/>
    </row>
    <row r="496" spans="14:19" x14ac:dyDescent="0.35">
      <c r="N496" s="6"/>
      <c r="Q496" s="2"/>
      <c r="S496" s="2"/>
    </row>
    <row r="497" spans="14:19" x14ac:dyDescent="0.35">
      <c r="N497" s="6"/>
      <c r="Q497" s="2"/>
      <c r="S497" s="2"/>
    </row>
    <row r="498" spans="14:19" x14ac:dyDescent="0.35">
      <c r="N498" s="6"/>
      <c r="Q498" s="2"/>
      <c r="S498" s="2"/>
    </row>
    <row r="499" spans="14:19" x14ac:dyDescent="0.35">
      <c r="N499" s="6"/>
      <c r="Q499" s="2"/>
      <c r="S499" s="2"/>
    </row>
    <row r="500" spans="14:19" x14ac:dyDescent="0.35">
      <c r="N500" s="6"/>
      <c r="Q500" s="2"/>
      <c r="S500" s="2"/>
    </row>
    <row r="501" spans="14:19" x14ac:dyDescent="0.35">
      <c r="N501" s="6"/>
      <c r="Q501" s="2"/>
      <c r="S501" s="2"/>
    </row>
    <row r="502" spans="14:19" x14ac:dyDescent="0.35">
      <c r="N502" s="6"/>
      <c r="Q502" s="2"/>
      <c r="S502" s="2"/>
    </row>
    <row r="503" spans="14:19" x14ac:dyDescent="0.35">
      <c r="N503" s="6"/>
      <c r="Q503" s="2"/>
      <c r="S503" s="2"/>
    </row>
    <row r="504" spans="14:19" x14ac:dyDescent="0.35">
      <c r="N504" s="6"/>
      <c r="Q504" s="2"/>
      <c r="S504" s="2"/>
    </row>
    <row r="505" spans="14:19" x14ac:dyDescent="0.35">
      <c r="N505" s="6"/>
      <c r="Q505" s="2"/>
      <c r="S505" s="2"/>
    </row>
    <row r="506" spans="14:19" x14ac:dyDescent="0.35">
      <c r="N506" s="6"/>
      <c r="Q506" s="2"/>
      <c r="S506" s="2"/>
    </row>
    <row r="507" spans="14:19" x14ac:dyDescent="0.35">
      <c r="N507" s="6"/>
      <c r="Q507" s="2"/>
      <c r="S507" s="2"/>
    </row>
    <row r="508" spans="14:19" x14ac:dyDescent="0.35">
      <c r="N508" s="6"/>
      <c r="Q508" s="2"/>
      <c r="S508" s="2"/>
    </row>
    <row r="509" spans="14:19" x14ac:dyDescent="0.35">
      <c r="N509" s="6"/>
      <c r="Q509" s="2"/>
      <c r="S509" s="2"/>
    </row>
    <row r="510" spans="14:19" x14ac:dyDescent="0.35">
      <c r="N510" s="6"/>
      <c r="Q510" s="2"/>
      <c r="S510" s="2"/>
    </row>
    <row r="511" spans="14:19" x14ac:dyDescent="0.35">
      <c r="N511" s="6"/>
      <c r="Q511" s="2"/>
      <c r="S511" s="2"/>
    </row>
    <row r="512" spans="14:19" x14ac:dyDescent="0.35">
      <c r="N512" s="6"/>
      <c r="Q512" s="2"/>
      <c r="S512" s="2"/>
    </row>
    <row r="513" spans="14:19" x14ac:dyDescent="0.35">
      <c r="N513" s="6"/>
      <c r="Q513" s="2"/>
      <c r="S513" s="2"/>
    </row>
    <row r="514" spans="14:19" x14ac:dyDescent="0.35">
      <c r="N514" s="6"/>
      <c r="Q514" s="2"/>
      <c r="S514" s="2"/>
    </row>
    <row r="515" spans="14:19" x14ac:dyDescent="0.35">
      <c r="N515" s="6"/>
      <c r="Q515" s="2"/>
      <c r="S515" s="2"/>
    </row>
    <row r="516" spans="14:19" x14ac:dyDescent="0.35">
      <c r="N516" s="6"/>
      <c r="Q516" s="2"/>
      <c r="S516" s="2"/>
    </row>
    <row r="517" spans="14:19" x14ac:dyDescent="0.35">
      <c r="N517" s="6"/>
      <c r="Q517" s="2"/>
      <c r="S517" s="2"/>
    </row>
    <row r="518" spans="14:19" x14ac:dyDescent="0.35">
      <c r="N518" s="6"/>
      <c r="Q518" s="2"/>
      <c r="S518" s="2"/>
    </row>
    <row r="519" spans="14:19" x14ac:dyDescent="0.35">
      <c r="N519" s="6"/>
      <c r="Q519" s="2"/>
      <c r="S519" s="2"/>
    </row>
    <row r="520" spans="14:19" x14ac:dyDescent="0.35">
      <c r="N520" s="6"/>
      <c r="Q520" s="2"/>
      <c r="S520" s="2"/>
    </row>
    <row r="521" spans="14:19" x14ac:dyDescent="0.35">
      <c r="N521" s="6"/>
      <c r="Q521" s="2"/>
      <c r="S521" s="2"/>
    </row>
    <row r="522" spans="14:19" x14ac:dyDescent="0.35">
      <c r="N522" s="6"/>
      <c r="Q522" s="2"/>
      <c r="S522" s="2"/>
    </row>
    <row r="523" spans="14:19" x14ac:dyDescent="0.35">
      <c r="N523" s="6"/>
      <c r="Q523" s="2"/>
      <c r="S523" s="2"/>
    </row>
    <row r="524" spans="14:19" x14ac:dyDescent="0.35">
      <c r="N524" s="6"/>
      <c r="Q524" s="2"/>
      <c r="S524" s="2"/>
    </row>
    <row r="525" spans="14:19" x14ac:dyDescent="0.35">
      <c r="N525" s="6"/>
      <c r="Q525" s="2"/>
      <c r="S525" s="2"/>
    </row>
    <row r="526" spans="14:19" x14ac:dyDescent="0.35">
      <c r="N526" s="6"/>
      <c r="Q526" s="2"/>
      <c r="S526" s="2"/>
    </row>
    <row r="527" spans="14:19" x14ac:dyDescent="0.35">
      <c r="N527" s="6"/>
      <c r="Q527" s="2"/>
      <c r="S527" s="2"/>
    </row>
    <row r="528" spans="14:19" x14ac:dyDescent="0.35">
      <c r="N528" s="6"/>
      <c r="Q528" s="2"/>
      <c r="S528" s="2"/>
    </row>
    <row r="529" spans="14:19" x14ac:dyDescent="0.35">
      <c r="N529" s="6"/>
      <c r="Q529" s="2"/>
      <c r="S529" s="2"/>
    </row>
    <row r="530" spans="14:19" x14ac:dyDescent="0.35">
      <c r="N530" s="6"/>
      <c r="Q530" s="2"/>
      <c r="S530" s="2"/>
    </row>
    <row r="531" spans="14:19" x14ac:dyDescent="0.35">
      <c r="N531" s="6"/>
      <c r="Q531" s="2"/>
      <c r="S531" s="2"/>
    </row>
    <row r="532" spans="14:19" x14ac:dyDescent="0.35">
      <c r="N532" s="6"/>
      <c r="Q532" s="2"/>
      <c r="S532" s="2"/>
    </row>
    <row r="533" spans="14:19" x14ac:dyDescent="0.35">
      <c r="N533" s="6"/>
      <c r="Q533" s="2"/>
      <c r="S533" s="2"/>
    </row>
    <row r="534" spans="14:19" x14ac:dyDescent="0.35">
      <c r="N534" s="6"/>
      <c r="Q534" s="2"/>
      <c r="S534" s="2"/>
    </row>
    <row r="535" spans="14:19" x14ac:dyDescent="0.35">
      <c r="N535" s="6"/>
      <c r="Q535" s="2"/>
      <c r="S535" s="2"/>
    </row>
    <row r="536" spans="14:19" x14ac:dyDescent="0.35">
      <c r="N536" s="6"/>
      <c r="Q536" s="2"/>
      <c r="S536" s="2"/>
    </row>
    <row r="537" spans="14:19" x14ac:dyDescent="0.35">
      <c r="N537" s="6"/>
      <c r="Q537" s="2"/>
      <c r="S537" s="2"/>
    </row>
    <row r="538" spans="14:19" x14ac:dyDescent="0.35">
      <c r="N538" s="6"/>
      <c r="Q538" s="2"/>
      <c r="S538" s="2"/>
    </row>
    <row r="539" spans="14:19" x14ac:dyDescent="0.35">
      <c r="N539" s="6"/>
      <c r="Q539" s="2"/>
      <c r="S539" s="2"/>
    </row>
    <row r="540" spans="14:19" x14ac:dyDescent="0.35">
      <c r="N540" s="6"/>
      <c r="Q540" s="2"/>
      <c r="S540" s="2"/>
    </row>
    <row r="541" spans="14:19" x14ac:dyDescent="0.35">
      <c r="N541" s="6"/>
      <c r="Q541" s="2"/>
      <c r="S541" s="2"/>
    </row>
    <row r="542" spans="14:19" x14ac:dyDescent="0.35">
      <c r="N542" s="6"/>
      <c r="Q542" s="2"/>
      <c r="S542" s="2"/>
    </row>
    <row r="543" spans="14:19" x14ac:dyDescent="0.35">
      <c r="N543" s="6"/>
      <c r="Q543" s="2"/>
      <c r="S543" s="2"/>
    </row>
    <row r="544" spans="14:19" x14ac:dyDescent="0.35">
      <c r="N544" s="6"/>
      <c r="Q544" s="2"/>
      <c r="S544" s="2"/>
    </row>
    <row r="545" spans="14:19" x14ac:dyDescent="0.35">
      <c r="N545" s="6"/>
      <c r="Q545" s="2"/>
      <c r="S545" s="2"/>
    </row>
    <row r="546" spans="14:19" x14ac:dyDescent="0.35">
      <c r="N546" s="6"/>
      <c r="Q546" s="2"/>
      <c r="S546" s="2"/>
    </row>
    <row r="547" spans="14:19" x14ac:dyDescent="0.35">
      <c r="N547" s="6"/>
      <c r="Q547" s="2"/>
      <c r="S547" s="2"/>
    </row>
    <row r="548" spans="14:19" x14ac:dyDescent="0.35">
      <c r="N548" s="6"/>
      <c r="Q548" s="2"/>
      <c r="S548" s="2"/>
    </row>
    <row r="549" spans="14:19" x14ac:dyDescent="0.35">
      <c r="N549" s="6"/>
      <c r="Q549" s="2"/>
      <c r="S549" s="2"/>
    </row>
    <row r="550" spans="14:19" x14ac:dyDescent="0.35">
      <c r="N550" s="6"/>
      <c r="Q550" s="2"/>
      <c r="S550" s="2"/>
    </row>
    <row r="551" spans="14:19" x14ac:dyDescent="0.35">
      <c r="N551" s="6"/>
      <c r="Q551" s="2"/>
      <c r="S551" s="2"/>
    </row>
    <row r="552" spans="14:19" x14ac:dyDescent="0.35">
      <c r="N552" s="6"/>
      <c r="Q552" s="2"/>
      <c r="S552" s="2"/>
    </row>
    <row r="553" spans="14:19" x14ac:dyDescent="0.35">
      <c r="N553" s="6"/>
      <c r="Q553" s="2"/>
      <c r="S553" s="2"/>
    </row>
    <row r="554" spans="14:19" x14ac:dyDescent="0.35">
      <c r="N554" s="6"/>
      <c r="Q554" s="2"/>
      <c r="S554" s="2"/>
    </row>
    <row r="555" spans="14:19" x14ac:dyDescent="0.35">
      <c r="N555" s="6"/>
      <c r="Q555" s="2"/>
      <c r="S555" s="2"/>
    </row>
    <row r="556" spans="14:19" x14ac:dyDescent="0.35">
      <c r="N556" s="6"/>
      <c r="Q556" s="2"/>
      <c r="S556" s="2"/>
    </row>
    <row r="557" spans="14:19" x14ac:dyDescent="0.35">
      <c r="N557" s="6"/>
      <c r="Q557" s="2"/>
      <c r="S557" s="2"/>
    </row>
    <row r="558" spans="14:19" x14ac:dyDescent="0.35">
      <c r="N558" s="6"/>
      <c r="Q558" s="2"/>
      <c r="S558" s="2"/>
    </row>
    <row r="559" spans="14:19" x14ac:dyDescent="0.35">
      <c r="N559" s="6"/>
      <c r="Q559" s="2"/>
      <c r="S559" s="2"/>
    </row>
    <row r="560" spans="14:19" x14ac:dyDescent="0.35">
      <c r="N560" s="6"/>
      <c r="Q560" s="2"/>
      <c r="S560" s="2"/>
    </row>
    <row r="561" spans="14:19" x14ac:dyDescent="0.35">
      <c r="N561" s="6"/>
      <c r="Q561" s="2"/>
      <c r="S561" s="2"/>
    </row>
    <row r="562" spans="14:19" x14ac:dyDescent="0.35">
      <c r="N562" s="6"/>
      <c r="Q562" s="2"/>
      <c r="S562" s="2"/>
    </row>
    <row r="563" spans="14:19" x14ac:dyDescent="0.35">
      <c r="N563" s="6"/>
      <c r="Q563" s="2"/>
      <c r="S563" s="2"/>
    </row>
    <row r="564" spans="14:19" x14ac:dyDescent="0.35">
      <c r="N564" s="6"/>
      <c r="Q564" s="2"/>
      <c r="S564" s="2"/>
    </row>
    <row r="565" spans="14:19" x14ac:dyDescent="0.35">
      <c r="N565" s="6"/>
      <c r="Q565" s="2"/>
      <c r="S565" s="2"/>
    </row>
    <row r="566" spans="14:19" x14ac:dyDescent="0.35">
      <c r="N566" s="6"/>
      <c r="Q566" s="2"/>
      <c r="S566" s="2"/>
    </row>
    <row r="567" spans="14:19" x14ac:dyDescent="0.35">
      <c r="N567" s="6"/>
      <c r="Q567" s="2"/>
      <c r="S567" s="2"/>
    </row>
    <row r="568" spans="14:19" x14ac:dyDescent="0.35">
      <c r="N568" s="6"/>
      <c r="Q568" s="2"/>
      <c r="S568" s="2"/>
    </row>
    <row r="569" spans="14:19" x14ac:dyDescent="0.35">
      <c r="N569" s="6"/>
      <c r="Q569" s="2"/>
      <c r="S569" s="2"/>
    </row>
    <row r="570" spans="14:19" x14ac:dyDescent="0.35">
      <c r="N570" s="6"/>
      <c r="Q570" s="2"/>
      <c r="S570" s="2"/>
    </row>
    <row r="571" spans="14:19" x14ac:dyDescent="0.35">
      <c r="N571" s="6"/>
      <c r="Q571" s="2"/>
      <c r="S571" s="2"/>
    </row>
    <row r="572" spans="14:19" x14ac:dyDescent="0.35">
      <c r="N572" s="6"/>
      <c r="Q572" s="2"/>
      <c r="S572" s="2"/>
    </row>
    <row r="573" spans="14:19" x14ac:dyDescent="0.35">
      <c r="N573" s="6"/>
      <c r="Q573" s="2"/>
      <c r="S573" s="2"/>
    </row>
    <row r="574" spans="14:19" x14ac:dyDescent="0.35">
      <c r="N574" s="6"/>
      <c r="Q574" s="2"/>
      <c r="S574" s="2"/>
    </row>
    <row r="575" spans="14:19" x14ac:dyDescent="0.35">
      <c r="N575" s="6"/>
      <c r="Q575" s="2"/>
      <c r="S575" s="2"/>
    </row>
    <row r="576" spans="14:19" x14ac:dyDescent="0.35">
      <c r="N576" s="6"/>
      <c r="Q576" s="2"/>
      <c r="S576" s="2"/>
    </row>
    <row r="577" spans="14:19" x14ac:dyDescent="0.35">
      <c r="N577" s="6"/>
      <c r="Q577" s="2"/>
      <c r="S577" s="2"/>
    </row>
    <row r="578" spans="14:19" x14ac:dyDescent="0.35">
      <c r="N578" s="6"/>
      <c r="Q578" s="2"/>
      <c r="S578" s="2"/>
    </row>
    <row r="579" spans="14:19" x14ac:dyDescent="0.35">
      <c r="N579" s="6"/>
      <c r="Q579" s="2"/>
      <c r="S579" s="2"/>
    </row>
    <row r="580" spans="14:19" x14ac:dyDescent="0.35">
      <c r="N580" s="6"/>
      <c r="Q580" s="2"/>
      <c r="S580" s="2"/>
    </row>
    <row r="581" spans="14:19" x14ac:dyDescent="0.35">
      <c r="N581" s="6"/>
      <c r="Q581" s="2"/>
      <c r="S581" s="2"/>
    </row>
    <row r="582" spans="14:19" x14ac:dyDescent="0.35">
      <c r="N582" s="6"/>
      <c r="Q582" s="2"/>
      <c r="S582" s="2"/>
    </row>
    <row r="583" spans="14:19" x14ac:dyDescent="0.35">
      <c r="N583" s="6"/>
      <c r="Q583" s="2"/>
      <c r="S583" s="2"/>
    </row>
    <row r="584" spans="14:19" x14ac:dyDescent="0.35">
      <c r="N584" s="6"/>
      <c r="Q584" s="2"/>
      <c r="S584" s="2"/>
    </row>
    <row r="585" spans="14:19" x14ac:dyDescent="0.35">
      <c r="N585" s="6"/>
      <c r="Q585" s="2"/>
      <c r="S585" s="2"/>
    </row>
    <row r="586" spans="14:19" x14ac:dyDescent="0.35">
      <c r="N586" s="6"/>
      <c r="Q586" s="2"/>
      <c r="S586" s="2"/>
    </row>
    <row r="587" spans="14:19" x14ac:dyDescent="0.35">
      <c r="N587" s="6"/>
      <c r="Q587" s="2"/>
      <c r="S587" s="2"/>
    </row>
    <row r="588" spans="14:19" x14ac:dyDescent="0.35">
      <c r="N588" s="6"/>
      <c r="Q588" s="2"/>
      <c r="S588" s="2"/>
    </row>
    <row r="589" spans="14:19" x14ac:dyDescent="0.35">
      <c r="N589" s="6"/>
      <c r="Q589" s="2"/>
      <c r="S589" s="2"/>
    </row>
    <row r="590" spans="14:19" x14ac:dyDescent="0.35">
      <c r="N590" s="6"/>
      <c r="Q590" s="2"/>
      <c r="S590" s="2"/>
    </row>
    <row r="591" spans="14:19" x14ac:dyDescent="0.35">
      <c r="N591" s="6"/>
      <c r="Q591" s="2"/>
      <c r="S591" s="2"/>
    </row>
    <row r="592" spans="14:19" x14ac:dyDescent="0.35">
      <c r="N592" s="6"/>
      <c r="Q592" s="2"/>
      <c r="S592" s="2"/>
    </row>
    <row r="593" spans="14:19" x14ac:dyDescent="0.35">
      <c r="N593" s="6"/>
      <c r="Q593" s="2"/>
      <c r="S593" s="2"/>
    </row>
    <row r="594" spans="14:19" x14ac:dyDescent="0.35">
      <c r="N594" s="6"/>
      <c r="Q594" s="2"/>
      <c r="S594" s="2"/>
    </row>
    <row r="595" spans="14:19" x14ac:dyDescent="0.35">
      <c r="N595" s="6"/>
      <c r="Q595" s="2"/>
      <c r="S595" s="2"/>
    </row>
    <row r="596" spans="14:19" x14ac:dyDescent="0.35">
      <c r="N596" s="6"/>
      <c r="Q596" s="2"/>
      <c r="S596" s="2"/>
    </row>
    <row r="597" spans="14:19" x14ac:dyDescent="0.35">
      <c r="N597" s="6"/>
      <c r="Q597" s="2"/>
      <c r="S597" s="2"/>
    </row>
    <row r="598" spans="14:19" x14ac:dyDescent="0.35">
      <c r="N598" s="6"/>
      <c r="Q598" s="2"/>
      <c r="S598" s="2"/>
    </row>
    <row r="599" spans="14:19" x14ac:dyDescent="0.35">
      <c r="N599" s="6"/>
      <c r="Q599" s="2"/>
      <c r="S599" s="2"/>
    </row>
    <row r="600" spans="14:19" x14ac:dyDescent="0.35">
      <c r="N600" s="6"/>
      <c r="Q600" s="2"/>
      <c r="S600" s="2"/>
    </row>
    <row r="601" spans="14:19" x14ac:dyDescent="0.35">
      <c r="N601" s="6"/>
      <c r="Q601" s="2"/>
      <c r="S601" s="2"/>
    </row>
    <row r="602" spans="14:19" x14ac:dyDescent="0.35">
      <c r="N602" s="6"/>
      <c r="Q602" s="2"/>
      <c r="S602" s="2"/>
    </row>
    <row r="603" spans="14:19" x14ac:dyDescent="0.35">
      <c r="N603" s="6"/>
      <c r="Q603" s="2"/>
      <c r="S603" s="2"/>
    </row>
    <row r="604" spans="14:19" x14ac:dyDescent="0.35">
      <c r="N604" s="6"/>
      <c r="Q604" s="2"/>
      <c r="S604" s="2"/>
    </row>
    <row r="605" spans="14:19" x14ac:dyDescent="0.35">
      <c r="N605" s="6"/>
      <c r="Q605" s="2"/>
      <c r="S605" s="2"/>
    </row>
    <row r="606" spans="14:19" x14ac:dyDescent="0.35">
      <c r="N606" s="6"/>
      <c r="Q606" s="2"/>
      <c r="S606" s="2"/>
    </row>
    <row r="607" spans="14:19" x14ac:dyDescent="0.35">
      <c r="N607" s="6"/>
      <c r="Q607" s="2"/>
      <c r="S607" s="2"/>
    </row>
    <row r="608" spans="14:19" x14ac:dyDescent="0.35">
      <c r="N608" s="6"/>
      <c r="Q608" s="2"/>
      <c r="S608" s="2"/>
    </row>
    <row r="609" spans="14:19" x14ac:dyDescent="0.35">
      <c r="N609" s="6"/>
      <c r="Q609" s="2"/>
      <c r="S609" s="2"/>
    </row>
    <row r="610" spans="14:19" x14ac:dyDescent="0.35">
      <c r="N610" s="6"/>
      <c r="Q610" s="2"/>
      <c r="S610" s="2"/>
    </row>
    <row r="611" spans="14:19" x14ac:dyDescent="0.35">
      <c r="N611" s="6"/>
      <c r="Q611" s="2"/>
      <c r="S611" s="2"/>
    </row>
    <row r="612" spans="14:19" x14ac:dyDescent="0.35">
      <c r="N612" s="6"/>
      <c r="Q612" s="2"/>
      <c r="S612" s="2"/>
    </row>
    <row r="613" spans="14:19" x14ac:dyDescent="0.35">
      <c r="N613" s="6"/>
      <c r="Q613" s="2"/>
      <c r="S613" s="2"/>
    </row>
    <row r="614" spans="14:19" x14ac:dyDescent="0.35">
      <c r="N614" s="6"/>
      <c r="Q614" s="2"/>
      <c r="S614" s="2"/>
    </row>
    <row r="615" spans="14:19" x14ac:dyDescent="0.35">
      <c r="N615" s="6"/>
      <c r="Q615" s="2"/>
      <c r="S615" s="2"/>
    </row>
    <row r="616" spans="14:19" x14ac:dyDescent="0.35">
      <c r="N616" s="6"/>
      <c r="Q616" s="2"/>
      <c r="S616" s="2"/>
    </row>
    <row r="617" spans="14:19" x14ac:dyDescent="0.35">
      <c r="N617" s="6"/>
      <c r="Q617" s="2"/>
      <c r="S617" s="2"/>
    </row>
    <row r="618" spans="14:19" x14ac:dyDescent="0.35">
      <c r="N618" s="6"/>
      <c r="Q618" s="2"/>
      <c r="S618" s="2"/>
    </row>
    <row r="619" spans="14:19" x14ac:dyDescent="0.35">
      <c r="N619" s="6"/>
      <c r="Q619" s="2"/>
      <c r="S619" s="2"/>
    </row>
    <row r="620" spans="14:19" x14ac:dyDescent="0.35">
      <c r="N620" s="6"/>
      <c r="Q620" s="2"/>
      <c r="S620" s="2"/>
    </row>
    <row r="621" spans="14:19" x14ac:dyDescent="0.35">
      <c r="N621" s="6"/>
      <c r="Q621" s="2"/>
      <c r="S621" s="2"/>
    </row>
    <row r="622" spans="14:19" x14ac:dyDescent="0.35">
      <c r="N622" s="6"/>
      <c r="Q622" s="2"/>
      <c r="S622" s="2"/>
    </row>
    <row r="623" spans="14:19" x14ac:dyDescent="0.35">
      <c r="N623" s="6"/>
      <c r="Q623" s="2"/>
      <c r="S623" s="2"/>
    </row>
    <row r="624" spans="14:19" x14ac:dyDescent="0.35">
      <c r="N624" s="6"/>
      <c r="Q624" s="2"/>
      <c r="S624" s="2"/>
    </row>
    <row r="625" spans="14:19" x14ac:dyDescent="0.35">
      <c r="N625" s="6"/>
      <c r="Q625" s="2"/>
      <c r="S625" s="2"/>
    </row>
    <row r="626" spans="14:19" x14ac:dyDescent="0.35">
      <c r="N626" s="6"/>
      <c r="Q626" s="2"/>
      <c r="S626" s="2"/>
    </row>
    <row r="627" spans="14:19" x14ac:dyDescent="0.35">
      <c r="N627" s="6"/>
      <c r="Q627" s="2"/>
      <c r="S627" s="2"/>
    </row>
    <row r="628" spans="14:19" x14ac:dyDescent="0.35">
      <c r="N628" s="6"/>
      <c r="Q628" s="2"/>
      <c r="S628" s="2"/>
    </row>
    <row r="629" spans="14:19" x14ac:dyDescent="0.35">
      <c r="N629" s="6"/>
      <c r="Q629" s="2"/>
      <c r="S629" s="2"/>
    </row>
    <row r="630" spans="14:19" x14ac:dyDescent="0.35">
      <c r="N630" s="6"/>
      <c r="Q630" s="2"/>
      <c r="S630" s="2"/>
    </row>
    <row r="631" spans="14:19" x14ac:dyDescent="0.35">
      <c r="N631" s="6"/>
      <c r="Q631" s="2"/>
      <c r="S631" s="2"/>
    </row>
    <row r="632" spans="14:19" x14ac:dyDescent="0.35">
      <c r="N632" s="6"/>
      <c r="Q632" s="2"/>
      <c r="S632" s="2"/>
    </row>
    <row r="633" spans="14:19" x14ac:dyDescent="0.35">
      <c r="N633" s="6"/>
      <c r="Q633" s="2"/>
      <c r="S633" s="2"/>
    </row>
    <row r="634" spans="14:19" x14ac:dyDescent="0.35">
      <c r="N634" s="6"/>
      <c r="Q634" s="2"/>
      <c r="S634" s="2"/>
    </row>
    <row r="635" spans="14:19" x14ac:dyDescent="0.35">
      <c r="N635" s="6"/>
      <c r="Q635" s="2"/>
      <c r="S635" s="2"/>
    </row>
    <row r="636" spans="14:19" x14ac:dyDescent="0.35">
      <c r="N636" s="6"/>
      <c r="Q636" s="2"/>
      <c r="S636" s="2"/>
    </row>
    <row r="637" spans="14:19" x14ac:dyDescent="0.35">
      <c r="N637" s="6"/>
      <c r="Q637" s="2"/>
      <c r="S637" s="2"/>
    </row>
    <row r="638" spans="14:19" x14ac:dyDescent="0.35">
      <c r="N638" s="6"/>
      <c r="Q638" s="2"/>
      <c r="S638" s="2"/>
    </row>
    <row r="639" spans="14:19" x14ac:dyDescent="0.35">
      <c r="N639" s="6"/>
      <c r="Q639" s="2"/>
      <c r="S639" s="2"/>
    </row>
    <row r="640" spans="14:19" x14ac:dyDescent="0.35">
      <c r="N640" s="6"/>
      <c r="Q640" s="2"/>
      <c r="S640" s="2"/>
    </row>
    <row r="641" spans="14:19" x14ac:dyDescent="0.35">
      <c r="N641" s="6"/>
      <c r="Q641" s="2"/>
      <c r="S641" s="2"/>
    </row>
    <row r="642" spans="14:19" x14ac:dyDescent="0.35">
      <c r="N642" s="6"/>
      <c r="Q642" s="2"/>
      <c r="S642" s="2"/>
    </row>
    <row r="643" spans="14:19" x14ac:dyDescent="0.35">
      <c r="N643" s="6"/>
      <c r="Q643" s="2"/>
      <c r="S643" s="2"/>
    </row>
    <row r="644" spans="14:19" x14ac:dyDescent="0.35">
      <c r="N644" s="6"/>
      <c r="Q644" s="2"/>
      <c r="S644" s="2"/>
    </row>
    <row r="645" spans="14:19" x14ac:dyDescent="0.35">
      <c r="N645" s="6"/>
      <c r="Q645" s="2"/>
      <c r="S645" s="2"/>
    </row>
    <row r="646" spans="14:19" x14ac:dyDescent="0.35">
      <c r="N646" s="6"/>
      <c r="Q646" s="2"/>
      <c r="S646" s="2"/>
    </row>
    <row r="647" spans="14:19" x14ac:dyDescent="0.35">
      <c r="N647" s="6"/>
      <c r="Q647" s="2"/>
      <c r="S647" s="2"/>
    </row>
    <row r="648" spans="14:19" x14ac:dyDescent="0.35">
      <c r="N648" s="6"/>
      <c r="Q648" s="2"/>
      <c r="S648" s="2"/>
    </row>
    <row r="649" spans="14:19" x14ac:dyDescent="0.35">
      <c r="N649" s="6"/>
      <c r="Q649" s="2"/>
      <c r="S649" s="2"/>
    </row>
    <row r="650" spans="14:19" x14ac:dyDescent="0.35">
      <c r="N650" s="6"/>
      <c r="Q650" s="2"/>
      <c r="S650" s="2"/>
    </row>
    <row r="651" spans="14:19" x14ac:dyDescent="0.35">
      <c r="N651" s="6"/>
      <c r="Q651" s="2"/>
      <c r="S651" s="2"/>
    </row>
    <row r="652" spans="14:19" x14ac:dyDescent="0.35">
      <c r="N652" s="6"/>
      <c r="Q652" s="2"/>
      <c r="S652" s="2"/>
    </row>
    <row r="653" spans="14:19" x14ac:dyDescent="0.35">
      <c r="N653" s="6"/>
      <c r="Q653" s="2"/>
      <c r="S653" s="2"/>
    </row>
    <row r="654" spans="14:19" x14ac:dyDescent="0.35">
      <c r="N654" s="6"/>
      <c r="Q654" s="2"/>
      <c r="S654" s="2"/>
    </row>
    <row r="655" spans="14:19" x14ac:dyDescent="0.35">
      <c r="N655" s="6"/>
      <c r="Q655" s="2"/>
      <c r="S655" s="2"/>
    </row>
    <row r="656" spans="14:19" x14ac:dyDescent="0.35">
      <c r="N656" s="6"/>
      <c r="Q656" s="2"/>
      <c r="S656" s="2"/>
    </row>
    <row r="657" spans="14:19" x14ac:dyDescent="0.35">
      <c r="N657" s="6"/>
      <c r="Q657" s="2"/>
      <c r="S657" s="2"/>
    </row>
    <row r="658" spans="14:19" x14ac:dyDescent="0.35">
      <c r="N658" s="6"/>
      <c r="Q658" s="2"/>
      <c r="S658" s="2"/>
    </row>
    <row r="659" spans="14:19" x14ac:dyDescent="0.35">
      <c r="N659" s="6"/>
      <c r="Q659" s="2"/>
      <c r="S659" s="2"/>
    </row>
    <row r="660" spans="14:19" x14ac:dyDescent="0.35">
      <c r="N660" s="6"/>
      <c r="Q660" s="2"/>
      <c r="S660" s="2"/>
    </row>
    <row r="661" spans="14:19" x14ac:dyDescent="0.35">
      <c r="N661" s="6"/>
      <c r="Q661" s="2"/>
      <c r="S661" s="2"/>
    </row>
    <row r="662" spans="14:19" x14ac:dyDescent="0.35">
      <c r="N662" s="6"/>
      <c r="Q662" s="2"/>
      <c r="S662" s="2"/>
    </row>
    <row r="663" spans="14:19" x14ac:dyDescent="0.35">
      <c r="N663" s="6"/>
      <c r="Q663" s="2"/>
      <c r="S663" s="2"/>
    </row>
    <row r="664" spans="14:19" x14ac:dyDescent="0.35">
      <c r="N664" s="6"/>
      <c r="Q664" s="2"/>
      <c r="S664" s="2"/>
    </row>
    <row r="665" spans="14:19" x14ac:dyDescent="0.35">
      <c r="N665" s="6"/>
      <c r="Q665" s="2"/>
      <c r="S665" s="2"/>
    </row>
    <row r="666" spans="14:19" x14ac:dyDescent="0.35">
      <c r="N666" s="6"/>
      <c r="Q666" s="2"/>
      <c r="S666" s="2"/>
    </row>
    <row r="667" spans="14:19" x14ac:dyDescent="0.35">
      <c r="N667" s="6"/>
      <c r="Q667" s="2"/>
      <c r="S667" s="2"/>
    </row>
    <row r="668" spans="14:19" x14ac:dyDescent="0.35">
      <c r="N668" s="6"/>
      <c r="Q668" s="2"/>
      <c r="S668" s="2"/>
    </row>
    <row r="669" spans="14:19" x14ac:dyDescent="0.35">
      <c r="N669" s="6"/>
      <c r="Q669" s="2"/>
      <c r="S669" s="2"/>
    </row>
    <row r="670" spans="14:19" x14ac:dyDescent="0.35">
      <c r="N670" s="6"/>
      <c r="Q670" s="2"/>
      <c r="S670" s="2"/>
    </row>
    <row r="671" spans="14:19" x14ac:dyDescent="0.35">
      <c r="N671" s="6"/>
      <c r="Q671" s="2"/>
      <c r="S671" s="2"/>
    </row>
    <row r="672" spans="14:19" x14ac:dyDescent="0.35">
      <c r="N672" s="6"/>
      <c r="Q672" s="2"/>
      <c r="S672" s="2"/>
    </row>
    <row r="673" spans="14:19" x14ac:dyDescent="0.35">
      <c r="N673" s="6"/>
      <c r="Q673" s="2"/>
      <c r="S673" s="2"/>
    </row>
    <row r="674" spans="14:19" x14ac:dyDescent="0.35">
      <c r="N674" s="6"/>
      <c r="Q674" s="2"/>
      <c r="S674" s="2"/>
    </row>
    <row r="675" spans="14:19" x14ac:dyDescent="0.35">
      <c r="N675" s="6"/>
      <c r="Q675" s="2"/>
      <c r="S675" s="2"/>
    </row>
    <row r="676" spans="14:19" x14ac:dyDescent="0.35">
      <c r="N676" s="6"/>
      <c r="Q676" s="2"/>
      <c r="S676" s="2"/>
    </row>
    <row r="677" spans="14:19" x14ac:dyDescent="0.35">
      <c r="N677" s="6"/>
      <c r="Q677" s="2"/>
      <c r="S677" s="2"/>
    </row>
    <row r="678" spans="14:19" x14ac:dyDescent="0.35">
      <c r="N678" s="6"/>
      <c r="Q678" s="2"/>
      <c r="S678" s="2"/>
    </row>
    <row r="679" spans="14:19" x14ac:dyDescent="0.35">
      <c r="N679" s="6"/>
      <c r="Q679" s="2"/>
      <c r="S679" s="2"/>
    </row>
    <row r="680" spans="14:19" x14ac:dyDescent="0.35">
      <c r="N680" s="6"/>
      <c r="Q680" s="2"/>
      <c r="S680" s="2"/>
    </row>
    <row r="681" spans="14:19" x14ac:dyDescent="0.35">
      <c r="N681" s="6"/>
      <c r="Q681" s="2"/>
      <c r="S681" s="2"/>
    </row>
    <row r="682" spans="14:19" x14ac:dyDescent="0.35">
      <c r="N682" s="6"/>
      <c r="Q682" s="2"/>
      <c r="S682" s="2"/>
    </row>
    <row r="683" spans="14:19" x14ac:dyDescent="0.35">
      <c r="N683" s="6"/>
      <c r="Q683" s="2"/>
      <c r="S683" s="2"/>
    </row>
    <row r="684" spans="14:19" x14ac:dyDescent="0.35">
      <c r="N684" s="6"/>
      <c r="Q684" s="2"/>
      <c r="S684" s="2"/>
    </row>
    <row r="685" spans="14:19" x14ac:dyDescent="0.35">
      <c r="N685" s="6"/>
      <c r="Q685" s="2"/>
      <c r="S685" s="2"/>
    </row>
    <row r="686" spans="14:19" x14ac:dyDescent="0.35">
      <c r="N686" s="6"/>
      <c r="Q686" s="2"/>
      <c r="S686" s="2"/>
    </row>
    <row r="687" spans="14:19" x14ac:dyDescent="0.35">
      <c r="N687" s="6"/>
      <c r="Q687" s="2"/>
      <c r="S687" s="2"/>
    </row>
    <row r="688" spans="14:19" x14ac:dyDescent="0.35">
      <c r="N688" s="6"/>
      <c r="Q688" s="2"/>
      <c r="S688" s="2"/>
    </row>
    <row r="689" spans="14:19" x14ac:dyDescent="0.35">
      <c r="N689" s="6"/>
      <c r="Q689" s="2"/>
      <c r="S689" s="2"/>
    </row>
    <row r="690" spans="14:19" x14ac:dyDescent="0.35">
      <c r="N690" s="6"/>
      <c r="Q690" s="2"/>
      <c r="S690" s="2"/>
    </row>
    <row r="691" spans="14:19" x14ac:dyDescent="0.35">
      <c r="N691" s="6"/>
      <c r="Q691" s="2"/>
      <c r="S691" s="2"/>
    </row>
    <row r="692" spans="14:19" x14ac:dyDescent="0.35">
      <c r="N692" s="6"/>
      <c r="Q692" s="2"/>
      <c r="S692" s="2"/>
    </row>
    <row r="693" spans="14:19" x14ac:dyDescent="0.35">
      <c r="N693" s="6"/>
      <c r="Q693" s="2"/>
      <c r="S693" s="2"/>
    </row>
    <row r="694" spans="14:19" x14ac:dyDescent="0.35">
      <c r="N694" s="6"/>
      <c r="Q694" s="2"/>
      <c r="S694" s="2"/>
    </row>
    <row r="695" spans="14:19" x14ac:dyDescent="0.35">
      <c r="N695" s="6"/>
      <c r="Q695" s="2"/>
      <c r="S695" s="2"/>
    </row>
    <row r="696" spans="14:19" x14ac:dyDescent="0.35">
      <c r="N696" s="6"/>
      <c r="Q696" s="2"/>
      <c r="S696" s="2"/>
    </row>
    <row r="697" spans="14:19" x14ac:dyDescent="0.35">
      <c r="N697" s="6"/>
      <c r="Q697" s="2"/>
      <c r="S697" s="2"/>
    </row>
    <row r="698" spans="14:19" x14ac:dyDescent="0.35">
      <c r="N698" s="6"/>
      <c r="Q698" s="2"/>
      <c r="S698" s="2"/>
    </row>
    <row r="699" spans="14:19" x14ac:dyDescent="0.35">
      <c r="N699" s="6"/>
      <c r="Q699" s="2"/>
      <c r="S699" s="2"/>
    </row>
    <row r="700" spans="14:19" x14ac:dyDescent="0.35">
      <c r="N700" s="6"/>
      <c r="Q700" s="2"/>
      <c r="S700" s="2"/>
    </row>
    <row r="701" spans="14:19" x14ac:dyDescent="0.35">
      <c r="N701" s="6"/>
      <c r="Q701" s="2"/>
      <c r="S701" s="2"/>
    </row>
    <row r="702" spans="14:19" x14ac:dyDescent="0.35">
      <c r="N702" s="6"/>
      <c r="Q702" s="2"/>
      <c r="S702" s="2"/>
    </row>
    <row r="703" spans="14:19" x14ac:dyDescent="0.35">
      <c r="N703" s="6"/>
      <c r="Q703" s="2"/>
      <c r="S703" s="2"/>
    </row>
    <row r="704" spans="14:19" x14ac:dyDescent="0.35">
      <c r="N704" s="6"/>
      <c r="Q704" s="2"/>
      <c r="S704" s="2"/>
    </row>
    <row r="705" spans="14:19" x14ac:dyDescent="0.35">
      <c r="N705" s="6"/>
      <c r="Q705" s="2"/>
      <c r="S705" s="2"/>
    </row>
    <row r="706" spans="14:19" x14ac:dyDescent="0.35">
      <c r="N706" s="6"/>
      <c r="Q706" s="2"/>
      <c r="S706" s="2"/>
    </row>
    <row r="707" spans="14:19" x14ac:dyDescent="0.35">
      <c r="N707" s="6"/>
      <c r="Q707" s="2"/>
      <c r="S707" s="2"/>
    </row>
    <row r="708" spans="14:19" x14ac:dyDescent="0.35">
      <c r="N708" s="6"/>
      <c r="Q708" s="2"/>
      <c r="S708" s="2"/>
    </row>
    <row r="709" spans="14:19" x14ac:dyDescent="0.35">
      <c r="N709" s="6"/>
      <c r="Q709" s="2"/>
      <c r="S709" s="2"/>
    </row>
    <row r="710" spans="14:19" x14ac:dyDescent="0.35">
      <c r="N710" s="6"/>
      <c r="Q710" s="2"/>
      <c r="S710" s="2"/>
    </row>
    <row r="711" spans="14:19" x14ac:dyDescent="0.35">
      <c r="N711" s="6"/>
      <c r="Q711" s="2"/>
      <c r="S711" s="2"/>
    </row>
    <row r="712" spans="14:19" x14ac:dyDescent="0.35">
      <c r="N712" s="6"/>
      <c r="Q712" s="2"/>
      <c r="S712" s="2"/>
    </row>
    <row r="713" spans="14:19" x14ac:dyDescent="0.35">
      <c r="N713" s="6"/>
      <c r="Q713" s="2"/>
      <c r="S713" s="2"/>
    </row>
    <row r="714" spans="14:19" x14ac:dyDescent="0.35">
      <c r="N714" s="6"/>
      <c r="Q714" s="2"/>
      <c r="S714" s="2"/>
    </row>
    <row r="715" spans="14:19" x14ac:dyDescent="0.35">
      <c r="N715" s="6"/>
      <c r="Q715" s="2"/>
      <c r="S715" s="2"/>
    </row>
    <row r="716" spans="14:19" x14ac:dyDescent="0.35">
      <c r="N716" s="6"/>
      <c r="Q716" s="2"/>
      <c r="S716" s="2"/>
    </row>
    <row r="717" spans="14:19" x14ac:dyDescent="0.35">
      <c r="N717" s="6"/>
      <c r="Q717" s="2"/>
      <c r="S717" s="2"/>
    </row>
    <row r="718" spans="14:19" x14ac:dyDescent="0.35">
      <c r="N718" s="6"/>
      <c r="Q718" s="2"/>
      <c r="S718" s="2"/>
    </row>
    <row r="719" spans="14:19" x14ac:dyDescent="0.35">
      <c r="N719" s="6"/>
      <c r="Q719" s="2"/>
      <c r="S719" s="2"/>
    </row>
    <row r="720" spans="14:19" x14ac:dyDescent="0.35">
      <c r="N720" s="6"/>
      <c r="Q720" s="2"/>
      <c r="S720" s="2"/>
    </row>
    <row r="721" spans="14:19" x14ac:dyDescent="0.35">
      <c r="N721" s="6"/>
      <c r="Q721" s="2"/>
      <c r="S721" s="2"/>
    </row>
    <row r="722" spans="14:19" x14ac:dyDescent="0.35">
      <c r="N722" s="6"/>
      <c r="Q722" s="2"/>
      <c r="S722" s="2"/>
    </row>
    <row r="723" spans="14:19" x14ac:dyDescent="0.35">
      <c r="N723" s="6"/>
      <c r="Q723" s="2"/>
      <c r="S723" s="2"/>
    </row>
    <row r="724" spans="14:19" x14ac:dyDescent="0.35">
      <c r="N724" s="6"/>
      <c r="Q724" s="2"/>
      <c r="S724" s="2"/>
    </row>
    <row r="725" spans="14:19" x14ac:dyDescent="0.35">
      <c r="N725" s="6"/>
      <c r="Q725" s="2"/>
      <c r="S725" s="2"/>
    </row>
    <row r="726" spans="14:19" x14ac:dyDescent="0.35">
      <c r="N726" s="6"/>
      <c r="Q726" s="2"/>
      <c r="S726" s="2"/>
    </row>
    <row r="727" spans="14:19" x14ac:dyDescent="0.35">
      <c r="N727" s="6"/>
      <c r="Q727" s="2"/>
      <c r="S727" s="2"/>
    </row>
    <row r="728" spans="14:19" x14ac:dyDescent="0.35">
      <c r="N728" s="6"/>
      <c r="Q728" s="2"/>
      <c r="S728" s="2"/>
    </row>
    <row r="729" spans="14:19" x14ac:dyDescent="0.35">
      <c r="N729" s="6"/>
      <c r="Q729" s="2"/>
      <c r="S729" s="2"/>
    </row>
    <row r="730" spans="14:19" x14ac:dyDescent="0.35">
      <c r="N730" s="6"/>
      <c r="Q730" s="2"/>
      <c r="S730" s="2"/>
    </row>
    <row r="731" spans="14:19" x14ac:dyDescent="0.35">
      <c r="N731" s="6"/>
      <c r="Q731" s="2"/>
      <c r="S731" s="2"/>
    </row>
    <row r="732" spans="14:19" x14ac:dyDescent="0.35">
      <c r="N732" s="6"/>
      <c r="Q732" s="2"/>
      <c r="S732" s="2"/>
    </row>
    <row r="733" spans="14:19" x14ac:dyDescent="0.35">
      <c r="N733" s="6"/>
      <c r="Q733" s="2"/>
      <c r="S733" s="2"/>
    </row>
    <row r="734" spans="14:19" x14ac:dyDescent="0.35">
      <c r="N734" s="6"/>
      <c r="Q734" s="2"/>
      <c r="S734" s="2"/>
    </row>
    <row r="735" spans="14:19" x14ac:dyDescent="0.35">
      <c r="N735" s="6"/>
      <c r="Q735" s="2"/>
      <c r="S735" s="2"/>
    </row>
    <row r="736" spans="14:19" x14ac:dyDescent="0.35">
      <c r="N736" s="6"/>
      <c r="Q736" s="2"/>
      <c r="S736" s="2"/>
    </row>
    <row r="737" spans="14:19" x14ac:dyDescent="0.35">
      <c r="N737" s="6"/>
      <c r="Q737" s="2"/>
      <c r="S737" s="2"/>
    </row>
    <row r="738" spans="14:19" x14ac:dyDescent="0.35">
      <c r="N738" s="6"/>
      <c r="Q738" s="2"/>
      <c r="S738" s="2"/>
    </row>
    <row r="739" spans="14:19" x14ac:dyDescent="0.35">
      <c r="N739" s="6"/>
      <c r="Q739" s="2"/>
      <c r="S739" s="2"/>
    </row>
    <row r="740" spans="14:19" x14ac:dyDescent="0.35">
      <c r="N740" s="6"/>
      <c r="Q740" s="2"/>
      <c r="S740" s="2"/>
    </row>
    <row r="741" spans="14:19" x14ac:dyDescent="0.35">
      <c r="N741" s="6"/>
      <c r="Q741" s="2"/>
      <c r="S741" s="2"/>
    </row>
    <row r="742" spans="14:19" x14ac:dyDescent="0.35">
      <c r="N742" s="6"/>
      <c r="Q742" s="2"/>
      <c r="S742" s="2"/>
    </row>
    <row r="743" spans="14:19" x14ac:dyDescent="0.35">
      <c r="N743" s="6"/>
      <c r="Q743" s="2"/>
      <c r="S743" s="2"/>
    </row>
    <row r="744" spans="14:19" x14ac:dyDescent="0.35">
      <c r="N744" s="6"/>
      <c r="Q744" s="2"/>
      <c r="S744" s="2"/>
    </row>
    <row r="745" spans="14:19" x14ac:dyDescent="0.35">
      <c r="N745" s="6"/>
      <c r="Q745" s="2"/>
      <c r="S745" s="2"/>
    </row>
    <row r="746" spans="14:19" x14ac:dyDescent="0.35">
      <c r="N746" s="6"/>
      <c r="Q746" s="2"/>
      <c r="S746" s="2"/>
    </row>
    <row r="747" spans="14:19" x14ac:dyDescent="0.35">
      <c r="N747" s="6"/>
      <c r="Q747" s="2"/>
      <c r="S747" s="2"/>
    </row>
    <row r="748" spans="14:19" x14ac:dyDescent="0.35">
      <c r="N748" s="6"/>
      <c r="Q748" s="2"/>
      <c r="S748" s="2"/>
    </row>
    <row r="749" spans="14:19" x14ac:dyDescent="0.35">
      <c r="N749" s="6"/>
      <c r="Q749" s="2"/>
      <c r="S749" s="2"/>
    </row>
    <row r="750" spans="14:19" x14ac:dyDescent="0.35">
      <c r="N750" s="6"/>
      <c r="Q750" s="2"/>
      <c r="S750" s="2"/>
    </row>
    <row r="751" spans="14:19" x14ac:dyDescent="0.35">
      <c r="N751" s="6"/>
      <c r="Q751" s="2"/>
      <c r="S751" s="2"/>
    </row>
    <row r="752" spans="14:19" x14ac:dyDescent="0.35">
      <c r="N752" s="6"/>
      <c r="Q752" s="2"/>
      <c r="S752" s="2"/>
    </row>
    <row r="753" spans="14:19" x14ac:dyDescent="0.35">
      <c r="N753" s="6"/>
      <c r="Q753" s="2"/>
      <c r="S753" s="2"/>
    </row>
    <row r="754" spans="14:19" x14ac:dyDescent="0.35">
      <c r="N754" s="6"/>
      <c r="Q754" s="2"/>
      <c r="S754" s="2"/>
    </row>
    <row r="755" spans="14:19" x14ac:dyDescent="0.35">
      <c r="N755" s="6"/>
      <c r="Q755" s="2"/>
      <c r="S755" s="2"/>
    </row>
    <row r="756" spans="14:19" x14ac:dyDescent="0.35">
      <c r="N756" s="6"/>
      <c r="Q756" s="2"/>
      <c r="S756" s="2"/>
    </row>
    <row r="757" spans="14:19" x14ac:dyDescent="0.35">
      <c r="N757" s="6"/>
      <c r="Q757" s="2"/>
      <c r="S757" s="2"/>
    </row>
    <row r="758" spans="14:19" x14ac:dyDescent="0.35">
      <c r="N758" s="6"/>
      <c r="Q758" s="2"/>
      <c r="S758" s="2"/>
    </row>
    <row r="759" spans="14:19" x14ac:dyDescent="0.35">
      <c r="N759" s="6"/>
      <c r="Q759" s="2"/>
      <c r="S759" s="2"/>
    </row>
    <row r="760" spans="14:19" x14ac:dyDescent="0.35">
      <c r="N760" s="6"/>
      <c r="Q760" s="2"/>
      <c r="S760" s="2"/>
    </row>
    <row r="761" spans="14:19" x14ac:dyDescent="0.35">
      <c r="N761" s="6"/>
      <c r="Q761" s="2"/>
      <c r="S761" s="2"/>
    </row>
    <row r="762" spans="14:19" x14ac:dyDescent="0.35">
      <c r="N762" s="6"/>
      <c r="Q762" s="2"/>
      <c r="S762" s="2"/>
    </row>
    <row r="763" spans="14:19" x14ac:dyDescent="0.35">
      <c r="N763" s="6"/>
      <c r="Q763" s="2"/>
      <c r="S763" s="2"/>
    </row>
    <row r="764" spans="14:19" x14ac:dyDescent="0.35">
      <c r="N764" s="6"/>
      <c r="Q764" s="2"/>
      <c r="S764" s="2"/>
    </row>
    <row r="765" spans="14:19" x14ac:dyDescent="0.35">
      <c r="N765" s="6"/>
      <c r="Q765" s="2"/>
      <c r="S765" s="2"/>
    </row>
    <row r="766" spans="14:19" x14ac:dyDescent="0.35">
      <c r="N766" s="6"/>
      <c r="Q766" s="2"/>
      <c r="S766" s="2"/>
    </row>
    <row r="767" spans="14:19" x14ac:dyDescent="0.35">
      <c r="N767" s="6"/>
      <c r="Q767" s="2"/>
      <c r="S767" s="2"/>
    </row>
    <row r="768" spans="14:19" x14ac:dyDescent="0.35">
      <c r="N768" s="6"/>
      <c r="Q768" s="2"/>
      <c r="S768" s="2"/>
    </row>
    <row r="769" spans="14:19" x14ac:dyDescent="0.35">
      <c r="N769" s="6"/>
      <c r="Q769" s="2"/>
      <c r="S769" s="2"/>
    </row>
    <row r="770" spans="14:19" x14ac:dyDescent="0.35">
      <c r="N770" s="6"/>
      <c r="Q770" s="2"/>
      <c r="S770" s="2"/>
    </row>
    <row r="771" spans="14:19" x14ac:dyDescent="0.35">
      <c r="N771" s="6"/>
      <c r="Q771" s="2"/>
      <c r="S771" s="2"/>
    </row>
    <row r="772" spans="14:19" x14ac:dyDescent="0.35">
      <c r="N772" s="6"/>
      <c r="Q772" s="2"/>
      <c r="S772" s="2"/>
    </row>
    <row r="773" spans="14:19" x14ac:dyDescent="0.35">
      <c r="N773" s="6"/>
      <c r="Q773" s="2"/>
      <c r="S773" s="2"/>
    </row>
    <row r="774" spans="14:19" x14ac:dyDescent="0.35">
      <c r="N774" s="6"/>
      <c r="Q774" s="2"/>
      <c r="S774" s="2"/>
    </row>
    <row r="775" spans="14:19" x14ac:dyDescent="0.35">
      <c r="N775" s="6"/>
      <c r="Q775" s="2"/>
      <c r="S775" s="2"/>
    </row>
    <row r="776" spans="14:19" x14ac:dyDescent="0.35">
      <c r="N776" s="6"/>
      <c r="Q776" s="2"/>
      <c r="S776" s="2"/>
    </row>
    <row r="777" spans="14:19" x14ac:dyDescent="0.35">
      <c r="N777" s="6"/>
      <c r="Q777" s="2"/>
      <c r="S777" s="2"/>
    </row>
    <row r="778" spans="14:19" x14ac:dyDescent="0.35">
      <c r="N778" s="6"/>
      <c r="Q778" s="2"/>
      <c r="S778" s="2"/>
    </row>
    <row r="779" spans="14:19" x14ac:dyDescent="0.35">
      <c r="N779" s="6"/>
      <c r="Q779" s="2"/>
      <c r="S779" s="2"/>
    </row>
    <row r="780" spans="14:19" x14ac:dyDescent="0.35">
      <c r="N780" s="6"/>
      <c r="Q780" s="2"/>
      <c r="S780" s="2"/>
    </row>
    <row r="781" spans="14:19" x14ac:dyDescent="0.35">
      <c r="N781" s="6"/>
      <c r="Q781" s="2"/>
      <c r="S781" s="2"/>
    </row>
    <row r="782" spans="14:19" x14ac:dyDescent="0.35">
      <c r="N782" s="6"/>
      <c r="Q782" s="2"/>
      <c r="S782" s="2"/>
    </row>
    <row r="783" spans="14:19" x14ac:dyDescent="0.35">
      <c r="N783" s="6"/>
      <c r="Q783" s="2"/>
      <c r="S783" s="2"/>
    </row>
    <row r="784" spans="14:19" x14ac:dyDescent="0.35">
      <c r="N784" s="6"/>
      <c r="Q784" s="2"/>
      <c r="S784" s="2"/>
    </row>
    <row r="785" spans="14:19" x14ac:dyDescent="0.35">
      <c r="N785" s="6"/>
      <c r="Q785" s="2"/>
      <c r="S785" s="2"/>
    </row>
    <row r="786" spans="14:19" x14ac:dyDescent="0.35">
      <c r="N786" s="6"/>
      <c r="Q786" s="2"/>
      <c r="S786" s="2"/>
    </row>
    <row r="787" spans="14:19" x14ac:dyDescent="0.35">
      <c r="N787" s="6"/>
      <c r="Q787" s="2"/>
      <c r="S787" s="2"/>
    </row>
    <row r="788" spans="14:19" x14ac:dyDescent="0.35">
      <c r="N788" s="6"/>
      <c r="Q788" s="2"/>
      <c r="S788" s="2"/>
    </row>
    <row r="789" spans="14:19" x14ac:dyDescent="0.35">
      <c r="N789" s="6"/>
      <c r="Q789" s="2"/>
      <c r="S789" s="2"/>
    </row>
    <row r="790" spans="14:19" x14ac:dyDescent="0.35">
      <c r="N790" s="6"/>
      <c r="Q790" s="2"/>
      <c r="S790" s="2"/>
    </row>
    <row r="791" spans="14:19" x14ac:dyDescent="0.35">
      <c r="N791" s="6"/>
      <c r="Q791" s="2"/>
      <c r="S791" s="2"/>
    </row>
    <row r="792" spans="14:19" x14ac:dyDescent="0.35">
      <c r="N792" s="6"/>
      <c r="Q792" s="2"/>
      <c r="S792" s="2"/>
    </row>
    <row r="793" spans="14:19" x14ac:dyDescent="0.35">
      <c r="N793" s="6"/>
      <c r="Q793" s="2"/>
      <c r="S793" s="2"/>
    </row>
    <row r="794" spans="14:19" x14ac:dyDescent="0.35">
      <c r="N794" s="6"/>
      <c r="Q794" s="2"/>
      <c r="S794" s="2"/>
    </row>
    <row r="795" spans="14:19" x14ac:dyDescent="0.35">
      <c r="N795" s="6"/>
      <c r="Q795" s="2"/>
      <c r="S795" s="2"/>
    </row>
    <row r="796" spans="14:19" x14ac:dyDescent="0.35">
      <c r="N796" s="6"/>
      <c r="Q796" s="2"/>
      <c r="S796" s="2"/>
    </row>
    <row r="797" spans="14:19" x14ac:dyDescent="0.35">
      <c r="N797" s="6"/>
      <c r="Q797" s="2"/>
      <c r="S797" s="2"/>
    </row>
    <row r="798" spans="14:19" x14ac:dyDescent="0.35">
      <c r="N798" s="6"/>
      <c r="Q798" s="2"/>
      <c r="S798" s="2"/>
    </row>
    <row r="799" spans="14:19" x14ac:dyDescent="0.35">
      <c r="N799" s="6"/>
      <c r="Q799" s="2"/>
      <c r="S799" s="2"/>
    </row>
    <row r="800" spans="14:19" x14ac:dyDescent="0.35">
      <c r="N800" s="6"/>
      <c r="Q800" s="2"/>
      <c r="S800" s="2"/>
    </row>
    <row r="801" spans="14:19" x14ac:dyDescent="0.35">
      <c r="N801" s="6"/>
      <c r="Q801" s="2"/>
      <c r="S801" s="2"/>
    </row>
    <row r="802" spans="14:19" x14ac:dyDescent="0.35">
      <c r="N802" s="6"/>
      <c r="Q802" s="2"/>
      <c r="S802" s="2"/>
    </row>
    <row r="803" spans="14:19" x14ac:dyDescent="0.35">
      <c r="N803" s="6"/>
      <c r="Q803" s="2"/>
      <c r="S803" s="2"/>
    </row>
    <row r="804" spans="14:19" x14ac:dyDescent="0.35">
      <c r="N804" s="6"/>
      <c r="Q804" s="2"/>
      <c r="S804" s="2"/>
    </row>
    <row r="805" spans="14:19" x14ac:dyDescent="0.35">
      <c r="N805" s="6"/>
      <c r="Q805" s="2"/>
      <c r="S805" s="2"/>
    </row>
    <row r="806" spans="14:19" x14ac:dyDescent="0.35">
      <c r="N806" s="6"/>
      <c r="Q806" s="2"/>
      <c r="S806" s="2"/>
    </row>
    <row r="807" spans="14:19" x14ac:dyDescent="0.35">
      <c r="N807" s="6"/>
      <c r="Q807" s="2"/>
      <c r="S807" s="2"/>
    </row>
    <row r="808" spans="14:19" x14ac:dyDescent="0.35">
      <c r="N808" s="6"/>
      <c r="Q808" s="2"/>
      <c r="S808" s="2"/>
    </row>
    <row r="809" spans="14:19" x14ac:dyDescent="0.35">
      <c r="N809" s="6"/>
      <c r="Q809" s="2"/>
      <c r="S809" s="2"/>
    </row>
    <row r="810" spans="14:19" x14ac:dyDescent="0.35">
      <c r="N810" s="6"/>
      <c r="Q810" s="2"/>
      <c r="S810" s="2"/>
    </row>
    <row r="811" spans="14:19" x14ac:dyDescent="0.35">
      <c r="N811" s="6"/>
      <c r="Q811" s="2"/>
      <c r="S811" s="2"/>
    </row>
    <row r="812" spans="14:19" x14ac:dyDescent="0.35">
      <c r="N812" s="6"/>
      <c r="Q812" s="2"/>
      <c r="S812" s="2"/>
    </row>
    <row r="813" spans="14:19" x14ac:dyDescent="0.35">
      <c r="N813" s="6"/>
      <c r="Q813" s="2"/>
      <c r="S813" s="2"/>
    </row>
    <row r="814" spans="14:19" x14ac:dyDescent="0.35">
      <c r="N814" s="6"/>
      <c r="Q814" s="2"/>
      <c r="S814" s="2"/>
    </row>
    <row r="815" spans="14:19" x14ac:dyDescent="0.35">
      <c r="N815" s="6"/>
      <c r="Q815" s="2"/>
      <c r="S815" s="2"/>
    </row>
    <row r="816" spans="14:19" x14ac:dyDescent="0.35">
      <c r="N816" s="6"/>
      <c r="Q816" s="2"/>
      <c r="S816" s="2"/>
    </row>
    <row r="817" spans="14:19" x14ac:dyDescent="0.35">
      <c r="N817" s="6"/>
      <c r="Q817" s="2"/>
      <c r="S817" s="2"/>
    </row>
    <row r="818" spans="14:19" x14ac:dyDescent="0.35">
      <c r="N818" s="6"/>
      <c r="Q818" s="2"/>
      <c r="S818" s="2"/>
    </row>
    <row r="819" spans="14:19" x14ac:dyDescent="0.35">
      <c r="N819" s="6"/>
      <c r="Q819" s="2"/>
      <c r="S819" s="2"/>
    </row>
    <row r="820" spans="14:19" x14ac:dyDescent="0.35">
      <c r="N820" s="6"/>
      <c r="Q820" s="2"/>
      <c r="S820" s="2"/>
    </row>
    <row r="821" spans="14:19" x14ac:dyDescent="0.35">
      <c r="N821" s="6"/>
      <c r="Q821" s="2"/>
      <c r="S821" s="2"/>
    </row>
    <row r="822" spans="14:19" x14ac:dyDescent="0.35">
      <c r="N822" s="6"/>
      <c r="Q822" s="2"/>
      <c r="S822" s="2"/>
    </row>
    <row r="823" spans="14:19" x14ac:dyDescent="0.35">
      <c r="N823" s="6"/>
      <c r="Q823" s="2"/>
      <c r="S823" s="2"/>
    </row>
    <row r="824" spans="14:19" x14ac:dyDescent="0.35">
      <c r="N824" s="6"/>
      <c r="Q824" s="2"/>
      <c r="S824" s="2"/>
    </row>
    <row r="825" spans="14:19" x14ac:dyDescent="0.35">
      <c r="N825" s="6"/>
      <c r="Q825" s="2"/>
      <c r="S825" s="2"/>
    </row>
    <row r="826" spans="14:19" x14ac:dyDescent="0.35">
      <c r="N826" s="6"/>
      <c r="Q826" s="2"/>
      <c r="S826" s="2"/>
    </row>
    <row r="827" spans="14:19" x14ac:dyDescent="0.35">
      <c r="N827" s="6"/>
      <c r="Q827" s="2"/>
      <c r="S827" s="2"/>
    </row>
    <row r="828" spans="14:19" x14ac:dyDescent="0.35">
      <c r="N828" s="6"/>
      <c r="Q828" s="2"/>
      <c r="S828" s="2"/>
    </row>
    <row r="829" spans="14:19" x14ac:dyDescent="0.35">
      <c r="N829" s="6"/>
      <c r="Q829" s="2"/>
      <c r="S829" s="2"/>
    </row>
    <row r="830" spans="14:19" x14ac:dyDescent="0.35">
      <c r="N830" s="6"/>
      <c r="Q830" s="2"/>
      <c r="S830" s="2"/>
    </row>
    <row r="831" spans="14:19" x14ac:dyDescent="0.35">
      <c r="N831" s="6"/>
      <c r="Q831" s="2"/>
      <c r="S831" s="2"/>
    </row>
    <row r="832" spans="14:19" x14ac:dyDescent="0.35">
      <c r="N832" s="6"/>
      <c r="Q832" s="2"/>
      <c r="S832" s="2"/>
    </row>
    <row r="833" spans="14:19" x14ac:dyDescent="0.35">
      <c r="N833" s="6"/>
      <c r="Q833" s="2"/>
      <c r="S833" s="2"/>
    </row>
    <row r="834" spans="14:19" x14ac:dyDescent="0.35">
      <c r="N834" s="6"/>
      <c r="Q834" s="2"/>
      <c r="S834" s="2"/>
    </row>
    <row r="835" spans="14:19" x14ac:dyDescent="0.35">
      <c r="N835" s="6"/>
      <c r="Q835" s="2"/>
      <c r="S835" s="2"/>
    </row>
    <row r="836" spans="14:19" x14ac:dyDescent="0.35">
      <c r="N836" s="6"/>
      <c r="Q836" s="2"/>
      <c r="S836" s="2"/>
    </row>
    <row r="837" spans="14:19" x14ac:dyDescent="0.35">
      <c r="N837" s="6"/>
      <c r="Q837" s="2"/>
      <c r="S837" s="2"/>
    </row>
    <row r="838" spans="14:19" x14ac:dyDescent="0.35">
      <c r="N838" s="6"/>
      <c r="Q838" s="2"/>
      <c r="S838" s="2"/>
    </row>
    <row r="839" spans="14:19" x14ac:dyDescent="0.35">
      <c r="N839" s="6"/>
      <c r="Q839" s="2"/>
      <c r="S839" s="2"/>
    </row>
    <row r="840" spans="14:19" x14ac:dyDescent="0.35">
      <c r="N840" s="6"/>
      <c r="Q840" s="2"/>
      <c r="S840" s="2"/>
    </row>
    <row r="841" spans="14:19" x14ac:dyDescent="0.35">
      <c r="N841" s="6"/>
      <c r="Q841" s="2"/>
      <c r="S841" s="2"/>
    </row>
    <row r="842" spans="14:19" x14ac:dyDescent="0.35">
      <c r="N842" s="6"/>
      <c r="Q842" s="2"/>
      <c r="S842" s="2"/>
    </row>
    <row r="843" spans="14:19" x14ac:dyDescent="0.35">
      <c r="N843" s="6"/>
      <c r="Q843" s="2"/>
      <c r="S843" s="2"/>
    </row>
    <row r="844" spans="14:19" x14ac:dyDescent="0.35">
      <c r="N844" s="6"/>
      <c r="Q844" s="2"/>
      <c r="S844" s="2"/>
    </row>
    <row r="845" spans="14:19" x14ac:dyDescent="0.35">
      <c r="N845" s="6"/>
      <c r="Q845" s="2"/>
      <c r="S845" s="2"/>
    </row>
    <row r="846" spans="14:19" x14ac:dyDescent="0.35">
      <c r="N846" s="6"/>
      <c r="Q846" s="2"/>
      <c r="S846" s="2"/>
    </row>
    <row r="847" spans="14:19" x14ac:dyDescent="0.35">
      <c r="N847" s="6"/>
      <c r="Q847" s="2"/>
      <c r="S847" s="2"/>
    </row>
    <row r="848" spans="14:19" x14ac:dyDescent="0.35">
      <c r="N848" s="6"/>
      <c r="Q848" s="2"/>
      <c r="S848" s="2"/>
    </row>
    <row r="849" spans="14:19" x14ac:dyDescent="0.35">
      <c r="N849" s="6"/>
      <c r="Q849" s="2"/>
      <c r="S849" s="2"/>
    </row>
    <row r="850" spans="14:19" x14ac:dyDescent="0.35">
      <c r="N850" s="6"/>
      <c r="Q850" s="2"/>
      <c r="S850" s="2"/>
    </row>
    <row r="851" spans="14:19" x14ac:dyDescent="0.35">
      <c r="N851" s="6"/>
      <c r="Q851" s="2"/>
      <c r="S851" s="2"/>
    </row>
    <row r="852" spans="14:19" x14ac:dyDescent="0.35">
      <c r="N852" s="6"/>
      <c r="Q852" s="2"/>
      <c r="S852" s="2"/>
    </row>
    <row r="853" spans="14:19" x14ac:dyDescent="0.35">
      <c r="N853" s="6"/>
      <c r="Q853" s="2"/>
      <c r="S853" s="2"/>
    </row>
    <row r="854" spans="14:19" x14ac:dyDescent="0.35">
      <c r="N854" s="6"/>
      <c r="Q854" s="2"/>
      <c r="S854" s="2"/>
    </row>
    <row r="855" spans="14:19" x14ac:dyDescent="0.35">
      <c r="N855" s="6"/>
      <c r="Q855" s="2"/>
      <c r="S855" s="2"/>
    </row>
    <row r="856" spans="14:19" x14ac:dyDescent="0.35">
      <c r="N856" s="6"/>
      <c r="Q856" s="2"/>
      <c r="S856" s="2"/>
    </row>
    <row r="857" spans="14:19" x14ac:dyDescent="0.35">
      <c r="N857" s="6"/>
      <c r="Q857" s="2"/>
      <c r="S857" s="2"/>
    </row>
    <row r="858" spans="14:19" x14ac:dyDescent="0.35">
      <c r="N858" s="6"/>
      <c r="Q858" s="2"/>
      <c r="S858" s="2"/>
    </row>
    <row r="859" spans="14:19" x14ac:dyDescent="0.35">
      <c r="N859" s="6"/>
      <c r="Q859" s="2"/>
      <c r="S859" s="2"/>
    </row>
    <row r="860" spans="14:19" x14ac:dyDescent="0.35">
      <c r="N860" s="6"/>
      <c r="Q860" s="2"/>
      <c r="S860" s="2"/>
    </row>
    <row r="861" spans="14:19" x14ac:dyDescent="0.35">
      <c r="N861" s="6"/>
      <c r="Q861" s="2"/>
      <c r="S861" s="2"/>
    </row>
    <row r="862" spans="14:19" x14ac:dyDescent="0.35">
      <c r="N862" s="6"/>
      <c r="Q862" s="2"/>
      <c r="S862" s="2"/>
    </row>
    <row r="863" spans="14:19" x14ac:dyDescent="0.35">
      <c r="N863" s="6"/>
      <c r="Q863" s="2"/>
      <c r="S863" s="2"/>
    </row>
    <row r="864" spans="14:19" x14ac:dyDescent="0.35">
      <c r="N864" s="6"/>
      <c r="Q864" s="2"/>
      <c r="S864" s="2"/>
    </row>
    <row r="865" spans="14:19" x14ac:dyDescent="0.35">
      <c r="N865" s="6"/>
      <c r="Q865" s="2"/>
      <c r="S865" s="2"/>
    </row>
    <row r="866" spans="14:19" x14ac:dyDescent="0.35">
      <c r="N866" s="6"/>
      <c r="Q866" s="2"/>
      <c r="S866" s="2"/>
    </row>
    <row r="867" spans="14:19" x14ac:dyDescent="0.35">
      <c r="N867" s="6"/>
      <c r="Q867" s="2"/>
      <c r="S867" s="2"/>
    </row>
    <row r="868" spans="14:19" x14ac:dyDescent="0.35">
      <c r="N868" s="6"/>
      <c r="Q868" s="2"/>
      <c r="S868" s="2"/>
    </row>
    <row r="869" spans="14:19" x14ac:dyDescent="0.35">
      <c r="N869" s="6"/>
      <c r="Q869" s="2"/>
      <c r="S869" s="2"/>
    </row>
    <row r="870" spans="14:19" x14ac:dyDescent="0.35">
      <c r="N870" s="6"/>
      <c r="Q870" s="2"/>
      <c r="S870" s="2"/>
    </row>
    <row r="871" spans="14:19" x14ac:dyDescent="0.35">
      <c r="N871" s="6"/>
      <c r="Q871" s="2"/>
      <c r="S871" s="2"/>
    </row>
    <row r="872" spans="14:19" x14ac:dyDescent="0.35">
      <c r="N872" s="6"/>
      <c r="Q872" s="2"/>
      <c r="S872" s="2"/>
    </row>
    <row r="873" spans="14:19" x14ac:dyDescent="0.35">
      <c r="N873" s="6"/>
      <c r="Q873" s="2"/>
      <c r="S873" s="2"/>
    </row>
    <row r="874" spans="14:19" x14ac:dyDescent="0.35">
      <c r="N874" s="6"/>
      <c r="Q874" s="2"/>
      <c r="S874" s="2"/>
    </row>
    <row r="875" spans="14:19" x14ac:dyDescent="0.35">
      <c r="N875" s="6"/>
      <c r="Q875" s="2"/>
      <c r="S875" s="2"/>
    </row>
    <row r="876" spans="14:19" x14ac:dyDescent="0.35">
      <c r="N876" s="6"/>
      <c r="Q876" s="2"/>
      <c r="S876" s="2"/>
    </row>
    <row r="877" spans="14:19" x14ac:dyDescent="0.35">
      <c r="N877" s="6"/>
      <c r="Q877" s="2"/>
      <c r="S877" s="2"/>
    </row>
    <row r="878" spans="14:19" x14ac:dyDescent="0.35">
      <c r="N878" s="6"/>
      <c r="Q878" s="2"/>
      <c r="S878" s="2"/>
    </row>
    <row r="879" spans="14:19" x14ac:dyDescent="0.35">
      <c r="N879" s="6"/>
      <c r="Q879" s="2"/>
      <c r="S879" s="2"/>
    </row>
    <row r="880" spans="14:19" x14ac:dyDescent="0.35">
      <c r="N880" s="6"/>
      <c r="Q880" s="2"/>
      <c r="S880" s="2"/>
    </row>
    <row r="881" spans="14:19" x14ac:dyDescent="0.35">
      <c r="N881" s="6"/>
      <c r="Q881" s="2"/>
      <c r="S881" s="2"/>
    </row>
    <row r="882" spans="14:19" x14ac:dyDescent="0.35">
      <c r="N882" s="6"/>
      <c r="Q882" s="2"/>
      <c r="S882" s="2"/>
    </row>
    <row r="883" spans="14:19" x14ac:dyDescent="0.35">
      <c r="N883" s="6"/>
      <c r="Q883" s="2"/>
      <c r="S883" s="2"/>
    </row>
    <row r="884" spans="14:19" x14ac:dyDescent="0.35">
      <c r="N884" s="6"/>
      <c r="Q884" s="2"/>
      <c r="S884" s="2"/>
    </row>
    <row r="885" spans="14:19" x14ac:dyDescent="0.35">
      <c r="N885" s="6"/>
      <c r="Q885" s="2"/>
      <c r="S885" s="2"/>
    </row>
    <row r="886" spans="14:19" x14ac:dyDescent="0.35">
      <c r="N886" s="6"/>
      <c r="Q886" s="2"/>
      <c r="S886" s="2"/>
    </row>
    <row r="887" spans="14:19" x14ac:dyDescent="0.35">
      <c r="N887" s="6"/>
      <c r="Q887" s="2"/>
      <c r="S887" s="2"/>
    </row>
    <row r="888" spans="14:19" x14ac:dyDescent="0.35">
      <c r="N888" s="6"/>
      <c r="Q888" s="2"/>
      <c r="S888" s="2"/>
    </row>
    <row r="889" spans="14:19" x14ac:dyDescent="0.35">
      <c r="N889" s="6"/>
      <c r="Q889" s="2"/>
      <c r="S889" s="2"/>
    </row>
    <row r="890" spans="14:19" x14ac:dyDescent="0.35">
      <c r="N890" s="6"/>
      <c r="Q890" s="2"/>
      <c r="S890" s="2"/>
    </row>
    <row r="891" spans="14:19" x14ac:dyDescent="0.35">
      <c r="N891" s="6"/>
      <c r="Q891" s="2"/>
      <c r="S891" s="2"/>
    </row>
    <row r="892" spans="14:19" x14ac:dyDescent="0.35">
      <c r="N892" s="6"/>
      <c r="Q892" s="2"/>
      <c r="S892" s="2"/>
    </row>
    <row r="893" spans="14:19" x14ac:dyDescent="0.35">
      <c r="N893" s="6"/>
      <c r="Q893" s="2"/>
      <c r="S893" s="2"/>
    </row>
    <row r="894" spans="14:19" x14ac:dyDescent="0.35">
      <c r="N894" s="6"/>
      <c r="Q894" s="2"/>
      <c r="S894" s="2"/>
    </row>
    <row r="895" spans="14:19" x14ac:dyDescent="0.35">
      <c r="N895" s="6"/>
      <c r="Q895" s="2"/>
      <c r="S895" s="2"/>
    </row>
    <row r="896" spans="14:19" x14ac:dyDescent="0.35">
      <c r="N896" s="6"/>
      <c r="Q896" s="2"/>
      <c r="S896" s="2"/>
    </row>
    <row r="897" spans="14:19" x14ac:dyDescent="0.35">
      <c r="N897" s="6"/>
      <c r="Q897" s="2"/>
      <c r="S897" s="2"/>
    </row>
    <row r="898" spans="14:19" x14ac:dyDescent="0.35">
      <c r="N898" s="6"/>
      <c r="Q898" s="2"/>
      <c r="S898" s="2"/>
    </row>
    <row r="899" spans="14:19" x14ac:dyDescent="0.35">
      <c r="N899" s="6"/>
      <c r="Q899" s="2"/>
      <c r="S899" s="2"/>
    </row>
    <row r="900" spans="14:19" x14ac:dyDescent="0.35">
      <c r="N900" s="6"/>
      <c r="Q900" s="2"/>
      <c r="S900" s="2"/>
    </row>
    <row r="901" spans="14:19" x14ac:dyDescent="0.35">
      <c r="N901" s="6"/>
      <c r="Q901" s="2"/>
      <c r="S901" s="2"/>
    </row>
    <row r="902" spans="14:19" x14ac:dyDescent="0.35">
      <c r="N902" s="6"/>
      <c r="Q902" s="2"/>
      <c r="S902" s="2"/>
    </row>
    <row r="903" spans="14:19" x14ac:dyDescent="0.35">
      <c r="N903" s="6"/>
      <c r="Q903" s="2"/>
      <c r="S903" s="2"/>
    </row>
    <row r="904" spans="14:19" x14ac:dyDescent="0.35">
      <c r="N904" s="6"/>
      <c r="Q904" s="2"/>
      <c r="S904" s="2"/>
    </row>
    <row r="905" spans="14:19" x14ac:dyDescent="0.35">
      <c r="N905" s="6"/>
      <c r="Q905" s="2"/>
      <c r="S905" s="2"/>
    </row>
    <row r="906" spans="14:19" x14ac:dyDescent="0.35">
      <c r="N906" s="6"/>
      <c r="Q906" s="2"/>
      <c r="S906" s="2"/>
    </row>
    <row r="907" spans="14:19" x14ac:dyDescent="0.35">
      <c r="N907" s="6"/>
      <c r="Q907" s="2"/>
      <c r="S907" s="2"/>
    </row>
    <row r="908" spans="14:19" x14ac:dyDescent="0.35">
      <c r="N908" s="6"/>
      <c r="Q908" s="2"/>
      <c r="S908" s="2"/>
    </row>
    <row r="909" spans="14:19" x14ac:dyDescent="0.35">
      <c r="N909" s="6"/>
      <c r="Q909" s="2"/>
      <c r="S909" s="2"/>
    </row>
    <row r="910" spans="14:19" x14ac:dyDescent="0.35">
      <c r="N910" s="6"/>
      <c r="Q910" s="2"/>
      <c r="S910" s="2"/>
    </row>
    <row r="911" spans="14:19" x14ac:dyDescent="0.35">
      <c r="N911" s="6"/>
      <c r="Q911" s="2"/>
      <c r="S911" s="2"/>
    </row>
    <row r="912" spans="14:19" x14ac:dyDescent="0.35">
      <c r="N912" s="6"/>
      <c r="Q912" s="2"/>
      <c r="S912" s="2"/>
    </row>
    <row r="913" spans="14:19" x14ac:dyDescent="0.35">
      <c r="N913" s="6"/>
      <c r="Q913" s="2"/>
      <c r="S913" s="2"/>
    </row>
    <row r="914" spans="14:19" x14ac:dyDescent="0.35">
      <c r="N914" s="6"/>
      <c r="Q914" s="2"/>
      <c r="S914" s="2"/>
    </row>
    <row r="915" spans="14:19" x14ac:dyDescent="0.35">
      <c r="N915" s="6"/>
      <c r="Q915" s="2"/>
      <c r="S915" s="2"/>
    </row>
    <row r="916" spans="14:19" x14ac:dyDescent="0.35">
      <c r="N916" s="6"/>
      <c r="Q916" s="2"/>
      <c r="S916" s="2"/>
    </row>
    <row r="917" spans="14:19" x14ac:dyDescent="0.35">
      <c r="N917" s="6"/>
      <c r="Q917" s="2"/>
      <c r="S917" s="2"/>
    </row>
    <row r="918" spans="14:19" x14ac:dyDescent="0.35">
      <c r="N918" s="6"/>
      <c r="Q918" s="2"/>
      <c r="S918" s="2"/>
    </row>
    <row r="919" spans="14:19" x14ac:dyDescent="0.35">
      <c r="N919" s="6"/>
      <c r="Q919" s="2"/>
      <c r="S919" s="2"/>
    </row>
    <row r="920" spans="14:19" x14ac:dyDescent="0.35">
      <c r="N920" s="6"/>
      <c r="Q920" s="2"/>
      <c r="S920" s="2"/>
    </row>
    <row r="921" spans="14:19" x14ac:dyDescent="0.35">
      <c r="N921" s="6"/>
      <c r="Q921" s="2"/>
      <c r="S921" s="2"/>
    </row>
    <row r="922" spans="14:19" x14ac:dyDescent="0.35">
      <c r="N922" s="6"/>
      <c r="Q922" s="2"/>
      <c r="S922" s="2"/>
    </row>
    <row r="923" spans="14:19" x14ac:dyDescent="0.35">
      <c r="N923" s="6"/>
      <c r="Q923" s="2"/>
      <c r="S923" s="2"/>
    </row>
    <row r="924" spans="14:19" x14ac:dyDescent="0.35">
      <c r="N924" s="6"/>
      <c r="Q924" s="2"/>
      <c r="S924" s="2"/>
    </row>
    <row r="925" spans="14:19" x14ac:dyDescent="0.35">
      <c r="N925" s="6"/>
      <c r="Q925" s="2"/>
      <c r="S925" s="2"/>
    </row>
    <row r="926" spans="14:19" x14ac:dyDescent="0.35">
      <c r="N926" s="6"/>
      <c r="Q926" s="2"/>
      <c r="S926" s="2"/>
    </row>
    <row r="927" spans="14:19" x14ac:dyDescent="0.35">
      <c r="N927" s="6"/>
      <c r="Q927" s="2"/>
      <c r="S927" s="2"/>
    </row>
    <row r="928" spans="14:19" x14ac:dyDescent="0.35">
      <c r="N928" s="6"/>
      <c r="Q928" s="2"/>
      <c r="S928" s="2"/>
    </row>
    <row r="929" spans="14:19" x14ac:dyDescent="0.35">
      <c r="N929" s="6"/>
      <c r="Q929" s="2"/>
      <c r="S929" s="2"/>
    </row>
    <row r="930" spans="14:19" x14ac:dyDescent="0.35">
      <c r="N930" s="6"/>
      <c r="Q930" s="2"/>
      <c r="S930" s="2"/>
    </row>
    <row r="931" spans="14:19" x14ac:dyDescent="0.35">
      <c r="N931" s="6"/>
      <c r="Q931" s="2"/>
      <c r="S931" s="2"/>
    </row>
    <row r="932" spans="14:19" x14ac:dyDescent="0.35">
      <c r="N932" s="6"/>
      <c r="Q932" s="2"/>
      <c r="S932" s="2"/>
    </row>
    <row r="933" spans="14:19" x14ac:dyDescent="0.35">
      <c r="N933" s="6"/>
      <c r="Q933" s="2"/>
      <c r="S933" s="2"/>
    </row>
    <row r="934" spans="14:19" x14ac:dyDescent="0.35">
      <c r="N934" s="6"/>
      <c r="Q934" s="2"/>
      <c r="S934" s="2"/>
    </row>
    <row r="935" spans="14:19" x14ac:dyDescent="0.35">
      <c r="N935" s="6"/>
      <c r="Q935" s="2"/>
      <c r="S935" s="2"/>
    </row>
    <row r="936" spans="14:19" x14ac:dyDescent="0.35">
      <c r="N936" s="6"/>
      <c r="Q936" s="2"/>
      <c r="S936" s="2"/>
    </row>
    <row r="937" spans="14:19" x14ac:dyDescent="0.35">
      <c r="N937" s="6"/>
      <c r="Q937" s="2"/>
      <c r="S937" s="2"/>
    </row>
    <row r="938" spans="14:19" x14ac:dyDescent="0.35">
      <c r="N938" s="6"/>
      <c r="Q938" s="2"/>
      <c r="S938" s="2"/>
    </row>
    <row r="939" spans="14:19" x14ac:dyDescent="0.35">
      <c r="N939" s="6"/>
      <c r="Q939" s="2"/>
      <c r="S939" s="2"/>
    </row>
    <row r="940" spans="14:19" x14ac:dyDescent="0.35">
      <c r="N940" s="6"/>
      <c r="Q940" s="2"/>
      <c r="S940" s="2"/>
    </row>
    <row r="941" spans="14:19" x14ac:dyDescent="0.35">
      <c r="N941" s="6"/>
      <c r="Q941" s="2"/>
      <c r="S941" s="2"/>
    </row>
    <row r="942" spans="14:19" x14ac:dyDescent="0.35">
      <c r="N942" s="6"/>
      <c r="Q942" s="2"/>
      <c r="S942" s="2"/>
    </row>
    <row r="943" spans="14:19" x14ac:dyDescent="0.35">
      <c r="N943" s="6"/>
      <c r="Q943" s="2"/>
      <c r="S943" s="2"/>
    </row>
    <row r="944" spans="14:19" x14ac:dyDescent="0.35">
      <c r="N944" s="6"/>
      <c r="Q944" s="2"/>
      <c r="S944" s="2"/>
    </row>
    <row r="945" spans="14:19" x14ac:dyDescent="0.35">
      <c r="N945" s="6"/>
      <c r="Q945" s="2"/>
      <c r="S945" s="2"/>
    </row>
    <row r="946" spans="14:19" x14ac:dyDescent="0.35">
      <c r="N946" s="6"/>
      <c r="Q946" s="2"/>
      <c r="S946" s="2"/>
    </row>
    <row r="947" spans="14:19" x14ac:dyDescent="0.35">
      <c r="N947" s="6"/>
      <c r="Q947" s="2"/>
      <c r="S947" s="2"/>
    </row>
    <row r="948" spans="14:19" x14ac:dyDescent="0.35">
      <c r="N948" s="6"/>
      <c r="Q948" s="2"/>
      <c r="S948" s="2"/>
    </row>
    <row r="949" spans="14:19" x14ac:dyDescent="0.35">
      <c r="N949" s="6"/>
      <c r="Q949" s="2"/>
      <c r="S949" s="2"/>
    </row>
    <row r="950" spans="14:19" x14ac:dyDescent="0.35">
      <c r="N950" s="6"/>
      <c r="Q950" s="2"/>
      <c r="S950" s="2"/>
    </row>
    <row r="951" spans="14:19" x14ac:dyDescent="0.35">
      <c r="N951" s="6"/>
      <c r="Q951" s="2"/>
      <c r="S951" s="2"/>
    </row>
    <row r="952" spans="14:19" x14ac:dyDescent="0.35">
      <c r="N952" s="6"/>
      <c r="Q952" s="2"/>
      <c r="S952" s="2"/>
    </row>
    <row r="953" spans="14:19" x14ac:dyDescent="0.35">
      <c r="N953" s="6"/>
      <c r="Q953" s="2"/>
      <c r="S953" s="2"/>
    </row>
    <row r="954" spans="14:19" x14ac:dyDescent="0.35">
      <c r="N954" s="6"/>
      <c r="Q954" s="2"/>
      <c r="S954" s="2"/>
    </row>
    <row r="955" spans="14:19" x14ac:dyDescent="0.35">
      <c r="N955" s="6"/>
      <c r="Q955" s="2"/>
      <c r="S955" s="2"/>
    </row>
    <row r="956" spans="14:19" x14ac:dyDescent="0.35">
      <c r="N956" s="6"/>
      <c r="Q956" s="2"/>
      <c r="S956" s="2"/>
    </row>
    <row r="957" spans="14:19" x14ac:dyDescent="0.35">
      <c r="N957" s="6"/>
      <c r="Q957" s="2"/>
      <c r="S957" s="2"/>
    </row>
    <row r="958" spans="14:19" x14ac:dyDescent="0.35">
      <c r="N958" s="6"/>
      <c r="Q958" s="2"/>
      <c r="S958" s="2"/>
    </row>
    <row r="959" spans="14:19" x14ac:dyDescent="0.35">
      <c r="N959" s="6"/>
      <c r="Q959" s="2"/>
      <c r="S959" s="2"/>
    </row>
    <row r="960" spans="14:19" x14ac:dyDescent="0.35">
      <c r="N960" s="6"/>
      <c r="Q960" s="2"/>
      <c r="S960" s="2"/>
    </row>
    <row r="961" spans="14:19" x14ac:dyDescent="0.35">
      <c r="N961" s="6"/>
      <c r="Q961" s="2"/>
      <c r="S961" s="2"/>
    </row>
    <row r="962" spans="14:19" x14ac:dyDescent="0.35">
      <c r="N962" s="6"/>
      <c r="Q962" s="2"/>
      <c r="S962" s="2"/>
    </row>
    <row r="963" spans="14:19" x14ac:dyDescent="0.35">
      <c r="N963" s="6"/>
      <c r="Q963" s="2"/>
      <c r="S963" s="2"/>
    </row>
    <row r="964" spans="14:19" x14ac:dyDescent="0.35">
      <c r="N964" s="6"/>
      <c r="Q964" s="2"/>
      <c r="S964" s="2"/>
    </row>
    <row r="965" spans="14:19" x14ac:dyDescent="0.35">
      <c r="N965" s="6"/>
      <c r="Q965" s="2"/>
      <c r="S965" s="2"/>
    </row>
    <row r="966" spans="14:19" x14ac:dyDescent="0.35">
      <c r="N966" s="6"/>
      <c r="Q966" s="2"/>
      <c r="S966" s="2"/>
    </row>
    <row r="967" spans="14:19" x14ac:dyDescent="0.35">
      <c r="N967" s="6"/>
      <c r="Q967" s="2"/>
      <c r="S967" s="2"/>
    </row>
    <row r="968" spans="14:19" x14ac:dyDescent="0.35">
      <c r="N968" s="6"/>
      <c r="Q968" s="2"/>
      <c r="S968" s="2"/>
    </row>
    <row r="969" spans="14:19" x14ac:dyDescent="0.35">
      <c r="N969" s="6"/>
      <c r="Q969" s="2"/>
      <c r="S969" s="2"/>
    </row>
    <row r="970" spans="14:19" x14ac:dyDescent="0.35">
      <c r="N970" s="6"/>
      <c r="Q970" s="2"/>
      <c r="S970" s="2"/>
    </row>
    <row r="971" spans="14:19" x14ac:dyDescent="0.35">
      <c r="N971" s="6"/>
      <c r="Q971" s="2"/>
      <c r="S971" s="2"/>
    </row>
    <row r="972" spans="14:19" x14ac:dyDescent="0.35">
      <c r="N972" s="6"/>
      <c r="Q972" s="2"/>
      <c r="S972" s="2"/>
    </row>
    <row r="973" spans="14:19" x14ac:dyDescent="0.35">
      <c r="N973" s="6"/>
      <c r="Q973" s="2"/>
      <c r="S973" s="2"/>
    </row>
    <row r="974" spans="14:19" x14ac:dyDescent="0.35">
      <c r="N974" s="6"/>
      <c r="Q974" s="2"/>
      <c r="S974" s="2"/>
    </row>
    <row r="975" spans="14:19" x14ac:dyDescent="0.35">
      <c r="N975" s="6"/>
      <c r="Q975" s="2"/>
      <c r="S975" s="2"/>
    </row>
    <row r="976" spans="14:19" x14ac:dyDescent="0.35">
      <c r="N976" s="6"/>
      <c r="Q976" s="2"/>
      <c r="S976" s="2"/>
    </row>
    <row r="977" spans="14:19" x14ac:dyDescent="0.35">
      <c r="N977" s="6"/>
      <c r="Q977" s="2"/>
      <c r="S977" s="2"/>
    </row>
    <row r="978" spans="14:19" x14ac:dyDescent="0.35">
      <c r="N978" s="6"/>
      <c r="Q978" s="2"/>
      <c r="S978" s="2"/>
    </row>
    <row r="979" spans="14:19" x14ac:dyDescent="0.35">
      <c r="N979" s="6"/>
      <c r="Q979" s="2"/>
      <c r="S979" s="2"/>
    </row>
    <row r="980" spans="14:19" x14ac:dyDescent="0.35">
      <c r="N980" s="6"/>
      <c r="Q980" s="2"/>
      <c r="S980" s="2"/>
    </row>
    <row r="981" spans="14:19" x14ac:dyDescent="0.35">
      <c r="N981" s="6"/>
      <c r="Q981" s="2"/>
      <c r="S981" s="2"/>
    </row>
    <row r="982" spans="14:19" x14ac:dyDescent="0.35">
      <c r="N982" s="6"/>
      <c r="Q982" s="2"/>
      <c r="S982" s="2"/>
    </row>
    <row r="983" spans="14:19" x14ac:dyDescent="0.35">
      <c r="N983" s="6"/>
      <c r="Q983" s="2"/>
      <c r="S983" s="2"/>
    </row>
    <row r="984" spans="14:19" x14ac:dyDescent="0.35">
      <c r="N984" s="6"/>
      <c r="Q984" s="2"/>
      <c r="S984" s="2"/>
    </row>
    <row r="985" spans="14:19" x14ac:dyDescent="0.35">
      <c r="N985" s="6"/>
      <c r="Q985" s="2"/>
      <c r="S985" s="2"/>
    </row>
    <row r="986" spans="14:19" x14ac:dyDescent="0.35">
      <c r="N986" s="6"/>
      <c r="Q986" s="2"/>
      <c r="S986" s="2"/>
    </row>
    <row r="987" spans="14:19" x14ac:dyDescent="0.35">
      <c r="N987" s="6"/>
      <c r="Q987" s="2"/>
      <c r="S987" s="2"/>
    </row>
    <row r="988" spans="14:19" x14ac:dyDescent="0.35">
      <c r="N988" s="6"/>
      <c r="Q988" s="2"/>
      <c r="S988" s="2"/>
    </row>
    <row r="989" spans="14:19" x14ac:dyDescent="0.35">
      <c r="N989" s="6"/>
      <c r="Q989" s="2"/>
      <c r="S989" s="2"/>
    </row>
    <row r="990" spans="14:19" x14ac:dyDescent="0.35">
      <c r="N990" s="6"/>
      <c r="Q990" s="2"/>
      <c r="S990" s="2"/>
    </row>
    <row r="991" spans="14:19" x14ac:dyDescent="0.35">
      <c r="N991" s="6"/>
      <c r="Q991" s="2"/>
      <c r="S991" s="2"/>
    </row>
    <row r="992" spans="14:19" x14ac:dyDescent="0.35">
      <c r="N992" s="6"/>
      <c r="Q992" s="2"/>
      <c r="S992" s="2"/>
    </row>
    <row r="993" spans="14:19" x14ac:dyDescent="0.35">
      <c r="N993" s="6"/>
      <c r="Q993" s="2"/>
      <c r="S993" s="2"/>
    </row>
    <row r="994" spans="14:19" x14ac:dyDescent="0.35">
      <c r="N994" s="6"/>
      <c r="Q994" s="2"/>
      <c r="S994" s="2"/>
    </row>
    <row r="995" spans="14:19" x14ac:dyDescent="0.35">
      <c r="N995" s="6"/>
      <c r="Q995" s="2"/>
      <c r="S995" s="2"/>
    </row>
    <row r="996" spans="14:19" x14ac:dyDescent="0.35">
      <c r="N996" s="6"/>
      <c r="Q996" s="2"/>
      <c r="S996" s="2"/>
    </row>
    <row r="997" spans="14:19" x14ac:dyDescent="0.35">
      <c r="N997" s="6"/>
      <c r="Q997" s="2"/>
      <c r="S997" s="2"/>
    </row>
    <row r="998" spans="14:19" x14ac:dyDescent="0.35">
      <c r="N998" s="6"/>
      <c r="Q998" s="2"/>
      <c r="S998" s="2"/>
    </row>
    <row r="999" spans="14:19" x14ac:dyDescent="0.35">
      <c r="N999" s="6"/>
      <c r="Q999" s="2"/>
      <c r="S999" s="2"/>
    </row>
    <row r="1000" spans="14:19" x14ac:dyDescent="0.35">
      <c r="N1000" s="6"/>
      <c r="Q1000" s="2"/>
      <c r="S1000" s="2"/>
    </row>
    <row r="1001" spans="14:19" x14ac:dyDescent="0.35">
      <c r="N1001" s="6"/>
      <c r="Q1001" s="2"/>
      <c r="S1001" s="2"/>
    </row>
    <row r="1002" spans="14:19" x14ac:dyDescent="0.35">
      <c r="N1002" s="6"/>
      <c r="Q1002" s="2"/>
      <c r="S1002" s="2"/>
    </row>
    <row r="1003" spans="14:19" x14ac:dyDescent="0.35">
      <c r="N1003" s="6"/>
      <c r="Q1003" s="2"/>
      <c r="S1003" s="2"/>
    </row>
    <row r="1004" spans="14:19" x14ac:dyDescent="0.35">
      <c r="N1004" s="6"/>
      <c r="Q1004" s="2"/>
      <c r="S1004" s="2"/>
    </row>
    <row r="1005" spans="14:19" x14ac:dyDescent="0.35">
      <c r="N1005" s="6"/>
      <c r="Q1005" s="2"/>
      <c r="S1005" s="2"/>
    </row>
    <row r="1006" spans="14:19" x14ac:dyDescent="0.35">
      <c r="N1006" s="6"/>
      <c r="Q1006" s="2"/>
      <c r="S1006" s="2"/>
    </row>
    <row r="1007" spans="14:19" x14ac:dyDescent="0.35">
      <c r="N1007" s="6"/>
      <c r="Q1007" s="2"/>
      <c r="S1007" s="2"/>
    </row>
    <row r="1008" spans="14:19" x14ac:dyDescent="0.35">
      <c r="N1008" s="6"/>
      <c r="Q1008" s="2"/>
      <c r="S1008" s="2"/>
    </row>
    <row r="1009" spans="14:19" x14ac:dyDescent="0.35">
      <c r="N1009" s="6"/>
      <c r="Q1009" s="2"/>
      <c r="S1009" s="2"/>
    </row>
    <row r="1010" spans="14:19" x14ac:dyDescent="0.35">
      <c r="N1010" s="6"/>
      <c r="Q1010" s="2"/>
      <c r="S1010" s="2"/>
    </row>
    <row r="1011" spans="14:19" x14ac:dyDescent="0.35">
      <c r="N1011" s="6"/>
      <c r="Q1011" s="2"/>
      <c r="S1011" s="2"/>
    </row>
    <row r="1012" spans="14:19" x14ac:dyDescent="0.35">
      <c r="N1012" s="6"/>
      <c r="Q1012" s="2"/>
      <c r="S1012" s="2"/>
    </row>
    <row r="1013" spans="14:19" x14ac:dyDescent="0.35">
      <c r="N1013" s="6"/>
      <c r="Q1013" s="2"/>
      <c r="S1013" s="2"/>
    </row>
    <row r="1014" spans="14:19" x14ac:dyDescent="0.35">
      <c r="N1014" s="6"/>
      <c r="Q1014" s="2"/>
      <c r="S1014" s="2"/>
    </row>
    <row r="1015" spans="14:19" x14ac:dyDescent="0.35">
      <c r="N1015" s="6"/>
      <c r="Q1015" s="2"/>
      <c r="S1015" s="2"/>
    </row>
    <row r="1016" spans="14:19" x14ac:dyDescent="0.35">
      <c r="N1016" s="6"/>
      <c r="Q1016" s="2"/>
      <c r="S1016" s="2"/>
    </row>
    <row r="1017" spans="14:19" x14ac:dyDescent="0.35">
      <c r="N1017" s="6"/>
      <c r="Q1017" s="2"/>
      <c r="S1017" s="2"/>
    </row>
    <row r="1018" spans="14:19" x14ac:dyDescent="0.35">
      <c r="N1018" s="6"/>
      <c r="Q1018" s="2"/>
      <c r="S1018" s="2"/>
    </row>
    <row r="1019" spans="14:19" x14ac:dyDescent="0.35">
      <c r="N1019" s="6"/>
      <c r="Q1019" s="2"/>
      <c r="S1019" s="2"/>
    </row>
    <row r="1020" spans="14:19" x14ac:dyDescent="0.35">
      <c r="N1020" s="6"/>
      <c r="Q1020" s="2"/>
      <c r="S1020" s="2"/>
    </row>
    <row r="1021" spans="14:19" x14ac:dyDescent="0.35">
      <c r="N1021" s="6"/>
      <c r="Q1021" s="2"/>
      <c r="S1021" s="2"/>
    </row>
    <row r="1022" spans="14:19" x14ac:dyDescent="0.35">
      <c r="N1022" s="6"/>
      <c r="Q1022" s="2"/>
      <c r="S1022" s="2"/>
    </row>
    <row r="1023" spans="14:19" x14ac:dyDescent="0.35">
      <c r="N1023" s="6"/>
      <c r="Q1023" s="2"/>
      <c r="S1023" s="2"/>
    </row>
    <row r="1024" spans="14:19" x14ac:dyDescent="0.35">
      <c r="N1024" s="6"/>
      <c r="Q1024" s="2"/>
      <c r="S1024" s="2"/>
    </row>
    <row r="1025" spans="14:19" x14ac:dyDescent="0.35">
      <c r="N1025" s="6"/>
      <c r="Q1025" s="2"/>
      <c r="S1025" s="2"/>
    </row>
    <row r="1026" spans="14:19" x14ac:dyDescent="0.35">
      <c r="N1026" s="6"/>
      <c r="Q1026" s="2"/>
      <c r="S1026" s="2"/>
    </row>
    <row r="1027" spans="14:19" x14ac:dyDescent="0.35">
      <c r="N1027" s="6"/>
      <c r="Q1027" s="2"/>
      <c r="S1027" s="2"/>
    </row>
    <row r="1028" spans="14:19" x14ac:dyDescent="0.35">
      <c r="N1028" s="6"/>
      <c r="Q1028" s="2"/>
      <c r="S1028" s="2"/>
    </row>
    <row r="1029" spans="14:19" x14ac:dyDescent="0.35">
      <c r="N1029" s="6"/>
      <c r="Q1029" s="2"/>
      <c r="S1029" s="2"/>
    </row>
    <row r="1030" spans="14:19" x14ac:dyDescent="0.35">
      <c r="N1030" s="6"/>
      <c r="Q1030" s="2"/>
      <c r="S1030" s="2"/>
    </row>
    <row r="1031" spans="14:19" x14ac:dyDescent="0.35">
      <c r="N1031" s="6"/>
      <c r="Q1031" s="2"/>
      <c r="S1031" s="2"/>
    </row>
    <row r="1032" spans="14:19" x14ac:dyDescent="0.35">
      <c r="N1032" s="6"/>
      <c r="Q1032" s="2"/>
      <c r="S1032" s="2"/>
    </row>
    <row r="1033" spans="14:19" x14ac:dyDescent="0.35">
      <c r="N1033" s="6"/>
      <c r="Q1033" s="2"/>
      <c r="S1033" s="2"/>
    </row>
    <row r="1034" spans="14:19" x14ac:dyDescent="0.35">
      <c r="N1034" s="6"/>
      <c r="Q1034" s="2"/>
      <c r="S1034" s="2"/>
    </row>
    <row r="1035" spans="14:19" x14ac:dyDescent="0.35">
      <c r="N1035" s="6"/>
      <c r="Q1035" s="2"/>
      <c r="S1035" s="2"/>
    </row>
    <row r="1036" spans="14:19" x14ac:dyDescent="0.35">
      <c r="N1036" s="6"/>
      <c r="Q1036" s="2"/>
      <c r="S1036" s="2"/>
    </row>
    <row r="1037" spans="14:19" x14ac:dyDescent="0.35">
      <c r="N1037" s="6"/>
      <c r="Q1037" s="2"/>
      <c r="S1037" s="2"/>
    </row>
    <row r="1038" spans="14:19" x14ac:dyDescent="0.35">
      <c r="N1038" s="6"/>
      <c r="Q1038" s="2"/>
      <c r="S1038" s="2"/>
    </row>
    <row r="1039" spans="14:19" x14ac:dyDescent="0.35">
      <c r="N1039" s="6"/>
      <c r="Q1039" s="2"/>
      <c r="S1039" s="2"/>
    </row>
    <row r="1040" spans="14:19" x14ac:dyDescent="0.35">
      <c r="N1040" s="6"/>
      <c r="Q1040" s="2"/>
      <c r="S1040" s="2"/>
    </row>
    <row r="1041" spans="14:19" x14ac:dyDescent="0.35">
      <c r="N1041" s="6"/>
      <c r="Q1041" s="2"/>
      <c r="S1041" s="2"/>
    </row>
    <row r="1042" spans="14:19" x14ac:dyDescent="0.35">
      <c r="N1042" s="6"/>
      <c r="Q1042" s="2"/>
      <c r="S1042" s="2"/>
    </row>
    <row r="1043" spans="14:19" x14ac:dyDescent="0.35">
      <c r="N1043" s="6"/>
      <c r="Q1043" s="2"/>
      <c r="S1043" s="2"/>
    </row>
    <row r="1044" spans="14:19" x14ac:dyDescent="0.35">
      <c r="N1044" s="6"/>
      <c r="Q1044" s="2"/>
      <c r="S1044" s="2"/>
    </row>
    <row r="1045" spans="14:19" x14ac:dyDescent="0.35">
      <c r="N1045" s="6"/>
      <c r="Q1045" s="2"/>
      <c r="S1045" s="2"/>
    </row>
    <row r="1046" spans="14:19" x14ac:dyDescent="0.35">
      <c r="N1046" s="6"/>
      <c r="Q1046" s="2"/>
      <c r="S1046" s="2"/>
    </row>
    <row r="1047" spans="14:19" x14ac:dyDescent="0.35">
      <c r="N1047" s="6"/>
      <c r="Q1047" s="2"/>
      <c r="S1047" s="2"/>
    </row>
    <row r="1048" spans="14:19" x14ac:dyDescent="0.35">
      <c r="N1048" s="6"/>
      <c r="Q1048" s="2"/>
      <c r="S1048" s="2"/>
    </row>
    <row r="1049" spans="14:19" x14ac:dyDescent="0.35">
      <c r="N1049" s="6"/>
      <c r="Q1049" s="2"/>
      <c r="S1049" s="2"/>
    </row>
    <row r="1050" spans="14:19" x14ac:dyDescent="0.35">
      <c r="N1050" s="6"/>
      <c r="Q1050" s="2"/>
      <c r="S1050" s="2"/>
    </row>
    <row r="1051" spans="14:19" x14ac:dyDescent="0.35">
      <c r="N1051" s="6"/>
      <c r="Q1051" s="2"/>
      <c r="S1051" s="2"/>
    </row>
    <row r="1052" spans="14:19" x14ac:dyDescent="0.35">
      <c r="N1052" s="6"/>
      <c r="Q1052" s="2"/>
      <c r="S1052" s="2"/>
    </row>
    <row r="1053" spans="14:19" x14ac:dyDescent="0.35">
      <c r="N1053" s="6"/>
      <c r="Q1053" s="2"/>
      <c r="S1053" s="2"/>
    </row>
    <row r="1054" spans="14:19" x14ac:dyDescent="0.35">
      <c r="N1054" s="6"/>
      <c r="Q1054" s="2"/>
      <c r="S1054" s="2"/>
    </row>
    <row r="1055" spans="14:19" x14ac:dyDescent="0.35">
      <c r="N1055" s="6"/>
      <c r="Q1055" s="2"/>
      <c r="S1055" s="2"/>
    </row>
    <row r="1056" spans="14:19" x14ac:dyDescent="0.35">
      <c r="N1056" s="6"/>
      <c r="Q1056" s="2"/>
      <c r="S1056" s="2"/>
    </row>
    <row r="1057" spans="14:19" x14ac:dyDescent="0.35">
      <c r="N1057" s="6"/>
      <c r="Q1057" s="2"/>
      <c r="S1057" s="2"/>
    </row>
    <row r="1058" spans="14:19" x14ac:dyDescent="0.35">
      <c r="N1058" s="6"/>
      <c r="Q1058" s="2"/>
      <c r="S1058" s="2"/>
    </row>
    <row r="1059" spans="14:19" x14ac:dyDescent="0.35">
      <c r="N1059" s="6"/>
      <c r="Q1059" s="2"/>
      <c r="S1059" s="2"/>
    </row>
    <row r="1060" spans="14:19" x14ac:dyDescent="0.35">
      <c r="N1060" s="6"/>
      <c r="Q1060" s="2"/>
      <c r="S1060" s="2"/>
    </row>
    <row r="1061" spans="14:19" x14ac:dyDescent="0.35">
      <c r="N1061" s="6"/>
      <c r="Q1061" s="2"/>
      <c r="S1061" s="2"/>
    </row>
    <row r="1062" spans="14:19" x14ac:dyDescent="0.35">
      <c r="N1062" s="6"/>
      <c r="Q1062" s="2"/>
      <c r="S1062" s="2"/>
    </row>
    <row r="1063" spans="14:19" x14ac:dyDescent="0.35">
      <c r="N1063" s="6"/>
      <c r="Q1063" s="2"/>
      <c r="S1063" s="2"/>
    </row>
    <row r="1064" spans="14:19" x14ac:dyDescent="0.35">
      <c r="N1064" s="6"/>
      <c r="Q1064" s="2"/>
      <c r="S1064" s="2"/>
    </row>
    <row r="1065" spans="14:19" x14ac:dyDescent="0.35">
      <c r="N1065" s="6"/>
      <c r="Q1065" s="2"/>
      <c r="S1065" s="2"/>
    </row>
    <row r="1066" spans="14:19" x14ac:dyDescent="0.35">
      <c r="N1066" s="6"/>
      <c r="Q1066" s="2"/>
      <c r="S1066" s="2"/>
    </row>
    <row r="1067" spans="14:19" x14ac:dyDescent="0.35">
      <c r="N1067" s="6"/>
      <c r="Q1067" s="2"/>
      <c r="S1067" s="2"/>
    </row>
    <row r="1068" spans="14:19" x14ac:dyDescent="0.35">
      <c r="N1068" s="6"/>
      <c r="Q1068" s="2"/>
      <c r="S1068" s="2"/>
    </row>
    <row r="1069" spans="14:19" x14ac:dyDescent="0.35">
      <c r="N1069" s="6"/>
      <c r="Q1069" s="2"/>
      <c r="S1069" s="2"/>
    </row>
    <row r="1070" spans="14:19" x14ac:dyDescent="0.35">
      <c r="N1070" s="6"/>
      <c r="Q1070" s="2"/>
      <c r="S1070" s="2"/>
    </row>
    <row r="1071" spans="14:19" x14ac:dyDescent="0.35">
      <c r="N1071" s="6"/>
      <c r="Q1071" s="2"/>
      <c r="S1071" s="2"/>
    </row>
    <row r="1072" spans="14:19" x14ac:dyDescent="0.35">
      <c r="N1072" s="6"/>
      <c r="Q1072" s="2"/>
      <c r="S1072" s="2"/>
    </row>
    <row r="1073" spans="14:19" x14ac:dyDescent="0.35">
      <c r="N1073" s="6"/>
      <c r="Q1073" s="2"/>
      <c r="S1073" s="2"/>
    </row>
    <row r="1074" spans="14:19" x14ac:dyDescent="0.35">
      <c r="N1074" s="6"/>
      <c r="Q1074" s="2"/>
      <c r="S1074" s="2"/>
    </row>
    <row r="1075" spans="14:19" x14ac:dyDescent="0.35">
      <c r="N1075" s="6"/>
      <c r="Q1075" s="2"/>
      <c r="S1075" s="2"/>
    </row>
    <row r="1076" spans="14:19" x14ac:dyDescent="0.35">
      <c r="N1076" s="6"/>
      <c r="Q1076" s="2"/>
      <c r="S1076" s="2"/>
    </row>
    <row r="1077" spans="14:19" x14ac:dyDescent="0.35">
      <c r="N1077" s="6"/>
      <c r="Q1077" s="2"/>
      <c r="S1077" s="2"/>
    </row>
    <row r="1078" spans="14:19" x14ac:dyDescent="0.35">
      <c r="N1078" s="6"/>
      <c r="Q1078" s="2"/>
      <c r="S1078" s="2"/>
    </row>
    <row r="1079" spans="14:19" x14ac:dyDescent="0.35">
      <c r="N1079" s="6"/>
      <c r="Q1079" s="2"/>
      <c r="S1079" s="2"/>
    </row>
    <row r="1080" spans="14:19" x14ac:dyDescent="0.35">
      <c r="N1080" s="6"/>
      <c r="Q1080" s="2"/>
      <c r="S1080" s="2"/>
    </row>
    <row r="1081" spans="14:19" x14ac:dyDescent="0.35">
      <c r="N1081" s="6"/>
      <c r="Q1081" s="2"/>
      <c r="S1081" s="2"/>
    </row>
    <row r="1082" spans="14:19" x14ac:dyDescent="0.35">
      <c r="N1082" s="6"/>
      <c r="Q1082" s="2"/>
      <c r="S1082" s="2"/>
    </row>
    <row r="1083" spans="14:19" x14ac:dyDescent="0.35">
      <c r="N1083" s="6"/>
      <c r="Q1083" s="2"/>
      <c r="S1083" s="2"/>
    </row>
    <row r="1084" spans="14:19" x14ac:dyDescent="0.35">
      <c r="N1084" s="6"/>
      <c r="Q1084" s="2"/>
      <c r="S1084" s="2"/>
    </row>
    <row r="1085" spans="14:19" x14ac:dyDescent="0.35">
      <c r="N1085" s="6"/>
      <c r="Q1085" s="2"/>
      <c r="S1085" s="2"/>
    </row>
    <row r="1086" spans="14:19" x14ac:dyDescent="0.35">
      <c r="N1086" s="6"/>
      <c r="Q1086" s="2"/>
      <c r="S1086" s="2"/>
    </row>
    <row r="1087" spans="14:19" x14ac:dyDescent="0.35">
      <c r="N1087" s="6"/>
      <c r="Q1087" s="2"/>
      <c r="S1087" s="2"/>
    </row>
    <row r="1088" spans="14:19" x14ac:dyDescent="0.35">
      <c r="N1088" s="6"/>
      <c r="Q1088" s="2"/>
      <c r="S1088" s="2"/>
    </row>
    <row r="1089" spans="14:19" x14ac:dyDescent="0.35">
      <c r="N1089" s="6"/>
      <c r="Q1089" s="2"/>
      <c r="S1089" s="2"/>
    </row>
    <row r="1090" spans="14:19" x14ac:dyDescent="0.35">
      <c r="N1090" s="6"/>
      <c r="Q1090" s="2"/>
      <c r="S1090" s="2"/>
    </row>
    <row r="1091" spans="14:19" x14ac:dyDescent="0.35">
      <c r="N1091" s="6"/>
      <c r="Q1091" s="2"/>
      <c r="S1091" s="2"/>
    </row>
    <row r="1092" spans="14:19" x14ac:dyDescent="0.35">
      <c r="N1092" s="6"/>
      <c r="Q1092" s="2"/>
      <c r="S1092" s="2"/>
    </row>
    <row r="1093" spans="14:19" x14ac:dyDescent="0.35">
      <c r="N1093" s="6"/>
      <c r="Q1093" s="2"/>
      <c r="S1093" s="2"/>
    </row>
    <row r="1094" spans="14:19" x14ac:dyDescent="0.35">
      <c r="N1094" s="6"/>
      <c r="Q1094" s="2"/>
      <c r="S1094" s="2"/>
    </row>
    <row r="1095" spans="14:19" x14ac:dyDescent="0.35">
      <c r="N1095" s="6"/>
      <c r="Q1095" s="2"/>
      <c r="S1095" s="2"/>
    </row>
    <row r="1096" spans="14:19" x14ac:dyDescent="0.35">
      <c r="N1096" s="6"/>
      <c r="Q1096" s="2"/>
      <c r="S1096" s="2"/>
    </row>
    <row r="1097" spans="14:19" x14ac:dyDescent="0.35">
      <c r="N1097" s="6"/>
      <c r="Q1097" s="2"/>
      <c r="S1097" s="2"/>
    </row>
    <row r="1098" spans="14:19" x14ac:dyDescent="0.35">
      <c r="N1098" s="6"/>
      <c r="Q1098" s="2"/>
      <c r="S1098" s="2"/>
    </row>
    <row r="1099" spans="14:19" x14ac:dyDescent="0.35">
      <c r="N1099" s="6"/>
      <c r="Q1099" s="2"/>
      <c r="S1099" s="2"/>
    </row>
    <row r="1100" spans="14:19" x14ac:dyDescent="0.35">
      <c r="N1100" s="6"/>
      <c r="Q1100" s="2"/>
      <c r="S1100" s="2"/>
    </row>
    <row r="1101" spans="14:19" x14ac:dyDescent="0.35">
      <c r="N1101" s="6"/>
      <c r="Q1101" s="2"/>
      <c r="S1101" s="2"/>
    </row>
    <row r="1102" spans="14:19" x14ac:dyDescent="0.35">
      <c r="N1102" s="6"/>
      <c r="Q1102" s="2"/>
      <c r="S1102" s="2"/>
    </row>
    <row r="1103" spans="14:19" x14ac:dyDescent="0.35">
      <c r="N1103" s="6"/>
      <c r="Q1103" s="2"/>
      <c r="S1103" s="2"/>
    </row>
    <row r="1104" spans="14:19" x14ac:dyDescent="0.35">
      <c r="N1104" s="6"/>
      <c r="Q1104" s="2"/>
      <c r="S1104" s="2"/>
    </row>
    <row r="1105" spans="14:19" x14ac:dyDescent="0.35">
      <c r="N1105" s="6"/>
      <c r="Q1105" s="2"/>
      <c r="S1105" s="2"/>
    </row>
    <row r="1106" spans="14:19" x14ac:dyDescent="0.35">
      <c r="N1106" s="6"/>
      <c r="Q1106" s="2"/>
      <c r="S1106" s="2"/>
    </row>
    <row r="1107" spans="14:19" x14ac:dyDescent="0.35">
      <c r="N1107" s="6"/>
      <c r="Q1107" s="2"/>
      <c r="S1107" s="2"/>
    </row>
    <row r="1108" spans="14:19" x14ac:dyDescent="0.35">
      <c r="N1108" s="6"/>
      <c r="Q1108" s="2"/>
      <c r="S1108" s="2"/>
    </row>
    <row r="1109" spans="14:19" x14ac:dyDescent="0.35">
      <c r="N1109" s="6"/>
      <c r="Q1109" s="2"/>
      <c r="S1109" s="2"/>
    </row>
    <row r="1110" spans="14:19" x14ac:dyDescent="0.35">
      <c r="N1110" s="6"/>
      <c r="Q1110" s="2"/>
      <c r="S1110" s="2"/>
    </row>
    <row r="1111" spans="14:19" x14ac:dyDescent="0.35">
      <c r="N1111" s="6"/>
      <c r="Q1111" s="2"/>
      <c r="S1111" s="2"/>
    </row>
    <row r="1112" spans="14:19" x14ac:dyDescent="0.35">
      <c r="N1112" s="6"/>
      <c r="Q1112" s="2"/>
      <c r="S1112" s="2"/>
    </row>
    <row r="1113" spans="14:19" x14ac:dyDescent="0.35">
      <c r="N1113" s="6"/>
      <c r="Q1113" s="2"/>
      <c r="S1113" s="2"/>
    </row>
    <row r="1114" spans="14:19" x14ac:dyDescent="0.35">
      <c r="N1114" s="6"/>
      <c r="Q1114" s="2"/>
      <c r="S1114" s="2"/>
    </row>
    <row r="1115" spans="14:19" x14ac:dyDescent="0.35">
      <c r="N1115" s="6"/>
      <c r="Q1115" s="2"/>
      <c r="S1115" s="2"/>
    </row>
    <row r="1116" spans="14:19" x14ac:dyDescent="0.35">
      <c r="N1116" s="6"/>
      <c r="Q1116" s="2"/>
      <c r="S1116" s="2"/>
    </row>
    <row r="1117" spans="14:19" x14ac:dyDescent="0.35">
      <c r="N1117" s="6"/>
      <c r="Q1117" s="2"/>
      <c r="S1117" s="2"/>
    </row>
    <row r="1118" spans="14:19" x14ac:dyDescent="0.35">
      <c r="N1118" s="6"/>
      <c r="Q1118" s="2"/>
      <c r="S1118" s="2"/>
    </row>
    <row r="1119" spans="14:19" x14ac:dyDescent="0.35">
      <c r="N1119" s="6"/>
      <c r="Q1119" s="2"/>
      <c r="S1119" s="2"/>
    </row>
    <row r="1120" spans="14:19" x14ac:dyDescent="0.35">
      <c r="N1120" s="6"/>
      <c r="Q1120" s="2"/>
      <c r="S1120" s="2"/>
    </row>
    <row r="1121" spans="14:19" x14ac:dyDescent="0.35">
      <c r="N1121" s="6"/>
      <c r="Q1121" s="2"/>
      <c r="S1121" s="2"/>
    </row>
    <row r="1122" spans="14:19" x14ac:dyDescent="0.35">
      <c r="N1122" s="6"/>
      <c r="Q1122" s="2"/>
      <c r="S1122" s="2"/>
    </row>
    <row r="1123" spans="14:19" x14ac:dyDescent="0.35">
      <c r="N1123" s="6"/>
      <c r="Q1123" s="2"/>
      <c r="S1123" s="2"/>
    </row>
    <row r="1124" spans="14:19" x14ac:dyDescent="0.35">
      <c r="N1124" s="6"/>
      <c r="Q1124" s="2"/>
      <c r="S1124" s="2"/>
    </row>
    <row r="1125" spans="14:19" x14ac:dyDescent="0.35">
      <c r="N1125" s="6"/>
      <c r="Q1125" s="2"/>
      <c r="S1125" s="2"/>
    </row>
    <row r="1126" spans="14:19" x14ac:dyDescent="0.35">
      <c r="N1126" s="6"/>
      <c r="Q1126" s="2"/>
      <c r="S1126" s="2"/>
    </row>
    <row r="1127" spans="14:19" x14ac:dyDescent="0.35">
      <c r="N1127" s="6"/>
      <c r="Q1127" s="2"/>
      <c r="S1127" s="2"/>
    </row>
    <row r="1128" spans="14:19" x14ac:dyDescent="0.35">
      <c r="N1128" s="6"/>
      <c r="Q1128" s="2"/>
      <c r="S1128" s="2"/>
    </row>
    <row r="1129" spans="14:19" x14ac:dyDescent="0.35">
      <c r="N1129" s="6"/>
      <c r="Q1129" s="2"/>
      <c r="S1129" s="2"/>
    </row>
    <row r="1130" spans="14:19" x14ac:dyDescent="0.35">
      <c r="N1130" s="6"/>
      <c r="Q1130" s="2"/>
      <c r="S1130" s="2"/>
    </row>
    <row r="1131" spans="14:19" x14ac:dyDescent="0.35">
      <c r="N1131" s="6"/>
      <c r="Q1131" s="2"/>
      <c r="S1131" s="2"/>
    </row>
    <row r="1132" spans="14:19" x14ac:dyDescent="0.35">
      <c r="N1132" s="6"/>
      <c r="Q1132" s="2"/>
      <c r="S1132" s="2"/>
    </row>
    <row r="1133" spans="14:19" x14ac:dyDescent="0.35">
      <c r="N1133" s="6"/>
      <c r="Q1133" s="2"/>
      <c r="S1133" s="2"/>
    </row>
    <row r="1134" spans="14:19" x14ac:dyDescent="0.35">
      <c r="N1134" s="6"/>
      <c r="Q1134" s="2"/>
      <c r="S1134" s="2"/>
    </row>
    <row r="1135" spans="14:19" x14ac:dyDescent="0.35">
      <c r="N1135" s="6"/>
      <c r="Q1135" s="2"/>
      <c r="S1135" s="2"/>
    </row>
    <row r="1136" spans="14:19" x14ac:dyDescent="0.35">
      <c r="N1136" s="6"/>
      <c r="Q1136" s="2"/>
      <c r="S1136" s="2"/>
    </row>
    <row r="1137" spans="14:19" x14ac:dyDescent="0.35">
      <c r="N1137" s="6"/>
      <c r="Q1137" s="2"/>
      <c r="S1137" s="2"/>
    </row>
    <row r="1138" spans="14:19" x14ac:dyDescent="0.35">
      <c r="N1138" s="6"/>
      <c r="Q1138" s="2"/>
      <c r="S1138" s="2"/>
    </row>
    <row r="1139" spans="14:19" x14ac:dyDescent="0.35">
      <c r="N1139" s="6"/>
      <c r="Q1139" s="2"/>
      <c r="S1139" s="2"/>
    </row>
    <row r="1140" spans="14:19" x14ac:dyDescent="0.35">
      <c r="N1140" s="6"/>
      <c r="Q1140" s="2"/>
      <c r="S1140" s="2"/>
    </row>
    <row r="1141" spans="14:19" x14ac:dyDescent="0.35">
      <c r="N1141" s="6"/>
      <c r="Q1141" s="2"/>
      <c r="S1141" s="2"/>
    </row>
    <row r="1142" spans="14:19" x14ac:dyDescent="0.35">
      <c r="N1142" s="6"/>
      <c r="Q1142" s="2"/>
      <c r="S1142" s="2"/>
    </row>
    <row r="1143" spans="14:19" x14ac:dyDescent="0.35">
      <c r="N1143" s="6"/>
      <c r="Q1143" s="2"/>
      <c r="S1143" s="2"/>
    </row>
    <row r="1144" spans="14:19" x14ac:dyDescent="0.35">
      <c r="N1144" s="6"/>
      <c r="Q1144" s="2"/>
      <c r="S1144" s="2"/>
    </row>
    <row r="1145" spans="14:19" x14ac:dyDescent="0.35">
      <c r="N1145" s="6"/>
      <c r="Q1145" s="2"/>
      <c r="S1145" s="2"/>
    </row>
    <row r="1146" spans="14:19" x14ac:dyDescent="0.35">
      <c r="N1146" s="6"/>
      <c r="Q1146" s="2"/>
      <c r="S1146" s="2"/>
    </row>
    <row r="1147" spans="14:19" x14ac:dyDescent="0.35">
      <c r="N1147" s="6"/>
      <c r="Q1147" s="2"/>
      <c r="S1147" s="2"/>
    </row>
    <row r="1148" spans="14:19" x14ac:dyDescent="0.35">
      <c r="N1148" s="6"/>
      <c r="Q1148" s="2"/>
      <c r="S1148" s="2"/>
    </row>
    <row r="1149" spans="14:19" x14ac:dyDescent="0.35">
      <c r="N1149" s="6"/>
      <c r="Q1149" s="2"/>
      <c r="S1149" s="2"/>
    </row>
    <row r="1150" spans="14:19" x14ac:dyDescent="0.35">
      <c r="N1150" s="6"/>
      <c r="Q1150" s="2"/>
      <c r="S1150" s="2"/>
    </row>
    <row r="1151" spans="14:19" x14ac:dyDescent="0.35">
      <c r="N1151" s="6"/>
      <c r="Q1151" s="2"/>
      <c r="S1151" s="2"/>
    </row>
    <row r="1152" spans="14:19" x14ac:dyDescent="0.35">
      <c r="N1152" s="6"/>
      <c r="Q1152" s="2"/>
      <c r="S1152" s="2"/>
    </row>
    <row r="1153" spans="14:19" x14ac:dyDescent="0.35">
      <c r="N1153" s="6"/>
      <c r="Q1153" s="2"/>
      <c r="S1153" s="2"/>
    </row>
    <row r="1154" spans="14:19" x14ac:dyDescent="0.35">
      <c r="N1154" s="6"/>
      <c r="Q1154" s="2"/>
      <c r="S1154" s="2"/>
    </row>
    <row r="1155" spans="14:19" x14ac:dyDescent="0.35">
      <c r="N1155" s="6"/>
      <c r="Q1155" s="2"/>
      <c r="S1155" s="2"/>
    </row>
    <row r="1156" spans="14:19" x14ac:dyDescent="0.35">
      <c r="N1156" s="6"/>
      <c r="Q1156" s="2"/>
      <c r="S1156" s="2"/>
    </row>
    <row r="1157" spans="14:19" x14ac:dyDescent="0.35">
      <c r="N1157" s="6"/>
      <c r="Q1157" s="2"/>
      <c r="S1157" s="2"/>
    </row>
    <row r="1158" spans="14:19" x14ac:dyDescent="0.35">
      <c r="N1158" s="6"/>
      <c r="Q1158" s="2"/>
      <c r="S1158" s="2"/>
    </row>
    <row r="1159" spans="14:19" x14ac:dyDescent="0.35">
      <c r="N1159" s="6"/>
      <c r="Q1159" s="2"/>
      <c r="S1159" s="2"/>
    </row>
    <row r="1160" spans="14:19" x14ac:dyDescent="0.35">
      <c r="N1160" s="6"/>
      <c r="Q1160" s="2"/>
      <c r="S1160" s="2"/>
    </row>
    <row r="1161" spans="14:19" x14ac:dyDescent="0.35">
      <c r="N1161" s="6"/>
      <c r="Q1161" s="2"/>
      <c r="S1161" s="2"/>
    </row>
    <row r="1162" spans="14:19" x14ac:dyDescent="0.35">
      <c r="N1162" s="6"/>
      <c r="Q1162" s="2"/>
      <c r="S1162" s="2"/>
    </row>
    <row r="1163" spans="14:19" x14ac:dyDescent="0.35">
      <c r="N1163" s="6"/>
      <c r="Q1163" s="2"/>
      <c r="S1163" s="2"/>
    </row>
    <row r="1164" spans="14:19" x14ac:dyDescent="0.35">
      <c r="N1164" s="6"/>
      <c r="Q1164" s="2"/>
      <c r="S1164" s="2"/>
    </row>
    <row r="1165" spans="14:19" x14ac:dyDescent="0.35">
      <c r="N1165" s="6"/>
      <c r="Q1165" s="2"/>
      <c r="S1165" s="2"/>
    </row>
    <row r="1166" spans="14:19" x14ac:dyDescent="0.35">
      <c r="N1166" s="6"/>
      <c r="Q1166" s="2"/>
      <c r="S1166" s="2"/>
    </row>
    <row r="1167" spans="14:19" x14ac:dyDescent="0.35">
      <c r="N1167" s="6"/>
      <c r="Q1167" s="2"/>
      <c r="S1167" s="2"/>
    </row>
    <row r="1168" spans="14:19" x14ac:dyDescent="0.35">
      <c r="N1168" s="6"/>
      <c r="Q1168" s="2"/>
      <c r="S1168" s="2"/>
    </row>
    <row r="1169" spans="14:19" x14ac:dyDescent="0.35">
      <c r="N1169" s="6"/>
      <c r="Q1169" s="2"/>
      <c r="S1169" s="2"/>
    </row>
    <row r="1170" spans="14:19" x14ac:dyDescent="0.35">
      <c r="N1170" s="6"/>
      <c r="Q1170" s="2"/>
      <c r="S1170" s="2"/>
    </row>
    <row r="1171" spans="14:19" x14ac:dyDescent="0.35">
      <c r="N1171" s="6"/>
      <c r="Q1171" s="2"/>
      <c r="S1171" s="2"/>
    </row>
    <row r="1172" spans="14:19" x14ac:dyDescent="0.35">
      <c r="N1172" s="6"/>
      <c r="Q1172" s="2"/>
      <c r="S1172" s="2"/>
    </row>
    <row r="1173" spans="14:19" x14ac:dyDescent="0.35">
      <c r="N1173" s="6"/>
      <c r="Q1173" s="2"/>
      <c r="S1173" s="2"/>
    </row>
    <row r="1174" spans="14:19" x14ac:dyDescent="0.35">
      <c r="N1174" s="6"/>
      <c r="Q1174" s="2"/>
      <c r="S1174" s="2"/>
    </row>
    <row r="1175" spans="14:19" x14ac:dyDescent="0.35">
      <c r="N1175" s="6"/>
      <c r="Q1175" s="2"/>
      <c r="S1175" s="2"/>
    </row>
    <row r="1176" spans="14:19" x14ac:dyDescent="0.35">
      <c r="N1176" s="6"/>
      <c r="Q1176" s="2"/>
      <c r="S1176" s="2"/>
    </row>
    <row r="1177" spans="14:19" x14ac:dyDescent="0.35">
      <c r="N1177" s="6"/>
      <c r="Q1177" s="2"/>
      <c r="S1177" s="2"/>
    </row>
    <row r="1178" spans="14:19" x14ac:dyDescent="0.35">
      <c r="N1178" s="6"/>
      <c r="Q1178" s="2"/>
      <c r="S1178" s="2"/>
    </row>
    <row r="1179" spans="14:19" x14ac:dyDescent="0.35">
      <c r="N1179" s="6"/>
      <c r="Q1179" s="2"/>
      <c r="S1179" s="2"/>
    </row>
    <row r="1180" spans="14:19" x14ac:dyDescent="0.35">
      <c r="N1180" s="6"/>
      <c r="Q1180" s="2"/>
      <c r="S1180" s="2"/>
    </row>
    <row r="1181" spans="14:19" x14ac:dyDescent="0.35">
      <c r="N1181" s="6"/>
      <c r="Q1181" s="2"/>
      <c r="S1181" s="2"/>
    </row>
    <row r="1182" spans="14:19" x14ac:dyDescent="0.35">
      <c r="N1182" s="6"/>
      <c r="Q1182" s="2"/>
      <c r="S1182" s="2"/>
    </row>
    <row r="1183" spans="14:19" x14ac:dyDescent="0.35">
      <c r="N1183" s="6"/>
      <c r="Q1183" s="2"/>
      <c r="S1183" s="2"/>
    </row>
    <row r="1184" spans="14:19" x14ac:dyDescent="0.35">
      <c r="N1184" s="6"/>
      <c r="Q1184" s="2"/>
      <c r="S1184" s="2"/>
    </row>
    <row r="1185" spans="14:19" x14ac:dyDescent="0.35">
      <c r="N1185" s="6"/>
      <c r="Q1185" s="2"/>
      <c r="S1185" s="2"/>
    </row>
    <row r="1186" spans="14:19" x14ac:dyDescent="0.35">
      <c r="N1186" s="6"/>
      <c r="Q1186" s="2"/>
      <c r="S1186" s="2"/>
    </row>
    <row r="1187" spans="14:19" x14ac:dyDescent="0.35">
      <c r="N1187" s="6"/>
      <c r="Q1187" s="2"/>
      <c r="S1187" s="2"/>
    </row>
    <row r="1188" spans="14:19" x14ac:dyDescent="0.35">
      <c r="N1188" s="6"/>
      <c r="Q1188" s="2"/>
      <c r="S1188" s="2"/>
    </row>
    <row r="1189" spans="14:19" x14ac:dyDescent="0.35">
      <c r="N1189" s="6"/>
      <c r="Q1189" s="2"/>
      <c r="S1189" s="2"/>
    </row>
    <row r="1190" spans="14:19" x14ac:dyDescent="0.35">
      <c r="N1190" s="6"/>
      <c r="Q1190" s="2"/>
      <c r="S1190" s="2"/>
    </row>
    <row r="1191" spans="14:19" x14ac:dyDescent="0.35">
      <c r="N1191" s="6"/>
      <c r="Q1191" s="2"/>
      <c r="S1191" s="2"/>
    </row>
    <row r="1192" spans="14:19" x14ac:dyDescent="0.35">
      <c r="N1192" s="6"/>
      <c r="Q1192" s="2"/>
      <c r="S1192" s="2"/>
    </row>
    <row r="1193" spans="14:19" x14ac:dyDescent="0.35">
      <c r="N1193" s="6"/>
      <c r="Q1193" s="2"/>
      <c r="S1193" s="2"/>
    </row>
    <row r="1194" spans="14:19" x14ac:dyDescent="0.35">
      <c r="N1194" s="6"/>
      <c r="Q1194" s="2"/>
      <c r="S1194" s="2"/>
    </row>
    <row r="1195" spans="14:19" x14ac:dyDescent="0.35">
      <c r="N1195" s="6"/>
      <c r="Q1195" s="2"/>
      <c r="S1195" s="2"/>
    </row>
    <row r="1196" spans="14:19" x14ac:dyDescent="0.35">
      <c r="N1196" s="6"/>
      <c r="Q1196" s="2"/>
      <c r="S1196" s="2"/>
    </row>
    <row r="1197" spans="14:19" x14ac:dyDescent="0.35">
      <c r="N1197" s="6"/>
      <c r="Q1197" s="2"/>
      <c r="S1197" s="2"/>
    </row>
    <row r="1198" spans="14:19" x14ac:dyDescent="0.35">
      <c r="N1198" s="6"/>
      <c r="Q1198" s="2"/>
      <c r="S1198" s="2"/>
    </row>
    <row r="1199" spans="14:19" x14ac:dyDescent="0.35">
      <c r="N1199" s="6"/>
      <c r="Q1199" s="2"/>
      <c r="S1199" s="2"/>
    </row>
    <row r="1200" spans="14:19" x14ac:dyDescent="0.35">
      <c r="N1200" s="6"/>
      <c r="Q1200" s="2"/>
      <c r="S1200" s="2"/>
    </row>
    <row r="1201" spans="14:19" x14ac:dyDescent="0.35">
      <c r="N1201" s="6"/>
      <c r="Q1201" s="2"/>
      <c r="S1201" s="2"/>
    </row>
    <row r="1202" spans="14:19" x14ac:dyDescent="0.35">
      <c r="N1202" s="6"/>
      <c r="Q1202" s="2"/>
      <c r="S1202" s="2"/>
    </row>
    <row r="1203" spans="14:19" x14ac:dyDescent="0.35">
      <c r="N1203" s="6"/>
      <c r="Q1203" s="2"/>
      <c r="S1203" s="2"/>
    </row>
    <row r="1204" spans="14:19" x14ac:dyDescent="0.35">
      <c r="N1204" s="6"/>
      <c r="Q1204" s="2"/>
      <c r="S1204" s="2"/>
    </row>
    <row r="1205" spans="14:19" x14ac:dyDescent="0.35">
      <c r="N1205" s="6"/>
      <c r="Q1205" s="2"/>
      <c r="S1205" s="2"/>
    </row>
    <row r="1206" spans="14:19" x14ac:dyDescent="0.35">
      <c r="N1206" s="6"/>
      <c r="Q1206" s="2"/>
      <c r="S1206" s="2"/>
    </row>
    <row r="1207" spans="14:19" x14ac:dyDescent="0.35">
      <c r="N1207" s="6"/>
      <c r="Q1207" s="2"/>
      <c r="S1207" s="2"/>
    </row>
    <row r="1208" spans="14:19" x14ac:dyDescent="0.35">
      <c r="N1208" s="6"/>
      <c r="Q1208" s="2"/>
      <c r="S1208" s="2"/>
    </row>
    <row r="1209" spans="14:19" x14ac:dyDescent="0.35">
      <c r="N1209" s="6"/>
      <c r="Q1209" s="2"/>
      <c r="S1209" s="2"/>
    </row>
    <row r="1210" spans="14:19" x14ac:dyDescent="0.35">
      <c r="N1210" s="6"/>
      <c r="Q1210" s="2"/>
      <c r="S1210" s="2"/>
    </row>
    <row r="1211" spans="14:19" x14ac:dyDescent="0.35">
      <c r="N1211" s="6"/>
      <c r="Q1211" s="2"/>
      <c r="S1211" s="2"/>
    </row>
    <row r="1212" spans="14:19" x14ac:dyDescent="0.35">
      <c r="N1212" s="6"/>
      <c r="Q1212" s="2"/>
      <c r="S1212" s="2"/>
    </row>
    <row r="1213" spans="14:19" x14ac:dyDescent="0.35">
      <c r="N1213" s="6"/>
      <c r="Q1213" s="2"/>
      <c r="S1213" s="2"/>
    </row>
    <row r="1214" spans="14:19" x14ac:dyDescent="0.35">
      <c r="N1214" s="6"/>
      <c r="Q1214" s="2"/>
      <c r="S1214" s="2"/>
    </row>
    <row r="1215" spans="14:19" x14ac:dyDescent="0.35">
      <c r="N1215" s="6"/>
      <c r="Q1215" s="2"/>
      <c r="S1215" s="2"/>
    </row>
    <row r="1216" spans="14:19" x14ac:dyDescent="0.35">
      <c r="N1216" s="6"/>
      <c r="Q1216" s="2"/>
      <c r="S1216" s="2"/>
    </row>
    <row r="1217" spans="14:19" x14ac:dyDescent="0.35">
      <c r="N1217" s="6"/>
      <c r="Q1217" s="2"/>
      <c r="S1217" s="2"/>
    </row>
    <row r="1218" spans="14:19" x14ac:dyDescent="0.35">
      <c r="N1218" s="6"/>
      <c r="Q1218" s="2"/>
      <c r="S1218" s="2"/>
    </row>
    <row r="1219" spans="14:19" x14ac:dyDescent="0.35">
      <c r="N1219" s="6"/>
      <c r="Q1219" s="2"/>
      <c r="S1219" s="2"/>
    </row>
    <row r="1220" spans="14:19" x14ac:dyDescent="0.35">
      <c r="N1220" s="6"/>
      <c r="Q1220" s="2"/>
      <c r="S1220" s="2"/>
    </row>
    <row r="1221" spans="14:19" x14ac:dyDescent="0.35">
      <c r="N1221" s="6"/>
      <c r="Q1221" s="2"/>
      <c r="S1221" s="2"/>
    </row>
    <row r="1222" spans="14:19" x14ac:dyDescent="0.35">
      <c r="N1222" s="6"/>
      <c r="Q1222" s="2"/>
      <c r="S1222" s="2"/>
    </row>
    <row r="1223" spans="14:19" x14ac:dyDescent="0.35">
      <c r="N1223" s="6"/>
      <c r="Q1223" s="2"/>
      <c r="S1223" s="2"/>
    </row>
    <row r="1224" spans="14:19" x14ac:dyDescent="0.35">
      <c r="N1224" s="6"/>
      <c r="Q1224" s="2"/>
      <c r="S1224" s="2"/>
    </row>
    <row r="1225" spans="14:19" x14ac:dyDescent="0.35">
      <c r="N1225" s="6"/>
      <c r="Q1225" s="2"/>
      <c r="S1225" s="2"/>
    </row>
    <row r="1226" spans="14:19" x14ac:dyDescent="0.35">
      <c r="N1226" s="6"/>
      <c r="Q1226" s="2"/>
      <c r="S1226" s="2"/>
    </row>
    <row r="1227" spans="14:19" x14ac:dyDescent="0.35">
      <c r="N1227" s="6"/>
      <c r="Q1227" s="2"/>
      <c r="S1227" s="2"/>
    </row>
    <row r="1228" spans="14:19" x14ac:dyDescent="0.35">
      <c r="N1228" s="6"/>
      <c r="Q1228" s="2"/>
      <c r="S1228" s="2"/>
    </row>
    <row r="1229" spans="14:19" x14ac:dyDescent="0.35">
      <c r="N1229" s="6"/>
      <c r="Q1229" s="2"/>
      <c r="S1229" s="2"/>
    </row>
    <row r="1230" spans="14:19" x14ac:dyDescent="0.35">
      <c r="N1230" s="6"/>
      <c r="Q1230" s="2"/>
      <c r="S1230" s="2"/>
    </row>
    <row r="1231" spans="14:19" x14ac:dyDescent="0.35">
      <c r="N1231" s="6"/>
      <c r="Q1231" s="2"/>
      <c r="S1231" s="2"/>
    </row>
    <row r="1232" spans="14:19" x14ac:dyDescent="0.35">
      <c r="N1232" s="6"/>
      <c r="Q1232" s="2"/>
      <c r="S1232" s="2"/>
    </row>
    <row r="1233" spans="14:19" x14ac:dyDescent="0.35">
      <c r="N1233" s="6"/>
      <c r="Q1233" s="2"/>
      <c r="S1233" s="2"/>
    </row>
    <row r="1234" spans="14:19" x14ac:dyDescent="0.35">
      <c r="N1234" s="6"/>
      <c r="Q1234" s="2"/>
      <c r="S1234" s="2"/>
    </row>
    <row r="1235" spans="14:19" x14ac:dyDescent="0.35">
      <c r="N1235" s="6"/>
      <c r="Q1235" s="2"/>
      <c r="S1235" s="2"/>
    </row>
    <row r="1236" spans="14:19" x14ac:dyDescent="0.35">
      <c r="N1236" s="6"/>
      <c r="Q1236" s="2"/>
      <c r="S1236" s="2"/>
    </row>
    <row r="1237" spans="14:19" x14ac:dyDescent="0.35">
      <c r="N1237" s="6"/>
      <c r="Q1237" s="2"/>
      <c r="S1237" s="2"/>
    </row>
    <row r="1238" spans="14:19" x14ac:dyDescent="0.35">
      <c r="N1238" s="6"/>
      <c r="Q1238" s="2"/>
      <c r="S1238" s="2"/>
    </row>
    <row r="1239" spans="14:19" x14ac:dyDescent="0.35">
      <c r="N1239" s="6"/>
      <c r="Q1239" s="2"/>
      <c r="S1239" s="2"/>
    </row>
    <row r="1240" spans="14:19" x14ac:dyDescent="0.35">
      <c r="N1240" s="6"/>
      <c r="Q1240" s="2"/>
      <c r="S1240" s="2"/>
    </row>
    <row r="1241" spans="14:19" x14ac:dyDescent="0.35">
      <c r="N1241" s="6"/>
      <c r="Q1241" s="2"/>
      <c r="S1241" s="2"/>
    </row>
    <row r="1242" spans="14:19" x14ac:dyDescent="0.35">
      <c r="N1242" s="6"/>
      <c r="Q1242" s="2"/>
      <c r="S1242" s="2"/>
    </row>
    <row r="1243" spans="14:19" x14ac:dyDescent="0.35">
      <c r="N1243" s="6"/>
      <c r="Q1243" s="2"/>
      <c r="S1243" s="2"/>
    </row>
    <row r="1244" spans="14:19" x14ac:dyDescent="0.35">
      <c r="N1244" s="6"/>
      <c r="Q1244" s="2"/>
      <c r="S1244" s="2"/>
    </row>
    <row r="1245" spans="14:19" x14ac:dyDescent="0.35">
      <c r="N1245" s="6"/>
      <c r="Q1245" s="2"/>
      <c r="S1245" s="2"/>
    </row>
    <row r="1246" spans="14:19" x14ac:dyDescent="0.35">
      <c r="N1246" s="6"/>
      <c r="Q1246" s="2"/>
      <c r="S1246" s="2"/>
    </row>
    <row r="1247" spans="14:19" x14ac:dyDescent="0.35">
      <c r="N1247" s="6"/>
      <c r="Q1247" s="2"/>
      <c r="S1247" s="2"/>
    </row>
    <row r="1248" spans="14:19" x14ac:dyDescent="0.35">
      <c r="N1248" s="6"/>
      <c r="Q1248" s="2"/>
      <c r="S1248" s="2"/>
    </row>
    <row r="1249" spans="14:19" x14ac:dyDescent="0.35">
      <c r="N1249" s="6"/>
      <c r="Q1249" s="2"/>
      <c r="S1249" s="2"/>
    </row>
    <row r="1250" spans="14:19" x14ac:dyDescent="0.35">
      <c r="N1250" s="6"/>
      <c r="Q1250" s="2"/>
      <c r="S1250" s="2"/>
    </row>
    <row r="1251" spans="14:19" x14ac:dyDescent="0.35">
      <c r="N1251" s="6"/>
      <c r="Q1251" s="2"/>
      <c r="S1251" s="2"/>
    </row>
    <row r="1252" spans="14:19" x14ac:dyDescent="0.35">
      <c r="N1252" s="6"/>
      <c r="Q1252" s="2"/>
      <c r="S1252" s="2"/>
    </row>
    <row r="1253" spans="14:19" x14ac:dyDescent="0.35">
      <c r="N1253" s="6"/>
      <c r="Q1253" s="2"/>
      <c r="S1253" s="2"/>
    </row>
    <row r="1254" spans="14:19" x14ac:dyDescent="0.35">
      <c r="N1254" s="6"/>
      <c r="Q1254" s="2"/>
      <c r="S1254" s="2"/>
    </row>
    <row r="1255" spans="14:19" x14ac:dyDescent="0.35">
      <c r="N1255" s="6"/>
      <c r="Q1255" s="2"/>
      <c r="S1255" s="2"/>
    </row>
    <row r="1256" spans="14:19" x14ac:dyDescent="0.35">
      <c r="N1256" s="6"/>
      <c r="Q1256" s="2"/>
      <c r="S1256" s="2"/>
    </row>
    <row r="1257" spans="14:19" x14ac:dyDescent="0.35">
      <c r="N1257" s="6"/>
      <c r="Q1257" s="2"/>
      <c r="S1257" s="2"/>
    </row>
    <row r="1258" spans="14:19" x14ac:dyDescent="0.35">
      <c r="N1258" s="6"/>
      <c r="Q1258" s="2"/>
      <c r="S1258" s="2"/>
    </row>
    <row r="1259" spans="14:19" x14ac:dyDescent="0.35">
      <c r="N1259" s="6"/>
      <c r="Q1259" s="2"/>
      <c r="S1259" s="2"/>
    </row>
    <row r="1260" spans="14:19" x14ac:dyDescent="0.35">
      <c r="N1260" s="6"/>
      <c r="Q1260" s="2"/>
      <c r="S1260" s="2"/>
    </row>
    <row r="1261" spans="14:19" x14ac:dyDescent="0.35">
      <c r="N1261" s="6"/>
      <c r="Q1261" s="2"/>
      <c r="S1261" s="2"/>
    </row>
    <row r="1262" spans="14:19" x14ac:dyDescent="0.35">
      <c r="N1262" s="6"/>
      <c r="Q1262" s="2"/>
      <c r="S1262" s="2"/>
    </row>
    <row r="1263" spans="14:19" x14ac:dyDescent="0.35">
      <c r="N1263" s="6"/>
      <c r="Q1263" s="2"/>
      <c r="S1263" s="2"/>
    </row>
    <row r="1264" spans="14:19" x14ac:dyDescent="0.35">
      <c r="N1264" s="6"/>
      <c r="Q1264" s="2"/>
      <c r="S1264" s="2"/>
    </row>
    <row r="1265" spans="14:19" x14ac:dyDescent="0.35">
      <c r="N1265" s="6"/>
      <c r="Q1265" s="2"/>
      <c r="S1265" s="2"/>
    </row>
    <row r="1266" spans="14:19" x14ac:dyDescent="0.35">
      <c r="N1266" s="6"/>
      <c r="Q1266" s="2"/>
      <c r="S1266" s="2"/>
    </row>
    <row r="1267" spans="14:19" x14ac:dyDescent="0.35">
      <c r="N1267" s="6"/>
      <c r="Q1267" s="2"/>
      <c r="S1267" s="2"/>
    </row>
    <row r="1268" spans="14:19" x14ac:dyDescent="0.35">
      <c r="N1268" s="6"/>
      <c r="Q1268" s="2"/>
      <c r="S1268" s="2"/>
    </row>
    <row r="1269" spans="14:19" x14ac:dyDescent="0.35">
      <c r="N1269" s="6"/>
      <c r="Q1269" s="2"/>
      <c r="S1269" s="2"/>
    </row>
    <row r="1270" spans="14:19" x14ac:dyDescent="0.35">
      <c r="N1270" s="6"/>
      <c r="Q1270" s="2"/>
      <c r="S1270" s="2"/>
    </row>
    <row r="1271" spans="14:19" x14ac:dyDescent="0.35">
      <c r="N1271" s="6"/>
      <c r="Q1271" s="2"/>
      <c r="S1271" s="2"/>
    </row>
    <row r="1272" spans="14:19" x14ac:dyDescent="0.35">
      <c r="N1272" s="6"/>
      <c r="Q1272" s="2"/>
      <c r="S1272" s="2"/>
    </row>
    <row r="1273" spans="14:19" x14ac:dyDescent="0.35">
      <c r="N1273" s="6"/>
      <c r="Q1273" s="2"/>
      <c r="S1273" s="2"/>
    </row>
    <row r="1274" spans="14:19" x14ac:dyDescent="0.35">
      <c r="N1274" s="6"/>
      <c r="Q1274" s="2"/>
      <c r="S1274" s="2"/>
    </row>
    <row r="1275" spans="14:19" x14ac:dyDescent="0.35">
      <c r="N1275" s="6"/>
      <c r="Q1275" s="2"/>
      <c r="S1275" s="2"/>
    </row>
    <row r="1276" spans="14:19" x14ac:dyDescent="0.35">
      <c r="N1276" s="6"/>
      <c r="Q1276" s="2"/>
      <c r="S1276" s="2"/>
    </row>
    <row r="1277" spans="14:19" x14ac:dyDescent="0.35">
      <c r="N1277" s="6"/>
      <c r="Q1277" s="2"/>
      <c r="S1277" s="2"/>
    </row>
    <row r="1278" spans="14:19" x14ac:dyDescent="0.35">
      <c r="N1278" s="6"/>
      <c r="Q1278" s="2"/>
      <c r="S1278" s="2"/>
    </row>
    <row r="1279" spans="14:19" x14ac:dyDescent="0.35">
      <c r="N1279" s="6"/>
      <c r="Q1279" s="2"/>
      <c r="S1279" s="2"/>
    </row>
    <row r="1280" spans="14:19" x14ac:dyDescent="0.35">
      <c r="N1280" s="6"/>
      <c r="Q1280" s="2"/>
      <c r="S1280" s="2"/>
    </row>
    <row r="1281" spans="14:19" x14ac:dyDescent="0.35">
      <c r="N1281" s="6"/>
      <c r="Q1281" s="2"/>
      <c r="S1281" s="2"/>
    </row>
    <row r="1282" spans="14:19" x14ac:dyDescent="0.35">
      <c r="N1282" s="6"/>
      <c r="Q1282" s="2"/>
      <c r="S1282" s="2"/>
    </row>
    <row r="1283" spans="14:19" x14ac:dyDescent="0.35">
      <c r="N1283" s="6"/>
      <c r="Q1283" s="2"/>
      <c r="S1283" s="2"/>
    </row>
    <row r="1284" spans="14:19" x14ac:dyDescent="0.35">
      <c r="N1284" s="6"/>
      <c r="Q1284" s="2"/>
      <c r="S1284" s="2"/>
    </row>
    <row r="1285" spans="14:19" x14ac:dyDescent="0.35">
      <c r="N1285" s="6"/>
      <c r="Q1285" s="2"/>
      <c r="S1285" s="2"/>
    </row>
    <row r="1286" spans="14:19" x14ac:dyDescent="0.35">
      <c r="N1286" s="6"/>
      <c r="Q1286" s="2"/>
      <c r="S1286" s="2"/>
    </row>
    <row r="1287" spans="14:19" x14ac:dyDescent="0.35">
      <c r="N1287" s="6"/>
      <c r="Q1287" s="2"/>
      <c r="S1287" s="2"/>
    </row>
    <row r="1288" spans="14:19" x14ac:dyDescent="0.35">
      <c r="N1288" s="6"/>
      <c r="Q1288" s="2"/>
      <c r="S1288" s="2"/>
    </row>
    <row r="1289" spans="14:19" x14ac:dyDescent="0.35">
      <c r="N1289" s="6"/>
      <c r="Q1289" s="2"/>
      <c r="S1289" s="2"/>
    </row>
    <row r="1290" spans="14:19" x14ac:dyDescent="0.35">
      <c r="N1290" s="6"/>
      <c r="Q1290" s="2"/>
      <c r="S1290" s="2"/>
    </row>
    <row r="1291" spans="14:19" x14ac:dyDescent="0.35">
      <c r="N1291" s="6"/>
      <c r="Q1291" s="2"/>
      <c r="S1291" s="2"/>
    </row>
    <row r="1292" spans="14:19" x14ac:dyDescent="0.35">
      <c r="N1292" s="6"/>
      <c r="Q1292" s="2"/>
      <c r="S1292" s="2"/>
    </row>
    <row r="1293" spans="14:19" x14ac:dyDescent="0.35">
      <c r="N1293" s="6"/>
      <c r="Q1293" s="2"/>
      <c r="S1293" s="2"/>
    </row>
    <row r="1294" spans="14:19" x14ac:dyDescent="0.35">
      <c r="N1294" s="6"/>
      <c r="Q1294" s="2"/>
      <c r="S1294" s="2"/>
    </row>
    <row r="1295" spans="14:19" x14ac:dyDescent="0.35">
      <c r="N1295" s="6"/>
      <c r="Q1295" s="2"/>
      <c r="S1295" s="2"/>
    </row>
    <row r="1296" spans="14:19" x14ac:dyDescent="0.35">
      <c r="N1296" s="6"/>
      <c r="Q1296" s="2"/>
      <c r="S1296" s="2"/>
    </row>
    <row r="1297" spans="14:19" x14ac:dyDescent="0.35">
      <c r="N1297" s="6"/>
      <c r="Q1297" s="2"/>
      <c r="S1297" s="2"/>
    </row>
    <row r="1298" spans="14:19" x14ac:dyDescent="0.35">
      <c r="N1298" s="6"/>
      <c r="Q1298" s="2"/>
      <c r="S1298" s="2"/>
    </row>
    <row r="1299" spans="14:19" x14ac:dyDescent="0.35">
      <c r="N1299" s="6"/>
      <c r="Q1299" s="2"/>
      <c r="S1299" s="2"/>
    </row>
    <row r="1300" spans="14:19" x14ac:dyDescent="0.35">
      <c r="N1300" s="6"/>
      <c r="Q1300" s="2"/>
      <c r="S1300" s="2"/>
    </row>
    <row r="1301" spans="14:19" x14ac:dyDescent="0.35">
      <c r="N1301" s="6"/>
      <c r="Q1301" s="2"/>
      <c r="S1301" s="2"/>
    </row>
    <row r="1302" spans="14:19" x14ac:dyDescent="0.35">
      <c r="N1302" s="6"/>
      <c r="Q1302" s="2"/>
      <c r="S1302" s="2"/>
    </row>
    <row r="1303" spans="14:19" x14ac:dyDescent="0.35">
      <c r="N1303" s="6"/>
      <c r="Q1303" s="2"/>
      <c r="S1303" s="2"/>
    </row>
    <row r="1304" spans="14:19" x14ac:dyDescent="0.35">
      <c r="N1304" s="6"/>
      <c r="Q1304" s="2"/>
      <c r="S1304" s="2"/>
    </row>
    <row r="1305" spans="14:19" x14ac:dyDescent="0.35">
      <c r="N1305" s="6"/>
      <c r="Q1305" s="2"/>
      <c r="S1305" s="2"/>
    </row>
    <row r="1306" spans="14:19" x14ac:dyDescent="0.35">
      <c r="N1306" s="6"/>
      <c r="Q1306" s="2"/>
      <c r="S1306" s="2"/>
    </row>
    <row r="1307" spans="14:19" x14ac:dyDescent="0.35">
      <c r="N1307" s="6"/>
      <c r="Q1307" s="2"/>
      <c r="S1307" s="2"/>
    </row>
    <row r="1308" spans="14:19" x14ac:dyDescent="0.35">
      <c r="N1308" s="6"/>
      <c r="Q1308" s="2"/>
      <c r="S1308" s="2"/>
    </row>
    <row r="1309" spans="14:19" x14ac:dyDescent="0.35">
      <c r="N1309" s="6"/>
      <c r="Q1309" s="2"/>
      <c r="S1309" s="2"/>
    </row>
    <row r="1310" spans="14:19" x14ac:dyDescent="0.35">
      <c r="N1310" s="6"/>
      <c r="Q1310" s="2"/>
      <c r="S1310" s="2"/>
    </row>
    <row r="1311" spans="14:19" x14ac:dyDescent="0.35">
      <c r="N1311" s="6"/>
      <c r="Q1311" s="2"/>
      <c r="S1311" s="2"/>
    </row>
    <row r="1312" spans="14:19" x14ac:dyDescent="0.35">
      <c r="N1312" s="6"/>
      <c r="Q1312" s="2"/>
      <c r="S1312" s="2"/>
    </row>
    <row r="1313" spans="14:19" x14ac:dyDescent="0.35">
      <c r="N1313" s="6"/>
      <c r="Q1313" s="2"/>
      <c r="S1313" s="2"/>
    </row>
    <row r="1314" spans="14:19" x14ac:dyDescent="0.35">
      <c r="N1314" s="6"/>
      <c r="Q1314" s="2"/>
      <c r="S1314" s="2"/>
    </row>
    <row r="1315" spans="14:19" x14ac:dyDescent="0.35">
      <c r="N1315" s="6"/>
      <c r="Q1315" s="2"/>
      <c r="S1315" s="2"/>
    </row>
    <row r="1316" spans="14:19" x14ac:dyDescent="0.35">
      <c r="N1316" s="6"/>
      <c r="Q1316" s="2"/>
      <c r="S1316" s="2"/>
    </row>
    <row r="1317" spans="14:19" x14ac:dyDescent="0.35">
      <c r="N1317" s="6"/>
      <c r="Q1317" s="2"/>
      <c r="S1317" s="2"/>
    </row>
    <row r="1318" spans="14:19" x14ac:dyDescent="0.35">
      <c r="N1318" s="6"/>
      <c r="Q1318" s="2"/>
      <c r="S1318" s="2"/>
    </row>
    <row r="1319" spans="14:19" x14ac:dyDescent="0.35">
      <c r="N1319" s="6"/>
      <c r="Q1319" s="2"/>
      <c r="S1319" s="2"/>
    </row>
    <row r="1320" spans="14:19" x14ac:dyDescent="0.35">
      <c r="N1320" s="6"/>
      <c r="Q1320" s="2"/>
      <c r="S1320" s="2"/>
    </row>
    <row r="1321" spans="14:19" x14ac:dyDescent="0.35">
      <c r="N1321" s="6"/>
      <c r="Q1321" s="2"/>
      <c r="S1321" s="2"/>
    </row>
    <row r="1322" spans="14:19" x14ac:dyDescent="0.35">
      <c r="N1322" s="6"/>
      <c r="Q1322" s="2"/>
      <c r="S1322" s="2"/>
    </row>
    <row r="1323" spans="14:19" x14ac:dyDescent="0.35">
      <c r="N1323" s="6"/>
      <c r="Q1323" s="2"/>
      <c r="S1323" s="2"/>
    </row>
    <row r="1324" spans="14:19" x14ac:dyDescent="0.35">
      <c r="N1324" s="6"/>
      <c r="Q1324" s="2"/>
      <c r="S1324" s="2"/>
    </row>
    <row r="1325" spans="14:19" x14ac:dyDescent="0.35">
      <c r="N1325" s="6"/>
      <c r="Q1325" s="2"/>
      <c r="S1325" s="2"/>
    </row>
    <row r="1326" spans="14:19" x14ac:dyDescent="0.35">
      <c r="N1326" s="6"/>
      <c r="Q1326" s="2"/>
      <c r="S1326" s="2"/>
    </row>
    <row r="1327" spans="14:19" x14ac:dyDescent="0.35">
      <c r="N1327" s="6"/>
      <c r="Q1327" s="2"/>
      <c r="S1327" s="2"/>
    </row>
    <row r="1328" spans="14:19" x14ac:dyDescent="0.35">
      <c r="N1328" s="6"/>
      <c r="Q1328" s="2"/>
      <c r="S1328" s="2"/>
    </row>
    <row r="1329" spans="14:19" x14ac:dyDescent="0.35">
      <c r="N1329" s="6"/>
      <c r="Q1329" s="2"/>
      <c r="S1329" s="2"/>
    </row>
    <row r="1330" spans="14:19" x14ac:dyDescent="0.35">
      <c r="N1330" s="6"/>
      <c r="Q1330" s="2"/>
      <c r="S1330" s="2"/>
    </row>
    <row r="1331" spans="14:19" x14ac:dyDescent="0.35">
      <c r="N1331" s="6"/>
      <c r="Q1331" s="2"/>
      <c r="S1331" s="2"/>
    </row>
    <row r="1332" spans="14:19" x14ac:dyDescent="0.35">
      <c r="N1332" s="6"/>
      <c r="Q1332" s="2"/>
      <c r="S1332" s="2"/>
    </row>
    <row r="1333" spans="14:19" x14ac:dyDescent="0.35">
      <c r="N1333" s="6"/>
      <c r="Q1333" s="2"/>
      <c r="S1333" s="2"/>
    </row>
    <row r="1334" spans="14:19" x14ac:dyDescent="0.35">
      <c r="N1334" s="6"/>
      <c r="Q1334" s="2"/>
      <c r="S1334" s="2"/>
    </row>
    <row r="1335" spans="14:19" x14ac:dyDescent="0.35">
      <c r="N1335" s="6"/>
      <c r="Q1335" s="2"/>
      <c r="S1335" s="2"/>
    </row>
    <row r="1336" spans="14:19" x14ac:dyDescent="0.35">
      <c r="N1336" s="6"/>
      <c r="Q1336" s="2"/>
      <c r="S1336" s="2"/>
    </row>
    <row r="1337" spans="14:19" x14ac:dyDescent="0.35">
      <c r="N1337" s="6"/>
      <c r="Q1337" s="2"/>
      <c r="S1337" s="2"/>
    </row>
    <row r="1338" spans="14:19" x14ac:dyDescent="0.35">
      <c r="N1338" s="6"/>
      <c r="Q1338" s="2"/>
      <c r="S1338" s="2"/>
    </row>
    <row r="1339" spans="14:19" x14ac:dyDescent="0.35">
      <c r="N1339" s="6"/>
      <c r="Q1339" s="2"/>
      <c r="S1339" s="2"/>
    </row>
    <row r="1340" spans="14:19" x14ac:dyDescent="0.35">
      <c r="N1340" s="6"/>
      <c r="Q1340" s="2"/>
      <c r="S1340" s="2"/>
    </row>
    <row r="1341" spans="14:19" x14ac:dyDescent="0.35">
      <c r="N1341" s="6"/>
      <c r="Q1341" s="2"/>
      <c r="S1341" s="2"/>
    </row>
    <row r="1342" spans="14:19" x14ac:dyDescent="0.35">
      <c r="N1342" s="6"/>
      <c r="Q1342" s="2"/>
      <c r="S1342" s="2"/>
    </row>
    <row r="1343" spans="14:19" x14ac:dyDescent="0.35">
      <c r="N1343" s="6"/>
      <c r="Q1343" s="2"/>
      <c r="S1343" s="2"/>
    </row>
    <row r="1344" spans="14:19" x14ac:dyDescent="0.35">
      <c r="N1344" s="6"/>
      <c r="Q1344" s="2"/>
      <c r="S1344" s="2"/>
    </row>
    <row r="1345" spans="14:19" x14ac:dyDescent="0.35">
      <c r="N1345" s="6"/>
      <c r="Q1345" s="2"/>
      <c r="S1345" s="2"/>
    </row>
    <row r="1346" spans="14:19" x14ac:dyDescent="0.35">
      <c r="N1346" s="6"/>
      <c r="Q1346" s="2"/>
      <c r="S1346" s="2"/>
    </row>
    <row r="1347" spans="14:19" x14ac:dyDescent="0.35">
      <c r="N1347" s="6"/>
      <c r="Q1347" s="2"/>
      <c r="S1347" s="2"/>
    </row>
    <row r="1348" spans="14:19" x14ac:dyDescent="0.35">
      <c r="N1348" s="6"/>
      <c r="Q1348" s="2"/>
      <c r="S1348" s="2"/>
    </row>
    <row r="1349" spans="14:19" x14ac:dyDescent="0.35">
      <c r="N1349" s="6"/>
      <c r="Q1349" s="2"/>
      <c r="S1349" s="2"/>
    </row>
    <row r="1350" spans="14:19" x14ac:dyDescent="0.35">
      <c r="N1350" s="6"/>
      <c r="Q1350" s="2"/>
      <c r="S1350" s="2"/>
    </row>
    <row r="1351" spans="14:19" x14ac:dyDescent="0.35">
      <c r="N1351" s="6"/>
      <c r="Q1351" s="2"/>
      <c r="S1351" s="2"/>
    </row>
    <row r="1352" spans="14:19" x14ac:dyDescent="0.35">
      <c r="N1352" s="6"/>
      <c r="Q1352" s="2"/>
      <c r="S1352" s="2"/>
    </row>
    <row r="1353" spans="14:19" x14ac:dyDescent="0.35">
      <c r="N1353" s="6"/>
      <c r="Q1353" s="2"/>
      <c r="S1353" s="2"/>
    </row>
    <row r="1354" spans="14:19" x14ac:dyDescent="0.35">
      <c r="N1354" s="6"/>
      <c r="Q1354" s="2"/>
      <c r="S1354" s="2"/>
    </row>
    <row r="1355" spans="14:19" x14ac:dyDescent="0.35">
      <c r="N1355" s="6"/>
      <c r="Q1355" s="2"/>
      <c r="S1355" s="2"/>
    </row>
    <row r="1356" spans="14:19" x14ac:dyDescent="0.35">
      <c r="N1356" s="6"/>
      <c r="Q1356" s="2"/>
      <c r="S1356" s="2"/>
    </row>
    <row r="1357" spans="14:19" x14ac:dyDescent="0.35">
      <c r="N1357" s="6"/>
      <c r="Q1357" s="2"/>
      <c r="S1357" s="2"/>
    </row>
    <row r="1358" spans="14:19" x14ac:dyDescent="0.35">
      <c r="N1358" s="6"/>
      <c r="Q1358" s="2"/>
      <c r="S1358" s="2"/>
    </row>
    <row r="1359" spans="14:19" x14ac:dyDescent="0.35">
      <c r="N1359" s="6"/>
      <c r="Q1359" s="2"/>
      <c r="S1359" s="2"/>
    </row>
    <row r="1360" spans="14:19" x14ac:dyDescent="0.35">
      <c r="N1360" s="6"/>
      <c r="Q1360" s="2"/>
      <c r="S1360" s="2"/>
    </row>
    <row r="1361" spans="14:19" x14ac:dyDescent="0.35">
      <c r="N1361" s="6"/>
      <c r="Q1361" s="2"/>
      <c r="S1361" s="2"/>
    </row>
    <row r="1362" spans="14:19" x14ac:dyDescent="0.35">
      <c r="N1362" s="6"/>
      <c r="Q1362" s="2"/>
      <c r="S1362" s="2"/>
    </row>
    <row r="1363" spans="14:19" x14ac:dyDescent="0.35">
      <c r="N1363" s="6"/>
      <c r="Q1363" s="2"/>
      <c r="S1363" s="2"/>
    </row>
    <row r="1364" spans="14:19" x14ac:dyDescent="0.35">
      <c r="N1364" s="6"/>
      <c r="Q1364" s="2"/>
      <c r="S1364" s="2"/>
    </row>
    <row r="1365" spans="14:19" x14ac:dyDescent="0.35">
      <c r="N1365" s="6"/>
      <c r="Q1365" s="2"/>
      <c r="S1365" s="2"/>
    </row>
    <row r="1366" spans="14:19" x14ac:dyDescent="0.35">
      <c r="N1366" s="6"/>
      <c r="Q1366" s="2"/>
      <c r="S1366" s="2"/>
    </row>
    <row r="1367" spans="14:19" x14ac:dyDescent="0.35">
      <c r="N1367" s="6"/>
      <c r="Q1367" s="2"/>
      <c r="S1367" s="2"/>
    </row>
    <row r="1368" spans="14:19" x14ac:dyDescent="0.35">
      <c r="N1368" s="6"/>
      <c r="Q1368" s="2"/>
      <c r="S1368" s="2"/>
    </row>
    <row r="1369" spans="14:19" x14ac:dyDescent="0.35">
      <c r="N1369" s="6"/>
      <c r="Q1369" s="2"/>
      <c r="S1369" s="2"/>
    </row>
    <row r="1370" spans="14:19" x14ac:dyDescent="0.35">
      <c r="N1370" s="6"/>
      <c r="Q1370" s="2"/>
      <c r="S1370" s="2"/>
    </row>
    <row r="1371" spans="14:19" x14ac:dyDescent="0.35">
      <c r="N1371" s="6"/>
      <c r="Q1371" s="2"/>
      <c r="S1371" s="2"/>
    </row>
    <row r="1372" spans="14:19" x14ac:dyDescent="0.35">
      <c r="N1372" s="6"/>
      <c r="Q1372" s="2"/>
      <c r="S1372" s="2"/>
    </row>
    <row r="1373" spans="14:19" x14ac:dyDescent="0.35">
      <c r="N1373" s="6"/>
      <c r="Q1373" s="2"/>
      <c r="S1373" s="2"/>
    </row>
    <row r="1374" spans="14:19" x14ac:dyDescent="0.35">
      <c r="N1374" s="6"/>
      <c r="Q1374" s="2"/>
      <c r="S1374" s="2"/>
    </row>
    <row r="1375" spans="14:19" x14ac:dyDescent="0.35">
      <c r="N1375" s="6"/>
      <c r="Q1375" s="2"/>
      <c r="S1375" s="2"/>
    </row>
    <row r="1376" spans="14:19" x14ac:dyDescent="0.35">
      <c r="N1376" s="6"/>
      <c r="Q1376" s="2"/>
      <c r="S1376" s="2"/>
    </row>
    <row r="1377" spans="14:19" x14ac:dyDescent="0.35">
      <c r="N1377" s="6"/>
      <c r="Q1377" s="2"/>
      <c r="S1377" s="2"/>
    </row>
    <row r="1378" spans="14:19" x14ac:dyDescent="0.35">
      <c r="N1378" s="6"/>
      <c r="Q1378" s="2"/>
      <c r="S1378" s="2"/>
    </row>
    <row r="1379" spans="14:19" x14ac:dyDescent="0.35">
      <c r="N1379" s="6"/>
      <c r="Q1379" s="2"/>
      <c r="S1379" s="2"/>
    </row>
    <row r="1380" spans="14:19" x14ac:dyDescent="0.35">
      <c r="N1380" s="6"/>
      <c r="Q1380" s="2"/>
      <c r="S1380" s="2"/>
    </row>
    <row r="1381" spans="14:19" x14ac:dyDescent="0.35">
      <c r="N1381" s="6"/>
      <c r="Q1381" s="2"/>
      <c r="S1381" s="2"/>
    </row>
    <row r="1382" spans="14:19" x14ac:dyDescent="0.35">
      <c r="N1382" s="6"/>
      <c r="Q1382" s="2"/>
      <c r="S1382" s="2"/>
    </row>
    <row r="1383" spans="14:19" x14ac:dyDescent="0.35">
      <c r="N1383" s="6"/>
      <c r="Q1383" s="2"/>
      <c r="S1383" s="2"/>
    </row>
    <row r="1384" spans="14:19" x14ac:dyDescent="0.35">
      <c r="N1384" s="6"/>
      <c r="Q1384" s="2"/>
      <c r="S1384" s="2"/>
    </row>
    <row r="1385" spans="14:19" x14ac:dyDescent="0.35">
      <c r="N1385" s="6"/>
      <c r="Q1385" s="2"/>
      <c r="S1385" s="2"/>
    </row>
    <row r="1386" spans="14:19" x14ac:dyDescent="0.35">
      <c r="N1386" s="6"/>
      <c r="Q1386" s="2"/>
      <c r="S1386" s="2"/>
    </row>
    <row r="1387" spans="14:19" x14ac:dyDescent="0.35">
      <c r="N1387" s="6"/>
      <c r="Q1387" s="2"/>
      <c r="S1387" s="2"/>
    </row>
    <row r="1388" spans="14:19" x14ac:dyDescent="0.35">
      <c r="N1388" s="6"/>
      <c r="Q1388" s="2"/>
      <c r="S1388" s="2"/>
    </row>
    <row r="1389" spans="14:19" x14ac:dyDescent="0.35">
      <c r="N1389" s="6"/>
      <c r="Q1389" s="2"/>
      <c r="S1389" s="2"/>
    </row>
    <row r="1390" spans="14:19" x14ac:dyDescent="0.35">
      <c r="N1390" s="6"/>
      <c r="Q1390" s="2"/>
      <c r="S1390" s="2"/>
    </row>
    <row r="1391" spans="14:19" x14ac:dyDescent="0.35">
      <c r="N1391" s="6"/>
      <c r="Q1391" s="2"/>
      <c r="S1391" s="2"/>
    </row>
    <row r="1392" spans="14:19" x14ac:dyDescent="0.35">
      <c r="N1392" s="6"/>
      <c r="Q1392" s="2"/>
      <c r="S1392" s="2"/>
    </row>
    <row r="1393" spans="14:19" x14ac:dyDescent="0.35">
      <c r="N1393" s="6"/>
      <c r="Q1393" s="2"/>
      <c r="S1393" s="2"/>
    </row>
    <row r="1394" spans="14:19" x14ac:dyDescent="0.35">
      <c r="N1394" s="6"/>
      <c r="Q1394" s="2"/>
      <c r="S1394" s="2"/>
    </row>
    <row r="1395" spans="14:19" x14ac:dyDescent="0.35">
      <c r="N1395" s="6"/>
      <c r="Q1395" s="2"/>
      <c r="S1395" s="2"/>
    </row>
    <row r="1396" spans="14:19" x14ac:dyDescent="0.35">
      <c r="N1396" s="6"/>
      <c r="Q1396" s="2"/>
      <c r="S1396" s="2"/>
    </row>
    <row r="1397" spans="14:19" x14ac:dyDescent="0.35">
      <c r="N1397" s="6"/>
      <c r="Q1397" s="2"/>
      <c r="S1397" s="2"/>
    </row>
    <row r="1398" spans="14:19" x14ac:dyDescent="0.35">
      <c r="N1398" s="6"/>
      <c r="Q1398" s="2"/>
      <c r="S1398" s="2"/>
    </row>
    <row r="1399" spans="14:19" x14ac:dyDescent="0.35">
      <c r="N1399" s="6"/>
      <c r="Q1399" s="2"/>
      <c r="S1399" s="2"/>
    </row>
    <row r="1400" spans="14:19" x14ac:dyDescent="0.35">
      <c r="N1400" s="6"/>
      <c r="Q1400" s="2"/>
      <c r="S1400" s="2"/>
    </row>
    <row r="1401" spans="14:19" x14ac:dyDescent="0.35">
      <c r="N1401" s="6"/>
      <c r="Q1401" s="2"/>
      <c r="S1401" s="2"/>
    </row>
    <row r="1402" spans="14:19" x14ac:dyDescent="0.35">
      <c r="N1402" s="6"/>
      <c r="Q1402" s="2"/>
      <c r="S1402" s="2"/>
    </row>
    <row r="1403" spans="14:19" x14ac:dyDescent="0.35">
      <c r="N1403" s="6"/>
      <c r="Q1403" s="2"/>
      <c r="S1403" s="2"/>
    </row>
    <row r="1404" spans="14:19" x14ac:dyDescent="0.35">
      <c r="N1404" s="6"/>
      <c r="Q1404" s="2"/>
      <c r="S1404" s="2"/>
    </row>
    <row r="1405" spans="14:19" x14ac:dyDescent="0.35">
      <c r="N1405" s="6"/>
      <c r="Q1405" s="2"/>
      <c r="S1405" s="2"/>
    </row>
    <row r="1406" spans="14:19" x14ac:dyDescent="0.35">
      <c r="N1406" s="6"/>
      <c r="Q1406" s="2"/>
      <c r="S1406" s="2"/>
    </row>
    <row r="1407" spans="14:19" x14ac:dyDescent="0.35">
      <c r="N1407" s="6"/>
      <c r="Q1407" s="2"/>
      <c r="S1407" s="2"/>
    </row>
    <row r="1408" spans="14:19" x14ac:dyDescent="0.35">
      <c r="N1408" s="6"/>
      <c r="Q1408" s="2"/>
      <c r="S1408" s="2"/>
    </row>
    <row r="1409" spans="14:19" x14ac:dyDescent="0.35">
      <c r="N1409" s="6"/>
      <c r="Q1409" s="2"/>
      <c r="S1409" s="2"/>
    </row>
    <row r="1410" spans="14:19" x14ac:dyDescent="0.35">
      <c r="N1410" s="6"/>
      <c r="Q1410" s="2"/>
      <c r="S1410" s="2"/>
    </row>
    <row r="1411" spans="14:19" x14ac:dyDescent="0.35">
      <c r="N1411" s="6"/>
      <c r="Q1411" s="2"/>
      <c r="S1411" s="2"/>
    </row>
    <row r="1412" spans="14:19" x14ac:dyDescent="0.35">
      <c r="N1412" s="6"/>
      <c r="Q1412" s="2"/>
      <c r="S1412" s="2"/>
    </row>
    <row r="1413" spans="14:19" x14ac:dyDescent="0.35">
      <c r="N1413" s="6"/>
      <c r="Q1413" s="2"/>
      <c r="S1413" s="2"/>
    </row>
    <row r="1414" spans="14:19" x14ac:dyDescent="0.35">
      <c r="N1414" s="6"/>
      <c r="Q1414" s="2"/>
      <c r="S1414" s="2"/>
    </row>
    <row r="1415" spans="14:19" x14ac:dyDescent="0.35">
      <c r="N1415" s="6"/>
      <c r="Q1415" s="2"/>
      <c r="S1415" s="2"/>
    </row>
    <row r="1416" spans="14:19" x14ac:dyDescent="0.35">
      <c r="N1416" s="6"/>
      <c r="Q1416" s="2"/>
      <c r="S1416" s="2"/>
    </row>
    <row r="1417" spans="14:19" x14ac:dyDescent="0.35">
      <c r="N1417" s="6"/>
      <c r="Q1417" s="2"/>
      <c r="S1417" s="2"/>
    </row>
    <row r="1418" spans="14:19" x14ac:dyDescent="0.35">
      <c r="N1418" s="6"/>
      <c r="Q1418" s="2"/>
      <c r="S1418" s="2"/>
    </row>
    <row r="1419" spans="14:19" x14ac:dyDescent="0.35">
      <c r="N1419" s="6"/>
      <c r="Q1419" s="2"/>
      <c r="S1419" s="2"/>
    </row>
    <row r="1420" spans="14:19" x14ac:dyDescent="0.35">
      <c r="N1420" s="6"/>
      <c r="Q1420" s="2"/>
      <c r="S1420" s="2"/>
    </row>
    <row r="1421" spans="14:19" x14ac:dyDescent="0.35">
      <c r="N1421" s="6"/>
      <c r="Q1421" s="2"/>
      <c r="S1421" s="2"/>
    </row>
    <row r="1422" spans="14:19" x14ac:dyDescent="0.35">
      <c r="N1422" s="6"/>
      <c r="Q1422" s="2"/>
      <c r="S1422" s="2"/>
    </row>
    <row r="1423" spans="14:19" x14ac:dyDescent="0.35">
      <c r="N1423" s="6"/>
      <c r="Q1423" s="2"/>
      <c r="S1423" s="2"/>
    </row>
    <row r="1424" spans="14:19" x14ac:dyDescent="0.35">
      <c r="N1424" s="6"/>
      <c r="Q1424" s="2"/>
      <c r="S1424" s="2"/>
    </row>
    <row r="1425" spans="14:19" x14ac:dyDescent="0.35">
      <c r="N1425" s="6"/>
      <c r="Q1425" s="2"/>
      <c r="S1425" s="2"/>
    </row>
    <row r="1426" spans="14:19" x14ac:dyDescent="0.35">
      <c r="N1426" s="6"/>
      <c r="Q1426" s="2"/>
      <c r="S1426" s="2"/>
    </row>
    <row r="1427" spans="14:19" x14ac:dyDescent="0.35">
      <c r="N1427" s="6"/>
      <c r="Q1427" s="2"/>
      <c r="S1427" s="2"/>
    </row>
    <row r="1428" spans="14:19" x14ac:dyDescent="0.35">
      <c r="N1428" s="6"/>
      <c r="Q1428" s="2"/>
      <c r="S1428" s="2"/>
    </row>
    <row r="1429" spans="14:19" x14ac:dyDescent="0.35">
      <c r="N1429" s="6"/>
      <c r="Q1429" s="2"/>
      <c r="S1429" s="2"/>
    </row>
    <row r="1430" spans="14:19" x14ac:dyDescent="0.35">
      <c r="N1430" s="6"/>
      <c r="Q1430" s="2"/>
      <c r="S1430" s="2"/>
    </row>
    <row r="1431" spans="14:19" x14ac:dyDescent="0.35">
      <c r="N1431" s="6"/>
      <c r="Q1431" s="2"/>
      <c r="S1431" s="2"/>
    </row>
    <row r="1432" spans="14:19" x14ac:dyDescent="0.35">
      <c r="N1432" s="6"/>
      <c r="Q1432" s="2"/>
      <c r="S1432" s="2"/>
    </row>
    <row r="1433" spans="14:19" x14ac:dyDescent="0.35">
      <c r="N1433" s="6"/>
      <c r="Q1433" s="2"/>
      <c r="S1433" s="2"/>
    </row>
    <row r="1434" spans="14:19" x14ac:dyDescent="0.35">
      <c r="N1434" s="6"/>
      <c r="Q1434" s="2"/>
      <c r="S1434" s="2"/>
    </row>
    <row r="1435" spans="14:19" x14ac:dyDescent="0.35">
      <c r="N1435" s="6"/>
      <c r="Q1435" s="2"/>
      <c r="S1435" s="2"/>
    </row>
    <row r="1436" spans="14:19" x14ac:dyDescent="0.35">
      <c r="N1436" s="6"/>
      <c r="Q1436" s="2"/>
      <c r="S1436" s="2"/>
    </row>
    <row r="1437" spans="14:19" x14ac:dyDescent="0.35">
      <c r="N1437" s="6"/>
      <c r="Q1437" s="2"/>
      <c r="S1437" s="2"/>
    </row>
    <row r="1438" spans="14:19" x14ac:dyDescent="0.35">
      <c r="N1438" s="6"/>
      <c r="Q1438" s="2"/>
      <c r="S1438" s="2"/>
    </row>
    <row r="1439" spans="14:19" x14ac:dyDescent="0.35">
      <c r="N1439" s="6"/>
      <c r="Q1439" s="2"/>
      <c r="S1439" s="2"/>
    </row>
    <row r="1440" spans="14:19" x14ac:dyDescent="0.35">
      <c r="N1440" s="6"/>
      <c r="Q1440" s="2"/>
      <c r="S1440" s="2"/>
    </row>
    <row r="1441" spans="14:19" x14ac:dyDescent="0.35">
      <c r="N1441" s="6"/>
      <c r="Q1441" s="2"/>
      <c r="S1441" s="2"/>
    </row>
    <row r="1442" spans="14:19" x14ac:dyDescent="0.35">
      <c r="N1442" s="6"/>
      <c r="Q1442" s="2"/>
      <c r="S1442" s="2"/>
    </row>
    <row r="1443" spans="14:19" x14ac:dyDescent="0.35">
      <c r="N1443" s="6"/>
      <c r="Q1443" s="2"/>
      <c r="S1443" s="2"/>
    </row>
    <row r="1444" spans="14:19" x14ac:dyDescent="0.35">
      <c r="N1444" s="6"/>
      <c r="Q1444" s="2"/>
      <c r="S1444" s="2"/>
    </row>
    <row r="1445" spans="14:19" x14ac:dyDescent="0.35">
      <c r="N1445" s="6"/>
      <c r="Q1445" s="2"/>
      <c r="S1445" s="2"/>
    </row>
    <row r="1446" spans="14:19" x14ac:dyDescent="0.35">
      <c r="N1446" s="6"/>
      <c r="Q1446" s="2"/>
      <c r="S1446" s="2"/>
    </row>
    <row r="1447" spans="14:19" x14ac:dyDescent="0.35">
      <c r="N1447" s="6"/>
      <c r="Q1447" s="2"/>
      <c r="S1447" s="2"/>
    </row>
    <row r="1448" spans="14:19" x14ac:dyDescent="0.35">
      <c r="N1448" s="6"/>
      <c r="Q1448" s="2"/>
      <c r="S1448" s="2"/>
    </row>
    <row r="1449" spans="14:19" x14ac:dyDescent="0.35">
      <c r="N1449" s="6"/>
      <c r="Q1449" s="2"/>
      <c r="S1449" s="2"/>
    </row>
    <row r="1450" spans="14:19" x14ac:dyDescent="0.35">
      <c r="N1450" s="6"/>
      <c r="Q1450" s="2"/>
      <c r="S1450" s="2"/>
    </row>
    <row r="1451" spans="14:19" x14ac:dyDescent="0.35">
      <c r="N1451" s="6"/>
      <c r="Q1451" s="2"/>
      <c r="S1451" s="2"/>
    </row>
    <row r="1452" spans="14:19" x14ac:dyDescent="0.35">
      <c r="N1452" s="6"/>
      <c r="Q1452" s="2"/>
      <c r="S1452" s="2"/>
    </row>
    <row r="1453" spans="14:19" x14ac:dyDescent="0.35">
      <c r="N1453" s="6"/>
      <c r="Q1453" s="2"/>
      <c r="S1453" s="2"/>
    </row>
    <row r="1454" spans="14:19" x14ac:dyDescent="0.35">
      <c r="N1454" s="6"/>
      <c r="Q1454" s="2"/>
      <c r="S1454" s="2"/>
    </row>
    <row r="1455" spans="14:19" x14ac:dyDescent="0.35">
      <c r="N1455" s="6"/>
      <c r="Q1455" s="2"/>
      <c r="S1455" s="2"/>
    </row>
    <row r="1456" spans="14:19" x14ac:dyDescent="0.35">
      <c r="N1456" s="6"/>
      <c r="Q1456" s="2"/>
      <c r="S1456" s="2"/>
    </row>
    <row r="1457" spans="14:19" x14ac:dyDescent="0.35">
      <c r="N1457" s="6"/>
      <c r="Q1457" s="2"/>
      <c r="S1457" s="2"/>
    </row>
    <row r="1458" spans="14:19" x14ac:dyDescent="0.35">
      <c r="N1458" s="6"/>
      <c r="Q1458" s="2"/>
      <c r="S1458" s="2"/>
    </row>
    <row r="1459" spans="14:19" x14ac:dyDescent="0.35">
      <c r="N1459" s="6"/>
      <c r="Q1459" s="2"/>
      <c r="S1459" s="2"/>
    </row>
    <row r="1460" spans="14:19" x14ac:dyDescent="0.35">
      <c r="N1460" s="6"/>
      <c r="Q1460" s="2"/>
      <c r="S1460" s="2"/>
    </row>
    <row r="1461" spans="14:19" x14ac:dyDescent="0.35">
      <c r="N1461" s="6"/>
      <c r="Q1461" s="2"/>
      <c r="S1461" s="2"/>
    </row>
    <row r="1462" spans="14:19" x14ac:dyDescent="0.35">
      <c r="N1462" s="6"/>
      <c r="Q1462" s="2"/>
      <c r="S1462" s="2"/>
    </row>
    <row r="1463" spans="14:19" x14ac:dyDescent="0.35">
      <c r="N1463" s="6"/>
      <c r="Q1463" s="2"/>
      <c r="S1463" s="2"/>
    </row>
    <row r="1464" spans="14:19" x14ac:dyDescent="0.35">
      <c r="N1464" s="6"/>
      <c r="Q1464" s="2"/>
      <c r="S1464" s="2"/>
    </row>
    <row r="1465" spans="14:19" x14ac:dyDescent="0.35">
      <c r="N1465" s="6"/>
      <c r="Q1465" s="2"/>
      <c r="S1465" s="2"/>
    </row>
    <row r="1466" spans="14:19" x14ac:dyDescent="0.35">
      <c r="N1466" s="6"/>
      <c r="Q1466" s="2"/>
      <c r="S1466" s="2"/>
    </row>
    <row r="1467" spans="14:19" x14ac:dyDescent="0.35">
      <c r="N1467" s="6"/>
      <c r="Q1467" s="2"/>
      <c r="S1467" s="2"/>
    </row>
    <row r="1468" spans="14:19" x14ac:dyDescent="0.35">
      <c r="N1468" s="6"/>
      <c r="Q1468" s="2"/>
      <c r="S1468" s="2"/>
    </row>
    <row r="1469" spans="14:19" x14ac:dyDescent="0.35">
      <c r="N1469" s="6"/>
      <c r="Q1469" s="2"/>
      <c r="S1469" s="2"/>
    </row>
    <row r="1470" spans="14:19" x14ac:dyDescent="0.35">
      <c r="N1470" s="6"/>
      <c r="Q1470" s="2"/>
      <c r="S1470" s="2"/>
    </row>
    <row r="1471" spans="14:19" x14ac:dyDescent="0.35">
      <c r="N1471" s="6"/>
      <c r="Q1471" s="2"/>
      <c r="S1471" s="2"/>
    </row>
    <row r="1472" spans="14:19" x14ac:dyDescent="0.35">
      <c r="N1472" s="6"/>
      <c r="Q1472" s="2"/>
      <c r="S1472" s="2"/>
    </row>
    <row r="1473" spans="14:19" x14ac:dyDescent="0.35">
      <c r="N1473" s="6"/>
      <c r="Q1473" s="2"/>
      <c r="S1473" s="2"/>
    </row>
    <row r="1474" spans="14:19" x14ac:dyDescent="0.35">
      <c r="N1474" s="6"/>
      <c r="Q1474" s="2"/>
      <c r="S1474" s="2"/>
    </row>
    <row r="1475" spans="14:19" x14ac:dyDescent="0.35">
      <c r="N1475" s="6"/>
      <c r="Q1475" s="2"/>
      <c r="S1475" s="2"/>
    </row>
    <row r="1476" spans="14:19" x14ac:dyDescent="0.35">
      <c r="N1476" s="6"/>
      <c r="Q1476" s="2"/>
      <c r="S1476" s="2"/>
    </row>
    <row r="1477" spans="14:19" x14ac:dyDescent="0.35">
      <c r="N1477" s="6"/>
      <c r="Q1477" s="2"/>
      <c r="S1477" s="2"/>
    </row>
    <row r="1478" spans="14:19" x14ac:dyDescent="0.35">
      <c r="N1478" s="6"/>
      <c r="Q1478" s="2"/>
      <c r="S1478" s="2"/>
    </row>
    <row r="1479" spans="14:19" x14ac:dyDescent="0.35">
      <c r="N1479" s="6"/>
      <c r="Q1479" s="2"/>
      <c r="S1479" s="2"/>
    </row>
    <row r="1480" spans="14:19" x14ac:dyDescent="0.35">
      <c r="N1480" s="6"/>
      <c r="Q1480" s="2"/>
      <c r="S1480" s="2"/>
    </row>
    <row r="1481" spans="14:19" x14ac:dyDescent="0.35">
      <c r="N1481" s="6"/>
      <c r="Q1481" s="2"/>
      <c r="S1481" s="2"/>
    </row>
    <row r="1482" spans="14:19" x14ac:dyDescent="0.35">
      <c r="N1482" s="6"/>
      <c r="Q1482" s="2"/>
      <c r="S1482" s="2"/>
    </row>
    <row r="1483" spans="14:19" x14ac:dyDescent="0.35">
      <c r="N1483" s="6"/>
      <c r="Q1483" s="2"/>
      <c r="S1483" s="2"/>
    </row>
    <row r="1484" spans="14:19" x14ac:dyDescent="0.35">
      <c r="N1484" s="6"/>
      <c r="Q1484" s="2"/>
      <c r="S1484" s="2"/>
    </row>
    <row r="1485" spans="14:19" x14ac:dyDescent="0.35">
      <c r="N1485" s="6"/>
      <c r="Q1485" s="2"/>
      <c r="S1485" s="2"/>
    </row>
    <row r="1486" spans="14:19" x14ac:dyDescent="0.35">
      <c r="N1486" s="6"/>
      <c r="Q1486" s="2"/>
      <c r="S1486" s="2"/>
    </row>
    <row r="1487" spans="14:19" x14ac:dyDescent="0.35">
      <c r="N1487" s="6"/>
      <c r="Q1487" s="2"/>
      <c r="S1487" s="2"/>
    </row>
    <row r="1488" spans="14:19" x14ac:dyDescent="0.35">
      <c r="N1488" s="6"/>
      <c r="Q1488" s="2"/>
      <c r="S1488" s="2"/>
    </row>
    <row r="1489" spans="14:19" x14ac:dyDescent="0.35">
      <c r="N1489" s="6"/>
      <c r="Q1489" s="2"/>
      <c r="S1489" s="2"/>
    </row>
    <row r="1490" spans="14:19" x14ac:dyDescent="0.35">
      <c r="N1490" s="6"/>
      <c r="Q1490" s="2"/>
      <c r="S1490" s="2"/>
    </row>
    <row r="1491" spans="14:19" x14ac:dyDescent="0.35">
      <c r="N1491" s="6"/>
      <c r="Q1491" s="2"/>
      <c r="S1491" s="2"/>
    </row>
    <row r="1492" spans="14:19" x14ac:dyDescent="0.35">
      <c r="N1492" s="6"/>
      <c r="Q1492" s="2"/>
      <c r="S1492" s="2"/>
    </row>
    <row r="1493" spans="14:19" x14ac:dyDescent="0.35">
      <c r="N1493" s="6"/>
      <c r="Q1493" s="2"/>
      <c r="S1493" s="2"/>
    </row>
    <row r="1494" spans="14:19" x14ac:dyDescent="0.35">
      <c r="N1494" s="6"/>
      <c r="Q1494" s="2"/>
      <c r="S1494" s="2"/>
    </row>
    <row r="1495" spans="14:19" x14ac:dyDescent="0.35">
      <c r="N1495" s="6"/>
      <c r="Q1495" s="2"/>
      <c r="S1495" s="2"/>
    </row>
    <row r="1496" spans="14:19" x14ac:dyDescent="0.35">
      <c r="N1496" s="6"/>
      <c r="Q1496" s="2"/>
      <c r="S1496" s="2"/>
    </row>
    <row r="1497" spans="14:19" x14ac:dyDescent="0.35">
      <c r="N1497" s="6"/>
      <c r="Q1497" s="2"/>
      <c r="S1497" s="2"/>
    </row>
    <row r="1498" spans="14:19" x14ac:dyDescent="0.35">
      <c r="N1498" s="6"/>
      <c r="Q1498" s="2"/>
      <c r="S1498" s="2"/>
    </row>
    <row r="1499" spans="14:19" x14ac:dyDescent="0.35">
      <c r="N1499" s="6"/>
      <c r="Q1499" s="2"/>
      <c r="S1499" s="2"/>
    </row>
    <row r="1500" spans="14:19" x14ac:dyDescent="0.35">
      <c r="N1500" s="6"/>
      <c r="Q1500" s="2"/>
      <c r="S1500" s="2"/>
    </row>
    <row r="1501" spans="14:19" x14ac:dyDescent="0.35">
      <c r="N1501" s="6"/>
      <c r="Q1501" s="2"/>
      <c r="S1501" s="2"/>
    </row>
    <row r="1502" spans="14:19" x14ac:dyDescent="0.35">
      <c r="N1502" s="6"/>
      <c r="Q1502" s="2"/>
      <c r="S1502" s="2"/>
    </row>
    <row r="1503" spans="14:19" x14ac:dyDescent="0.35">
      <c r="N1503" s="6"/>
      <c r="Q1503" s="2"/>
      <c r="S1503" s="2"/>
    </row>
    <row r="1504" spans="14:19" x14ac:dyDescent="0.35">
      <c r="N1504" s="6"/>
      <c r="Q1504" s="2"/>
      <c r="S1504" s="2"/>
    </row>
    <row r="1505" spans="14:19" x14ac:dyDescent="0.35">
      <c r="N1505" s="6"/>
      <c r="Q1505" s="2"/>
      <c r="S1505" s="2"/>
    </row>
    <row r="1506" spans="14:19" x14ac:dyDescent="0.35">
      <c r="N1506" s="6"/>
      <c r="Q1506" s="2"/>
      <c r="S1506" s="2"/>
    </row>
    <row r="1507" spans="14:19" x14ac:dyDescent="0.35">
      <c r="N1507" s="6"/>
      <c r="Q1507" s="2"/>
      <c r="S1507" s="2"/>
    </row>
    <row r="1508" spans="14:19" x14ac:dyDescent="0.35">
      <c r="N1508" s="6"/>
      <c r="Q1508" s="2"/>
      <c r="S1508" s="2"/>
    </row>
    <row r="1509" spans="14:19" x14ac:dyDescent="0.35">
      <c r="N1509" s="6"/>
      <c r="Q1509" s="2"/>
      <c r="S1509" s="2"/>
    </row>
    <row r="1510" spans="14:19" x14ac:dyDescent="0.35">
      <c r="N1510" s="6"/>
      <c r="Q1510" s="2"/>
      <c r="S1510" s="2"/>
    </row>
    <row r="1511" spans="14:19" x14ac:dyDescent="0.35">
      <c r="N1511" s="6"/>
      <c r="Q1511" s="2"/>
      <c r="S1511" s="2"/>
    </row>
    <row r="1512" spans="14:19" x14ac:dyDescent="0.35">
      <c r="N1512" s="6"/>
      <c r="Q1512" s="2"/>
      <c r="S1512" s="2"/>
    </row>
    <row r="1513" spans="14:19" x14ac:dyDescent="0.35">
      <c r="N1513" s="6"/>
      <c r="Q1513" s="2"/>
      <c r="S1513" s="2"/>
    </row>
    <row r="1514" spans="14:19" x14ac:dyDescent="0.35">
      <c r="N1514" s="6"/>
      <c r="Q1514" s="2"/>
      <c r="S1514" s="2"/>
    </row>
    <row r="1515" spans="14:19" x14ac:dyDescent="0.35">
      <c r="N1515" s="6"/>
      <c r="Q1515" s="2"/>
      <c r="S1515" s="2"/>
    </row>
    <row r="1516" spans="14:19" x14ac:dyDescent="0.35">
      <c r="N1516" s="6"/>
      <c r="Q1516" s="2"/>
      <c r="S1516" s="2"/>
    </row>
    <row r="1517" spans="14:19" x14ac:dyDescent="0.35">
      <c r="N1517" s="6"/>
      <c r="Q1517" s="2"/>
      <c r="S1517" s="2"/>
    </row>
    <row r="1518" spans="14:19" x14ac:dyDescent="0.35">
      <c r="N1518" s="6"/>
      <c r="Q1518" s="2"/>
      <c r="S1518" s="2"/>
    </row>
    <row r="1519" spans="14:19" x14ac:dyDescent="0.35">
      <c r="N1519" s="6"/>
      <c r="Q1519" s="2"/>
      <c r="S1519" s="2"/>
    </row>
    <row r="1520" spans="14:19" x14ac:dyDescent="0.35">
      <c r="N1520" s="6"/>
      <c r="Q1520" s="2"/>
      <c r="S1520" s="2"/>
    </row>
    <row r="1521" spans="14:19" x14ac:dyDescent="0.35">
      <c r="N1521" s="6"/>
      <c r="Q1521" s="2"/>
      <c r="S1521" s="2"/>
    </row>
    <row r="1522" spans="14:19" x14ac:dyDescent="0.35">
      <c r="N1522" s="6"/>
      <c r="Q1522" s="2"/>
      <c r="S1522" s="2"/>
    </row>
    <row r="1523" spans="14:19" x14ac:dyDescent="0.35">
      <c r="N1523" s="6"/>
      <c r="Q1523" s="2"/>
      <c r="S1523" s="2"/>
    </row>
    <row r="1524" spans="14:19" x14ac:dyDescent="0.35">
      <c r="N1524" s="6"/>
      <c r="Q1524" s="2"/>
      <c r="S1524" s="2"/>
    </row>
    <row r="1525" spans="14:19" x14ac:dyDescent="0.35">
      <c r="N1525" s="6"/>
      <c r="Q1525" s="2"/>
      <c r="S1525" s="2"/>
    </row>
    <row r="1526" spans="14:19" x14ac:dyDescent="0.35">
      <c r="N1526" s="6"/>
      <c r="Q1526" s="2"/>
      <c r="S1526" s="2"/>
    </row>
    <row r="1527" spans="14:19" x14ac:dyDescent="0.35">
      <c r="N1527" s="6"/>
      <c r="Q1527" s="2"/>
      <c r="S1527" s="2"/>
    </row>
    <row r="1528" spans="14:19" x14ac:dyDescent="0.35">
      <c r="N1528" s="6"/>
      <c r="Q1528" s="2"/>
      <c r="S1528" s="2"/>
    </row>
    <row r="1529" spans="14:19" x14ac:dyDescent="0.35">
      <c r="N1529" s="6"/>
      <c r="Q1529" s="2"/>
      <c r="S1529" s="2"/>
    </row>
    <row r="1530" spans="14:19" x14ac:dyDescent="0.35">
      <c r="N1530" s="6"/>
      <c r="Q1530" s="2"/>
      <c r="S1530" s="2"/>
    </row>
    <row r="1531" spans="14:19" x14ac:dyDescent="0.35">
      <c r="N1531" s="6"/>
      <c r="Q1531" s="2"/>
      <c r="S1531" s="2"/>
    </row>
    <row r="1532" spans="14:19" x14ac:dyDescent="0.35">
      <c r="N1532" s="6"/>
      <c r="Q1532" s="2"/>
      <c r="S1532" s="2"/>
    </row>
    <row r="1533" spans="14:19" x14ac:dyDescent="0.35">
      <c r="N1533" s="6"/>
      <c r="Q1533" s="2"/>
      <c r="S1533" s="2"/>
    </row>
    <row r="1534" spans="14:19" x14ac:dyDescent="0.35">
      <c r="N1534" s="6"/>
      <c r="Q1534" s="2"/>
      <c r="S1534" s="2"/>
    </row>
    <row r="1535" spans="14:19" x14ac:dyDescent="0.35">
      <c r="N1535" s="6"/>
      <c r="Q1535" s="2"/>
      <c r="S1535" s="2"/>
    </row>
    <row r="1536" spans="14:19" x14ac:dyDescent="0.35">
      <c r="N1536" s="6"/>
      <c r="Q1536" s="2"/>
      <c r="S1536" s="2"/>
    </row>
    <row r="1537" spans="14:19" x14ac:dyDescent="0.35">
      <c r="N1537" s="6"/>
      <c r="Q1537" s="2"/>
      <c r="S1537" s="2"/>
    </row>
    <row r="1538" spans="14:19" x14ac:dyDescent="0.35">
      <c r="N1538" s="6"/>
      <c r="Q1538" s="2"/>
      <c r="S1538" s="2"/>
    </row>
    <row r="1539" spans="14:19" x14ac:dyDescent="0.35">
      <c r="N1539" s="6"/>
      <c r="Q1539" s="2"/>
      <c r="S1539" s="2"/>
    </row>
    <row r="1540" spans="14:19" x14ac:dyDescent="0.35">
      <c r="N1540" s="6"/>
      <c r="Q1540" s="2"/>
      <c r="S1540" s="2"/>
    </row>
    <row r="1541" spans="14:19" x14ac:dyDescent="0.35">
      <c r="N1541" s="6"/>
      <c r="Q1541" s="2"/>
      <c r="S1541" s="2"/>
    </row>
    <row r="1542" spans="14:19" x14ac:dyDescent="0.35">
      <c r="N1542" s="6"/>
      <c r="Q1542" s="2"/>
      <c r="S1542" s="2"/>
    </row>
    <row r="1543" spans="14:19" x14ac:dyDescent="0.35">
      <c r="N1543" s="6"/>
      <c r="Q1543" s="2"/>
      <c r="S1543" s="2"/>
    </row>
    <row r="1544" spans="14:19" x14ac:dyDescent="0.35">
      <c r="N1544" s="6"/>
      <c r="Q1544" s="2"/>
      <c r="S1544" s="2"/>
    </row>
    <row r="1545" spans="14:19" x14ac:dyDescent="0.35">
      <c r="N1545" s="6"/>
      <c r="Q1545" s="2"/>
      <c r="S1545" s="2"/>
    </row>
    <row r="1546" spans="14:19" x14ac:dyDescent="0.35">
      <c r="N1546" s="6"/>
      <c r="Q1546" s="2"/>
      <c r="S1546" s="2"/>
    </row>
    <row r="1547" spans="14:19" x14ac:dyDescent="0.35">
      <c r="N1547" s="6"/>
      <c r="Q1547" s="2"/>
      <c r="S1547" s="2"/>
    </row>
    <row r="1548" spans="14:19" x14ac:dyDescent="0.35">
      <c r="N1548" s="6"/>
      <c r="Q1548" s="2"/>
      <c r="S1548" s="2"/>
    </row>
    <row r="1549" spans="14:19" x14ac:dyDescent="0.35">
      <c r="N1549" s="6"/>
      <c r="Q1549" s="2"/>
      <c r="S1549" s="2"/>
    </row>
    <row r="1550" spans="14:19" x14ac:dyDescent="0.35">
      <c r="N1550" s="6"/>
      <c r="Q1550" s="2"/>
      <c r="S1550" s="2"/>
    </row>
    <row r="1551" spans="14:19" x14ac:dyDescent="0.35">
      <c r="N1551" s="6"/>
      <c r="Q1551" s="2"/>
      <c r="S1551" s="2"/>
    </row>
    <row r="1552" spans="14:19" x14ac:dyDescent="0.35">
      <c r="N1552" s="6"/>
      <c r="Q1552" s="2"/>
      <c r="S1552" s="2"/>
    </row>
    <row r="1553" spans="14:19" x14ac:dyDescent="0.35">
      <c r="N1553" s="6"/>
      <c r="Q1553" s="2"/>
      <c r="S1553" s="2"/>
    </row>
    <row r="1554" spans="14:19" x14ac:dyDescent="0.35">
      <c r="N1554" s="6"/>
      <c r="Q1554" s="2"/>
      <c r="S1554" s="2"/>
    </row>
    <row r="1555" spans="14:19" x14ac:dyDescent="0.35">
      <c r="N1555" s="6"/>
      <c r="Q1555" s="2"/>
      <c r="S1555" s="2"/>
    </row>
    <row r="1556" spans="14:19" x14ac:dyDescent="0.35">
      <c r="N1556" s="6"/>
      <c r="Q1556" s="2"/>
      <c r="S1556" s="2"/>
    </row>
    <row r="1557" spans="14:19" x14ac:dyDescent="0.35">
      <c r="N1557" s="6"/>
      <c r="Q1557" s="2"/>
      <c r="S1557" s="2"/>
    </row>
    <row r="1558" spans="14:19" x14ac:dyDescent="0.35">
      <c r="N1558" s="6"/>
      <c r="Q1558" s="2"/>
      <c r="S1558" s="2"/>
    </row>
    <row r="1559" spans="14:19" x14ac:dyDescent="0.35">
      <c r="N1559" s="6"/>
      <c r="Q1559" s="2"/>
      <c r="S1559" s="2"/>
    </row>
    <row r="1560" spans="14:19" x14ac:dyDescent="0.35">
      <c r="N1560" s="6"/>
      <c r="Q1560" s="2"/>
      <c r="S1560" s="2"/>
    </row>
    <row r="1561" spans="14:19" x14ac:dyDescent="0.35">
      <c r="N1561" s="6"/>
      <c r="Q1561" s="2"/>
      <c r="S1561" s="2"/>
    </row>
    <row r="1562" spans="14:19" x14ac:dyDescent="0.35">
      <c r="N1562" s="6"/>
      <c r="Q1562" s="2"/>
      <c r="S1562" s="2"/>
    </row>
    <row r="1563" spans="14:19" x14ac:dyDescent="0.35">
      <c r="N1563" s="6"/>
      <c r="Q1563" s="2"/>
      <c r="S1563" s="2"/>
    </row>
    <row r="1564" spans="14:19" x14ac:dyDescent="0.35">
      <c r="N1564" s="6"/>
      <c r="Q1564" s="2"/>
      <c r="S1564" s="2"/>
    </row>
    <row r="1565" spans="14:19" x14ac:dyDescent="0.35">
      <c r="N1565" s="6"/>
      <c r="Q1565" s="2"/>
      <c r="S1565" s="2"/>
    </row>
    <row r="1566" spans="14:19" x14ac:dyDescent="0.35">
      <c r="N1566" s="6"/>
      <c r="Q1566" s="2"/>
      <c r="S1566" s="2"/>
    </row>
    <row r="1567" spans="14:19" x14ac:dyDescent="0.35">
      <c r="N1567" s="6"/>
      <c r="Q1567" s="2"/>
      <c r="S1567" s="2"/>
    </row>
    <row r="1568" spans="14:19" x14ac:dyDescent="0.35">
      <c r="N1568" s="6"/>
      <c r="Q1568" s="2"/>
      <c r="S1568" s="2"/>
    </row>
    <row r="1569" spans="14:19" x14ac:dyDescent="0.35">
      <c r="N1569" s="6"/>
      <c r="Q1569" s="2"/>
      <c r="S1569" s="2"/>
    </row>
    <row r="1570" spans="14:19" x14ac:dyDescent="0.35">
      <c r="N1570" s="6"/>
      <c r="Q1570" s="2"/>
      <c r="S1570" s="2"/>
    </row>
    <row r="1571" spans="14:19" x14ac:dyDescent="0.35">
      <c r="N1571" s="6"/>
      <c r="Q1571" s="2"/>
      <c r="S1571" s="2"/>
    </row>
    <row r="1572" spans="14:19" x14ac:dyDescent="0.35">
      <c r="N1572" s="6"/>
      <c r="Q1572" s="2"/>
      <c r="S1572" s="2"/>
    </row>
    <row r="1573" spans="14:19" x14ac:dyDescent="0.35">
      <c r="N1573" s="6"/>
      <c r="Q1573" s="2"/>
      <c r="S1573" s="2"/>
    </row>
    <row r="1574" spans="14:19" x14ac:dyDescent="0.35">
      <c r="N1574" s="6"/>
      <c r="Q1574" s="2"/>
      <c r="S1574" s="2"/>
    </row>
    <row r="1575" spans="14:19" x14ac:dyDescent="0.35">
      <c r="N1575" s="6"/>
      <c r="Q1575" s="2"/>
      <c r="S1575" s="2"/>
    </row>
    <row r="1576" spans="14:19" x14ac:dyDescent="0.35">
      <c r="N1576" s="6"/>
      <c r="Q1576" s="2"/>
      <c r="S1576" s="2"/>
    </row>
    <row r="1577" spans="14:19" x14ac:dyDescent="0.35">
      <c r="N1577" s="6"/>
      <c r="Q1577" s="2"/>
      <c r="S1577" s="2"/>
    </row>
    <row r="1578" spans="14:19" x14ac:dyDescent="0.35">
      <c r="N1578" s="6"/>
      <c r="Q1578" s="2"/>
      <c r="S1578" s="2"/>
    </row>
    <row r="1579" spans="14:19" x14ac:dyDescent="0.35">
      <c r="N1579" s="6"/>
      <c r="Q1579" s="2"/>
      <c r="S1579" s="2"/>
    </row>
    <row r="1580" spans="14:19" x14ac:dyDescent="0.35">
      <c r="N1580" s="6"/>
      <c r="Q1580" s="2"/>
      <c r="S1580" s="2"/>
    </row>
    <row r="1581" spans="14:19" x14ac:dyDescent="0.35">
      <c r="N1581" s="6"/>
      <c r="Q1581" s="2"/>
      <c r="S1581" s="2"/>
    </row>
    <row r="1582" spans="14:19" x14ac:dyDescent="0.35">
      <c r="N1582" s="6"/>
      <c r="Q1582" s="2"/>
      <c r="S1582" s="2"/>
    </row>
    <row r="1583" spans="14:19" x14ac:dyDescent="0.35">
      <c r="N1583" s="6"/>
      <c r="Q1583" s="2"/>
      <c r="S1583" s="2"/>
    </row>
    <row r="1584" spans="14:19" x14ac:dyDescent="0.35">
      <c r="N1584" s="6"/>
      <c r="Q1584" s="2"/>
      <c r="S1584" s="2"/>
    </row>
    <row r="1585" spans="14:19" x14ac:dyDescent="0.35">
      <c r="N1585" s="6"/>
      <c r="Q1585" s="2"/>
      <c r="S1585" s="2"/>
    </row>
    <row r="1586" spans="14:19" x14ac:dyDescent="0.35">
      <c r="N1586" s="6"/>
      <c r="Q1586" s="2"/>
      <c r="S1586" s="2"/>
    </row>
    <row r="1587" spans="14:19" x14ac:dyDescent="0.35">
      <c r="N1587" s="6"/>
      <c r="Q1587" s="2"/>
      <c r="S1587" s="2"/>
    </row>
    <row r="1588" spans="14:19" x14ac:dyDescent="0.35">
      <c r="N1588" s="6"/>
      <c r="Q1588" s="2"/>
      <c r="S1588" s="2"/>
    </row>
    <row r="1589" spans="14:19" x14ac:dyDescent="0.35">
      <c r="N1589" s="6"/>
      <c r="Q1589" s="2"/>
      <c r="S1589" s="2"/>
    </row>
    <row r="1590" spans="14:19" x14ac:dyDescent="0.35">
      <c r="N1590" s="6"/>
      <c r="Q1590" s="2"/>
      <c r="S1590" s="2"/>
    </row>
    <row r="1591" spans="14:19" x14ac:dyDescent="0.35">
      <c r="N1591" s="6"/>
      <c r="Q1591" s="2"/>
      <c r="S1591" s="2"/>
    </row>
    <row r="1592" spans="14:19" x14ac:dyDescent="0.35">
      <c r="N1592" s="6"/>
      <c r="Q1592" s="2"/>
      <c r="S1592" s="2"/>
    </row>
    <row r="1593" spans="14:19" x14ac:dyDescent="0.35">
      <c r="N1593" s="6"/>
      <c r="Q1593" s="2"/>
      <c r="S1593" s="2"/>
    </row>
    <row r="1594" spans="14:19" x14ac:dyDescent="0.35">
      <c r="N1594" s="6"/>
      <c r="Q1594" s="2"/>
      <c r="S1594" s="2"/>
    </row>
    <row r="1595" spans="14:19" x14ac:dyDescent="0.35">
      <c r="N1595" s="6"/>
      <c r="Q1595" s="2"/>
      <c r="S1595" s="2"/>
    </row>
    <row r="1596" spans="14:19" x14ac:dyDescent="0.35">
      <c r="N1596" s="6"/>
      <c r="Q1596" s="2"/>
      <c r="S1596" s="2"/>
    </row>
    <row r="1597" spans="14:19" x14ac:dyDescent="0.35">
      <c r="N1597" s="6"/>
      <c r="Q1597" s="2"/>
      <c r="S1597" s="2"/>
    </row>
    <row r="1598" spans="14:19" x14ac:dyDescent="0.35">
      <c r="N1598" s="6"/>
      <c r="Q1598" s="2"/>
      <c r="S1598" s="2"/>
    </row>
    <row r="1599" spans="14:19" x14ac:dyDescent="0.35">
      <c r="N1599" s="6"/>
      <c r="Q1599" s="2"/>
      <c r="S1599" s="2"/>
    </row>
    <row r="1600" spans="14:19" x14ac:dyDescent="0.35">
      <c r="N1600" s="6"/>
      <c r="Q1600" s="2"/>
      <c r="S1600" s="2"/>
    </row>
    <row r="1601" spans="14:19" x14ac:dyDescent="0.35">
      <c r="N1601" s="6"/>
      <c r="Q1601" s="2"/>
      <c r="S1601" s="2"/>
    </row>
    <row r="1602" spans="14:19" x14ac:dyDescent="0.35">
      <c r="N1602" s="6"/>
      <c r="Q1602" s="2"/>
      <c r="S1602" s="2"/>
    </row>
    <row r="1603" spans="14:19" x14ac:dyDescent="0.35">
      <c r="N1603" s="6"/>
      <c r="Q1603" s="2"/>
      <c r="S1603" s="2"/>
    </row>
    <row r="1604" spans="14:19" x14ac:dyDescent="0.35">
      <c r="N1604" s="6"/>
      <c r="Q1604" s="2"/>
      <c r="S1604" s="2"/>
    </row>
    <row r="1605" spans="14:19" x14ac:dyDescent="0.35">
      <c r="N1605" s="6"/>
      <c r="Q1605" s="2"/>
      <c r="S1605" s="2"/>
    </row>
    <row r="1606" spans="14:19" x14ac:dyDescent="0.35">
      <c r="N1606" s="6"/>
      <c r="Q1606" s="2"/>
      <c r="S1606" s="2"/>
    </row>
    <row r="1607" spans="14:19" x14ac:dyDescent="0.35">
      <c r="N1607" s="6"/>
      <c r="Q1607" s="2"/>
      <c r="S1607" s="2"/>
    </row>
    <row r="1608" spans="14:19" x14ac:dyDescent="0.35">
      <c r="N1608" s="6"/>
      <c r="Q1608" s="2"/>
      <c r="S1608" s="2"/>
    </row>
    <row r="1609" spans="14:19" x14ac:dyDescent="0.35">
      <c r="N1609" s="6"/>
      <c r="Q1609" s="2"/>
      <c r="S1609" s="2"/>
    </row>
    <row r="1610" spans="14:19" x14ac:dyDescent="0.35">
      <c r="N1610" s="6"/>
      <c r="Q1610" s="2"/>
      <c r="S1610" s="2"/>
    </row>
    <row r="1611" spans="14:19" x14ac:dyDescent="0.35">
      <c r="N1611" s="6"/>
      <c r="Q1611" s="2"/>
      <c r="S1611" s="2"/>
    </row>
    <row r="1612" spans="14:19" x14ac:dyDescent="0.35">
      <c r="N1612" s="6"/>
      <c r="Q1612" s="2"/>
      <c r="S1612" s="2"/>
    </row>
    <row r="1613" spans="14:19" x14ac:dyDescent="0.35">
      <c r="N1613" s="6"/>
      <c r="Q1613" s="2"/>
      <c r="S1613" s="2"/>
    </row>
    <row r="1614" spans="14:19" x14ac:dyDescent="0.35">
      <c r="N1614" s="6"/>
      <c r="Q1614" s="2"/>
      <c r="S1614" s="2"/>
    </row>
    <row r="1615" spans="14:19" x14ac:dyDescent="0.35">
      <c r="N1615" s="6"/>
      <c r="Q1615" s="2"/>
      <c r="S1615" s="2"/>
    </row>
    <row r="1616" spans="14:19" x14ac:dyDescent="0.35">
      <c r="N1616" s="6"/>
      <c r="Q1616" s="2"/>
      <c r="S1616" s="2"/>
    </row>
    <row r="1617" spans="14:19" x14ac:dyDescent="0.35">
      <c r="N1617" s="6"/>
      <c r="Q1617" s="2"/>
      <c r="S1617" s="2"/>
    </row>
    <row r="1618" spans="14:19" x14ac:dyDescent="0.35">
      <c r="N1618" s="6"/>
      <c r="Q1618" s="2"/>
      <c r="S1618" s="2"/>
    </row>
    <row r="1619" spans="14:19" x14ac:dyDescent="0.35">
      <c r="N1619" s="6"/>
      <c r="Q1619" s="2"/>
      <c r="S1619" s="2"/>
    </row>
    <row r="1620" spans="14:19" x14ac:dyDescent="0.35">
      <c r="N1620" s="6"/>
      <c r="Q1620" s="2"/>
      <c r="S1620" s="2"/>
    </row>
    <row r="1621" spans="14:19" x14ac:dyDescent="0.35">
      <c r="N1621" s="6"/>
      <c r="Q1621" s="2"/>
      <c r="S1621" s="2"/>
    </row>
    <row r="1622" spans="14:19" x14ac:dyDescent="0.35">
      <c r="N1622" s="6"/>
      <c r="Q1622" s="2"/>
      <c r="S1622" s="2"/>
    </row>
    <row r="1623" spans="14:19" x14ac:dyDescent="0.35">
      <c r="N1623" s="6"/>
      <c r="Q1623" s="2"/>
      <c r="S1623" s="2"/>
    </row>
    <row r="1624" spans="14:19" x14ac:dyDescent="0.35">
      <c r="N1624" s="6"/>
      <c r="Q1624" s="2"/>
      <c r="S1624" s="2"/>
    </row>
    <row r="1625" spans="14:19" x14ac:dyDescent="0.35">
      <c r="N1625" s="6"/>
      <c r="Q1625" s="2"/>
      <c r="S1625" s="2"/>
    </row>
    <row r="1626" spans="14:19" x14ac:dyDescent="0.35">
      <c r="N1626" s="6"/>
      <c r="Q1626" s="2"/>
      <c r="S1626" s="2"/>
    </row>
    <row r="1627" spans="14:19" x14ac:dyDescent="0.35">
      <c r="N1627" s="6"/>
      <c r="Q1627" s="2"/>
      <c r="S1627" s="2"/>
    </row>
    <row r="1628" spans="14:19" x14ac:dyDescent="0.35">
      <c r="N1628" s="6"/>
      <c r="Q1628" s="2"/>
      <c r="S1628" s="2"/>
    </row>
    <row r="1629" spans="14:19" x14ac:dyDescent="0.35">
      <c r="N1629" s="6"/>
      <c r="Q1629" s="2"/>
      <c r="S1629" s="2"/>
    </row>
    <row r="1630" spans="14:19" x14ac:dyDescent="0.35">
      <c r="N1630" s="6"/>
      <c r="Q1630" s="2"/>
      <c r="S1630" s="2"/>
    </row>
    <row r="1631" spans="14:19" x14ac:dyDescent="0.35">
      <c r="N1631" s="6"/>
      <c r="Q1631" s="2"/>
      <c r="S1631" s="2"/>
    </row>
    <row r="1632" spans="14:19" x14ac:dyDescent="0.35">
      <c r="N1632" s="6"/>
      <c r="Q1632" s="2"/>
      <c r="S1632" s="2"/>
    </row>
    <row r="1633" spans="14:19" x14ac:dyDescent="0.35">
      <c r="N1633" s="6"/>
      <c r="Q1633" s="2"/>
      <c r="S1633" s="2"/>
    </row>
    <row r="1634" spans="14:19" x14ac:dyDescent="0.35">
      <c r="N1634" s="6"/>
      <c r="Q1634" s="2"/>
      <c r="S1634" s="2"/>
    </row>
    <row r="1635" spans="14:19" x14ac:dyDescent="0.35">
      <c r="N1635" s="6"/>
      <c r="Q1635" s="2"/>
      <c r="S1635" s="2"/>
    </row>
    <row r="1636" spans="14:19" x14ac:dyDescent="0.35">
      <c r="N1636" s="6"/>
      <c r="Q1636" s="2"/>
      <c r="S1636" s="2"/>
    </row>
    <row r="1637" spans="14:19" x14ac:dyDescent="0.35">
      <c r="N1637" s="6"/>
      <c r="Q1637" s="2"/>
      <c r="S1637" s="2"/>
    </row>
    <row r="1638" spans="14:19" x14ac:dyDescent="0.35">
      <c r="N1638" s="6"/>
      <c r="Q1638" s="2"/>
      <c r="S1638" s="2"/>
    </row>
    <row r="1639" spans="14:19" x14ac:dyDescent="0.35">
      <c r="N1639" s="6"/>
      <c r="Q1639" s="2"/>
      <c r="S1639" s="2"/>
    </row>
    <row r="1640" spans="14:19" x14ac:dyDescent="0.35">
      <c r="N1640" s="6"/>
      <c r="Q1640" s="2"/>
      <c r="S1640" s="2"/>
    </row>
    <row r="1641" spans="14:19" x14ac:dyDescent="0.35">
      <c r="N1641" s="6"/>
      <c r="Q1641" s="2"/>
      <c r="S1641" s="2"/>
    </row>
    <row r="1642" spans="14:19" x14ac:dyDescent="0.35">
      <c r="N1642" s="6"/>
      <c r="Q1642" s="2"/>
      <c r="S1642" s="2"/>
    </row>
    <row r="1643" spans="14:19" x14ac:dyDescent="0.35">
      <c r="N1643" s="6"/>
      <c r="Q1643" s="2"/>
      <c r="S1643" s="2"/>
    </row>
    <row r="1644" spans="14:19" x14ac:dyDescent="0.35">
      <c r="N1644" s="6"/>
      <c r="Q1644" s="2"/>
      <c r="S1644" s="2"/>
    </row>
    <row r="1645" spans="14:19" x14ac:dyDescent="0.35">
      <c r="N1645" s="6"/>
      <c r="Q1645" s="2"/>
      <c r="S1645" s="2"/>
    </row>
    <row r="1646" spans="14:19" x14ac:dyDescent="0.35">
      <c r="N1646" s="6"/>
      <c r="Q1646" s="2"/>
      <c r="S1646" s="2"/>
    </row>
    <row r="1647" spans="14:19" x14ac:dyDescent="0.35">
      <c r="N1647" s="6"/>
      <c r="Q1647" s="2"/>
      <c r="S1647" s="2"/>
    </row>
    <row r="1648" spans="14:19" x14ac:dyDescent="0.35">
      <c r="N1648" s="6"/>
      <c r="Q1648" s="2"/>
      <c r="S1648" s="2"/>
    </row>
    <row r="1649" spans="14:19" x14ac:dyDescent="0.35">
      <c r="N1649" s="6"/>
      <c r="Q1649" s="2"/>
      <c r="S1649" s="2"/>
    </row>
    <row r="1650" spans="14:19" x14ac:dyDescent="0.35">
      <c r="N1650" s="6"/>
      <c r="Q1650" s="2"/>
      <c r="S1650" s="2"/>
    </row>
    <row r="1651" spans="14:19" x14ac:dyDescent="0.35">
      <c r="N1651" s="6"/>
      <c r="Q1651" s="2"/>
      <c r="S1651" s="2"/>
    </row>
    <row r="1652" spans="14:19" x14ac:dyDescent="0.35">
      <c r="N1652" s="6"/>
      <c r="Q1652" s="2"/>
      <c r="S1652" s="2"/>
    </row>
    <row r="1653" spans="14:19" x14ac:dyDescent="0.35">
      <c r="N1653" s="6"/>
      <c r="Q1653" s="2"/>
      <c r="S1653" s="2"/>
    </row>
    <row r="1654" spans="14:19" x14ac:dyDescent="0.35">
      <c r="N1654" s="6"/>
      <c r="Q1654" s="2"/>
      <c r="S1654" s="2"/>
    </row>
    <row r="1655" spans="14:19" x14ac:dyDescent="0.35">
      <c r="N1655" s="6"/>
      <c r="Q1655" s="2"/>
      <c r="S1655" s="2"/>
    </row>
    <row r="1656" spans="14:19" x14ac:dyDescent="0.35">
      <c r="N1656" s="6"/>
      <c r="Q1656" s="2"/>
      <c r="S1656" s="2"/>
    </row>
    <row r="1657" spans="14:19" x14ac:dyDescent="0.35">
      <c r="N1657" s="6"/>
      <c r="Q1657" s="2"/>
      <c r="S1657" s="2"/>
    </row>
    <row r="1658" spans="14:19" x14ac:dyDescent="0.35">
      <c r="N1658" s="6"/>
      <c r="Q1658" s="2"/>
      <c r="S1658" s="2"/>
    </row>
    <row r="1659" spans="14:19" x14ac:dyDescent="0.35">
      <c r="N1659" s="6"/>
      <c r="Q1659" s="2"/>
      <c r="S1659" s="2"/>
    </row>
    <row r="1660" spans="14:19" x14ac:dyDescent="0.35">
      <c r="N1660" s="6"/>
      <c r="Q1660" s="2"/>
      <c r="S1660" s="2"/>
    </row>
    <row r="1661" spans="14:19" x14ac:dyDescent="0.35">
      <c r="N1661" s="6"/>
      <c r="Q1661" s="2"/>
      <c r="S1661" s="2"/>
    </row>
    <row r="1662" spans="14:19" x14ac:dyDescent="0.35">
      <c r="N1662" s="6"/>
      <c r="Q1662" s="2"/>
      <c r="S1662" s="2"/>
    </row>
    <row r="1663" spans="14:19" x14ac:dyDescent="0.35">
      <c r="N1663" s="6"/>
      <c r="Q1663" s="2"/>
      <c r="S1663" s="2"/>
    </row>
    <row r="1664" spans="14:19" x14ac:dyDescent="0.35">
      <c r="N1664" s="6"/>
      <c r="Q1664" s="2"/>
      <c r="S1664" s="2"/>
    </row>
    <row r="1665" spans="14:19" x14ac:dyDescent="0.35">
      <c r="N1665" s="6"/>
      <c r="Q1665" s="2"/>
      <c r="S1665" s="2"/>
    </row>
    <row r="1666" spans="14:19" x14ac:dyDescent="0.35">
      <c r="N1666" s="6"/>
      <c r="Q1666" s="2"/>
      <c r="S1666" s="2"/>
    </row>
    <row r="1667" spans="14:19" x14ac:dyDescent="0.35">
      <c r="N1667" s="6"/>
      <c r="Q1667" s="2"/>
      <c r="S1667" s="2"/>
    </row>
    <row r="1668" spans="14:19" x14ac:dyDescent="0.35">
      <c r="N1668" s="6"/>
      <c r="Q1668" s="2"/>
      <c r="S1668" s="2"/>
    </row>
    <row r="1669" spans="14:19" x14ac:dyDescent="0.35">
      <c r="N1669" s="6"/>
      <c r="Q1669" s="2"/>
      <c r="S1669" s="2"/>
    </row>
    <row r="1670" spans="14:19" x14ac:dyDescent="0.35">
      <c r="N1670" s="6"/>
      <c r="Q1670" s="2"/>
      <c r="S1670" s="2"/>
    </row>
    <row r="1671" spans="14:19" x14ac:dyDescent="0.35">
      <c r="N1671" s="6"/>
      <c r="Q1671" s="2"/>
      <c r="S1671" s="2"/>
    </row>
    <row r="1672" spans="14:19" x14ac:dyDescent="0.35">
      <c r="N1672" s="6"/>
      <c r="Q1672" s="2"/>
      <c r="S1672" s="2"/>
    </row>
    <row r="1673" spans="14:19" x14ac:dyDescent="0.35">
      <c r="N1673" s="6"/>
      <c r="Q1673" s="2"/>
      <c r="S1673" s="2"/>
    </row>
    <row r="1674" spans="14:19" x14ac:dyDescent="0.35">
      <c r="N1674" s="6"/>
      <c r="Q1674" s="2"/>
      <c r="S1674" s="2"/>
    </row>
    <row r="1675" spans="14:19" x14ac:dyDescent="0.35">
      <c r="N1675" s="6"/>
      <c r="Q1675" s="2"/>
      <c r="S1675" s="2"/>
    </row>
    <row r="1676" spans="14:19" x14ac:dyDescent="0.35">
      <c r="N1676" s="6"/>
      <c r="Q1676" s="2"/>
      <c r="S1676" s="2"/>
    </row>
    <row r="1677" spans="14:19" x14ac:dyDescent="0.35">
      <c r="N1677" s="6"/>
      <c r="Q1677" s="2"/>
      <c r="S1677" s="2"/>
    </row>
    <row r="1678" spans="14:19" x14ac:dyDescent="0.35">
      <c r="N1678" s="6"/>
      <c r="Q1678" s="2"/>
      <c r="S1678" s="2"/>
    </row>
    <row r="1679" spans="14:19" x14ac:dyDescent="0.35">
      <c r="N1679" s="6"/>
      <c r="Q1679" s="2"/>
      <c r="S1679" s="2"/>
    </row>
    <row r="1680" spans="14:19" x14ac:dyDescent="0.35">
      <c r="N1680" s="6"/>
      <c r="Q1680" s="2"/>
      <c r="S1680" s="2"/>
    </row>
    <row r="1681" spans="14:19" x14ac:dyDescent="0.35">
      <c r="N1681" s="6"/>
      <c r="Q1681" s="2"/>
      <c r="S1681" s="2"/>
    </row>
    <row r="1682" spans="14:19" x14ac:dyDescent="0.35">
      <c r="N1682" s="6"/>
      <c r="Q1682" s="2"/>
      <c r="S1682" s="2"/>
    </row>
    <row r="1683" spans="14:19" x14ac:dyDescent="0.35">
      <c r="N1683" s="6"/>
      <c r="Q1683" s="2"/>
      <c r="S1683" s="2"/>
    </row>
    <row r="1684" spans="14:19" x14ac:dyDescent="0.35">
      <c r="N1684" s="6"/>
      <c r="Q1684" s="2"/>
      <c r="S1684" s="2"/>
    </row>
    <row r="1685" spans="14:19" x14ac:dyDescent="0.35">
      <c r="N1685" s="6"/>
      <c r="Q1685" s="2"/>
      <c r="S1685" s="2"/>
    </row>
    <row r="1686" spans="14:19" x14ac:dyDescent="0.35">
      <c r="N1686" s="6"/>
      <c r="Q1686" s="2"/>
      <c r="S1686" s="2"/>
    </row>
    <row r="1687" spans="14:19" x14ac:dyDescent="0.35">
      <c r="N1687" s="6"/>
      <c r="Q1687" s="2"/>
      <c r="S1687" s="2"/>
    </row>
    <row r="1688" spans="14:19" x14ac:dyDescent="0.35">
      <c r="N1688" s="6"/>
      <c r="Q1688" s="2"/>
      <c r="S1688" s="2"/>
    </row>
    <row r="1689" spans="14:19" x14ac:dyDescent="0.35">
      <c r="N1689" s="6"/>
      <c r="Q1689" s="2"/>
      <c r="S1689" s="2"/>
    </row>
    <row r="1690" spans="14:19" x14ac:dyDescent="0.35">
      <c r="N1690" s="6"/>
      <c r="Q1690" s="2"/>
      <c r="S1690" s="2"/>
    </row>
    <row r="1691" spans="14:19" x14ac:dyDescent="0.35">
      <c r="N1691" s="6"/>
      <c r="Q1691" s="2"/>
      <c r="S1691" s="2"/>
    </row>
    <row r="1692" spans="14:19" x14ac:dyDescent="0.35">
      <c r="N1692" s="6"/>
      <c r="Q1692" s="2"/>
      <c r="S1692" s="2"/>
    </row>
    <row r="1693" spans="14:19" x14ac:dyDescent="0.35">
      <c r="N1693" s="6"/>
      <c r="Q1693" s="2"/>
      <c r="S1693" s="2"/>
    </row>
    <row r="1694" spans="14:19" x14ac:dyDescent="0.35">
      <c r="N1694" s="6"/>
      <c r="Q1694" s="2"/>
      <c r="S1694" s="2"/>
    </row>
    <row r="1695" spans="14:19" x14ac:dyDescent="0.35">
      <c r="N1695" s="6"/>
      <c r="Q1695" s="2"/>
      <c r="S1695" s="2"/>
    </row>
    <row r="1696" spans="14:19" x14ac:dyDescent="0.35">
      <c r="N1696" s="6"/>
      <c r="Q1696" s="2"/>
      <c r="S1696" s="2"/>
    </row>
    <row r="1697" spans="14:19" x14ac:dyDescent="0.35">
      <c r="N1697" s="6"/>
      <c r="Q1697" s="2"/>
      <c r="S1697" s="2"/>
    </row>
    <row r="1698" spans="14:19" x14ac:dyDescent="0.35">
      <c r="N1698" s="6"/>
      <c r="Q1698" s="2"/>
      <c r="S1698" s="2"/>
    </row>
    <row r="1699" spans="14:19" x14ac:dyDescent="0.35">
      <c r="N1699" s="6"/>
      <c r="Q1699" s="2"/>
      <c r="S1699" s="2"/>
    </row>
    <row r="1700" spans="14:19" x14ac:dyDescent="0.35">
      <c r="N1700" s="6"/>
      <c r="Q1700" s="2"/>
      <c r="S1700" s="2"/>
    </row>
    <row r="1701" spans="14:19" x14ac:dyDescent="0.35">
      <c r="N1701" s="6"/>
      <c r="Q1701" s="2"/>
      <c r="S1701" s="2"/>
    </row>
    <row r="1702" spans="14:19" x14ac:dyDescent="0.35">
      <c r="N1702" s="6"/>
      <c r="Q1702" s="2"/>
      <c r="S1702" s="2"/>
    </row>
    <row r="1703" spans="14:19" x14ac:dyDescent="0.35">
      <c r="N1703" s="6"/>
      <c r="Q1703" s="2"/>
      <c r="S1703" s="2"/>
    </row>
    <row r="1704" spans="14:19" x14ac:dyDescent="0.35">
      <c r="N1704" s="6"/>
      <c r="Q1704" s="2"/>
      <c r="S1704" s="2"/>
    </row>
    <row r="1705" spans="14:19" x14ac:dyDescent="0.35">
      <c r="N1705" s="6"/>
      <c r="Q1705" s="2"/>
      <c r="S1705" s="2"/>
    </row>
    <row r="1706" spans="14:19" x14ac:dyDescent="0.35">
      <c r="N1706" s="6"/>
      <c r="Q1706" s="2"/>
      <c r="S1706" s="2"/>
    </row>
    <row r="1707" spans="14:19" x14ac:dyDescent="0.35">
      <c r="N1707" s="6"/>
      <c r="Q1707" s="2"/>
      <c r="S1707" s="2"/>
    </row>
    <row r="1708" spans="14:19" x14ac:dyDescent="0.35">
      <c r="N1708" s="6"/>
      <c r="Q1708" s="2"/>
      <c r="S1708" s="2"/>
    </row>
    <row r="1709" spans="14:19" x14ac:dyDescent="0.35">
      <c r="N1709" s="6"/>
      <c r="Q1709" s="2"/>
      <c r="S1709" s="2"/>
    </row>
    <row r="1710" spans="14:19" x14ac:dyDescent="0.35">
      <c r="N1710" s="6"/>
      <c r="Q1710" s="2"/>
      <c r="S1710" s="2"/>
    </row>
    <row r="1711" spans="14:19" x14ac:dyDescent="0.35">
      <c r="N1711" s="6"/>
      <c r="Q1711" s="2"/>
      <c r="S1711" s="2"/>
    </row>
    <row r="1712" spans="14:19" x14ac:dyDescent="0.35">
      <c r="N1712" s="6"/>
      <c r="Q1712" s="2"/>
      <c r="S1712" s="2"/>
    </row>
    <row r="1713" spans="14:19" x14ac:dyDescent="0.35">
      <c r="N1713" s="6"/>
      <c r="Q1713" s="2"/>
      <c r="S1713" s="2"/>
    </row>
    <row r="1714" spans="14:19" x14ac:dyDescent="0.35">
      <c r="N1714" s="6"/>
      <c r="Q1714" s="2"/>
      <c r="S1714" s="2"/>
    </row>
    <row r="1715" spans="14:19" x14ac:dyDescent="0.35">
      <c r="N1715" s="6"/>
      <c r="Q1715" s="2"/>
      <c r="S1715" s="2"/>
    </row>
    <row r="1716" spans="14:19" x14ac:dyDescent="0.35">
      <c r="N1716" s="6"/>
      <c r="Q1716" s="2"/>
      <c r="S1716" s="2"/>
    </row>
    <row r="1717" spans="14:19" x14ac:dyDescent="0.35">
      <c r="N1717" s="6"/>
      <c r="Q1717" s="2"/>
      <c r="S1717" s="2"/>
    </row>
    <row r="1718" spans="14:19" x14ac:dyDescent="0.35">
      <c r="N1718" s="6"/>
      <c r="Q1718" s="2"/>
      <c r="S1718" s="2"/>
    </row>
    <row r="1719" spans="14:19" x14ac:dyDescent="0.35">
      <c r="N1719" s="6"/>
      <c r="Q1719" s="2"/>
      <c r="S1719" s="2"/>
    </row>
    <row r="1720" spans="14:19" x14ac:dyDescent="0.35">
      <c r="N1720" s="6"/>
      <c r="Q1720" s="2"/>
      <c r="S1720" s="2"/>
    </row>
    <row r="1721" spans="14:19" x14ac:dyDescent="0.35">
      <c r="N1721" s="6"/>
      <c r="Q1721" s="2"/>
      <c r="S1721" s="2"/>
    </row>
    <row r="1722" spans="14:19" x14ac:dyDescent="0.35">
      <c r="N1722" s="6"/>
      <c r="Q1722" s="2"/>
      <c r="S1722" s="2"/>
    </row>
    <row r="1723" spans="14:19" x14ac:dyDescent="0.35">
      <c r="N1723" s="6"/>
      <c r="Q1723" s="2"/>
      <c r="S1723" s="2"/>
    </row>
    <row r="1724" spans="14:19" x14ac:dyDescent="0.35">
      <c r="N1724" s="6"/>
      <c r="Q1724" s="2"/>
      <c r="S1724" s="2"/>
    </row>
    <row r="1725" spans="14:19" x14ac:dyDescent="0.35">
      <c r="N1725" s="6"/>
      <c r="Q1725" s="2"/>
      <c r="S1725" s="2"/>
    </row>
    <row r="1726" spans="14:19" x14ac:dyDescent="0.35">
      <c r="N1726" s="6"/>
      <c r="Q1726" s="2"/>
      <c r="S1726" s="2"/>
    </row>
    <row r="1727" spans="14:19" x14ac:dyDescent="0.35">
      <c r="N1727" s="6"/>
      <c r="Q1727" s="2"/>
      <c r="S1727" s="2"/>
    </row>
    <row r="1728" spans="14:19" x14ac:dyDescent="0.35">
      <c r="N1728" s="6"/>
      <c r="Q1728" s="2"/>
      <c r="S1728" s="2"/>
    </row>
    <row r="1729" spans="14:19" x14ac:dyDescent="0.35">
      <c r="N1729" s="6"/>
      <c r="Q1729" s="2"/>
      <c r="S1729" s="2"/>
    </row>
    <row r="1730" spans="14:19" x14ac:dyDescent="0.35">
      <c r="N1730" s="6"/>
      <c r="Q1730" s="2"/>
      <c r="S1730" s="2"/>
    </row>
    <row r="1731" spans="14:19" x14ac:dyDescent="0.35">
      <c r="N1731" s="6"/>
      <c r="Q1731" s="2"/>
      <c r="S1731" s="2"/>
    </row>
    <row r="1732" spans="14:19" x14ac:dyDescent="0.35">
      <c r="N1732" s="6"/>
      <c r="Q1732" s="2"/>
      <c r="S1732" s="2"/>
    </row>
    <row r="1733" spans="14:19" x14ac:dyDescent="0.35">
      <c r="N1733" s="6"/>
      <c r="Q1733" s="2"/>
      <c r="S1733" s="2"/>
    </row>
    <row r="1734" spans="14:19" x14ac:dyDescent="0.35">
      <c r="N1734" s="6"/>
      <c r="Q1734" s="2"/>
      <c r="S1734" s="2"/>
    </row>
    <row r="1735" spans="14:19" x14ac:dyDescent="0.35">
      <c r="N1735" s="6"/>
      <c r="Q1735" s="2"/>
      <c r="S1735" s="2"/>
    </row>
    <row r="1736" spans="14:19" x14ac:dyDescent="0.35">
      <c r="N1736" s="6"/>
      <c r="Q1736" s="2"/>
      <c r="S1736" s="2"/>
    </row>
    <row r="1737" spans="14:19" x14ac:dyDescent="0.35">
      <c r="N1737" s="6"/>
      <c r="Q1737" s="2"/>
      <c r="S1737" s="2"/>
    </row>
    <row r="1738" spans="14:19" x14ac:dyDescent="0.35">
      <c r="N1738" s="6"/>
      <c r="Q1738" s="2"/>
      <c r="S1738" s="2"/>
    </row>
    <row r="1739" spans="14:19" x14ac:dyDescent="0.35">
      <c r="N1739" s="6"/>
      <c r="Q1739" s="2"/>
      <c r="S1739" s="2"/>
    </row>
    <row r="1740" spans="14:19" x14ac:dyDescent="0.35">
      <c r="N1740" s="6"/>
      <c r="Q1740" s="2"/>
      <c r="S1740" s="2"/>
    </row>
    <row r="1741" spans="14:19" x14ac:dyDescent="0.35">
      <c r="N1741" s="6"/>
      <c r="Q1741" s="2"/>
      <c r="S1741" s="2"/>
    </row>
    <row r="1742" spans="14:19" x14ac:dyDescent="0.35">
      <c r="N1742" s="6"/>
      <c r="Q1742" s="2"/>
      <c r="S1742" s="2"/>
    </row>
    <row r="1743" spans="14:19" x14ac:dyDescent="0.35">
      <c r="N1743" s="6"/>
      <c r="Q1743" s="2"/>
      <c r="S1743" s="2"/>
    </row>
    <row r="1744" spans="14:19" x14ac:dyDescent="0.35">
      <c r="N1744" s="6"/>
      <c r="Q1744" s="2"/>
      <c r="S1744" s="2"/>
    </row>
    <row r="1745" spans="14:19" x14ac:dyDescent="0.35">
      <c r="N1745" s="6"/>
      <c r="Q1745" s="2"/>
      <c r="S1745" s="2"/>
    </row>
    <row r="1746" spans="14:19" x14ac:dyDescent="0.35">
      <c r="N1746" s="6"/>
      <c r="Q1746" s="2"/>
      <c r="S1746" s="2"/>
    </row>
    <row r="1747" spans="14:19" x14ac:dyDescent="0.35">
      <c r="N1747" s="6"/>
      <c r="Q1747" s="2"/>
      <c r="S1747" s="2"/>
    </row>
    <row r="1748" spans="14:19" x14ac:dyDescent="0.35">
      <c r="N1748" s="6"/>
      <c r="Q1748" s="2"/>
      <c r="S1748" s="2"/>
    </row>
    <row r="1749" spans="14:19" x14ac:dyDescent="0.35">
      <c r="N1749" s="6"/>
      <c r="Q1749" s="2"/>
      <c r="S1749" s="2"/>
    </row>
    <row r="1750" spans="14:19" x14ac:dyDescent="0.35">
      <c r="N1750" s="6"/>
      <c r="Q1750" s="2"/>
      <c r="S1750" s="2"/>
    </row>
    <row r="1751" spans="14:19" x14ac:dyDescent="0.35">
      <c r="N1751" s="6"/>
      <c r="Q1751" s="2"/>
      <c r="S1751" s="2"/>
    </row>
    <row r="1752" spans="14:19" x14ac:dyDescent="0.35">
      <c r="N1752" s="6"/>
      <c r="Q1752" s="2"/>
      <c r="S1752" s="2"/>
    </row>
    <row r="1753" spans="14:19" x14ac:dyDescent="0.35">
      <c r="N1753" s="6"/>
      <c r="Q1753" s="2"/>
      <c r="S1753" s="2"/>
    </row>
    <row r="1754" spans="14:19" x14ac:dyDescent="0.35">
      <c r="N1754" s="6"/>
      <c r="Q1754" s="2"/>
      <c r="S1754" s="2"/>
    </row>
    <row r="1755" spans="14:19" x14ac:dyDescent="0.35">
      <c r="N1755" s="6"/>
      <c r="Q1755" s="2"/>
      <c r="S1755" s="2"/>
    </row>
    <row r="1756" spans="14:19" x14ac:dyDescent="0.35">
      <c r="N1756" s="6"/>
      <c r="Q1756" s="2"/>
      <c r="S1756" s="2"/>
    </row>
    <row r="1757" spans="14:19" x14ac:dyDescent="0.35">
      <c r="N1757" s="6"/>
      <c r="Q1757" s="2"/>
      <c r="S1757" s="2"/>
    </row>
    <row r="1758" spans="14:19" x14ac:dyDescent="0.35">
      <c r="N1758" s="6"/>
      <c r="Q1758" s="2"/>
      <c r="S1758" s="2"/>
    </row>
    <row r="1759" spans="14:19" x14ac:dyDescent="0.35">
      <c r="N1759" s="6"/>
      <c r="Q1759" s="2"/>
      <c r="S1759" s="2"/>
    </row>
    <row r="1760" spans="14:19" x14ac:dyDescent="0.35">
      <c r="N1760" s="6"/>
      <c r="Q1760" s="2"/>
      <c r="S1760" s="2"/>
    </row>
    <row r="1761" spans="14:19" x14ac:dyDescent="0.35">
      <c r="N1761" s="6"/>
      <c r="Q1761" s="2"/>
      <c r="S1761" s="2"/>
    </row>
    <row r="1762" spans="14:19" x14ac:dyDescent="0.35">
      <c r="N1762" s="6"/>
      <c r="Q1762" s="2"/>
      <c r="S1762" s="2"/>
    </row>
    <row r="1763" spans="14:19" x14ac:dyDescent="0.35">
      <c r="N1763" s="6"/>
      <c r="Q1763" s="2"/>
      <c r="S1763" s="2"/>
    </row>
    <row r="1764" spans="14:19" x14ac:dyDescent="0.35">
      <c r="N1764" s="6"/>
      <c r="Q1764" s="2"/>
      <c r="S1764" s="2"/>
    </row>
    <row r="1765" spans="14:19" x14ac:dyDescent="0.35">
      <c r="N1765" s="6"/>
      <c r="Q1765" s="2"/>
      <c r="S1765" s="2"/>
    </row>
    <row r="1766" spans="14:19" x14ac:dyDescent="0.35">
      <c r="N1766" s="6"/>
      <c r="Q1766" s="2"/>
      <c r="S1766" s="2"/>
    </row>
    <row r="1767" spans="14:19" x14ac:dyDescent="0.35">
      <c r="N1767" s="6"/>
      <c r="Q1767" s="2"/>
      <c r="S1767" s="2"/>
    </row>
    <row r="1768" spans="14:19" x14ac:dyDescent="0.35">
      <c r="N1768" s="6"/>
      <c r="Q1768" s="2"/>
      <c r="S1768" s="2"/>
    </row>
    <row r="1769" spans="14:19" x14ac:dyDescent="0.35">
      <c r="N1769" s="6"/>
      <c r="Q1769" s="2"/>
      <c r="S1769" s="2"/>
    </row>
    <row r="1770" spans="14:19" x14ac:dyDescent="0.35">
      <c r="N1770" s="6"/>
      <c r="Q1770" s="2"/>
      <c r="S1770" s="2"/>
    </row>
    <row r="1771" spans="14:19" x14ac:dyDescent="0.35">
      <c r="N1771" s="6"/>
      <c r="Q1771" s="2"/>
      <c r="S1771" s="2"/>
    </row>
    <row r="1772" spans="14:19" x14ac:dyDescent="0.35">
      <c r="N1772" s="6"/>
      <c r="Q1772" s="2"/>
      <c r="S1772" s="2"/>
    </row>
    <row r="1773" spans="14:19" x14ac:dyDescent="0.35">
      <c r="N1773" s="6"/>
      <c r="Q1773" s="2"/>
      <c r="S1773" s="2"/>
    </row>
    <row r="1774" spans="14:19" x14ac:dyDescent="0.35">
      <c r="N1774" s="6"/>
      <c r="Q1774" s="2"/>
      <c r="S1774" s="2"/>
    </row>
    <row r="1775" spans="14:19" x14ac:dyDescent="0.35">
      <c r="N1775" s="6"/>
      <c r="Q1775" s="2"/>
      <c r="S1775" s="2"/>
    </row>
    <row r="1776" spans="14:19" x14ac:dyDescent="0.35">
      <c r="N1776" s="6"/>
      <c r="Q1776" s="2"/>
      <c r="S1776" s="2"/>
    </row>
    <row r="1777" spans="14:19" x14ac:dyDescent="0.35">
      <c r="N1777" s="6"/>
      <c r="Q1777" s="2"/>
      <c r="S1777" s="2"/>
    </row>
    <row r="1778" spans="14:19" x14ac:dyDescent="0.35">
      <c r="N1778" s="6"/>
      <c r="Q1778" s="2"/>
      <c r="S1778" s="2"/>
    </row>
    <row r="1779" spans="14:19" x14ac:dyDescent="0.35">
      <c r="N1779" s="6"/>
      <c r="Q1779" s="2"/>
      <c r="S1779" s="2"/>
    </row>
    <row r="1780" spans="14:19" x14ac:dyDescent="0.35">
      <c r="N1780" s="6"/>
      <c r="Q1780" s="2"/>
      <c r="S1780" s="2"/>
    </row>
    <row r="1781" spans="14:19" x14ac:dyDescent="0.35">
      <c r="N1781" s="6"/>
      <c r="Q1781" s="2"/>
      <c r="S1781" s="2"/>
    </row>
    <row r="1782" spans="14:19" x14ac:dyDescent="0.35">
      <c r="N1782" s="6"/>
      <c r="Q1782" s="2"/>
      <c r="S1782" s="2"/>
    </row>
    <row r="1783" spans="14:19" x14ac:dyDescent="0.35">
      <c r="N1783" s="6"/>
      <c r="Q1783" s="2"/>
      <c r="S1783" s="2"/>
    </row>
    <row r="1784" spans="14:19" x14ac:dyDescent="0.35">
      <c r="N1784" s="6"/>
      <c r="Q1784" s="2"/>
      <c r="S1784" s="2"/>
    </row>
    <row r="1785" spans="14:19" x14ac:dyDescent="0.35">
      <c r="N1785" s="6"/>
      <c r="Q1785" s="2"/>
      <c r="S1785" s="2"/>
    </row>
    <row r="1786" spans="14:19" x14ac:dyDescent="0.35">
      <c r="N1786" s="6"/>
      <c r="Q1786" s="2"/>
      <c r="S1786" s="2"/>
    </row>
    <row r="1787" spans="14:19" x14ac:dyDescent="0.35">
      <c r="N1787" s="6"/>
      <c r="Q1787" s="2"/>
      <c r="S1787" s="2"/>
    </row>
    <row r="1788" spans="14:19" x14ac:dyDescent="0.35">
      <c r="N1788" s="6"/>
      <c r="Q1788" s="2"/>
      <c r="S1788" s="2"/>
    </row>
    <row r="1789" spans="14:19" x14ac:dyDescent="0.35">
      <c r="N1789" s="6"/>
      <c r="Q1789" s="2"/>
      <c r="S1789" s="2"/>
    </row>
    <row r="1790" spans="14:19" x14ac:dyDescent="0.35">
      <c r="N1790" s="6"/>
      <c r="Q1790" s="2"/>
      <c r="S1790" s="2"/>
    </row>
    <row r="1791" spans="14:19" x14ac:dyDescent="0.35">
      <c r="N1791" s="6"/>
      <c r="Q1791" s="2"/>
      <c r="S1791" s="2"/>
    </row>
    <row r="1792" spans="14:19" x14ac:dyDescent="0.35">
      <c r="N1792" s="6"/>
      <c r="Q1792" s="2"/>
      <c r="S1792" s="2"/>
    </row>
    <row r="1793" spans="14:19" x14ac:dyDescent="0.35">
      <c r="N1793" s="6"/>
      <c r="Q1793" s="2"/>
      <c r="S1793" s="2"/>
    </row>
    <row r="1794" spans="14:19" x14ac:dyDescent="0.35">
      <c r="N1794" s="6"/>
      <c r="Q1794" s="2"/>
      <c r="S1794" s="2"/>
    </row>
    <row r="1795" spans="14:19" x14ac:dyDescent="0.35">
      <c r="N1795" s="6"/>
      <c r="Q1795" s="2"/>
      <c r="S1795" s="2"/>
    </row>
    <row r="1796" spans="14:19" x14ac:dyDescent="0.35">
      <c r="N1796" s="6"/>
      <c r="Q1796" s="2"/>
      <c r="S1796" s="2"/>
    </row>
    <row r="1797" spans="14:19" x14ac:dyDescent="0.35">
      <c r="N1797" s="6"/>
      <c r="Q1797" s="2"/>
      <c r="S1797" s="2"/>
    </row>
    <row r="1798" spans="14:19" x14ac:dyDescent="0.35">
      <c r="N1798" s="6"/>
      <c r="Q1798" s="2"/>
      <c r="S1798" s="2"/>
    </row>
    <row r="1799" spans="14:19" x14ac:dyDescent="0.35">
      <c r="N1799" s="6"/>
      <c r="Q1799" s="2"/>
      <c r="S1799" s="2"/>
    </row>
    <row r="1800" spans="14:19" x14ac:dyDescent="0.35">
      <c r="N1800" s="6"/>
      <c r="Q1800" s="2"/>
      <c r="S1800" s="2"/>
    </row>
    <row r="1801" spans="14:19" x14ac:dyDescent="0.35">
      <c r="N1801" s="6"/>
      <c r="Q1801" s="2"/>
      <c r="S1801" s="2"/>
    </row>
    <row r="1802" spans="14:19" x14ac:dyDescent="0.35">
      <c r="N1802" s="6"/>
      <c r="Q1802" s="2"/>
      <c r="S1802" s="2"/>
    </row>
    <row r="1803" spans="14:19" x14ac:dyDescent="0.35">
      <c r="N1803" s="6"/>
      <c r="Q1803" s="2"/>
      <c r="S1803" s="2"/>
    </row>
    <row r="1804" spans="14:19" x14ac:dyDescent="0.35">
      <c r="N1804" s="6"/>
      <c r="Q1804" s="2"/>
      <c r="S1804" s="2"/>
    </row>
    <row r="1805" spans="14:19" x14ac:dyDescent="0.35">
      <c r="N1805" s="6"/>
      <c r="Q1805" s="2"/>
      <c r="S1805" s="2"/>
    </row>
    <row r="1806" spans="14:19" x14ac:dyDescent="0.35">
      <c r="N1806" s="6"/>
      <c r="Q1806" s="2"/>
      <c r="S1806" s="2"/>
    </row>
    <row r="1807" spans="14:19" x14ac:dyDescent="0.35">
      <c r="N1807" s="6"/>
      <c r="Q1807" s="2"/>
      <c r="S1807" s="2"/>
    </row>
    <row r="1808" spans="14:19" x14ac:dyDescent="0.35">
      <c r="N1808" s="6"/>
      <c r="Q1808" s="2"/>
      <c r="S1808" s="2"/>
    </row>
    <row r="1809" spans="14:19" x14ac:dyDescent="0.35">
      <c r="N1809" s="6"/>
      <c r="Q1809" s="2"/>
      <c r="S1809" s="2"/>
    </row>
    <row r="1810" spans="14:19" x14ac:dyDescent="0.35">
      <c r="N1810" s="6"/>
      <c r="Q1810" s="2"/>
      <c r="S1810" s="2"/>
    </row>
    <row r="1811" spans="14:19" x14ac:dyDescent="0.35">
      <c r="N1811" s="6"/>
      <c r="Q1811" s="2"/>
      <c r="S1811" s="2"/>
    </row>
    <row r="1812" spans="14:19" x14ac:dyDescent="0.35">
      <c r="N1812" s="6"/>
      <c r="Q1812" s="2"/>
      <c r="S1812" s="2"/>
    </row>
    <row r="1813" spans="14:19" x14ac:dyDescent="0.35">
      <c r="N1813" s="6"/>
      <c r="Q1813" s="2"/>
      <c r="S1813" s="2"/>
    </row>
    <row r="1814" spans="14:19" x14ac:dyDescent="0.35">
      <c r="N1814" s="6"/>
      <c r="Q1814" s="2"/>
      <c r="S1814" s="2"/>
    </row>
    <row r="1815" spans="14:19" x14ac:dyDescent="0.35">
      <c r="N1815" s="6"/>
      <c r="Q1815" s="2"/>
      <c r="S1815" s="2"/>
    </row>
    <row r="1816" spans="14:19" x14ac:dyDescent="0.35">
      <c r="N1816" s="6"/>
      <c r="Q1816" s="2"/>
      <c r="S1816" s="2"/>
    </row>
    <row r="1817" spans="14:19" x14ac:dyDescent="0.35">
      <c r="N1817" s="6"/>
      <c r="Q1817" s="2"/>
      <c r="S1817" s="2"/>
    </row>
    <row r="1818" spans="14:19" x14ac:dyDescent="0.35">
      <c r="N1818" s="6"/>
      <c r="Q1818" s="2"/>
      <c r="S1818" s="2"/>
    </row>
    <row r="1819" spans="14:19" x14ac:dyDescent="0.35">
      <c r="N1819" s="6"/>
      <c r="Q1819" s="2"/>
      <c r="S1819" s="2"/>
    </row>
    <row r="1820" spans="14:19" x14ac:dyDescent="0.35">
      <c r="N1820" s="6"/>
      <c r="Q1820" s="2"/>
      <c r="S1820" s="2"/>
    </row>
    <row r="1821" spans="14:19" x14ac:dyDescent="0.35">
      <c r="N1821" s="6"/>
      <c r="Q1821" s="2"/>
      <c r="S1821" s="2"/>
    </row>
    <row r="1822" spans="14:19" x14ac:dyDescent="0.35">
      <c r="N1822" s="6"/>
      <c r="Q1822" s="2"/>
      <c r="S1822" s="2"/>
    </row>
    <row r="1823" spans="14:19" x14ac:dyDescent="0.35">
      <c r="N1823" s="6"/>
      <c r="Q1823" s="2"/>
      <c r="S1823" s="2"/>
    </row>
    <row r="1824" spans="14:19" x14ac:dyDescent="0.35">
      <c r="N1824" s="6"/>
      <c r="Q1824" s="2"/>
      <c r="S1824" s="2"/>
    </row>
    <row r="1825" spans="14:19" x14ac:dyDescent="0.35">
      <c r="N1825" s="6"/>
      <c r="Q1825" s="2"/>
      <c r="S1825" s="2"/>
    </row>
    <row r="1826" spans="14:19" x14ac:dyDescent="0.35">
      <c r="N1826" s="6"/>
      <c r="Q1826" s="2"/>
      <c r="S1826" s="2"/>
    </row>
    <row r="1827" spans="14:19" x14ac:dyDescent="0.35">
      <c r="N1827" s="6"/>
      <c r="Q1827" s="2"/>
      <c r="S1827" s="2"/>
    </row>
    <row r="1828" spans="14:19" x14ac:dyDescent="0.35">
      <c r="N1828" s="6"/>
      <c r="Q1828" s="2"/>
      <c r="S1828" s="2"/>
    </row>
    <row r="1829" spans="14:19" x14ac:dyDescent="0.35">
      <c r="N1829" s="6"/>
      <c r="Q1829" s="2"/>
      <c r="S1829" s="2"/>
    </row>
    <row r="1830" spans="14:19" x14ac:dyDescent="0.35">
      <c r="N1830" s="6"/>
      <c r="Q1830" s="2"/>
      <c r="S1830" s="2"/>
    </row>
    <row r="1831" spans="14:19" x14ac:dyDescent="0.35">
      <c r="N1831" s="6"/>
      <c r="Q1831" s="2"/>
      <c r="S1831" s="2"/>
    </row>
    <row r="1832" spans="14:19" x14ac:dyDescent="0.35">
      <c r="N1832" s="6"/>
      <c r="Q1832" s="2"/>
      <c r="S1832" s="2"/>
    </row>
    <row r="1833" spans="14:19" x14ac:dyDescent="0.35">
      <c r="N1833" s="6"/>
      <c r="Q1833" s="2"/>
      <c r="S1833" s="2"/>
    </row>
    <row r="1834" spans="14:19" x14ac:dyDescent="0.35">
      <c r="N1834" s="6"/>
      <c r="Q1834" s="2"/>
      <c r="S1834" s="2"/>
    </row>
    <row r="1835" spans="14:19" x14ac:dyDescent="0.35">
      <c r="N1835" s="6"/>
      <c r="Q1835" s="2"/>
      <c r="S1835" s="2"/>
    </row>
    <row r="1836" spans="14:19" x14ac:dyDescent="0.35">
      <c r="N1836" s="6"/>
      <c r="Q1836" s="2"/>
      <c r="S1836" s="2"/>
    </row>
    <row r="1837" spans="14:19" x14ac:dyDescent="0.35">
      <c r="N1837" s="6"/>
      <c r="Q1837" s="2"/>
      <c r="S1837" s="2"/>
    </row>
    <row r="1838" spans="14:19" x14ac:dyDescent="0.35">
      <c r="N1838" s="6"/>
      <c r="Q1838" s="2"/>
      <c r="S1838" s="2"/>
    </row>
    <row r="1839" spans="14:19" x14ac:dyDescent="0.35">
      <c r="N1839" s="6"/>
      <c r="Q1839" s="2"/>
      <c r="S1839" s="2"/>
    </row>
    <row r="1840" spans="14:19" x14ac:dyDescent="0.35">
      <c r="N1840" s="6"/>
      <c r="Q1840" s="2"/>
      <c r="S1840" s="2"/>
    </row>
    <row r="1841" spans="14:19" x14ac:dyDescent="0.35">
      <c r="N1841" s="6"/>
      <c r="Q1841" s="2"/>
      <c r="S1841" s="2"/>
    </row>
    <row r="1842" spans="14:19" x14ac:dyDescent="0.35">
      <c r="N1842" s="6"/>
      <c r="Q1842" s="2"/>
      <c r="S1842" s="2"/>
    </row>
    <row r="1843" spans="14:19" x14ac:dyDescent="0.35">
      <c r="N1843" s="6"/>
      <c r="Q1843" s="2"/>
      <c r="S1843" s="2"/>
    </row>
    <row r="1844" spans="14:19" x14ac:dyDescent="0.35">
      <c r="N1844" s="6"/>
      <c r="Q1844" s="2"/>
      <c r="S1844" s="2"/>
    </row>
    <row r="1845" spans="14:19" x14ac:dyDescent="0.35">
      <c r="N1845" s="6"/>
      <c r="Q1845" s="2"/>
      <c r="S1845" s="2"/>
    </row>
    <row r="1846" spans="14:19" x14ac:dyDescent="0.35">
      <c r="N1846" s="6"/>
      <c r="Q1846" s="2"/>
      <c r="S1846" s="2"/>
    </row>
    <row r="1847" spans="14:19" x14ac:dyDescent="0.35">
      <c r="N1847" s="6"/>
      <c r="Q1847" s="2"/>
      <c r="S1847" s="2"/>
    </row>
    <row r="1848" spans="14:19" x14ac:dyDescent="0.35">
      <c r="N1848" s="6"/>
      <c r="Q1848" s="2"/>
      <c r="S1848" s="2"/>
    </row>
    <row r="1849" spans="14:19" x14ac:dyDescent="0.35">
      <c r="N1849" s="6"/>
      <c r="Q1849" s="2"/>
      <c r="S1849" s="2"/>
    </row>
    <row r="1850" spans="14:19" x14ac:dyDescent="0.35">
      <c r="N1850" s="6"/>
      <c r="Q1850" s="2"/>
      <c r="S1850" s="2"/>
    </row>
    <row r="1851" spans="14:19" x14ac:dyDescent="0.35">
      <c r="N1851" s="6"/>
      <c r="Q1851" s="2"/>
      <c r="S1851" s="2"/>
    </row>
    <row r="1852" spans="14:19" x14ac:dyDescent="0.35">
      <c r="N1852" s="6"/>
      <c r="Q1852" s="2"/>
      <c r="S1852" s="2"/>
    </row>
    <row r="1853" spans="14:19" x14ac:dyDescent="0.35">
      <c r="N1853" s="6"/>
      <c r="Q1853" s="2"/>
      <c r="S1853" s="2"/>
    </row>
    <row r="1854" spans="14:19" x14ac:dyDescent="0.35">
      <c r="N1854" s="6"/>
      <c r="Q1854" s="2"/>
      <c r="S1854" s="2"/>
    </row>
    <row r="1855" spans="14:19" x14ac:dyDescent="0.35">
      <c r="N1855" s="6"/>
      <c r="Q1855" s="2"/>
      <c r="S1855" s="2"/>
    </row>
    <row r="1856" spans="14:19" x14ac:dyDescent="0.35">
      <c r="N1856" s="6"/>
      <c r="Q1856" s="2"/>
      <c r="S1856" s="2"/>
    </row>
    <row r="1857" spans="14:19" x14ac:dyDescent="0.35">
      <c r="N1857" s="6"/>
      <c r="Q1857" s="2"/>
      <c r="S1857" s="2"/>
    </row>
    <row r="1858" spans="14:19" x14ac:dyDescent="0.35">
      <c r="N1858" s="6"/>
      <c r="Q1858" s="2"/>
      <c r="S1858" s="2"/>
    </row>
    <row r="1859" spans="14:19" x14ac:dyDescent="0.35">
      <c r="N1859" s="6"/>
      <c r="Q1859" s="2"/>
      <c r="S1859" s="2"/>
    </row>
    <row r="1860" spans="14:19" x14ac:dyDescent="0.35">
      <c r="N1860" s="6"/>
      <c r="Q1860" s="2"/>
      <c r="S1860" s="2"/>
    </row>
    <row r="1861" spans="14:19" x14ac:dyDescent="0.35">
      <c r="N1861" s="6"/>
      <c r="Q1861" s="2"/>
      <c r="S1861" s="2"/>
    </row>
    <row r="1862" spans="14:19" x14ac:dyDescent="0.35">
      <c r="N1862" s="6"/>
      <c r="Q1862" s="2"/>
      <c r="S1862" s="2"/>
    </row>
    <row r="1863" spans="14:19" x14ac:dyDescent="0.35">
      <c r="N1863" s="6"/>
      <c r="Q1863" s="2"/>
      <c r="S1863" s="2"/>
    </row>
    <row r="1864" spans="14:19" x14ac:dyDescent="0.35">
      <c r="N1864" s="6"/>
      <c r="Q1864" s="2"/>
      <c r="S1864" s="2"/>
    </row>
    <row r="1865" spans="14:19" x14ac:dyDescent="0.35">
      <c r="N1865" s="6"/>
      <c r="Q1865" s="2"/>
      <c r="S1865" s="2"/>
    </row>
    <row r="1866" spans="14:19" x14ac:dyDescent="0.35">
      <c r="N1866" s="6"/>
      <c r="Q1866" s="2"/>
      <c r="S1866" s="2"/>
    </row>
    <row r="1867" spans="14:19" x14ac:dyDescent="0.35">
      <c r="N1867" s="6"/>
      <c r="Q1867" s="2"/>
      <c r="S1867" s="2"/>
    </row>
    <row r="1868" spans="14:19" x14ac:dyDescent="0.35">
      <c r="N1868" s="6"/>
      <c r="Q1868" s="2"/>
      <c r="S1868" s="2"/>
    </row>
    <row r="1869" spans="14:19" x14ac:dyDescent="0.35">
      <c r="N1869" s="6"/>
      <c r="Q1869" s="2"/>
      <c r="S1869" s="2"/>
    </row>
    <row r="1870" spans="14:19" x14ac:dyDescent="0.35">
      <c r="N1870" s="6"/>
      <c r="Q1870" s="2"/>
      <c r="S1870" s="2"/>
    </row>
    <row r="1871" spans="14:19" x14ac:dyDescent="0.35">
      <c r="N1871" s="6"/>
      <c r="Q1871" s="2"/>
      <c r="S1871" s="2"/>
    </row>
    <row r="1872" spans="14:19" x14ac:dyDescent="0.35">
      <c r="N1872" s="6"/>
      <c r="Q1872" s="2"/>
      <c r="S1872" s="2"/>
    </row>
    <row r="1873" spans="14:19" x14ac:dyDescent="0.35">
      <c r="N1873" s="6"/>
      <c r="Q1873" s="2"/>
      <c r="S1873" s="2"/>
    </row>
    <row r="1874" spans="14:19" x14ac:dyDescent="0.35">
      <c r="N1874" s="6"/>
      <c r="Q1874" s="2"/>
      <c r="S1874" s="2"/>
    </row>
    <row r="1875" spans="14:19" x14ac:dyDescent="0.35">
      <c r="N1875" s="6"/>
      <c r="Q1875" s="2"/>
      <c r="S1875" s="2"/>
    </row>
    <row r="1876" spans="14:19" x14ac:dyDescent="0.35">
      <c r="N1876" s="6"/>
      <c r="Q1876" s="2"/>
      <c r="S1876" s="2"/>
    </row>
    <row r="1877" spans="14:19" x14ac:dyDescent="0.35">
      <c r="N1877" s="6"/>
      <c r="Q1877" s="2"/>
      <c r="S1877" s="2"/>
    </row>
    <row r="1878" spans="14:19" x14ac:dyDescent="0.35">
      <c r="N1878" s="6"/>
      <c r="Q1878" s="2"/>
      <c r="S1878" s="2"/>
    </row>
    <row r="1879" spans="14:19" x14ac:dyDescent="0.35">
      <c r="N1879" s="6"/>
      <c r="Q1879" s="2"/>
      <c r="S1879" s="2"/>
    </row>
    <row r="1880" spans="14:19" x14ac:dyDescent="0.35">
      <c r="N1880" s="6"/>
      <c r="Q1880" s="2"/>
      <c r="S1880" s="2"/>
    </row>
    <row r="1881" spans="14:19" x14ac:dyDescent="0.35">
      <c r="N1881" s="6"/>
      <c r="Q1881" s="2"/>
      <c r="S1881" s="2"/>
    </row>
    <row r="1882" spans="14:19" x14ac:dyDescent="0.35">
      <c r="N1882" s="6"/>
      <c r="Q1882" s="2"/>
      <c r="S1882" s="2"/>
    </row>
    <row r="1883" spans="14:19" x14ac:dyDescent="0.35">
      <c r="N1883" s="6"/>
      <c r="Q1883" s="2"/>
      <c r="S1883" s="2"/>
    </row>
    <row r="1884" spans="14:19" x14ac:dyDescent="0.35">
      <c r="N1884" s="6"/>
      <c r="Q1884" s="2"/>
      <c r="S1884" s="2"/>
    </row>
    <row r="1885" spans="14:19" x14ac:dyDescent="0.35">
      <c r="N1885" s="6"/>
      <c r="Q1885" s="2"/>
      <c r="S1885" s="2"/>
    </row>
    <row r="1886" spans="14:19" x14ac:dyDescent="0.35">
      <c r="N1886" s="6"/>
      <c r="Q1886" s="2"/>
      <c r="S1886" s="2"/>
    </row>
    <row r="1887" spans="14:19" x14ac:dyDescent="0.35">
      <c r="N1887" s="6"/>
      <c r="Q1887" s="2"/>
      <c r="S1887" s="2"/>
    </row>
    <row r="1888" spans="14:19" x14ac:dyDescent="0.35">
      <c r="N1888" s="6"/>
      <c r="Q1888" s="2"/>
      <c r="S1888" s="2"/>
    </row>
    <row r="1889" spans="14:19" x14ac:dyDescent="0.35">
      <c r="N1889" s="6"/>
      <c r="Q1889" s="2"/>
      <c r="S1889" s="2"/>
    </row>
    <row r="1890" spans="14:19" x14ac:dyDescent="0.35">
      <c r="N1890" s="6"/>
      <c r="Q1890" s="2"/>
      <c r="S1890" s="2"/>
    </row>
    <row r="1891" spans="14:19" x14ac:dyDescent="0.35">
      <c r="N1891" s="6"/>
      <c r="Q1891" s="2"/>
      <c r="S1891" s="2"/>
    </row>
    <row r="1892" spans="14:19" x14ac:dyDescent="0.35">
      <c r="N1892" s="6"/>
      <c r="Q1892" s="2"/>
      <c r="S1892" s="2"/>
    </row>
    <row r="1893" spans="14:19" x14ac:dyDescent="0.35">
      <c r="N1893" s="6"/>
      <c r="Q1893" s="2"/>
      <c r="S1893" s="2"/>
    </row>
    <row r="1894" spans="14:19" x14ac:dyDescent="0.35">
      <c r="N1894" s="6"/>
      <c r="Q1894" s="2"/>
      <c r="S1894" s="2"/>
    </row>
    <row r="1895" spans="14:19" x14ac:dyDescent="0.35">
      <c r="N1895" s="6"/>
      <c r="Q1895" s="2"/>
      <c r="S1895" s="2"/>
    </row>
    <row r="1896" spans="14:19" x14ac:dyDescent="0.35">
      <c r="N1896" s="6"/>
      <c r="Q1896" s="2"/>
      <c r="S1896" s="2"/>
    </row>
    <row r="1897" spans="14:19" x14ac:dyDescent="0.35">
      <c r="N1897" s="6"/>
      <c r="Q1897" s="2"/>
      <c r="S1897" s="2"/>
    </row>
    <row r="1898" spans="14:19" x14ac:dyDescent="0.35">
      <c r="N1898" s="6"/>
      <c r="Q1898" s="2"/>
      <c r="S1898" s="2"/>
    </row>
    <row r="1899" spans="14:19" x14ac:dyDescent="0.35">
      <c r="N1899" s="6"/>
      <c r="Q1899" s="2"/>
      <c r="S1899" s="2"/>
    </row>
    <row r="1900" spans="14:19" x14ac:dyDescent="0.35">
      <c r="N1900" s="6"/>
      <c r="Q1900" s="2"/>
      <c r="S1900" s="2"/>
    </row>
    <row r="1901" spans="14:19" x14ac:dyDescent="0.35">
      <c r="N1901" s="6"/>
      <c r="Q1901" s="2"/>
      <c r="S1901" s="2"/>
    </row>
    <row r="1902" spans="14:19" x14ac:dyDescent="0.35">
      <c r="N1902" s="6"/>
      <c r="Q1902" s="2"/>
      <c r="S1902" s="2"/>
    </row>
    <row r="1903" spans="14:19" x14ac:dyDescent="0.35">
      <c r="N1903" s="6"/>
      <c r="Q1903" s="2"/>
      <c r="S1903" s="2"/>
    </row>
    <row r="1904" spans="14:19" x14ac:dyDescent="0.35">
      <c r="N1904" s="6"/>
      <c r="Q1904" s="2"/>
      <c r="S1904" s="2"/>
    </row>
    <row r="1905" spans="14:19" x14ac:dyDescent="0.35">
      <c r="N1905" s="6"/>
      <c r="Q1905" s="2"/>
      <c r="S1905" s="2"/>
    </row>
    <row r="1906" spans="14:19" x14ac:dyDescent="0.35">
      <c r="N1906" s="6"/>
      <c r="Q1906" s="2"/>
      <c r="S1906" s="2"/>
    </row>
    <row r="1907" spans="14:19" x14ac:dyDescent="0.35">
      <c r="N1907" s="6"/>
      <c r="Q1907" s="2"/>
      <c r="S1907" s="2"/>
    </row>
    <row r="1908" spans="14:19" x14ac:dyDescent="0.35">
      <c r="N1908" s="6"/>
      <c r="Q1908" s="2"/>
      <c r="S1908" s="2"/>
    </row>
    <row r="1909" spans="14:19" x14ac:dyDescent="0.35">
      <c r="N1909" s="6"/>
      <c r="Q1909" s="2"/>
      <c r="S1909" s="2"/>
    </row>
    <row r="1910" spans="14:19" x14ac:dyDescent="0.35">
      <c r="N1910" s="6"/>
      <c r="Q1910" s="2"/>
      <c r="S1910" s="2"/>
    </row>
    <row r="1911" spans="14:19" x14ac:dyDescent="0.35">
      <c r="N1911" s="6"/>
      <c r="Q1911" s="2"/>
      <c r="S1911" s="2"/>
    </row>
    <row r="1912" spans="14:19" x14ac:dyDescent="0.35">
      <c r="N1912" s="6"/>
      <c r="Q1912" s="2"/>
      <c r="S1912" s="2"/>
    </row>
    <row r="1913" spans="14:19" x14ac:dyDescent="0.35">
      <c r="N1913" s="6"/>
      <c r="Q1913" s="2"/>
      <c r="S1913" s="2"/>
    </row>
    <row r="1914" spans="14:19" x14ac:dyDescent="0.35">
      <c r="N1914" s="6"/>
      <c r="Q1914" s="2"/>
      <c r="S1914" s="2"/>
    </row>
    <row r="1915" spans="14:19" x14ac:dyDescent="0.35">
      <c r="N1915" s="6"/>
      <c r="Q1915" s="2"/>
      <c r="S1915" s="2"/>
    </row>
    <row r="1916" spans="14:19" x14ac:dyDescent="0.35">
      <c r="N1916" s="6"/>
      <c r="Q1916" s="2"/>
      <c r="S1916" s="2"/>
    </row>
    <row r="1917" spans="14:19" x14ac:dyDescent="0.35">
      <c r="N1917" s="6"/>
      <c r="Q1917" s="2"/>
      <c r="S1917" s="2"/>
    </row>
    <row r="1918" spans="14:19" x14ac:dyDescent="0.35">
      <c r="N1918" s="6"/>
      <c r="Q1918" s="2"/>
      <c r="S1918" s="2"/>
    </row>
    <row r="1919" spans="14:19" x14ac:dyDescent="0.35">
      <c r="N1919" s="6"/>
      <c r="Q1919" s="2"/>
      <c r="S1919" s="2"/>
    </row>
    <row r="1920" spans="14:19" x14ac:dyDescent="0.35">
      <c r="N1920" s="6"/>
      <c r="Q1920" s="2"/>
      <c r="S1920" s="2"/>
    </row>
    <row r="1921" spans="14:19" x14ac:dyDescent="0.35">
      <c r="N1921" s="6"/>
      <c r="Q1921" s="2"/>
      <c r="S1921" s="2"/>
    </row>
    <row r="1922" spans="14:19" x14ac:dyDescent="0.35">
      <c r="N1922" s="6"/>
      <c r="Q1922" s="2"/>
      <c r="S1922" s="2"/>
    </row>
    <row r="1923" spans="14:19" x14ac:dyDescent="0.35">
      <c r="N1923" s="6"/>
      <c r="Q1923" s="2"/>
      <c r="S1923" s="2"/>
    </row>
    <row r="1924" spans="14:19" x14ac:dyDescent="0.35">
      <c r="N1924" s="6"/>
      <c r="Q1924" s="2"/>
      <c r="S1924" s="2"/>
    </row>
    <row r="1925" spans="14:19" x14ac:dyDescent="0.35">
      <c r="N1925" s="6"/>
      <c r="Q1925" s="2"/>
      <c r="S1925" s="2"/>
    </row>
    <row r="1926" spans="14:19" x14ac:dyDescent="0.35">
      <c r="N1926" s="6"/>
      <c r="Q1926" s="2"/>
      <c r="S1926" s="2"/>
    </row>
    <row r="1927" spans="14:19" x14ac:dyDescent="0.35">
      <c r="N1927" s="6"/>
      <c r="Q1927" s="2"/>
      <c r="S1927" s="2"/>
    </row>
    <row r="1928" spans="14:19" x14ac:dyDescent="0.35">
      <c r="N1928" s="6"/>
      <c r="Q1928" s="2"/>
      <c r="S1928" s="2"/>
    </row>
    <row r="1929" spans="14:19" x14ac:dyDescent="0.35">
      <c r="N1929" s="6"/>
      <c r="Q1929" s="2"/>
      <c r="S1929" s="2"/>
    </row>
    <row r="1930" spans="14:19" x14ac:dyDescent="0.35">
      <c r="N1930" s="6"/>
      <c r="Q1930" s="2"/>
      <c r="S1930" s="2"/>
    </row>
    <row r="1931" spans="14:19" x14ac:dyDescent="0.35">
      <c r="N1931" s="6"/>
      <c r="Q1931" s="2"/>
      <c r="S1931" s="2"/>
    </row>
    <row r="1932" spans="14:19" x14ac:dyDescent="0.35">
      <c r="N1932" s="6"/>
      <c r="Q1932" s="2"/>
      <c r="S1932" s="2"/>
    </row>
    <row r="1933" spans="14:19" x14ac:dyDescent="0.35">
      <c r="N1933" s="6"/>
      <c r="Q1933" s="2"/>
      <c r="S1933" s="2"/>
    </row>
    <row r="1934" spans="14:19" x14ac:dyDescent="0.35">
      <c r="N1934" s="6"/>
      <c r="Q1934" s="2"/>
      <c r="S1934" s="2"/>
    </row>
    <row r="1935" spans="14:19" x14ac:dyDescent="0.35">
      <c r="N1935" s="6"/>
      <c r="Q1935" s="2"/>
      <c r="S1935" s="2"/>
    </row>
    <row r="1936" spans="14:19" x14ac:dyDescent="0.35">
      <c r="N1936" s="6"/>
      <c r="Q1936" s="2"/>
      <c r="S1936" s="2"/>
    </row>
    <row r="1937" spans="14:19" x14ac:dyDescent="0.35">
      <c r="N1937" s="6"/>
      <c r="Q1937" s="2"/>
      <c r="S1937" s="2"/>
    </row>
    <row r="1938" spans="14:19" x14ac:dyDescent="0.35">
      <c r="N1938" s="6"/>
      <c r="Q1938" s="2"/>
      <c r="S1938" s="2"/>
    </row>
    <row r="1939" spans="14:19" x14ac:dyDescent="0.35">
      <c r="N1939" s="6"/>
      <c r="Q1939" s="2"/>
      <c r="S1939" s="2"/>
    </row>
    <row r="1940" spans="14:19" x14ac:dyDescent="0.35">
      <c r="N1940" s="6"/>
      <c r="Q1940" s="2"/>
      <c r="S1940" s="2"/>
    </row>
    <row r="1941" spans="14:19" x14ac:dyDescent="0.35">
      <c r="N1941" s="6"/>
      <c r="Q1941" s="2"/>
      <c r="S1941" s="2"/>
    </row>
    <row r="1942" spans="14:19" x14ac:dyDescent="0.35">
      <c r="N1942" s="6"/>
      <c r="Q1942" s="2"/>
      <c r="S1942" s="2"/>
    </row>
    <row r="1943" spans="14:19" x14ac:dyDescent="0.35">
      <c r="N1943" s="6"/>
      <c r="Q1943" s="2"/>
      <c r="S1943" s="2"/>
    </row>
    <row r="1944" spans="14:19" x14ac:dyDescent="0.35">
      <c r="N1944" s="6"/>
      <c r="Q1944" s="2"/>
      <c r="S1944" s="2"/>
    </row>
    <row r="1945" spans="14:19" x14ac:dyDescent="0.35">
      <c r="N1945" s="6"/>
      <c r="Q1945" s="2"/>
      <c r="S1945" s="2"/>
    </row>
    <row r="1946" spans="14:19" x14ac:dyDescent="0.35">
      <c r="N1946" s="6"/>
      <c r="Q1946" s="2"/>
      <c r="S1946" s="2"/>
    </row>
    <row r="1947" spans="14:19" x14ac:dyDescent="0.35">
      <c r="N1947" s="6"/>
      <c r="Q1947" s="2"/>
      <c r="S1947" s="2"/>
    </row>
    <row r="1948" spans="14:19" x14ac:dyDescent="0.35">
      <c r="N1948" s="6"/>
      <c r="Q1948" s="2"/>
      <c r="S1948" s="2"/>
    </row>
    <row r="1949" spans="14:19" x14ac:dyDescent="0.35">
      <c r="N1949" s="6"/>
      <c r="Q1949" s="2"/>
      <c r="S1949" s="2"/>
    </row>
    <row r="1950" spans="14:19" x14ac:dyDescent="0.35">
      <c r="N1950" s="6"/>
      <c r="Q1950" s="2"/>
      <c r="S1950" s="2"/>
    </row>
    <row r="1951" spans="14:19" x14ac:dyDescent="0.35">
      <c r="N1951" s="6"/>
      <c r="Q1951" s="2"/>
      <c r="S1951" s="2"/>
    </row>
    <row r="1952" spans="14:19" x14ac:dyDescent="0.35">
      <c r="N1952" s="6"/>
      <c r="Q1952" s="2"/>
      <c r="S1952" s="2"/>
    </row>
    <row r="1953" spans="14:19" x14ac:dyDescent="0.35">
      <c r="N1953" s="6"/>
      <c r="Q1953" s="2"/>
      <c r="S1953" s="2"/>
    </row>
    <row r="1954" spans="14:19" x14ac:dyDescent="0.35">
      <c r="N1954" s="6"/>
      <c r="Q1954" s="2"/>
      <c r="S1954" s="2"/>
    </row>
    <row r="1955" spans="14:19" x14ac:dyDescent="0.35">
      <c r="N1955" s="6"/>
      <c r="Q1955" s="2"/>
      <c r="S1955" s="2"/>
    </row>
    <row r="1956" spans="14:19" x14ac:dyDescent="0.35">
      <c r="N1956" s="6"/>
      <c r="Q1956" s="2"/>
      <c r="S1956" s="2"/>
    </row>
    <row r="1957" spans="14:19" x14ac:dyDescent="0.35">
      <c r="N1957" s="6"/>
      <c r="Q1957" s="2"/>
      <c r="S1957" s="2"/>
    </row>
    <row r="1958" spans="14:19" x14ac:dyDescent="0.35">
      <c r="N1958" s="6"/>
      <c r="Q1958" s="2"/>
      <c r="S1958" s="2"/>
    </row>
    <row r="1959" spans="14:19" x14ac:dyDescent="0.35">
      <c r="N1959" s="6"/>
      <c r="Q1959" s="2"/>
      <c r="S1959" s="2"/>
    </row>
    <row r="1960" spans="14:19" x14ac:dyDescent="0.35">
      <c r="N1960" s="6"/>
      <c r="Q1960" s="2"/>
      <c r="S1960" s="2"/>
    </row>
    <row r="1961" spans="14:19" x14ac:dyDescent="0.35">
      <c r="N1961" s="6"/>
      <c r="Q1961" s="2"/>
      <c r="S1961" s="2"/>
    </row>
    <row r="1962" spans="14:19" x14ac:dyDescent="0.35">
      <c r="N1962" s="6"/>
      <c r="Q1962" s="2"/>
      <c r="S1962" s="2"/>
    </row>
    <row r="1963" spans="14:19" x14ac:dyDescent="0.35">
      <c r="N1963" s="6"/>
      <c r="Q1963" s="2"/>
      <c r="S1963" s="2"/>
    </row>
    <row r="1964" spans="14:19" x14ac:dyDescent="0.35">
      <c r="N1964" s="6"/>
      <c r="Q1964" s="2"/>
      <c r="S1964" s="2"/>
    </row>
    <row r="1965" spans="14:19" x14ac:dyDescent="0.35">
      <c r="N1965" s="6"/>
      <c r="Q1965" s="2"/>
      <c r="S1965" s="2"/>
    </row>
    <row r="1966" spans="14:19" x14ac:dyDescent="0.35">
      <c r="N1966" s="6"/>
      <c r="Q1966" s="2"/>
      <c r="S1966" s="2"/>
    </row>
    <row r="1967" spans="14:19" x14ac:dyDescent="0.35">
      <c r="N1967" s="6"/>
      <c r="Q1967" s="2"/>
      <c r="S1967" s="2"/>
    </row>
    <row r="1968" spans="14:19" x14ac:dyDescent="0.35">
      <c r="N1968" s="6"/>
      <c r="Q1968" s="2"/>
      <c r="S1968" s="2"/>
    </row>
    <row r="1969" spans="14:19" x14ac:dyDescent="0.35">
      <c r="N1969" s="6"/>
      <c r="Q1969" s="2"/>
      <c r="S1969" s="2"/>
    </row>
    <row r="1970" spans="14:19" x14ac:dyDescent="0.35">
      <c r="N1970" s="6"/>
      <c r="Q1970" s="2"/>
      <c r="S1970" s="2"/>
    </row>
    <row r="1971" spans="14:19" x14ac:dyDescent="0.35">
      <c r="N1971" s="6"/>
      <c r="Q1971" s="2"/>
      <c r="S1971" s="2"/>
    </row>
    <row r="1972" spans="14:19" x14ac:dyDescent="0.35">
      <c r="N1972" s="6"/>
      <c r="Q1972" s="2"/>
      <c r="S1972" s="2"/>
    </row>
    <row r="1973" spans="14:19" x14ac:dyDescent="0.35">
      <c r="N1973" s="6"/>
      <c r="Q1973" s="2"/>
      <c r="S1973" s="2"/>
    </row>
    <row r="1974" spans="14:19" x14ac:dyDescent="0.35">
      <c r="N1974" s="6"/>
      <c r="Q1974" s="2"/>
      <c r="S1974" s="2"/>
    </row>
    <row r="1975" spans="14:19" x14ac:dyDescent="0.35">
      <c r="N1975" s="6"/>
      <c r="Q1975" s="2"/>
      <c r="S1975" s="2"/>
    </row>
    <row r="1976" spans="14:19" x14ac:dyDescent="0.35">
      <c r="N1976" s="6"/>
      <c r="Q1976" s="2"/>
      <c r="S1976" s="2"/>
    </row>
    <row r="1977" spans="14:19" x14ac:dyDescent="0.35">
      <c r="N1977" s="6"/>
      <c r="Q1977" s="2"/>
      <c r="S1977" s="2"/>
    </row>
    <row r="1978" spans="14:19" x14ac:dyDescent="0.35">
      <c r="N1978" s="6"/>
      <c r="Q1978" s="2"/>
      <c r="S1978" s="2"/>
    </row>
    <row r="1979" spans="14:19" x14ac:dyDescent="0.35">
      <c r="N1979" s="6"/>
      <c r="Q1979" s="2"/>
      <c r="S1979" s="2"/>
    </row>
    <row r="1980" spans="14:19" x14ac:dyDescent="0.35">
      <c r="N1980" s="6"/>
      <c r="Q1980" s="2"/>
      <c r="S1980" s="2"/>
    </row>
    <row r="1981" spans="14:19" x14ac:dyDescent="0.35">
      <c r="N1981" s="6"/>
      <c r="Q1981" s="2"/>
      <c r="S1981" s="2"/>
    </row>
    <row r="1982" spans="14:19" x14ac:dyDescent="0.35">
      <c r="N1982" s="6"/>
      <c r="Q1982" s="2"/>
      <c r="S1982" s="2"/>
    </row>
    <row r="1983" spans="14:19" x14ac:dyDescent="0.35">
      <c r="N1983" s="6"/>
      <c r="Q1983" s="2"/>
      <c r="S1983" s="2"/>
    </row>
    <row r="1984" spans="14:19" x14ac:dyDescent="0.35">
      <c r="N1984" s="6"/>
      <c r="Q1984" s="2"/>
      <c r="S1984" s="2"/>
    </row>
    <row r="1985" spans="14:19" x14ac:dyDescent="0.35">
      <c r="N1985" s="6"/>
      <c r="Q1985" s="2"/>
      <c r="S1985" s="2"/>
    </row>
    <row r="1986" spans="14:19" x14ac:dyDescent="0.35">
      <c r="N1986" s="6"/>
      <c r="Q1986" s="2"/>
      <c r="S1986" s="2"/>
    </row>
    <row r="1987" spans="14:19" x14ac:dyDescent="0.35">
      <c r="N1987" s="6"/>
      <c r="Q1987" s="2"/>
      <c r="S1987" s="2"/>
    </row>
    <row r="1988" spans="14:19" x14ac:dyDescent="0.35">
      <c r="N1988" s="6"/>
      <c r="Q1988" s="2"/>
      <c r="S1988" s="2"/>
    </row>
    <row r="1989" spans="14:19" x14ac:dyDescent="0.35">
      <c r="N1989" s="6"/>
      <c r="Q1989" s="2"/>
      <c r="S1989" s="2"/>
    </row>
    <row r="1990" spans="14:19" x14ac:dyDescent="0.35">
      <c r="N1990" s="6"/>
      <c r="Q1990" s="2"/>
      <c r="S1990" s="2"/>
    </row>
    <row r="1991" spans="14:19" x14ac:dyDescent="0.35">
      <c r="N1991" s="6"/>
      <c r="Q1991" s="2"/>
      <c r="S1991" s="2"/>
    </row>
    <row r="1992" spans="14:19" x14ac:dyDescent="0.35">
      <c r="N1992" s="6"/>
      <c r="Q1992" s="2"/>
      <c r="S1992" s="2"/>
    </row>
    <row r="1993" spans="14:19" x14ac:dyDescent="0.35">
      <c r="N1993" s="6"/>
      <c r="Q1993" s="2"/>
      <c r="S1993" s="2"/>
    </row>
    <row r="1994" spans="14:19" x14ac:dyDescent="0.35">
      <c r="N1994" s="6"/>
      <c r="Q1994" s="2"/>
      <c r="S1994" s="2"/>
    </row>
    <row r="1995" spans="14:19" x14ac:dyDescent="0.35">
      <c r="N1995" s="6"/>
      <c r="Q1995" s="2"/>
      <c r="S1995" s="2"/>
    </row>
    <row r="1996" spans="14:19" x14ac:dyDescent="0.35">
      <c r="N1996" s="6"/>
      <c r="Q1996" s="2"/>
      <c r="S1996" s="2"/>
    </row>
    <row r="1997" spans="14:19" x14ac:dyDescent="0.35">
      <c r="N1997" s="6"/>
      <c r="Q1997" s="2"/>
      <c r="S1997" s="2"/>
    </row>
    <row r="1998" spans="14:19" x14ac:dyDescent="0.35">
      <c r="N1998" s="6"/>
      <c r="Q1998" s="2"/>
      <c r="S1998" s="2"/>
    </row>
    <row r="1999" spans="14:19" x14ac:dyDescent="0.35">
      <c r="N1999" s="6"/>
      <c r="Q1999" s="2"/>
      <c r="S1999" s="2"/>
    </row>
    <row r="2000" spans="14:19" x14ac:dyDescent="0.35">
      <c r="N2000" s="6"/>
      <c r="Q2000" s="2"/>
      <c r="S2000" s="2"/>
    </row>
    <row r="2001" spans="14:19" x14ac:dyDescent="0.35">
      <c r="N2001" s="6"/>
      <c r="Q2001" s="2"/>
      <c r="S2001" s="2"/>
    </row>
    <row r="2002" spans="14:19" x14ac:dyDescent="0.35">
      <c r="N2002" s="6"/>
      <c r="Q2002" s="2"/>
      <c r="S2002" s="2"/>
    </row>
    <row r="2003" spans="14:19" x14ac:dyDescent="0.35">
      <c r="N2003" s="6"/>
      <c r="Q2003" s="2"/>
      <c r="S2003" s="2"/>
    </row>
    <row r="2004" spans="14:19" x14ac:dyDescent="0.35">
      <c r="N2004" s="6"/>
      <c r="Q2004" s="2"/>
      <c r="S2004" s="2"/>
    </row>
    <row r="2005" spans="14:19" x14ac:dyDescent="0.35">
      <c r="N2005" s="6"/>
      <c r="Q2005" s="2"/>
      <c r="S2005" s="2"/>
    </row>
    <row r="2006" spans="14:19" x14ac:dyDescent="0.35">
      <c r="N2006" s="6"/>
      <c r="Q2006" s="2"/>
      <c r="S2006" s="2"/>
    </row>
    <row r="2007" spans="14:19" x14ac:dyDescent="0.35">
      <c r="N2007" s="6"/>
      <c r="Q2007" s="2"/>
      <c r="S2007" s="2"/>
    </row>
    <row r="2008" spans="14:19" x14ac:dyDescent="0.35">
      <c r="N2008" s="6"/>
      <c r="Q2008" s="2"/>
      <c r="S2008" s="2"/>
    </row>
    <row r="2009" spans="14:19" x14ac:dyDescent="0.35">
      <c r="N2009" s="6"/>
      <c r="Q2009" s="2"/>
      <c r="S2009" s="2"/>
    </row>
    <row r="2010" spans="14:19" x14ac:dyDescent="0.35">
      <c r="N2010" s="6"/>
      <c r="Q2010" s="2"/>
      <c r="S2010" s="2"/>
    </row>
    <row r="2011" spans="14:19" x14ac:dyDescent="0.35">
      <c r="N2011" s="6"/>
      <c r="Q2011" s="2"/>
      <c r="S2011" s="2"/>
    </row>
    <row r="2012" spans="14:19" x14ac:dyDescent="0.35">
      <c r="N2012" s="6"/>
      <c r="Q2012" s="2"/>
      <c r="S2012" s="2"/>
    </row>
    <row r="2013" spans="14:19" x14ac:dyDescent="0.35">
      <c r="N2013" s="6"/>
      <c r="Q2013" s="2"/>
      <c r="S2013" s="2"/>
    </row>
    <row r="2014" spans="14:19" x14ac:dyDescent="0.35">
      <c r="N2014" s="6"/>
      <c r="Q2014" s="2"/>
      <c r="S2014" s="2"/>
    </row>
    <row r="2015" spans="14:19" x14ac:dyDescent="0.35">
      <c r="N2015" s="6"/>
      <c r="Q2015" s="2"/>
      <c r="S2015" s="2"/>
    </row>
    <row r="2016" spans="14:19" x14ac:dyDescent="0.35">
      <c r="N2016" s="6"/>
      <c r="Q2016" s="2"/>
      <c r="S2016" s="2"/>
    </row>
    <row r="2017" spans="14:19" x14ac:dyDescent="0.35">
      <c r="N2017" s="6"/>
      <c r="Q2017" s="2"/>
      <c r="S2017" s="2"/>
    </row>
    <row r="2018" spans="14:19" x14ac:dyDescent="0.35">
      <c r="N2018" s="6"/>
      <c r="Q2018" s="2"/>
      <c r="S2018" s="2"/>
    </row>
    <row r="2019" spans="14:19" x14ac:dyDescent="0.35">
      <c r="N2019" s="6"/>
      <c r="Q2019" s="2"/>
      <c r="S2019" s="2"/>
    </row>
    <row r="2020" spans="14:19" x14ac:dyDescent="0.35">
      <c r="N2020" s="6"/>
      <c r="Q2020" s="2"/>
      <c r="S2020" s="2"/>
    </row>
    <row r="2021" spans="14:19" x14ac:dyDescent="0.35">
      <c r="N2021" s="6"/>
      <c r="Q2021" s="2"/>
      <c r="S2021" s="2"/>
    </row>
    <row r="2022" spans="14:19" x14ac:dyDescent="0.35">
      <c r="N2022" s="6"/>
      <c r="Q2022" s="2"/>
      <c r="S2022" s="2"/>
    </row>
    <row r="2023" spans="14:19" x14ac:dyDescent="0.35">
      <c r="N2023" s="6"/>
      <c r="Q2023" s="2"/>
      <c r="S2023" s="2"/>
    </row>
    <row r="2024" spans="14:19" x14ac:dyDescent="0.35">
      <c r="N2024" s="6"/>
      <c r="Q2024" s="2"/>
      <c r="S2024" s="2"/>
    </row>
    <row r="2025" spans="14:19" x14ac:dyDescent="0.35">
      <c r="N2025" s="6"/>
      <c r="Q2025" s="2"/>
      <c r="S2025" s="2"/>
    </row>
    <row r="2026" spans="14:19" x14ac:dyDescent="0.35">
      <c r="N2026" s="6"/>
      <c r="Q2026" s="2"/>
      <c r="S2026" s="2"/>
    </row>
    <row r="2027" spans="14:19" x14ac:dyDescent="0.35">
      <c r="N2027" s="6"/>
      <c r="Q2027" s="2"/>
      <c r="S2027" s="2"/>
    </row>
    <row r="2028" spans="14:19" x14ac:dyDescent="0.35">
      <c r="N2028" s="6"/>
      <c r="Q2028" s="2"/>
      <c r="S2028" s="2"/>
    </row>
    <row r="2029" spans="14:19" x14ac:dyDescent="0.35">
      <c r="N2029" s="6"/>
      <c r="Q2029" s="2"/>
      <c r="S2029" s="2"/>
    </row>
    <row r="2030" spans="14:19" x14ac:dyDescent="0.35">
      <c r="N2030" s="6"/>
      <c r="Q2030" s="2"/>
      <c r="S2030" s="2"/>
    </row>
    <row r="2031" spans="14:19" x14ac:dyDescent="0.35">
      <c r="N2031" s="6"/>
      <c r="Q2031" s="2"/>
      <c r="S2031" s="2"/>
    </row>
    <row r="2032" spans="14:19" x14ac:dyDescent="0.35">
      <c r="N2032" s="6"/>
      <c r="Q2032" s="2"/>
      <c r="S2032" s="2"/>
    </row>
    <row r="2033" spans="14:19" x14ac:dyDescent="0.35">
      <c r="N2033" s="6"/>
      <c r="Q2033" s="2"/>
      <c r="S2033" s="2"/>
    </row>
    <row r="2034" spans="14:19" x14ac:dyDescent="0.35">
      <c r="N2034" s="6"/>
      <c r="Q2034" s="2"/>
      <c r="S2034" s="2"/>
    </row>
    <row r="2035" spans="14:19" x14ac:dyDescent="0.35">
      <c r="N2035" s="6"/>
      <c r="Q2035" s="2"/>
      <c r="S2035" s="2"/>
    </row>
    <row r="2036" spans="14:19" x14ac:dyDescent="0.35">
      <c r="N2036" s="6"/>
      <c r="Q2036" s="2"/>
      <c r="S2036" s="2"/>
    </row>
    <row r="2037" spans="14:19" x14ac:dyDescent="0.35">
      <c r="N2037" s="6"/>
      <c r="Q2037" s="2"/>
      <c r="S2037" s="2"/>
    </row>
    <row r="2038" spans="14:19" x14ac:dyDescent="0.35">
      <c r="N2038" s="6"/>
      <c r="Q2038" s="2"/>
      <c r="S2038" s="2"/>
    </row>
    <row r="2039" spans="14:19" x14ac:dyDescent="0.35">
      <c r="N2039" s="6"/>
      <c r="Q2039" s="2"/>
      <c r="S2039" s="2"/>
    </row>
    <row r="2040" spans="14:19" x14ac:dyDescent="0.35">
      <c r="N2040" s="6"/>
      <c r="Q2040" s="2"/>
      <c r="S2040" s="2"/>
    </row>
    <row r="2041" spans="14:19" x14ac:dyDescent="0.35">
      <c r="N2041" s="6"/>
      <c r="Q2041" s="2"/>
      <c r="S2041" s="2"/>
    </row>
    <row r="2042" spans="14:19" x14ac:dyDescent="0.35">
      <c r="N2042" s="6"/>
      <c r="Q2042" s="2"/>
      <c r="S2042" s="2"/>
    </row>
    <row r="2043" spans="14:19" x14ac:dyDescent="0.35">
      <c r="N2043" s="6"/>
      <c r="Q2043" s="2"/>
      <c r="S2043" s="2"/>
    </row>
    <row r="2044" spans="14:19" x14ac:dyDescent="0.35">
      <c r="N2044" s="6"/>
      <c r="Q2044" s="2"/>
      <c r="S2044" s="2"/>
    </row>
    <row r="2045" spans="14:19" x14ac:dyDescent="0.35">
      <c r="N2045" s="6"/>
      <c r="Q2045" s="2"/>
      <c r="S2045" s="2"/>
    </row>
    <row r="2046" spans="14:19" x14ac:dyDescent="0.35">
      <c r="N2046" s="6"/>
      <c r="Q2046" s="2"/>
      <c r="S2046" s="2"/>
    </row>
    <row r="2047" spans="14:19" x14ac:dyDescent="0.35">
      <c r="N2047" s="6"/>
      <c r="Q2047" s="2"/>
      <c r="S2047" s="2"/>
    </row>
    <row r="2048" spans="14:19" x14ac:dyDescent="0.35">
      <c r="N2048" s="6"/>
      <c r="Q2048" s="2"/>
      <c r="S2048" s="2"/>
    </row>
    <row r="2049" spans="14:19" x14ac:dyDescent="0.35">
      <c r="N2049" s="6"/>
      <c r="Q2049" s="2"/>
      <c r="S2049" s="2"/>
    </row>
    <row r="2050" spans="14:19" x14ac:dyDescent="0.35">
      <c r="N2050" s="6"/>
      <c r="Q2050" s="2"/>
      <c r="S2050" s="2"/>
    </row>
    <row r="2051" spans="14:19" x14ac:dyDescent="0.35">
      <c r="N2051" s="6"/>
      <c r="Q2051" s="2"/>
      <c r="S2051" s="2"/>
    </row>
    <row r="2052" spans="14:19" x14ac:dyDescent="0.35">
      <c r="N2052" s="6"/>
      <c r="Q2052" s="2"/>
      <c r="S2052" s="2"/>
    </row>
    <row r="2053" spans="14:19" x14ac:dyDescent="0.35">
      <c r="N2053" s="6"/>
      <c r="Q2053" s="2"/>
      <c r="S2053" s="2"/>
    </row>
    <row r="2054" spans="14:19" x14ac:dyDescent="0.35">
      <c r="N2054" s="6"/>
      <c r="Q2054" s="2"/>
      <c r="S2054" s="2"/>
    </row>
    <row r="2055" spans="14:19" x14ac:dyDescent="0.35">
      <c r="N2055" s="6"/>
      <c r="Q2055" s="2"/>
      <c r="S2055" s="2"/>
    </row>
    <row r="2056" spans="14:19" x14ac:dyDescent="0.35">
      <c r="N2056" s="6"/>
      <c r="Q2056" s="2"/>
      <c r="S2056" s="2"/>
    </row>
    <row r="2057" spans="14:19" x14ac:dyDescent="0.35">
      <c r="N2057" s="6"/>
      <c r="Q2057" s="2"/>
      <c r="S2057" s="2"/>
    </row>
    <row r="2058" spans="14:19" x14ac:dyDescent="0.35">
      <c r="N2058" s="6"/>
      <c r="Q2058" s="2"/>
      <c r="S2058" s="2"/>
    </row>
    <row r="2059" spans="14:19" x14ac:dyDescent="0.35">
      <c r="N2059" s="6"/>
      <c r="Q2059" s="2"/>
      <c r="S2059" s="2"/>
    </row>
    <row r="2060" spans="14:19" x14ac:dyDescent="0.35">
      <c r="N2060" s="6"/>
      <c r="Q2060" s="2"/>
      <c r="S2060" s="2"/>
    </row>
    <row r="2061" spans="14:19" x14ac:dyDescent="0.35">
      <c r="N2061" s="6"/>
      <c r="Q2061" s="2"/>
      <c r="S2061" s="2"/>
    </row>
    <row r="2062" spans="14:19" x14ac:dyDescent="0.35">
      <c r="N2062" s="6"/>
      <c r="Q2062" s="2"/>
      <c r="S2062" s="2"/>
    </row>
    <row r="2063" spans="14:19" x14ac:dyDescent="0.35">
      <c r="N2063" s="6"/>
      <c r="Q2063" s="2"/>
      <c r="S2063" s="2"/>
    </row>
    <row r="2064" spans="14:19" x14ac:dyDescent="0.35">
      <c r="N2064" s="6"/>
      <c r="Q2064" s="2"/>
      <c r="S2064" s="2"/>
    </row>
    <row r="2065" spans="14:19" x14ac:dyDescent="0.35">
      <c r="N2065" s="6"/>
      <c r="Q2065" s="2"/>
      <c r="S2065" s="2"/>
    </row>
    <row r="2066" spans="14:19" x14ac:dyDescent="0.35">
      <c r="N2066" s="6"/>
      <c r="Q2066" s="2"/>
      <c r="S2066" s="2"/>
    </row>
    <row r="2067" spans="14:19" x14ac:dyDescent="0.35">
      <c r="N2067" s="6"/>
      <c r="Q2067" s="2"/>
      <c r="S2067" s="2"/>
    </row>
    <row r="2068" spans="14:19" x14ac:dyDescent="0.35">
      <c r="N2068" s="6"/>
      <c r="Q2068" s="2"/>
      <c r="S2068" s="2"/>
    </row>
    <row r="2069" spans="14:19" x14ac:dyDescent="0.35">
      <c r="N2069" s="6"/>
      <c r="Q2069" s="2"/>
      <c r="S2069" s="2"/>
    </row>
    <row r="2070" spans="14:19" x14ac:dyDescent="0.35">
      <c r="N2070" s="6"/>
      <c r="Q2070" s="2"/>
      <c r="S2070" s="2"/>
    </row>
    <row r="2071" spans="14:19" x14ac:dyDescent="0.35">
      <c r="N2071" s="6"/>
      <c r="Q2071" s="2"/>
      <c r="S2071" s="2"/>
    </row>
    <row r="2072" spans="14:19" x14ac:dyDescent="0.35">
      <c r="N2072" s="6"/>
      <c r="Q2072" s="2"/>
      <c r="S2072" s="2"/>
    </row>
    <row r="2073" spans="14:19" x14ac:dyDescent="0.35">
      <c r="N2073" s="6"/>
      <c r="Q2073" s="2"/>
      <c r="S2073" s="2"/>
    </row>
    <row r="2074" spans="14:19" x14ac:dyDescent="0.35">
      <c r="N2074" s="6"/>
      <c r="Q2074" s="2"/>
      <c r="S2074" s="2"/>
    </row>
    <row r="2075" spans="14:19" x14ac:dyDescent="0.35">
      <c r="N2075" s="6"/>
      <c r="Q2075" s="2"/>
      <c r="S2075" s="2"/>
    </row>
    <row r="2076" spans="14:19" x14ac:dyDescent="0.35">
      <c r="N2076" s="6"/>
      <c r="Q2076" s="2"/>
      <c r="S2076" s="2"/>
    </row>
    <row r="2077" spans="14:19" x14ac:dyDescent="0.35">
      <c r="N2077" s="6"/>
      <c r="Q2077" s="2"/>
      <c r="S2077" s="2"/>
    </row>
    <row r="2078" spans="14:19" x14ac:dyDescent="0.35">
      <c r="N2078" s="6"/>
      <c r="Q2078" s="2"/>
      <c r="S2078" s="2"/>
    </row>
    <row r="2079" spans="14:19" x14ac:dyDescent="0.35">
      <c r="N2079" s="6"/>
      <c r="Q2079" s="2"/>
      <c r="S2079" s="2"/>
    </row>
    <row r="2080" spans="14:19" x14ac:dyDescent="0.35">
      <c r="N2080" s="6"/>
      <c r="Q2080" s="2"/>
      <c r="S2080" s="2"/>
    </row>
    <row r="2081" spans="14:19" x14ac:dyDescent="0.35">
      <c r="N2081" s="6"/>
      <c r="Q2081" s="2"/>
      <c r="S2081" s="2"/>
    </row>
    <row r="2082" spans="14:19" x14ac:dyDescent="0.35">
      <c r="N2082" s="6"/>
      <c r="Q2082" s="2"/>
      <c r="S2082" s="2"/>
    </row>
    <row r="2083" spans="14:19" x14ac:dyDescent="0.35">
      <c r="N2083" s="6"/>
      <c r="Q2083" s="2"/>
      <c r="S2083" s="2"/>
    </row>
    <row r="2084" spans="14:19" x14ac:dyDescent="0.35">
      <c r="N2084" s="6"/>
      <c r="Q2084" s="2"/>
      <c r="S2084" s="2"/>
    </row>
    <row r="2085" spans="14:19" x14ac:dyDescent="0.35">
      <c r="N2085" s="6"/>
      <c r="Q2085" s="2"/>
      <c r="S2085" s="2"/>
    </row>
    <row r="2086" spans="14:19" x14ac:dyDescent="0.35">
      <c r="N2086" s="6"/>
      <c r="Q2086" s="2"/>
      <c r="S2086" s="2"/>
    </row>
    <row r="2087" spans="14:19" x14ac:dyDescent="0.35">
      <c r="N2087" s="6"/>
      <c r="Q2087" s="2"/>
      <c r="S2087" s="2"/>
    </row>
    <row r="2088" spans="14:19" x14ac:dyDescent="0.35">
      <c r="N2088" s="6"/>
      <c r="Q2088" s="2"/>
      <c r="S2088" s="2"/>
    </row>
    <row r="2089" spans="14:19" x14ac:dyDescent="0.35">
      <c r="N2089" s="6"/>
      <c r="Q2089" s="2"/>
      <c r="S2089" s="2"/>
    </row>
    <row r="2090" spans="14:19" x14ac:dyDescent="0.35">
      <c r="N2090" s="6"/>
      <c r="Q2090" s="2"/>
      <c r="S2090" s="2"/>
    </row>
    <row r="2091" spans="14:19" x14ac:dyDescent="0.35">
      <c r="N2091" s="6"/>
      <c r="Q2091" s="2"/>
      <c r="S2091" s="2"/>
    </row>
    <row r="2092" spans="14:19" x14ac:dyDescent="0.35">
      <c r="N2092" s="6"/>
      <c r="Q2092" s="2"/>
      <c r="S2092" s="2"/>
    </row>
    <row r="2093" spans="14:19" x14ac:dyDescent="0.35">
      <c r="N2093" s="6"/>
      <c r="Q2093" s="2"/>
      <c r="S2093" s="2"/>
    </row>
    <row r="2094" spans="14:19" x14ac:dyDescent="0.35">
      <c r="N2094" s="6"/>
      <c r="Q2094" s="2"/>
      <c r="S2094" s="2"/>
    </row>
    <row r="2095" spans="14:19" x14ac:dyDescent="0.35">
      <c r="N2095" s="6"/>
      <c r="Q2095" s="2"/>
      <c r="S2095" s="2"/>
    </row>
    <row r="2096" spans="14:19" x14ac:dyDescent="0.35">
      <c r="N2096" s="6"/>
      <c r="Q2096" s="2"/>
      <c r="S2096" s="2"/>
    </row>
    <row r="2097" spans="14:19" x14ac:dyDescent="0.35">
      <c r="N2097" s="6"/>
      <c r="Q2097" s="2"/>
      <c r="S2097" s="2"/>
    </row>
    <row r="2098" spans="14:19" x14ac:dyDescent="0.35">
      <c r="N2098" s="6"/>
      <c r="Q2098" s="2"/>
      <c r="S2098" s="2"/>
    </row>
    <row r="2099" spans="14:19" x14ac:dyDescent="0.35">
      <c r="N2099" s="6"/>
      <c r="Q2099" s="2"/>
      <c r="S2099" s="2"/>
    </row>
    <row r="2100" spans="14:19" x14ac:dyDescent="0.35">
      <c r="N2100" s="6"/>
      <c r="Q2100" s="2"/>
      <c r="S2100" s="2"/>
    </row>
    <row r="2101" spans="14:19" x14ac:dyDescent="0.35">
      <c r="N2101" s="6"/>
      <c r="Q2101" s="2"/>
      <c r="S2101" s="2"/>
    </row>
    <row r="2102" spans="14:19" x14ac:dyDescent="0.35">
      <c r="N2102" s="6"/>
      <c r="Q2102" s="2"/>
      <c r="S2102" s="2"/>
    </row>
    <row r="2103" spans="14:19" x14ac:dyDescent="0.35">
      <c r="N2103" s="6"/>
      <c r="Q2103" s="2"/>
      <c r="S2103" s="2"/>
    </row>
    <row r="2104" spans="14:19" x14ac:dyDescent="0.35">
      <c r="N2104" s="6"/>
      <c r="Q2104" s="2"/>
      <c r="S2104" s="2"/>
    </row>
    <row r="2105" spans="14:19" x14ac:dyDescent="0.35">
      <c r="N2105" s="6"/>
      <c r="Q2105" s="2"/>
      <c r="S2105" s="2"/>
    </row>
    <row r="2106" spans="14:19" x14ac:dyDescent="0.35">
      <c r="N2106" s="6"/>
      <c r="Q2106" s="2"/>
      <c r="S2106" s="2"/>
    </row>
    <row r="2107" spans="14:19" x14ac:dyDescent="0.35">
      <c r="N2107" s="6"/>
      <c r="Q2107" s="2"/>
      <c r="S2107" s="2"/>
    </row>
    <row r="2108" spans="14:19" x14ac:dyDescent="0.35">
      <c r="N2108" s="6"/>
      <c r="Q2108" s="2"/>
      <c r="S2108" s="2"/>
    </row>
    <row r="2109" spans="14:19" x14ac:dyDescent="0.35">
      <c r="N2109" s="6"/>
      <c r="Q2109" s="2"/>
      <c r="S2109" s="2"/>
    </row>
    <row r="2110" spans="14:19" x14ac:dyDescent="0.35">
      <c r="N2110" s="6"/>
      <c r="Q2110" s="2"/>
      <c r="S2110" s="2"/>
    </row>
    <row r="2111" spans="14:19" x14ac:dyDescent="0.35">
      <c r="N2111" s="6"/>
      <c r="Q2111" s="2"/>
      <c r="S2111" s="2"/>
    </row>
    <row r="2112" spans="14:19" x14ac:dyDescent="0.35">
      <c r="N2112" s="6"/>
      <c r="Q2112" s="2"/>
      <c r="S2112" s="2"/>
    </row>
    <row r="2113" spans="14:19" x14ac:dyDescent="0.35">
      <c r="N2113" s="6"/>
      <c r="Q2113" s="2"/>
      <c r="S2113" s="2"/>
    </row>
    <row r="2114" spans="14:19" x14ac:dyDescent="0.35">
      <c r="N2114" s="6"/>
      <c r="Q2114" s="2"/>
      <c r="S2114" s="2"/>
    </row>
    <row r="2115" spans="14:19" x14ac:dyDescent="0.35">
      <c r="N2115" s="6"/>
      <c r="Q2115" s="2"/>
      <c r="S2115" s="2"/>
    </row>
    <row r="2116" spans="14:19" x14ac:dyDescent="0.35">
      <c r="N2116" s="6"/>
      <c r="Q2116" s="2"/>
      <c r="S2116" s="2"/>
    </row>
    <row r="2117" spans="14:19" x14ac:dyDescent="0.35">
      <c r="N2117" s="6"/>
      <c r="Q2117" s="2"/>
      <c r="S2117" s="2"/>
    </row>
    <row r="2118" spans="14:19" x14ac:dyDescent="0.35">
      <c r="N2118" s="6"/>
      <c r="Q2118" s="2"/>
      <c r="S2118" s="2"/>
    </row>
    <row r="2119" spans="14:19" x14ac:dyDescent="0.35">
      <c r="N2119" s="6"/>
      <c r="Q2119" s="2"/>
      <c r="S2119" s="2"/>
    </row>
    <row r="2120" spans="14:19" x14ac:dyDescent="0.35">
      <c r="N2120" s="6"/>
      <c r="Q2120" s="2"/>
      <c r="S2120" s="2"/>
    </row>
    <row r="2121" spans="14:19" x14ac:dyDescent="0.35">
      <c r="N2121" s="6"/>
      <c r="Q2121" s="2"/>
      <c r="S2121" s="2"/>
    </row>
    <row r="2122" spans="14:19" x14ac:dyDescent="0.35">
      <c r="N2122" s="6"/>
      <c r="Q2122" s="2"/>
      <c r="S2122" s="2"/>
    </row>
    <row r="2123" spans="14:19" x14ac:dyDescent="0.35">
      <c r="N2123" s="6"/>
      <c r="Q2123" s="2"/>
      <c r="S2123" s="2"/>
    </row>
    <row r="2124" spans="14:19" x14ac:dyDescent="0.35">
      <c r="N2124" s="6"/>
      <c r="Q2124" s="2"/>
      <c r="S2124" s="2"/>
    </row>
    <row r="2125" spans="14:19" x14ac:dyDescent="0.35">
      <c r="N2125" s="6"/>
      <c r="Q2125" s="2"/>
      <c r="S2125" s="2"/>
    </row>
    <row r="2126" spans="14:19" x14ac:dyDescent="0.35">
      <c r="N2126" s="6"/>
      <c r="Q2126" s="2"/>
      <c r="S2126" s="2"/>
    </row>
    <row r="2127" spans="14:19" x14ac:dyDescent="0.35">
      <c r="N2127" s="6"/>
      <c r="Q2127" s="2"/>
      <c r="S2127" s="2"/>
    </row>
    <row r="2128" spans="14:19" x14ac:dyDescent="0.35">
      <c r="N2128" s="6"/>
      <c r="Q2128" s="2"/>
      <c r="S2128" s="2"/>
    </row>
    <row r="2129" spans="14:19" x14ac:dyDescent="0.35">
      <c r="N2129" s="6"/>
      <c r="Q2129" s="2"/>
      <c r="S2129" s="2"/>
    </row>
    <row r="2130" spans="14:19" x14ac:dyDescent="0.35">
      <c r="N2130" s="6"/>
      <c r="Q2130" s="2"/>
      <c r="S2130" s="2"/>
    </row>
    <row r="2131" spans="14:19" x14ac:dyDescent="0.35">
      <c r="N2131" s="6"/>
      <c r="Q2131" s="2"/>
      <c r="S2131" s="2"/>
    </row>
    <row r="2132" spans="14:19" x14ac:dyDescent="0.35">
      <c r="N2132" s="6"/>
      <c r="Q2132" s="2"/>
      <c r="S2132" s="2"/>
    </row>
    <row r="2133" spans="14:19" x14ac:dyDescent="0.35">
      <c r="N2133" s="6"/>
      <c r="Q2133" s="2"/>
      <c r="S2133" s="2"/>
    </row>
    <row r="2134" spans="14:19" x14ac:dyDescent="0.35">
      <c r="N2134" s="6"/>
      <c r="Q2134" s="2"/>
      <c r="S2134" s="2"/>
    </row>
    <row r="2135" spans="14:19" x14ac:dyDescent="0.35">
      <c r="N2135" s="6"/>
      <c r="Q2135" s="2"/>
      <c r="S2135" s="2"/>
    </row>
    <row r="2136" spans="14:19" x14ac:dyDescent="0.35">
      <c r="N2136" s="6"/>
      <c r="Q2136" s="2"/>
      <c r="S2136" s="2"/>
    </row>
    <row r="2137" spans="14:19" x14ac:dyDescent="0.35">
      <c r="N2137" s="6"/>
      <c r="Q2137" s="2"/>
      <c r="S2137" s="2"/>
    </row>
    <row r="2138" spans="14:19" x14ac:dyDescent="0.35">
      <c r="N2138" s="6"/>
      <c r="Q2138" s="2"/>
      <c r="S2138" s="2"/>
    </row>
    <row r="2139" spans="14:19" x14ac:dyDescent="0.35">
      <c r="N2139" s="6"/>
      <c r="Q2139" s="2"/>
      <c r="S2139" s="2"/>
    </row>
    <row r="2140" spans="14:19" x14ac:dyDescent="0.35">
      <c r="N2140" s="6"/>
      <c r="Q2140" s="2"/>
      <c r="S2140" s="2"/>
    </row>
    <row r="2141" spans="14:19" x14ac:dyDescent="0.35">
      <c r="N2141" s="6"/>
      <c r="Q2141" s="2"/>
      <c r="S2141" s="2"/>
    </row>
    <row r="2142" spans="14:19" x14ac:dyDescent="0.35">
      <c r="N2142" s="6"/>
      <c r="Q2142" s="2"/>
      <c r="S2142" s="2"/>
    </row>
    <row r="2143" spans="14:19" x14ac:dyDescent="0.35">
      <c r="N2143" s="6"/>
      <c r="Q2143" s="2"/>
      <c r="S2143" s="2"/>
    </row>
    <row r="2144" spans="14:19" x14ac:dyDescent="0.35">
      <c r="N2144" s="6"/>
      <c r="Q2144" s="2"/>
      <c r="S2144" s="2"/>
    </row>
    <row r="2145" spans="14:19" x14ac:dyDescent="0.35">
      <c r="N2145" s="6"/>
      <c r="Q2145" s="2"/>
      <c r="S2145" s="2"/>
    </row>
    <row r="2146" spans="14:19" x14ac:dyDescent="0.35">
      <c r="N2146" s="6"/>
      <c r="Q2146" s="2"/>
      <c r="S2146" s="2"/>
    </row>
    <row r="2147" spans="14:19" x14ac:dyDescent="0.35">
      <c r="N2147" s="6"/>
      <c r="Q2147" s="2"/>
      <c r="S2147" s="2"/>
    </row>
    <row r="2148" spans="14:19" x14ac:dyDescent="0.35">
      <c r="N2148" s="6"/>
      <c r="Q2148" s="2"/>
      <c r="S2148" s="2"/>
    </row>
    <row r="2149" spans="14:19" x14ac:dyDescent="0.35">
      <c r="N2149" s="6"/>
      <c r="Q2149" s="2"/>
      <c r="S2149" s="2"/>
    </row>
    <row r="2150" spans="14:19" x14ac:dyDescent="0.35">
      <c r="N2150" s="6"/>
      <c r="Q2150" s="2"/>
      <c r="S2150" s="2"/>
    </row>
    <row r="2151" spans="14:19" x14ac:dyDescent="0.35">
      <c r="N2151" s="6"/>
      <c r="Q2151" s="2"/>
      <c r="S2151" s="2"/>
    </row>
    <row r="2152" spans="14:19" x14ac:dyDescent="0.35">
      <c r="N2152" s="6"/>
      <c r="Q2152" s="2"/>
      <c r="S2152" s="2"/>
    </row>
    <row r="2153" spans="14:19" x14ac:dyDescent="0.35">
      <c r="N2153" s="6"/>
      <c r="Q2153" s="2"/>
      <c r="S2153" s="2"/>
    </row>
    <row r="2154" spans="14:19" x14ac:dyDescent="0.35">
      <c r="N2154" s="6"/>
      <c r="Q2154" s="2"/>
      <c r="S2154" s="2"/>
    </row>
    <row r="2155" spans="14:19" x14ac:dyDescent="0.35">
      <c r="N2155" s="6"/>
      <c r="Q2155" s="2"/>
      <c r="S2155" s="2"/>
    </row>
    <row r="2156" spans="14:19" x14ac:dyDescent="0.35">
      <c r="N2156" s="6"/>
      <c r="Q2156" s="2"/>
      <c r="S2156" s="2"/>
    </row>
    <row r="2157" spans="14:19" x14ac:dyDescent="0.35">
      <c r="N2157" s="6"/>
      <c r="Q2157" s="2"/>
      <c r="S2157" s="2"/>
    </row>
    <row r="2158" spans="14:19" x14ac:dyDescent="0.35">
      <c r="N2158" s="6"/>
      <c r="Q2158" s="2"/>
      <c r="S2158" s="2"/>
    </row>
    <row r="2159" spans="14:19" x14ac:dyDescent="0.35">
      <c r="N2159" s="6"/>
      <c r="Q2159" s="2"/>
      <c r="S2159" s="2"/>
    </row>
    <row r="2160" spans="14:19" x14ac:dyDescent="0.35">
      <c r="N2160" s="6"/>
      <c r="Q2160" s="2"/>
      <c r="S2160" s="2"/>
    </row>
    <row r="2161" spans="14:19" x14ac:dyDescent="0.35">
      <c r="N2161" s="6"/>
      <c r="Q2161" s="2"/>
      <c r="S2161" s="2"/>
    </row>
    <row r="2162" spans="14:19" x14ac:dyDescent="0.35">
      <c r="N2162" s="6"/>
      <c r="Q2162" s="2"/>
      <c r="S2162" s="2"/>
    </row>
    <row r="2163" spans="14:19" x14ac:dyDescent="0.35">
      <c r="N2163" s="6"/>
      <c r="Q2163" s="2"/>
      <c r="S2163" s="2"/>
    </row>
    <row r="2164" spans="14:19" x14ac:dyDescent="0.35">
      <c r="N2164" s="6"/>
      <c r="Q2164" s="2"/>
      <c r="S2164" s="2"/>
    </row>
    <row r="2165" spans="14:19" x14ac:dyDescent="0.35">
      <c r="N2165" s="6"/>
      <c r="Q2165" s="2"/>
      <c r="S2165" s="2"/>
    </row>
    <row r="2166" spans="14:19" x14ac:dyDescent="0.35">
      <c r="N2166" s="6"/>
      <c r="Q2166" s="2"/>
      <c r="S2166" s="2"/>
    </row>
    <row r="2167" spans="14:19" x14ac:dyDescent="0.35">
      <c r="N2167" s="6"/>
      <c r="Q2167" s="2"/>
      <c r="S2167" s="2"/>
    </row>
    <row r="2168" spans="14:19" x14ac:dyDescent="0.35">
      <c r="N2168" s="6"/>
      <c r="Q2168" s="2"/>
      <c r="S2168" s="2"/>
    </row>
    <row r="2169" spans="14:19" x14ac:dyDescent="0.35">
      <c r="N2169" s="6"/>
      <c r="Q2169" s="2"/>
      <c r="S2169" s="2"/>
    </row>
    <row r="2170" spans="14:19" x14ac:dyDescent="0.35">
      <c r="N2170" s="6"/>
      <c r="Q2170" s="2"/>
      <c r="S2170" s="2"/>
    </row>
    <row r="2171" spans="14:19" x14ac:dyDescent="0.35">
      <c r="N2171" s="6"/>
      <c r="Q2171" s="2"/>
      <c r="S2171" s="2"/>
    </row>
    <row r="2172" spans="14:19" x14ac:dyDescent="0.35">
      <c r="N2172" s="6"/>
      <c r="Q2172" s="2"/>
      <c r="S2172" s="2"/>
    </row>
    <row r="2173" spans="14:19" x14ac:dyDescent="0.35">
      <c r="N2173" s="6"/>
      <c r="Q2173" s="2"/>
      <c r="S2173" s="2"/>
    </row>
    <row r="2174" spans="14:19" x14ac:dyDescent="0.35">
      <c r="N2174" s="6"/>
      <c r="Q2174" s="2"/>
      <c r="S2174" s="2"/>
    </row>
    <row r="2175" spans="14:19" x14ac:dyDescent="0.35">
      <c r="N2175" s="6"/>
      <c r="Q2175" s="2"/>
      <c r="S2175" s="2"/>
    </row>
    <row r="2176" spans="14:19" x14ac:dyDescent="0.35">
      <c r="N2176" s="6"/>
      <c r="Q2176" s="2"/>
      <c r="S2176" s="2"/>
    </row>
    <row r="2177" spans="14:19" x14ac:dyDescent="0.35">
      <c r="N2177" s="6"/>
      <c r="Q2177" s="2"/>
      <c r="S2177" s="2"/>
    </row>
    <row r="2178" spans="14:19" x14ac:dyDescent="0.35">
      <c r="N2178" s="6"/>
      <c r="Q2178" s="2"/>
      <c r="S2178" s="2"/>
    </row>
    <row r="2179" spans="14:19" x14ac:dyDescent="0.35">
      <c r="N2179" s="6"/>
      <c r="Q2179" s="2"/>
      <c r="S2179" s="2"/>
    </row>
    <row r="2180" spans="14:19" x14ac:dyDescent="0.35">
      <c r="N2180" s="6"/>
      <c r="Q2180" s="2"/>
      <c r="S2180" s="2"/>
    </row>
    <row r="2181" spans="14:19" x14ac:dyDescent="0.35">
      <c r="N2181" s="6"/>
      <c r="Q2181" s="2"/>
      <c r="S2181" s="2"/>
    </row>
    <row r="2182" spans="14:19" x14ac:dyDescent="0.35">
      <c r="N2182" s="6"/>
      <c r="Q2182" s="2"/>
      <c r="S2182" s="2"/>
    </row>
    <row r="2183" spans="14:19" x14ac:dyDescent="0.35">
      <c r="N2183" s="6"/>
      <c r="Q2183" s="2"/>
      <c r="S2183" s="2"/>
    </row>
    <row r="2184" spans="14:19" x14ac:dyDescent="0.35">
      <c r="N2184" s="6"/>
      <c r="Q2184" s="2"/>
      <c r="S2184" s="2"/>
    </row>
    <row r="2185" spans="14:19" x14ac:dyDescent="0.35">
      <c r="N2185" s="6"/>
      <c r="Q2185" s="2"/>
      <c r="S2185" s="2"/>
    </row>
    <row r="2186" spans="14:19" x14ac:dyDescent="0.35">
      <c r="N2186" s="6"/>
      <c r="Q2186" s="2"/>
      <c r="S2186" s="2"/>
    </row>
    <row r="2187" spans="14:19" x14ac:dyDescent="0.35">
      <c r="N2187" s="6"/>
      <c r="Q2187" s="2"/>
      <c r="S2187" s="2"/>
    </row>
    <row r="2188" spans="14:19" x14ac:dyDescent="0.35">
      <c r="N2188" s="6"/>
      <c r="Q2188" s="2"/>
      <c r="S2188" s="2"/>
    </row>
    <row r="2189" spans="14:19" x14ac:dyDescent="0.35">
      <c r="N2189" s="6"/>
      <c r="Q2189" s="2"/>
      <c r="S2189" s="2"/>
    </row>
    <row r="2190" spans="14:19" x14ac:dyDescent="0.35">
      <c r="N2190" s="6"/>
      <c r="Q2190" s="2"/>
      <c r="S2190" s="2"/>
    </row>
    <row r="2191" spans="14:19" x14ac:dyDescent="0.35">
      <c r="N2191" s="6"/>
      <c r="Q2191" s="2"/>
      <c r="S2191" s="2"/>
    </row>
    <row r="2192" spans="14:19" x14ac:dyDescent="0.35">
      <c r="N2192" s="6"/>
      <c r="Q2192" s="2"/>
      <c r="S2192" s="2"/>
    </row>
    <row r="2193" spans="14:19" x14ac:dyDescent="0.35">
      <c r="N2193" s="6"/>
      <c r="Q2193" s="2"/>
      <c r="S2193" s="2"/>
    </row>
    <row r="2194" spans="14:19" x14ac:dyDescent="0.35">
      <c r="N2194" s="6"/>
      <c r="Q2194" s="2"/>
      <c r="S2194" s="2"/>
    </row>
    <row r="2195" spans="14:19" x14ac:dyDescent="0.35">
      <c r="N2195" s="6"/>
      <c r="Q2195" s="2"/>
      <c r="S2195" s="2"/>
    </row>
    <row r="2196" spans="14:19" x14ac:dyDescent="0.35">
      <c r="N2196" s="6"/>
      <c r="Q2196" s="2"/>
      <c r="S2196" s="2"/>
    </row>
    <row r="2197" spans="14:19" x14ac:dyDescent="0.35">
      <c r="N2197" s="6"/>
      <c r="Q2197" s="2"/>
      <c r="S2197" s="2"/>
    </row>
    <row r="2198" spans="14:19" x14ac:dyDescent="0.35">
      <c r="N2198" s="6"/>
      <c r="Q2198" s="2"/>
      <c r="S2198" s="2"/>
    </row>
    <row r="2199" spans="14:19" x14ac:dyDescent="0.35">
      <c r="N2199" s="6"/>
      <c r="Q2199" s="2"/>
      <c r="S2199" s="2"/>
    </row>
    <row r="2200" spans="14:19" x14ac:dyDescent="0.35">
      <c r="N2200" s="6"/>
      <c r="Q2200" s="2"/>
      <c r="S2200" s="2"/>
    </row>
    <row r="2201" spans="14:19" x14ac:dyDescent="0.35">
      <c r="N2201" s="6"/>
      <c r="Q2201" s="2"/>
      <c r="S2201" s="2"/>
    </row>
    <row r="2202" spans="14:19" x14ac:dyDescent="0.35">
      <c r="N2202" s="6"/>
      <c r="Q2202" s="2"/>
      <c r="S2202" s="2"/>
    </row>
    <row r="2203" spans="14:19" x14ac:dyDescent="0.35">
      <c r="N2203" s="6"/>
      <c r="Q2203" s="2"/>
      <c r="S2203" s="2"/>
    </row>
    <row r="2204" spans="14:19" x14ac:dyDescent="0.35">
      <c r="N2204" s="6"/>
      <c r="Q2204" s="2"/>
      <c r="S2204" s="2"/>
    </row>
    <row r="2205" spans="14:19" x14ac:dyDescent="0.35">
      <c r="N2205" s="6"/>
      <c r="Q2205" s="2"/>
      <c r="S2205" s="2"/>
    </row>
    <row r="2206" spans="14:19" x14ac:dyDescent="0.35">
      <c r="N2206" s="6"/>
      <c r="Q2206" s="2"/>
      <c r="S2206" s="2"/>
    </row>
    <row r="2207" spans="14:19" x14ac:dyDescent="0.35">
      <c r="N2207" s="6"/>
      <c r="Q2207" s="2"/>
      <c r="S2207" s="2"/>
    </row>
    <row r="2208" spans="14:19" x14ac:dyDescent="0.35">
      <c r="N2208" s="6"/>
      <c r="Q2208" s="2"/>
      <c r="S2208" s="2"/>
    </row>
    <row r="2209" spans="14:19" x14ac:dyDescent="0.35">
      <c r="N2209" s="6"/>
      <c r="Q2209" s="2"/>
      <c r="S2209" s="2"/>
    </row>
    <row r="2210" spans="14:19" x14ac:dyDescent="0.35">
      <c r="N2210" s="6"/>
      <c r="Q2210" s="2"/>
      <c r="S2210" s="2"/>
    </row>
    <row r="2211" spans="14:19" x14ac:dyDescent="0.35">
      <c r="N2211" s="6"/>
      <c r="Q2211" s="2"/>
      <c r="S2211" s="2"/>
    </row>
    <row r="2212" spans="14:19" x14ac:dyDescent="0.35">
      <c r="N2212" s="6"/>
      <c r="Q2212" s="2"/>
      <c r="S2212" s="2"/>
    </row>
    <row r="2213" spans="14:19" x14ac:dyDescent="0.35">
      <c r="N2213" s="6"/>
      <c r="Q2213" s="2"/>
      <c r="S2213" s="2"/>
    </row>
    <row r="2214" spans="14:19" x14ac:dyDescent="0.35">
      <c r="N2214" s="6"/>
      <c r="Q2214" s="2"/>
      <c r="S2214" s="2"/>
    </row>
    <row r="2215" spans="14:19" x14ac:dyDescent="0.35">
      <c r="N2215" s="6"/>
      <c r="Q2215" s="2"/>
      <c r="S2215" s="2"/>
    </row>
    <row r="2216" spans="14:19" x14ac:dyDescent="0.35">
      <c r="N2216" s="6"/>
      <c r="Q2216" s="2"/>
      <c r="S2216" s="2"/>
    </row>
    <row r="2217" spans="14:19" x14ac:dyDescent="0.35">
      <c r="N2217" s="6"/>
      <c r="Q2217" s="2"/>
      <c r="S2217" s="2"/>
    </row>
    <row r="2218" spans="14:19" x14ac:dyDescent="0.35">
      <c r="N2218" s="6"/>
      <c r="Q2218" s="2"/>
      <c r="S2218" s="2"/>
    </row>
    <row r="2219" spans="14:19" x14ac:dyDescent="0.35">
      <c r="N2219" s="6"/>
      <c r="Q2219" s="2"/>
      <c r="S2219" s="2"/>
    </row>
    <row r="2220" spans="14:19" x14ac:dyDescent="0.35">
      <c r="N2220" s="6"/>
      <c r="Q2220" s="2"/>
      <c r="S2220" s="2"/>
    </row>
    <row r="2221" spans="14:19" x14ac:dyDescent="0.35">
      <c r="N2221" s="6"/>
      <c r="Q2221" s="2"/>
      <c r="S2221" s="2"/>
    </row>
    <row r="2222" spans="14:19" x14ac:dyDescent="0.35">
      <c r="N2222" s="6"/>
      <c r="Q2222" s="2"/>
      <c r="S2222" s="2"/>
    </row>
    <row r="2223" spans="14:19" x14ac:dyDescent="0.35">
      <c r="N2223" s="6"/>
      <c r="Q2223" s="2"/>
      <c r="S2223" s="2"/>
    </row>
    <row r="2224" spans="14:19" x14ac:dyDescent="0.35">
      <c r="N2224" s="6"/>
      <c r="Q2224" s="2"/>
      <c r="S2224" s="2"/>
    </row>
    <row r="2225" spans="14:19" x14ac:dyDescent="0.35">
      <c r="N2225" s="6"/>
      <c r="Q2225" s="2"/>
      <c r="S2225" s="2"/>
    </row>
    <row r="2226" spans="14:19" x14ac:dyDescent="0.35">
      <c r="N2226" s="6"/>
      <c r="Q2226" s="2"/>
      <c r="S2226" s="2"/>
    </row>
    <row r="2227" spans="14:19" x14ac:dyDescent="0.35">
      <c r="N2227" s="6"/>
      <c r="Q2227" s="2"/>
      <c r="S2227" s="2"/>
    </row>
    <row r="2228" spans="14:19" x14ac:dyDescent="0.35">
      <c r="N2228" s="6"/>
      <c r="Q2228" s="2"/>
      <c r="S2228" s="2"/>
    </row>
    <row r="2229" spans="14:19" x14ac:dyDescent="0.35">
      <c r="N2229" s="6"/>
      <c r="Q2229" s="2"/>
      <c r="S2229" s="2"/>
    </row>
    <row r="2230" spans="14:19" x14ac:dyDescent="0.35">
      <c r="N2230" s="6"/>
      <c r="Q2230" s="2"/>
      <c r="S2230" s="2"/>
    </row>
    <row r="2231" spans="14:19" x14ac:dyDescent="0.35">
      <c r="N2231" s="6"/>
      <c r="Q2231" s="2"/>
      <c r="S2231" s="2"/>
    </row>
    <row r="2232" spans="14:19" x14ac:dyDescent="0.35">
      <c r="N2232" s="6"/>
      <c r="Q2232" s="2"/>
      <c r="S2232" s="2"/>
    </row>
    <row r="2233" spans="14:19" x14ac:dyDescent="0.35">
      <c r="N2233" s="6"/>
      <c r="Q2233" s="2"/>
      <c r="S2233" s="2"/>
    </row>
    <row r="2234" spans="14:19" x14ac:dyDescent="0.35">
      <c r="N2234" s="6"/>
      <c r="Q2234" s="2"/>
      <c r="S2234" s="2"/>
    </row>
    <row r="2235" spans="14:19" x14ac:dyDescent="0.35">
      <c r="N2235" s="6"/>
      <c r="Q2235" s="2"/>
      <c r="S2235" s="2"/>
    </row>
    <row r="2236" spans="14:19" x14ac:dyDescent="0.35">
      <c r="N2236" s="6"/>
      <c r="Q2236" s="2"/>
      <c r="S2236" s="2"/>
    </row>
    <row r="2237" spans="14:19" x14ac:dyDescent="0.35">
      <c r="N2237" s="6"/>
      <c r="Q2237" s="2"/>
      <c r="S2237" s="2"/>
    </row>
    <row r="2238" spans="14:19" x14ac:dyDescent="0.35">
      <c r="N2238" s="6"/>
      <c r="Q2238" s="2"/>
      <c r="S2238" s="2"/>
    </row>
    <row r="2239" spans="14:19" x14ac:dyDescent="0.35">
      <c r="N2239" s="6"/>
      <c r="Q2239" s="2"/>
      <c r="S2239" s="2"/>
    </row>
    <row r="2240" spans="14:19" x14ac:dyDescent="0.35">
      <c r="N2240" s="6"/>
      <c r="Q2240" s="2"/>
      <c r="S2240" s="2"/>
    </row>
    <row r="2241" spans="14:19" x14ac:dyDescent="0.35">
      <c r="N2241" s="6"/>
      <c r="Q2241" s="2"/>
      <c r="S2241" s="2"/>
    </row>
    <row r="2242" spans="14:19" x14ac:dyDescent="0.35">
      <c r="N2242" s="6"/>
      <c r="Q2242" s="2"/>
      <c r="S2242" s="2"/>
    </row>
    <row r="2243" spans="14:19" x14ac:dyDescent="0.35">
      <c r="N2243" s="6"/>
      <c r="Q2243" s="2"/>
      <c r="S2243" s="2"/>
    </row>
    <row r="2244" spans="14:19" x14ac:dyDescent="0.35">
      <c r="N2244" s="6"/>
      <c r="Q2244" s="2"/>
      <c r="S2244" s="2"/>
    </row>
    <row r="2245" spans="14:19" x14ac:dyDescent="0.35">
      <c r="N2245" s="6"/>
      <c r="Q2245" s="2"/>
      <c r="S2245" s="2"/>
    </row>
    <row r="2246" spans="14:19" x14ac:dyDescent="0.35">
      <c r="N2246" s="6"/>
      <c r="Q2246" s="2"/>
      <c r="S2246" s="2"/>
    </row>
    <row r="2247" spans="14:19" x14ac:dyDescent="0.35">
      <c r="N2247" s="6"/>
      <c r="Q2247" s="2"/>
      <c r="S2247" s="2"/>
    </row>
    <row r="2248" spans="14:19" x14ac:dyDescent="0.35">
      <c r="N2248" s="6"/>
      <c r="Q2248" s="2"/>
      <c r="S2248" s="2"/>
    </row>
    <row r="2249" spans="14:19" x14ac:dyDescent="0.35">
      <c r="N2249" s="6"/>
      <c r="Q2249" s="2"/>
      <c r="S2249" s="2"/>
    </row>
    <row r="2250" spans="14:19" x14ac:dyDescent="0.35">
      <c r="N2250" s="6"/>
      <c r="Q2250" s="2"/>
      <c r="S2250" s="2"/>
    </row>
    <row r="2251" spans="14:19" x14ac:dyDescent="0.35">
      <c r="N2251" s="6"/>
      <c r="Q2251" s="2"/>
      <c r="S2251" s="2"/>
    </row>
    <row r="2252" spans="14:19" x14ac:dyDescent="0.35">
      <c r="N2252" s="6"/>
      <c r="Q2252" s="2"/>
      <c r="S2252" s="2"/>
    </row>
    <row r="2253" spans="14:19" x14ac:dyDescent="0.35">
      <c r="N2253" s="6"/>
      <c r="Q2253" s="2"/>
      <c r="S2253" s="2"/>
    </row>
    <row r="2254" spans="14:19" x14ac:dyDescent="0.35">
      <c r="N2254" s="6"/>
      <c r="Q2254" s="2"/>
      <c r="S2254" s="2"/>
    </row>
    <row r="2255" spans="14:19" x14ac:dyDescent="0.35">
      <c r="N2255" s="6"/>
      <c r="Q2255" s="2"/>
      <c r="S2255" s="2"/>
    </row>
    <row r="2256" spans="14:19" x14ac:dyDescent="0.35">
      <c r="N2256" s="6"/>
      <c r="Q2256" s="2"/>
      <c r="S2256" s="2"/>
    </row>
    <row r="2257" spans="14:19" x14ac:dyDescent="0.35">
      <c r="N2257" s="6"/>
      <c r="Q2257" s="2"/>
      <c r="S2257" s="2"/>
    </row>
    <row r="2258" spans="14:19" x14ac:dyDescent="0.35">
      <c r="N2258" s="6"/>
      <c r="Q2258" s="2"/>
      <c r="S2258" s="2"/>
    </row>
    <row r="2259" spans="14:19" x14ac:dyDescent="0.35">
      <c r="N2259" s="6"/>
      <c r="Q2259" s="2"/>
      <c r="S2259" s="2"/>
    </row>
    <row r="2260" spans="14:19" x14ac:dyDescent="0.35">
      <c r="N2260" s="6"/>
      <c r="Q2260" s="2"/>
      <c r="S2260" s="2"/>
    </row>
    <row r="2261" spans="14:19" x14ac:dyDescent="0.35">
      <c r="N2261" s="6"/>
      <c r="Q2261" s="2"/>
      <c r="S2261" s="2"/>
    </row>
    <row r="2262" spans="14:19" x14ac:dyDescent="0.35">
      <c r="N2262" s="6"/>
      <c r="Q2262" s="2"/>
      <c r="S2262" s="2"/>
    </row>
    <row r="2263" spans="14:19" x14ac:dyDescent="0.35">
      <c r="N2263" s="6"/>
      <c r="Q2263" s="2"/>
      <c r="S2263" s="2"/>
    </row>
    <row r="2264" spans="14:19" x14ac:dyDescent="0.35">
      <c r="N2264" s="6"/>
      <c r="Q2264" s="2"/>
      <c r="S2264" s="2"/>
    </row>
    <row r="2265" spans="14:19" x14ac:dyDescent="0.35">
      <c r="N2265" s="6"/>
      <c r="Q2265" s="2"/>
      <c r="S2265" s="2"/>
    </row>
    <row r="2266" spans="14:19" x14ac:dyDescent="0.35">
      <c r="N2266" s="6"/>
      <c r="Q2266" s="2"/>
      <c r="S2266" s="2"/>
    </row>
    <row r="2267" spans="14:19" x14ac:dyDescent="0.35">
      <c r="N2267" s="6"/>
      <c r="Q2267" s="2"/>
      <c r="S2267" s="2"/>
    </row>
    <row r="2268" spans="14:19" x14ac:dyDescent="0.35">
      <c r="N2268" s="6"/>
      <c r="Q2268" s="2"/>
      <c r="S2268" s="2"/>
    </row>
    <row r="2269" spans="14:19" x14ac:dyDescent="0.35">
      <c r="N2269" s="6"/>
      <c r="Q2269" s="2"/>
      <c r="S2269" s="2"/>
    </row>
    <row r="2270" spans="14:19" x14ac:dyDescent="0.35">
      <c r="N2270" s="6"/>
      <c r="Q2270" s="2"/>
      <c r="S2270" s="2"/>
    </row>
    <row r="2271" spans="14:19" x14ac:dyDescent="0.35">
      <c r="N2271" s="6"/>
      <c r="Q2271" s="2"/>
      <c r="S2271" s="2"/>
    </row>
    <row r="2272" spans="14:19" x14ac:dyDescent="0.35">
      <c r="N2272" s="6"/>
      <c r="Q2272" s="2"/>
      <c r="S2272" s="2"/>
    </row>
    <row r="2273" spans="14:19" x14ac:dyDescent="0.35">
      <c r="N2273" s="6"/>
      <c r="Q2273" s="2"/>
      <c r="S2273" s="2"/>
    </row>
    <row r="2274" spans="14:19" x14ac:dyDescent="0.35">
      <c r="N2274" s="6"/>
      <c r="Q2274" s="2"/>
      <c r="S2274" s="2"/>
    </row>
    <row r="2275" spans="14:19" x14ac:dyDescent="0.35">
      <c r="N2275" s="6"/>
      <c r="Q2275" s="2"/>
      <c r="S2275" s="2"/>
    </row>
    <row r="2276" spans="14:19" x14ac:dyDescent="0.35">
      <c r="N2276" s="6"/>
      <c r="Q2276" s="2"/>
      <c r="S2276" s="2"/>
    </row>
    <row r="2277" spans="14:19" x14ac:dyDescent="0.35">
      <c r="N2277" s="6"/>
      <c r="Q2277" s="2"/>
      <c r="S2277" s="2"/>
    </row>
    <row r="2278" spans="14:19" x14ac:dyDescent="0.35">
      <c r="N2278" s="6"/>
      <c r="Q2278" s="2"/>
      <c r="S2278" s="2"/>
    </row>
    <row r="2279" spans="14:19" x14ac:dyDescent="0.35">
      <c r="N2279" s="6"/>
      <c r="Q2279" s="2"/>
      <c r="S2279" s="2"/>
    </row>
    <row r="2280" spans="14:19" x14ac:dyDescent="0.35">
      <c r="N2280" s="6"/>
      <c r="Q2280" s="2"/>
      <c r="S2280" s="2"/>
    </row>
    <row r="2281" spans="14:19" x14ac:dyDescent="0.35">
      <c r="N2281" s="6"/>
      <c r="Q2281" s="2"/>
      <c r="S2281" s="2"/>
    </row>
    <row r="2282" spans="14:19" x14ac:dyDescent="0.35">
      <c r="N2282" s="6"/>
      <c r="Q2282" s="2"/>
      <c r="S2282" s="2"/>
    </row>
    <row r="2283" spans="14:19" x14ac:dyDescent="0.35">
      <c r="N2283" s="6"/>
      <c r="Q2283" s="2"/>
      <c r="S2283" s="2"/>
    </row>
    <row r="2284" spans="14:19" x14ac:dyDescent="0.35">
      <c r="N2284" s="6"/>
      <c r="Q2284" s="2"/>
      <c r="S2284" s="2"/>
    </row>
    <row r="2285" spans="14:19" x14ac:dyDescent="0.35">
      <c r="N2285" s="6"/>
      <c r="Q2285" s="2"/>
      <c r="S2285" s="2"/>
    </row>
    <row r="2286" spans="14:19" x14ac:dyDescent="0.35">
      <c r="N2286" s="6"/>
      <c r="Q2286" s="2"/>
      <c r="S2286" s="2"/>
    </row>
    <row r="2287" spans="14:19" x14ac:dyDescent="0.35">
      <c r="N2287" s="6"/>
      <c r="Q2287" s="2"/>
      <c r="S2287" s="2"/>
    </row>
    <row r="2288" spans="14:19" x14ac:dyDescent="0.35">
      <c r="N2288" s="6"/>
      <c r="Q2288" s="2"/>
      <c r="S2288" s="2"/>
    </row>
    <row r="2289" spans="14:19" x14ac:dyDescent="0.35">
      <c r="N2289" s="6"/>
      <c r="Q2289" s="2"/>
      <c r="S2289" s="2"/>
    </row>
    <row r="2290" spans="14:19" x14ac:dyDescent="0.35">
      <c r="N2290" s="6"/>
      <c r="Q2290" s="2"/>
      <c r="S2290" s="2"/>
    </row>
    <row r="2291" spans="14:19" x14ac:dyDescent="0.35">
      <c r="N2291" s="6"/>
      <c r="Q2291" s="2"/>
      <c r="S2291" s="2"/>
    </row>
    <row r="2292" spans="14:19" x14ac:dyDescent="0.35">
      <c r="N2292" s="6"/>
      <c r="Q2292" s="2"/>
      <c r="S2292" s="2"/>
    </row>
    <row r="2293" spans="14:19" x14ac:dyDescent="0.35">
      <c r="N2293" s="6"/>
      <c r="Q2293" s="2"/>
      <c r="S2293" s="2"/>
    </row>
    <row r="2294" spans="14:19" x14ac:dyDescent="0.35">
      <c r="N2294" s="6"/>
      <c r="Q2294" s="2"/>
      <c r="S2294" s="2"/>
    </row>
    <row r="2295" spans="14:19" x14ac:dyDescent="0.35">
      <c r="N2295" s="6"/>
      <c r="Q2295" s="2"/>
      <c r="S2295" s="2"/>
    </row>
    <row r="2296" spans="14:19" x14ac:dyDescent="0.35">
      <c r="N2296" s="6"/>
      <c r="Q2296" s="2"/>
      <c r="S2296" s="2"/>
    </row>
    <row r="2297" spans="14:19" x14ac:dyDescent="0.35">
      <c r="N2297" s="6"/>
      <c r="Q2297" s="2"/>
      <c r="S2297" s="2"/>
    </row>
    <row r="2298" spans="14:19" x14ac:dyDescent="0.35">
      <c r="N2298" s="6"/>
      <c r="Q2298" s="2"/>
      <c r="S2298" s="2"/>
    </row>
    <row r="2299" spans="14:19" x14ac:dyDescent="0.35">
      <c r="N2299" s="6"/>
      <c r="Q2299" s="2"/>
      <c r="S2299" s="2"/>
    </row>
    <row r="2300" spans="14:19" x14ac:dyDescent="0.35">
      <c r="N2300" s="6"/>
      <c r="Q2300" s="2"/>
      <c r="S2300" s="2"/>
    </row>
    <row r="2301" spans="14:19" x14ac:dyDescent="0.35">
      <c r="N2301" s="6"/>
      <c r="Q2301" s="2"/>
      <c r="S2301" s="2"/>
    </row>
    <row r="2302" spans="14:19" x14ac:dyDescent="0.35">
      <c r="N2302" s="6"/>
      <c r="Q2302" s="2"/>
      <c r="S2302" s="2"/>
    </row>
    <row r="2303" spans="14:19" x14ac:dyDescent="0.35">
      <c r="N2303" s="6"/>
      <c r="Q2303" s="2"/>
      <c r="S2303" s="2"/>
    </row>
    <row r="2304" spans="14:19" x14ac:dyDescent="0.35">
      <c r="N2304" s="6"/>
      <c r="Q2304" s="2"/>
      <c r="S2304" s="2"/>
    </row>
    <row r="2305" spans="14:19" x14ac:dyDescent="0.35">
      <c r="N2305" s="6"/>
      <c r="Q2305" s="2"/>
      <c r="S2305" s="2"/>
    </row>
    <row r="2306" spans="14:19" x14ac:dyDescent="0.35">
      <c r="N2306" s="6"/>
      <c r="Q2306" s="2"/>
      <c r="S2306" s="2"/>
    </row>
    <row r="2307" spans="14:19" x14ac:dyDescent="0.35">
      <c r="N2307" s="6"/>
      <c r="Q2307" s="2"/>
      <c r="S2307" s="2"/>
    </row>
    <row r="2308" spans="14:19" x14ac:dyDescent="0.35">
      <c r="N2308" s="6"/>
      <c r="Q2308" s="2"/>
      <c r="S2308" s="2"/>
    </row>
    <row r="2309" spans="14:19" x14ac:dyDescent="0.35">
      <c r="N2309" s="6"/>
      <c r="Q2309" s="2"/>
      <c r="S2309" s="2"/>
    </row>
    <row r="2310" spans="14:19" x14ac:dyDescent="0.35">
      <c r="N2310" s="6"/>
      <c r="Q2310" s="2"/>
      <c r="S2310" s="2"/>
    </row>
    <row r="2311" spans="14:19" x14ac:dyDescent="0.35">
      <c r="N2311" s="6"/>
      <c r="Q2311" s="2"/>
      <c r="S2311" s="2"/>
    </row>
    <row r="2312" spans="14:19" x14ac:dyDescent="0.35">
      <c r="N2312" s="6"/>
      <c r="Q2312" s="2"/>
      <c r="S2312" s="2"/>
    </row>
    <row r="2313" spans="14:19" x14ac:dyDescent="0.35">
      <c r="N2313" s="6"/>
      <c r="Q2313" s="2"/>
      <c r="S2313" s="2"/>
    </row>
    <row r="2314" spans="14:19" x14ac:dyDescent="0.35">
      <c r="N2314" s="6"/>
      <c r="Q2314" s="2"/>
      <c r="S2314" s="2"/>
    </row>
    <row r="2315" spans="14:19" x14ac:dyDescent="0.35">
      <c r="N2315" s="6"/>
      <c r="Q2315" s="2"/>
      <c r="S2315" s="2"/>
    </row>
    <row r="2316" spans="14:19" x14ac:dyDescent="0.35">
      <c r="N2316" s="6"/>
      <c r="Q2316" s="2"/>
      <c r="S2316" s="2"/>
    </row>
    <row r="2317" spans="14:19" x14ac:dyDescent="0.35">
      <c r="N2317" s="6"/>
      <c r="Q2317" s="2"/>
      <c r="S2317" s="2"/>
    </row>
    <row r="2318" spans="14:19" x14ac:dyDescent="0.35">
      <c r="N2318" s="6"/>
      <c r="Q2318" s="2"/>
      <c r="S2318" s="2"/>
    </row>
    <row r="2319" spans="14:19" x14ac:dyDescent="0.35">
      <c r="N2319" s="6"/>
      <c r="Q2319" s="2"/>
      <c r="S2319" s="2"/>
    </row>
    <row r="2320" spans="14:19" x14ac:dyDescent="0.35">
      <c r="N2320" s="6"/>
      <c r="Q2320" s="2"/>
      <c r="S2320" s="2"/>
    </row>
    <row r="2321" spans="14:19" x14ac:dyDescent="0.35">
      <c r="N2321" s="6"/>
      <c r="Q2321" s="2"/>
      <c r="S2321" s="2"/>
    </row>
    <row r="2322" spans="14:19" x14ac:dyDescent="0.35">
      <c r="N2322" s="6"/>
      <c r="Q2322" s="2"/>
      <c r="S2322" s="2"/>
    </row>
    <row r="2323" spans="14:19" x14ac:dyDescent="0.35">
      <c r="N2323" s="6"/>
      <c r="Q2323" s="2"/>
      <c r="S2323" s="2"/>
    </row>
    <row r="2324" spans="14:19" x14ac:dyDescent="0.35">
      <c r="N2324" s="6"/>
      <c r="Q2324" s="2"/>
      <c r="S2324" s="2"/>
    </row>
    <row r="2325" spans="14:19" x14ac:dyDescent="0.35">
      <c r="N2325" s="6"/>
      <c r="Q2325" s="2"/>
      <c r="S2325" s="2"/>
    </row>
    <row r="2326" spans="14:19" x14ac:dyDescent="0.35">
      <c r="N2326" s="6"/>
      <c r="Q2326" s="2"/>
      <c r="S2326" s="2"/>
    </row>
    <row r="2327" spans="14:19" x14ac:dyDescent="0.35">
      <c r="N2327" s="6"/>
      <c r="Q2327" s="2"/>
      <c r="S2327" s="2"/>
    </row>
    <row r="2328" spans="14:19" x14ac:dyDescent="0.35">
      <c r="N2328" s="6"/>
      <c r="Q2328" s="2"/>
      <c r="S2328" s="2"/>
    </row>
    <row r="2329" spans="14:19" x14ac:dyDescent="0.35">
      <c r="N2329" s="6"/>
      <c r="Q2329" s="2"/>
      <c r="S2329" s="2"/>
    </row>
    <row r="2330" spans="14:19" x14ac:dyDescent="0.35">
      <c r="N2330" s="6"/>
      <c r="Q2330" s="2"/>
      <c r="S2330" s="2"/>
    </row>
    <row r="2331" spans="14:19" x14ac:dyDescent="0.35">
      <c r="N2331" s="6"/>
      <c r="Q2331" s="2"/>
      <c r="S2331" s="2"/>
    </row>
    <row r="2332" spans="14:19" x14ac:dyDescent="0.35">
      <c r="N2332" s="6"/>
      <c r="Q2332" s="2"/>
      <c r="S2332" s="2"/>
    </row>
    <row r="2333" spans="14:19" x14ac:dyDescent="0.35">
      <c r="N2333" s="6"/>
      <c r="Q2333" s="2"/>
      <c r="S2333" s="2"/>
    </row>
    <row r="2334" spans="14:19" x14ac:dyDescent="0.35">
      <c r="N2334" s="6"/>
      <c r="Q2334" s="2"/>
      <c r="S2334" s="2"/>
    </row>
    <row r="2335" spans="14:19" x14ac:dyDescent="0.35">
      <c r="N2335" s="6"/>
      <c r="Q2335" s="2"/>
      <c r="S2335" s="2"/>
    </row>
    <row r="2336" spans="14:19" x14ac:dyDescent="0.35">
      <c r="N2336" s="6"/>
      <c r="Q2336" s="2"/>
      <c r="S2336" s="2"/>
    </row>
    <row r="2337" spans="14:19" x14ac:dyDescent="0.35">
      <c r="N2337" s="6"/>
      <c r="Q2337" s="2"/>
      <c r="S2337" s="2"/>
    </row>
    <row r="2338" spans="14:19" x14ac:dyDescent="0.35">
      <c r="N2338" s="6"/>
      <c r="Q2338" s="2"/>
      <c r="S2338" s="2"/>
    </row>
    <row r="2339" spans="14:19" x14ac:dyDescent="0.35">
      <c r="N2339" s="6"/>
      <c r="Q2339" s="2"/>
      <c r="S2339" s="2"/>
    </row>
    <row r="2340" spans="14:19" x14ac:dyDescent="0.35">
      <c r="N2340" s="6"/>
      <c r="Q2340" s="2"/>
      <c r="S2340" s="2"/>
    </row>
    <row r="2341" spans="14:19" x14ac:dyDescent="0.35">
      <c r="N2341" s="6"/>
      <c r="Q2341" s="2"/>
      <c r="S2341" s="2"/>
    </row>
    <row r="2342" spans="14:19" x14ac:dyDescent="0.35">
      <c r="N2342" s="6"/>
      <c r="Q2342" s="2"/>
      <c r="S2342" s="2"/>
    </row>
    <row r="2343" spans="14:19" x14ac:dyDescent="0.35">
      <c r="N2343" s="6"/>
      <c r="Q2343" s="2"/>
      <c r="S2343" s="2"/>
    </row>
    <row r="2344" spans="14:19" x14ac:dyDescent="0.35">
      <c r="N2344" s="6"/>
      <c r="Q2344" s="2"/>
      <c r="S2344" s="2"/>
    </row>
    <row r="2345" spans="14:19" x14ac:dyDescent="0.35">
      <c r="N2345" s="6"/>
      <c r="Q2345" s="2"/>
      <c r="S2345" s="2"/>
    </row>
    <row r="2346" spans="14:19" x14ac:dyDescent="0.35">
      <c r="N2346" s="6"/>
      <c r="Q2346" s="2"/>
      <c r="S2346" s="2"/>
    </row>
    <row r="2347" spans="14:19" x14ac:dyDescent="0.35">
      <c r="N2347" s="6"/>
      <c r="Q2347" s="2"/>
      <c r="S2347" s="2"/>
    </row>
    <row r="2348" spans="14:19" x14ac:dyDescent="0.35">
      <c r="N2348" s="6"/>
      <c r="Q2348" s="2"/>
      <c r="S2348" s="2"/>
    </row>
    <row r="2349" spans="14:19" x14ac:dyDescent="0.35">
      <c r="N2349" s="6"/>
      <c r="Q2349" s="2"/>
      <c r="S2349" s="2"/>
    </row>
    <row r="2350" spans="14:19" x14ac:dyDescent="0.35">
      <c r="N2350" s="6"/>
      <c r="Q2350" s="2"/>
      <c r="S2350" s="2"/>
    </row>
    <row r="2351" spans="14:19" x14ac:dyDescent="0.35">
      <c r="N2351" s="6"/>
      <c r="Q2351" s="2"/>
      <c r="S2351" s="2"/>
    </row>
    <row r="2352" spans="14:19" x14ac:dyDescent="0.35">
      <c r="N2352" s="6"/>
      <c r="Q2352" s="2"/>
      <c r="S2352" s="2"/>
    </row>
    <row r="2353" spans="14:19" x14ac:dyDescent="0.35">
      <c r="N2353" s="6"/>
      <c r="Q2353" s="2"/>
      <c r="S2353" s="2"/>
    </row>
    <row r="2354" spans="14:19" x14ac:dyDescent="0.35">
      <c r="N2354" s="6"/>
      <c r="Q2354" s="2"/>
      <c r="S2354" s="2"/>
    </row>
    <row r="2355" spans="14:19" x14ac:dyDescent="0.35">
      <c r="N2355" s="6"/>
      <c r="Q2355" s="2"/>
      <c r="S2355" s="2"/>
    </row>
    <row r="2356" spans="14:19" x14ac:dyDescent="0.35">
      <c r="N2356" s="6"/>
      <c r="Q2356" s="2"/>
      <c r="S2356" s="2"/>
    </row>
    <row r="2357" spans="14:19" x14ac:dyDescent="0.35">
      <c r="N2357" s="6"/>
      <c r="Q2357" s="2"/>
      <c r="S2357" s="2"/>
    </row>
    <row r="2358" spans="14:19" x14ac:dyDescent="0.35">
      <c r="N2358" s="6"/>
      <c r="Q2358" s="2"/>
      <c r="S2358" s="2"/>
    </row>
    <row r="2359" spans="14:19" x14ac:dyDescent="0.35">
      <c r="N2359" s="6"/>
      <c r="Q2359" s="2"/>
      <c r="S2359" s="2"/>
    </row>
    <row r="2360" spans="14:19" x14ac:dyDescent="0.35">
      <c r="N2360" s="6"/>
      <c r="Q2360" s="2"/>
      <c r="S2360" s="2"/>
    </row>
    <row r="2361" spans="14:19" x14ac:dyDescent="0.35">
      <c r="N2361" s="6"/>
      <c r="Q2361" s="2"/>
      <c r="S2361" s="2"/>
    </row>
    <row r="2362" spans="14:19" x14ac:dyDescent="0.35">
      <c r="N2362" s="6"/>
      <c r="Q2362" s="2"/>
      <c r="S2362" s="2"/>
    </row>
    <row r="2363" spans="14:19" x14ac:dyDescent="0.35">
      <c r="N2363" s="6"/>
      <c r="Q2363" s="2"/>
      <c r="S2363" s="2"/>
    </row>
    <row r="2364" spans="14:19" x14ac:dyDescent="0.35">
      <c r="N2364" s="6"/>
      <c r="Q2364" s="2"/>
      <c r="S2364" s="2"/>
    </row>
    <row r="2365" spans="14:19" x14ac:dyDescent="0.35">
      <c r="N2365" s="6"/>
      <c r="Q2365" s="2"/>
      <c r="S2365" s="2"/>
    </row>
    <row r="2366" spans="14:19" x14ac:dyDescent="0.35">
      <c r="N2366" s="6"/>
      <c r="Q2366" s="2"/>
      <c r="S2366" s="2"/>
    </row>
    <row r="2367" spans="14:19" x14ac:dyDescent="0.35">
      <c r="N2367" s="6"/>
      <c r="Q2367" s="2"/>
      <c r="S2367" s="2"/>
    </row>
    <row r="2368" spans="14:19" x14ac:dyDescent="0.35">
      <c r="N2368" s="6"/>
      <c r="Q2368" s="2"/>
      <c r="S2368" s="2"/>
    </row>
    <row r="2369" spans="14:19" x14ac:dyDescent="0.35">
      <c r="N2369" s="6"/>
      <c r="Q2369" s="2"/>
      <c r="S2369" s="2"/>
    </row>
    <row r="2370" spans="14:19" x14ac:dyDescent="0.35">
      <c r="N2370" s="6"/>
      <c r="Q2370" s="2"/>
      <c r="S2370" s="2"/>
    </row>
    <row r="2371" spans="14:19" x14ac:dyDescent="0.35">
      <c r="N2371" s="6"/>
      <c r="Q2371" s="2"/>
      <c r="S2371" s="2"/>
    </row>
    <row r="2372" spans="14:19" x14ac:dyDescent="0.35">
      <c r="N2372" s="6"/>
      <c r="Q2372" s="2"/>
      <c r="S2372" s="2"/>
    </row>
    <row r="2373" spans="14:19" x14ac:dyDescent="0.35">
      <c r="N2373" s="6"/>
      <c r="Q2373" s="2"/>
      <c r="S2373" s="2"/>
    </row>
    <row r="2374" spans="14:19" x14ac:dyDescent="0.35">
      <c r="N2374" s="6"/>
      <c r="Q2374" s="2"/>
      <c r="S2374" s="2"/>
    </row>
    <row r="2375" spans="14:19" x14ac:dyDescent="0.35">
      <c r="N2375" s="6"/>
      <c r="Q2375" s="2"/>
      <c r="S2375" s="2"/>
    </row>
    <row r="2376" spans="14:19" x14ac:dyDescent="0.35">
      <c r="N2376" s="6"/>
      <c r="Q2376" s="2"/>
      <c r="S2376" s="2"/>
    </row>
    <row r="2377" spans="14:19" x14ac:dyDescent="0.35">
      <c r="N2377" s="6"/>
      <c r="Q2377" s="2"/>
      <c r="S2377" s="2"/>
    </row>
    <row r="2378" spans="14:19" x14ac:dyDescent="0.35">
      <c r="N2378" s="6"/>
      <c r="Q2378" s="2"/>
      <c r="S2378" s="2"/>
    </row>
    <row r="2379" spans="14:19" x14ac:dyDescent="0.35">
      <c r="N2379" s="6"/>
      <c r="Q2379" s="2"/>
      <c r="S2379" s="2"/>
    </row>
    <row r="2380" spans="14:19" x14ac:dyDescent="0.35">
      <c r="N2380" s="6"/>
      <c r="Q2380" s="2"/>
      <c r="S2380" s="2"/>
    </row>
    <row r="2381" spans="14:19" x14ac:dyDescent="0.35">
      <c r="N2381" s="6"/>
      <c r="Q2381" s="2"/>
      <c r="S2381" s="2"/>
    </row>
    <row r="2382" spans="14:19" x14ac:dyDescent="0.35">
      <c r="N2382" s="6"/>
      <c r="Q2382" s="2"/>
      <c r="S2382" s="2"/>
    </row>
    <row r="2383" spans="14:19" x14ac:dyDescent="0.35">
      <c r="N2383" s="6"/>
      <c r="Q2383" s="2"/>
      <c r="S2383" s="2"/>
    </row>
    <row r="2384" spans="14:19" x14ac:dyDescent="0.35">
      <c r="N2384" s="6"/>
      <c r="Q2384" s="2"/>
      <c r="S2384" s="2"/>
    </row>
    <row r="2385" spans="14:19" x14ac:dyDescent="0.35">
      <c r="N2385" s="6"/>
      <c r="Q2385" s="2"/>
      <c r="S2385" s="2"/>
    </row>
    <row r="2386" spans="14:19" x14ac:dyDescent="0.35">
      <c r="N2386" s="6"/>
      <c r="Q2386" s="2"/>
      <c r="S2386" s="2"/>
    </row>
    <row r="2387" spans="14:19" x14ac:dyDescent="0.35">
      <c r="N2387" s="6"/>
      <c r="Q2387" s="2"/>
      <c r="S2387" s="2"/>
    </row>
    <row r="2388" spans="14:19" x14ac:dyDescent="0.35">
      <c r="N2388" s="6"/>
      <c r="Q2388" s="2"/>
      <c r="S2388" s="2"/>
    </row>
    <row r="2389" spans="14:19" x14ac:dyDescent="0.35">
      <c r="N2389" s="6"/>
      <c r="Q2389" s="2"/>
      <c r="S2389" s="2"/>
    </row>
    <row r="2390" spans="14:19" x14ac:dyDescent="0.35">
      <c r="N2390" s="6"/>
      <c r="Q2390" s="2"/>
      <c r="S2390" s="2"/>
    </row>
    <row r="2391" spans="14:19" x14ac:dyDescent="0.35">
      <c r="N2391" s="6"/>
      <c r="Q2391" s="2"/>
      <c r="S2391" s="2"/>
    </row>
    <row r="2392" spans="14:19" x14ac:dyDescent="0.35">
      <c r="N2392" s="6"/>
      <c r="Q2392" s="2"/>
      <c r="S2392" s="2"/>
    </row>
    <row r="2393" spans="14:19" x14ac:dyDescent="0.35">
      <c r="N2393" s="6"/>
      <c r="Q2393" s="2"/>
      <c r="S2393" s="2"/>
    </row>
    <row r="2394" spans="14:19" x14ac:dyDescent="0.35">
      <c r="N2394" s="6"/>
      <c r="Q2394" s="2"/>
      <c r="S2394" s="2"/>
    </row>
    <row r="2395" spans="14:19" x14ac:dyDescent="0.35">
      <c r="N2395" s="6"/>
      <c r="Q2395" s="2"/>
      <c r="S2395" s="2"/>
    </row>
    <row r="2396" spans="14:19" x14ac:dyDescent="0.35">
      <c r="N2396" s="6"/>
      <c r="Q2396" s="2"/>
      <c r="S2396" s="2"/>
    </row>
    <row r="2397" spans="14:19" x14ac:dyDescent="0.35">
      <c r="N2397" s="6"/>
      <c r="Q2397" s="2"/>
      <c r="S2397" s="2"/>
    </row>
    <row r="2398" spans="14:19" x14ac:dyDescent="0.35">
      <c r="N2398" s="6"/>
      <c r="Q2398" s="2"/>
      <c r="S2398" s="2"/>
    </row>
    <row r="2399" spans="14:19" x14ac:dyDescent="0.35">
      <c r="N2399" s="6"/>
      <c r="Q2399" s="2"/>
      <c r="S2399" s="2"/>
    </row>
    <row r="2400" spans="14:19" x14ac:dyDescent="0.35">
      <c r="N2400" s="6"/>
      <c r="Q2400" s="2"/>
      <c r="S2400" s="2"/>
    </row>
    <row r="2401" spans="14:19" x14ac:dyDescent="0.35">
      <c r="N2401" s="6"/>
      <c r="Q2401" s="2"/>
      <c r="S2401" s="2"/>
    </row>
    <row r="2402" spans="14:19" x14ac:dyDescent="0.35">
      <c r="N2402" s="6"/>
      <c r="Q2402" s="2"/>
      <c r="S2402" s="2"/>
    </row>
    <row r="2403" spans="14:19" x14ac:dyDescent="0.35">
      <c r="N2403" s="6"/>
      <c r="Q2403" s="2"/>
      <c r="S2403" s="2"/>
    </row>
    <row r="2404" spans="14:19" x14ac:dyDescent="0.35">
      <c r="N2404" s="6"/>
      <c r="Q2404" s="2"/>
      <c r="S2404" s="2"/>
    </row>
    <row r="2405" spans="14:19" x14ac:dyDescent="0.35">
      <c r="N2405" s="6"/>
      <c r="Q2405" s="2"/>
      <c r="S2405" s="2"/>
    </row>
    <row r="2406" spans="14:19" x14ac:dyDescent="0.35">
      <c r="N2406" s="6"/>
      <c r="Q2406" s="2"/>
      <c r="S2406" s="2"/>
    </row>
    <row r="2407" spans="14:19" x14ac:dyDescent="0.35">
      <c r="N2407" s="6"/>
      <c r="Q2407" s="2"/>
      <c r="S2407" s="2"/>
    </row>
    <row r="2408" spans="14:19" x14ac:dyDescent="0.35">
      <c r="N2408" s="6"/>
      <c r="Q2408" s="2"/>
      <c r="S2408" s="2"/>
    </row>
    <row r="2409" spans="14:19" x14ac:dyDescent="0.35">
      <c r="N2409" s="6"/>
      <c r="Q2409" s="2"/>
      <c r="S2409" s="2"/>
    </row>
    <row r="2410" spans="14:19" x14ac:dyDescent="0.35">
      <c r="N2410" s="6"/>
      <c r="Q2410" s="2"/>
      <c r="S2410" s="2"/>
    </row>
    <row r="2411" spans="14:19" x14ac:dyDescent="0.35">
      <c r="N2411" s="6"/>
      <c r="Q2411" s="2"/>
      <c r="S2411" s="2"/>
    </row>
    <row r="2412" spans="14:19" x14ac:dyDescent="0.35">
      <c r="N2412" s="6"/>
      <c r="Q2412" s="2"/>
      <c r="S2412" s="2"/>
    </row>
    <row r="2413" spans="14:19" x14ac:dyDescent="0.35">
      <c r="N2413" s="6"/>
      <c r="Q2413" s="2"/>
      <c r="S2413" s="2"/>
    </row>
    <row r="2414" spans="14:19" x14ac:dyDescent="0.35">
      <c r="N2414" s="6"/>
      <c r="Q2414" s="2"/>
      <c r="S2414" s="2"/>
    </row>
    <row r="2415" spans="14:19" x14ac:dyDescent="0.35">
      <c r="N2415" s="6"/>
      <c r="Q2415" s="2"/>
      <c r="S2415" s="2"/>
    </row>
    <row r="2416" spans="14:19" x14ac:dyDescent="0.35">
      <c r="N2416" s="6"/>
      <c r="Q2416" s="2"/>
      <c r="S2416" s="2"/>
    </row>
    <row r="2417" spans="14:19" x14ac:dyDescent="0.35">
      <c r="N2417" s="6"/>
      <c r="Q2417" s="2"/>
      <c r="S2417" s="2"/>
    </row>
    <row r="2418" spans="14:19" x14ac:dyDescent="0.35">
      <c r="N2418" s="6"/>
      <c r="Q2418" s="2"/>
      <c r="S2418" s="2"/>
    </row>
    <row r="2419" spans="14:19" x14ac:dyDescent="0.35">
      <c r="N2419" s="6"/>
      <c r="Q2419" s="2"/>
      <c r="S2419" s="2"/>
    </row>
    <row r="2420" spans="14:19" x14ac:dyDescent="0.35">
      <c r="N2420" s="6"/>
      <c r="Q2420" s="2"/>
      <c r="S2420" s="2"/>
    </row>
    <row r="2421" spans="14:19" x14ac:dyDescent="0.35">
      <c r="N2421" s="6"/>
      <c r="Q2421" s="2"/>
      <c r="S2421" s="2"/>
    </row>
    <row r="2422" spans="14:19" x14ac:dyDescent="0.35">
      <c r="N2422" s="6"/>
      <c r="Q2422" s="2"/>
      <c r="S2422" s="2"/>
    </row>
    <row r="2423" spans="14:19" x14ac:dyDescent="0.35">
      <c r="N2423" s="6"/>
      <c r="Q2423" s="2"/>
      <c r="S2423" s="2"/>
    </row>
    <row r="2424" spans="14:19" x14ac:dyDescent="0.35">
      <c r="N2424" s="6"/>
      <c r="Q2424" s="2"/>
      <c r="S2424" s="2"/>
    </row>
    <row r="2425" spans="14:19" x14ac:dyDescent="0.35">
      <c r="N2425" s="6"/>
      <c r="Q2425" s="2"/>
      <c r="S2425" s="2"/>
    </row>
    <row r="2426" spans="14:19" x14ac:dyDescent="0.35">
      <c r="N2426" s="6"/>
      <c r="Q2426" s="2"/>
      <c r="S2426" s="2"/>
    </row>
    <row r="2427" spans="14:19" x14ac:dyDescent="0.35">
      <c r="N2427" s="6"/>
      <c r="Q2427" s="2"/>
      <c r="S2427" s="2"/>
    </row>
    <row r="2428" spans="14:19" x14ac:dyDescent="0.35">
      <c r="N2428" s="6"/>
      <c r="Q2428" s="2"/>
      <c r="S2428" s="2"/>
    </row>
    <row r="2429" spans="14:19" x14ac:dyDescent="0.35">
      <c r="N2429" s="6"/>
      <c r="Q2429" s="2"/>
      <c r="S2429" s="2"/>
    </row>
    <row r="2430" spans="14:19" x14ac:dyDescent="0.35">
      <c r="N2430" s="6"/>
      <c r="Q2430" s="2"/>
      <c r="S2430" s="2"/>
    </row>
    <row r="2431" spans="14:19" x14ac:dyDescent="0.35">
      <c r="N2431" s="6"/>
      <c r="Q2431" s="2"/>
      <c r="S2431" s="2"/>
    </row>
    <row r="2432" spans="14:19" x14ac:dyDescent="0.35">
      <c r="N2432" s="6"/>
      <c r="Q2432" s="2"/>
      <c r="S2432" s="2"/>
    </row>
    <row r="2433" spans="14:19" x14ac:dyDescent="0.35">
      <c r="N2433" s="6"/>
      <c r="Q2433" s="2"/>
      <c r="S2433" s="2"/>
    </row>
    <row r="2434" spans="14:19" x14ac:dyDescent="0.35">
      <c r="N2434" s="6"/>
      <c r="Q2434" s="2"/>
      <c r="S2434" s="2"/>
    </row>
    <row r="2435" spans="14:19" x14ac:dyDescent="0.35">
      <c r="N2435" s="6"/>
      <c r="Q2435" s="2"/>
      <c r="S2435" s="2"/>
    </row>
    <row r="2436" spans="14:19" x14ac:dyDescent="0.35">
      <c r="N2436" s="6"/>
      <c r="Q2436" s="2"/>
      <c r="S2436" s="2"/>
    </row>
    <row r="2437" spans="14:19" x14ac:dyDescent="0.35">
      <c r="N2437" s="6"/>
      <c r="Q2437" s="2"/>
      <c r="S2437" s="2"/>
    </row>
    <row r="2438" spans="14:19" x14ac:dyDescent="0.35">
      <c r="N2438" s="6"/>
      <c r="Q2438" s="2"/>
      <c r="S2438" s="2"/>
    </row>
    <row r="2439" spans="14:19" x14ac:dyDescent="0.35">
      <c r="N2439" s="6"/>
      <c r="Q2439" s="2"/>
      <c r="S2439" s="2"/>
    </row>
    <row r="2440" spans="14:19" x14ac:dyDescent="0.35">
      <c r="N2440" s="6"/>
      <c r="Q2440" s="2"/>
      <c r="S2440" s="2"/>
    </row>
    <row r="2441" spans="14:19" x14ac:dyDescent="0.35">
      <c r="N2441" s="6"/>
      <c r="Q2441" s="2"/>
      <c r="S2441" s="2"/>
    </row>
    <row r="2442" spans="14:19" x14ac:dyDescent="0.35">
      <c r="N2442" s="6"/>
      <c r="Q2442" s="2"/>
      <c r="S2442" s="2"/>
    </row>
    <row r="2443" spans="14:19" x14ac:dyDescent="0.35">
      <c r="N2443" s="6"/>
      <c r="Q2443" s="2"/>
      <c r="S2443" s="2"/>
    </row>
    <row r="2444" spans="14:19" x14ac:dyDescent="0.35">
      <c r="N2444" s="6"/>
      <c r="Q2444" s="2"/>
      <c r="S2444" s="2"/>
    </row>
    <row r="2445" spans="14:19" x14ac:dyDescent="0.35">
      <c r="N2445" s="6"/>
      <c r="Q2445" s="2"/>
      <c r="S2445" s="2"/>
    </row>
    <row r="2446" spans="14:19" x14ac:dyDescent="0.35">
      <c r="N2446" s="6"/>
      <c r="Q2446" s="2"/>
      <c r="S2446" s="2"/>
    </row>
    <row r="2447" spans="14:19" x14ac:dyDescent="0.35">
      <c r="N2447" s="6"/>
      <c r="Q2447" s="2"/>
      <c r="S2447" s="2"/>
    </row>
    <row r="2448" spans="14:19" x14ac:dyDescent="0.35">
      <c r="N2448" s="6"/>
      <c r="Q2448" s="2"/>
      <c r="S2448" s="2"/>
    </row>
    <row r="2449" spans="14:19" x14ac:dyDescent="0.35">
      <c r="N2449" s="6"/>
      <c r="Q2449" s="2"/>
      <c r="S2449" s="2"/>
    </row>
    <row r="2450" spans="14:19" x14ac:dyDescent="0.35">
      <c r="N2450" s="6"/>
      <c r="Q2450" s="2"/>
      <c r="S2450" s="2"/>
    </row>
    <row r="2451" spans="14:19" x14ac:dyDescent="0.35">
      <c r="N2451" s="6"/>
      <c r="Q2451" s="2"/>
      <c r="S2451" s="2"/>
    </row>
    <row r="2452" spans="14:19" x14ac:dyDescent="0.35">
      <c r="N2452" s="6"/>
      <c r="Q2452" s="2"/>
      <c r="S2452" s="2"/>
    </row>
    <row r="2453" spans="14:19" x14ac:dyDescent="0.35">
      <c r="N2453" s="6"/>
      <c r="Q2453" s="2"/>
      <c r="S2453" s="2"/>
    </row>
    <row r="2454" spans="14:19" x14ac:dyDescent="0.35">
      <c r="N2454" s="6"/>
      <c r="Q2454" s="2"/>
      <c r="S2454" s="2"/>
    </row>
    <row r="2455" spans="14:19" x14ac:dyDescent="0.35">
      <c r="N2455" s="6"/>
      <c r="Q2455" s="2"/>
      <c r="S2455" s="2"/>
    </row>
    <row r="2456" spans="14:19" x14ac:dyDescent="0.35">
      <c r="N2456" s="6"/>
      <c r="Q2456" s="2"/>
      <c r="S2456" s="2"/>
    </row>
    <row r="2457" spans="14:19" x14ac:dyDescent="0.35">
      <c r="N2457" s="6"/>
      <c r="Q2457" s="2"/>
      <c r="S2457" s="2"/>
    </row>
    <row r="2458" spans="14:19" x14ac:dyDescent="0.35">
      <c r="N2458" s="6"/>
      <c r="Q2458" s="2"/>
      <c r="S2458" s="2"/>
    </row>
    <row r="2459" spans="14:19" x14ac:dyDescent="0.35">
      <c r="N2459" s="6"/>
      <c r="Q2459" s="2"/>
      <c r="S2459" s="2"/>
    </row>
    <row r="2460" spans="14:19" x14ac:dyDescent="0.35">
      <c r="N2460" s="6"/>
      <c r="Q2460" s="2"/>
      <c r="S2460" s="2"/>
    </row>
    <row r="2461" spans="14:19" x14ac:dyDescent="0.35">
      <c r="N2461" s="6"/>
      <c r="Q2461" s="2"/>
      <c r="S2461" s="2"/>
    </row>
    <row r="2462" spans="14:19" x14ac:dyDescent="0.35">
      <c r="N2462" s="6"/>
      <c r="Q2462" s="2"/>
      <c r="S2462" s="2"/>
    </row>
    <row r="2463" spans="14:19" x14ac:dyDescent="0.35">
      <c r="N2463" s="6"/>
      <c r="Q2463" s="2"/>
      <c r="S2463" s="2"/>
    </row>
    <row r="2464" spans="14:19" x14ac:dyDescent="0.35">
      <c r="N2464" s="6"/>
      <c r="Q2464" s="2"/>
      <c r="S2464" s="2"/>
    </row>
    <row r="2465" spans="14:19" x14ac:dyDescent="0.35">
      <c r="N2465" s="6"/>
      <c r="Q2465" s="2"/>
      <c r="S2465" s="2"/>
    </row>
    <row r="2466" spans="14:19" x14ac:dyDescent="0.35">
      <c r="N2466" s="6"/>
      <c r="Q2466" s="2"/>
      <c r="S2466" s="2"/>
    </row>
    <row r="2467" spans="14:19" x14ac:dyDescent="0.35">
      <c r="N2467" s="6"/>
      <c r="Q2467" s="2"/>
      <c r="S2467" s="2"/>
    </row>
    <row r="2468" spans="14:19" x14ac:dyDescent="0.35">
      <c r="N2468" s="6"/>
      <c r="Q2468" s="2"/>
      <c r="S2468" s="2"/>
    </row>
    <row r="2469" spans="14:19" x14ac:dyDescent="0.35">
      <c r="N2469" s="6"/>
      <c r="Q2469" s="2"/>
      <c r="S2469" s="2"/>
    </row>
    <row r="2470" spans="14:19" x14ac:dyDescent="0.35">
      <c r="N2470" s="6"/>
      <c r="Q2470" s="2"/>
      <c r="S2470" s="2"/>
    </row>
    <row r="2471" spans="14:19" x14ac:dyDescent="0.35">
      <c r="N2471" s="6"/>
      <c r="Q2471" s="2"/>
      <c r="S2471" s="2"/>
    </row>
    <row r="2472" spans="14:19" x14ac:dyDescent="0.35">
      <c r="N2472" s="6"/>
      <c r="Q2472" s="2"/>
      <c r="S2472" s="2"/>
    </row>
    <row r="2473" spans="14:19" x14ac:dyDescent="0.35">
      <c r="N2473" s="6"/>
      <c r="Q2473" s="2"/>
      <c r="S2473" s="2"/>
    </row>
    <row r="2474" spans="14:19" x14ac:dyDescent="0.35">
      <c r="N2474" s="6"/>
      <c r="Q2474" s="2"/>
      <c r="S2474" s="2"/>
    </row>
    <row r="2475" spans="14:19" x14ac:dyDescent="0.35">
      <c r="N2475" s="6"/>
      <c r="Q2475" s="2"/>
      <c r="S2475" s="2"/>
    </row>
    <row r="2476" spans="14:19" x14ac:dyDescent="0.35">
      <c r="N2476" s="6"/>
      <c r="Q2476" s="2"/>
      <c r="S2476" s="2"/>
    </row>
    <row r="2477" spans="14:19" x14ac:dyDescent="0.35">
      <c r="N2477" s="6"/>
      <c r="Q2477" s="2"/>
      <c r="S2477" s="2"/>
    </row>
    <row r="2478" spans="14:19" x14ac:dyDescent="0.35">
      <c r="N2478" s="6"/>
      <c r="Q2478" s="2"/>
      <c r="S2478" s="2"/>
    </row>
    <row r="2479" spans="14:19" x14ac:dyDescent="0.35">
      <c r="N2479" s="6"/>
      <c r="Q2479" s="2"/>
      <c r="S2479" s="2"/>
    </row>
    <row r="2480" spans="14:19" x14ac:dyDescent="0.35">
      <c r="N2480" s="6"/>
      <c r="Q2480" s="2"/>
      <c r="S2480" s="2"/>
    </row>
    <row r="2481" spans="14:19" x14ac:dyDescent="0.35">
      <c r="N2481" s="6"/>
      <c r="Q2481" s="2"/>
      <c r="S2481" s="2"/>
    </row>
    <row r="2482" spans="14:19" x14ac:dyDescent="0.35">
      <c r="N2482" s="6"/>
      <c r="Q2482" s="2"/>
      <c r="S2482" s="2"/>
    </row>
    <row r="2483" spans="14:19" x14ac:dyDescent="0.35">
      <c r="N2483" s="6"/>
      <c r="Q2483" s="2"/>
      <c r="S2483" s="2"/>
    </row>
    <row r="2484" spans="14:19" x14ac:dyDescent="0.35">
      <c r="N2484" s="6"/>
      <c r="Q2484" s="2"/>
      <c r="S2484" s="2"/>
    </row>
    <row r="2485" spans="14:19" x14ac:dyDescent="0.35">
      <c r="N2485" s="6"/>
      <c r="Q2485" s="2"/>
      <c r="S2485" s="2"/>
    </row>
    <row r="2486" spans="14:19" x14ac:dyDescent="0.35">
      <c r="N2486" s="6"/>
      <c r="Q2486" s="2"/>
      <c r="S2486" s="2"/>
    </row>
    <row r="2487" spans="14:19" x14ac:dyDescent="0.35">
      <c r="N2487" s="6"/>
      <c r="Q2487" s="2"/>
      <c r="S2487" s="2"/>
    </row>
    <row r="2488" spans="14:19" x14ac:dyDescent="0.35">
      <c r="N2488" s="6"/>
      <c r="Q2488" s="2"/>
      <c r="S2488" s="2"/>
    </row>
    <row r="2489" spans="14:19" x14ac:dyDescent="0.35">
      <c r="N2489" s="6"/>
      <c r="Q2489" s="2"/>
      <c r="S2489" s="2"/>
    </row>
    <row r="2490" spans="14:19" x14ac:dyDescent="0.35">
      <c r="N2490" s="6"/>
      <c r="Q2490" s="2"/>
      <c r="S2490" s="2"/>
    </row>
    <row r="2491" spans="14:19" x14ac:dyDescent="0.35">
      <c r="N2491" s="6"/>
      <c r="Q2491" s="2"/>
      <c r="S2491" s="2"/>
    </row>
    <row r="2492" spans="14:19" x14ac:dyDescent="0.35">
      <c r="N2492" s="6"/>
      <c r="Q2492" s="2"/>
      <c r="S2492" s="2"/>
    </row>
    <row r="2493" spans="14:19" x14ac:dyDescent="0.35">
      <c r="N2493" s="6"/>
      <c r="Q2493" s="2"/>
      <c r="S2493" s="2"/>
    </row>
    <row r="2494" spans="14:19" x14ac:dyDescent="0.35">
      <c r="N2494" s="6"/>
      <c r="Q2494" s="2"/>
      <c r="S2494" s="2"/>
    </row>
    <row r="2495" spans="14:19" x14ac:dyDescent="0.35">
      <c r="N2495" s="6"/>
      <c r="Q2495" s="2"/>
      <c r="S2495" s="2"/>
    </row>
    <row r="2496" spans="14:19" x14ac:dyDescent="0.35">
      <c r="N2496" s="6"/>
      <c r="Q2496" s="2"/>
      <c r="S2496" s="2"/>
    </row>
    <row r="2497" spans="14:19" x14ac:dyDescent="0.35">
      <c r="N2497" s="6"/>
      <c r="Q2497" s="2"/>
      <c r="S2497" s="2"/>
    </row>
    <row r="2498" spans="14:19" x14ac:dyDescent="0.35">
      <c r="N2498" s="6"/>
      <c r="Q2498" s="2"/>
      <c r="S2498" s="2"/>
    </row>
    <row r="2499" spans="14:19" x14ac:dyDescent="0.35">
      <c r="N2499" s="6"/>
      <c r="Q2499" s="2"/>
      <c r="S2499" s="2"/>
    </row>
    <row r="2500" spans="14:19" x14ac:dyDescent="0.35">
      <c r="N2500" s="6"/>
      <c r="Q2500" s="2"/>
      <c r="S2500" s="2"/>
    </row>
    <row r="2501" spans="14:19" x14ac:dyDescent="0.35">
      <c r="N2501" s="6"/>
      <c r="Q2501" s="2"/>
      <c r="S2501" s="2"/>
    </row>
    <row r="2502" spans="14:19" x14ac:dyDescent="0.35">
      <c r="N2502" s="6"/>
      <c r="Q2502" s="2"/>
      <c r="S2502" s="2"/>
    </row>
    <row r="2503" spans="14:19" x14ac:dyDescent="0.35">
      <c r="N2503" s="6"/>
      <c r="Q2503" s="2"/>
      <c r="S2503" s="2"/>
    </row>
    <row r="2504" spans="14:19" x14ac:dyDescent="0.35">
      <c r="N2504" s="6"/>
      <c r="Q2504" s="2"/>
      <c r="S2504" s="2"/>
    </row>
    <row r="2505" spans="14:19" x14ac:dyDescent="0.35">
      <c r="N2505" s="6"/>
      <c r="Q2505" s="2"/>
      <c r="S2505" s="2"/>
    </row>
    <row r="2506" spans="14:19" x14ac:dyDescent="0.35">
      <c r="N2506" s="6"/>
      <c r="Q2506" s="2"/>
      <c r="S2506" s="2"/>
    </row>
    <row r="2507" spans="14:19" x14ac:dyDescent="0.35">
      <c r="N2507" s="6"/>
      <c r="Q2507" s="2"/>
      <c r="S2507" s="2"/>
    </row>
    <row r="2508" spans="14:19" x14ac:dyDescent="0.35">
      <c r="N2508" s="6"/>
      <c r="Q2508" s="2"/>
      <c r="S2508" s="2"/>
    </row>
    <row r="2509" spans="14:19" x14ac:dyDescent="0.35">
      <c r="N2509" s="6"/>
      <c r="Q2509" s="2"/>
      <c r="S2509" s="2"/>
    </row>
    <row r="2510" spans="14:19" x14ac:dyDescent="0.35">
      <c r="N2510" s="6"/>
      <c r="Q2510" s="2"/>
      <c r="S2510" s="2"/>
    </row>
    <row r="2511" spans="14:19" x14ac:dyDescent="0.35">
      <c r="N2511" s="6"/>
      <c r="Q2511" s="2"/>
      <c r="S2511" s="2"/>
    </row>
    <row r="2512" spans="14:19" x14ac:dyDescent="0.35">
      <c r="N2512" s="6"/>
      <c r="Q2512" s="2"/>
      <c r="S2512" s="2"/>
    </row>
    <row r="2513" spans="14:19" x14ac:dyDescent="0.35">
      <c r="N2513" s="6"/>
      <c r="Q2513" s="2"/>
      <c r="S2513" s="2"/>
    </row>
    <row r="2514" spans="14:19" x14ac:dyDescent="0.35">
      <c r="N2514" s="6"/>
      <c r="Q2514" s="2"/>
      <c r="S2514" s="2"/>
    </row>
    <row r="2515" spans="14:19" x14ac:dyDescent="0.35">
      <c r="N2515" s="6"/>
      <c r="Q2515" s="2"/>
      <c r="S2515" s="2"/>
    </row>
    <row r="2516" spans="14:19" x14ac:dyDescent="0.35">
      <c r="N2516" s="6"/>
      <c r="Q2516" s="2"/>
      <c r="S2516" s="2"/>
    </row>
    <row r="2517" spans="14:19" x14ac:dyDescent="0.35">
      <c r="N2517" s="6"/>
      <c r="Q2517" s="2"/>
      <c r="S2517" s="2"/>
    </row>
    <row r="2518" spans="14:19" x14ac:dyDescent="0.35">
      <c r="N2518" s="6"/>
      <c r="Q2518" s="2"/>
      <c r="S2518" s="2"/>
    </row>
    <row r="2519" spans="14:19" x14ac:dyDescent="0.35">
      <c r="N2519" s="6"/>
      <c r="Q2519" s="2"/>
      <c r="S2519" s="2"/>
    </row>
    <row r="2520" spans="14:19" x14ac:dyDescent="0.35">
      <c r="N2520" s="6"/>
      <c r="Q2520" s="2"/>
      <c r="S2520" s="2"/>
    </row>
    <row r="2521" spans="14:19" x14ac:dyDescent="0.35">
      <c r="N2521" s="6"/>
      <c r="Q2521" s="2"/>
      <c r="S2521" s="2"/>
    </row>
    <row r="2522" spans="14:19" x14ac:dyDescent="0.35">
      <c r="N2522" s="6"/>
      <c r="Q2522" s="2"/>
      <c r="S2522" s="2"/>
    </row>
    <row r="2523" spans="14:19" x14ac:dyDescent="0.35">
      <c r="N2523" s="6"/>
      <c r="Q2523" s="2"/>
      <c r="S2523" s="2"/>
    </row>
    <row r="2524" spans="14:19" x14ac:dyDescent="0.35">
      <c r="N2524" s="6"/>
      <c r="Q2524" s="2"/>
      <c r="S2524" s="2"/>
    </row>
    <row r="2525" spans="14:19" x14ac:dyDescent="0.35">
      <c r="N2525" s="6"/>
      <c r="Q2525" s="2"/>
      <c r="S2525" s="2"/>
    </row>
    <row r="2526" spans="14:19" x14ac:dyDescent="0.35">
      <c r="N2526" s="6"/>
      <c r="Q2526" s="2"/>
      <c r="S2526" s="2"/>
    </row>
    <row r="2527" spans="14:19" x14ac:dyDescent="0.35">
      <c r="N2527" s="6"/>
      <c r="Q2527" s="2"/>
      <c r="S2527" s="2"/>
    </row>
    <row r="2528" spans="14:19" x14ac:dyDescent="0.35">
      <c r="N2528" s="6"/>
      <c r="Q2528" s="2"/>
      <c r="S2528" s="2"/>
    </row>
    <row r="2529" spans="14:19" x14ac:dyDescent="0.35">
      <c r="N2529" s="6"/>
      <c r="Q2529" s="2"/>
      <c r="S2529" s="2"/>
    </row>
    <row r="2530" spans="14:19" x14ac:dyDescent="0.35">
      <c r="N2530" s="6"/>
      <c r="Q2530" s="2"/>
      <c r="S2530" s="2"/>
    </row>
    <row r="2531" spans="14:19" x14ac:dyDescent="0.35">
      <c r="N2531" s="6"/>
      <c r="Q2531" s="2"/>
      <c r="S2531" s="2"/>
    </row>
    <row r="2532" spans="14:19" x14ac:dyDescent="0.35">
      <c r="N2532" s="6"/>
      <c r="Q2532" s="2"/>
      <c r="S2532" s="2"/>
    </row>
    <row r="2533" spans="14:19" x14ac:dyDescent="0.35">
      <c r="N2533" s="6"/>
      <c r="Q2533" s="2"/>
      <c r="S2533" s="2"/>
    </row>
    <row r="2534" spans="14:19" x14ac:dyDescent="0.35">
      <c r="N2534" s="6"/>
      <c r="Q2534" s="2"/>
      <c r="S2534" s="2"/>
    </row>
    <row r="2535" spans="14:19" x14ac:dyDescent="0.35">
      <c r="N2535" s="6"/>
      <c r="Q2535" s="2"/>
      <c r="S2535" s="2"/>
    </row>
    <row r="2536" spans="14:19" x14ac:dyDescent="0.35">
      <c r="N2536" s="6"/>
      <c r="Q2536" s="2"/>
      <c r="S2536" s="2"/>
    </row>
    <row r="2537" spans="14:19" x14ac:dyDescent="0.35">
      <c r="N2537" s="6"/>
      <c r="Q2537" s="2"/>
      <c r="S2537" s="2"/>
    </row>
    <row r="2538" spans="14:19" x14ac:dyDescent="0.35">
      <c r="N2538" s="6"/>
      <c r="Q2538" s="2"/>
      <c r="S2538" s="2"/>
    </row>
    <row r="2539" spans="14:19" x14ac:dyDescent="0.35">
      <c r="N2539" s="6"/>
      <c r="Q2539" s="2"/>
      <c r="S2539" s="2"/>
    </row>
    <row r="2540" spans="14:19" x14ac:dyDescent="0.35">
      <c r="N2540" s="6"/>
      <c r="Q2540" s="2"/>
      <c r="S2540" s="2"/>
    </row>
    <row r="2541" spans="14:19" x14ac:dyDescent="0.35">
      <c r="N2541" s="6"/>
      <c r="Q2541" s="2"/>
      <c r="S2541" s="2"/>
    </row>
    <row r="2542" spans="14:19" x14ac:dyDescent="0.35">
      <c r="N2542" s="6"/>
      <c r="Q2542" s="2"/>
      <c r="S2542" s="2"/>
    </row>
    <row r="2543" spans="14:19" x14ac:dyDescent="0.35">
      <c r="N2543" s="6"/>
      <c r="Q2543" s="2"/>
      <c r="S2543" s="2"/>
    </row>
    <row r="2544" spans="14:19" x14ac:dyDescent="0.35">
      <c r="N2544" s="6"/>
      <c r="Q2544" s="2"/>
      <c r="S2544" s="2"/>
    </row>
    <row r="2545" spans="14:19" x14ac:dyDescent="0.35">
      <c r="N2545" s="6"/>
      <c r="Q2545" s="2"/>
      <c r="S2545" s="2"/>
    </row>
    <row r="2546" spans="14:19" x14ac:dyDescent="0.35">
      <c r="N2546" s="6"/>
      <c r="Q2546" s="2"/>
      <c r="S2546" s="2"/>
    </row>
    <row r="2547" spans="14:19" x14ac:dyDescent="0.35">
      <c r="N2547" s="6"/>
      <c r="Q2547" s="2"/>
      <c r="S2547" s="2"/>
    </row>
    <row r="2548" spans="14:19" x14ac:dyDescent="0.35">
      <c r="N2548" s="6"/>
      <c r="Q2548" s="2"/>
      <c r="S2548" s="2"/>
    </row>
    <row r="2549" spans="14:19" x14ac:dyDescent="0.35">
      <c r="N2549" s="6"/>
      <c r="Q2549" s="2"/>
      <c r="S2549" s="2"/>
    </row>
    <row r="2550" spans="14:19" x14ac:dyDescent="0.35">
      <c r="N2550" s="6"/>
      <c r="Q2550" s="2"/>
      <c r="S2550" s="2"/>
    </row>
    <row r="2551" spans="14:19" x14ac:dyDescent="0.35">
      <c r="N2551" s="6"/>
      <c r="Q2551" s="2"/>
      <c r="S2551" s="2"/>
    </row>
    <row r="2552" spans="14:19" x14ac:dyDescent="0.35">
      <c r="N2552" s="6"/>
      <c r="Q2552" s="2"/>
      <c r="S2552" s="2"/>
    </row>
    <row r="2553" spans="14:19" x14ac:dyDescent="0.35">
      <c r="N2553" s="6"/>
      <c r="Q2553" s="2"/>
      <c r="S2553" s="2"/>
    </row>
    <row r="2554" spans="14:19" x14ac:dyDescent="0.35">
      <c r="N2554" s="6"/>
      <c r="Q2554" s="2"/>
      <c r="S2554" s="2"/>
    </row>
    <row r="2555" spans="14:19" x14ac:dyDescent="0.35">
      <c r="N2555" s="6"/>
      <c r="Q2555" s="2"/>
      <c r="S2555" s="2"/>
    </row>
    <row r="2556" spans="14:19" x14ac:dyDescent="0.35">
      <c r="N2556" s="6"/>
      <c r="Q2556" s="2"/>
      <c r="S2556" s="2"/>
    </row>
    <row r="2557" spans="14:19" x14ac:dyDescent="0.35">
      <c r="N2557" s="6"/>
      <c r="Q2557" s="2"/>
      <c r="S2557" s="2"/>
    </row>
    <row r="2558" spans="14:19" x14ac:dyDescent="0.35">
      <c r="N2558" s="6"/>
      <c r="Q2558" s="2"/>
      <c r="S2558" s="2"/>
    </row>
    <row r="2559" spans="14:19" x14ac:dyDescent="0.35">
      <c r="N2559" s="6"/>
      <c r="Q2559" s="2"/>
      <c r="S2559" s="2"/>
    </row>
    <row r="2560" spans="14:19" x14ac:dyDescent="0.35">
      <c r="N2560" s="6"/>
      <c r="Q2560" s="2"/>
      <c r="S2560" s="2"/>
    </row>
    <row r="2561" spans="14:19" x14ac:dyDescent="0.35">
      <c r="N2561" s="6"/>
      <c r="Q2561" s="2"/>
      <c r="S2561" s="2"/>
    </row>
    <row r="2562" spans="14:19" x14ac:dyDescent="0.35">
      <c r="N2562" s="6"/>
      <c r="Q2562" s="2"/>
      <c r="S2562" s="2"/>
    </row>
    <row r="2563" spans="14:19" x14ac:dyDescent="0.35">
      <c r="N2563" s="6"/>
      <c r="Q2563" s="2"/>
      <c r="S2563" s="2"/>
    </row>
    <row r="2564" spans="14:19" x14ac:dyDescent="0.35">
      <c r="N2564" s="6"/>
      <c r="Q2564" s="2"/>
      <c r="S2564" s="2"/>
    </row>
    <row r="2565" spans="14:19" x14ac:dyDescent="0.35">
      <c r="N2565" s="6"/>
      <c r="Q2565" s="2"/>
      <c r="S2565" s="2"/>
    </row>
    <row r="2566" spans="14:19" x14ac:dyDescent="0.35">
      <c r="N2566" s="6"/>
      <c r="Q2566" s="2"/>
      <c r="S2566" s="2"/>
    </row>
    <row r="2567" spans="14:19" x14ac:dyDescent="0.35">
      <c r="N2567" s="6"/>
      <c r="Q2567" s="2"/>
      <c r="S2567" s="2"/>
    </row>
    <row r="2568" spans="14:19" x14ac:dyDescent="0.35">
      <c r="N2568" s="6"/>
      <c r="Q2568" s="2"/>
      <c r="S2568" s="2"/>
    </row>
    <row r="2569" spans="14:19" x14ac:dyDescent="0.35">
      <c r="N2569" s="6"/>
      <c r="Q2569" s="2"/>
      <c r="S2569" s="2"/>
    </row>
    <row r="2570" spans="14:19" x14ac:dyDescent="0.35">
      <c r="N2570" s="6"/>
      <c r="Q2570" s="2"/>
      <c r="S2570" s="2"/>
    </row>
    <row r="2571" spans="14:19" x14ac:dyDescent="0.35">
      <c r="N2571" s="6"/>
      <c r="Q2571" s="2"/>
      <c r="S2571" s="2"/>
    </row>
    <row r="2572" spans="14:19" x14ac:dyDescent="0.35">
      <c r="N2572" s="6"/>
      <c r="Q2572" s="2"/>
      <c r="S2572" s="2"/>
    </row>
    <row r="2573" spans="14:19" x14ac:dyDescent="0.35">
      <c r="N2573" s="6"/>
      <c r="Q2573" s="2"/>
      <c r="S2573" s="2"/>
    </row>
    <row r="2574" spans="14:19" x14ac:dyDescent="0.35">
      <c r="N2574" s="6"/>
      <c r="Q2574" s="2"/>
      <c r="S2574" s="2"/>
    </row>
    <row r="2575" spans="14:19" x14ac:dyDescent="0.35">
      <c r="N2575" s="6"/>
      <c r="Q2575" s="2"/>
      <c r="S2575" s="2"/>
    </row>
    <row r="2576" spans="14:19" x14ac:dyDescent="0.35">
      <c r="N2576" s="6"/>
      <c r="Q2576" s="2"/>
      <c r="S2576" s="2"/>
    </row>
    <row r="2577" spans="14:19" x14ac:dyDescent="0.35">
      <c r="N2577" s="6"/>
      <c r="Q2577" s="2"/>
      <c r="S2577" s="2"/>
    </row>
    <row r="2578" spans="14:19" x14ac:dyDescent="0.35">
      <c r="N2578" s="6"/>
      <c r="Q2578" s="2"/>
      <c r="S2578" s="2"/>
    </row>
    <row r="2579" spans="14:19" x14ac:dyDescent="0.35">
      <c r="N2579" s="6"/>
      <c r="Q2579" s="2"/>
      <c r="S2579" s="2"/>
    </row>
    <row r="2580" spans="14:19" x14ac:dyDescent="0.35">
      <c r="N2580" s="6"/>
      <c r="Q2580" s="2"/>
      <c r="S2580" s="2"/>
    </row>
    <row r="2581" spans="14:19" x14ac:dyDescent="0.35">
      <c r="N2581" s="6"/>
      <c r="Q2581" s="2"/>
      <c r="S2581" s="2"/>
    </row>
    <row r="2582" spans="14:19" x14ac:dyDescent="0.35">
      <c r="N2582" s="6"/>
      <c r="Q2582" s="2"/>
      <c r="S2582" s="2"/>
    </row>
    <row r="2583" spans="14:19" x14ac:dyDescent="0.35">
      <c r="N2583" s="6"/>
      <c r="Q2583" s="2"/>
      <c r="S2583" s="2"/>
    </row>
    <row r="2584" spans="14:19" x14ac:dyDescent="0.35">
      <c r="N2584" s="6"/>
      <c r="Q2584" s="2"/>
      <c r="S2584" s="2"/>
    </row>
    <row r="2585" spans="14:19" x14ac:dyDescent="0.35">
      <c r="N2585" s="6"/>
      <c r="Q2585" s="2"/>
      <c r="S2585" s="2"/>
    </row>
    <row r="2586" spans="14:19" x14ac:dyDescent="0.35">
      <c r="N2586" s="6"/>
      <c r="Q2586" s="2"/>
      <c r="S2586" s="2"/>
    </row>
    <row r="2587" spans="14:19" x14ac:dyDescent="0.35">
      <c r="N2587" s="6"/>
      <c r="Q2587" s="2"/>
      <c r="S2587" s="2"/>
    </row>
    <row r="2588" spans="14:19" x14ac:dyDescent="0.35">
      <c r="N2588" s="6"/>
      <c r="Q2588" s="2"/>
      <c r="S2588" s="2"/>
    </row>
    <row r="2589" spans="14:19" x14ac:dyDescent="0.35">
      <c r="N2589" s="6"/>
      <c r="Q2589" s="2"/>
      <c r="S2589" s="2"/>
    </row>
    <row r="2590" spans="14:19" x14ac:dyDescent="0.35">
      <c r="N2590" s="6"/>
      <c r="Q2590" s="2"/>
      <c r="S2590" s="2"/>
    </row>
    <row r="2591" spans="14:19" x14ac:dyDescent="0.35">
      <c r="N2591" s="6"/>
      <c r="Q2591" s="2"/>
      <c r="S2591" s="2"/>
    </row>
    <row r="2592" spans="14:19" x14ac:dyDescent="0.35">
      <c r="N2592" s="6"/>
      <c r="Q2592" s="2"/>
      <c r="S2592" s="2"/>
    </row>
    <row r="2593" spans="14:19" x14ac:dyDescent="0.35">
      <c r="N2593" s="6"/>
      <c r="Q2593" s="2"/>
      <c r="S2593" s="2"/>
    </row>
    <row r="2594" spans="14:19" x14ac:dyDescent="0.35">
      <c r="N2594" s="6"/>
      <c r="Q2594" s="2"/>
      <c r="S2594" s="2"/>
    </row>
    <row r="2595" spans="14:19" x14ac:dyDescent="0.35">
      <c r="N2595" s="6"/>
      <c r="Q2595" s="2"/>
      <c r="S2595" s="2"/>
    </row>
    <row r="2596" spans="14:19" x14ac:dyDescent="0.35">
      <c r="N2596" s="6"/>
      <c r="Q2596" s="2"/>
      <c r="S2596" s="2"/>
    </row>
    <row r="2597" spans="14:19" x14ac:dyDescent="0.35">
      <c r="N2597" s="6"/>
      <c r="Q2597" s="2"/>
      <c r="S2597" s="2"/>
    </row>
    <row r="2598" spans="14:19" x14ac:dyDescent="0.35">
      <c r="N2598" s="6"/>
      <c r="Q2598" s="2"/>
      <c r="S2598" s="2"/>
    </row>
    <row r="2599" spans="14:19" x14ac:dyDescent="0.35">
      <c r="N2599" s="6"/>
      <c r="Q2599" s="2"/>
      <c r="S2599" s="2"/>
    </row>
    <row r="2600" spans="14:19" x14ac:dyDescent="0.35">
      <c r="N2600" s="6"/>
      <c r="Q2600" s="2"/>
      <c r="S2600" s="2"/>
    </row>
    <row r="2601" spans="14:19" x14ac:dyDescent="0.35">
      <c r="N2601" s="6"/>
      <c r="Q2601" s="2"/>
      <c r="S2601" s="2"/>
    </row>
    <row r="2602" spans="14:19" x14ac:dyDescent="0.35">
      <c r="N2602" s="6"/>
      <c r="Q2602" s="2"/>
      <c r="S2602" s="2"/>
    </row>
    <row r="2603" spans="14:19" x14ac:dyDescent="0.35">
      <c r="N2603" s="6"/>
      <c r="Q2603" s="2"/>
      <c r="S2603" s="2"/>
    </row>
    <row r="2604" spans="14:19" x14ac:dyDescent="0.35">
      <c r="N2604" s="6"/>
      <c r="Q2604" s="2"/>
      <c r="S2604" s="2"/>
    </row>
    <row r="2605" spans="14:19" x14ac:dyDescent="0.35">
      <c r="N2605" s="6"/>
      <c r="Q2605" s="2"/>
      <c r="S2605" s="2"/>
    </row>
    <row r="2606" spans="14:19" x14ac:dyDescent="0.35">
      <c r="N2606" s="6"/>
      <c r="Q2606" s="2"/>
      <c r="S2606" s="2"/>
    </row>
    <row r="2607" spans="14:19" x14ac:dyDescent="0.35">
      <c r="N2607" s="6"/>
      <c r="Q2607" s="2"/>
      <c r="S2607" s="2"/>
    </row>
    <row r="2608" spans="14:19" x14ac:dyDescent="0.35">
      <c r="N2608" s="6"/>
      <c r="Q2608" s="2"/>
      <c r="S2608" s="2"/>
    </row>
    <row r="2609" spans="14:19" x14ac:dyDescent="0.35">
      <c r="N2609" s="6"/>
      <c r="Q2609" s="2"/>
      <c r="S2609" s="2"/>
    </row>
    <row r="2610" spans="14:19" x14ac:dyDescent="0.35">
      <c r="N2610" s="6"/>
      <c r="Q2610" s="2"/>
      <c r="S2610" s="2"/>
    </row>
    <row r="2611" spans="14:19" x14ac:dyDescent="0.35">
      <c r="N2611" s="6"/>
      <c r="Q2611" s="2"/>
      <c r="S2611" s="2"/>
    </row>
    <row r="2612" spans="14:19" x14ac:dyDescent="0.35">
      <c r="N2612" s="6"/>
      <c r="Q2612" s="2"/>
      <c r="S2612" s="2"/>
    </row>
    <row r="2613" spans="14:19" x14ac:dyDescent="0.35">
      <c r="N2613" s="6"/>
      <c r="Q2613" s="2"/>
      <c r="S2613" s="2"/>
    </row>
    <row r="2614" spans="14:19" x14ac:dyDescent="0.35">
      <c r="N2614" s="6"/>
      <c r="Q2614" s="2"/>
      <c r="S2614" s="2"/>
    </row>
    <row r="2615" spans="14:19" x14ac:dyDescent="0.35">
      <c r="N2615" s="6"/>
      <c r="Q2615" s="2"/>
      <c r="S2615" s="2"/>
    </row>
    <row r="2616" spans="14:19" x14ac:dyDescent="0.35">
      <c r="N2616" s="6"/>
      <c r="Q2616" s="2"/>
      <c r="S2616" s="2"/>
    </row>
    <row r="2617" spans="14:19" x14ac:dyDescent="0.35">
      <c r="N2617" s="6"/>
      <c r="Q2617" s="2"/>
      <c r="S2617" s="2"/>
    </row>
    <row r="2618" spans="14:19" x14ac:dyDescent="0.35">
      <c r="N2618" s="6"/>
      <c r="Q2618" s="2"/>
      <c r="S2618" s="2"/>
    </row>
    <row r="2619" spans="14:19" x14ac:dyDescent="0.35">
      <c r="N2619" s="6"/>
      <c r="Q2619" s="2"/>
      <c r="S2619" s="2"/>
    </row>
    <row r="2620" spans="14:19" x14ac:dyDescent="0.35">
      <c r="N2620" s="6"/>
      <c r="Q2620" s="2"/>
      <c r="S2620" s="2"/>
    </row>
    <row r="2621" spans="14:19" x14ac:dyDescent="0.35">
      <c r="N2621" s="6"/>
      <c r="Q2621" s="2"/>
      <c r="S2621" s="2"/>
    </row>
    <row r="2622" spans="14:19" x14ac:dyDescent="0.35">
      <c r="N2622" s="6"/>
      <c r="Q2622" s="2"/>
      <c r="S2622" s="2"/>
    </row>
    <row r="2623" spans="14:19" x14ac:dyDescent="0.35">
      <c r="N2623" s="6"/>
      <c r="Q2623" s="2"/>
      <c r="S2623" s="2"/>
    </row>
    <row r="2624" spans="14:19" x14ac:dyDescent="0.35">
      <c r="N2624" s="6"/>
      <c r="Q2624" s="2"/>
      <c r="S2624" s="2"/>
    </row>
    <row r="2625" spans="14:19" x14ac:dyDescent="0.35">
      <c r="N2625" s="6"/>
      <c r="Q2625" s="2"/>
      <c r="S2625" s="2"/>
    </row>
    <row r="2626" spans="14:19" x14ac:dyDescent="0.35">
      <c r="N2626" s="6"/>
      <c r="Q2626" s="2"/>
      <c r="S2626" s="2"/>
    </row>
    <row r="2627" spans="14:19" x14ac:dyDescent="0.35">
      <c r="N2627" s="6"/>
      <c r="Q2627" s="2"/>
      <c r="S2627" s="2"/>
    </row>
    <row r="2628" spans="14:19" x14ac:dyDescent="0.35">
      <c r="N2628" s="6"/>
      <c r="Q2628" s="2"/>
      <c r="S2628" s="2"/>
    </row>
    <row r="2629" spans="14:19" x14ac:dyDescent="0.35">
      <c r="N2629" s="6"/>
      <c r="Q2629" s="2"/>
      <c r="S2629" s="2"/>
    </row>
    <row r="2630" spans="14:19" x14ac:dyDescent="0.35">
      <c r="N2630" s="6"/>
      <c r="Q2630" s="2"/>
      <c r="S2630" s="2"/>
    </row>
    <row r="2631" spans="14:19" x14ac:dyDescent="0.35">
      <c r="N2631" s="6"/>
      <c r="Q2631" s="2"/>
      <c r="S2631" s="2"/>
    </row>
    <row r="2632" spans="14:19" x14ac:dyDescent="0.35">
      <c r="N2632" s="6"/>
      <c r="Q2632" s="2"/>
      <c r="S2632" s="2"/>
    </row>
    <row r="2633" spans="14:19" x14ac:dyDescent="0.35">
      <c r="N2633" s="6"/>
      <c r="Q2633" s="2"/>
      <c r="S2633" s="2"/>
    </row>
    <row r="2634" spans="14:19" x14ac:dyDescent="0.35">
      <c r="N2634" s="6"/>
      <c r="Q2634" s="2"/>
      <c r="S2634" s="2"/>
    </row>
    <row r="2635" spans="14:19" x14ac:dyDescent="0.35">
      <c r="N2635" s="6"/>
      <c r="Q2635" s="2"/>
      <c r="S2635" s="2"/>
    </row>
    <row r="2636" spans="14:19" x14ac:dyDescent="0.35">
      <c r="N2636" s="6"/>
      <c r="Q2636" s="2"/>
      <c r="S2636" s="2"/>
    </row>
    <row r="2637" spans="14:19" x14ac:dyDescent="0.35">
      <c r="N2637" s="6"/>
      <c r="Q2637" s="2"/>
      <c r="S2637" s="2"/>
    </row>
    <row r="2638" spans="14:19" x14ac:dyDescent="0.35">
      <c r="N2638" s="6"/>
      <c r="Q2638" s="2"/>
      <c r="S2638" s="2"/>
    </row>
    <row r="2639" spans="14:19" x14ac:dyDescent="0.35">
      <c r="N2639" s="6"/>
      <c r="Q2639" s="2"/>
      <c r="S2639" s="2"/>
    </row>
    <row r="2640" spans="14:19" x14ac:dyDescent="0.35">
      <c r="N2640" s="6"/>
      <c r="Q2640" s="2"/>
      <c r="S2640" s="2"/>
    </row>
    <row r="2641" spans="14:19" x14ac:dyDescent="0.35">
      <c r="N2641" s="6"/>
      <c r="Q2641" s="2"/>
      <c r="S2641" s="2"/>
    </row>
    <row r="2642" spans="14:19" x14ac:dyDescent="0.35">
      <c r="N2642" s="6"/>
      <c r="Q2642" s="2"/>
      <c r="S2642" s="2"/>
    </row>
    <row r="2643" spans="14:19" x14ac:dyDescent="0.35">
      <c r="N2643" s="6"/>
      <c r="Q2643" s="2"/>
      <c r="S2643" s="2"/>
    </row>
    <row r="2644" spans="14:19" x14ac:dyDescent="0.35">
      <c r="N2644" s="6"/>
      <c r="Q2644" s="2"/>
      <c r="S2644" s="2"/>
    </row>
    <row r="2645" spans="14:19" x14ac:dyDescent="0.35">
      <c r="N2645" s="6"/>
      <c r="Q2645" s="2"/>
      <c r="S2645" s="2"/>
    </row>
    <row r="2646" spans="14:19" x14ac:dyDescent="0.35">
      <c r="N2646" s="6"/>
      <c r="Q2646" s="2"/>
      <c r="S2646" s="2"/>
    </row>
    <row r="2647" spans="14:19" x14ac:dyDescent="0.35">
      <c r="N2647" s="6"/>
      <c r="Q2647" s="2"/>
      <c r="S2647" s="2"/>
    </row>
    <row r="2648" spans="14:19" x14ac:dyDescent="0.35">
      <c r="N2648" s="6"/>
      <c r="Q2648" s="2"/>
      <c r="S2648" s="2"/>
    </row>
    <row r="2649" spans="14:19" x14ac:dyDescent="0.35">
      <c r="N2649" s="6"/>
      <c r="Q2649" s="2"/>
      <c r="S2649" s="2"/>
    </row>
    <row r="2650" spans="14:19" x14ac:dyDescent="0.35">
      <c r="N2650" s="6"/>
      <c r="Q2650" s="2"/>
      <c r="S2650" s="2"/>
    </row>
    <row r="2651" spans="14:19" x14ac:dyDescent="0.35">
      <c r="N2651" s="6"/>
      <c r="Q2651" s="2"/>
      <c r="S2651" s="2"/>
    </row>
    <row r="2652" spans="14:19" x14ac:dyDescent="0.35">
      <c r="N2652" s="6"/>
      <c r="Q2652" s="2"/>
      <c r="S2652" s="2"/>
    </row>
    <row r="2653" spans="14:19" x14ac:dyDescent="0.35">
      <c r="N2653" s="6"/>
      <c r="Q2653" s="2"/>
      <c r="S2653" s="2"/>
    </row>
    <row r="2654" spans="14:19" x14ac:dyDescent="0.35">
      <c r="N2654" s="6"/>
      <c r="Q2654" s="2"/>
      <c r="S2654" s="2"/>
    </row>
    <row r="2655" spans="14:19" x14ac:dyDescent="0.35">
      <c r="N2655" s="6"/>
      <c r="Q2655" s="2"/>
      <c r="S2655" s="2"/>
    </row>
    <row r="2656" spans="14:19" x14ac:dyDescent="0.35">
      <c r="N2656" s="6"/>
      <c r="Q2656" s="2"/>
      <c r="S2656" s="2"/>
    </row>
    <row r="2657" spans="14:19" x14ac:dyDescent="0.35">
      <c r="N2657" s="6"/>
      <c r="Q2657" s="2"/>
      <c r="S2657" s="2"/>
    </row>
    <row r="2658" spans="14:19" x14ac:dyDescent="0.35">
      <c r="N2658" s="6"/>
      <c r="Q2658" s="2"/>
      <c r="S2658" s="2"/>
    </row>
    <row r="2659" spans="14:19" x14ac:dyDescent="0.35">
      <c r="N2659" s="6"/>
      <c r="Q2659" s="2"/>
      <c r="S2659" s="2"/>
    </row>
    <row r="2660" spans="14:19" x14ac:dyDescent="0.35">
      <c r="N2660" s="6"/>
      <c r="Q2660" s="2"/>
      <c r="S2660" s="2"/>
    </row>
    <row r="2661" spans="14:19" x14ac:dyDescent="0.35">
      <c r="N2661" s="6"/>
      <c r="Q2661" s="2"/>
      <c r="S2661" s="2"/>
    </row>
    <row r="2662" spans="14:19" x14ac:dyDescent="0.35">
      <c r="N2662" s="6"/>
      <c r="Q2662" s="2"/>
      <c r="S2662" s="2"/>
    </row>
    <row r="2663" spans="14:19" x14ac:dyDescent="0.35">
      <c r="N2663" s="6"/>
      <c r="Q2663" s="2"/>
      <c r="S2663" s="2"/>
    </row>
    <row r="2664" spans="14:19" x14ac:dyDescent="0.35">
      <c r="N2664" s="6"/>
      <c r="Q2664" s="2"/>
      <c r="S2664" s="2"/>
    </row>
    <row r="2665" spans="14:19" x14ac:dyDescent="0.35">
      <c r="N2665" s="6"/>
      <c r="Q2665" s="2"/>
      <c r="S2665" s="2"/>
    </row>
    <row r="2666" spans="14:19" x14ac:dyDescent="0.35">
      <c r="N2666" s="6"/>
      <c r="Q2666" s="2"/>
      <c r="S2666" s="2"/>
    </row>
    <row r="2667" spans="14:19" x14ac:dyDescent="0.35">
      <c r="N2667" s="6"/>
      <c r="Q2667" s="2"/>
      <c r="S2667" s="2"/>
    </row>
    <row r="2668" spans="14:19" x14ac:dyDescent="0.35">
      <c r="N2668" s="6"/>
      <c r="Q2668" s="2"/>
      <c r="S2668" s="2"/>
    </row>
    <row r="2669" spans="14:19" x14ac:dyDescent="0.35">
      <c r="N2669" s="6"/>
      <c r="Q2669" s="2"/>
      <c r="S2669" s="2"/>
    </row>
    <row r="2670" spans="14:19" x14ac:dyDescent="0.35">
      <c r="N2670" s="6"/>
      <c r="Q2670" s="2"/>
      <c r="S2670" s="2"/>
    </row>
    <row r="2671" spans="14:19" x14ac:dyDescent="0.35">
      <c r="N2671" s="6"/>
      <c r="Q2671" s="2"/>
      <c r="S2671" s="2"/>
    </row>
    <row r="2672" spans="14:19" x14ac:dyDescent="0.35">
      <c r="N2672" s="6"/>
      <c r="Q2672" s="2"/>
      <c r="S2672" s="2"/>
    </row>
    <row r="2673" spans="14:19" x14ac:dyDescent="0.35">
      <c r="N2673" s="6"/>
      <c r="Q2673" s="2"/>
      <c r="S2673" s="2"/>
    </row>
    <row r="2674" spans="14:19" x14ac:dyDescent="0.35">
      <c r="N2674" s="6"/>
      <c r="Q2674" s="2"/>
      <c r="S2674" s="2"/>
    </row>
    <row r="2675" spans="14:19" x14ac:dyDescent="0.35">
      <c r="N2675" s="6"/>
      <c r="Q2675" s="2"/>
      <c r="S2675" s="2"/>
    </row>
    <row r="2676" spans="14:19" x14ac:dyDescent="0.35">
      <c r="N2676" s="6"/>
      <c r="Q2676" s="2"/>
      <c r="S2676" s="2"/>
    </row>
    <row r="2677" spans="14:19" x14ac:dyDescent="0.35">
      <c r="N2677" s="6"/>
      <c r="Q2677" s="2"/>
      <c r="S2677" s="2"/>
    </row>
    <row r="2678" spans="14:19" x14ac:dyDescent="0.35">
      <c r="N2678" s="6"/>
      <c r="Q2678" s="2"/>
      <c r="S2678" s="2"/>
    </row>
    <row r="2679" spans="14:19" x14ac:dyDescent="0.35">
      <c r="N2679" s="6"/>
      <c r="Q2679" s="2"/>
      <c r="S2679" s="2"/>
    </row>
    <row r="2680" spans="14:19" x14ac:dyDescent="0.35">
      <c r="N2680" s="6"/>
      <c r="Q2680" s="2"/>
      <c r="S2680" s="2"/>
    </row>
    <row r="2681" spans="14:19" x14ac:dyDescent="0.35">
      <c r="N2681" s="6"/>
      <c r="Q2681" s="2"/>
      <c r="S2681" s="2"/>
    </row>
    <row r="2682" spans="14:19" x14ac:dyDescent="0.35">
      <c r="N2682" s="6"/>
      <c r="Q2682" s="2"/>
      <c r="S2682" s="2"/>
    </row>
    <row r="2683" spans="14:19" x14ac:dyDescent="0.35">
      <c r="N2683" s="6"/>
      <c r="Q2683" s="2"/>
      <c r="S2683" s="2"/>
    </row>
    <row r="2684" spans="14:19" x14ac:dyDescent="0.35">
      <c r="N2684" s="6"/>
      <c r="Q2684" s="2"/>
      <c r="S2684" s="2"/>
    </row>
    <row r="2685" spans="14:19" x14ac:dyDescent="0.35">
      <c r="N2685" s="6"/>
      <c r="Q2685" s="2"/>
      <c r="S2685" s="2"/>
    </row>
    <row r="2686" spans="14:19" x14ac:dyDescent="0.35">
      <c r="N2686" s="6"/>
      <c r="Q2686" s="2"/>
      <c r="S2686" s="2"/>
    </row>
    <row r="2687" spans="14:19" x14ac:dyDescent="0.35">
      <c r="N2687" s="6"/>
      <c r="Q2687" s="2"/>
      <c r="S2687" s="2"/>
    </row>
    <row r="2688" spans="14:19" x14ac:dyDescent="0.35">
      <c r="N2688" s="6"/>
      <c r="Q2688" s="2"/>
      <c r="S2688" s="2"/>
    </row>
    <row r="2689" spans="14:19" x14ac:dyDescent="0.35">
      <c r="N2689" s="6"/>
      <c r="Q2689" s="2"/>
      <c r="S2689" s="2"/>
    </row>
    <row r="2690" spans="14:19" x14ac:dyDescent="0.35">
      <c r="N2690" s="6"/>
      <c r="Q2690" s="2"/>
      <c r="S2690" s="2"/>
    </row>
    <row r="2691" spans="14:19" x14ac:dyDescent="0.35">
      <c r="N2691" s="6"/>
      <c r="Q2691" s="2"/>
      <c r="S2691" s="2"/>
    </row>
    <row r="2692" spans="14:19" x14ac:dyDescent="0.35">
      <c r="N2692" s="6"/>
      <c r="Q2692" s="2"/>
      <c r="S2692" s="2"/>
    </row>
    <row r="2693" spans="14:19" x14ac:dyDescent="0.35">
      <c r="N2693" s="6"/>
      <c r="Q2693" s="2"/>
      <c r="S2693" s="2"/>
    </row>
    <row r="2694" spans="14:19" x14ac:dyDescent="0.35">
      <c r="N2694" s="6"/>
      <c r="Q2694" s="2"/>
      <c r="S2694" s="2"/>
    </row>
    <row r="2695" spans="14:19" x14ac:dyDescent="0.35">
      <c r="N2695" s="6"/>
      <c r="Q2695" s="2"/>
      <c r="S2695" s="2"/>
    </row>
    <row r="2696" spans="14:19" x14ac:dyDescent="0.35">
      <c r="N2696" s="6"/>
      <c r="Q2696" s="2"/>
      <c r="S2696" s="2"/>
    </row>
    <row r="2697" spans="14:19" x14ac:dyDescent="0.35">
      <c r="N2697" s="6"/>
      <c r="Q2697" s="2"/>
      <c r="S2697" s="2"/>
    </row>
    <row r="2698" spans="14:19" x14ac:dyDescent="0.35">
      <c r="N2698" s="6"/>
      <c r="Q2698" s="2"/>
      <c r="S2698" s="2"/>
    </row>
    <row r="2699" spans="14:19" x14ac:dyDescent="0.35">
      <c r="N2699" s="6"/>
      <c r="Q2699" s="2"/>
      <c r="S2699" s="2"/>
    </row>
    <row r="2700" spans="14:19" x14ac:dyDescent="0.35">
      <c r="N2700" s="6"/>
      <c r="Q2700" s="2"/>
      <c r="S2700" s="2"/>
    </row>
    <row r="2701" spans="14:19" x14ac:dyDescent="0.35">
      <c r="N2701" s="6"/>
      <c r="Q2701" s="2"/>
      <c r="S2701" s="2"/>
    </row>
    <row r="2702" spans="14:19" x14ac:dyDescent="0.35">
      <c r="N2702" s="6"/>
      <c r="Q2702" s="2"/>
      <c r="S2702" s="2"/>
    </row>
    <row r="2703" spans="14:19" x14ac:dyDescent="0.35">
      <c r="N2703" s="6"/>
      <c r="Q2703" s="2"/>
      <c r="S2703" s="2"/>
    </row>
    <row r="2704" spans="14:19" x14ac:dyDescent="0.35">
      <c r="N2704" s="6"/>
      <c r="Q2704" s="2"/>
      <c r="S2704" s="2"/>
    </row>
    <row r="2705" spans="14:19" x14ac:dyDescent="0.35">
      <c r="N2705" s="6"/>
      <c r="Q2705" s="2"/>
      <c r="S2705" s="2"/>
    </row>
    <row r="2706" spans="14:19" x14ac:dyDescent="0.35">
      <c r="N2706" s="6"/>
      <c r="Q2706" s="2"/>
      <c r="S2706" s="2"/>
    </row>
    <row r="2707" spans="14:19" x14ac:dyDescent="0.35">
      <c r="N2707" s="6"/>
      <c r="Q2707" s="2"/>
      <c r="S2707" s="2"/>
    </row>
    <row r="2708" spans="14:19" x14ac:dyDescent="0.35">
      <c r="N2708" s="6"/>
      <c r="Q2708" s="2"/>
      <c r="S2708" s="2"/>
    </row>
    <row r="2709" spans="14:19" x14ac:dyDescent="0.35">
      <c r="N2709" s="6"/>
      <c r="Q2709" s="2"/>
      <c r="S2709" s="2"/>
    </row>
    <row r="2710" spans="14:19" x14ac:dyDescent="0.35">
      <c r="N2710" s="6"/>
      <c r="Q2710" s="2"/>
      <c r="S2710" s="2"/>
    </row>
    <row r="2711" spans="14:19" x14ac:dyDescent="0.35">
      <c r="N2711" s="6"/>
      <c r="Q2711" s="2"/>
      <c r="S2711" s="2"/>
    </row>
    <row r="2712" spans="14:19" x14ac:dyDescent="0.35">
      <c r="N2712" s="6"/>
      <c r="Q2712" s="2"/>
      <c r="S2712" s="2"/>
    </row>
    <row r="2713" spans="14:19" x14ac:dyDescent="0.35">
      <c r="N2713" s="6"/>
      <c r="Q2713" s="2"/>
      <c r="S2713" s="2"/>
    </row>
    <row r="2714" spans="14:19" x14ac:dyDescent="0.35">
      <c r="N2714" s="6"/>
      <c r="Q2714" s="2"/>
      <c r="S2714" s="2"/>
    </row>
    <row r="2715" spans="14:19" x14ac:dyDescent="0.35">
      <c r="N2715" s="6"/>
      <c r="Q2715" s="2"/>
      <c r="S2715" s="2"/>
    </row>
    <row r="2716" spans="14:19" x14ac:dyDescent="0.35">
      <c r="N2716" s="6"/>
      <c r="Q2716" s="2"/>
      <c r="S2716" s="2"/>
    </row>
    <row r="2717" spans="14:19" x14ac:dyDescent="0.35">
      <c r="N2717" s="6"/>
      <c r="Q2717" s="2"/>
      <c r="S2717" s="2"/>
    </row>
    <row r="2718" spans="14:19" x14ac:dyDescent="0.35">
      <c r="N2718" s="6"/>
      <c r="Q2718" s="2"/>
      <c r="S2718" s="2"/>
    </row>
    <row r="2719" spans="14:19" x14ac:dyDescent="0.35">
      <c r="N2719" s="6"/>
      <c r="Q2719" s="2"/>
      <c r="S2719" s="2"/>
    </row>
    <row r="2720" spans="14:19" x14ac:dyDescent="0.35">
      <c r="N2720" s="6"/>
      <c r="Q2720" s="2"/>
      <c r="S2720" s="2"/>
    </row>
    <row r="2721" spans="14:19" x14ac:dyDescent="0.35">
      <c r="N2721" s="6"/>
      <c r="Q2721" s="2"/>
      <c r="S2721" s="2"/>
    </row>
    <row r="2722" spans="14:19" x14ac:dyDescent="0.35">
      <c r="N2722" s="6"/>
      <c r="Q2722" s="2"/>
      <c r="S2722" s="2"/>
    </row>
    <row r="2723" spans="14:19" x14ac:dyDescent="0.35">
      <c r="N2723" s="6"/>
      <c r="Q2723" s="2"/>
      <c r="S2723" s="2"/>
    </row>
    <row r="2724" spans="14:19" x14ac:dyDescent="0.35">
      <c r="N2724" s="6"/>
      <c r="Q2724" s="2"/>
      <c r="S2724" s="2"/>
    </row>
    <row r="2725" spans="14:19" x14ac:dyDescent="0.35">
      <c r="N2725" s="6"/>
      <c r="Q2725" s="2"/>
      <c r="S2725" s="2"/>
    </row>
    <row r="2726" spans="14:19" x14ac:dyDescent="0.35">
      <c r="N2726" s="6"/>
      <c r="Q2726" s="2"/>
      <c r="S2726" s="2"/>
    </row>
    <row r="2727" spans="14:19" x14ac:dyDescent="0.35">
      <c r="N2727" s="6"/>
      <c r="Q2727" s="2"/>
      <c r="S2727" s="2"/>
    </row>
    <row r="2728" spans="14:19" x14ac:dyDescent="0.35">
      <c r="N2728" s="6"/>
      <c r="Q2728" s="2"/>
      <c r="S2728" s="2"/>
    </row>
    <row r="2729" spans="14:19" x14ac:dyDescent="0.35">
      <c r="N2729" s="6"/>
      <c r="Q2729" s="2"/>
      <c r="S2729" s="2"/>
    </row>
    <row r="2730" spans="14:19" x14ac:dyDescent="0.35">
      <c r="N2730" s="6"/>
      <c r="Q2730" s="2"/>
      <c r="S2730" s="2"/>
    </row>
    <row r="2731" spans="14:19" x14ac:dyDescent="0.35">
      <c r="N2731" s="6"/>
      <c r="Q2731" s="2"/>
      <c r="S2731" s="2"/>
    </row>
    <row r="2732" spans="14:19" x14ac:dyDescent="0.35">
      <c r="N2732" s="6"/>
      <c r="Q2732" s="2"/>
      <c r="S2732" s="2"/>
    </row>
    <row r="2733" spans="14:19" x14ac:dyDescent="0.35">
      <c r="N2733" s="6"/>
      <c r="Q2733" s="2"/>
      <c r="S2733" s="2"/>
    </row>
    <row r="2734" spans="14:19" x14ac:dyDescent="0.35">
      <c r="N2734" s="6"/>
      <c r="Q2734" s="2"/>
      <c r="S2734" s="2"/>
    </row>
    <row r="2735" spans="14:19" x14ac:dyDescent="0.35">
      <c r="N2735" s="6"/>
      <c r="Q2735" s="2"/>
      <c r="S2735" s="2"/>
    </row>
    <row r="2736" spans="14:19" x14ac:dyDescent="0.35">
      <c r="N2736" s="6"/>
      <c r="Q2736" s="2"/>
      <c r="S2736" s="2"/>
    </row>
    <row r="2737" spans="14:19" x14ac:dyDescent="0.35">
      <c r="N2737" s="6"/>
      <c r="Q2737" s="2"/>
      <c r="S2737" s="2"/>
    </row>
    <row r="2738" spans="14:19" x14ac:dyDescent="0.35">
      <c r="N2738" s="6"/>
      <c r="Q2738" s="2"/>
      <c r="S2738" s="2"/>
    </row>
    <row r="2739" spans="14:19" x14ac:dyDescent="0.35">
      <c r="N2739" s="6"/>
      <c r="Q2739" s="2"/>
      <c r="S2739" s="2"/>
    </row>
    <row r="2740" spans="14:19" x14ac:dyDescent="0.35">
      <c r="N2740" s="6"/>
      <c r="Q2740" s="2"/>
      <c r="S2740" s="2"/>
    </row>
    <row r="2741" spans="14:19" x14ac:dyDescent="0.35">
      <c r="N2741" s="6"/>
      <c r="Q2741" s="2"/>
      <c r="S2741" s="2"/>
    </row>
    <row r="2742" spans="14:19" x14ac:dyDescent="0.35">
      <c r="N2742" s="6"/>
      <c r="Q2742" s="2"/>
      <c r="S2742" s="2"/>
    </row>
    <row r="2743" spans="14:19" x14ac:dyDescent="0.35">
      <c r="N2743" s="6"/>
      <c r="Q2743" s="2"/>
      <c r="S2743" s="2"/>
    </row>
    <row r="2744" spans="14:19" x14ac:dyDescent="0.35">
      <c r="N2744" s="6"/>
      <c r="Q2744" s="2"/>
      <c r="S2744" s="2"/>
    </row>
    <row r="2745" spans="14:19" x14ac:dyDescent="0.35">
      <c r="N2745" s="6"/>
      <c r="Q2745" s="2"/>
      <c r="S2745" s="2"/>
    </row>
    <row r="2746" spans="14:19" x14ac:dyDescent="0.35">
      <c r="N2746" s="6"/>
      <c r="Q2746" s="2"/>
      <c r="S2746" s="2"/>
    </row>
    <row r="2747" spans="14:19" x14ac:dyDescent="0.35">
      <c r="N2747" s="6"/>
      <c r="Q2747" s="2"/>
      <c r="S2747" s="2"/>
    </row>
    <row r="2748" spans="14:19" x14ac:dyDescent="0.35">
      <c r="N2748" s="6"/>
      <c r="Q2748" s="2"/>
      <c r="S2748" s="2"/>
    </row>
    <row r="2749" spans="14:19" x14ac:dyDescent="0.35">
      <c r="N2749" s="6"/>
      <c r="Q2749" s="2"/>
      <c r="S2749" s="2"/>
    </row>
    <row r="2750" spans="14:19" x14ac:dyDescent="0.35">
      <c r="N2750" s="6"/>
      <c r="Q2750" s="2"/>
      <c r="S2750" s="2"/>
    </row>
    <row r="2751" spans="14:19" x14ac:dyDescent="0.35">
      <c r="N2751" s="6"/>
      <c r="Q2751" s="2"/>
      <c r="S2751" s="2"/>
    </row>
    <row r="2752" spans="14:19" x14ac:dyDescent="0.35">
      <c r="N2752" s="6"/>
      <c r="Q2752" s="2"/>
      <c r="S2752" s="2"/>
    </row>
    <row r="2753" spans="14:19" x14ac:dyDescent="0.35">
      <c r="N2753" s="6"/>
      <c r="Q2753" s="2"/>
      <c r="S2753" s="2"/>
    </row>
    <row r="2754" spans="14:19" x14ac:dyDescent="0.35">
      <c r="N2754" s="6"/>
      <c r="Q2754" s="2"/>
      <c r="S2754" s="2"/>
    </row>
    <row r="2755" spans="14:19" x14ac:dyDescent="0.35">
      <c r="N2755" s="6"/>
      <c r="Q2755" s="2"/>
      <c r="S2755" s="2"/>
    </row>
    <row r="2756" spans="14:19" x14ac:dyDescent="0.35">
      <c r="N2756" s="6"/>
      <c r="Q2756" s="2"/>
      <c r="S2756" s="2"/>
    </row>
    <row r="2757" spans="14:19" x14ac:dyDescent="0.35">
      <c r="N2757" s="6"/>
      <c r="Q2757" s="2"/>
      <c r="S2757" s="2"/>
    </row>
    <row r="2758" spans="14:19" x14ac:dyDescent="0.35">
      <c r="N2758" s="6"/>
      <c r="Q2758" s="2"/>
      <c r="S2758" s="2"/>
    </row>
    <row r="2759" spans="14:19" x14ac:dyDescent="0.35">
      <c r="N2759" s="6"/>
      <c r="Q2759" s="2"/>
      <c r="S2759" s="2"/>
    </row>
    <row r="2760" spans="14:19" x14ac:dyDescent="0.35">
      <c r="N2760" s="6"/>
      <c r="Q2760" s="2"/>
      <c r="S2760" s="2"/>
    </row>
    <row r="2761" spans="14:19" x14ac:dyDescent="0.35">
      <c r="N2761" s="6"/>
      <c r="Q2761" s="2"/>
      <c r="S2761" s="2"/>
    </row>
    <row r="2762" spans="14:19" x14ac:dyDescent="0.35">
      <c r="N2762" s="6"/>
      <c r="Q2762" s="2"/>
      <c r="S2762" s="2"/>
    </row>
    <row r="2763" spans="14:19" x14ac:dyDescent="0.35">
      <c r="N2763" s="6"/>
      <c r="Q2763" s="2"/>
      <c r="S2763" s="2"/>
    </row>
    <row r="2764" spans="14:19" x14ac:dyDescent="0.35">
      <c r="N2764" s="6"/>
      <c r="Q2764" s="2"/>
      <c r="S2764" s="2"/>
    </row>
    <row r="2765" spans="14:19" x14ac:dyDescent="0.35">
      <c r="N2765" s="6"/>
      <c r="Q2765" s="2"/>
      <c r="S2765" s="2"/>
    </row>
    <row r="2766" spans="14:19" x14ac:dyDescent="0.35">
      <c r="N2766" s="6"/>
      <c r="Q2766" s="2"/>
      <c r="S2766" s="2"/>
    </row>
    <row r="2767" spans="14:19" x14ac:dyDescent="0.35">
      <c r="N2767" s="6"/>
      <c r="Q2767" s="2"/>
      <c r="S2767" s="2"/>
    </row>
    <row r="2768" spans="14:19" x14ac:dyDescent="0.35">
      <c r="N2768" s="6"/>
      <c r="Q2768" s="2"/>
      <c r="S2768" s="2"/>
    </row>
    <row r="2769" spans="14:19" x14ac:dyDescent="0.35">
      <c r="N2769" s="6"/>
      <c r="Q2769" s="2"/>
      <c r="S2769" s="2"/>
    </row>
    <row r="2770" spans="14:19" x14ac:dyDescent="0.35">
      <c r="N2770" s="6"/>
      <c r="Q2770" s="2"/>
      <c r="S2770" s="2"/>
    </row>
    <row r="2771" spans="14:19" x14ac:dyDescent="0.35">
      <c r="N2771" s="6"/>
      <c r="Q2771" s="2"/>
      <c r="S2771" s="2"/>
    </row>
    <row r="2772" spans="14:19" x14ac:dyDescent="0.35">
      <c r="N2772" s="6"/>
      <c r="Q2772" s="2"/>
      <c r="S2772" s="2"/>
    </row>
    <row r="2773" spans="14:19" x14ac:dyDescent="0.35">
      <c r="N2773" s="6"/>
      <c r="Q2773" s="2"/>
      <c r="S2773" s="2"/>
    </row>
    <row r="2774" spans="14:19" x14ac:dyDescent="0.35">
      <c r="N2774" s="6"/>
      <c r="Q2774" s="2"/>
      <c r="S2774" s="2"/>
    </row>
    <row r="2775" spans="14:19" x14ac:dyDescent="0.35">
      <c r="N2775" s="6"/>
      <c r="Q2775" s="2"/>
      <c r="S2775" s="2"/>
    </row>
    <row r="2776" spans="14:19" x14ac:dyDescent="0.35">
      <c r="N2776" s="6"/>
      <c r="Q2776" s="2"/>
      <c r="S2776" s="2"/>
    </row>
    <row r="2777" spans="14:19" x14ac:dyDescent="0.35">
      <c r="N2777" s="6"/>
      <c r="Q2777" s="2"/>
      <c r="S2777" s="2"/>
    </row>
    <row r="2778" spans="14:19" x14ac:dyDescent="0.35">
      <c r="N2778" s="6"/>
      <c r="Q2778" s="2"/>
      <c r="S2778" s="2"/>
    </row>
    <row r="2779" spans="14:19" x14ac:dyDescent="0.35">
      <c r="N2779" s="6"/>
      <c r="Q2779" s="2"/>
      <c r="S2779" s="2"/>
    </row>
    <row r="2780" spans="14:19" x14ac:dyDescent="0.35">
      <c r="N2780" s="6"/>
      <c r="Q2780" s="2"/>
      <c r="S2780" s="2"/>
    </row>
    <row r="2781" spans="14:19" x14ac:dyDescent="0.35">
      <c r="N2781" s="6"/>
      <c r="Q2781" s="2"/>
      <c r="S2781" s="2"/>
    </row>
    <row r="2782" spans="14:19" x14ac:dyDescent="0.35">
      <c r="N2782" s="6"/>
      <c r="Q2782" s="2"/>
      <c r="S2782" s="2"/>
    </row>
    <row r="2783" spans="14:19" x14ac:dyDescent="0.35">
      <c r="N2783" s="6"/>
      <c r="Q2783" s="2"/>
      <c r="S2783" s="2"/>
    </row>
    <row r="2784" spans="14:19" x14ac:dyDescent="0.35">
      <c r="N2784" s="6"/>
      <c r="Q2784" s="2"/>
      <c r="S2784" s="2"/>
    </row>
    <row r="2785" spans="14:19" x14ac:dyDescent="0.35">
      <c r="N2785" s="6"/>
      <c r="Q2785" s="2"/>
      <c r="S2785" s="2"/>
    </row>
    <row r="2786" spans="14:19" x14ac:dyDescent="0.35">
      <c r="N2786" s="6"/>
      <c r="Q2786" s="2"/>
      <c r="S2786" s="2"/>
    </row>
    <row r="2787" spans="14:19" x14ac:dyDescent="0.35">
      <c r="N2787" s="6"/>
      <c r="Q2787" s="2"/>
      <c r="S2787" s="2"/>
    </row>
    <row r="2788" spans="14:19" x14ac:dyDescent="0.35">
      <c r="N2788" s="6"/>
      <c r="Q2788" s="2"/>
      <c r="S2788" s="2"/>
    </row>
    <row r="2789" spans="14:19" x14ac:dyDescent="0.35">
      <c r="N2789" s="6"/>
      <c r="Q2789" s="2"/>
      <c r="S2789" s="2"/>
    </row>
    <row r="2790" spans="14:19" x14ac:dyDescent="0.35">
      <c r="N2790" s="6"/>
      <c r="Q2790" s="2"/>
      <c r="S2790" s="2"/>
    </row>
    <row r="2791" spans="14:19" x14ac:dyDescent="0.35">
      <c r="N2791" s="6"/>
      <c r="Q2791" s="2"/>
      <c r="S2791" s="2"/>
    </row>
    <row r="2792" spans="14:19" x14ac:dyDescent="0.35">
      <c r="N2792" s="6"/>
      <c r="Q2792" s="2"/>
      <c r="S2792" s="2"/>
    </row>
    <row r="2793" spans="14:19" x14ac:dyDescent="0.35">
      <c r="N2793" s="6"/>
      <c r="Q2793" s="2"/>
      <c r="S2793" s="2"/>
    </row>
    <row r="2794" spans="14:19" x14ac:dyDescent="0.35">
      <c r="N2794" s="6"/>
      <c r="Q2794" s="2"/>
      <c r="S2794" s="2"/>
    </row>
    <row r="2795" spans="14:19" x14ac:dyDescent="0.35">
      <c r="N2795" s="6"/>
      <c r="Q2795" s="2"/>
      <c r="S2795" s="2"/>
    </row>
    <row r="2796" spans="14:19" x14ac:dyDescent="0.35">
      <c r="N2796" s="6"/>
      <c r="Q2796" s="2"/>
      <c r="S2796" s="2"/>
    </row>
    <row r="2797" spans="14:19" x14ac:dyDescent="0.35">
      <c r="N2797" s="6"/>
      <c r="Q2797" s="2"/>
      <c r="S2797" s="2"/>
    </row>
    <row r="2798" spans="14:19" x14ac:dyDescent="0.35">
      <c r="N2798" s="6"/>
      <c r="Q2798" s="2"/>
      <c r="S2798" s="2"/>
    </row>
    <row r="2799" spans="14:19" x14ac:dyDescent="0.35">
      <c r="N2799" s="6"/>
      <c r="Q2799" s="2"/>
      <c r="S2799" s="2"/>
    </row>
    <row r="2800" spans="14:19" x14ac:dyDescent="0.35">
      <c r="N2800" s="6"/>
      <c r="Q2800" s="2"/>
      <c r="S2800" s="2"/>
    </row>
    <row r="2801" spans="14:19" x14ac:dyDescent="0.35">
      <c r="N2801" s="6"/>
      <c r="Q2801" s="2"/>
      <c r="S2801" s="2"/>
    </row>
    <row r="2802" spans="14:19" x14ac:dyDescent="0.35">
      <c r="N2802" s="6"/>
      <c r="Q2802" s="2"/>
      <c r="S2802" s="2"/>
    </row>
    <row r="2803" spans="14:19" x14ac:dyDescent="0.35">
      <c r="N2803" s="6"/>
      <c r="Q2803" s="2"/>
      <c r="S2803" s="2"/>
    </row>
    <row r="2804" spans="14:19" x14ac:dyDescent="0.35">
      <c r="N2804" s="6"/>
      <c r="Q2804" s="2"/>
      <c r="S2804" s="2"/>
    </row>
    <row r="2805" spans="14:19" x14ac:dyDescent="0.35">
      <c r="N2805" s="6"/>
      <c r="Q2805" s="2"/>
      <c r="S2805" s="2"/>
    </row>
    <row r="2806" spans="14:19" x14ac:dyDescent="0.35">
      <c r="N2806" s="6"/>
      <c r="Q2806" s="2"/>
      <c r="S2806" s="2"/>
    </row>
    <row r="2807" spans="14:19" x14ac:dyDescent="0.35">
      <c r="N2807" s="6"/>
      <c r="Q2807" s="2"/>
      <c r="S2807" s="2"/>
    </row>
    <row r="2808" spans="14:19" x14ac:dyDescent="0.35">
      <c r="N2808" s="6"/>
      <c r="Q2808" s="2"/>
      <c r="S2808" s="2"/>
    </row>
    <row r="2809" spans="14:19" x14ac:dyDescent="0.35">
      <c r="N2809" s="6"/>
      <c r="Q2809" s="2"/>
      <c r="S2809" s="2"/>
    </row>
    <row r="2810" spans="14:19" x14ac:dyDescent="0.35">
      <c r="N2810" s="6"/>
      <c r="Q2810" s="2"/>
      <c r="S2810" s="2"/>
    </row>
    <row r="2811" spans="14:19" x14ac:dyDescent="0.35">
      <c r="N2811" s="6"/>
      <c r="Q2811" s="2"/>
      <c r="S2811" s="2"/>
    </row>
    <row r="2812" spans="14:19" x14ac:dyDescent="0.35">
      <c r="N2812" s="6"/>
      <c r="Q2812" s="2"/>
      <c r="S2812" s="2"/>
    </row>
    <row r="2813" spans="14:19" x14ac:dyDescent="0.35">
      <c r="N2813" s="6"/>
      <c r="Q2813" s="2"/>
      <c r="S2813" s="2"/>
    </row>
    <row r="2814" spans="14:19" x14ac:dyDescent="0.35">
      <c r="N2814" s="6"/>
      <c r="Q2814" s="2"/>
      <c r="S2814" s="2"/>
    </row>
    <row r="2815" spans="14:19" x14ac:dyDescent="0.35">
      <c r="N2815" s="6"/>
      <c r="Q2815" s="2"/>
      <c r="S2815" s="2"/>
    </row>
    <row r="2816" spans="14:19" x14ac:dyDescent="0.35">
      <c r="N2816" s="6"/>
      <c r="Q2816" s="2"/>
      <c r="S2816" s="2"/>
    </row>
    <row r="2817" spans="14:19" x14ac:dyDescent="0.35">
      <c r="N2817" s="6"/>
      <c r="Q2817" s="2"/>
      <c r="S2817" s="2"/>
    </row>
    <row r="2818" spans="14:19" x14ac:dyDescent="0.35">
      <c r="N2818" s="6"/>
      <c r="Q2818" s="2"/>
      <c r="S2818" s="2"/>
    </row>
    <row r="2819" spans="14:19" x14ac:dyDescent="0.35">
      <c r="N2819" s="6"/>
      <c r="Q2819" s="2"/>
      <c r="S2819" s="2"/>
    </row>
    <row r="2820" spans="14:19" x14ac:dyDescent="0.35">
      <c r="N2820" s="6"/>
      <c r="Q2820" s="2"/>
      <c r="S2820" s="2"/>
    </row>
    <row r="2821" spans="14:19" x14ac:dyDescent="0.35">
      <c r="N2821" s="6"/>
      <c r="Q2821" s="2"/>
      <c r="S2821" s="2"/>
    </row>
    <row r="2822" spans="14:19" x14ac:dyDescent="0.35">
      <c r="N2822" s="6"/>
      <c r="Q2822" s="2"/>
      <c r="S2822" s="2"/>
    </row>
    <row r="2823" spans="14:19" x14ac:dyDescent="0.35">
      <c r="N2823" s="6"/>
      <c r="Q2823" s="2"/>
      <c r="S2823" s="2"/>
    </row>
    <row r="2824" spans="14:19" x14ac:dyDescent="0.35">
      <c r="N2824" s="6"/>
      <c r="Q2824" s="2"/>
      <c r="S2824" s="2"/>
    </row>
    <row r="2825" spans="14:19" x14ac:dyDescent="0.35">
      <c r="N2825" s="6"/>
      <c r="Q2825" s="2"/>
      <c r="S2825" s="2"/>
    </row>
    <row r="2826" spans="14:19" x14ac:dyDescent="0.35">
      <c r="N2826" s="6"/>
      <c r="Q2826" s="2"/>
      <c r="S2826" s="2"/>
    </row>
    <row r="2827" spans="14:19" x14ac:dyDescent="0.35">
      <c r="N2827" s="6"/>
      <c r="Q2827" s="2"/>
      <c r="S2827" s="2"/>
    </row>
    <row r="2828" spans="14:19" x14ac:dyDescent="0.35">
      <c r="N2828" s="6"/>
      <c r="Q2828" s="2"/>
      <c r="S2828" s="2"/>
    </row>
    <row r="2829" spans="14:19" x14ac:dyDescent="0.35">
      <c r="N2829" s="6"/>
      <c r="Q2829" s="2"/>
      <c r="S2829" s="2"/>
    </row>
    <row r="2830" spans="14:19" x14ac:dyDescent="0.35">
      <c r="N2830" s="6"/>
      <c r="Q2830" s="2"/>
      <c r="S2830" s="2"/>
    </row>
    <row r="2831" spans="14:19" x14ac:dyDescent="0.35">
      <c r="N2831" s="6"/>
      <c r="Q2831" s="2"/>
      <c r="S2831" s="2"/>
    </row>
    <row r="2832" spans="14:19" x14ac:dyDescent="0.35">
      <c r="N2832" s="6"/>
      <c r="Q2832" s="2"/>
      <c r="S2832" s="2"/>
    </row>
    <row r="2833" spans="14:19" x14ac:dyDescent="0.35">
      <c r="N2833" s="6"/>
      <c r="Q2833" s="2"/>
      <c r="S2833" s="2"/>
    </row>
    <row r="2834" spans="14:19" x14ac:dyDescent="0.35">
      <c r="N2834" s="6"/>
      <c r="Q2834" s="2"/>
      <c r="S2834" s="2"/>
    </row>
    <row r="2835" spans="14:19" x14ac:dyDescent="0.35">
      <c r="N2835" s="6"/>
      <c r="Q2835" s="2"/>
      <c r="S2835" s="2"/>
    </row>
    <row r="2836" spans="14:19" x14ac:dyDescent="0.35">
      <c r="N2836" s="6"/>
      <c r="Q2836" s="2"/>
      <c r="S2836" s="2"/>
    </row>
    <row r="2837" spans="14:19" x14ac:dyDescent="0.35">
      <c r="N2837" s="6"/>
      <c r="Q2837" s="2"/>
      <c r="S2837" s="2"/>
    </row>
    <row r="2838" spans="14:19" x14ac:dyDescent="0.35">
      <c r="N2838" s="6"/>
      <c r="Q2838" s="2"/>
      <c r="S2838" s="2"/>
    </row>
    <row r="2839" spans="14:19" x14ac:dyDescent="0.35">
      <c r="N2839" s="6"/>
      <c r="Q2839" s="2"/>
      <c r="S2839" s="2"/>
    </row>
    <row r="2840" spans="14:19" x14ac:dyDescent="0.35">
      <c r="N2840" s="6"/>
      <c r="Q2840" s="2"/>
      <c r="S2840" s="2"/>
    </row>
    <row r="2841" spans="14:19" x14ac:dyDescent="0.35">
      <c r="N2841" s="6"/>
      <c r="Q2841" s="2"/>
      <c r="S2841" s="2"/>
    </row>
    <row r="2842" spans="14:19" x14ac:dyDescent="0.35">
      <c r="N2842" s="6"/>
      <c r="Q2842" s="2"/>
      <c r="S2842" s="2"/>
    </row>
    <row r="2843" spans="14:19" x14ac:dyDescent="0.35">
      <c r="N2843" s="6"/>
      <c r="Q2843" s="2"/>
      <c r="S2843" s="2"/>
    </row>
    <row r="2844" spans="14:19" x14ac:dyDescent="0.35">
      <c r="N2844" s="6"/>
      <c r="Q2844" s="2"/>
      <c r="S2844" s="2"/>
    </row>
    <row r="2845" spans="14:19" x14ac:dyDescent="0.35">
      <c r="N2845" s="6"/>
      <c r="Q2845" s="2"/>
      <c r="S2845" s="2"/>
    </row>
    <row r="2846" spans="14:19" x14ac:dyDescent="0.35">
      <c r="N2846" s="6"/>
      <c r="Q2846" s="2"/>
      <c r="S2846" s="2"/>
    </row>
    <row r="2847" spans="14:19" x14ac:dyDescent="0.35">
      <c r="N2847" s="6"/>
      <c r="Q2847" s="2"/>
      <c r="S2847" s="2"/>
    </row>
    <row r="2848" spans="14:19" x14ac:dyDescent="0.35">
      <c r="N2848" s="6"/>
      <c r="Q2848" s="2"/>
      <c r="S2848" s="2"/>
    </row>
    <row r="2849" spans="14:19" x14ac:dyDescent="0.35">
      <c r="N2849" s="6"/>
      <c r="Q2849" s="2"/>
      <c r="S2849" s="2"/>
    </row>
    <row r="2850" spans="14:19" x14ac:dyDescent="0.35">
      <c r="N2850" s="6"/>
      <c r="Q2850" s="2"/>
      <c r="S2850" s="2"/>
    </row>
    <row r="2851" spans="14:19" x14ac:dyDescent="0.35">
      <c r="N2851" s="6"/>
      <c r="Q2851" s="2"/>
      <c r="S2851" s="2"/>
    </row>
    <row r="2852" spans="14:19" x14ac:dyDescent="0.35">
      <c r="N2852" s="6"/>
      <c r="Q2852" s="2"/>
      <c r="S2852" s="2"/>
    </row>
    <row r="2853" spans="14:19" x14ac:dyDescent="0.35">
      <c r="N2853" s="6"/>
      <c r="Q2853" s="2"/>
      <c r="S2853" s="2"/>
    </row>
    <row r="2854" spans="14:19" x14ac:dyDescent="0.35">
      <c r="N2854" s="6"/>
      <c r="Q2854" s="2"/>
      <c r="S2854" s="2"/>
    </row>
    <row r="2855" spans="14:19" x14ac:dyDescent="0.35">
      <c r="N2855" s="6"/>
      <c r="Q2855" s="2"/>
      <c r="S2855" s="2"/>
    </row>
    <row r="2856" spans="14:19" x14ac:dyDescent="0.35">
      <c r="N2856" s="6"/>
      <c r="Q2856" s="2"/>
      <c r="S2856" s="2"/>
    </row>
    <row r="2857" spans="14:19" x14ac:dyDescent="0.35">
      <c r="N2857" s="6"/>
      <c r="Q2857" s="2"/>
      <c r="S2857" s="2"/>
    </row>
    <row r="2858" spans="14:19" x14ac:dyDescent="0.35">
      <c r="N2858" s="6"/>
      <c r="Q2858" s="2"/>
      <c r="S2858" s="2"/>
    </row>
    <row r="2859" spans="14:19" x14ac:dyDescent="0.35">
      <c r="N2859" s="6"/>
      <c r="Q2859" s="2"/>
      <c r="S2859" s="2"/>
    </row>
    <row r="2860" spans="14:19" x14ac:dyDescent="0.35">
      <c r="N2860" s="6"/>
      <c r="Q2860" s="2"/>
      <c r="S2860" s="2"/>
    </row>
    <row r="2861" spans="14:19" x14ac:dyDescent="0.35">
      <c r="N2861" s="6"/>
      <c r="Q2861" s="2"/>
      <c r="S2861" s="2"/>
    </row>
    <row r="2862" spans="14:19" x14ac:dyDescent="0.35">
      <c r="N2862" s="6"/>
      <c r="Q2862" s="2"/>
      <c r="S2862" s="2"/>
    </row>
    <row r="2863" spans="14:19" x14ac:dyDescent="0.35">
      <c r="N2863" s="6"/>
      <c r="Q2863" s="2"/>
      <c r="S2863" s="2"/>
    </row>
    <row r="2864" spans="14:19" x14ac:dyDescent="0.35">
      <c r="N2864" s="6"/>
      <c r="Q2864" s="2"/>
      <c r="S2864" s="2"/>
    </row>
    <row r="2865" spans="14:19" x14ac:dyDescent="0.35">
      <c r="N2865" s="6"/>
      <c r="Q2865" s="2"/>
      <c r="S2865" s="2"/>
    </row>
    <row r="2866" spans="14:19" x14ac:dyDescent="0.35">
      <c r="N2866" s="6"/>
      <c r="Q2866" s="2"/>
      <c r="S2866" s="2"/>
    </row>
    <row r="2867" spans="14:19" x14ac:dyDescent="0.35">
      <c r="N2867" s="6"/>
      <c r="Q2867" s="2"/>
      <c r="S2867" s="2"/>
    </row>
    <row r="2868" spans="14:19" x14ac:dyDescent="0.35">
      <c r="N2868" s="6"/>
      <c r="Q2868" s="2"/>
      <c r="S2868" s="2"/>
    </row>
    <row r="2869" spans="14:19" x14ac:dyDescent="0.35">
      <c r="N2869" s="6"/>
      <c r="Q2869" s="2"/>
      <c r="S2869" s="2"/>
    </row>
    <row r="2870" spans="14:19" x14ac:dyDescent="0.35">
      <c r="N2870" s="6"/>
      <c r="Q2870" s="2"/>
      <c r="S2870" s="2"/>
    </row>
    <row r="2871" spans="14:19" x14ac:dyDescent="0.35">
      <c r="N2871" s="6"/>
      <c r="Q2871" s="2"/>
      <c r="S2871" s="2"/>
    </row>
    <row r="2872" spans="14:19" x14ac:dyDescent="0.35">
      <c r="N2872" s="6"/>
      <c r="Q2872" s="2"/>
      <c r="S2872" s="2"/>
    </row>
    <row r="2873" spans="14:19" x14ac:dyDescent="0.35">
      <c r="N2873" s="6"/>
      <c r="Q2873" s="2"/>
      <c r="S2873" s="2"/>
    </row>
    <row r="2874" spans="14:19" x14ac:dyDescent="0.35">
      <c r="N2874" s="6"/>
      <c r="Q2874" s="2"/>
      <c r="S2874" s="2"/>
    </row>
    <row r="2875" spans="14:19" x14ac:dyDescent="0.35">
      <c r="N2875" s="6"/>
      <c r="Q2875" s="2"/>
      <c r="S2875" s="2"/>
    </row>
    <row r="2876" spans="14:19" x14ac:dyDescent="0.35">
      <c r="N2876" s="6"/>
      <c r="Q2876" s="2"/>
      <c r="S2876" s="2"/>
    </row>
    <row r="2877" spans="14:19" x14ac:dyDescent="0.35">
      <c r="N2877" s="6"/>
      <c r="Q2877" s="2"/>
      <c r="S2877" s="2"/>
    </row>
    <row r="2878" spans="14:19" x14ac:dyDescent="0.35">
      <c r="N2878" s="6"/>
      <c r="Q2878" s="2"/>
      <c r="S2878" s="2"/>
    </row>
    <row r="2879" spans="14:19" x14ac:dyDescent="0.35">
      <c r="N2879" s="6"/>
      <c r="Q2879" s="2"/>
      <c r="S2879" s="2"/>
    </row>
    <row r="2880" spans="14:19" x14ac:dyDescent="0.35">
      <c r="N2880" s="6"/>
      <c r="Q2880" s="2"/>
      <c r="S2880" s="2"/>
    </row>
    <row r="2881" spans="14:19" x14ac:dyDescent="0.35">
      <c r="N2881" s="6"/>
      <c r="Q2881" s="2"/>
      <c r="S2881" s="2"/>
    </row>
    <row r="2882" spans="14:19" x14ac:dyDescent="0.35">
      <c r="N2882" s="6"/>
      <c r="Q2882" s="2"/>
      <c r="S2882" s="2"/>
    </row>
    <row r="2883" spans="14:19" x14ac:dyDescent="0.35">
      <c r="N2883" s="6"/>
      <c r="Q2883" s="2"/>
      <c r="S2883" s="2"/>
    </row>
    <row r="2884" spans="14:19" x14ac:dyDescent="0.35">
      <c r="N2884" s="6"/>
      <c r="Q2884" s="2"/>
      <c r="S2884" s="2"/>
    </row>
    <row r="2885" spans="14:19" x14ac:dyDescent="0.35">
      <c r="N2885" s="6"/>
      <c r="Q2885" s="2"/>
      <c r="S2885" s="2"/>
    </row>
    <row r="2886" spans="14:19" x14ac:dyDescent="0.35">
      <c r="N2886" s="6"/>
      <c r="Q2886" s="2"/>
      <c r="S2886" s="2"/>
    </row>
    <row r="2887" spans="14:19" x14ac:dyDescent="0.35">
      <c r="N2887" s="6"/>
      <c r="Q2887" s="2"/>
      <c r="S2887" s="2"/>
    </row>
    <row r="2888" spans="14:19" x14ac:dyDescent="0.35">
      <c r="N2888" s="6"/>
      <c r="Q2888" s="2"/>
      <c r="S2888" s="2"/>
    </row>
    <row r="2889" spans="14:19" x14ac:dyDescent="0.35">
      <c r="N2889" s="6"/>
      <c r="Q2889" s="2"/>
      <c r="S2889" s="2"/>
    </row>
    <row r="2890" spans="14:19" x14ac:dyDescent="0.35">
      <c r="N2890" s="6"/>
      <c r="Q2890" s="2"/>
      <c r="S2890" s="2"/>
    </row>
    <row r="2891" spans="14:19" x14ac:dyDescent="0.35">
      <c r="N2891" s="6"/>
      <c r="Q2891" s="2"/>
      <c r="S2891" s="2"/>
    </row>
    <row r="2892" spans="14:19" x14ac:dyDescent="0.35">
      <c r="N2892" s="6"/>
      <c r="Q2892" s="2"/>
      <c r="S2892" s="2"/>
    </row>
    <row r="2893" spans="14:19" x14ac:dyDescent="0.35">
      <c r="N2893" s="6"/>
      <c r="Q2893" s="2"/>
      <c r="S2893" s="2"/>
    </row>
    <row r="2894" spans="14:19" x14ac:dyDescent="0.35">
      <c r="N2894" s="6"/>
      <c r="Q2894" s="2"/>
      <c r="S2894" s="2"/>
    </row>
    <row r="2895" spans="14:19" x14ac:dyDescent="0.35">
      <c r="N2895" s="6"/>
      <c r="Q2895" s="2"/>
      <c r="S2895" s="2"/>
    </row>
    <row r="2896" spans="14:19" x14ac:dyDescent="0.35">
      <c r="N2896" s="6"/>
      <c r="Q2896" s="2"/>
      <c r="S2896" s="2"/>
    </row>
    <row r="2897" spans="14:19" x14ac:dyDescent="0.35">
      <c r="N2897" s="6"/>
      <c r="Q2897" s="2"/>
      <c r="S2897" s="2"/>
    </row>
    <row r="2898" spans="14:19" x14ac:dyDescent="0.35">
      <c r="N2898" s="6"/>
      <c r="Q2898" s="2"/>
      <c r="S2898" s="2"/>
    </row>
    <row r="2899" spans="14:19" x14ac:dyDescent="0.35">
      <c r="N2899" s="6"/>
      <c r="Q2899" s="2"/>
      <c r="S2899" s="2"/>
    </row>
    <row r="2900" spans="14:19" x14ac:dyDescent="0.35">
      <c r="N2900" s="6"/>
      <c r="Q2900" s="2"/>
      <c r="S2900" s="2"/>
    </row>
    <row r="2901" spans="14:19" x14ac:dyDescent="0.35">
      <c r="N2901" s="6"/>
      <c r="Q2901" s="2"/>
      <c r="S2901" s="2"/>
    </row>
    <row r="2902" spans="14:19" x14ac:dyDescent="0.35">
      <c r="N2902" s="6"/>
      <c r="Q2902" s="2"/>
      <c r="S2902" s="2"/>
    </row>
    <row r="2903" spans="14:19" x14ac:dyDescent="0.35">
      <c r="N2903" s="6"/>
      <c r="Q2903" s="2"/>
      <c r="S2903" s="2"/>
    </row>
    <row r="2904" spans="14:19" x14ac:dyDescent="0.35">
      <c r="N2904" s="6"/>
      <c r="Q2904" s="2"/>
      <c r="S2904" s="2"/>
    </row>
    <row r="2905" spans="14:19" x14ac:dyDescent="0.35">
      <c r="N2905" s="6"/>
      <c r="Q2905" s="2"/>
      <c r="S2905" s="2"/>
    </row>
    <row r="2906" spans="14:19" x14ac:dyDescent="0.35">
      <c r="N2906" s="6"/>
      <c r="Q2906" s="2"/>
      <c r="S2906" s="2"/>
    </row>
    <row r="2907" spans="14:19" x14ac:dyDescent="0.35">
      <c r="N2907" s="6"/>
      <c r="Q2907" s="2"/>
      <c r="S2907" s="2"/>
    </row>
    <row r="2908" spans="14:19" x14ac:dyDescent="0.35">
      <c r="N2908" s="6"/>
      <c r="Q2908" s="2"/>
      <c r="S2908" s="2"/>
    </row>
    <row r="2909" spans="14:19" x14ac:dyDescent="0.35">
      <c r="N2909" s="6"/>
      <c r="Q2909" s="2"/>
      <c r="S2909" s="2"/>
    </row>
    <row r="2910" spans="14:19" x14ac:dyDescent="0.35">
      <c r="N2910" s="6"/>
      <c r="Q2910" s="2"/>
      <c r="S2910" s="2"/>
    </row>
    <row r="2911" spans="14:19" x14ac:dyDescent="0.35">
      <c r="N2911" s="6"/>
      <c r="Q2911" s="2"/>
      <c r="S2911" s="2"/>
    </row>
    <row r="2912" spans="14:19" x14ac:dyDescent="0.35">
      <c r="N2912" s="6"/>
      <c r="Q2912" s="2"/>
      <c r="S2912" s="2"/>
    </row>
    <row r="2913" spans="14:19" x14ac:dyDescent="0.35">
      <c r="N2913" s="6"/>
      <c r="Q2913" s="2"/>
      <c r="S2913" s="2"/>
    </row>
    <row r="2914" spans="14:19" x14ac:dyDescent="0.35">
      <c r="N2914" s="6"/>
      <c r="Q2914" s="2"/>
      <c r="S2914" s="2"/>
    </row>
    <row r="2915" spans="14:19" x14ac:dyDescent="0.35">
      <c r="N2915" s="6"/>
      <c r="Q2915" s="2"/>
      <c r="S2915" s="2"/>
    </row>
    <row r="2916" spans="14:19" x14ac:dyDescent="0.35">
      <c r="N2916" s="6"/>
      <c r="Q2916" s="2"/>
      <c r="S2916" s="2"/>
    </row>
    <row r="2917" spans="14:19" x14ac:dyDescent="0.35">
      <c r="N2917" s="6"/>
      <c r="Q2917" s="2"/>
      <c r="S2917" s="2"/>
    </row>
    <row r="2918" spans="14:19" x14ac:dyDescent="0.35">
      <c r="N2918" s="6"/>
      <c r="Q2918" s="2"/>
      <c r="S2918" s="2"/>
    </row>
    <row r="2919" spans="14:19" x14ac:dyDescent="0.35">
      <c r="N2919" s="6"/>
      <c r="Q2919" s="2"/>
      <c r="S2919" s="2"/>
    </row>
    <row r="2920" spans="14:19" x14ac:dyDescent="0.35">
      <c r="N2920" s="6"/>
      <c r="Q2920" s="2"/>
      <c r="S2920" s="2"/>
    </row>
    <row r="2921" spans="14:19" x14ac:dyDescent="0.35">
      <c r="N2921" s="6"/>
      <c r="Q2921" s="2"/>
      <c r="S2921" s="2"/>
    </row>
    <row r="2922" spans="14:19" x14ac:dyDescent="0.35">
      <c r="N2922" s="6"/>
      <c r="Q2922" s="2"/>
      <c r="S2922" s="2"/>
    </row>
    <row r="2923" spans="14:19" x14ac:dyDescent="0.35">
      <c r="N2923" s="6"/>
      <c r="Q2923" s="2"/>
      <c r="S2923" s="2"/>
    </row>
    <row r="2924" spans="14:19" x14ac:dyDescent="0.35">
      <c r="N2924" s="6"/>
      <c r="Q2924" s="2"/>
      <c r="S2924" s="2"/>
    </row>
    <row r="2925" spans="14:19" x14ac:dyDescent="0.35">
      <c r="N2925" s="6"/>
      <c r="Q2925" s="2"/>
      <c r="S2925" s="2"/>
    </row>
    <row r="2926" spans="14:19" x14ac:dyDescent="0.35">
      <c r="N2926" s="6"/>
      <c r="Q2926" s="2"/>
      <c r="S2926" s="2"/>
    </row>
    <row r="2927" spans="14:19" x14ac:dyDescent="0.35">
      <c r="N2927" s="6"/>
      <c r="Q2927" s="2"/>
      <c r="S2927" s="2"/>
    </row>
    <row r="2928" spans="14:19" x14ac:dyDescent="0.35">
      <c r="N2928" s="6"/>
      <c r="Q2928" s="2"/>
      <c r="S2928" s="2"/>
    </row>
    <row r="2929" spans="14:19" x14ac:dyDescent="0.35">
      <c r="N2929" s="6"/>
      <c r="Q2929" s="2"/>
      <c r="S2929" s="2"/>
    </row>
    <row r="2930" spans="14:19" x14ac:dyDescent="0.35">
      <c r="N2930" s="6"/>
      <c r="Q2930" s="2"/>
      <c r="S2930" s="2"/>
    </row>
    <row r="2931" spans="14:19" x14ac:dyDescent="0.35">
      <c r="N2931" s="6"/>
      <c r="Q2931" s="2"/>
      <c r="S2931" s="2"/>
    </row>
    <row r="2932" spans="14:19" x14ac:dyDescent="0.35">
      <c r="N2932" s="6"/>
      <c r="Q2932" s="2"/>
      <c r="S2932" s="2"/>
    </row>
    <row r="2933" spans="14:19" x14ac:dyDescent="0.35">
      <c r="N2933" s="6"/>
      <c r="Q2933" s="2"/>
      <c r="S2933" s="2"/>
    </row>
    <row r="2934" spans="14:19" x14ac:dyDescent="0.35">
      <c r="N2934" s="6"/>
      <c r="Q2934" s="2"/>
      <c r="S2934" s="2"/>
    </row>
    <row r="2935" spans="14:19" x14ac:dyDescent="0.35">
      <c r="N2935" s="6"/>
      <c r="Q2935" s="2"/>
      <c r="S2935" s="2"/>
    </row>
    <row r="2936" spans="14:19" x14ac:dyDescent="0.35">
      <c r="N2936" s="6"/>
      <c r="Q2936" s="2"/>
      <c r="S2936" s="2"/>
    </row>
    <row r="2937" spans="14:19" x14ac:dyDescent="0.35">
      <c r="N2937" s="6"/>
      <c r="Q2937" s="2"/>
      <c r="S2937" s="2"/>
    </row>
    <row r="2938" spans="14:19" x14ac:dyDescent="0.35">
      <c r="N2938" s="6"/>
      <c r="Q2938" s="2"/>
      <c r="S2938" s="2"/>
    </row>
    <row r="2939" spans="14:19" x14ac:dyDescent="0.35">
      <c r="N2939" s="6"/>
      <c r="Q2939" s="2"/>
      <c r="S2939" s="2"/>
    </row>
    <row r="2940" spans="14:19" x14ac:dyDescent="0.35">
      <c r="N2940" s="6"/>
      <c r="Q2940" s="2"/>
      <c r="S2940" s="2"/>
    </row>
    <row r="2941" spans="14:19" x14ac:dyDescent="0.35">
      <c r="N2941" s="6"/>
      <c r="Q2941" s="2"/>
      <c r="S2941" s="2"/>
    </row>
    <row r="2942" spans="14:19" x14ac:dyDescent="0.35">
      <c r="N2942" s="6"/>
      <c r="Q2942" s="2"/>
      <c r="S2942" s="2"/>
    </row>
    <row r="2943" spans="14:19" x14ac:dyDescent="0.35">
      <c r="N2943" s="6"/>
      <c r="Q2943" s="2"/>
      <c r="S2943" s="2"/>
    </row>
    <row r="2944" spans="14:19" x14ac:dyDescent="0.35">
      <c r="N2944" s="6"/>
      <c r="Q2944" s="2"/>
      <c r="S2944" s="2"/>
    </row>
    <row r="2945" spans="14:19" x14ac:dyDescent="0.35">
      <c r="N2945" s="6"/>
      <c r="Q2945" s="2"/>
      <c r="S2945" s="2"/>
    </row>
    <row r="2946" spans="14:19" x14ac:dyDescent="0.35">
      <c r="N2946" s="6"/>
      <c r="Q2946" s="2"/>
      <c r="S2946" s="2"/>
    </row>
    <row r="2947" spans="14:19" x14ac:dyDescent="0.35">
      <c r="N2947" s="6"/>
      <c r="Q2947" s="2"/>
      <c r="S2947" s="2"/>
    </row>
    <row r="2948" spans="14:19" x14ac:dyDescent="0.35">
      <c r="N2948" s="6"/>
      <c r="Q2948" s="2"/>
      <c r="S2948" s="2"/>
    </row>
    <row r="2949" spans="14:19" x14ac:dyDescent="0.35">
      <c r="N2949" s="6"/>
      <c r="Q2949" s="2"/>
      <c r="S2949" s="2"/>
    </row>
    <row r="2950" spans="14:19" x14ac:dyDescent="0.35">
      <c r="N2950" s="6"/>
      <c r="Q2950" s="2"/>
      <c r="S2950" s="2"/>
    </row>
    <row r="2951" spans="14:19" x14ac:dyDescent="0.35">
      <c r="N2951" s="6"/>
      <c r="Q2951" s="2"/>
      <c r="S2951" s="2"/>
    </row>
    <row r="2952" spans="14:19" x14ac:dyDescent="0.35">
      <c r="N2952" s="6"/>
      <c r="Q2952" s="2"/>
      <c r="S2952" s="2"/>
    </row>
    <row r="2953" spans="14:19" x14ac:dyDescent="0.35">
      <c r="N2953" s="6"/>
      <c r="Q2953" s="2"/>
      <c r="S2953" s="2"/>
    </row>
    <row r="2954" spans="14:19" x14ac:dyDescent="0.35">
      <c r="N2954" s="6"/>
      <c r="Q2954" s="2"/>
      <c r="S2954" s="2"/>
    </row>
    <row r="2955" spans="14:19" x14ac:dyDescent="0.35">
      <c r="N2955" s="6"/>
      <c r="Q2955" s="2"/>
      <c r="S2955" s="2"/>
    </row>
    <row r="2956" spans="14:19" x14ac:dyDescent="0.35">
      <c r="N2956" s="6"/>
      <c r="Q2956" s="2"/>
      <c r="S2956" s="2"/>
    </row>
    <row r="2957" spans="14:19" x14ac:dyDescent="0.35">
      <c r="N2957" s="6"/>
      <c r="Q2957" s="2"/>
      <c r="S2957" s="2"/>
    </row>
    <row r="2958" spans="14:19" x14ac:dyDescent="0.35">
      <c r="N2958" s="6"/>
      <c r="Q2958" s="2"/>
      <c r="S2958" s="2"/>
    </row>
    <row r="2959" spans="14:19" x14ac:dyDescent="0.35">
      <c r="N2959" s="6"/>
      <c r="Q2959" s="2"/>
      <c r="S2959" s="2"/>
    </row>
    <row r="2960" spans="14:19" x14ac:dyDescent="0.35">
      <c r="N2960" s="6"/>
      <c r="Q2960" s="2"/>
      <c r="S2960" s="2"/>
    </row>
    <row r="2961" spans="14:19" x14ac:dyDescent="0.35">
      <c r="N2961" s="6"/>
      <c r="Q2961" s="2"/>
      <c r="S2961" s="2"/>
    </row>
    <row r="2962" spans="14:19" x14ac:dyDescent="0.35">
      <c r="N2962" s="6"/>
      <c r="Q2962" s="2"/>
      <c r="S2962" s="2"/>
    </row>
    <row r="2963" spans="14:19" x14ac:dyDescent="0.35">
      <c r="N2963" s="6"/>
      <c r="Q2963" s="2"/>
      <c r="S2963" s="2"/>
    </row>
    <row r="2964" spans="14:19" x14ac:dyDescent="0.35">
      <c r="N2964" s="6"/>
      <c r="Q2964" s="2"/>
      <c r="S2964" s="2"/>
    </row>
    <row r="2965" spans="14:19" x14ac:dyDescent="0.35">
      <c r="N2965" s="6"/>
      <c r="Q2965" s="2"/>
      <c r="S2965" s="2"/>
    </row>
    <row r="2966" spans="14:19" x14ac:dyDescent="0.35">
      <c r="N2966" s="6"/>
      <c r="Q2966" s="2"/>
      <c r="S2966" s="2"/>
    </row>
    <row r="2967" spans="14:19" x14ac:dyDescent="0.35">
      <c r="N2967" s="6"/>
      <c r="Q2967" s="2"/>
      <c r="S2967" s="2"/>
    </row>
    <row r="2968" spans="14:19" x14ac:dyDescent="0.35">
      <c r="N2968" s="6"/>
      <c r="Q2968" s="2"/>
      <c r="S2968" s="2"/>
    </row>
    <row r="2969" spans="14:19" x14ac:dyDescent="0.35">
      <c r="N2969" s="6"/>
      <c r="Q2969" s="2"/>
      <c r="S2969" s="2"/>
    </row>
    <row r="2970" spans="14:19" x14ac:dyDescent="0.35">
      <c r="N2970" s="6"/>
      <c r="Q2970" s="2"/>
      <c r="S2970" s="2"/>
    </row>
    <row r="2971" spans="14:19" x14ac:dyDescent="0.35">
      <c r="N2971" s="6"/>
      <c r="Q2971" s="2"/>
      <c r="S2971" s="2"/>
    </row>
    <row r="2972" spans="14:19" x14ac:dyDescent="0.35">
      <c r="N2972" s="6"/>
      <c r="Q2972" s="2"/>
      <c r="S2972" s="2"/>
    </row>
    <row r="2973" spans="14:19" x14ac:dyDescent="0.35">
      <c r="N2973" s="6"/>
      <c r="Q2973" s="2"/>
      <c r="S2973" s="2"/>
    </row>
    <row r="2974" spans="14:19" x14ac:dyDescent="0.35">
      <c r="N2974" s="6"/>
      <c r="Q2974" s="2"/>
      <c r="S2974" s="2"/>
    </row>
    <row r="2975" spans="14:19" x14ac:dyDescent="0.35">
      <c r="N2975" s="6"/>
      <c r="Q2975" s="2"/>
      <c r="S2975" s="2"/>
    </row>
    <row r="2976" spans="14:19" x14ac:dyDescent="0.35">
      <c r="N2976" s="6"/>
      <c r="Q2976" s="2"/>
      <c r="S2976" s="2"/>
    </row>
    <row r="2977" spans="14:19" x14ac:dyDescent="0.35">
      <c r="N2977" s="6"/>
      <c r="Q2977" s="2"/>
      <c r="S2977" s="2"/>
    </row>
    <row r="2978" spans="14:19" x14ac:dyDescent="0.35">
      <c r="N2978" s="6"/>
      <c r="Q2978" s="2"/>
      <c r="S2978" s="2"/>
    </row>
    <row r="2979" spans="14:19" x14ac:dyDescent="0.35">
      <c r="N2979" s="6"/>
      <c r="Q2979" s="2"/>
      <c r="S2979" s="2"/>
    </row>
    <row r="2980" spans="14:19" x14ac:dyDescent="0.35">
      <c r="N2980" s="6"/>
      <c r="Q2980" s="2"/>
      <c r="S2980" s="2"/>
    </row>
    <row r="2981" spans="14:19" x14ac:dyDescent="0.35">
      <c r="N2981" s="6"/>
      <c r="Q2981" s="2"/>
      <c r="S2981" s="2"/>
    </row>
    <row r="2982" spans="14:19" x14ac:dyDescent="0.35">
      <c r="N2982" s="6"/>
      <c r="Q2982" s="2"/>
      <c r="S2982" s="2"/>
    </row>
    <row r="2983" spans="14:19" x14ac:dyDescent="0.35">
      <c r="N2983" s="6"/>
      <c r="Q2983" s="2"/>
      <c r="S2983" s="2"/>
    </row>
    <row r="2984" spans="14:19" x14ac:dyDescent="0.35">
      <c r="N2984" s="6"/>
      <c r="Q2984" s="2"/>
      <c r="S2984" s="2"/>
    </row>
    <row r="2985" spans="14:19" x14ac:dyDescent="0.35">
      <c r="N2985" s="6"/>
      <c r="Q2985" s="2"/>
      <c r="S2985" s="2"/>
    </row>
    <row r="2986" spans="14:19" x14ac:dyDescent="0.35">
      <c r="N2986" s="6"/>
      <c r="Q2986" s="2"/>
      <c r="S2986" s="2"/>
    </row>
    <row r="2987" spans="14:19" x14ac:dyDescent="0.35">
      <c r="N2987" s="6"/>
      <c r="Q2987" s="2"/>
      <c r="S2987" s="2"/>
    </row>
    <row r="2988" spans="14:19" x14ac:dyDescent="0.35">
      <c r="N2988" s="6"/>
      <c r="Q2988" s="2"/>
      <c r="S2988" s="2"/>
    </row>
    <row r="2989" spans="14:19" x14ac:dyDescent="0.35">
      <c r="N2989" s="6"/>
      <c r="Q2989" s="2"/>
      <c r="S2989" s="2"/>
    </row>
    <row r="2990" spans="14:19" x14ac:dyDescent="0.35">
      <c r="N2990" s="6"/>
      <c r="Q2990" s="2"/>
      <c r="S2990" s="2"/>
    </row>
    <row r="2991" spans="14:19" x14ac:dyDescent="0.35">
      <c r="N2991" s="6"/>
      <c r="Q2991" s="2"/>
      <c r="S2991" s="2"/>
    </row>
    <row r="2992" spans="14:19" x14ac:dyDescent="0.35">
      <c r="N2992" s="6"/>
      <c r="Q2992" s="2"/>
      <c r="S2992" s="2"/>
    </row>
    <row r="2993" spans="14:19" x14ac:dyDescent="0.35">
      <c r="N2993" s="6"/>
      <c r="Q2993" s="2"/>
      <c r="S2993" s="2"/>
    </row>
    <row r="2994" spans="14:19" x14ac:dyDescent="0.35">
      <c r="N2994" s="6"/>
      <c r="Q2994" s="2"/>
      <c r="S2994" s="2"/>
    </row>
    <row r="2995" spans="14:19" x14ac:dyDescent="0.35">
      <c r="N2995" s="6"/>
      <c r="Q2995" s="2"/>
      <c r="S2995" s="2"/>
    </row>
    <row r="2996" spans="14:19" x14ac:dyDescent="0.35">
      <c r="N2996" s="6"/>
      <c r="Q2996" s="2"/>
      <c r="S2996" s="2"/>
    </row>
    <row r="2997" spans="14:19" x14ac:dyDescent="0.35">
      <c r="N2997" s="6"/>
      <c r="Q2997" s="2"/>
      <c r="S2997" s="2"/>
    </row>
    <row r="2998" spans="14:19" x14ac:dyDescent="0.35">
      <c r="N2998" s="6"/>
      <c r="Q2998" s="2"/>
      <c r="S2998" s="2"/>
    </row>
    <row r="2999" spans="14:19" x14ac:dyDescent="0.35">
      <c r="N2999" s="6"/>
      <c r="Q2999" s="2"/>
      <c r="S2999" s="2"/>
    </row>
    <row r="3000" spans="14:19" x14ac:dyDescent="0.35">
      <c r="N3000" s="6"/>
      <c r="Q3000" s="2"/>
      <c r="S3000" s="2"/>
    </row>
    <row r="3001" spans="14:19" x14ac:dyDescent="0.35">
      <c r="N3001" s="6"/>
      <c r="Q3001" s="2"/>
      <c r="S3001" s="2"/>
    </row>
    <row r="3002" spans="14:19" x14ac:dyDescent="0.35">
      <c r="N3002" s="6"/>
      <c r="Q3002" s="2"/>
      <c r="S3002" s="2"/>
    </row>
    <row r="3003" spans="14:19" x14ac:dyDescent="0.35">
      <c r="N3003" s="6"/>
      <c r="Q3003" s="2"/>
      <c r="S3003" s="2"/>
    </row>
    <row r="3004" spans="14:19" x14ac:dyDescent="0.35">
      <c r="N3004" s="6"/>
      <c r="Q3004" s="2"/>
      <c r="S3004" s="2"/>
    </row>
    <row r="3005" spans="14:19" x14ac:dyDescent="0.35">
      <c r="N3005" s="6"/>
      <c r="Q3005" s="2"/>
      <c r="S3005" s="2"/>
    </row>
    <row r="3006" spans="14:19" x14ac:dyDescent="0.35">
      <c r="N3006" s="6"/>
      <c r="Q3006" s="2"/>
      <c r="S3006" s="2"/>
    </row>
    <row r="3007" spans="14:19" x14ac:dyDescent="0.35">
      <c r="N3007" s="6"/>
      <c r="Q3007" s="2"/>
      <c r="S3007" s="2"/>
    </row>
    <row r="3008" spans="14:19" x14ac:dyDescent="0.35">
      <c r="N3008" s="6"/>
      <c r="Q3008" s="2"/>
      <c r="S3008" s="2"/>
    </row>
    <row r="3009" spans="14:19" x14ac:dyDescent="0.35">
      <c r="N3009" s="6"/>
      <c r="Q3009" s="2"/>
      <c r="S3009" s="2"/>
    </row>
    <row r="3010" spans="14:19" x14ac:dyDescent="0.35">
      <c r="N3010" s="6"/>
      <c r="Q3010" s="2"/>
      <c r="S3010" s="2"/>
    </row>
    <row r="3011" spans="14:19" x14ac:dyDescent="0.35">
      <c r="N3011" s="6"/>
      <c r="Q3011" s="2"/>
      <c r="S3011" s="2"/>
    </row>
    <row r="3012" spans="14:19" x14ac:dyDescent="0.35">
      <c r="N3012" s="6"/>
      <c r="Q3012" s="2"/>
      <c r="S3012" s="2"/>
    </row>
    <row r="3013" spans="14:19" x14ac:dyDescent="0.35">
      <c r="N3013" s="6"/>
      <c r="Q3013" s="2"/>
      <c r="S3013" s="2"/>
    </row>
    <row r="3014" spans="14:19" x14ac:dyDescent="0.35">
      <c r="N3014" s="6"/>
      <c r="Q3014" s="2"/>
      <c r="S3014" s="2"/>
    </row>
    <row r="3015" spans="14:19" x14ac:dyDescent="0.35">
      <c r="N3015" s="6"/>
      <c r="Q3015" s="2"/>
      <c r="S3015" s="2"/>
    </row>
    <row r="3016" spans="14:19" x14ac:dyDescent="0.35">
      <c r="N3016" s="6"/>
      <c r="Q3016" s="2"/>
      <c r="S3016" s="2"/>
    </row>
    <row r="3017" spans="14:19" x14ac:dyDescent="0.35">
      <c r="N3017" s="6"/>
      <c r="Q3017" s="2"/>
      <c r="S3017" s="2"/>
    </row>
    <row r="3018" spans="14:19" x14ac:dyDescent="0.35">
      <c r="N3018" s="6"/>
      <c r="Q3018" s="2"/>
      <c r="S3018" s="2"/>
    </row>
    <row r="3019" spans="14:19" x14ac:dyDescent="0.35">
      <c r="N3019" s="6"/>
      <c r="Q3019" s="2"/>
      <c r="S3019" s="2"/>
    </row>
    <row r="3020" spans="14:19" x14ac:dyDescent="0.35">
      <c r="N3020" s="6"/>
      <c r="Q3020" s="2"/>
      <c r="S3020" s="2"/>
    </row>
    <row r="3021" spans="14:19" x14ac:dyDescent="0.35">
      <c r="N3021" s="6"/>
      <c r="Q3021" s="2"/>
      <c r="S3021" s="2"/>
    </row>
    <row r="3022" spans="14:19" x14ac:dyDescent="0.35">
      <c r="N3022" s="6"/>
      <c r="Q3022" s="2"/>
      <c r="S3022" s="2"/>
    </row>
    <row r="3023" spans="14:19" x14ac:dyDescent="0.35">
      <c r="N3023" s="6"/>
      <c r="Q3023" s="2"/>
      <c r="S3023" s="2"/>
    </row>
    <row r="3024" spans="14:19" x14ac:dyDescent="0.35">
      <c r="N3024" s="6"/>
      <c r="Q3024" s="2"/>
      <c r="S3024" s="2"/>
    </row>
    <row r="3025" spans="14:19" x14ac:dyDescent="0.35">
      <c r="N3025" s="6"/>
      <c r="Q3025" s="2"/>
      <c r="S3025" s="2"/>
    </row>
    <row r="3026" spans="14:19" x14ac:dyDescent="0.35">
      <c r="N3026" s="6"/>
      <c r="Q3026" s="2"/>
      <c r="S3026" s="2"/>
    </row>
    <row r="3027" spans="14:19" x14ac:dyDescent="0.35">
      <c r="N3027" s="6"/>
      <c r="Q3027" s="2"/>
      <c r="S3027" s="2"/>
    </row>
    <row r="3028" spans="14:19" x14ac:dyDescent="0.35">
      <c r="N3028" s="6"/>
      <c r="Q3028" s="2"/>
      <c r="S3028" s="2"/>
    </row>
    <row r="3029" spans="14:19" x14ac:dyDescent="0.35">
      <c r="N3029" s="6"/>
      <c r="Q3029" s="2"/>
      <c r="S3029" s="2"/>
    </row>
    <row r="3030" spans="14:19" x14ac:dyDescent="0.35">
      <c r="N3030" s="6"/>
      <c r="Q3030" s="2"/>
      <c r="S3030" s="2"/>
    </row>
    <row r="3031" spans="14:19" x14ac:dyDescent="0.35">
      <c r="N3031" s="6"/>
      <c r="Q3031" s="2"/>
      <c r="S3031" s="2"/>
    </row>
    <row r="3032" spans="14:19" x14ac:dyDescent="0.35">
      <c r="N3032" s="6"/>
      <c r="Q3032" s="2"/>
      <c r="S3032" s="2"/>
    </row>
    <row r="3033" spans="14:19" x14ac:dyDescent="0.35">
      <c r="N3033" s="6"/>
      <c r="Q3033" s="2"/>
      <c r="S3033" s="2"/>
    </row>
    <row r="3034" spans="14:19" x14ac:dyDescent="0.35">
      <c r="N3034" s="6"/>
      <c r="Q3034" s="2"/>
      <c r="S3034" s="2"/>
    </row>
    <row r="3035" spans="14:19" x14ac:dyDescent="0.35">
      <c r="N3035" s="6"/>
      <c r="Q3035" s="2"/>
      <c r="S3035" s="2"/>
    </row>
    <row r="3036" spans="14:19" x14ac:dyDescent="0.35">
      <c r="N3036" s="6"/>
      <c r="Q3036" s="2"/>
      <c r="S3036" s="2"/>
    </row>
    <row r="3037" spans="14:19" x14ac:dyDescent="0.35">
      <c r="N3037" s="6"/>
      <c r="Q3037" s="2"/>
      <c r="S3037" s="2"/>
    </row>
    <row r="3038" spans="14:19" x14ac:dyDescent="0.35">
      <c r="N3038" s="6"/>
      <c r="Q3038" s="2"/>
      <c r="S3038" s="2"/>
    </row>
    <row r="3039" spans="14:19" x14ac:dyDescent="0.35">
      <c r="N3039" s="6"/>
      <c r="Q3039" s="2"/>
      <c r="S3039" s="2"/>
    </row>
    <row r="3040" spans="14:19" x14ac:dyDescent="0.35">
      <c r="N3040" s="6"/>
      <c r="Q3040" s="2"/>
      <c r="S3040" s="2"/>
    </row>
    <row r="3041" spans="14:19" x14ac:dyDescent="0.35">
      <c r="N3041" s="6"/>
      <c r="Q3041" s="2"/>
      <c r="S3041" s="2"/>
    </row>
    <row r="3042" spans="14:19" x14ac:dyDescent="0.35">
      <c r="N3042" s="6"/>
      <c r="Q3042" s="2"/>
      <c r="S3042" s="2"/>
    </row>
    <row r="3043" spans="14:19" x14ac:dyDescent="0.35">
      <c r="N3043" s="6"/>
      <c r="Q3043" s="2"/>
      <c r="S3043" s="2"/>
    </row>
    <row r="3044" spans="14:19" x14ac:dyDescent="0.35">
      <c r="N3044" s="6"/>
      <c r="Q3044" s="2"/>
      <c r="S3044" s="2"/>
    </row>
    <row r="3045" spans="14:19" x14ac:dyDescent="0.35">
      <c r="N3045" s="6"/>
      <c r="Q3045" s="2"/>
      <c r="S3045" s="2"/>
    </row>
    <row r="3046" spans="14:19" x14ac:dyDescent="0.35">
      <c r="N3046" s="6"/>
      <c r="Q3046" s="2"/>
      <c r="S3046" s="2"/>
    </row>
    <row r="3047" spans="14:19" x14ac:dyDescent="0.35">
      <c r="N3047" s="6"/>
      <c r="Q3047" s="2"/>
      <c r="S3047" s="2"/>
    </row>
    <row r="3048" spans="14:19" x14ac:dyDescent="0.35">
      <c r="N3048" s="6"/>
      <c r="Q3048" s="2"/>
      <c r="S3048" s="2"/>
    </row>
    <row r="3049" spans="14:19" x14ac:dyDescent="0.35">
      <c r="N3049" s="6"/>
      <c r="Q3049" s="2"/>
      <c r="S3049" s="2"/>
    </row>
    <row r="3050" spans="14:19" x14ac:dyDescent="0.35">
      <c r="N3050" s="6"/>
      <c r="Q3050" s="2"/>
      <c r="S3050" s="2"/>
    </row>
    <row r="3051" spans="14:19" x14ac:dyDescent="0.35">
      <c r="N3051" s="6"/>
      <c r="Q3051" s="2"/>
      <c r="S3051" s="2"/>
    </row>
    <row r="3052" spans="14:19" x14ac:dyDescent="0.35">
      <c r="N3052" s="6"/>
      <c r="Q3052" s="2"/>
      <c r="S3052" s="2"/>
    </row>
    <row r="3053" spans="14:19" x14ac:dyDescent="0.35">
      <c r="N3053" s="6"/>
      <c r="Q3053" s="2"/>
      <c r="S3053" s="2"/>
    </row>
    <row r="3054" spans="14:19" x14ac:dyDescent="0.35">
      <c r="N3054" s="6"/>
      <c r="Q3054" s="2"/>
      <c r="S3054" s="2"/>
    </row>
    <row r="3055" spans="14:19" x14ac:dyDescent="0.35">
      <c r="N3055" s="6"/>
      <c r="Q3055" s="2"/>
      <c r="S3055" s="2"/>
    </row>
    <row r="3056" spans="14:19" x14ac:dyDescent="0.35">
      <c r="N3056" s="6"/>
      <c r="Q3056" s="2"/>
      <c r="S3056" s="2"/>
    </row>
    <row r="3057" spans="14:19" x14ac:dyDescent="0.35">
      <c r="N3057" s="6"/>
      <c r="Q3057" s="2"/>
      <c r="S3057" s="2"/>
    </row>
    <row r="3058" spans="14:19" x14ac:dyDescent="0.35">
      <c r="N3058" s="6"/>
      <c r="Q3058" s="2"/>
      <c r="S3058" s="2"/>
    </row>
    <row r="3059" spans="14:19" x14ac:dyDescent="0.35">
      <c r="N3059" s="6"/>
      <c r="Q3059" s="2"/>
      <c r="S3059" s="2"/>
    </row>
    <row r="3060" spans="14:19" x14ac:dyDescent="0.35">
      <c r="N3060" s="6"/>
      <c r="Q3060" s="2"/>
      <c r="S3060" s="2"/>
    </row>
    <row r="3061" spans="14:19" x14ac:dyDescent="0.35">
      <c r="N3061" s="6"/>
      <c r="Q3061" s="2"/>
      <c r="S3061" s="2"/>
    </row>
    <row r="3062" spans="14:19" x14ac:dyDescent="0.35">
      <c r="N3062" s="6"/>
      <c r="Q3062" s="2"/>
      <c r="S3062" s="2"/>
    </row>
    <row r="3063" spans="14:19" x14ac:dyDescent="0.35">
      <c r="N3063" s="6"/>
      <c r="Q3063" s="2"/>
      <c r="S3063" s="2"/>
    </row>
    <row r="3064" spans="14:19" x14ac:dyDescent="0.35">
      <c r="N3064" s="6"/>
      <c r="Q3064" s="2"/>
      <c r="S3064" s="2"/>
    </row>
    <row r="3065" spans="14:19" x14ac:dyDescent="0.35">
      <c r="N3065" s="6"/>
      <c r="Q3065" s="2"/>
      <c r="S3065" s="2"/>
    </row>
    <row r="3066" spans="14:19" x14ac:dyDescent="0.35">
      <c r="N3066" s="6"/>
      <c r="Q3066" s="2"/>
      <c r="S3066" s="2"/>
    </row>
    <row r="3067" spans="14:19" x14ac:dyDescent="0.35">
      <c r="N3067" s="6"/>
      <c r="Q3067" s="2"/>
      <c r="S3067" s="2"/>
    </row>
    <row r="3068" spans="14:19" x14ac:dyDescent="0.35">
      <c r="N3068" s="6"/>
      <c r="Q3068" s="2"/>
      <c r="S3068" s="2"/>
    </row>
    <row r="3069" spans="14:19" x14ac:dyDescent="0.35">
      <c r="N3069" s="6"/>
      <c r="Q3069" s="2"/>
      <c r="S3069" s="2"/>
    </row>
    <row r="3070" spans="14:19" x14ac:dyDescent="0.35">
      <c r="N3070" s="6"/>
      <c r="Q3070" s="2"/>
      <c r="S3070" s="2"/>
    </row>
    <row r="3071" spans="14:19" x14ac:dyDescent="0.35">
      <c r="N3071" s="6"/>
      <c r="Q3071" s="2"/>
      <c r="S3071" s="2"/>
    </row>
    <row r="3072" spans="14:19" x14ac:dyDescent="0.35">
      <c r="N3072" s="6"/>
      <c r="Q3072" s="2"/>
      <c r="S3072" s="2"/>
    </row>
    <row r="3073" spans="14:19" x14ac:dyDescent="0.35">
      <c r="N3073" s="6"/>
      <c r="Q3073" s="2"/>
      <c r="S3073" s="2"/>
    </row>
    <row r="3074" spans="14:19" x14ac:dyDescent="0.35">
      <c r="N3074" s="6"/>
      <c r="Q3074" s="2"/>
      <c r="S3074" s="2"/>
    </row>
    <row r="3075" spans="14:19" x14ac:dyDescent="0.35">
      <c r="N3075" s="6"/>
      <c r="Q3075" s="2"/>
      <c r="S3075" s="2"/>
    </row>
    <row r="3076" spans="14:19" x14ac:dyDescent="0.35">
      <c r="N3076" s="6"/>
      <c r="Q3076" s="2"/>
      <c r="S3076" s="2"/>
    </row>
    <row r="3077" spans="14:19" x14ac:dyDescent="0.35">
      <c r="N3077" s="6"/>
      <c r="Q3077" s="2"/>
      <c r="S3077" s="2"/>
    </row>
    <row r="3078" spans="14:19" x14ac:dyDescent="0.35">
      <c r="N3078" s="6"/>
      <c r="Q3078" s="2"/>
      <c r="S3078" s="2"/>
    </row>
    <row r="3079" spans="14:19" x14ac:dyDescent="0.35">
      <c r="N3079" s="6"/>
      <c r="Q3079" s="2"/>
      <c r="S3079" s="2"/>
    </row>
    <row r="3080" spans="14:19" x14ac:dyDescent="0.35">
      <c r="N3080" s="6"/>
      <c r="Q3080" s="2"/>
      <c r="S3080" s="2"/>
    </row>
    <row r="3081" spans="14:19" x14ac:dyDescent="0.35">
      <c r="N3081" s="6"/>
      <c r="Q3081" s="2"/>
      <c r="S3081" s="2"/>
    </row>
    <row r="3082" spans="14:19" x14ac:dyDescent="0.35">
      <c r="N3082" s="6"/>
      <c r="Q3082" s="2"/>
      <c r="S3082" s="2"/>
    </row>
    <row r="3083" spans="14:19" x14ac:dyDescent="0.35">
      <c r="N3083" s="6"/>
      <c r="Q3083" s="2"/>
      <c r="S3083" s="2"/>
    </row>
    <row r="3084" spans="14:19" x14ac:dyDescent="0.35">
      <c r="N3084" s="6"/>
      <c r="Q3084" s="2"/>
      <c r="S3084" s="2"/>
    </row>
    <row r="3085" spans="14:19" x14ac:dyDescent="0.35">
      <c r="N3085" s="6"/>
      <c r="Q3085" s="2"/>
      <c r="S3085" s="2"/>
    </row>
    <row r="3086" spans="14:19" x14ac:dyDescent="0.35">
      <c r="N3086" s="6"/>
      <c r="Q3086" s="2"/>
      <c r="S3086" s="2"/>
    </row>
    <row r="3087" spans="14:19" x14ac:dyDescent="0.35">
      <c r="N3087" s="6"/>
      <c r="Q3087" s="2"/>
      <c r="S3087" s="2"/>
    </row>
    <row r="3088" spans="14:19" x14ac:dyDescent="0.35">
      <c r="N3088" s="6"/>
      <c r="Q3088" s="2"/>
      <c r="S3088" s="2"/>
    </row>
    <row r="3089" spans="14:19" x14ac:dyDescent="0.35">
      <c r="N3089" s="6"/>
      <c r="Q3089" s="2"/>
      <c r="S3089" s="2"/>
    </row>
    <row r="3090" spans="14:19" x14ac:dyDescent="0.35">
      <c r="N3090" s="6"/>
      <c r="Q3090" s="2"/>
      <c r="S3090" s="2"/>
    </row>
    <row r="3091" spans="14:19" x14ac:dyDescent="0.35">
      <c r="N3091" s="6"/>
      <c r="Q3091" s="2"/>
      <c r="S3091" s="2"/>
    </row>
    <row r="3092" spans="14:19" x14ac:dyDescent="0.35">
      <c r="N3092" s="6"/>
      <c r="Q3092" s="2"/>
      <c r="S3092" s="2"/>
    </row>
    <row r="3093" spans="14:19" x14ac:dyDescent="0.35">
      <c r="N3093" s="6"/>
      <c r="Q3093" s="2"/>
      <c r="S3093" s="2"/>
    </row>
    <row r="3094" spans="14:19" x14ac:dyDescent="0.35">
      <c r="N3094" s="6"/>
      <c r="Q3094" s="2"/>
      <c r="S3094" s="2"/>
    </row>
    <row r="3095" spans="14:19" x14ac:dyDescent="0.35">
      <c r="N3095" s="6"/>
      <c r="Q3095" s="2"/>
      <c r="S3095" s="2"/>
    </row>
    <row r="3096" spans="14:19" x14ac:dyDescent="0.35">
      <c r="N3096" s="6"/>
      <c r="Q3096" s="2"/>
      <c r="S3096" s="2"/>
    </row>
    <row r="3097" spans="14:19" x14ac:dyDescent="0.35">
      <c r="N3097" s="6"/>
      <c r="Q3097" s="2"/>
      <c r="S3097" s="2"/>
    </row>
    <row r="3098" spans="14:19" x14ac:dyDescent="0.35">
      <c r="N3098" s="6"/>
      <c r="Q3098" s="2"/>
      <c r="S3098" s="2"/>
    </row>
    <row r="3099" spans="14:19" x14ac:dyDescent="0.35">
      <c r="N3099" s="6"/>
      <c r="Q3099" s="2"/>
      <c r="S3099" s="2"/>
    </row>
    <row r="3100" spans="14:19" x14ac:dyDescent="0.35">
      <c r="N3100" s="6"/>
      <c r="Q3100" s="2"/>
      <c r="S3100" s="2"/>
    </row>
    <row r="3101" spans="14:19" x14ac:dyDescent="0.35">
      <c r="N3101" s="6"/>
      <c r="Q3101" s="2"/>
      <c r="S3101" s="2"/>
    </row>
    <row r="3102" spans="14:19" x14ac:dyDescent="0.35">
      <c r="N3102" s="6"/>
      <c r="Q3102" s="2"/>
      <c r="S3102" s="2"/>
    </row>
    <row r="3103" spans="14:19" x14ac:dyDescent="0.35">
      <c r="N3103" s="6"/>
      <c r="Q3103" s="2"/>
      <c r="S3103" s="2"/>
    </row>
    <row r="3104" spans="14:19" x14ac:dyDescent="0.35">
      <c r="N3104" s="6"/>
      <c r="Q3104" s="2"/>
      <c r="S3104" s="2"/>
    </row>
    <row r="3105" spans="14:19" x14ac:dyDescent="0.35">
      <c r="N3105" s="6"/>
      <c r="Q3105" s="2"/>
      <c r="S3105" s="2"/>
    </row>
    <row r="3106" spans="14:19" x14ac:dyDescent="0.35">
      <c r="N3106" s="6"/>
      <c r="Q3106" s="2"/>
      <c r="S3106" s="2"/>
    </row>
    <row r="3107" spans="14:19" x14ac:dyDescent="0.35">
      <c r="N3107" s="6"/>
      <c r="Q3107" s="2"/>
      <c r="S3107" s="2"/>
    </row>
    <row r="3108" spans="14:19" x14ac:dyDescent="0.35">
      <c r="N3108" s="6"/>
      <c r="Q3108" s="2"/>
      <c r="S3108" s="2"/>
    </row>
    <row r="3109" spans="14:19" x14ac:dyDescent="0.35">
      <c r="N3109" s="6"/>
      <c r="Q3109" s="2"/>
      <c r="S3109" s="2"/>
    </row>
    <row r="3110" spans="14:19" x14ac:dyDescent="0.35">
      <c r="N3110" s="6"/>
      <c r="Q3110" s="2"/>
      <c r="S3110" s="2"/>
    </row>
    <row r="3111" spans="14:19" x14ac:dyDescent="0.35">
      <c r="N3111" s="6"/>
      <c r="Q3111" s="2"/>
      <c r="S3111" s="2"/>
    </row>
    <row r="3112" spans="14:19" x14ac:dyDescent="0.35">
      <c r="N3112" s="6"/>
      <c r="Q3112" s="2"/>
      <c r="S3112" s="2"/>
    </row>
    <row r="3113" spans="14:19" x14ac:dyDescent="0.35">
      <c r="N3113" s="6"/>
      <c r="Q3113" s="2"/>
      <c r="S3113" s="2"/>
    </row>
    <row r="3114" spans="14:19" x14ac:dyDescent="0.35">
      <c r="N3114" s="6"/>
      <c r="Q3114" s="2"/>
      <c r="S3114" s="2"/>
    </row>
    <row r="3115" spans="14:19" x14ac:dyDescent="0.35">
      <c r="N3115" s="6"/>
      <c r="Q3115" s="2"/>
      <c r="S3115" s="2"/>
    </row>
    <row r="3116" spans="14:19" x14ac:dyDescent="0.35">
      <c r="N3116" s="6"/>
      <c r="Q3116" s="2"/>
      <c r="S3116" s="2"/>
    </row>
    <row r="3117" spans="14:19" x14ac:dyDescent="0.35">
      <c r="N3117" s="6"/>
      <c r="Q3117" s="2"/>
      <c r="S3117" s="2"/>
    </row>
    <row r="3118" spans="14:19" x14ac:dyDescent="0.35">
      <c r="N3118" s="6"/>
      <c r="Q3118" s="2"/>
      <c r="S3118" s="2"/>
    </row>
    <row r="3119" spans="14:19" x14ac:dyDescent="0.35">
      <c r="N3119" s="6"/>
      <c r="Q3119" s="2"/>
      <c r="S3119" s="2"/>
    </row>
    <row r="3120" spans="14:19" x14ac:dyDescent="0.35">
      <c r="N3120" s="6"/>
      <c r="Q3120" s="2"/>
      <c r="S3120" s="2"/>
    </row>
    <row r="3121" spans="14:19" x14ac:dyDescent="0.35">
      <c r="N3121" s="6"/>
      <c r="Q3121" s="2"/>
      <c r="S3121" s="2"/>
    </row>
    <row r="3122" spans="14:19" x14ac:dyDescent="0.35">
      <c r="N3122" s="6"/>
      <c r="Q3122" s="2"/>
      <c r="S3122" s="2"/>
    </row>
    <row r="3123" spans="14:19" x14ac:dyDescent="0.35">
      <c r="N3123" s="6"/>
      <c r="Q3123" s="2"/>
      <c r="S3123" s="2"/>
    </row>
    <row r="3124" spans="14:19" x14ac:dyDescent="0.35">
      <c r="N3124" s="6"/>
      <c r="Q3124" s="2"/>
      <c r="S3124" s="2"/>
    </row>
    <row r="3125" spans="14:19" x14ac:dyDescent="0.35">
      <c r="N3125" s="6"/>
      <c r="Q3125" s="2"/>
      <c r="S3125" s="2"/>
    </row>
    <row r="3126" spans="14:19" x14ac:dyDescent="0.35">
      <c r="N3126" s="6"/>
      <c r="Q3126" s="2"/>
      <c r="S3126" s="2"/>
    </row>
    <row r="3127" spans="14:19" x14ac:dyDescent="0.35">
      <c r="N3127" s="6"/>
      <c r="Q3127" s="2"/>
      <c r="S3127" s="2"/>
    </row>
    <row r="3128" spans="14:19" x14ac:dyDescent="0.35">
      <c r="N3128" s="6"/>
      <c r="Q3128" s="2"/>
      <c r="S3128" s="2"/>
    </row>
    <row r="3129" spans="14:19" x14ac:dyDescent="0.35">
      <c r="N3129" s="6"/>
      <c r="Q3129" s="2"/>
      <c r="S3129" s="2"/>
    </row>
    <row r="3130" spans="14:19" x14ac:dyDescent="0.35">
      <c r="N3130" s="6"/>
      <c r="Q3130" s="2"/>
      <c r="S3130" s="2"/>
    </row>
    <row r="3131" spans="14:19" x14ac:dyDescent="0.35">
      <c r="N3131" s="6"/>
      <c r="Q3131" s="2"/>
      <c r="S3131" s="2"/>
    </row>
    <row r="3132" spans="14:19" x14ac:dyDescent="0.35">
      <c r="N3132" s="6"/>
      <c r="Q3132" s="2"/>
      <c r="S3132" s="2"/>
    </row>
    <row r="3133" spans="14:19" x14ac:dyDescent="0.35">
      <c r="N3133" s="6"/>
      <c r="Q3133" s="2"/>
      <c r="S3133" s="2"/>
    </row>
    <row r="3134" spans="14:19" x14ac:dyDescent="0.35">
      <c r="N3134" s="6"/>
      <c r="Q3134" s="2"/>
      <c r="S3134" s="2"/>
    </row>
    <row r="3135" spans="14:19" x14ac:dyDescent="0.35">
      <c r="N3135" s="6"/>
      <c r="Q3135" s="2"/>
      <c r="S3135" s="2"/>
    </row>
    <row r="3136" spans="14:19" x14ac:dyDescent="0.35">
      <c r="N3136" s="6"/>
      <c r="Q3136" s="2"/>
      <c r="S3136" s="2"/>
    </row>
    <row r="3137" spans="14:19" x14ac:dyDescent="0.35">
      <c r="N3137" s="6"/>
      <c r="Q3137" s="2"/>
      <c r="S3137" s="2"/>
    </row>
    <row r="3138" spans="14:19" x14ac:dyDescent="0.35">
      <c r="N3138" s="6"/>
      <c r="Q3138" s="2"/>
      <c r="S3138" s="2"/>
    </row>
    <row r="3139" spans="14:19" x14ac:dyDescent="0.35">
      <c r="N3139" s="6"/>
      <c r="Q3139" s="2"/>
      <c r="S3139" s="2"/>
    </row>
    <row r="3140" spans="14:19" x14ac:dyDescent="0.35">
      <c r="N3140" s="6"/>
      <c r="Q3140" s="2"/>
      <c r="S3140" s="2"/>
    </row>
    <row r="3141" spans="14:19" x14ac:dyDescent="0.35">
      <c r="N3141" s="6"/>
      <c r="Q3141" s="2"/>
      <c r="S3141" s="2"/>
    </row>
    <row r="3142" spans="14:19" x14ac:dyDescent="0.35">
      <c r="N3142" s="6"/>
      <c r="Q3142" s="2"/>
      <c r="S3142" s="2"/>
    </row>
    <row r="3143" spans="14:19" x14ac:dyDescent="0.35">
      <c r="N3143" s="6"/>
      <c r="Q3143" s="2"/>
      <c r="S3143" s="2"/>
    </row>
    <row r="3144" spans="14:19" x14ac:dyDescent="0.35">
      <c r="N3144" s="6"/>
      <c r="Q3144" s="2"/>
      <c r="S3144" s="2"/>
    </row>
    <row r="3145" spans="14:19" x14ac:dyDescent="0.35">
      <c r="N3145" s="6"/>
      <c r="Q3145" s="2"/>
      <c r="S3145" s="2"/>
    </row>
    <row r="3146" spans="14:19" x14ac:dyDescent="0.35">
      <c r="N3146" s="6"/>
      <c r="Q3146" s="2"/>
      <c r="S3146" s="2"/>
    </row>
    <row r="3147" spans="14:19" x14ac:dyDescent="0.35">
      <c r="N3147" s="6"/>
      <c r="Q3147" s="2"/>
      <c r="S3147" s="2"/>
    </row>
    <row r="3148" spans="14:19" x14ac:dyDescent="0.35">
      <c r="N3148" s="6"/>
      <c r="Q3148" s="2"/>
      <c r="S3148" s="2"/>
    </row>
    <row r="3149" spans="14:19" x14ac:dyDescent="0.35">
      <c r="N3149" s="6"/>
      <c r="Q3149" s="2"/>
      <c r="S3149" s="2"/>
    </row>
    <row r="3150" spans="14:19" x14ac:dyDescent="0.35">
      <c r="N3150" s="6"/>
      <c r="Q3150" s="2"/>
      <c r="S3150" s="2"/>
    </row>
    <row r="3151" spans="14:19" x14ac:dyDescent="0.35">
      <c r="N3151" s="6"/>
      <c r="Q3151" s="2"/>
      <c r="S3151" s="2"/>
    </row>
    <row r="3152" spans="14:19" x14ac:dyDescent="0.35">
      <c r="N3152" s="6"/>
      <c r="Q3152" s="2"/>
      <c r="S3152" s="2"/>
    </row>
    <row r="3153" spans="14:19" x14ac:dyDescent="0.35">
      <c r="N3153" s="6"/>
      <c r="Q3153" s="2"/>
      <c r="S3153" s="2"/>
    </row>
    <row r="3154" spans="14:19" x14ac:dyDescent="0.35">
      <c r="N3154" s="6"/>
      <c r="Q3154" s="2"/>
      <c r="S3154" s="2"/>
    </row>
    <row r="3155" spans="14:19" x14ac:dyDescent="0.35">
      <c r="N3155" s="6"/>
      <c r="Q3155" s="2"/>
      <c r="S3155" s="2"/>
    </row>
    <row r="3156" spans="14:19" x14ac:dyDescent="0.35">
      <c r="N3156" s="6"/>
      <c r="Q3156" s="2"/>
      <c r="S3156" s="2"/>
    </row>
    <row r="3157" spans="14:19" x14ac:dyDescent="0.35">
      <c r="N3157" s="6"/>
      <c r="Q3157" s="2"/>
      <c r="S3157" s="2"/>
    </row>
    <row r="3158" spans="14:19" x14ac:dyDescent="0.35">
      <c r="N3158" s="6"/>
      <c r="Q3158" s="2"/>
      <c r="S3158" s="2"/>
    </row>
    <row r="3159" spans="14:19" x14ac:dyDescent="0.35">
      <c r="N3159" s="6"/>
      <c r="Q3159" s="2"/>
      <c r="S3159" s="2"/>
    </row>
    <row r="3160" spans="14:19" x14ac:dyDescent="0.35">
      <c r="N3160" s="6"/>
      <c r="Q3160" s="2"/>
      <c r="S3160" s="2"/>
    </row>
    <row r="3161" spans="14:19" x14ac:dyDescent="0.35">
      <c r="N3161" s="6"/>
      <c r="Q3161" s="2"/>
      <c r="S3161" s="2"/>
    </row>
    <row r="3162" spans="14:19" x14ac:dyDescent="0.35">
      <c r="N3162" s="6"/>
      <c r="Q3162" s="2"/>
      <c r="S3162" s="2"/>
    </row>
    <row r="3163" spans="14:19" x14ac:dyDescent="0.35">
      <c r="N3163" s="6"/>
      <c r="Q3163" s="2"/>
      <c r="S3163" s="2"/>
    </row>
    <row r="3164" spans="14:19" x14ac:dyDescent="0.35">
      <c r="N3164" s="6"/>
      <c r="Q3164" s="2"/>
      <c r="S3164" s="2"/>
    </row>
    <row r="3165" spans="14:19" x14ac:dyDescent="0.35">
      <c r="N3165" s="6"/>
      <c r="Q3165" s="2"/>
      <c r="S3165" s="2"/>
    </row>
    <row r="3166" spans="14:19" x14ac:dyDescent="0.35">
      <c r="N3166" s="6"/>
      <c r="Q3166" s="2"/>
      <c r="S3166" s="2"/>
    </row>
    <row r="3167" spans="14:19" x14ac:dyDescent="0.35">
      <c r="N3167" s="6"/>
      <c r="Q3167" s="2"/>
      <c r="S3167" s="2"/>
    </row>
    <row r="3168" spans="14:19" x14ac:dyDescent="0.35">
      <c r="N3168" s="6"/>
      <c r="Q3168" s="2"/>
      <c r="S3168" s="2"/>
    </row>
    <row r="3169" spans="14:19" x14ac:dyDescent="0.35">
      <c r="N3169" s="6"/>
      <c r="Q3169" s="2"/>
      <c r="S3169" s="2"/>
    </row>
    <row r="3170" spans="14:19" x14ac:dyDescent="0.35">
      <c r="N3170" s="6"/>
      <c r="Q3170" s="2"/>
      <c r="S3170" s="2"/>
    </row>
    <row r="3171" spans="14:19" x14ac:dyDescent="0.35">
      <c r="N3171" s="6"/>
      <c r="Q3171" s="2"/>
      <c r="S3171" s="2"/>
    </row>
    <row r="3172" spans="14:19" x14ac:dyDescent="0.35">
      <c r="N3172" s="6"/>
      <c r="Q3172" s="2"/>
      <c r="S3172" s="2"/>
    </row>
    <row r="3173" spans="14:19" x14ac:dyDescent="0.35">
      <c r="N3173" s="6"/>
      <c r="Q3173" s="2"/>
      <c r="S3173" s="2"/>
    </row>
    <row r="3174" spans="14:19" x14ac:dyDescent="0.35">
      <c r="N3174" s="6"/>
      <c r="Q3174" s="2"/>
      <c r="S3174" s="2"/>
    </row>
    <row r="3175" spans="14:19" x14ac:dyDescent="0.35">
      <c r="N3175" s="6"/>
      <c r="Q3175" s="2"/>
      <c r="S3175" s="2"/>
    </row>
    <row r="3176" spans="14:19" x14ac:dyDescent="0.35">
      <c r="N3176" s="6"/>
      <c r="Q3176" s="2"/>
      <c r="S3176" s="2"/>
    </row>
    <row r="3177" spans="14:19" x14ac:dyDescent="0.35">
      <c r="N3177" s="6"/>
      <c r="Q3177" s="2"/>
      <c r="S3177" s="2"/>
    </row>
    <row r="3178" spans="14:19" x14ac:dyDescent="0.35">
      <c r="N3178" s="6"/>
      <c r="Q3178" s="2"/>
      <c r="S3178" s="2"/>
    </row>
    <row r="3179" spans="14:19" x14ac:dyDescent="0.35">
      <c r="N3179" s="6"/>
      <c r="Q3179" s="2"/>
      <c r="S3179" s="2"/>
    </row>
    <row r="3180" spans="14:19" x14ac:dyDescent="0.35">
      <c r="N3180" s="6"/>
      <c r="Q3180" s="2"/>
      <c r="S3180" s="2"/>
    </row>
    <row r="3181" spans="14:19" x14ac:dyDescent="0.35">
      <c r="N3181" s="6"/>
      <c r="Q3181" s="2"/>
      <c r="S3181" s="2"/>
    </row>
    <row r="3182" spans="14:19" x14ac:dyDescent="0.35">
      <c r="N3182" s="6"/>
      <c r="Q3182" s="2"/>
      <c r="S3182" s="2"/>
    </row>
    <row r="3183" spans="14:19" x14ac:dyDescent="0.35">
      <c r="N3183" s="6"/>
      <c r="Q3183" s="2"/>
      <c r="S3183" s="2"/>
    </row>
    <row r="3184" spans="14:19" x14ac:dyDescent="0.35">
      <c r="N3184" s="6"/>
      <c r="Q3184" s="2"/>
      <c r="S3184" s="2"/>
    </row>
    <row r="3185" spans="14:19" x14ac:dyDescent="0.35">
      <c r="N3185" s="6"/>
      <c r="Q3185" s="2"/>
      <c r="S3185" s="2"/>
    </row>
    <row r="3186" spans="14:19" x14ac:dyDescent="0.35">
      <c r="N3186" s="6"/>
      <c r="Q3186" s="2"/>
      <c r="S3186" s="2"/>
    </row>
    <row r="3187" spans="14:19" x14ac:dyDescent="0.35">
      <c r="N3187" s="6"/>
      <c r="Q3187" s="2"/>
      <c r="S3187" s="2"/>
    </row>
    <row r="3188" spans="14:19" x14ac:dyDescent="0.35">
      <c r="N3188" s="6"/>
      <c r="Q3188" s="2"/>
      <c r="S3188" s="2"/>
    </row>
    <row r="3189" spans="14:19" x14ac:dyDescent="0.35">
      <c r="N3189" s="6"/>
      <c r="Q3189" s="2"/>
      <c r="S3189" s="2"/>
    </row>
    <row r="3190" spans="14:19" x14ac:dyDescent="0.35">
      <c r="N3190" s="6"/>
      <c r="Q3190" s="2"/>
      <c r="S3190" s="2"/>
    </row>
    <row r="3191" spans="14:19" x14ac:dyDescent="0.35">
      <c r="N3191" s="6"/>
      <c r="Q3191" s="2"/>
      <c r="S3191" s="2"/>
    </row>
    <row r="3192" spans="14:19" x14ac:dyDescent="0.35">
      <c r="N3192" s="6"/>
      <c r="Q3192" s="2"/>
      <c r="S3192" s="2"/>
    </row>
    <row r="3193" spans="14:19" x14ac:dyDescent="0.35">
      <c r="N3193" s="6"/>
      <c r="Q3193" s="2"/>
      <c r="S3193" s="2"/>
    </row>
    <row r="3194" spans="14:19" x14ac:dyDescent="0.35">
      <c r="N3194" s="6"/>
      <c r="Q3194" s="2"/>
      <c r="S3194" s="2"/>
    </row>
    <row r="3195" spans="14:19" x14ac:dyDescent="0.35">
      <c r="N3195" s="6"/>
      <c r="Q3195" s="2"/>
      <c r="S3195" s="2"/>
    </row>
    <row r="3196" spans="14:19" x14ac:dyDescent="0.35">
      <c r="N3196" s="6"/>
      <c r="Q3196" s="2"/>
      <c r="S3196" s="2"/>
    </row>
    <row r="3197" spans="14:19" x14ac:dyDescent="0.35">
      <c r="N3197" s="6"/>
      <c r="Q3197" s="2"/>
      <c r="S3197" s="2"/>
    </row>
    <row r="3198" spans="14:19" x14ac:dyDescent="0.35">
      <c r="N3198" s="6"/>
      <c r="Q3198" s="2"/>
      <c r="S3198" s="2"/>
    </row>
    <row r="3199" spans="14:19" x14ac:dyDescent="0.35">
      <c r="N3199" s="6"/>
      <c r="Q3199" s="2"/>
      <c r="S3199" s="2"/>
    </row>
    <row r="3200" spans="14:19" x14ac:dyDescent="0.35">
      <c r="N3200" s="6"/>
      <c r="Q3200" s="2"/>
      <c r="S3200" s="2"/>
    </row>
    <row r="3201" spans="14:19" x14ac:dyDescent="0.35">
      <c r="N3201" s="6"/>
      <c r="Q3201" s="2"/>
      <c r="S3201" s="2"/>
    </row>
    <row r="3202" spans="14:19" x14ac:dyDescent="0.35">
      <c r="N3202" s="6"/>
      <c r="Q3202" s="2"/>
      <c r="S3202" s="2"/>
    </row>
    <row r="3203" spans="14:19" x14ac:dyDescent="0.35">
      <c r="N3203" s="6"/>
      <c r="Q3203" s="2"/>
      <c r="S3203" s="2"/>
    </row>
    <row r="3204" spans="14:19" x14ac:dyDescent="0.35">
      <c r="N3204" s="6"/>
      <c r="Q3204" s="2"/>
      <c r="S3204" s="2"/>
    </row>
    <row r="3205" spans="14:19" x14ac:dyDescent="0.35">
      <c r="N3205" s="6"/>
      <c r="Q3205" s="2"/>
      <c r="S3205" s="2"/>
    </row>
    <row r="3206" spans="14:19" x14ac:dyDescent="0.35">
      <c r="N3206" s="6"/>
      <c r="Q3206" s="2"/>
      <c r="S3206" s="2"/>
    </row>
    <row r="3207" spans="14:19" x14ac:dyDescent="0.35">
      <c r="N3207" s="6"/>
      <c r="Q3207" s="2"/>
      <c r="S3207" s="2"/>
    </row>
    <row r="3208" spans="14:19" x14ac:dyDescent="0.35">
      <c r="N3208" s="6"/>
      <c r="Q3208" s="2"/>
      <c r="S3208" s="2"/>
    </row>
    <row r="3209" spans="14:19" x14ac:dyDescent="0.35">
      <c r="N3209" s="6"/>
      <c r="Q3209" s="2"/>
      <c r="S3209" s="2"/>
    </row>
    <row r="3210" spans="14:19" x14ac:dyDescent="0.35">
      <c r="N3210" s="6"/>
      <c r="Q3210" s="2"/>
      <c r="S3210" s="2"/>
    </row>
    <row r="3211" spans="14:19" x14ac:dyDescent="0.35">
      <c r="N3211" s="6"/>
      <c r="Q3211" s="2"/>
      <c r="S3211" s="2"/>
    </row>
    <row r="3212" spans="14:19" x14ac:dyDescent="0.35">
      <c r="N3212" s="6"/>
      <c r="Q3212" s="2"/>
      <c r="S3212" s="2"/>
    </row>
    <row r="3213" spans="14:19" x14ac:dyDescent="0.35">
      <c r="N3213" s="6"/>
      <c r="Q3213" s="2"/>
      <c r="S3213" s="2"/>
    </row>
    <row r="3214" spans="14:19" x14ac:dyDescent="0.35">
      <c r="N3214" s="6"/>
      <c r="Q3214" s="2"/>
      <c r="S3214" s="2"/>
    </row>
    <row r="3215" spans="14:19" x14ac:dyDescent="0.35">
      <c r="N3215" s="6"/>
      <c r="Q3215" s="2"/>
      <c r="S3215" s="2"/>
    </row>
    <row r="3216" spans="14:19" x14ac:dyDescent="0.35">
      <c r="N3216" s="6"/>
      <c r="Q3216" s="2"/>
      <c r="S3216" s="2"/>
    </row>
    <row r="3217" spans="14:19" x14ac:dyDescent="0.35">
      <c r="N3217" s="6"/>
      <c r="Q3217" s="2"/>
      <c r="S3217" s="2"/>
    </row>
    <row r="3218" spans="14:19" x14ac:dyDescent="0.35">
      <c r="N3218" s="6"/>
      <c r="Q3218" s="2"/>
      <c r="S3218" s="2"/>
    </row>
    <row r="3219" spans="14:19" x14ac:dyDescent="0.35">
      <c r="N3219" s="6"/>
      <c r="Q3219" s="2"/>
      <c r="S3219" s="2"/>
    </row>
    <row r="3220" spans="14:19" x14ac:dyDescent="0.35">
      <c r="N3220" s="6"/>
      <c r="Q3220" s="2"/>
      <c r="S3220" s="2"/>
    </row>
    <row r="3221" spans="14:19" x14ac:dyDescent="0.35">
      <c r="N3221" s="6"/>
      <c r="Q3221" s="2"/>
      <c r="S3221" s="2"/>
    </row>
    <row r="3222" spans="14:19" x14ac:dyDescent="0.35">
      <c r="N3222" s="6"/>
      <c r="Q3222" s="2"/>
      <c r="S3222" s="2"/>
    </row>
    <row r="3223" spans="14:19" x14ac:dyDescent="0.35">
      <c r="N3223" s="6"/>
      <c r="Q3223" s="2"/>
      <c r="S3223" s="2"/>
    </row>
    <row r="3224" spans="14:19" x14ac:dyDescent="0.35">
      <c r="N3224" s="6"/>
      <c r="Q3224" s="2"/>
      <c r="S3224" s="2"/>
    </row>
    <row r="3225" spans="14:19" x14ac:dyDescent="0.35">
      <c r="N3225" s="6"/>
      <c r="Q3225" s="2"/>
      <c r="S3225" s="2"/>
    </row>
    <row r="3226" spans="14:19" x14ac:dyDescent="0.35">
      <c r="N3226" s="6"/>
      <c r="Q3226" s="2"/>
      <c r="S3226" s="2"/>
    </row>
    <row r="3227" spans="14:19" x14ac:dyDescent="0.35">
      <c r="N3227" s="6"/>
      <c r="Q3227" s="2"/>
      <c r="S3227" s="2"/>
    </row>
    <row r="3228" spans="14:19" x14ac:dyDescent="0.35">
      <c r="N3228" s="6"/>
      <c r="Q3228" s="2"/>
      <c r="S3228" s="2"/>
    </row>
    <row r="3229" spans="14:19" x14ac:dyDescent="0.35">
      <c r="N3229" s="6"/>
      <c r="Q3229" s="2"/>
      <c r="S3229" s="2"/>
    </row>
    <row r="3230" spans="14:19" x14ac:dyDescent="0.35">
      <c r="N3230" s="6"/>
      <c r="Q3230" s="2"/>
      <c r="S3230" s="2"/>
    </row>
    <row r="3231" spans="14:19" x14ac:dyDescent="0.35">
      <c r="N3231" s="6"/>
      <c r="Q3231" s="2"/>
      <c r="S3231" s="2"/>
    </row>
    <row r="3232" spans="14:19" x14ac:dyDescent="0.35">
      <c r="N3232" s="6"/>
      <c r="Q3232" s="2"/>
      <c r="S3232" s="2"/>
    </row>
    <row r="3233" spans="14:19" x14ac:dyDescent="0.35">
      <c r="N3233" s="6"/>
      <c r="Q3233" s="2"/>
      <c r="S3233" s="2"/>
    </row>
    <row r="3234" spans="14:19" x14ac:dyDescent="0.35">
      <c r="N3234" s="6"/>
      <c r="Q3234" s="2"/>
      <c r="S3234" s="2"/>
    </row>
    <row r="3235" spans="14:19" x14ac:dyDescent="0.35">
      <c r="N3235" s="6"/>
      <c r="Q3235" s="2"/>
      <c r="S3235" s="2"/>
    </row>
    <row r="3236" spans="14:19" x14ac:dyDescent="0.35">
      <c r="N3236" s="6"/>
      <c r="Q3236" s="2"/>
      <c r="S3236" s="2"/>
    </row>
    <row r="3237" spans="14:19" x14ac:dyDescent="0.35">
      <c r="N3237" s="6"/>
      <c r="Q3237" s="2"/>
      <c r="S3237" s="2"/>
    </row>
    <row r="3238" spans="14:19" x14ac:dyDescent="0.35">
      <c r="N3238" s="6"/>
      <c r="Q3238" s="2"/>
      <c r="S3238" s="2"/>
    </row>
    <row r="3239" spans="14:19" x14ac:dyDescent="0.35">
      <c r="N3239" s="6"/>
      <c r="Q3239" s="2"/>
      <c r="S3239" s="2"/>
    </row>
    <row r="3240" spans="14:19" x14ac:dyDescent="0.35">
      <c r="N3240" s="6"/>
      <c r="Q3240" s="2"/>
      <c r="S3240" s="2"/>
    </row>
    <row r="3241" spans="14:19" x14ac:dyDescent="0.35">
      <c r="N3241" s="6"/>
      <c r="Q3241" s="2"/>
      <c r="S3241" s="2"/>
    </row>
    <row r="3242" spans="14:19" x14ac:dyDescent="0.35">
      <c r="N3242" s="6"/>
      <c r="Q3242" s="2"/>
      <c r="S3242" s="2"/>
    </row>
    <row r="3243" spans="14:19" x14ac:dyDescent="0.35">
      <c r="N3243" s="6"/>
      <c r="Q3243" s="2"/>
      <c r="S3243" s="2"/>
    </row>
    <row r="3244" spans="14:19" x14ac:dyDescent="0.35">
      <c r="N3244" s="6"/>
      <c r="Q3244" s="2"/>
      <c r="S3244" s="2"/>
    </row>
    <row r="3245" spans="14:19" x14ac:dyDescent="0.35">
      <c r="N3245" s="6"/>
      <c r="Q3245" s="2"/>
      <c r="S3245" s="2"/>
    </row>
    <row r="3246" spans="14:19" x14ac:dyDescent="0.35">
      <c r="N3246" s="6"/>
      <c r="Q3246" s="2"/>
      <c r="S3246" s="2"/>
    </row>
    <row r="3247" spans="14:19" x14ac:dyDescent="0.35">
      <c r="N3247" s="6"/>
      <c r="Q3247" s="2"/>
      <c r="S3247" s="2"/>
    </row>
    <row r="3248" spans="14:19" x14ac:dyDescent="0.35">
      <c r="N3248" s="6"/>
      <c r="Q3248" s="2"/>
      <c r="S3248" s="2"/>
    </row>
    <row r="3249" spans="14:19" x14ac:dyDescent="0.35">
      <c r="N3249" s="6"/>
      <c r="Q3249" s="2"/>
      <c r="S3249" s="2"/>
    </row>
    <row r="3250" spans="14:19" x14ac:dyDescent="0.35">
      <c r="N3250" s="6"/>
      <c r="Q3250" s="2"/>
      <c r="S3250" s="2"/>
    </row>
    <row r="3251" spans="14:19" x14ac:dyDescent="0.35">
      <c r="N3251" s="6"/>
      <c r="Q3251" s="2"/>
      <c r="S3251" s="2"/>
    </row>
    <row r="3252" spans="14:19" x14ac:dyDescent="0.35">
      <c r="N3252" s="6"/>
      <c r="Q3252" s="2"/>
      <c r="S3252" s="2"/>
    </row>
    <row r="3253" spans="14:19" x14ac:dyDescent="0.35">
      <c r="N3253" s="6"/>
      <c r="Q3253" s="2"/>
      <c r="S3253" s="2"/>
    </row>
    <row r="3254" spans="14:19" x14ac:dyDescent="0.35">
      <c r="N3254" s="6"/>
      <c r="Q3254" s="2"/>
      <c r="S3254" s="2"/>
    </row>
    <row r="3255" spans="14:19" x14ac:dyDescent="0.35">
      <c r="N3255" s="6"/>
      <c r="Q3255" s="2"/>
      <c r="S3255" s="2"/>
    </row>
    <row r="3256" spans="14:19" x14ac:dyDescent="0.35">
      <c r="N3256" s="6"/>
      <c r="Q3256" s="2"/>
      <c r="S3256" s="2"/>
    </row>
    <row r="3257" spans="14:19" x14ac:dyDescent="0.35">
      <c r="N3257" s="6"/>
      <c r="Q3257" s="2"/>
      <c r="S3257" s="2"/>
    </row>
    <row r="3258" spans="14:19" x14ac:dyDescent="0.35">
      <c r="N3258" s="6"/>
      <c r="Q3258" s="2"/>
      <c r="S3258" s="2"/>
    </row>
    <row r="3259" spans="14:19" x14ac:dyDescent="0.35">
      <c r="N3259" s="6"/>
      <c r="Q3259" s="2"/>
      <c r="S3259" s="2"/>
    </row>
    <row r="3260" spans="14:19" x14ac:dyDescent="0.35">
      <c r="N3260" s="6"/>
      <c r="Q3260" s="2"/>
      <c r="S3260" s="2"/>
    </row>
    <row r="3261" spans="14:19" x14ac:dyDescent="0.35">
      <c r="N3261" s="6"/>
      <c r="Q3261" s="2"/>
      <c r="S3261" s="2"/>
    </row>
    <row r="3262" spans="14:19" x14ac:dyDescent="0.35">
      <c r="N3262" s="6"/>
      <c r="Q3262" s="2"/>
      <c r="S3262" s="2"/>
    </row>
    <row r="3263" spans="14:19" x14ac:dyDescent="0.35">
      <c r="N3263" s="6"/>
      <c r="Q3263" s="2"/>
      <c r="S3263" s="2"/>
    </row>
    <row r="3264" spans="14:19" x14ac:dyDescent="0.35">
      <c r="N3264" s="6"/>
      <c r="Q3264" s="2"/>
      <c r="S3264" s="2"/>
    </row>
    <row r="3265" spans="14:19" x14ac:dyDescent="0.35">
      <c r="N3265" s="6"/>
      <c r="Q3265" s="2"/>
      <c r="S3265" s="2"/>
    </row>
    <row r="3266" spans="14:19" x14ac:dyDescent="0.35">
      <c r="N3266" s="6"/>
      <c r="Q3266" s="2"/>
      <c r="S3266" s="2"/>
    </row>
    <row r="3267" spans="14:19" x14ac:dyDescent="0.35">
      <c r="N3267" s="6"/>
      <c r="Q3267" s="2"/>
      <c r="S3267" s="2"/>
    </row>
    <row r="3268" spans="14:19" x14ac:dyDescent="0.35">
      <c r="N3268" s="6"/>
      <c r="Q3268" s="2"/>
      <c r="S3268" s="2"/>
    </row>
    <row r="3269" spans="14:19" x14ac:dyDescent="0.35">
      <c r="N3269" s="6"/>
      <c r="Q3269" s="2"/>
      <c r="S3269" s="2"/>
    </row>
    <row r="3270" spans="14:19" x14ac:dyDescent="0.35">
      <c r="N3270" s="6"/>
      <c r="Q3270" s="2"/>
      <c r="S3270" s="2"/>
    </row>
    <row r="3271" spans="14:19" x14ac:dyDescent="0.35">
      <c r="N3271" s="6"/>
      <c r="Q3271" s="2"/>
      <c r="S3271" s="2"/>
    </row>
    <row r="3272" spans="14:19" x14ac:dyDescent="0.35">
      <c r="N3272" s="6"/>
      <c r="Q3272" s="2"/>
      <c r="S3272" s="2"/>
    </row>
    <row r="3273" spans="14:19" x14ac:dyDescent="0.35">
      <c r="N3273" s="6"/>
      <c r="Q3273" s="2"/>
      <c r="S3273" s="2"/>
    </row>
    <row r="3274" spans="14:19" x14ac:dyDescent="0.35">
      <c r="N3274" s="6"/>
      <c r="Q3274" s="2"/>
      <c r="S3274" s="2"/>
    </row>
    <row r="3275" spans="14:19" x14ac:dyDescent="0.35">
      <c r="N3275" s="6"/>
      <c r="Q3275" s="2"/>
      <c r="S3275" s="2"/>
    </row>
    <row r="3276" spans="14:19" x14ac:dyDescent="0.35">
      <c r="N3276" s="6"/>
      <c r="Q3276" s="2"/>
      <c r="S3276" s="2"/>
    </row>
    <row r="3277" spans="14:19" x14ac:dyDescent="0.35">
      <c r="N3277" s="6"/>
      <c r="Q3277" s="2"/>
      <c r="S3277" s="2"/>
    </row>
    <row r="3278" spans="14:19" x14ac:dyDescent="0.35">
      <c r="N3278" s="6"/>
      <c r="Q3278" s="2"/>
      <c r="S3278" s="2"/>
    </row>
    <row r="3279" spans="14:19" x14ac:dyDescent="0.35">
      <c r="N3279" s="6"/>
      <c r="Q3279" s="2"/>
      <c r="S3279" s="2"/>
    </row>
    <row r="3280" spans="14:19" x14ac:dyDescent="0.35">
      <c r="N3280" s="6"/>
      <c r="Q3280" s="2"/>
      <c r="S3280" s="2"/>
    </row>
    <row r="3281" spans="14:19" x14ac:dyDescent="0.35">
      <c r="N3281" s="6"/>
      <c r="Q3281" s="2"/>
      <c r="S3281" s="2"/>
    </row>
    <row r="3282" spans="14:19" x14ac:dyDescent="0.35">
      <c r="N3282" s="6"/>
      <c r="Q3282" s="2"/>
      <c r="S3282" s="2"/>
    </row>
    <row r="3283" spans="14:19" x14ac:dyDescent="0.35">
      <c r="N3283" s="6"/>
      <c r="Q3283" s="2"/>
      <c r="S3283" s="2"/>
    </row>
    <row r="3284" spans="14:19" x14ac:dyDescent="0.35">
      <c r="N3284" s="6"/>
      <c r="Q3284" s="2"/>
      <c r="S3284" s="2"/>
    </row>
    <row r="3285" spans="14:19" x14ac:dyDescent="0.35">
      <c r="N3285" s="6"/>
      <c r="Q3285" s="2"/>
      <c r="S3285" s="2"/>
    </row>
    <row r="3286" spans="14:19" x14ac:dyDescent="0.35">
      <c r="N3286" s="6"/>
      <c r="Q3286" s="2"/>
      <c r="S3286" s="2"/>
    </row>
    <row r="3287" spans="14:19" x14ac:dyDescent="0.35">
      <c r="N3287" s="6"/>
      <c r="Q3287" s="2"/>
      <c r="S3287" s="2"/>
    </row>
    <row r="3288" spans="14:19" x14ac:dyDescent="0.35">
      <c r="N3288" s="6"/>
      <c r="Q3288" s="2"/>
      <c r="S3288" s="2"/>
    </row>
    <row r="3289" spans="14:19" x14ac:dyDescent="0.35">
      <c r="N3289" s="6"/>
      <c r="Q3289" s="2"/>
      <c r="S3289" s="2"/>
    </row>
    <row r="3290" spans="14:19" x14ac:dyDescent="0.35">
      <c r="N3290" s="6"/>
      <c r="Q3290" s="2"/>
      <c r="S3290" s="2"/>
    </row>
    <row r="3291" spans="14:19" x14ac:dyDescent="0.35">
      <c r="N3291" s="6"/>
      <c r="Q3291" s="2"/>
      <c r="S3291" s="2"/>
    </row>
    <row r="3292" spans="14:19" x14ac:dyDescent="0.35">
      <c r="N3292" s="6"/>
      <c r="Q3292" s="2"/>
      <c r="S3292" s="2"/>
    </row>
    <row r="3293" spans="14:19" x14ac:dyDescent="0.35">
      <c r="N3293" s="6"/>
      <c r="Q3293" s="2"/>
      <c r="S3293" s="2"/>
    </row>
    <row r="3294" spans="14:19" x14ac:dyDescent="0.35">
      <c r="N3294" s="6"/>
      <c r="Q3294" s="2"/>
      <c r="S3294" s="2"/>
    </row>
    <row r="3295" spans="14:19" x14ac:dyDescent="0.35">
      <c r="N3295" s="6"/>
      <c r="Q3295" s="2"/>
      <c r="S3295" s="2"/>
    </row>
    <row r="3296" spans="14:19" x14ac:dyDescent="0.35">
      <c r="N3296" s="6"/>
      <c r="Q3296" s="2"/>
      <c r="S3296" s="2"/>
    </row>
    <row r="3297" spans="14:19" x14ac:dyDescent="0.35">
      <c r="N3297" s="6"/>
      <c r="Q3297" s="2"/>
      <c r="S3297" s="2"/>
    </row>
    <row r="3298" spans="14:19" x14ac:dyDescent="0.35">
      <c r="N3298" s="6"/>
      <c r="Q3298" s="2"/>
      <c r="S3298" s="2"/>
    </row>
    <row r="3299" spans="14:19" x14ac:dyDescent="0.35">
      <c r="N3299" s="6"/>
      <c r="Q3299" s="2"/>
      <c r="S3299" s="2"/>
    </row>
    <row r="3300" spans="14:19" x14ac:dyDescent="0.35">
      <c r="N3300" s="6"/>
      <c r="Q3300" s="2"/>
      <c r="S3300" s="2"/>
    </row>
    <row r="3301" spans="14:19" x14ac:dyDescent="0.35">
      <c r="N3301" s="6"/>
      <c r="Q3301" s="2"/>
      <c r="S3301" s="2"/>
    </row>
    <row r="3302" spans="14:19" x14ac:dyDescent="0.35">
      <c r="N3302" s="6"/>
      <c r="Q3302" s="2"/>
      <c r="S3302" s="2"/>
    </row>
    <row r="3303" spans="14:19" x14ac:dyDescent="0.35">
      <c r="N3303" s="6"/>
      <c r="Q3303" s="2"/>
      <c r="S3303" s="2"/>
    </row>
    <row r="3304" spans="14:19" x14ac:dyDescent="0.35">
      <c r="N3304" s="6"/>
      <c r="Q3304" s="2"/>
      <c r="S3304" s="2"/>
    </row>
    <row r="3305" spans="14:19" x14ac:dyDescent="0.35">
      <c r="N3305" s="6"/>
      <c r="Q3305" s="2"/>
      <c r="S3305" s="2"/>
    </row>
    <row r="3306" spans="14:19" x14ac:dyDescent="0.35">
      <c r="N3306" s="6"/>
      <c r="Q3306" s="2"/>
      <c r="S3306" s="2"/>
    </row>
    <row r="3307" spans="14:19" x14ac:dyDescent="0.35">
      <c r="N3307" s="6"/>
      <c r="Q3307" s="2"/>
      <c r="S3307" s="2"/>
    </row>
    <row r="3308" spans="14:19" x14ac:dyDescent="0.35">
      <c r="N3308" s="6"/>
      <c r="Q3308" s="2"/>
      <c r="S3308" s="2"/>
    </row>
    <row r="3309" spans="14:19" x14ac:dyDescent="0.35">
      <c r="N3309" s="6"/>
      <c r="Q3309" s="2"/>
      <c r="S3309" s="2"/>
    </row>
    <row r="3310" spans="14:19" x14ac:dyDescent="0.35">
      <c r="N3310" s="6"/>
      <c r="Q3310" s="2"/>
      <c r="S3310" s="2"/>
    </row>
    <row r="3311" spans="14:19" x14ac:dyDescent="0.35">
      <c r="N3311" s="6"/>
      <c r="Q3311" s="2"/>
      <c r="S3311" s="2"/>
    </row>
    <row r="3312" spans="14:19" x14ac:dyDescent="0.35">
      <c r="N3312" s="6"/>
      <c r="Q3312" s="2"/>
      <c r="S3312" s="2"/>
    </row>
    <row r="3313" spans="14:19" x14ac:dyDescent="0.35">
      <c r="N3313" s="6"/>
      <c r="Q3313" s="2"/>
      <c r="S3313" s="2"/>
    </row>
    <row r="3314" spans="14:19" x14ac:dyDescent="0.35">
      <c r="N3314" s="6"/>
      <c r="Q3314" s="2"/>
      <c r="S3314" s="2"/>
    </row>
    <row r="3315" spans="14:19" x14ac:dyDescent="0.35">
      <c r="N3315" s="6"/>
      <c r="Q3315" s="2"/>
      <c r="S3315" s="2"/>
    </row>
    <row r="3316" spans="14:19" x14ac:dyDescent="0.35">
      <c r="N3316" s="6"/>
      <c r="Q3316" s="2"/>
      <c r="S3316" s="2"/>
    </row>
    <row r="3317" spans="14:19" x14ac:dyDescent="0.35">
      <c r="N3317" s="6"/>
      <c r="Q3317" s="2"/>
      <c r="S3317" s="2"/>
    </row>
    <row r="3318" spans="14:19" x14ac:dyDescent="0.35">
      <c r="N3318" s="6"/>
      <c r="Q3318" s="2"/>
      <c r="S3318" s="2"/>
    </row>
    <row r="3319" spans="14:19" x14ac:dyDescent="0.35">
      <c r="N3319" s="6"/>
      <c r="Q3319" s="2"/>
      <c r="S3319" s="2"/>
    </row>
    <row r="3320" spans="14:19" x14ac:dyDescent="0.35">
      <c r="N3320" s="6"/>
      <c r="Q3320" s="2"/>
      <c r="S3320" s="2"/>
    </row>
    <row r="3321" spans="14:19" x14ac:dyDescent="0.35">
      <c r="N3321" s="6"/>
      <c r="Q3321" s="2"/>
      <c r="S3321" s="2"/>
    </row>
    <row r="3322" spans="14:19" x14ac:dyDescent="0.35">
      <c r="N3322" s="6"/>
      <c r="Q3322" s="2"/>
      <c r="S3322" s="2"/>
    </row>
    <row r="3323" spans="14:19" x14ac:dyDescent="0.35">
      <c r="N3323" s="6"/>
      <c r="Q3323" s="2"/>
      <c r="S3323" s="2"/>
    </row>
    <row r="3324" spans="14:19" x14ac:dyDescent="0.35">
      <c r="N3324" s="6"/>
      <c r="Q3324" s="2"/>
      <c r="S3324" s="2"/>
    </row>
    <row r="3325" spans="14:19" x14ac:dyDescent="0.35">
      <c r="N3325" s="6"/>
      <c r="Q3325" s="2"/>
      <c r="S3325" s="2"/>
    </row>
    <row r="3326" spans="14:19" x14ac:dyDescent="0.35">
      <c r="N3326" s="6"/>
      <c r="Q3326" s="2"/>
      <c r="S3326" s="2"/>
    </row>
    <row r="3327" spans="14:19" x14ac:dyDescent="0.35">
      <c r="N3327" s="6"/>
      <c r="Q3327" s="2"/>
      <c r="S3327" s="2"/>
    </row>
    <row r="3328" spans="14:19" x14ac:dyDescent="0.35">
      <c r="N3328" s="6"/>
      <c r="Q3328" s="2"/>
      <c r="S3328" s="2"/>
    </row>
    <row r="3329" spans="14:19" x14ac:dyDescent="0.35">
      <c r="N3329" s="6"/>
      <c r="Q3329" s="2"/>
      <c r="S3329" s="2"/>
    </row>
    <row r="3330" spans="14:19" x14ac:dyDescent="0.35">
      <c r="N3330" s="6"/>
      <c r="Q3330" s="2"/>
      <c r="S3330" s="2"/>
    </row>
    <row r="3331" spans="14:19" x14ac:dyDescent="0.35">
      <c r="N3331" s="6"/>
      <c r="Q3331" s="2"/>
      <c r="S3331" s="2"/>
    </row>
    <row r="3332" spans="14:19" x14ac:dyDescent="0.35">
      <c r="N3332" s="6"/>
      <c r="Q3332" s="2"/>
      <c r="S3332" s="2"/>
    </row>
    <row r="3333" spans="14:19" x14ac:dyDescent="0.35">
      <c r="N3333" s="6"/>
      <c r="Q3333" s="2"/>
      <c r="S3333" s="2"/>
    </row>
    <row r="3334" spans="14:19" x14ac:dyDescent="0.35">
      <c r="N3334" s="6"/>
      <c r="Q3334" s="2"/>
      <c r="S3334" s="2"/>
    </row>
    <row r="3335" spans="14:19" x14ac:dyDescent="0.35">
      <c r="N3335" s="6"/>
      <c r="Q3335" s="2"/>
      <c r="S3335" s="2"/>
    </row>
    <row r="3336" spans="14:19" x14ac:dyDescent="0.35">
      <c r="N3336" s="6"/>
      <c r="Q3336" s="2"/>
      <c r="S3336" s="2"/>
    </row>
    <row r="3337" spans="14:19" x14ac:dyDescent="0.35">
      <c r="N3337" s="6"/>
      <c r="Q3337" s="2"/>
      <c r="S3337" s="2"/>
    </row>
    <row r="3338" spans="14:19" x14ac:dyDescent="0.35">
      <c r="N3338" s="6"/>
      <c r="Q3338" s="2"/>
      <c r="S3338" s="2"/>
    </row>
    <row r="3339" spans="14:19" x14ac:dyDescent="0.35">
      <c r="N3339" s="6"/>
      <c r="Q3339" s="2"/>
      <c r="S3339" s="2"/>
    </row>
    <row r="3340" spans="14:19" x14ac:dyDescent="0.35">
      <c r="N3340" s="6"/>
      <c r="Q3340" s="2"/>
      <c r="S3340" s="2"/>
    </row>
    <row r="3341" spans="14:19" x14ac:dyDescent="0.35">
      <c r="N3341" s="6"/>
      <c r="Q3341" s="2"/>
      <c r="S3341" s="2"/>
    </row>
    <row r="3342" spans="14:19" x14ac:dyDescent="0.35">
      <c r="N3342" s="6"/>
      <c r="Q3342" s="2"/>
      <c r="S3342" s="2"/>
    </row>
    <row r="3343" spans="14:19" x14ac:dyDescent="0.35">
      <c r="N3343" s="6"/>
      <c r="Q3343" s="2"/>
      <c r="S3343" s="2"/>
    </row>
    <row r="3344" spans="14:19" x14ac:dyDescent="0.35">
      <c r="N3344" s="6"/>
      <c r="Q3344" s="2"/>
      <c r="S3344" s="2"/>
    </row>
    <row r="3345" spans="14:19" x14ac:dyDescent="0.35">
      <c r="N3345" s="6"/>
      <c r="Q3345" s="2"/>
      <c r="S3345" s="2"/>
    </row>
    <row r="3346" spans="14:19" x14ac:dyDescent="0.35">
      <c r="N3346" s="6"/>
      <c r="Q3346" s="2"/>
      <c r="S3346" s="2"/>
    </row>
    <row r="3347" spans="14:19" x14ac:dyDescent="0.35">
      <c r="N3347" s="6"/>
      <c r="Q3347" s="2"/>
      <c r="S3347" s="2"/>
    </row>
    <row r="3348" spans="14:19" x14ac:dyDescent="0.35">
      <c r="N3348" s="6"/>
      <c r="Q3348" s="2"/>
      <c r="S3348" s="2"/>
    </row>
    <row r="3349" spans="14:19" x14ac:dyDescent="0.35">
      <c r="N3349" s="6"/>
      <c r="Q3349" s="2"/>
      <c r="S3349" s="2"/>
    </row>
    <row r="3350" spans="14:19" x14ac:dyDescent="0.35">
      <c r="N3350" s="6"/>
      <c r="Q3350" s="2"/>
      <c r="S3350" s="2"/>
    </row>
    <row r="3351" spans="14:19" x14ac:dyDescent="0.35">
      <c r="N3351" s="6"/>
      <c r="Q3351" s="2"/>
      <c r="S3351" s="2"/>
    </row>
    <row r="3352" spans="14:19" x14ac:dyDescent="0.35">
      <c r="N3352" s="6"/>
      <c r="Q3352" s="2"/>
      <c r="S3352" s="2"/>
    </row>
    <row r="3353" spans="14:19" x14ac:dyDescent="0.35">
      <c r="N3353" s="6"/>
      <c r="Q3353" s="2"/>
      <c r="S3353" s="2"/>
    </row>
    <row r="3354" spans="14:19" x14ac:dyDescent="0.35">
      <c r="N3354" s="6"/>
      <c r="Q3354" s="2"/>
      <c r="S3354" s="2"/>
    </row>
    <row r="3355" spans="14:19" x14ac:dyDescent="0.35">
      <c r="N3355" s="6"/>
      <c r="Q3355" s="2"/>
      <c r="S3355" s="2"/>
    </row>
    <row r="3356" spans="14:19" x14ac:dyDescent="0.35">
      <c r="N3356" s="6"/>
      <c r="Q3356" s="2"/>
      <c r="S3356" s="2"/>
    </row>
    <row r="3357" spans="14:19" x14ac:dyDescent="0.35">
      <c r="N3357" s="6"/>
      <c r="Q3357" s="2"/>
      <c r="S3357" s="2"/>
    </row>
    <row r="3358" spans="14:19" x14ac:dyDescent="0.35">
      <c r="N3358" s="6"/>
      <c r="Q3358" s="2"/>
      <c r="S3358" s="2"/>
    </row>
    <row r="3359" spans="14:19" x14ac:dyDescent="0.35">
      <c r="N3359" s="6"/>
      <c r="Q3359" s="2"/>
      <c r="S3359" s="2"/>
    </row>
    <row r="3360" spans="14:19" x14ac:dyDescent="0.35">
      <c r="N3360" s="6"/>
      <c r="Q3360" s="2"/>
      <c r="S3360" s="2"/>
    </row>
    <row r="3361" spans="14:19" x14ac:dyDescent="0.35">
      <c r="N3361" s="6"/>
      <c r="Q3361" s="2"/>
      <c r="S3361" s="2"/>
    </row>
    <row r="3362" spans="14:19" x14ac:dyDescent="0.35">
      <c r="N3362" s="6"/>
      <c r="Q3362" s="2"/>
      <c r="S3362" s="2"/>
    </row>
    <row r="3363" spans="14:19" x14ac:dyDescent="0.35">
      <c r="N3363" s="6"/>
      <c r="Q3363" s="2"/>
      <c r="S3363" s="2"/>
    </row>
    <row r="3364" spans="14:19" x14ac:dyDescent="0.35">
      <c r="N3364" s="6"/>
      <c r="Q3364" s="2"/>
      <c r="S3364" s="2"/>
    </row>
    <row r="3365" spans="14:19" x14ac:dyDescent="0.35">
      <c r="N3365" s="6"/>
      <c r="Q3365" s="2"/>
      <c r="S3365" s="2"/>
    </row>
    <row r="3366" spans="14:19" x14ac:dyDescent="0.35">
      <c r="N3366" s="6"/>
      <c r="Q3366" s="2"/>
      <c r="S3366" s="2"/>
    </row>
    <row r="3367" spans="14:19" x14ac:dyDescent="0.35">
      <c r="N3367" s="6"/>
      <c r="Q3367" s="2"/>
      <c r="S3367" s="2"/>
    </row>
    <row r="3368" spans="14:19" x14ac:dyDescent="0.35">
      <c r="N3368" s="6"/>
      <c r="Q3368" s="2"/>
      <c r="S3368" s="2"/>
    </row>
    <row r="3369" spans="14:19" x14ac:dyDescent="0.35">
      <c r="N3369" s="6"/>
      <c r="Q3369" s="2"/>
      <c r="S3369" s="2"/>
    </row>
    <row r="3370" spans="14:19" x14ac:dyDescent="0.35">
      <c r="N3370" s="6"/>
      <c r="Q3370" s="2"/>
      <c r="S3370" s="2"/>
    </row>
    <row r="3371" spans="14:19" x14ac:dyDescent="0.35">
      <c r="N3371" s="6"/>
      <c r="Q3371" s="2"/>
      <c r="S3371" s="2"/>
    </row>
    <row r="3372" spans="14:19" x14ac:dyDescent="0.35">
      <c r="N3372" s="6"/>
      <c r="Q3372" s="2"/>
      <c r="S3372" s="2"/>
    </row>
    <row r="3373" spans="14:19" x14ac:dyDescent="0.35">
      <c r="N3373" s="6"/>
      <c r="Q3373" s="2"/>
      <c r="S3373" s="2"/>
    </row>
    <row r="3374" spans="14:19" x14ac:dyDescent="0.35">
      <c r="N3374" s="6"/>
      <c r="Q3374" s="2"/>
      <c r="S3374" s="2"/>
    </row>
    <row r="3375" spans="14:19" x14ac:dyDescent="0.35">
      <c r="N3375" s="6"/>
      <c r="Q3375" s="2"/>
      <c r="S3375" s="2"/>
    </row>
    <row r="3376" spans="14:19" x14ac:dyDescent="0.35">
      <c r="N3376" s="6"/>
      <c r="Q3376" s="2"/>
      <c r="S3376" s="2"/>
    </row>
    <row r="3377" spans="14:19" x14ac:dyDescent="0.35">
      <c r="N3377" s="6"/>
      <c r="Q3377" s="2"/>
      <c r="S3377" s="2"/>
    </row>
    <row r="3378" spans="14:19" x14ac:dyDescent="0.35">
      <c r="N3378" s="6"/>
      <c r="Q3378" s="2"/>
      <c r="S3378" s="2"/>
    </row>
    <row r="3379" spans="14:19" x14ac:dyDescent="0.35">
      <c r="N3379" s="6"/>
      <c r="Q3379" s="2"/>
      <c r="S3379" s="2"/>
    </row>
    <row r="3380" spans="14:19" x14ac:dyDescent="0.35">
      <c r="N3380" s="6"/>
      <c r="Q3380" s="2"/>
      <c r="S3380" s="2"/>
    </row>
    <row r="3381" spans="14:19" x14ac:dyDescent="0.35">
      <c r="N3381" s="6"/>
      <c r="Q3381" s="2"/>
      <c r="S3381" s="2"/>
    </row>
    <row r="3382" spans="14:19" x14ac:dyDescent="0.35">
      <c r="N3382" s="6"/>
      <c r="Q3382" s="2"/>
      <c r="S3382" s="2"/>
    </row>
    <row r="3383" spans="14:19" x14ac:dyDescent="0.35">
      <c r="N3383" s="6"/>
      <c r="Q3383" s="2"/>
      <c r="S3383" s="2"/>
    </row>
    <row r="3384" spans="14:19" x14ac:dyDescent="0.35">
      <c r="N3384" s="6"/>
      <c r="Q3384" s="2"/>
      <c r="S3384" s="2"/>
    </row>
    <row r="3385" spans="14:19" x14ac:dyDescent="0.35">
      <c r="N3385" s="6"/>
      <c r="Q3385" s="2"/>
      <c r="S3385" s="2"/>
    </row>
    <row r="3386" spans="14:19" x14ac:dyDescent="0.35">
      <c r="N3386" s="6"/>
      <c r="Q3386" s="2"/>
      <c r="S3386" s="2"/>
    </row>
    <row r="3387" spans="14:19" x14ac:dyDescent="0.35">
      <c r="N3387" s="6"/>
      <c r="Q3387" s="2"/>
      <c r="S3387" s="2"/>
    </row>
    <row r="3388" spans="14:19" x14ac:dyDescent="0.35">
      <c r="N3388" s="6"/>
      <c r="Q3388" s="2"/>
      <c r="S3388" s="2"/>
    </row>
    <row r="3389" spans="14:19" x14ac:dyDescent="0.35">
      <c r="N3389" s="6"/>
      <c r="Q3389" s="2"/>
      <c r="S3389" s="2"/>
    </row>
    <row r="3390" spans="14:19" x14ac:dyDescent="0.35">
      <c r="N3390" s="6"/>
      <c r="Q3390" s="2"/>
      <c r="S3390" s="2"/>
    </row>
    <row r="3391" spans="14:19" x14ac:dyDescent="0.35">
      <c r="N3391" s="6"/>
      <c r="Q3391" s="2"/>
      <c r="S3391" s="2"/>
    </row>
    <row r="3392" spans="14:19" x14ac:dyDescent="0.35">
      <c r="N3392" s="6"/>
      <c r="Q3392" s="2"/>
      <c r="S3392" s="2"/>
    </row>
    <row r="3393" spans="14:19" x14ac:dyDescent="0.35">
      <c r="N3393" s="6"/>
      <c r="Q3393" s="2"/>
      <c r="S3393" s="2"/>
    </row>
    <row r="3394" spans="14:19" x14ac:dyDescent="0.35">
      <c r="N3394" s="6"/>
      <c r="Q3394" s="2"/>
      <c r="S3394" s="2"/>
    </row>
    <row r="3395" spans="14:19" x14ac:dyDescent="0.35">
      <c r="N3395" s="6"/>
      <c r="Q3395" s="2"/>
      <c r="S3395" s="2"/>
    </row>
    <row r="3396" spans="14:19" x14ac:dyDescent="0.35">
      <c r="N3396" s="6"/>
      <c r="Q3396" s="2"/>
      <c r="S3396" s="2"/>
    </row>
    <row r="3397" spans="14:19" x14ac:dyDescent="0.35">
      <c r="N3397" s="6"/>
      <c r="Q3397" s="2"/>
      <c r="S3397" s="2"/>
    </row>
    <row r="3398" spans="14:19" x14ac:dyDescent="0.35">
      <c r="N3398" s="6"/>
      <c r="Q3398" s="2"/>
      <c r="S3398" s="2"/>
    </row>
    <row r="3399" spans="14:19" x14ac:dyDescent="0.35">
      <c r="N3399" s="6"/>
      <c r="Q3399" s="2"/>
      <c r="S3399" s="2"/>
    </row>
    <row r="3400" spans="14:19" x14ac:dyDescent="0.35">
      <c r="N3400" s="6"/>
      <c r="Q3400" s="2"/>
      <c r="S3400" s="2"/>
    </row>
    <row r="3401" spans="14:19" x14ac:dyDescent="0.35">
      <c r="N3401" s="6"/>
      <c r="Q3401" s="2"/>
      <c r="S3401" s="2"/>
    </row>
    <row r="3402" spans="14:19" x14ac:dyDescent="0.35">
      <c r="N3402" s="6"/>
      <c r="Q3402" s="2"/>
      <c r="S3402" s="2"/>
    </row>
    <row r="3403" spans="14:19" x14ac:dyDescent="0.35">
      <c r="N3403" s="6"/>
      <c r="Q3403" s="2"/>
      <c r="S3403" s="2"/>
    </row>
    <row r="3404" spans="14:19" x14ac:dyDescent="0.35">
      <c r="N3404" s="6"/>
      <c r="Q3404" s="2"/>
      <c r="S3404" s="2"/>
    </row>
    <row r="3405" spans="14:19" x14ac:dyDescent="0.35">
      <c r="N3405" s="6"/>
      <c r="Q3405" s="2"/>
      <c r="S3405" s="2"/>
    </row>
    <row r="3406" spans="14:19" x14ac:dyDescent="0.35">
      <c r="N3406" s="6"/>
      <c r="Q3406" s="2"/>
      <c r="S3406" s="2"/>
    </row>
    <row r="3407" spans="14:19" x14ac:dyDescent="0.35">
      <c r="N3407" s="6"/>
      <c r="Q3407" s="2"/>
      <c r="S3407" s="2"/>
    </row>
    <row r="3408" spans="14:19" x14ac:dyDescent="0.35">
      <c r="N3408" s="6"/>
      <c r="Q3408" s="2"/>
      <c r="S3408" s="2"/>
    </row>
    <row r="3409" spans="14:19" x14ac:dyDescent="0.35">
      <c r="N3409" s="6"/>
      <c r="Q3409" s="2"/>
      <c r="S3409" s="2"/>
    </row>
    <row r="3410" spans="14:19" x14ac:dyDescent="0.35">
      <c r="N3410" s="6"/>
      <c r="Q3410" s="2"/>
      <c r="S3410" s="2"/>
    </row>
    <row r="3411" spans="14:19" x14ac:dyDescent="0.35">
      <c r="N3411" s="6"/>
      <c r="Q3411" s="2"/>
      <c r="S3411" s="2"/>
    </row>
    <row r="3412" spans="14:19" x14ac:dyDescent="0.35">
      <c r="N3412" s="6"/>
      <c r="Q3412" s="2"/>
      <c r="S3412" s="2"/>
    </row>
    <row r="3413" spans="14:19" x14ac:dyDescent="0.35">
      <c r="N3413" s="6"/>
      <c r="Q3413" s="2"/>
      <c r="S3413" s="2"/>
    </row>
    <row r="3414" spans="14:19" x14ac:dyDescent="0.35">
      <c r="N3414" s="6"/>
      <c r="Q3414" s="2"/>
      <c r="S3414" s="2"/>
    </row>
    <row r="3415" spans="14:19" x14ac:dyDescent="0.35">
      <c r="N3415" s="6"/>
      <c r="Q3415" s="2"/>
      <c r="S3415" s="2"/>
    </row>
    <row r="3416" spans="14:19" x14ac:dyDescent="0.35">
      <c r="N3416" s="6"/>
      <c r="Q3416" s="2"/>
      <c r="S3416" s="2"/>
    </row>
    <row r="3417" spans="14:19" x14ac:dyDescent="0.35">
      <c r="N3417" s="6"/>
      <c r="Q3417" s="2"/>
      <c r="S3417" s="2"/>
    </row>
    <row r="3418" spans="14:19" x14ac:dyDescent="0.35">
      <c r="N3418" s="6"/>
      <c r="Q3418" s="2"/>
      <c r="S3418" s="2"/>
    </row>
    <row r="3419" spans="14:19" x14ac:dyDescent="0.35">
      <c r="N3419" s="6"/>
      <c r="Q3419" s="2"/>
      <c r="S3419" s="2"/>
    </row>
    <row r="3420" spans="14:19" x14ac:dyDescent="0.35">
      <c r="N3420" s="6"/>
      <c r="Q3420" s="2"/>
      <c r="S3420" s="2"/>
    </row>
    <row r="3421" spans="14:19" x14ac:dyDescent="0.35">
      <c r="N3421" s="6"/>
      <c r="Q3421" s="2"/>
      <c r="S3421" s="2"/>
    </row>
    <row r="3422" spans="14:19" x14ac:dyDescent="0.35">
      <c r="N3422" s="6"/>
      <c r="Q3422" s="2"/>
      <c r="S3422" s="2"/>
    </row>
    <row r="3423" spans="14:19" x14ac:dyDescent="0.35">
      <c r="N3423" s="6"/>
      <c r="Q3423" s="2"/>
      <c r="S3423" s="2"/>
    </row>
    <row r="3424" spans="14:19" x14ac:dyDescent="0.35">
      <c r="N3424" s="6"/>
      <c r="Q3424" s="2"/>
      <c r="S3424" s="2"/>
    </row>
    <row r="3425" spans="14:19" x14ac:dyDescent="0.35">
      <c r="N3425" s="6"/>
      <c r="Q3425" s="2"/>
      <c r="S3425" s="2"/>
    </row>
    <row r="3426" spans="14:19" x14ac:dyDescent="0.35">
      <c r="N3426" s="6"/>
      <c r="Q3426" s="2"/>
      <c r="S3426" s="2"/>
    </row>
    <row r="3427" spans="14:19" x14ac:dyDescent="0.35">
      <c r="N3427" s="6"/>
      <c r="Q3427" s="2"/>
      <c r="S3427" s="2"/>
    </row>
    <row r="3428" spans="14:19" x14ac:dyDescent="0.35">
      <c r="N3428" s="6"/>
      <c r="Q3428" s="2"/>
      <c r="S3428" s="2"/>
    </row>
    <row r="3429" spans="14:19" x14ac:dyDescent="0.35">
      <c r="N3429" s="6"/>
      <c r="Q3429" s="2"/>
      <c r="S3429" s="2"/>
    </row>
    <row r="3430" spans="14:19" x14ac:dyDescent="0.35">
      <c r="N3430" s="6"/>
      <c r="Q3430" s="2"/>
      <c r="S3430" s="2"/>
    </row>
    <row r="3431" spans="14:19" x14ac:dyDescent="0.35">
      <c r="N3431" s="6"/>
      <c r="Q3431" s="2"/>
      <c r="S3431" s="2"/>
    </row>
    <row r="3432" spans="14:19" x14ac:dyDescent="0.35">
      <c r="N3432" s="6"/>
      <c r="Q3432" s="2"/>
      <c r="S3432" s="2"/>
    </row>
    <row r="3433" spans="14:19" x14ac:dyDescent="0.35">
      <c r="N3433" s="6"/>
      <c r="Q3433" s="2"/>
      <c r="S3433" s="2"/>
    </row>
    <row r="3434" spans="14:19" x14ac:dyDescent="0.35">
      <c r="N3434" s="6"/>
      <c r="Q3434" s="2"/>
      <c r="S3434" s="2"/>
    </row>
    <row r="3435" spans="14:19" x14ac:dyDescent="0.35">
      <c r="N3435" s="6"/>
      <c r="Q3435" s="2"/>
      <c r="S3435" s="2"/>
    </row>
    <row r="3436" spans="14:19" x14ac:dyDescent="0.35">
      <c r="N3436" s="6"/>
      <c r="Q3436" s="2"/>
      <c r="S3436" s="2"/>
    </row>
    <row r="3437" spans="14:19" x14ac:dyDescent="0.35">
      <c r="N3437" s="6"/>
      <c r="Q3437" s="2"/>
      <c r="S3437" s="2"/>
    </row>
    <row r="3438" spans="14:19" x14ac:dyDescent="0.35">
      <c r="N3438" s="6"/>
      <c r="Q3438" s="2"/>
      <c r="S3438" s="2"/>
    </row>
    <row r="3439" spans="14:19" x14ac:dyDescent="0.35">
      <c r="N3439" s="6"/>
      <c r="Q3439" s="2"/>
      <c r="S3439" s="2"/>
    </row>
    <row r="3440" spans="14:19" x14ac:dyDescent="0.35">
      <c r="N3440" s="6"/>
      <c r="Q3440" s="2"/>
      <c r="S3440" s="2"/>
    </row>
    <row r="3441" spans="14:19" x14ac:dyDescent="0.35">
      <c r="N3441" s="6"/>
      <c r="Q3441" s="2"/>
      <c r="S3441" s="2"/>
    </row>
    <row r="3442" spans="14:19" x14ac:dyDescent="0.35">
      <c r="N3442" s="6"/>
      <c r="Q3442" s="2"/>
      <c r="S3442" s="2"/>
    </row>
    <row r="3443" spans="14:19" x14ac:dyDescent="0.35">
      <c r="N3443" s="6"/>
      <c r="Q3443" s="2"/>
      <c r="S3443" s="2"/>
    </row>
    <row r="3444" spans="14:19" x14ac:dyDescent="0.35">
      <c r="N3444" s="6"/>
      <c r="Q3444" s="2"/>
      <c r="S3444" s="2"/>
    </row>
    <row r="3445" spans="14:19" x14ac:dyDescent="0.35">
      <c r="N3445" s="6"/>
      <c r="Q3445" s="2"/>
      <c r="S3445" s="2"/>
    </row>
    <row r="3446" spans="14:19" x14ac:dyDescent="0.35">
      <c r="N3446" s="6"/>
      <c r="Q3446" s="2"/>
      <c r="S3446" s="2"/>
    </row>
    <row r="3447" spans="14:19" x14ac:dyDescent="0.35">
      <c r="N3447" s="6"/>
      <c r="Q3447" s="2"/>
      <c r="S3447" s="2"/>
    </row>
    <row r="3448" spans="14:19" x14ac:dyDescent="0.35">
      <c r="N3448" s="6"/>
      <c r="Q3448" s="2"/>
      <c r="S3448" s="2"/>
    </row>
    <row r="3449" spans="14:19" x14ac:dyDescent="0.35">
      <c r="N3449" s="6"/>
      <c r="Q3449" s="2"/>
      <c r="S3449" s="2"/>
    </row>
    <row r="3450" spans="14:19" x14ac:dyDescent="0.35">
      <c r="N3450" s="6"/>
      <c r="Q3450" s="2"/>
      <c r="S3450" s="2"/>
    </row>
    <row r="3451" spans="14:19" x14ac:dyDescent="0.35">
      <c r="N3451" s="6"/>
      <c r="Q3451" s="2"/>
      <c r="S3451" s="2"/>
    </row>
    <row r="3452" spans="14:19" x14ac:dyDescent="0.35">
      <c r="N3452" s="6"/>
      <c r="Q3452" s="2"/>
      <c r="S3452" s="2"/>
    </row>
    <row r="3453" spans="14:19" x14ac:dyDescent="0.35">
      <c r="N3453" s="6"/>
      <c r="Q3453" s="2"/>
      <c r="S3453" s="2"/>
    </row>
    <row r="3454" spans="14:19" x14ac:dyDescent="0.35">
      <c r="N3454" s="6"/>
      <c r="Q3454" s="2"/>
      <c r="S3454" s="2"/>
    </row>
    <row r="3455" spans="14:19" x14ac:dyDescent="0.35">
      <c r="N3455" s="6"/>
      <c r="Q3455" s="2"/>
      <c r="S3455" s="2"/>
    </row>
    <row r="3456" spans="14:19" x14ac:dyDescent="0.35">
      <c r="N3456" s="6"/>
      <c r="Q3456" s="2"/>
      <c r="S3456" s="2"/>
    </row>
    <row r="3457" spans="14:19" x14ac:dyDescent="0.35">
      <c r="N3457" s="6"/>
      <c r="Q3457" s="2"/>
      <c r="S3457" s="2"/>
    </row>
    <row r="3458" spans="14:19" x14ac:dyDescent="0.35">
      <c r="N3458" s="6"/>
      <c r="Q3458" s="2"/>
      <c r="S3458" s="2"/>
    </row>
    <row r="3459" spans="14:19" x14ac:dyDescent="0.35">
      <c r="N3459" s="6"/>
      <c r="Q3459" s="2"/>
      <c r="S3459" s="2"/>
    </row>
    <row r="3460" spans="14:19" x14ac:dyDescent="0.35">
      <c r="N3460" s="6"/>
      <c r="Q3460" s="2"/>
      <c r="S3460" s="2"/>
    </row>
    <row r="3461" spans="14:19" x14ac:dyDescent="0.35">
      <c r="N3461" s="6"/>
      <c r="Q3461" s="2"/>
      <c r="S3461" s="2"/>
    </row>
    <row r="3462" spans="14:19" x14ac:dyDescent="0.35">
      <c r="N3462" s="6"/>
      <c r="Q3462" s="2"/>
      <c r="S3462" s="2"/>
    </row>
    <row r="3463" spans="14:19" x14ac:dyDescent="0.35">
      <c r="N3463" s="6"/>
      <c r="Q3463" s="2"/>
      <c r="S3463" s="2"/>
    </row>
    <row r="3464" spans="14:19" x14ac:dyDescent="0.35">
      <c r="N3464" s="6"/>
      <c r="Q3464" s="2"/>
      <c r="S3464" s="2"/>
    </row>
    <row r="3465" spans="14:19" x14ac:dyDescent="0.35">
      <c r="N3465" s="6"/>
      <c r="Q3465" s="2"/>
      <c r="S3465" s="2"/>
    </row>
    <row r="3466" spans="14:19" x14ac:dyDescent="0.35">
      <c r="N3466" s="6"/>
      <c r="Q3466" s="2"/>
      <c r="S3466" s="2"/>
    </row>
    <row r="3467" spans="14:19" x14ac:dyDescent="0.35">
      <c r="N3467" s="6"/>
      <c r="Q3467" s="2"/>
      <c r="S3467" s="2"/>
    </row>
    <row r="3468" spans="14:19" x14ac:dyDescent="0.35">
      <c r="N3468" s="6"/>
      <c r="Q3468" s="2"/>
      <c r="S3468" s="2"/>
    </row>
    <row r="3469" spans="14:19" x14ac:dyDescent="0.35">
      <c r="N3469" s="6"/>
      <c r="Q3469" s="2"/>
      <c r="S3469" s="2"/>
    </row>
    <row r="3470" spans="14:19" x14ac:dyDescent="0.35">
      <c r="N3470" s="6"/>
      <c r="Q3470" s="2"/>
      <c r="S3470" s="2"/>
    </row>
    <row r="3471" spans="14:19" x14ac:dyDescent="0.35">
      <c r="N3471" s="6"/>
      <c r="Q3471" s="2"/>
      <c r="S3471" s="2"/>
    </row>
    <row r="3472" spans="14:19" x14ac:dyDescent="0.35">
      <c r="N3472" s="6"/>
      <c r="Q3472" s="2"/>
      <c r="S3472" s="2"/>
    </row>
    <row r="3473" spans="14:19" x14ac:dyDescent="0.35">
      <c r="N3473" s="6"/>
      <c r="Q3473" s="2"/>
      <c r="S3473" s="2"/>
    </row>
    <row r="3474" spans="14:19" x14ac:dyDescent="0.35">
      <c r="N3474" s="6"/>
      <c r="Q3474" s="2"/>
      <c r="S3474" s="2"/>
    </row>
    <row r="3475" spans="14:19" x14ac:dyDescent="0.35">
      <c r="N3475" s="6"/>
      <c r="Q3475" s="2"/>
      <c r="S3475" s="2"/>
    </row>
    <row r="3476" spans="14:19" x14ac:dyDescent="0.35">
      <c r="N3476" s="6"/>
      <c r="Q3476" s="2"/>
      <c r="S3476" s="2"/>
    </row>
    <row r="3477" spans="14:19" x14ac:dyDescent="0.35">
      <c r="N3477" s="6"/>
      <c r="Q3477" s="2"/>
      <c r="S3477" s="2"/>
    </row>
    <row r="3478" spans="14:19" x14ac:dyDescent="0.35">
      <c r="N3478" s="6"/>
      <c r="Q3478" s="2"/>
      <c r="S3478" s="2"/>
    </row>
    <row r="3479" spans="14:19" x14ac:dyDescent="0.35">
      <c r="N3479" s="6"/>
      <c r="Q3479" s="2"/>
      <c r="S3479" s="2"/>
    </row>
    <row r="3480" spans="14:19" x14ac:dyDescent="0.35">
      <c r="N3480" s="6"/>
      <c r="Q3480" s="2"/>
      <c r="S3480" s="2"/>
    </row>
    <row r="3481" spans="14:19" x14ac:dyDescent="0.35">
      <c r="N3481" s="6"/>
      <c r="Q3481" s="2"/>
      <c r="S3481" s="2"/>
    </row>
    <row r="3482" spans="14:19" x14ac:dyDescent="0.35">
      <c r="N3482" s="6"/>
      <c r="Q3482" s="2"/>
      <c r="S3482" s="2"/>
    </row>
    <row r="3483" spans="14:19" x14ac:dyDescent="0.35">
      <c r="N3483" s="6"/>
      <c r="Q3483" s="2"/>
      <c r="S3483" s="2"/>
    </row>
    <row r="3484" spans="14:19" x14ac:dyDescent="0.35">
      <c r="N3484" s="6"/>
      <c r="Q3484" s="2"/>
      <c r="S3484" s="2"/>
    </row>
    <row r="3485" spans="14:19" x14ac:dyDescent="0.35">
      <c r="N3485" s="6"/>
      <c r="Q3485" s="2"/>
      <c r="S3485" s="2"/>
    </row>
    <row r="3486" spans="14:19" x14ac:dyDescent="0.35">
      <c r="N3486" s="6"/>
      <c r="Q3486" s="2"/>
      <c r="S3486" s="2"/>
    </row>
    <row r="3487" spans="14:19" x14ac:dyDescent="0.35">
      <c r="N3487" s="6"/>
      <c r="Q3487" s="2"/>
      <c r="S3487" s="2"/>
    </row>
    <row r="3488" spans="14:19" x14ac:dyDescent="0.35">
      <c r="N3488" s="6"/>
      <c r="Q3488" s="2"/>
      <c r="S3488" s="2"/>
    </row>
    <row r="3489" spans="14:19" x14ac:dyDescent="0.35">
      <c r="N3489" s="6"/>
      <c r="Q3489" s="2"/>
      <c r="S3489" s="2"/>
    </row>
    <row r="3490" spans="14:19" x14ac:dyDescent="0.35">
      <c r="N3490" s="6"/>
      <c r="Q3490" s="2"/>
      <c r="S3490" s="2"/>
    </row>
    <row r="3491" spans="14:19" x14ac:dyDescent="0.35">
      <c r="N3491" s="6"/>
      <c r="Q3491" s="2"/>
      <c r="S3491" s="2"/>
    </row>
    <row r="3492" spans="14:19" x14ac:dyDescent="0.35">
      <c r="N3492" s="6"/>
      <c r="Q3492" s="2"/>
      <c r="S3492" s="2"/>
    </row>
    <row r="3493" spans="14:19" x14ac:dyDescent="0.35">
      <c r="N3493" s="6"/>
      <c r="Q3493" s="2"/>
      <c r="S3493" s="2"/>
    </row>
    <row r="3494" spans="14:19" x14ac:dyDescent="0.35">
      <c r="N3494" s="6"/>
      <c r="Q3494" s="2"/>
      <c r="S3494" s="2"/>
    </row>
    <row r="3495" spans="14:19" x14ac:dyDescent="0.35">
      <c r="N3495" s="6"/>
      <c r="Q3495" s="2"/>
      <c r="S3495" s="2"/>
    </row>
    <row r="3496" spans="14:19" x14ac:dyDescent="0.35">
      <c r="N3496" s="6"/>
      <c r="Q3496" s="2"/>
      <c r="S3496" s="2"/>
    </row>
    <row r="3497" spans="14:19" x14ac:dyDescent="0.35">
      <c r="N3497" s="6"/>
      <c r="Q3497" s="2"/>
      <c r="S3497" s="2"/>
    </row>
    <row r="3498" spans="14:19" x14ac:dyDescent="0.35">
      <c r="N3498" s="6"/>
      <c r="Q3498" s="2"/>
      <c r="S3498" s="2"/>
    </row>
    <row r="3499" spans="14:19" x14ac:dyDescent="0.35">
      <c r="N3499" s="6"/>
      <c r="Q3499" s="2"/>
      <c r="S3499" s="2"/>
    </row>
    <row r="3500" spans="14:19" x14ac:dyDescent="0.35">
      <c r="N3500" s="6"/>
      <c r="Q3500" s="2"/>
      <c r="S3500" s="2"/>
    </row>
    <row r="3501" spans="14:19" x14ac:dyDescent="0.35">
      <c r="N3501" s="6"/>
      <c r="Q3501" s="2"/>
      <c r="S3501" s="2"/>
    </row>
    <row r="3502" spans="14:19" x14ac:dyDescent="0.35">
      <c r="N3502" s="6"/>
      <c r="Q3502" s="2"/>
      <c r="S3502" s="2"/>
    </row>
    <row r="3503" spans="14:19" x14ac:dyDescent="0.35">
      <c r="N3503" s="6"/>
      <c r="Q3503" s="2"/>
      <c r="S3503" s="2"/>
    </row>
    <row r="3504" spans="14:19" x14ac:dyDescent="0.35">
      <c r="N3504" s="6"/>
      <c r="Q3504" s="2"/>
      <c r="S3504" s="2"/>
    </row>
    <row r="3505" spans="14:19" x14ac:dyDescent="0.35">
      <c r="N3505" s="6"/>
      <c r="Q3505" s="2"/>
      <c r="S3505" s="2"/>
    </row>
    <row r="3506" spans="14:19" x14ac:dyDescent="0.35">
      <c r="N3506" s="6"/>
      <c r="Q3506" s="2"/>
      <c r="S3506" s="2"/>
    </row>
    <row r="3507" spans="14:19" x14ac:dyDescent="0.35">
      <c r="N3507" s="6"/>
      <c r="Q3507" s="2"/>
      <c r="S3507" s="2"/>
    </row>
    <row r="3508" spans="14:19" x14ac:dyDescent="0.35">
      <c r="N3508" s="6"/>
      <c r="Q3508" s="2"/>
      <c r="S3508" s="2"/>
    </row>
    <row r="3509" spans="14:19" x14ac:dyDescent="0.35">
      <c r="N3509" s="6"/>
      <c r="Q3509" s="2"/>
      <c r="S3509" s="2"/>
    </row>
    <row r="3510" spans="14:19" x14ac:dyDescent="0.35">
      <c r="N3510" s="6"/>
      <c r="Q3510" s="2"/>
      <c r="S3510" s="2"/>
    </row>
    <row r="3511" spans="14:19" x14ac:dyDescent="0.35">
      <c r="N3511" s="6"/>
      <c r="Q3511" s="2"/>
      <c r="S3511" s="2"/>
    </row>
    <row r="3512" spans="14:19" x14ac:dyDescent="0.35">
      <c r="N3512" s="6"/>
      <c r="Q3512" s="2"/>
      <c r="S3512" s="2"/>
    </row>
    <row r="3513" spans="14:19" x14ac:dyDescent="0.35">
      <c r="N3513" s="6"/>
      <c r="Q3513" s="2"/>
      <c r="S3513" s="2"/>
    </row>
    <row r="3514" spans="14:19" x14ac:dyDescent="0.35">
      <c r="N3514" s="6"/>
      <c r="Q3514" s="2"/>
      <c r="S3514" s="2"/>
    </row>
    <row r="3515" spans="14:19" x14ac:dyDescent="0.35">
      <c r="N3515" s="6"/>
      <c r="Q3515" s="2"/>
      <c r="S3515" s="2"/>
    </row>
    <row r="3516" spans="14:19" x14ac:dyDescent="0.35">
      <c r="N3516" s="6"/>
      <c r="Q3516" s="2"/>
      <c r="S3516" s="2"/>
    </row>
    <row r="3517" spans="14:19" x14ac:dyDescent="0.35">
      <c r="N3517" s="6"/>
      <c r="Q3517" s="2"/>
      <c r="S3517" s="2"/>
    </row>
    <row r="3518" spans="14:19" x14ac:dyDescent="0.35">
      <c r="N3518" s="6"/>
      <c r="Q3518" s="2"/>
      <c r="S3518" s="2"/>
    </row>
    <row r="3519" spans="14:19" x14ac:dyDescent="0.35">
      <c r="N3519" s="6"/>
      <c r="Q3519" s="2"/>
      <c r="S3519" s="2"/>
    </row>
    <row r="3520" spans="14:19" x14ac:dyDescent="0.35">
      <c r="N3520" s="6"/>
      <c r="Q3520" s="2"/>
      <c r="S3520" s="2"/>
    </row>
    <row r="3521" spans="14:19" x14ac:dyDescent="0.35">
      <c r="N3521" s="6"/>
      <c r="Q3521" s="2"/>
      <c r="S3521" s="2"/>
    </row>
    <row r="3522" spans="14:19" x14ac:dyDescent="0.35">
      <c r="N3522" s="6"/>
      <c r="Q3522" s="2"/>
      <c r="S3522" s="2"/>
    </row>
    <row r="3523" spans="14:19" x14ac:dyDescent="0.35">
      <c r="N3523" s="6"/>
      <c r="Q3523" s="2"/>
      <c r="S3523" s="2"/>
    </row>
    <row r="3524" spans="14:19" x14ac:dyDescent="0.35">
      <c r="N3524" s="6"/>
      <c r="Q3524" s="2"/>
      <c r="S3524" s="2"/>
    </row>
    <row r="3525" spans="14:19" x14ac:dyDescent="0.35">
      <c r="N3525" s="6"/>
      <c r="Q3525" s="2"/>
      <c r="S3525" s="2"/>
    </row>
    <row r="3526" spans="14:19" x14ac:dyDescent="0.35">
      <c r="N3526" s="6"/>
      <c r="Q3526" s="2"/>
      <c r="S3526" s="2"/>
    </row>
    <row r="3527" spans="14:19" x14ac:dyDescent="0.35">
      <c r="N3527" s="6"/>
      <c r="Q3527" s="2"/>
      <c r="S3527" s="2"/>
    </row>
    <row r="3528" spans="14:19" x14ac:dyDescent="0.35">
      <c r="N3528" s="6"/>
      <c r="Q3528" s="2"/>
      <c r="S3528" s="2"/>
    </row>
    <row r="3529" spans="14:19" x14ac:dyDescent="0.35">
      <c r="N3529" s="6"/>
      <c r="Q3529" s="2"/>
      <c r="S3529" s="2"/>
    </row>
    <row r="3530" spans="14:19" x14ac:dyDescent="0.35">
      <c r="N3530" s="6"/>
      <c r="Q3530" s="2"/>
      <c r="S3530" s="2"/>
    </row>
    <row r="3531" spans="14:19" x14ac:dyDescent="0.35">
      <c r="N3531" s="6"/>
      <c r="Q3531" s="2"/>
      <c r="S3531" s="2"/>
    </row>
    <row r="3532" spans="14:19" x14ac:dyDescent="0.35">
      <c r="N3532" s="6"/>
      <c r="Q3532" s="2"/>
      <c r="S3532" s="2"/>
    </row>
    <row r="3533" spans="14:19" x14ac:dyDescent="0.35">
      <c r="N3533" s="6"/>
      <c r="Q3533" s="2"/>
      <c r="S3533" s="2"/>
    </row>
    <row r="3534" spans="14:19" x14ac:dyDescent="0.35">
      <c r="N3534" s="6"/>
      <c r="Q3534" s="2"/>
      <c r="S3534" s="2"/>
    </row>
    <row r="3535" spans="14:19" x14ac:dyDescent="0.35">
      <c r="N3535" s="6"/>
      <c r="Q3535" s="2"/>
      <c r="S3535" s="2"/>
    </row>
    <row r="3536" spans="14:19" x14ac:dyDescent="0.35">
      <c r="N3536" s="6"/>
      <c r="Q3536" s="2"/>
      <c r="S3536" s="2"/>
    </row>
    <row r="3537" spans="14:19" x14ac:dyDescent="0.35">
      <c r="N3537" s="6"/>
      <c r="Q3537" s="2"/>
      <c r="S3537" s="2"/>
    </row>
    <row r="3538" spans="14:19" x14ac:dyDescent="0.35">
      <c r="N3538" s="6"/>
      <c r="Q3538" s="2"/>
      <c r="S3538" s="2"/>
    </row>
    <row r="3539" spans="14:19" x14ac:dyDescent="0.35">
      <c r="N3539" s="6"/>
      <c r="Q3539" s="2"/>
      <c r="S3539" s="2"/>
    </row>
    <row r="3540" spans="14:19" x14ac:dyDescent="0.35">
      <c r="N3540" s="6"/>
      <c r="Q3540" s="2"/>
      <c r="S3540" s="2"/>
    </row>
    <row r="3541" spans="14:19" x14ac:dyDescent="0.35">
      <c r="N3541" s="6"/>
      <c r="Q3541" s="2"/>
      <c r="S3541" s="2"/>
    </row>
    <row r="3542" spans="14:19" x14ac:dyDescent="0.35">
      <c r="N3542" s="6"/>
      <c r="Q3542" s="2"/>
      <c r="S3542" s="2"/>
    </row>
    <row r="3543" spans="14:19" x14ac:dyDescent="0.35">
      <c r="N3543" s="6"/>
      <c r="Q3543" s="2"/>
      <c r="S3543" s="2"/>
    </row>
    <row r="3544" spans="14:19" x14ac:dyDescent="0.35">
      <c r="N3544" s="6"/>
      <c r="Q3544" s="2"/>
      <c r="S3544" s="2"/>
    </row>
    <row r="3545" spans="14:19" x14ac:dyDescent="0.35">
      <c r="N3545" s="6"/>
      <c r="Q3545" s="2"/>
      <c r="S3545" s="2"/>
    </row>
    <row r="3546" spans="14:19" x14ac:dyDescent="0.35">
      <c r="N3546" s="6"/>
      <c r="Q3546" s="2"/>
      <c r="S3546" s="2"/>
    </row>
    <row r="3547" spans="14:19" x14ac:dyDescent="0.35">
      <c r="N3547" s="6"/>
      <c r="Q3547" s="2"/>
      <c r="S3547" s="2"/>
    </row>
    <row r="3548" spans="14:19" x14ac:dyDescent="0.35">
      <c r="N3548" s="6"/>
      <c r="Q3548" s="2"/>
      <c r="S3548" s="2"/>
    </row>
    <row r="3549" spans="14:19" x14ac:dyDescent="0.35">
      <c r="N3549" s="6"/>
      <c r="Q3549" s="2"/>
      <c r="S3549" s="2"/>
    </row>
    <row r="3550" spans="14:19" x14ac:dyDescent="0.35">
      <c r="N3550" s="6"/>
      <c r="Q3550" s="2"/>
      <c r="S3550" s="2"/>
    </row>
    <row r="3551" spans="14:19" x14ac:dyDescent="0.35">
      <c r="N3551" s="6"/>
      <c r="Q3551" s="2"/>
      <c r="S3551" s="2"/>
    </row>
    <row r="3552" spans="14:19" x14ac:dyDescent="0.35">
      <c r="N3552" s="6"/>
      <c r="Q3552" s="2"/>
      <c r="S3552" s="2"/>
    </row>
    <row r="3553" spans="14:19" x14ac:dyDescent="0.35">
      <c r="N3553" s="6"/>
      <c r="Q3553" s="2"/>
      <c r="S3553" s="2"/>
    </row>
    <row r="3554" spans="14:19" x14ac:dyDescent="0.35">
      <c r="N3554" s="6"/>
      <c r="Q3554" s="2"/>
      <c r="S3554" s="2"/>
    </row>
    <row r="3555" spans="14:19" x14ac:dyDescent="0.35">
      <c r="N3555" s="6"/>
      <c r="Q3555" s="2"/>
      <c r="S3555" s="2"/>
    </row>
    <row r="3556" spans="14:19" x14ac:dyDescent="0.35">
      <c r="N3556" s="6"/>
      <c r="Q3556" s="2"/>
      <c r="S3556" s="2"/>
    </row>
    <row r="3557" spans="14:19" x14ac:dyDescent="0.35">
      <c r="N3557" s="6"/>
      <c r="Q3557" s="2"/>
      <c r="S3557" s="2"/>
    </row>
    <row r="3558" spans="14:19" x14ac:dyDescent="0.35">
      <c r="N3558" s="6"/>
      <c r="Q3558" s="2"/>
      <c r="S3558" s="2"/>
    </row>
    <row r="3559" spans="14:19" x14ac:dyDescent="0.35">
      <c r="N3559" s="6"/>
      <c r="Q3559" s="2"/>
      <c r="S3559" s="2"/>
    </row>
    <row r="3560" spans="14:19" x14ac:dyDescent="0.35">
      <c r="N3560" s="6"/>
      <c r="Q3560" s="2"/>
      <c r="S3560" s="2"/>
    </row>
    <row r="3561" spans="14:19" x14ac:dyDescent="0.35">
      <c r="N3561" s="6"/>
      <c r="Q3561" s="2"/>
      <c r="S3561" s="2"/>
    </row>
    <row r="3562" spans="14:19" x14ac:dyDescent="0.35">
      <c r="N3562" s="6"/>
      <c r="Q3562" s="2"/>
      <c r="S3562" s="2"/>
    </row>
    <row r="3563" spans="14:19" x14ac:dyDescent="0.35">
      <c r="N3563" s="6"/>
      <c r="Q3563" s="2"/>
      <c r="S3563" s="2"/>
    </row>
    <row r="3564" spans="14:19" x14ac:dyDescent="0.35">
      <c r="N3564" s="6"/>
      <c r="Q3564" s="2"/>
      <c r="S3564" s="2"/>
    </row>
    <row r="3565" spans="14:19" x14ac:dyDescent="0.35">
      <c r="N3565" s="6"/>
      <c r="Q3565" s="2"/>
      <c r="S3565" s="2"/>
    </row>
    <row r="3566" spans="14:19" x14ac:dyDescent="0.35">
      <c r="N3566" s="6"/>
      <c r="Q3566" s="2"/>
      <c r="S3566" s="2"/>
    </row>
    <row r="3567" spans="14:19" x14ac:dyDescent="0.35">
      <c r="N3567" s="6"/>
      <c r="Q3567" s="2"/>
      <c r="S3567" s="2"/>
    </row>
    <row r="3568" spans="14:19" x14ac:dyDescent="0.35">
      <c r="N3568" s="6"/>
      <c r="Q3568" s="2"/>
      <c r="S3568" s="2"/>
    </row>
    <row r="3569" spans="14:19" x14ac:dyDescent="0.35">
      <c r="N3569" s="6"/>
      <c r="Q3569" s="2"/>
      <c r="S3569" s="2"/>
    </row>
    <row r="3570" spans="14:19" x14ac:dyDescent="0.35">
      <c r="N3570" s="6"/>
      <c r="Q3570" s="2"/>
      <c r="S3570" s="2"/>
    </row>
    <row r="3571" spans="14:19" x14ac:dyDescent="0.35">
      <c r="N3571" s="6"/>
      <c r="Q3571" s="2"/>
      <c r="S3571" s="2"/>
    </row>
    <row r="3572" spans="14:19" x14ac:dyDescent="0.35">
      <c r="N3572" s="6"/>
      <c r="Q3572" s="2"/>
      <c r="S3572" s="2"/>
    </row>
    <row r="3573" spans="14:19" x14ac:dyDescent="0.35">
      <c r="N3573" s="6"/>
      <c r="Q3573" s="2"/>
      <c r="S3573" s="2"/>
    </row>
    <row r="3574" spans="14:19" x14ac:dyDescent="0.35">
      <c r="N3574" s="6"/>
      <c r="Q3574" s="2"/>
      <c r="S3574" s="2"/>
    </row>
    <row r="3575" spans="14:19" x14ac:dyDescent="0.35">
      <c r="N3575" s="6"/>
      <c r="Q3575" s="2"/>
      <c r="S3575" s="2"/>
    </row>
    <row r="3576" spans="14:19" x14ac:dyDescent="0.35">
      <c r="N3576" s="6"/>
      <c r="Q3576" s="2"/>
      <c r="S3576" s="2"/>
    </row>
    <row r="3577" spans="14:19" x14ac:dyDescent="0.35">
      <c r="N3577" s="6"/>
      <c r="Q3577" s="2"/>
      <c r="S3577" s="2"/>
    </row>
    <row r="3578" spans="14:19" x14ac:dyDescent="0.35">
      <c r="N3578" s="6"/>
      <c r="Q3578" s="2"/>
      <c r="S3578" s="2"/>
    </row>
    <row r="3579" spans="14:19" x14ac:dyDescent="0.35">
      <c r="N3579" s="6"/>
      <c r="Q3579" s="2"/>
      <c r="S3579" s="2"/>
    </row>
    <row r="3580" spans="14:19" x14ac:dyDescent="0.35">
      <c r="N3580" s="6"/>
      <c r="Q3580" s="2"/>
      <c r="S3580" s="2"/>
    </row>
    <row r="3581" spans="14:19" x14ac:dyDescent="0.35">
      <c r="N3581" s="6"/>
      <c r="Q3581" s="2"/>
      <c r="S3581" s="2"/>
    </row>
    <row r="3582" spans="14:19" x14ac:dyDescent="0.35">
      <c r="N3582" s="6"/>
      <c r="Q3582" s="2"/>
      <c r="S3582" s="2"/>
    </row>
    <row r="3583" spans="14:19" x14ac:dyDescent="0.35">
      <c r="N3583" s="6"/>
      <c r="Q3583" s="2"/>
      <c r="S3583" s="2"/>
    </row>
    <row r="3584" spans="14:19" x14ac:dyDescent="0.35">
      <c r="N3584" s="6"/>
      <c r="Q3584" s="2"/>
      <c r="S3584" s="2"/>
    </row>
    <row r="3585" spans="14:19" x14ac:dyDescent="0.35">
      <c r="N3585" s="6"/>
      <c r="Q3585" s="2"/>
      <c r="S3585" s="2"/>
    </row>
    <row r="3586" spans="14:19" x14ac:dyDescent="0.35">
      <c r="N3586" s="6"/>
      <c r="Q3586" s="2"/>
      <c r="S3586" s="2"/>
    </row>
    <row r="3587" spans="14:19" x14ac:dyDescent="0.35">
      <c r="N3587" s="6"/>
      <c r="Q3587" s="2"/>
      <c r="S3587" s="2"/>
    </row>
    <row r="3588" spans="14:19" x14ac:dyDescent="0.35">
      <c r="N3588" s="6"/>
      <c r="Q3588" s="2"/>
      <c r="S3588" s="2"/>
    </row>
    <row r="3589" spans="14:19" x14ac:dyDescent="0.35">
      <c r="N3589" s="6"/>
      <c r="Q3589" s="2"/>
      <c r="S3589" s="2"/>
    </row>
    <row r="3590" spans="14:19" x14ac:dyDescent="0.35">
      <c r="N3590" s="6"/>
      <c r="Q3590" s="2"/>
      <c r="S3590" s="2"/>
    </row>
    <row r="3591" spans="14:19" x14ac:dyDescent="0.35">
      <c r="N3591" s="6"/>
      <c r="Q3591" s="2"/>
      <c r="S3591" s="2"/>
    </row>
    <row r="3592" spans="14:19" x14ac:dyDescent="0.35">
      <c r="N3592" s="6"/>
      <c r="Q3592" s="2"/>
      <c r="S3592" s="2"/>
    </row>
    <row r="3593" spans="14:19" x14ac:dyDescent="0.35">
      <c r="N3593" s="6"/>
      <c r="Q3593" s="2"/>
      <c r="S3593" s="2"/>
    </row>
    <row r="3594" spans="14:19" x14ac:dyDescent="0.35">
      <c r="N3594" s="6"/>
      <c r="Q3594" s="2"/>
      <c r="S3594" s="2"/>
    </row>
    <row r="3595" spans="14:19" x14ac:dyDescent="0.35">
      <c r="N3595" s="6"/>
      <c r="Q3595" s="2"/>
      <c r="S3595" s="2"/>
    </row>
    <row r="3596" spans="14:19" x14ac:dyDescent="0.35">
      <c r="N3596" s="6"/>
      <c r="Q3596" s="2"/>
      <c r="S3596" s="2"/>
    </row>
    <row r="3597" spans="14:19" x14ac:dyDescent="0.35">
      <c r="N3597" s="6"/>
      <c r="Q3597" s="2"/>
      <c r="S3597" s="2"/>
    </row>
    <row r="3598" spans="14:19" x14ac:dyDescent="0.35">
      <c r="N3598" s="6"/>
      <c r="Q3598" s="2"/>
      <c r="S3598" s="2"/>
    </row>
    <row r="3599" spans="14:19" x14ac:dyDescent="0.35">
      <c r="N3599" s="6"/>
      <c r="Q3599" s="2"/>
      <c r="S3599" s="2"/>
    </row>
    <row r="3600" spans="14:19" x14ac:dyDescent="0.35">
      <c r="N3600" s="6"/>
      <c r="Q3600" s="2"/>
      <c r="S3600" s="2"/>
    </row>
    <row r="3601" spans="14:19" x14ac:dyDescent="0.35">
      <c r="N3601" s="6"/>
      <c r="Q3601" s="2"/>
      <c r="S3601" s="2"/>
    </row>
    <row r="3602" spans="14:19" x14ac:dyDescent="0.35">
      <c r="N3602" s="6"/>
      <c r="Q3602" s="2"/>
      <c r="S3602" s="2"/>
    </row>
    <row r="3603" spans="14:19" x14ac:dyDescent="0.35">
      <c r="N3603" s="6"/>
      <c r="Q3603" s="2"/>
      <c r="S3603" s="2"/>
    </row>
    <row r="3604" spans="14:19" x14ac:dyDescent="0.35">
      <c r="N3604" s="6"/>
      <c r="Q3604" s="2"/>
      <c r="S3604" s="2"/>
    </row>
    <row r="3605" spans="14:19" x14ac:dyDescent="0.35">
      <c r="N3605" s="6"/>
      <c r="Q3605" s="2"/>
      <c r="S3605" s="2"/>
    </row>
    <row r="3606" spans="14:19" x14ac:dyDescent="0.35">
      <c r="N3606" s="6"/>
      <c r="Q3606" s="2"/>
      <c r="S3606" s="2"/>
    </row>
    <row r="3607" spans="14:19" x14ac:dyDescent="0.35">
      <c r="N3607" s="6"/>
      <c r="Q3607" s="2"/>
      <c r="S3607" s="2"/>
    </row>
    <row r="3608" spans="14:19" x14ac:dyDescent="0.35">
      <c r="N3608" s="6"/>
      <c r="Q3608" s="2"/>
      <c r="S3608" s="2"/>
    </row>
    <row r="3609" spans="14:19" x14ac:dyDescent="0.35">
      <c r="N3609" s="6"/>
      <c r="Q3609" s="2"/>
      <c r="S3609" s="2"/>
    </row>
    <row r="3610" spans="14:19" x14ac:dyDescent="0.35">
      <c r="N3610" s="6"/>
      <c r="Q3610" s="2"/>
      <c r="S3610" s="2"/>
    </row>
    <row r="3611" spans="14:19" x14ac:dyDescent="0.35">
      <c r="N3611" s="6"/>
      <c r="Q3611" s="2"/>
      <c r="S3611" s="2"/>
    </row>
    <row r="3612" spans="14:19" x14ac:dyDescent="0.35">
      <c r="N3612" s="6"/>
      <c r="Q3612" s="2"/>
      <c r="S3612" s="2"/>
    </row>
    <row r="3613" spans="14:19" x14ac:dyDescent="0.35">
      <c r="N3613" s="6"/>
      <c r="Q3613" s="2"/>
      <c r="S3613" s="2"/>
    </row>
    <row r="3614" spans="14:19" x14ac:dyDescent="0.35">
      <c r="N3614" s="6"/>
      <c r="Q3614" s="2"/>
      <c r="S3614" s="2"/>
    </row>
    <row r="3615" spans="14:19" x14ac:dyDescent="0.35">
      <c r="N3615" s="6"/>
      <c r="Q3615" s="2"/>
      <c r="S3615" s="2"/>
    </row>
    <row r="3616" spans="14:19" x14ac:dyDescent="0.35">
      <c r="N3616" s="6"/>
      <c r="Q3616" s="2"/>
      <c r="S3616" s="2"/>
    </row>
    <row r="3617" spans="14:19" x14ac:dyDescent="0.35">
      <c r="N3617" s="6"/>
      <c r="Q3617" s="2"/>
      <c r="S3617" s="2"/>
    </row>
    <row r="3618" spans="14:19" x14ac:dyDescent="0.35">
      <c r="N3618" s="6"/>
      <c r="Q3618" s="2"/>
      <c r="S3618" s="2"/>
    </row>
    <row r="3619" spans="14:19" x14ac:dyDescent="0.35">
      <c r="N3619" s="6"/>
      <c r="Q3619" s="2"/>
      <c r="S3619" s="2"/>
    </row>
    <row r="3620" spans="14:19" x14ac:dyDescent="0.35">
      <c r="N3620" s="6"/>
      <c r="Q3620" s="2"/>
      <c r="S3620" s="2"/>
    </row>
    <row r="3621" spans="14:19" x14ac:dyDescent="0.35">
      <c r="N3621" s="6"/>
      <c r="Q3621" s="2"/>
      <c r="S3621" s="2"/>
    </row>
    <row r="3622" spans="14:19" x14ac:dyDescent="0.35">
      <c r="N3622" s="6"/>
      <c r="Q3622" s="2"/>
      <c r="S3622" s="2"/>
    </row>
    <row r="3623" spans="14:19" x14ac:dyDescent="0.35">
      <c r="N3623" s="6"/>
      <c r="Q3623" s="2"/>
      <c r="S3623" s="2"/>
    </row>
    <row r="3624" spans="14:19" x14ac:dyDescent="0.35">
      <c r="N3624" s="6"/>
      <c r="Q3624" s="2"/>
      <c r="S3624" s="2"/>
    </row>
    <row r="3625" spans="14:19" x14ac:dyDescent="0.35">
      <c r="N3625" s="6"/>
      <c r="Q3625" s="2"/>
      <c r="S3625" s="2"/>
    </row>
    <row r="3626" spans="14:19" x14ac:dyDescent="0.35">
      <c r="N3626" s="6"/>
      <c r="Q3626" s="2"/>
      <c r="S3626" s="2"/>
    </row>
    <row r="3627" spans="14:19" x14ac:dyDescent="0.35">
      <c r="N3627" s="6"/>
      <c r="Q3627" s="2"/>
      <c r="S3627" s="2"/>
    </row>
    <row r="3628" spans="14:19" x14ac:dyDescent="0.35">
      <c r="N3628" s="6"/>
      <c r="Q3628" s="2"/>
      <c r="S3628" s="2"/>
    </row>
    <row r="3629" spans="14:19" x14ac:dyDescent="0.35">
      <c r="N3629" s="6"/>
      <c r="Q3629" s="2"/>
      <c r="S3629" s="2"/>
    </row>
    <row r="3630" spans="14:19" x14ac:dyDescent="0.35">
      <c r="N3630" s="6"/>
      <c r="Q3630" s="2"/>
      <c r="S3630" s="2"/>
    </row>
    <row r="3631" spans="14:19" x14ac:dyDescent="0.35">
      <c r="N3631" s="6"/>
      <c r="Q3631" s="2"/>
      <c r="S3631" s="2"/>
    </row>
    <row r="3632" spans="14:19" x14ac:dyDescent="0.35">
      <c r="N3632" s="6"/>
      <c r="Q3632" s="2"/>
      <c r="S3632" s="2"/>
    </row>
    <row r="3633" spans="14:19" x14ac:dyDescent="0.35">
      <c r="N3633" s="6"/>
      <c r="Q3633" s="2"/>
      <c r="S3633" s="2"/>
    </row>
    <row r="3634" spans="14:19" x14ac:dyDescent="0.35">
      <c r="N3634" s="6"/>
      <c r="Q3634" s="2"/>
      <c r="S3634" s="2"/>
    </row>
    <row r="3635" spans="14:19" x14ac:dyDescent="0.35">
      <c r="N3635" s="6"/>
      <c r="Q3635" s="2"/>
      <c r="S3635" s="2"/>
    </row>
    <row r="3636" spans="14:19" x14ac:dyDescent="0.35">
      <c r="N3636" s="6"/>
      <c r="Q3636" s="2"/>
      <c r="S3636" s="2"/>
    </row>
    <row r="3637" spans="14:19" x14ac:dyDescent="0.35">
      <c r="N3637" s="6"/>
      <c r="Q3637" s="2"/>
      <c r="S3637" s="2"/>
    </row>
    <row r="3638" spans="14:19" x14ac:dyDescent="0.35">
      <c r="N3638" s="6"/>
      <c r="Q3638" s="2"/>
      <c r="S3638" s="2"/>
    </row>
    <row r="3639" spans="14:19" x14ac:dyDescent="0.35">
      <c r="N3639" s="6"/>
      <c r="Q3639" s="2"/>
      <c r="S3639" s="2"/>
    </row>
    <row r="3640" spans="14:19" x14ac:dyDescent="0.35">
      <c r="N3640" s="6"/>
      <c r="Q3640" s="2"/>
      <c r="S3640" s="2"/>
    </row>
    <row r="3641" spans="14:19" x14ac:dyDescent="0.35">
      <c r="N3641" s="6"/>
      <c r="Q3641" s="2"/>
      <c r="S3641" s="2"/>
    </row>
    <row r="3642" spans="14:19" x14ac:dyDescent="0.35">
      <c r="N3642" s="6"/>
      <c r="Q3642" s="2"/>
      <c r="S3642" s="2"/>
    </row>
    <row r="3643" spans="14:19" x14ac:dyDescent="0.35">
      <c r="N3643" s="6"/>
      <c r="Q3643" s="2"/>
      <c r="S3643" s="2"/>
    </row>
    <row r="3644" spans="14:19" x14ac:dyDescent="0.35">
      <c r="N3644" s="6"/>
      <c r="Q3644" s="2"/>
      <c r="S3644" s="2"/>
    </row>
    <row r="3645" spans="14:19" x14ac:dyDescent="0.35">
      <c r="N3645" s="6"/>
      <c r="Q3645" s="2"/>
      <c r="S3645" s="2"/>
    </row>
    <row r="3646" spans="14:19" x14ac:dyDescent="0.35">
      <c r="N3646" s="6"/>
      <c r="Q3646" s="2"/>
      <c r="S3646" s="2"/>
    </row>
    <row r="3647" spans="14:19" x14ac:dyDescent="0.35">
      <c r="N3647" s="6"/>
      <c r="Q3647" s="2"/>
      <c r="S3647" s="2"/>
    </row>
    <row r="3648" spans="14:19" x14ac:dyDescent="0.35">
      <c r="N3648" s="6"/>
      <c r="Q3648" s="2"/>
      <c r="S3648" s="2"/>
    </row>
    <row r="3649" spans="14:19" x14ac:dyDescent="0.35">
      <c r="N3649" s="6"/>
      <c r="Q3649" s="2"/>
      <c r="S3649" s="2"/>
    </row>
    <row r="3650" spans="14:19" x14ac:dyDescent="0.35">
      <c r="N3650" s="6"/>
      <c r="Q3650" s="2"/>
      <c r="S3650" s="2"/>
    </row>
    <row r="3651" spans="14:19" x14ac:dyDescent="0.35">
      <c r="N3651" s="6"/>
      <c r="Q3651" s="2"/>
      <c r="S3651" s="2"/>
    </row>
    <row r="3652" spans="14:19" x14ac:dyDescent="0.35">
      <c r="N3652" s="6"/>
      <c r="Q3652" s="2"/>
      <c r="S3652" s="2"/>
    </row>
    <row r="3653" spans="14:19" x14ac:dyDescent="0.35">
      <c r="N3653" s="6"/>
      <c r="Q3653" s="2"/>
      <c r="S3653" s="2"/>
    </row>
    <row r="3654" spans="14:19" x14ac:dyDescent="0.35">
      <c r="N3654" s="6"/>
      <c r="Q3654" s="2"/>
      <c r="S3654" s="2"/>
    </row>
    <row r="3655" spans="14:19" x14ac:dyDescent="0.35">
      <c r="N3655" s="6"/>
      <c r="Q3655" s="2"/>
      <c r="S3655" s="2"/>
    </row>
    <row r="3656" spans="14:19" x14ac:dyDescent="0.35">
      <c r="N3656" s="6"/>
      <c r="Q3656" s="2"/>
      <c r="S3656" s="2"/>
    </row>
    <row r="3657" spans="14:19" x14ac:dyDescent="0.35">
      <c r="N3657" s="6"/>
      <c r="Q3657" s="2"/>
      <c r="S3657" s="2"/>
    </row>
    <row r="3658" spans="14:19" x14ac:dyDescent="0.35">
      <c r="N3658" s="6"/>
      <c r="Q3658" s="2"/>
      <c r="S3658" s="2"/>
    </row>
    <row r="3659" spans="14:19" x14ac:dyDescent="0.35">
      <c r="N3659" s="6"/>
      <c r="Q3659" s="2"/>
      <c r="S3659" s="2"/>
    </row>
    <row r="3660" spans="14:19" x14ac:dyDescent="0.35">
      <c r="N3660" s="6"/>
      <c r="Q3660" s="2"/>
      <c r="S3660" s="2"/>
    </row>
    <row r="3661" spans="14:19" x14ac:dyDescent="0.35">
      <c r="N3661" s="6"/>
      <c r="Q3661" s="2"/>
      <c r="S3661" s="2"/>
    </row>
    <row r="3662" spans="14:19" x14ac:dyDescent="0.35">
      <c r="N3662" s="6"/>
      <c r="Q3662" s="2"/>
      <c r="S3662" s="2"/>
    </row>
    <row r="3663" spans="14:19" x14ac:dyDescent="0.35">
      <c r="N3663" s="6"/>
      <c r="Q3663" s="2"/>
      <c r="S3663" s="2"/>
    </row>
    <row r="3664" spans="14:19" x14ac:dyDescent="0.35">
      <c r="N3664" s="6"/>
      <c r="Q3664" s="2"/>
      <c r="S3664" s="2"/>
    </row>
    <row r="3665" spans="14:19" x14ac:dyDescent="0.35">
      <c r="N3665" s="6"/>
      <c r="Q3665" s="2"/>
      <c r="S3665" s="2"/>
    </row>
    <row r="3666" spans="14:19" x14ac:dyDescent="0.35">
      <c r="N3666" s="6"/>
      <c r="Q3666" s="2"/>
      <c r="S3666" s="2"/>
    </row>
    <row r="3667" spans="14:19" x14ac:dyDescent="0.35">
      <c r="N3667" s="6"/>
      <c r="Q3667" s="2"/>
      <c r="S3667" s="2"/>
    </row>
    <row r="3668" spans="14:19" x14ac:dyDescent="0.35">
      <c r="N3668" s="6"/>
      <c r="Q3668" s="2"/>
      <c r="S3668" s="2"/>
    </row>
    <row r="3669" spans="14:19" x14ac:dyDescent="0.35">
      <c r="N3669" s="6"/>
      <c r="Q3669" s="2"/>
      <c r="S3669" s="2"/>
    </row>
    <row r="3670" spans="14:19" x14ac:dyDescent="0.35">
      <c r="N3670" s="6"/>
      <c r="Q3670" s="2"/>
      <c r="S3670" s="2"/>
    </row>
    <row r="3671" spans="14:19" x14ac:dyDescent="0.35">
      <c r="N3671" s="6"/>
      <c r="Q3671" s="2"/>
      <c r="S3671" s="2"/>
    </row>
    <row r="3672" spans="14:19" x14ac:dyDescent="0.35">
      <c r="N3672" s="6"/>
      <c r="Q3672" s="2"/>
      <c r="S3672" s="2"/>
    </row>
    <row r="3673" spans="14:19" x14ac:dyDescent="0.35">
      <c r="N3673" s="6"/>
      <c r="Q3673" s="2"/>
      <c r="S3673" s="2"/>
    </row>
    <row r="3674" spans="14:19" x14ac:dyDescent="0.35">
      <c r="N3674" s="6"/>
      <c r="Q3674" s="2"/>
      <c r="S3674" s="2"/>
    </row>
    <row r="3675" spans="14:19" x14ac:dyDescent="0.35">
      <c r="N3675" s="6"/>
      <c r="Q3675" s="2"/>
      <c r="S3675" s="2"/>
    </row>
    <row r="3676" spans="14:19" x14ac:dyDescent="0.35">
      <c r="N3676" s="6"/>
      <c r="Q3676" s="2"/>
      <c r="S3676" s="2"/>
    </row>
    <row r="3677" spans="14:19" x14ac:dyDescent="0.35">
      <c r="N3677" s="6"/>
      <c r="Q3677" s="2"/>
      <c r="S3677" s="2"/>
    </row>
    <row r="3678" spans="14:19" x14ac:dyDescent="0.35">
      <c r="N3678" s="6"/>
      <c r="Q3678" s="2"/>
      <c r="S3678" s="2"/>
    </row>
    <row r="3679" spans="14:19" x14ac:dyDescent="0.35">
      <c r="N3679" s="6"/>
      <c r="Q3679" s="2"/>
      <c r="S3679" s="2"/>
    </row>
    <row r="3680" spans="14:19" x14ac:dyDescent="0.35">
      <c r="N3680" s="6"/>
      <c r="Q3680" s="2"/>
      <c r="S3680" s="2"/>
    </row>
    <row r="3681" spans="14:19" x14ac:dyDescent="0.35">
      <c r="N3681" s="6"/>
      <c r="Q3681" s="2"/>
      <c r="S3681" s="2"/>
    </row>
    <row r="3682" spans="14:19" x14ac:dyDescent="0.35">
      <c r="N3682" s="6"/>
      <c r="Q3682" s="2"/>
      <c r="S3682" s="2"/>
    </row>
    <row r="3683" spans="14:19" x14ac:dyDescent="0.35">
      <c r="N3683" s="6"/>
      <c r="Q3683" s="2"/>
      <c r="S3683" s="2"/>
    </row>
    <row r="3684" spans="14:19" x14ac:dyDescent="0.35">
      <c r="N3684" s="6"/>
      <c r="Q3684" s="2"/>
      <c r="S3684" s="2"/>
    </row>
    <row r="3685" spans="14:19" x14ac:dyDescent="0.35">
      <c r="N3685" s="6"/>
      <c r="Q3685" s="2"/>
      <c r="S3685" s="2"/>
    </row>
    <row r="3686" spans="14:19" x14ac:dyDescent="0.35">
      <c r="N3686" s="6"/>
      <c r="Q3686" s="2"/>
      <c r="S3686" s="2"/>
    </row>
    <row r="3687" spans="14:19" x14ac:dyDescent="0.35">
      <c r="N3687" s="6"/>
      <c r="Q3687" s="2"/>
      <c r="S3687" s="2"/>
    </row>
    <row r="3688" spans="14:19" x14ac:dyDescent="0.35">
      <c r="N3688" s="6"/>
      <c r="Q3688" s="2"/>
      <c r="S3688" s="2"/>
    </row>
    <row r="3689" spans="14:19" x14ac:dyDescent="0.35">
      <c r="N3689" s="6"/>
      <c r="Q3689" s="2"/>
      <c r="S3689" s="2"/>
    </row>
    <row r="3690" spans="14:19" x14ac:dyDescent="0.35">
      <c r="N3690" s="6"/>
      <c r="Q3690" s="2"/>
      <c r="S3690" s="2"/>
    </row>
    <row r="3691" spans="14:19" x14ac:dyDescent="0.35">
      <c r="N3691" s="6"/>
      <c r="Q3691" s="2"/>
      <c r="S3691" s="2"/>
    </row>
    <row r="3692" spans="14:19" x14ac:dyDescent="0.35">
      <c r="N3692" s="6"/>
      <c r="Q3692" s="2"/>
      <c r="S3692" s="2"/>
    </row>
    <row r="3693" spans="14:19" x14ac:dyDescent="0.35">
      <c r="N3693" s="6"/>
      <c r="Q3693" s="2"/>
      <c r="S3693" s="2"/>
    </row>
    <row r="3694" spans="14:19" x14ac:dyDescent="0.35">
      <c r="N3694" s="6"/>
      <c r="Q3694" s="2"/>
      <c r="S3694" s="2"/>
    </row>
    <row r="3695" spans="14:19" x14ac:dyDescent="0.35">
      <c r="N3695" s="6"/>
      <c r="Q3695" s="2"/>
      <c r="S3695" s="2"/>
    </row>
    <row r="3696" spans="14:19" x14ac:dyDescent="0.35">
      <c r="N3696" s="6"/>
      <c r="Q3696" s="2"/>
      <c r="S3696" s="2"/>
    </row>
    <row r="3697" spans="14:19" x14ac:dyDescent="0.35">
      <c r="N3697" s="6"/>
      <c r="Q3697" s="2"/>
      <c r="S3697" s="2"/>
    </row>
    <row r="3698" spans="14:19" x14ac:dyDescent="0.35">
      <c r="N3698" s="6"/>
      <c r="Q3698" s="2"/>
      <c r="S3698" s="2"/>
    </row>
    <row r="3699" spans="14:19" x14ac:dyDescent="0.35">
      <c r="N3699" s="6"/>
      <c r="Q3699" s="2"/>
      <c r="S3699" s="2"/>
    </row>
    <row r="3700" spans="14:19" x14ac:dyDescent="0.35">
      <c r="N3700" s="6"/>
      <c r="Q3700" s="2"/>
      <c r="S3700" s="2"/>
    </row>
    <row r="3701" spans="14:19" x14ac:dyDescent="0.35">
      <c r="N3701" s="6"/>
      <c r="Q3701" s="2"/>
      <c r="S3701" s="2"/>
    </row>
    <row r="3702" spans="14:19" x14ac:dyDescent="0.35">
      <c r="N3702" s="6"/>
      <c r="Q3702" s="2"/>
      <c r="S3702" s="2"/>
    </row>
    <row r="3703" spans="14:19" x14ac:dyDescent="0.35">
      <c r="N3703" s="6"/>
      <c r="Q3703" s="2"/>
      <c r="S3703" s="2"/>
    </row>
    <row r="3704" spans="14:19" x14ac:dyDescent="0.35">
      <c r="N3704" s="6"/>
      <c r="Q3704" s="2"/>
      <c r="S3704" s="2"/>
    </row>
    <row r="3705" spans="14:19" x14ac:dyDescent="0.35">
      <c r="N3705" s="6"/>
      <c r="Q3705" s="2"/>
      <c r="S3705" s="2"/>
    </row>
    <row r="3706" spans="14:19" x14ac:dyDescent="0.35">
      <c r="N3706" s="6"/>
      <c r="Q3706" s="2"/>
      <c r="S3706" s="2"/>
    </row>
    <row r="3707" spans="14:19" x14ac:dyDescent="0.35">
      <c r="N3707" s="6"/>
      <c r="Q3707" s="2"/>
      <c r="S3707" s="2"/>
    </row>
    <row r="3708" spans="14:19" x14ac:dyDescent="0.35">
      <c r="N3708" s="6"/>
      <c r="Q3708" s="2"/>
      <c r="S3708" s="2"/>
    </row>
    <row r="3709" spans="14:19" x14ac:dyDescent="0.35">
      <c r="N3709" s="6"/>
      <c r="Q3709" s="2"/>
      <c r="S3709" s="2"/>
    </row>
    <row r="3710" spans="14:19" x14ac:dyDescent="0.35">
      <c r="N3710" s="6"/>
      <c r="Q3710" s="2"/>
      <c r="S3710" s="2"/>
    </row>
    <row r="3711" spans="14:19" x14ac:dyDescent="0.35">
      <c r="N3711" s="6"/>
      <c r="Q3711" s="2"/>
      <c r="S3711" s="2"/>
    </row>
    <row r="3712" spans="14:19" x14ac:dyDescent="0.35">
      <c r="N3712" s="6"/>
      <c r="Q3712" s="2"/>
      <c r="S3712" s="2"/>
    </row>
    <row r="3713" spans="14:19" x14ac:dyDescent="0.35">
      <c r="N3713" s="6"/>
      <c r="Q3713" s="2"/>
      <c r="S3713" s="2"/>
    </row>
    <row r="3714" spans="14:19" x14ac:dyDescent="0.35">
      <c r="N3714" s="6"/>
      <c r="Q3714" s="2"/>
      <c r="S3714" s="2"/>
    </row>
    <row r="3715" spans="14:19" x14ac:dyDescent="0.35">
      <c r="N3715" s="6"/>
      <c r="Q3715" s="2"/>
      <c r="S3715" s="2"/>
    </row>
    <row r="3716" spans="14:19" x14ac:dyDescent="0.35">
      <c r="N3716" s="6"/>
      <c r="Q3716" s="2"/>
      <c r="S3716" s="2"/>
    </row>
    <row r="3717" spans="14:19" x14ac:dyDescent="0.35">
      <c r="N3717" s="6"/>
      <c r="Q3717" s="2"/>
      <c r="S3717" s="2"/>
    </row>
    <row r="3718" spans="14:19" x14ac:dyDescent="0.35">
      <c r="N3718" s="6"/>
      <c r="Q3718" s="2"/>
      <c r="S3718" s="2"/>
    </row>
    <row r="3719" spans="14:19" x14ac:dyDescent="0.35">
      <c r="N3719" s="6"/>
      <c r="Q3719" s="2"/>
      <c r="S3719" s="2"/>
    </row>
    <row r="3720" spans="14:19" x14ac:dyDescent="0.35">
      <c r="N3720" s="6"/>
      <c r="Q3720" s="2"/>
      <c r="S3720" s="2"/>
    </row>
    <row r="3721" spans="14:19" x14ac:dyDescent="0.35">
      <c r="N3721" s="6"/>
      <c r="Q3721" s="2"/>
      <c r="S3721" s="2"/>
    </row>
    <row r="3722" spans="14:19" x14ac:dyDescent="0.35">
      <c r="N3722" s="6"/>
      <c r="Q3722" s="2"/>
      <c r="S3722" s="2"/>
    </row>
    <row r="3723" spans="14:19" x14ac:dyDescent="0.35">
      <c r="N3723" s="6"/>
      <c r="Q3723" s="2"/>
      <c r="S3723" s="2"/>
    </row>
    <row r="3724" spans="14:19" x14ac:dyDescent="0.35">
      <c r="N3724" s="6"/>
      <c r="Q3724" s="2"/>
      <c r="S3724" s="2"/>
    </row>
    <row r="3725" spans="14:19" x14ac:dyDescent="0.35">
      <c r="N3725" s="6"/>
      <c r="Q3725" s="2"/>
      <c r="S3725" s="2"/>
    </row>
    <row r="3726" spans="14:19" x14ac:dyDescent="0.35">
      <c r="N3726" s="6"/>
      <c r="Q3726" s="2"/>
      <c r="S3726" s="2"/>
    </row>
    <row r="3727" spans="14:19" x14ac:dyDescent="0.35">
      <c r="N3727" s="6"/>
      <c r="Q3727" s="2"/>
      <c r="S3727" s="2"/>
    </row>
    <row r="3728" spans="14:19" x14ac:dyDescent="0.35">
      <c r="N3728" s="6"/>
      <c r="Q3728" s="2"/>
      <c r="S3728" s="2"/>
    </row>
    <row r="3729" spans="14:19" x14ac:dyDescent="0.35">
      <c r="N3729" s="6"/>
      <c r="Q3729" s="2"/>
      <c r="S3729" s="2"/>
    </row>
    <row r="3730" spans="14:19" x14ac:dyDescent="0.35">
      <c r="N3730" s="6"/>
      <c r="Q3730" s="2"/>
      <c r="S3730" s="2"/>
    </row>
    <row r="3731" spans="14:19" x14ac:dyDescent="0.35">
      <c r="N3731" s="6"/>
      <c r="Q3731" s="2"/>
      <c r="S3731" s="2"/>
    </row>
    <row r="3732" spans="14:19" x14ac:dyDescent="0.35">
      <c r="N3732" s="6"/>
      <c r="Q3732" s="2"/>
      <c r="S3732" s="2"/>
    </row>
    <row r="3733" spans="14:19" x14ac:dyDescent="0.35">
      <c r="N3733" s="6"/>
      <c r="Q3733" s="2"/>
      <c r="S3733" s="2"/>
    </row>
    <row r="3734" spans="14:19" x14ac:dyDescent="0.35">
      <c r="N3734" s="6"/>
      <c r="Q3734" s="2"/>
      <c r="S3734" s="2"/>
    </row>
    <row r="3735" spans="14:19" x14ac:dyDescent="0.35">
      <c r="N3735" s="6"/>
      <c r="Q3735" s="2"/>
      <c r="S3735" s="2"/>
    </row>
    <row r="3736" spans="14:19" x14ac:dyDescent="0.35">
      <c r="N3736" s="6"/>
      <c r="Q3736" s="2"/>
      <c r="S3736" s="2"/>
    </row>
    <row r="3737" spans="14:19" x14ac:dyDescent="0.35">
      <c r="N3737" s="6"/>
      <c r="Q3737" s="2"/>
      <c r="S3737" s="2"/>
    </row>
    <row r="3738" spans="14:19" x14ac:dyDescent="0.35">
      <c r="N3738" s="6"/>
      <c r="Q3738" s="2"/>
      <c r="S3738" s="2"/>
    </row>
    <row r="3739" spans="14:19" x14ac:dyDescent="0.35">
      <c r="N3739" s="6"/>
      <c r="Q3739" s="2"/>
      <c r="S3739" s="2"/>
    </row>
    <row r="3740" spans="14:19" x14ac:dyDescent="0.35">
      <c r="N3740" s="6"/>
      <c r="Q3740" s="2"/>
      <c r="S3740" s="2"/>
    </row>
    <row r="3741" spans="14:19" x14ac:dyDescent="0.35">
      <c r="N3741" s="6"/>
      <c r="Q3741" s="2"/>
      <c r="S3741" s="2"/>
    </row>
    <row r="3742" spans="14:19" x14ac:dyDescent="0.35">
      <c r="N3742" s="6"/>
      <c r="Q3742" s="2"/>
      <c r="S3742" s="2"/>
    </row>
    <row r="3743" spans="14:19" x14ac:dyDescent="0.35">
      <c r="N3743" s="6"/>
      <c r="Q3743" s="2"/>
      <c r="S3743" s="2"/>
    </row>
    <row r="3744" spans="14:19" x14ac:dyDescent="0.35">
      <c r="N3744" s="6"/>
      <c r="Q3744" s="2"/>
      <c r="S3744" s="2"/>
    </row>
    <row r="3745" spans="14:19" x14ac:dyDescent="0.35">
      <c r="N3745" s="6"/>
      <c r="Q3745" s="2"/>
      <c r="S3745" s="2"/>
    </row>
    <row r="3746" spans="14:19" x14ac:dyDescent="0.35">
      <c r="N3746" s="6"/>
      <c r="Q3746" s="2"/>
      <c r="S3746" s="2"/>
    </row>
    <row r="3747" spans="14:19" x14ac:dyDescent="0.35">
      <c r="N3747" s="6"/>
      <c r="Q3747" s="2"/>
      <c r="S3747" s="2"/>
    </row>
    <row r="3748" spans="14:19" x14ac:dyDescent="0.35">
      <c r="N3748" s="6"/>
      <c r="Q3748" s="2"/>
      <c r="S3748" s="2"/>
    </row>
    <row r="3749" spans="14:19" x14ac:dyDescent="0.35">
      <c r="N3749" s="6"/>
      <c r="Q3749" s="2"/>
      <c r="S3749" s="2"/>
    </row>
    <row r="3750" spans="14:19" x14ac:dyDescent="0.35">
      <c r="N3750" s="6"/>
      <c r="Q3750" s="2"/>
      <c r="S3750" s="2"/>
    </row>
    <row r="3751" spans="14:19" x14ac:dyDescent="0.35">
      <c r="N3751" s="6"/>
      <c r="Q3751" s="2"/>
      <c r="S3751" s="2"/>
    </row>
    <row r="3752" spans="14:19" x14ac:dyDescent="0.35">
      <c r="N3752" s="6"/>
      <c r="Q3752" s="2"/>
      <c r="S3752" s="2"/>
    </row>
    <row r="3753" spans="14:19" x14ac:dyDescent="0.35">
      <c r="N3753" s="6"/>
      <c r="Q3753" s="2"/>
      <c r="S3753" s="2"/>
    </row>
    <row r="3754" spans="14:19" x14ac:dyDescent="0.35">
      <c r="N3754" s="6"/>
      <c r="Q3754" s="2"/>
      <c r="S3754" s="2"/>
    </row>
    <row r="3755" spans="14:19" x14ac:dyDescent="0.35">
      <c r="N3755" s="6"/>
      <c r="Q3755" s="2"/>
      <c r="S3755" s="2"/>
    </row>
    <row r="3756" spans="14:19" x14ac:dyDescent="0.35">
      <c r="N3756" s="6"/>
      <c r="Q3756" s="2"/>
      <c r="S3756" s="2"/>
    </row>
    <row r="3757" spans="14:19" x14ac:dyDescent="0.35">
      <c r="N3757" s="6"/>
      <c r="Q3757" s="2"/>
      <c r="S3757" s="2"/>
    </row>
    <row r="3758" spans="14:19" x14ac:dyDescent="0.35">
      <c r="N3758" s="6"/>
      <c r="Q3758" s="2"/>
      <c r="S3758" s="2"/>
    </row>
    <row r="3759" spans="14:19" x14ac:dyDescent="0.35">
      <c r="N3759" s="6"/>
      <c r="Q3759" s="2"/>
      <c r="S3759" s="2"/>
    </row>
    <row r="3760" spans="14:19" x14ac:dyDescent="0.35">
      <c r="N3760" s="6"/>
      <c r="Q3760" s="2"/>
      <c r="S3760" s="2"/>
    </row>
    <row r="3761" spans="14:19" x14ac:dyDescent="0.35">
      <c r="N3761" s="6"/>
      <c r="Q3761" s="2"/>
      <c r="S3761" s="2"/>
    </row>
    <row r="3762" spans="14:19" x14ac:dyDescent="0.35">
      <c r="N3762" s="6"/>
      <c r="Q3762" s="2"/>
      <c r="S3762" s="2"/>
    </row>
    <row r="3763" spans="14:19" x14ac:dyDescent="0.35">
      <c r="N3763" s="6"/>
      <c r="Q3763" s="2"/>
      <c r="S3763" s="2"/>
    </row>
    <row r="3764" spans="14:19" x14ac:dyDescent="0.35">
      <c r="N3764" s="6"/>
      <c r="Q3764" s="2"/>
      <c r="S3764" s="2"/>
    </row>
    <row r="3765" spans="14:19" x14ac:dyDescent="0.35">
      <c r="N3765" s="6"/>
      <c r="Q3765" s="2"/>
      <c r="S3765" s="2"/>
    </row>
    <row r="3766" spans="14:19" x14ac:dyDescent="0.35">
      <c r="N3766" s="6"/>
      <c r="Q3766" s="2"/>
      <c r="S3766" s="2"/>
    </row>
    <row r="3767" spans="14:19" x14ac:dyDescent="0.35">
      <c r="N3767" s="6"/>
      <c r="Q3767" s="2"/>
      <c r="S3767" s="2"/>
    </row>
    <row r="3768" spans="14:19" x14ac:dyDescent="0.35">
      <c r="N3768" s="6"/>
      <c r="Q3768" s="2"/>
      <c r="S3768" s="2"/>
    </row>
    <row r="3769" spans="14:19" x14ac:dyDescent="0.35">
      <c r="N3769" s="6"/>
      <c r="Q3769" s="2"/>
      <c r="S3769" s="2"/>
    </row>
    <row r="3770" spans="14:19" x14ac:dyDescent="0.35">
      <c r="N3770" s="6"/>
      <c r="Q3770" s="2"/>
      <c r="S3770" s="2"/>
    </row>
    <row r="3771" spans="14:19" x14ac:dyDescent="0.35">
      <c r="N3771" s="6"/>
      <c r="Q3771" s="2"/>
      <c r="S3771" s="2"/>
    </row>
    <row r="3772" spans="14:19" x14ac:dyDescent="0.35">
      <c r="N3772" s="6"/>
      <c r="Q3772" s="2"/>
      <c r="S3772" s="2"/>
    </row>
    <row r="3773" spans="14:19" x14ac:dyDescent="0.35">
      <c r="N3773" s="6"/>
      <c r="Q3773" s="2"/>
      <c r="S3773" s="2"/>
    </row>
    <row r="3774" spans="14:19" x14ac:dyDescent="0.35">
      <c r="N3774" s="6"/>
      <c r="Q3774" s="2"/>
      <c r="S3774" s="2"/>
    </row>
    <row r="3775" spans="14:19" x14ac:dyDescent="0.35">
      <c r="N3775" s="6"/>
      <c r="Q3775" s="2"/>
      <c r="S3775" s="2"/>
    </row>
    <row r="3776" spans="14:19" x14ac:dyDescent="0.35">
      <c r="N3776" s="6"/>
      <c r="Q3776" s="2"/>
      <c r="S3776" s="2"/>
    </row>
    <row r="3777" spans="14:19" x14ac:dyDescent="0.35">
      <c r="N3777" s="6"/>
      <c r="Q3777" s="2"/>
      <c r="S3777" s="2"/>
    </row>
    <row r="3778" spans="14:19" x14ac:dyDescent="0.35">
      <c r="N3778" s="6"/>
      <c r="Q3778" s="2"/>
      <c r="S3778" s="2"/>
    </row>
    <row r="3779" spans="14:19" x14ac:dyDescent="0.35">
      <c r="N3779" s="6"/>
      <c r="Q3779" s="2"/>
      <c r="S3779" s="2"/>
    </row>
    <row r="3780" spans="14:19" x14ac:dyDescent="0.35">
      <c r="N3780" s="6"/>
      <c r="Q3780" s="2"/>
      <c r="S3780" s="2"/>
    </row>
    <row r="3781" spans="14:19" x14ac:dyDescent="0.35">
      <c r="N3781" s="6"/>
      <c r="Q3781" s="2"/>
      <c r="S3781" s="2"/>
    </row>
    <row r="3782" spans="14:19" x14ac:dyDescent="0.35">
      <c r="N3782" s="6"/>
      <c r="Q3782" s="2"/>
      <c r="S3782" s="2"/>
    </row>
    <row r="3783" spans="14:19" x14ac:dyDescent="0.35">
      <c r="N3783" s="6"/>
      <c r="Q3783" s="2"/>
      <c r="S3783" s="2"/>
    </row>
    <row r="3784" spans="14:19" x14ac:dyDescent="0.35">
      <c r="N3784" s="6"/>
      <c r="Q3784" s="2"/>
      <c r="S3784" s="2"/>
    </row>
    <row r="3785" spans="14:19" x14ac:dyDescent="0.35">
      <c r="N3785" s="6"/>
      <c r="Q3785" s="2"/>
      <c r="S3785" s="2"/>
    </row>
    <row r="3786" spans="14:19" x14ac:dyDescent="0.35">
      <c r="N3786" s="6"/>
      <c r="Q3786" s="2"/>
      <c r="S3786" s="2"/>
    </row>
    <row r="3787" spans="14:19" x14ac:dyDescent="0.35">
      <c r="N3787" s="6"/>
      <c r="Q3787" s="2"/>
      <c r="S3787" s="2"/>
    </row>
    <row r="3788" spans="14:19" x14ac:dyDescent="0.35">
      <c r="N3788" s="6"/>
      <c r="Q3788" s="2"/>
      <c r="S3788" s="2"/>
    </row>
    <row r="3789" spans="14:19" x14ac:dyDescent="0.35">
      <c r="N3789" s="6"/>
      <c r="Q3789" s="2"/>
      <c r="S3789" s="2"/>
    </row>
    <row r="3790" spans="14:19" x14ac:dyDescent="0.35">
      <c r="N3790" s="6"/>
      <c r="Q3790" s="2"/>
      <c r="S3790" s="2"/>
    </row>
    <row r="3791" spans="14:19" x14ac:dyDescent="0.35">
      <c r="N3791" s="6"/>
      <c r="Q3791" s="2"/>
      <c r="S3791" s="2"/>
    </row>
    <row r="3792" spans="14:19" x14ac:dyDescent="0.35">
      <c r="N3792" s="6"/>
      <c r="Q3792" s="2"/>
      <c r="S3792" s="2"/>
    </row>
    <row r="3793" spans="14:19" x14ac:dyDescent="0.35">
      <c r="N3793" s="6"/>
      <c r="Q3793" s="2"/>
      <c r="S3793" s="2"/>
    </row>
    <row r="3794" spans="14:19" x14ac:dyDescent="0.35">
      <c r="N3794" s="6"/>
      <c r="Q3794" s="2"/>
      <c r="S3794" s="2"/>
    </row>
    <row r="3795" spans="14:19" x14ac:dyDescent="0.35">
      <c r="N3795" s="6"/>
      <c r="Q3795" s="2"/>
      <c r="S3795" s="2"/>
    </row>
    <row r="3796" spans="14:19" x14ac:dyDescent="0.35">
      <c r="N3796" s="6"/>
      <c r="Q3796" s="2"/>
      <c r="S3796" s="2"/>
    </row>
    <row r="3797" spans="14:19" x14ac:dyDescent="0.35">
      <c r="N3797" s="6"/>
      <c r="Q3797" s="2"/>
      <c r="S3797" s="2"/>
    </row>
    <row r="3798" spans="14:19" x14ac:dyDescent="0.35">
      <c r="N3798" s="6"/>
      <c r="Q3798" s="2"/>
      <c r="S3798" s="2"/>
    </row>
    <row r="3799" spans="14:19" x14ac:dyDescent="0.35">
      <c r="N3799" s="6"/>
      <c r="Q3799" s="2"/>
      <c r="S3799" s="2"/>
    </row>
    <row r="3800" spans="14:19" x14ac:dyDescent="0.35">
      <c r="N3800" s="6"/>
      <c r="Q3800" s="2"/>
      <c r="S3800" s="2"/>
    </row>
    <row r="3801" spans="14:19" x14ac:dyDescent="0.35">
      <c r="N3801" s="6"/>
      <c r="Q3801" s="2"/>
      <c r="S3801" s="2"/>
    </row>
    <row r="3802" spans="14:19" x14ac:dyDescent="0.35">
      <c r="N3802" s="6"/>
      <c r="Q3802" s="2"/>
      <c r="S3802" s="2"/>
    </row>
    <row r="3803" spans="14:19" x14ac:dyDescent="0.35">
      <c r="N3803" s="6"/>
      <c r="Q3803" s="2"/>
      <c r="S3803" s="2"/>
    </row>
    <row r="3804" spans="14:19" x14ac:dyDescent="0.35">
      <c r="N3804" s="6"/>
      <c r="Q3804" s="2"/>
      <c r="S3804" s="2"/>
    </row>
    <row r="3805" spans="14:19" x14ac:dyDescent="0.35">
      <c r="N3805" s="6"/>
      <c r="Q3805" s="2"/>
      <c r="S3805" s="2"/>
    </row>
    <row r="3806" spans="14:19" x14ac:dyDescent="0.35">
      <c r="N3806" s="6"/>
      <c r="Q3806" s="2"/>
      <c r="S3806" s="2"/>
    </row>
    <row r="3807" spans="14:19" x14ac:dyDescent="0.35">
      <c r="N3807" s="6"/>
      <c r="Q3807" s="2"/>
      <c r="S3807" s="2"/>
    </row>
    <row r="3808" spans="14:19" x14ac:dyDescent="0.35">
      <c r="N3808" s="6"/>
      <c r="Q3808" s="2"/>
      <c r="S3808" s="2"/>
    </row>
    <row r="3809" spans="14:19" x14ac:dyDescent="0.35">
      <c r="N3809" s="6"/>
      <c r="Q3809" s="2"/>
      <c r="S3809" s="2"/>
    </row>
    <row r="3810" spans="14:19" x14ac:dyDescent="0.35">
      <c r="N3810" s="6"/>
      <c r="Q3810" s="2"/>
      <c r="S3810" s="2"/>
    </row>
    <row r="3811" spans="14:19" x14ac:dyDescent="0.35">
      <c r="N3811" s="6"/>
      <c r="Q3811" s="2"/>
      <c r="S3811" s="2"/>
    </row>
    <row r="3812" spans="14:19" x14ac:dyDescent="0.35">
      <c r="N3812" s="6"/>
      <c r="Q3812" s="2"/>
      <c r="S3812" s="2"/>
    </row>
    <row r="3813" spans="14:19" x14ac:dyDescent="0.35">
      <c r="N3813" s="6"/>
      <c r="Q3813" s="2"/>
      <c r="S3813" s="2"/>
    </row>
    <row r="3814" spans="14:19" x14ac:dyDescent="0.35">
      <c r="N3814" s="6"/>
      <c r="Q3814" s="2"/>
      <c r="S3814" s="2"/>
    </row>
    <row r="3815" spans="14:19" x14ac:dyDescent="0.35">
      <c r="N3815" s="6"/>
      <c r="Q3815" s="2"/>
      <c r="S3815" s="2"/>
    </row>
    <row r="3816" spans="14:19" x14ac:dyDescent="0.35">
      <c r="N3816" s="6"/>
      <c r="Q3816" s="2"/>
      <c r="S3816" s="2"/>
    </row>
    <row r="3817" spans="14:19" x14ac:dyDescent="0.35">
      <c r="N3817" s="6"/>
      <c r="Q3817" s="2"/>
      <c r="S3817" s="2"/>
    </row>
    <row r="3818" spans="14:19" x14ac:dyDescent="0.35">
      <c r="N3818" s="6"/>
      <c r="Q3818" s="2"/>
      <c r="S3818" s="2"/>
    </row>
    <row r="3819" spans="14:19" x14ac:dyDescent="0.35">
      <c r="N3819" s="6"/>
      <c r="Q3819" s="2"/>
      <c r="S3819" s="2"/>
    </row>
    <row r="3820" spans="14:19" x14ac:dyDescent="0.35">
      <c r="N3820" s="6"/>
      <c r="Q3820" s="2"/>
      <c r="S3820" s="2"/>
    </row>
    <row r="3821" spans="14:19" x14ac:dyDescent="0.35">
      <c r="N3821" s="6"/>
      <c r="Q3821" s="2"/>
      <c r="S3821" s="2"/>
    </row>
    <row r="3822" spans="14:19" x14ac:dyDescent="0.35">
      <c r="N3822" s="6"/>
      <c r="Q3822" s="2"/>
      <c r="S3822" s="2"/>
    </row>
    <row r="3823" spans="14:19" x14ac:dyDescent="0.35">
      <c r="N3823" s="6"/>
      <c r="Q3823" s="2"/>
      <c r="S3823" s="2"/>
    </row>
    <row r="3824" spans="14:19" x14ac:dyDescent="0.35">
      <c r="N3824" s="6"/>
      <c r="Q3824" s="2"/>
      <c r="S3824" s="2"/>
    </row>
    <row r="3825" spans="14:19" x14ac:dyDescent="0.35">
      <c r="N3825" s="6"/>
      <c r="Q3825" s="2"/>
      <c r="S3825" s="2"/>
    </row>
    <row r="3826" spans="14:19" x14ac:dyDescent="0.35">
      <c r="N3826" s="6"/>
      <c r="Q3826" s="2"/>
      <c r="S3826" s="2"/>
    </row>
    <row r="3827" spans="14:19" x14ac:dyDescent="0.35">
      <c r="N3827" s="6"/>
      <c r="Q3827" s="2"/>
      <c r="S3827" s="2"/>
    </row>
    <row r="3828" spans="14:19" x14ac:dyDescent="0.35">
      <c r="N3828" s="6"/>
      <c r="Q3828" s="2"/>
      <c r="S3828" s="2"/>
    </row>
    <row r="3829" spans="14:19" x14ac:dyDescent="0.35">
      <c r="N3829" s="6"/>
      <c r="Q3829" s="2"/>
      <c r="S3829" s="2"/>
    </row>
    <row r="3830" spans="14:19" x14ac:dyDescent="0.35">
      <c r="N3830" s="6"/>
      <c r="Q3830" s="2"/>
      <c r="S3830" s="2"/>
    </row>
    <row r="3831" spans="14:19" x14ac:dyDescent="0.35">
      <c r="N3831" s="6"/>
      <c r="Q3831" s="2"/>
      <c r="S3831" s="2"/>
    </row>
    <row r="3832" spans="14:19" x14ac:dyDescent="0.35">
      <c r="N3832" s="6"/>
      <c r="Q3832" s="2"/>
      <c r="S3832" s="2"/>
    </row>
    <row r="3833" spans="14:19" x14ac:dyDescent="0.35">
      <c r="N3833" s="6"/>
      <c r="Q3833" s="2"/>
      <c r="S3833" s="2"/>
    </row>
    <row r="3834" spans="14:19" x14ac:dyDescent="0.35">
      <c r="N3834" s="6"/>
      <c r="Q3834" s="2"/>
      <c r="S3834" s="2"/>
    </row>
    <row r="3835" spans="14:19" x14ac:dyDescent="0.35">
      <c r="N3835" s="6"/>
      <c r="Q3835" s="2"/>
      <c r="S3835" s="2"/>
    </row>
    <row r="3836" spans="14:19" x14ac:dyDescent="0.35">
      <c r="N3836" s="6"/>
      <c r="Q3836" s="2"/>
      <c r="S3836" s="2"/>
    </row>
    <row r="3837" spans="14:19" x14ac:dyDescent="0.35">
      <c r="N3837" s="6"/>
      <c r="Q3837" s="2"/>
      <c r="S3837" s="2"/>
    </row>
    <row r="3838" spans="14:19" x14ac:dyDescent="0.35">
      <c r="N3838" s="6"/>
      <c r="Q3838" s="2"/>
      <c r="S3838" s="2"/>
    </row>
    <row r="3839" spans="14:19" x14ac:dyDescent="0.35">
      <c r="N3839" s="6"/>
      <c r="Q3839" s="2"/>
      <c r="S3839" s="2"/>
    </row>
    <row r="3840" spans="14:19" x14ac:dyDescent="0.35">
      <c r="N3840" s="6"/>
      <c r="Q3840" s="2"/>
      <c r="S3840" s="2"/>
    </row>
    <row r="3841" spans="14:19" x14ac:dyDescent="0.35">
      <c r="N3841" s="6"/>
      <c r="Q3841" s="2"/>
      <c r="S3841" s="2"/>
    </row>
    <row r="3842" spans="14:19" x14ac:dyDescent="0.35">
      <c r="N3842" s="6"/>
      <c r="Q3842" s="2"/>
      <c r="S3842" s="2"/>
    </row>
    <row r="3843" spans="14:19" x14ac:dyDescent="0.35">
      <c r="N3843" s="6"/>
      <c r="Q3843" s="2"/>
      <c r="S3843" s="2"/>
    </row>
    <row r="3844" spans="14:19" x14ac:dyDescent="0.35">
      <c r="N3844" s="6"/>
      <c r="Q3844" s="2"/>
      <c r="S3844" s="2"/>
    </row>
    <row r="3845" spans="14:19" x14ac:dyDescent="0.35">
      <c r="N3845" s="6"/>
      <c r="Q3845" s="2"/>
      <c r="S3845" s="2"/>
    </row>
    <row r="3846" spans="14:19" x14ac:dyDescent="0.35">
      <c r="N3846" s="6"/>
      <c r="Q3846" s="2"/>
      <c r="S3846" s="2"/>
    </row>
    <row r="3847" spans="14:19" x14ac:dyDescent="0.35">
      <c r="N3847" s="6"/>
      <c r="Q3847" s="2"/>
      <c r="S3847" s="2"/>
    </row>
    <row r="3848" spans="14:19" x14ac:dyDescent="0.35">
      <c r="N3848" s="6"/>
      <c r="Q3848" s="2"/>
      <c r="S3848" s="2"/>
    </row>
    <row r="3849" spans="14:19" x14ac:dyDescent="0.35">
      <c r="N3849" s="6"/>
      <c r="Q3849" s="2"/>
      <c r="S3849" s="2"/>
    </row>
    <row r="3850" spans="14:19" x14ac:dyDescent="0.35">
      <c r="N3850" s="6"/>
      <c r="Q3850" s="2"/>
      <c r="S3850" s="2"/>
    </row>
    <row r="3851" spans="14:19" x14ac:dyDescent="0.35">
      <c r="N3851" s="6"/>
      <c r="Q3851" s="2"/>
      <c r="S3851" s="2"/>
    </row>
    <row r="3852" spans="14:19" x14ac:dyDescent="0.35">
      <c r="N3852" s="6"/>
      <c r="Q3852" s="2"/>
      <c r="S3852" s="2"/>
    </row>
    <row r="3853" spans="14:19" x14ac:dyDescent="0.35">
      <c r="N3853" s="6"/>
      <c r="Q3853" s="2"/>
      <c r="S3853" s="2"/>
    </row>
    <row r="3854" spans="14:19" x14ac:dyDescent="0.35">
      <c r="N3854" s="6"/>
      <c r="Q3854" s="2"/>
      <c r="S3854" s="2"/>
    </row>
    <row r="3855" spans="14:19" x14ac:dyDescent="0.35">
      <c r="N3855" s="6"/>
      <c r="Q3855" s="2"/>
      <c r="S3855" s="2"/>
    </row>
    <row r="3856" spans="14:19" x14ac:dyDescent="0.35">
      <c r="N3856" s="6"/>
      <c r="Q3856" s="2"/>
      <c r="S3856" s="2"/>
    </row>
    <row r="3857" spans="14:19" x14ac:dyDescent="0.35">
      <c r="N3857" s="6"/>
      <c r="Q3857" s="2"/>
      <c r="S3857" s="2"/>
    </row>
    <row r="3858" spans="14:19" x14ac:dyDescent="0.35">
      <c r="N3858" s="6"/>
      <c r="Q3858" s="2"/>
      <c r="S3858" s="2"/>
    </row>
    <row r="3859" spans="14:19" x14ac:dyDescent="0.35">
      <c r="N3859" s="6"/>
      <c r="Q3859" s="2"/>
      <c r="S3859" s="2"/>
    </row>
    <row r="3860" spans="14:19" x14ac:dyDescent="0.35">
      <c r="N3860" s="6"/>
      <c r="Q3860" s="2"/>
      <c r="S3860" s="2"/>
    </row>
    <row r="3861" spans="14:19" x14ac:dyDescent="0.35">
      <c r="N3861" s="6"/>
      <c r="Q3861" s="2"/>
      <c r="S3861" s="2"/>
    </row>
    <row r="3862" spans="14:19" x14ac:dyDescent="0.35">
      <c r="N3862" s="6"/>
      <c r="Q3862" s="2"/>
      <c r="S3862" s="2"/>
    </row>
    <row r="3863" spans="14:19" x14ac:dyDescent="0.35">
      <c r="N3863" s="6"/>
      <c r="Q3863" s="2"/>
      <c r="S3863" s="2"/>
    </row>
    <row r="3864" spans="14:19" x14ac:dyDescent="0.35">
      <c r="N3864" s="6"/>
      <c r="Q3864" s="2"/>
      <c r="S3864" s="2"/>
    </row>
    <row r="3865" spans="14:19" x14ac:dyDescent="0.35">
      <c r="N3865" s="6"/>
      <c r="Q3865" s="2"/>
      <c r="S3865" s="2"/>
    </row>
    <row r="3866" spans="14:19" x14ac:dyDescent="0.35">
      <c r="N3866" s="6"/>
      <c r="Q3866" s="2"/>
      <c r="S3866" s="2"/>
    </row>
    <row r="3867" spans="14:19" x14ac:dyDescent="0.35">
      <c r="N3867" s="6"/>
      <c r="Q3867" s="2"/>
      <c r="S3867" s="2"/>
    </row>
    <row r="3868" spans="14:19" x14ac:dyDescent="0.35">
      <c r="N3868" s="6"/>
      <c r="Q3868" s="2"/>
      <c r="S3868" s="2"/>
    </row>
    <row r="3869" spans="14:19" x14ac:dyDescent="0.35">
      <c r="N3869" s="6"/>
      <c r="Q3869" s="2"/>
      <c r="S3869" s="2"/>
    </row>
    <row r="3870" spans="14:19" x14ac:dyDescent="0.35">
      <c r="N3870" s="6"/>
      <c r="Q3870" s="2"/>
      <c r="S3870" s="2"/>
    </row>
    <row r="3871" spans="14:19" x14ac:dyDescent="0.35">
      <c r="N3871" s="6"/>
      <c r="Q3871" s="2"/>
      <c r="S3871" s="2"/>
    </row>
    <row r="3872" spans="14:19" x14ac:dyDescent="0.35">
      <c r="N3872" s="6"/>
      <c r="Q3872" s="2"/>
      <c r="S3872" s="2"/>
    </row>
    <row r="3873" spans="14:19" x14ac:dyDescent="0.35">
      <c r="N3873" s="6"/>
      <c r="Q3873" s="2"/>
      <c r="S3873" s="2"/>
    </row>
    <row r="3874" spans="14:19" x14ac:dyDescent="0.35">
      <c r="N3874" s="6"/>
      <c r="Q3874" s="2"/>
      <c r="S3874" s="2"/>
    </row>
    <row r="3875" spans="14:19" x14ac:dyDescent="0.35">
      <c r="N3875" s="6"/>
      <c r="Q3875" s="2"/>
      <c r="S3875" s="2"/>
    </row>
    <row r="3876" spans="14:19" x14ac:dyDescent="0.35">
      <c r="N3876" s="6"/>
      <c r="Q3876" s="2"/>
      <c r="S3876" s="2"/>
    </row>
    <row r="3877" spans="14:19" x14ac:dyDescent="0.35">
      <c r="N3877" s="6"/>
      <c r="Q3877" s="2"/>
      <c r="S3877" s="2"/>
    </row>
    <row r="3878" spans="14:19" x14ac:dyDescent="0.35">
      <c r="N3878" s="6"/>
      <c r="Q3878" s="2"/>
      <c r="S3878" s="2"/>
    </row>
    <row r="3879" spans="14:19" x14ac:dyDescent="0.35">
      <c r="N3879" s="6"/>
      <c r="Q3879" s="2"/>
      <c r="S3879" s="2"/>
    </row>
    <row r="3880" spans="14:19" x14ac:dyDescent="0.35">
      <c r="N3880" s="6"/>
      <c r="Q3880" s="2"/>
      <c r="S3880" s="2"/>
    </row>
    <row r="3881" spans="14:19" x14ac:dyDescent="0.35">
      <c r="N3881" s="6"/>
      <c r="Q3881" s="2"/>
      <c r="S3881" s="2"/>
    </row>
    <row r="3882" spans="14:19" x14ac:dyDescent="0.35">
      <c r="N3882" s="6"/>
      <c r="Q3882" s="2"/>
      <c r="S3882" s="2"/>
    </row>
    <row r="3883" spans="14:19" x14ac:dyDescent="0.35">
      <c r="N3883" s="6"/>
      <c r="Q3883" s="2"/>
      <c r="S3883" s="2"/>
    </row>
    <row r="3884" spans="14:19" x14ac:dyDescent="0.35">
      <c r="N3884" s="6"/>
      <c r="Q3884" s="2"/>
      <c r="S3884" s="2"/>
    </row>
    <row r="3885" spans="14:19" x14ac:dyDescent="0.35">
      <c r="N3885" s="6"/>
      <c r="Q3885" s="2"/>
      <c r="S3885" s="2"/>
    </row>
    <row r="3886" spans="14:19" x14ac:dyDescent="0.35">
      <c r="N3886" s="6"/>
      <c r="Q3886" s="2"/>
      <c r="S3886" s="2"/>
    </row>
    <row r="3887" spans="14:19" x14ac:dyDescent="0.35">
      <c r="N3887" s="6"/>
      <c r="Q3887" s="2"/>
      <c r="S3887" s="2"/>
    </row>
    <row r="3888" spans="14:19" x14ac:dyDescent="0.35">
      <c r="N3888" s="6"/>
      <c r="Q3888" s="2"/>
      <c r="S3888" s="2"/>
    </row>
    <row r="3889" spans="14:19" x14ac:dyDescent="0.35">
      <c r="N3889" s="6"/>
      <c r="Q3889" s="2"/>
      <c r="S3889" s="2"/>
    </row>
    <row r="3890" spans="14:19" x14ac:dyDescent="0.35">
      <c r="N3890" s="6"/>
      <c r="Q3890" s="2"/>
      <c r="S3890" s="2"/>
    </row>
    <row r="3891" spans="14:19" x14ac:dyDescent="0.35">
      <c r="N3891" s="6"/>
      <c r="Q3891" s="2"/>
      <c r="S3891" s="2"/>
    </row>
    <row r="3892" spans="14:19" x14ac:dyDescent="0.35">
      <c r="N3892" s="6"/>
      <c r="Q3892" s="2"/>
      <c r="S3892" s="2"/>
    </row>
    <row r="3893" spans="14:19" x14ac:dyDescent="0.35">
      <c r="N3893" s="6"/>
      <c r="Q3893" s="2"/>
      <c r="S3893" s="2"/>
    </row>
    <row r="3894" spans="14:19" x14ac:dyDescent="0.35">
      <c r="N3894" s="6"/>
      <c r="Q3894" s="2"/>
      <c r="S3894" s="2"/>
    </row>
    <row r="3895" spans="14:19" x14ac:dyDescent="0.35">
      <c r="N3895" s="6"/>
      <c r="Q3895" s="2"/>
      <c r="S3895" s="2"/>
    </row>
    <row r="3896" spans="14:19" x14ac:dyDescent="0.35">
      <c r="N3896" s="6"/>
      <c r="Q3896" s="2"/>
      <c r="S3896" s="2"/>
    </row>
    <row r="3897" spans="14:19" x14ac:dyDescent="0.35">
      <c r="N3897" s="6"/>
      <c r="Q3897" s="2"/>
      <c r="S3897" s="2"/>
    </row>
    <row r="3898" spans="14:19" x14ac:dyDescent="0.35">
      <c r="N3898" s="6"/>
      <c r="Q3898" s="2"/>
      <c r="S3898" s="2"/>
    </row>
    <row r="3899" spans="14:19" x14ac:dyDescent="0.35">
      <c r="N3899" s="6"/>
      <c r="Q3899" s="2"/>
      <c r="S3899" s="2"/>
    </row>
    <row r="3900" spans="14:19" x14ac:dyDescent="0.35">
      <c r="N3900" s="6"/>
      <c r="Q3900" s="2"/>
      <c r="S3900" s="2"/>
    </row>
    <row r="3901" spans="14:19" x14ac:dyDescent="0.35">
      <c r="N3901" s="6"/>
      <c r="Q3901" s="2"/>
      <c r="S3901" s="2"/>
    </row>
    <row r="3902" spans="14:19" x14ac:dyDescent="0.35">
      <c r="N3902" s="6"/>
      <c r="Q3902" s="2"/>
      <c r="S3902" s="2"/>
    </row>
    <row r="3903" spans="14:19" x14ac:dyDescent="0.35">
      <c r="N3903" s="6"/>
      <c r="Q3903" s="2"/>
      <c r="S3903" s="2"/>
    </row>
    <row r="3904" spans="14:19" x14ac:dyDescent="0.35">
      <c r="N3904" s="6"/>
      <c r="Q3904" s="2"/>
      <c r="S3904" s="2"/>
    </row>
    <row r="3905" spans="14:19" x14ac:dyDescent="0.35">
      <c r="N3905" s="6"/>
      <c r="Q3905" s="2"/>
      <c r="S3905" s="2"/>
    </row>
    <row r="3906" spans="14:19" x14ac:dyDescent="0.35">
      <c r="N3906" s="6"/>
      <c r="Q3906" s="2"/>
      <c r="S3906" s="2"/>
    </row>
    <row r="3907" spans="14:19" x14ac:dyDescent="0.35">
      <c r="N3907" s="6"/>
      <c r="Q3907" s="2"/>
      <c r="S3907" s="2"/>
    </row>
    <row r="3908" spans="14:19" x14ac:dyDescent="0.35">
      <c r="N3908" s="6"/>
      <c r="Q3908" s="2"/>
      <c r="S3908" s="2"/>
    </row>
    <row r="3909" spans="14:19" x14ac:dyDescent="0.35">
      <c r="N3909" s="6"/>
      <c r="Q3909" s="2"/>
      <c r="S3909" s="2"/>
    </row>
    <row r="3910" spans="14:19" x14ac:dyDescent="0.35">
      <c r="N3910" s="6"/>
      <c r="Q3910" s="2"/>
      <c r="S3910" s="2"/>
    </row>
    <row r="3911" spans="14:19" x14ac:dyDescent="0.35">
      <c r="N3911" s="6"/>
      <c r="Q3911" s="2"/>
      <c r="S3911" s="2"/>
    </row>
    <row r="3912" spans="14:19" x14ac:dyDescent="0.35">
      <c r="N3912" s="6"/>
      <c r="Q3912" s="2"/>
      <c r="S3912" s="2"/>
    </row>
    <row r="3913" spans="14:19" x14ac:dyDescent="0.35">
      <c r="N3913" s="6"/>
      <c r="Q3913" s="2"/>
      <c r="S3913" s="2"/>
    </row>
    <row r="3914" spans="14:19" x14ac:dyDescent="0.35">
      <c r="N3914" s="6"/>
      <c r="Q3914" s="2"/>
      <c r="S3914" s="2"/>
    </row>
    <row r="3915" spans="14:19" x14ac:dyDescent="0.35">
      <c r="N3915" s="6"/>
      <c r="Q3915" s="2"/>
      <c r="S3915" s="2"/>
    </row>
    <row r="3916" spans="14:19" x14ac:dyDescent="0.35">
      <c r="N3916" s="6"/>
      <c r="Q3916" s="2"/>
      <c r="S3916" s="2"/>
    </row>
    <row r="3917" spans="14:19" x14ac:dyDescent="0.35">
      <c r="N3917" s="6"/>
      <c r="Q3917" s="2"/>
      <c r="S3917" s="2"/>
    </row>
    <row r="3918" spans="14:19" x14ac:dyDescent="0.35">
      <c r="N3918" s="6"/>
      <c r="Q3918" s="2"/>
      <c r="S3918" s="2"/>
    </row>
    <row r="3919" spans="14:19" x14ac:dyDescent="0.35">
      <c r="N3919" s="6"/>
      <c r="Q3919" s="2"/>
      <c r="S3919" s="2"/>
    </row>
    <row r="3920" spans="14:19" x14ac:dyDescent="0.35">
      <c r="N3920" s="6"/>
      <c r="Q3920" s="2"/>
      <c r="S3920" s="2"/>
    </row>
    <row r="3921" spans="14:19" x14ac:dyDescent="0.35">
      <c r="N3921" s="6"/>
      <c r="Q3921" s="2"/>
      <c r="S3921" s="2"/>
    </row>
    <row r="3922" spans="14:19" x14ac:dyDescent="0.35">
      <c r="N3922" s="6"/>
      <c r="Q3922" s="2"/>
      <c r="S3922" s="2"/>
    </row>
    <row r="3923" spans="14:19" x14ac:dyDescent="0.35">
      <c r="N3923" s="6"/>
      <c r="Q3923" s="2"/>
      <c r="S3923" s="2"/>
    </row>
    <row r="3924" spans="14:19" x14ac:dyDescent="0.35">
      <c r="N3924" s="6"/>
      <c r="Q3924" s="2"/>
      <c r="S3924" s="2"/>
    </row>
    <row r="3925" spans="14:19" x14ac:dyDescent="0.35">
      <c r="N3925" s="6"/>
      <c r="Q3925" s="2"/>
      <c r="S3925" s="2"/>
    </row>
    <row r="3926" spans="14:19" x14ac:dyDescent="0.35">
      <c r="N3926" s="6"/>
      <c r="Q3926" s="2"/>
      <c r="S3926" s="2"/>
    </row>
    <row r="3927" spans="14:19" x14ac:dyDescent="0.35">
      <c r="N3927" s="6"/>
      <c r="Q3927" s="2"/>
      <c r="S3927" s="2"/>
    </row>
    <row r="3928" spans="14:19" x14ac:dyDescent="0.35">
      <c r="N3928" s="6"/>
      <c r="Q3928" s="2"/>
      <c r="S3928" s="2"/>
    </row>
    <row r="3929" spans="14:19" x14ac:dyDescent="0.35">
      <c r="N3929" s="6"/>
      <c r="Q3929" s="2"/>
      <c r="S3929" s="2"/>
    </row>
    <row r="3930" spans="14:19" x14ac:dyDescent="0.35">
      <c r="N3930" s="6"/>
      <c r="Q3930" s="2"/>
      <c r="S3930" s="2"/>
    </row>
    <row r="3931" spans="14:19" x14ac:dyDescent="0.35">
      <c r="N3931" s="6"/>
      <c r="Q3931" s="2"/>
      <c r="S3931" s="2"/>
    </row>
    <row r="3932" spans="14:19" x14ac:dyDescent="0.35">
      <c r="N3932" s="6"/>
      <c r="Q3932" s="2"/>
      <c r="S3932" s="2"/>
    </row>
    <row r="3933" spans="14:19" x14ac:dyDescent="0.35">
      <c r="N3933" s="6"/>
      <c r="Q3933" s="2"/>
      <c r="S3933" s="2"/>
    </row>
    <row r="3934" spans="14:19" x14ac:dyDescent="0.35">
      <c r="N3934" s="6"/>
      <c r="Q3934" s="2"/>
      <c r="S3934" s="2"/>
    </row>
    <row r="3935" spans="14:19" x14ac:dyDescent="0.35">
      <c r="N3935" s="6"/>
      <c r="Q3935" s="2"/>
      <c r="S3935" s="2"/>
    </row>
    <row r="3936" spans="14:19" x14ac:dyDescent="0.35">
      <c r="N3936" s="6"/>
      <c r="Q3936" s="2"/>
      <c r="S3936" s="2"/>
    </row>
    <row r="3937" spans="14:19" x14ac:dyDescent="0.35">
      <c r="N3937" s="6"/>
      <c r="Q3937" s="2"/>
      <c r="S3937" s="2"/>
    </row>
    <row r="3938" spans="14:19" x14ac:dyDescent="0.35">
      <c r="N3938" s="6"/>
      <c r="Q3938" s="2"/>
      <c r="S3938" s="2"/>
    </row>
    <row r="3939" spans="14:19" x14ac:dyDescent="0.35">
      <c r="N3939" s="6"/>
      <c r="Q3939" s="2"/>
      <c r="S3939" s="2"/>
    </row>
    <row r="3940" spans="14:19" x14ac:dyDescent="0.35">
      <c r="N3940" s="6"/>
      <c r="Q3940" s="2"/>
      <c r="S3940" s="2"/>
    </row>
    <row r="3941" spans="14:19" x14ac:dyDescent="0.35">
      <c r="N3941" s="6"/>
      <c r="Q3941" s="2"/>
      <c r="S3941" s="2"/>
    </row>
    <row r="3942" spans="14:19" x14ac:dyDescent="0.35">
      <c r="N3942" s="6"/>
      <c r="Q3942" s="2"/>
      <c r="S3942" s="2"/>
    </row>
    <row r="3943" spans="14:19" x14ac:dyDescent="0.35">
      <c r="N3943" s="6"/>
      <c r="Q3943" s="2"/>
      <c r="S3943" s="2"/>
    </row>
    <row r="3944" spans="14:19" x14ac:dyDescent="0.35">
      <c r="N3944" s="6"/>
      <c r="Q3944" s="2"/>
      <c r="S3944" s="2"/>
    </row>
    <row r="3945" spans="14:19" x14ac:dyDescent="0.35">
      <c r="N3945" s="6"/>
      <c r="Q3945" s="2"/>
      <c r="S3945" s="2"/>
    </row>
    <row r="3946" spans="14:19" x14ac:dyDescent="0.35">
      <c r="N3946" s="6"/>
      <c r="Q3946" s="2"/>
      <c r="S3946" s="2"/>
    </row>
    <row r="3947" spans="14:19" x14ac:dyDescent="0.35">
      <c r="N3947" s="6"/>
      <c r="Q3947" s="2"/>
      <c r="S3947" s="2"/>
    </row>
    <row r="3948" spans="14:19" x14ac:dyDescent="0.35">
      <c r="N3948" s="6"/>
      <c r="Q3948" s="2"/>
      <c r="S3948" s="2"/>
    </row>
    <row r="3949" spans="14:19" x14ac:dyDescent="0.35">
      <c r="N3949" s="6"/>
      <c r="Q3949" s="2"/>
      <c r="S3949" s="2"/>
    </row>
    <row r="3950" spans="14:19" x14ac:dyDescent="0.35">
      <c r="N3950" s="6"/>
      <c r="Q3950" s="2"/>
      <c r="S3950" s="2"/>
    </row>
    <row r="3951" spans="14:19" x14ac:dyDescent="0.35">
      <c r="N3951" s="6"/>
      <c r="Q3951" s="2"/>
      <c r="S3951" s="2"/>
    </row>
    <row r="3952" spans="14:19" x14ac:dyDescent="0.35">
      <c r="N3952" s="6"/>
      <c r="Q3952" s="2"/>
      <c r="S3952" s="2"/>
    </row>
    <row r="3953" spans="14:19" x14ac:dyDescent="0.35">
      <c r="N3953" s="6"/>
      <c r="Q3953" s="2"/>
      <c r="S3953" s="2"/>
    </row>
    <row r="3954" spans="14:19" x14ac:dyDescent="0.35">
      <c r="N3954" s="6"/>
      <c r="Q3954" s="2"/>
      <c r="S3954" s="2"/>
    </row>
    <row r="3955" spans="14:19" x14ac:dyDescent="0.35">
      <c r="N3955" s="6"/>
      <c r="Q3955" s="2"/>
      <c r="S3955" s="2"/>
    </row>
    <row r="3956" spans="14:19" x14ac:dyDescent="0.35">
      <c r="N3956" s="6"/>
      <c r="Q3956" s="2"/>
      <c r="S3956" s="2"/>
    </row>
    <row r="3957" spans="14:19" x14ac:dyDescent="0.35">
      <c r="N3957" s="6"/>
      <c r="Q3957" s="2"/>
      <c r="S3957" s="2"/>
    </row>
    <row r="3958" spans="14:19" x14ac:dyDescent="0.35">
      <c r="N3958" s="6"/>
      <c r="Q3958" s="2"/>
      <c r="S3958" s="2"/>
    </row>
    <row r="3959" spans="14:19" x14ac:dyDescent="0.35">
      <c r="N3959" s="6"/>
      <c r="Q3959" s="2"/>
      <c r="S3959" s="2"/>
    </row>
    <row r="3960" spans="14:19" x14ac:dyDescent="0.35">
      <c r="N3960" s="6"/>
      <c r="Q3960" s="2"/>
      <c r="S3960" s="2"/>
    </row>
    <row r="3961" spans="14:19" x14ac:dyDescent="0.35">
      <c r="N3961" s="6"/>
      <c r="Q3961" s="2"/>
      <c r="S3961" s="2"/>
    </row>
    <row r="3962" spans="14:19" x14ac:dyDescent="0.35">
      <c r="N3962" s="6"/>
      <c r="Q3962" s="2"/>
      <c r="S3962" s="2"/>
    </row>
    <row r="3963" spans="14:19" x14ac:dyDescent="0.35">
      <c r="N3963" s="6"/>
      <c r="Q3963" s="2"/>
      <c r="S3963" s="2"/>
    </row>
    <row r="3964" spans="14:19" x14ac:dyDescent="0.35">
      <c r="N3964" s="6"/>
      <c r="Q3964" s="2"/>
      <c r="S3964" s="2"/>
    </row>
    <row r="3965" spans="14:19" x14ac:dyDescent="0.35">
      <c r="N3965" s="6"/>
      <c r="Q3965" s="2"/>
      <c r="S3965" s="2"/>
    </row>
    <row r="3966" spans="14:19" x14ac:dyDescent="0.35">
      <c r="N3966" s="6"/>
      <c r="Q3966" s="2"/>
      <c r="S3966" s="2"/>
    </row>
    <row r="3967" spans="14:19" x14ac:dyDescent="0.35">
      <c r="N3967" s="6"/>
      <c r="Q3967" s="2"/>
      <c r="S3967" s="2"/>
    </row>
    <row r="3968" spans="14:19" x14ac:dyDescent="0.35">
      <c r="N3968" s="6"/>
      <c r="Q3968" s="2"/>
      <c r="S3968" s="2"/>
    </row>
    <row r="3969" spans="14:19" x14ac:dyDescent="0.35">
      <c r="N3969" s="6"/>
      <c r="Q3969" s="2"/>
      <c r="S3969" s="2"/>
    </row>
    <row r="3970" spans="14:19" x14ac:dyDescent="0.35">
      <c r="N3970" s="6"/>
      <c r="Q3970" s="2"/>
      <c r="S3970" s="2"/>
    </row>
    <row r="3971" spans="14:19" x14ac:dyDescent="0.35">
      <c r="N3971" s="6"/>
      <c r="Q3971" s="2"/>
      <c r="S3971" s="2"/>
    </row>
    <row r="3972" spans="14:19" x14ac:dyDescent="0.35">
      <c r="N3972" s="6"/>
      <c r="Q3972" s="2"/>
      <c r="S3972" s="2"/>
    </row>
    <row r="3973" spans="14:19" x14ac:dyDescent="0.35">
      <c r="N3973" s="6"/>
      <c r="Q3973" s="2"/>
      <c r="S3973" s="2"/>
    </row>
    <row r="3974" spans="14:19" x14ac:dyDescent="0.35">
      <c r="N3974" s="6"/>
      <c r="Q3974" s="2"/>
      <c r="S3974" s="2"/>
    </row>
    <row r="3975" spans="14:19" x14ac:dyDescent="0.35">
      <c r="N3975" s="6"/>
      <c r="Q3975" s="2"/>
      <c r="S3975" s="2"/>
    </row>
    <row r="3976" spans="14:19" x14ac:dyDescent="0.35">
      <c r="N3976" s="6"/>
      <c r="Q3976" s="2"/>
      <c r="S3976" s="2"/>
    </row>
    <row r="3977" spans="14:19" x14ac:dyDescent="0.35">
      <c r="N3977" s="6"/>
      <c r="Q3977" s="2"/>
      <c r="S3977" s="2"/>
    </row>
    <row r="3978" spans="14:19" x14ac:dyDescent="0.35">
      <c r="N3978" s="6"/>
      <c r="Q3978" s="2"/>
      <c r="S3978" s="2"/>
    </row>
    <row r="3979" spans="14:19" x14ac:dyDescent="0.35">
      <c r="N3979" s="6"/>
      <c r="Q3979" s="2"/>
      <c r="S3979" s="2"/>
    </row>
    <row r="3980" spans="14:19" x14ac:dyDescent="0.35">
      <c r="N3980" s="6"/>
      <c r="Q3980" s="2"/>
      <c r="S3980" s="2"/>
    </row>
    <row r="3981" spans="14:19" x14ac:dyDescent="0.35">
      <c r="N3981" s="6"/>
      <c r="Q3981" s="2"/>
      <c r="S3981" s="2"/>
    </row>
    <row r="3982" spans="14:19" x14ac:dyDescent="0.35">
      <c r="N3982" s="6"/>
      <c r="Q3982" s="2"/>
      <c r="S3982" s="2"/>
    </row>
    <row r="3983" spans="14:19" x14ac:dyDescent="0.35">
      <c r="N3983" s="6"/>
      <c r="Q3983" s="2"/>
      <c r="S3983" s="2"/>
    </row>
    <row r="3984" spans="14:19" x14ac:dyDescent="0.35">
      <c r="N3984" s="6"/>
      <c r="Q3984" s="2"/>
      <c r="S3984" s="2"/>
    </row>
    <row r="3985" spans="14:19" x14ac:dyDescent="0.35">
      <c r="N3985" s="6"/>
      <c r="Q3985" s="2"/>
      <c r="S3985" s="2"/>
    </row>
    <row r="3986" spans="14:19" x14ac:dyDescent="0.35">
      <c r="N3986" s="6"/>
      <c r="Q3986" s="2"/>
      <c r="S3986" s="2"/>
    </row>
    <row r="3987" spans="14:19" x14ac:dyDescent="0.35">
      <c r="N3987" s="6"/>
      <c r="Q3987" s="2"/>
      <c r="S3987" s="2"/>
    </row>
    <row r="3988" spans="14:19" x14ac:dyDescent="0.35">
      <c r="N3988" s="6"/>
      <c r="Q3988" s="2"/>
      <c r="S3988" s="2"/>
    </row>
    <row r="3989" spans="14:19" x14ac:dyDescent="0.35">
      <c r="N3989" s="6"/>
      <c r="Q3989" s="2"/>
      <c r="S3989" s="2"/>
    </row>
    <row r="3990" spans="14:19" x14ac:dyDescent="0.35">
      <c r="N3990" s="6"/>
      <c r="Q3990" s="2"/>
      <c r="S3990" s="2"/>
    </row>
    <row r="3991" spans="14:19" x14ac:dyDescent="0.35">
      <c r="N3991" s="6"/>
      <c r="Q3991" s="2"/>
      <c r="S3991" s="2"/>
    </row>
    <row r="3992" spans="14:19" x14ac:dyDescent="0.35">
      <c r="N3992" s="6"/>
      <c r="Q3992" s="2"/>
      <c r="S3992" s="2"/>
    </row>
    <row r="3993" spans="14:19" x14ac:dyDescent="0.35">
      <c r="N3993" s="6"/>
      <c r="Q3993" s="2"/>
      <c r="S3993" s="2"/>
    </row>
    <row r="3994" spans="14:19" x14ac:dyDescent="0.35">
      <c r="N3994" s="6"/>
      <c r="Q3994" s="2"/>
      <c r="S3994" s="2"/>
    </row>
    <row r="3995" spans="14:19" x14ac:dyDescent="0.35">
      <c r="N3995" s="6"/>
      <c r="Q3995" s="2"/>
      <c r="S3995" s="2"/>
    </row>
    <row r="3996" spans="14:19" x14ac:dyDescent="0.35">
      <c r="N3996" s="6"/>
      <c r="Q3996" s="2"/>
      <c r="S3996" s="2"/>
    </row>
    <row r="3997" spans="14:19" x14ac:dyDescent="0.35">
      <c r="N3997" s="6"/>
      <c r="Q3997" s="2"/>
      <c r="S3997" s="2"/>
    </row>
    <row r="3998" spans="14:19" x14ac:dyDescent="0.35">
      <c r="N3998" s="6"/>
      <c r="Q3998" s="2"/>
      <c r="S3998" s="2"/>
    </row>
    <row r="3999" spans="14:19" x14ac:dyDescent="0.35">
      <c r="N3999" s="6"/>
      <c r="Q3999" s="2"/>
      <c r="S3999" s="2"/>
    </row>
    <row r="4000" spans="14:19" x14ac:dyDescent="0.35">
      <c r="N4000" s="6"/>
      <c r="Q4000" s="2"/>
      <c r="S4000" s="2"/>
    </row>
    <row r="4001" spans="14:19" x14ac:dyDescent="0.35">
      <c r="N4001" s="6"/>
      <c r="Q4001" s="2"/>
      <c r="S4001" s="2"/>
    </row>
    <row r="4002" spans="14:19" x14ac:dyDescent="0.35">
      <c r="N4002" s="6"/>
      <c r="Q4002" s="2"/>
      <c r="S4002" s="2"/>
    </row>
    <row r="4003" spans="14:19" x14ac:dyDescent="0.35">
      <c r="N4003" s="6"/>
      <c r="Q4003" s="2"/>
      <c r="S4003" s="2"/>
    </row>
    <row r="4004" spans="14:19" x14ac:dyDescent="0.35">
      <c r="N4004" s="6"/>
      <c r="Q4004" s="2"/>
      <c r="S4004" s="2"/>
    </row>
    <row r="4005" spans="14:19" x14ac:dyDescent="0.35">
      <c r="N4005" s="6"/>
      <c r="Q4005" s="2"/>
      <c r="S4005" s="2"/>
    </row>
    <row r="4006" spans="14:19" x14ac:dyDescent="0.35">
      <c r="N4006" s="6"/>
      <c r="Q4006" s="2"/>
      <c r="S4006" s="2"/>
    </row>
    <row r="4007" spans="14:19" x14ac:dyDescent="0.35">
      <c r="N4007" s="6"/>
      <c r="Q4007" s="2"/>
      <c r="S4007" s="2"/>
    </row>
    <row r="4008" spans="14:19" x14ac:dyDescent="0.35">
      <c r="N4008" s="6"/>
      <c r="Q4008" s="2"/>
      <c r="S4008" s="2"/>
    </row>
    <row r="4009" spans="14:19" x14ac:dyDescent="0.35">
      <c r="N4009" s="6"/>
      <c r="Q4009" s="2"/>
      <c r="S4009" s="2"/>
    </row>
    <row r="4010" spans="14:19" x14ac:dyDescent="0.35">
      <c r="N4010" s="6"/>
      <c r="Q4010" s="2"/>
      <c r="S4010" s="2"/>
    </row>
    <row r="4011" spans="14:19" x14ac:dyDescent="0.35">
      <c r="N4011" s="6"/>
      <c r="Q4011" s="2"/>
      <c r="S4011" s="2"/>
    </row>
    <row r="4012" spans="14:19" x14ac:dyDescent="0.35">
      <c r="N4012" s="6"/>
      <c r="Q4012" s="2"/>
      <c r="S4012" s="2"/>
    </row>
    <row r="4013" spans="14:19" x14ac:dyDescent="0.35">
      <c r="N4013" s="6"/>
      <c r="Q4013" s="2"/>
      <c r="S4013" s="2"/>
    </row>
    <row r="4014" spans="14:19" x14ac:dyDescent="0.35">
      <c r="N4014" s="6"/>
      <c r="Q4014" s="2"/>
      <c r="S4014" s="2"/>
    </row>
    <row r="4015" spans="14:19" x14ac:dyDescent="0.35">
      <c r="N4015" s="6"/>
      <c r="Q4015" s="2"/>
      <c r="S4015" s="2"/>
    </row>
    <row r="4016" spans="14:19" x14ac:dyDescent="0.35">
      <c r="N4016" s="6"/>
      <c r="Q4016" s="2"/>
      <c r="S4016" s="2"/>
    </row>
    <row r="4017" spans="14:19" x14ac:dyDescent="0.35">
      <c r="N4017" s="6"/>
      <c r="Q4017" s="2"/>
      <c r="S4017" s="2"/>
    </row>
    <row r="4018" spans="14:19" x14ac:dyDescent="0.35">
      <c r="N4018" s="6"/>
      <c r="Q4018" s="2"/>
      <c r="S4018" s="2"/>
    </row>
    <row r="4019" spans="14:19" x14ac:dyDescent="0.35">
      <c r="N4019" s="6"/>
      <c r="Q4019" s="2"/>
      <c r="S4019" s="2"/>
    </row>
    <row r="4020" spans="14:19" x14ac:dyDescent="0.35">
      <c r="N4020" s="6"/>
      <c r="Q4020" s="2"/>
      <c r="S4020" s="2"/>
    </row>
    <row r="4021" spans="14:19" x14ac:dyDescent="0.35">
      <c r="N4021" s="6"/>
      <c r="Q4021" s="2"/>
      <c r="S4021" s="2"/>
    </row>
    <row r="4022" spans="14:19" x14ac:dyDescent="0.35">
      <c r="N4022" s="6"/>
      <c r="Q4022" s="2"/>
      <c r="S4022" s="2"/>
    </row>
    <row r="4023" spans="14:19" x14ac:dyDescent="0.35">
      <c r="N4023" s="6"/>
      <c r="Q4023" s="2"/>
      <c r="S4023" s="2"/>
    </row>
    <row r="4024" spans="14:19" x14ac:dyDescent="0.35">
      <c r="N4024" s="6"/>
      <c r="Q4024" s="2"/>
      <c r="S4024" s="2"/>
    </row>
    <row r="4025" spans="14:19" x14ac:dyDescent="0.35">
      <c r="N4025" s="6"/>
      <c r="Q4025" s="2"/>
      <c r="S4025" s="2"/>
    </row>
    <row r="4026" spans="14:19" x14ac:dyDescent="0.35">
      <c r="N4026" s="6"/>
      <c r="Q4026" s="2"/>
      <c r="S4026" s="2"/>
    </row>
    <row r="4027" spans="14:19" x14ac:dyDescent="0.35">
      <c r="N4027" s="6"/>
      <c r="Q4027" s="2"/>
      <c r="S4027" s="2"/>
    </row>
    <row r="4028" spans="14:19" x14ac:dyDescent="0.35">
      <c r="N4028" s="6"/>
      <c r="Q4028" s="2"/>
      <c r="S4028" s="2"/>
    </row>
    <row r="4029" spans="14:19" x14ac:dyDescent="0.35">
      <c r="N4029" s="6"/>
      <c r="Q4029" s="2"/>
      <c r="S4029" s="2"/>
    </row>
    <row r="4030" spans="14:19" x14ac:dyDescent="0.35">
      <c r="N4030" s="6"/>
      <c r="Q4030" s="2"/>
      <c r="S4030" s="2"/>
    </row>
    <row r="4031" spans="14:19" x14ac:dyDescent="0.35">
      <c r="N4031" s="6"/>
      <c r="Q4031" s="2"/>
      <c r="S4031" s="2"/>
    </row>
    <row r="4032" spans="14:19" x14ac:dyDescent="0.35">
      <c r="N4032" s="6"/>
      <c r="Q4032" s="2"/>
      <c r="S4032" s="2"/>
    </row>
    <row r="4033" spans="14:19" x14ac:dyDescent="0.35">
      <c r="N4033" s="6"/>
      <c r="Q4033" s="2"/>
      <c r="S4033" s="2"/>
    </row>
    <row r="4034" spans="14:19" x14ac:dyDescent="0.35">
      <c r="N4034" s="6"/>
      <c r="Q4034" s="2"/>
      <c r="S4034" s="2"/>
    </row>
    <row r="4035" spans="14:19" x14ac:dyDescent="0.35">
      <c r="N4035" s="6"/>
      <c r="Q4035" s="2"/>
      <c r="S4035" s="2"/>
    </row>
    <row r="4036" spans="14:19" x14ac:dyDescent="0.35">
      <c r="N4036" s="6"/>
      <c r="Q4036" s="2"/>
      <c r="S4036" s="2"/>
    </row>
    <row r="4037" spans="14:19" x14ac:dyDescent="0.35">
      <c r="N4037" s="6"/>
      <c r="Q4037" s="2"/>
      <c r="S4037" s="2"/>
    </row>
    <row r="4038" spans="14:19" x14ac:dyDescent="0.35">
      <c r="N4038" s="6"/>
      <c r="Q4038" s="2"/>
      <c r="S4038" s="2"/>
    </row>
    <row r="4039" spans="14:19" x14ac:dyDescent="0.35">
      <c r="N4039" s="6"/>
      <c r="Q4039" s="2"/>
      <c r="S4039" s="2"/>
    </row>
    <row r="4040" spans="14:19" x14ac:dyDescent="0.35">
      <c r="N4040" s="6"/>
      <c r="Q4040" s="2"/>
      <c r="S4040" s="2"/>
    </row>
    <row r="4041" spans="14:19" x14ac:dyDescent="0.35">
      <c r="N4041" s="6"/>
      <c r="Q4041" s="2"/>
      <c r="S4041" s="2"/>
    </row>
    <row r="4042" spans="14:19" x14ac:dyDescent="0.35">
      <c r="N4042" s="6"/>
      <c r="Q4042" s="2"/>
      <c r="S4042" s="2"/>
    </row>
    <row r="4043" spans="14:19" x14ac:dyDescent="0.35">
      <c r="N4043" s="6"/>
      <c r="Q4043" s="2"/>
      <c r="S4043" s="2"/>
    </row>
    <row r="4044" spans="14:19" x14ac:dyDescent="0.35">
      <c r="N4044" s="6"/>
      <c r="Q4044" s="2"/>
      <c r="S4044" s="2"/>
    </row>
    <row r="4045" spans="14:19" x14ac:dyDescent="0.35">
      <c r="N4045" s="6"/>
      <c r="Q4045" s="2"/>
      <c r="S4045" s="2"/>
    </row>
    <row r="4046" spans="14:19" x14ac:dyDescent="0.35">
      <c r="N4046" s="6"/>
      <c r="Q4046" s="2"/>
      <c r="S4046" s="2"/>
    </row>
    <row r="4047" spans="14:19" x14ac:dyDescent="0.35">
      <c r="N4047" s="6"/>
      <c r="Q4047" s="2"/>
      <c r="S4047" s="2"/>
    </row>
    <row r="4048" spans="14:19" x14ac:dyDescent="0.35">
      <c r="N4048" s="6"/>
      <c r="Q4048" s="2"/>
      <c r="S4048" s="2"/>
    </row>
    <row r="4049" spans="14:19" x14ac:dyDescent="0.35">
      <c r="N4049" s="6"/>
      <c r="Q4049" s="2"/>
      <c r="S4049" s="2"/>
    </row>
    <row r="4050" spans="14:19" x14ac:dyDescent="0.35">
      <c r="N4050" s="6"/>
      <c r="Q4050" s="2"/>
      <c r="S4050" s="2"/>
    </row>
    <row r="4051" spans="14:19" x14ac:dyDescent="0.35">
      <c r="N4051" s="6"/>
      <c r="Q4051" s="2"/>
      <c r="S4051" s="2"/>
    </row>
    <row r="4052" spans="14:19" x14ac:dyDescent="0.35">
      <c r="N4052" s="6"/>
      <c r="Q4052" s="2"/>
      <c r="S4052" s="2"/>
    </row>
    <row r="4053" spans="14:19" x14ac:dyDescent="0.35">
      <c r="N4053" s="6"/>
      <c r="Q4053" s="2"/>
      <c r="S4053" s="2"/>
    </row>
    <row r="4054" spans="14:19" x14ac:dyDescent="0.35">
      <c r="N4054" s="6"/>
      <c r="Q4054" s="2"/>
      <c r="S4054" s="2"/>
    </row>
    <row r="4055" spans="14:19" x14ac:dyDescent="0.35">
      <c r="N4055" s="6"/>
      <c r="Q4055" s="2"/>
      <c r="S4055" s="2"/>
    </row>
    <row r="4056" spans="14:19" x14ac:dyDescent="0.35">
      <c r="N4056" s="6"/>
      <c r="Q4056" s="2"/>
      <c r="S4056" s="2"/>
    </row>
    <row r="4057" spans="14:19" x14ac:dyDescent="0.35">
      <c r="N4057" s="6"/>
      <c r="Q4057" s="2"/>
      <c r="S4057" s="2"/>
    </row>
    <row r="4058" spans="14:19" x14ac:dyDescent="0.35">
      <c r="N4058" s="6"/>
      <c r="Q4058" s="2"/>
      <c r="S4058" s="2"/>
    </row>
    <row r="4059" spans="14:19" x14ac:dyDescent="0.35">
      <c r="N4059" s="6"/>
      <c r="Q4059" s="2"/>
      <c r="S4059" s="2"/>
    </row>
    <row r="4060" spans="14:19" x14ac:dyDescent="0.35">
      <c r="N4060" s="6"/>
      <c r="Q4060" s="2"/>
      <c r="S4060" s="2"/>
    </row>
    <row r="4061" spans="14:19" x14ac:dyDescent="0.35">
      <c r="N4061" s="6"/>
      <c r="Q4061" s="2"/>
      <c r="S4061" s="2"/>
    </row>
    <row r="4062" spans="14:19" x14ac:dyDescent="0.35">
      <c r="N4062" s="6"/>
      <c r="Q4062" s="2"/>
      <c r="S4062" s="2"/>
    </row>
    <row r="4063" spans="14:19" x14ac:dyDescent="0.35">
      <c r="N4063" s="6"/>
      <c r="Q4063" s="2"/>
      <c r="S4063" s="2"/>
    </row>
    <row r="4064" spans="14:19" x14ac:dyDescent="0.35">
      <c r="N4064" s="6"/>
      <c r="Q4064" s="2"/>
      <c r="S4064" s="2"/>
    </row>
    <row r="4065" spans="14:19" x14ac:dyDescent="0.35">
      <c r="N4065" s="6"/>
      <c r="Q4065" s="2"/>
      <c r="S4065" s="2"/>
    </row>
    <row r="4066" spans="14:19" x14ac:dyDescent="0.35">
      <c r="N4066" s="6"/>
      <c r="Q4066" s="2"/>
      <c r="S4066" s="2"/>
    </row>
    <row r="4067" spans="14:19" x14ac:dyDescent="0.35">
      <c r="N4067" s="6"/>
      <c r="Q4067" s="2"/>
      <c r="S4067" s="2"/>
    </row>
    <row r="4068" spans="14:19" x14ac:dyDescent="0.35">
      <c r="N4068" s="6"/>
      <c r="Q4068" s="2"/>
      <c r="S4068" s="2"/>
    </row>
    <row r="4069" spans="14:19" x14ac:dyDescent="0.35">
      <c r="N4069" s="6"/>
      <c r="Q4069" s="2"/>
      <c r="S4069" s="2"/>
    </row>
    <row r="4070" spans="14:19" x14ac:dyDescent="0.35">
      <c r="N4070" s="6"/>
      <c r="Q4070" s="2"/>
      <c r="S4070" s="2"/>
    </row>
    <row r="4071" spans="14:19" x14ac:dyDescent="0.35">
      <c r="N4071" s="6"/>
      <c r="Q4071" s="2"/>
      <c r="S4071" s="2"/>
    </row>
    <row r="4072" spans="14:19" x14ac:dyDescent="0.35">
      <c r="N4072" s="6"/>
      <c r="Q4072" s="2"/>
      <c r="S4072" s="2"/>
    </row>
    <row r="4073" spans="14:19" x14ac:dyDescent="0.35">
      <c r="N4073" s="6"/>
      <c r="Q4073" s="2"/>
      <c r="S4073" s="2"/>
    </row>
    <row r="4074" spans="14:19" x14ac:dyDescent="0.35">
      <c r="N4074" s="6"/>
      <c r="Q4074" s="2"/>
      <c r="S4074" s="2"/>
    </row>
    <row r="4075" spans="14:19" x14ac:dyDescent="0.35">
      <c r="N4075" s="6"/>
      <c r="Q4075" s="2"/>
      <c r="S4075" s="2"/>
    </row>
    <row r="4076" spans="14:19" x14ac:dyDescent="0.35">
      <c r="N4076" s="6"/>
      <c r="Q4076" s="2"/>
      <c r="S4076" s="2"/>
    </row>
    <row r="4077" spans="14:19" x14ac:dyDescent="0.35">
      <c r="N4077" s="6"/>
      <c r="Q4077" s="2"/>
      <c r="S4077" s="2"/>
    </row>
    <row r="4078" spans="14:19" x14ac:dyDescent="0.35">
      <c r="N4078" s="6"/>
      <c r="Q4078" s="2"/>
      <c r="S4078" s="2"/>
    </row>
    <row r="4079" spans="14:19" x14ac:dyDescent="0.35">
      <c r="N4079" s="6"/>
      <c r="Q4079" s="2"/>
      <c r="S4079" s="2"/>
    </row>
    <row r="4080" spans="14:19" x14ac:dyDescent="0.35">
      <c r="N4080" s="6"/>
      <c r="Q4080" s="2"/>
      <c r="S4080" s="2"/>
    </row>
    <row r="4081" spans="14:19" x14ac:dyDescent="0.35">
      <c r="N4081" s="6"/>
      <c r="Q4081" s="2"/>
      <c r="S4081" s="2"/>
    </row>
    <row r="4082" spans="14:19" x14ac:dyDescent="0.35">
      <c r="N4082" s="6"/>
      <c r="Q4082" s="2"/>
      <c r="S4082" s="2"/>
    </row>
    <row r="4083" spans="14:19" x14ac:dyDescent="0.35">
      <c r="N4083" s="6"/>
      <c r="Q4083" s="2"/>
      <c r="S4083" s="2"/>
    </row>
    <row r="4084" spans="14:19" x14ac:dyDescent="0.35">
      <c r="N4084" s="6"/>
      <c r="Q4084" s="2"/>
      <c r="S4084" s="2"/>
    </row>
    <row r="4085" spans="14:19" x14ac:dyDescent="0.35">
      <c r="N4085" s="6"/>
      <c r="Q4085" s="2"/>
      <c r="S4085" s="2"/>
    </row>
    <row r="4086" spans="14:19" x14ac:dyDescent="0.35">
      <c r="N4086" s="6"/>
      <c r="Q4086" s="2"/>
      <c r="S4086" s="2"/>
    </row>
    <row r="4087" spans="14:19" x14ac:dyDescent="0.35">
      <c r="N4087" s="6"/>
      <c r="Q4087" s="2"/>
      <c r="S4087" s="2"/>
    </row>
    <row r="4088" spans="14:19" x14ac:dyDescent="0.35">
      <c r="N4088" s="6"/>
      <c r="Q4088" s="2"/>
      <c r="S4088" s="2"/>
    </row>
    <row r="4089" spans="14:19" x14ac:dyDescent="0.35">
      <c r="N4089" s="6"/>
      <c r="Q4089" s="2"/>
      <c r="S4089" s="2"/>
    </row>
    <row r="4090" spans="14:19" x14ac:dyDescent="0.35">
      <c r="N4090" s="6"/>
      <c r="Q4090" s="2"/>
      <c r="S4090" s="2"/>
    </row>
    <row r="4091" spans="14:19" x14ac:dyDescent="0.35">
      <c r="N4091" s="6"/>
      <c r="Q4091" s="2"/>
      <c r="S4091" s="2"/>
    </row>
    <row r="4092" spans="14:19" x14ac:dyDescent="0.35">
      <c r="N4092" s="6"/>
      <c r="Q4092" s="2"/>
      <c r="S4092" s="2"/>
    </row>
    <row r="4093" spans="14:19" x14ac:dyDescent="0.35">
      <c r="N4093" s="6"/>
      <c r="Q4093" s="2"/>
      <c r="S4093" s="2"/>
    </row>
    <row r="4094" spans="14:19" x14ac:dyDescent="0.35">
      <c r="N4094" s="6"/>
      <c r="Q4094" s="2"/>
      <c r="S4094" s="2"/>
    </row>
    <row r="4095" spans="14:19" x14ac:dyDescent="0.35">
      <c r="N4095" s="6"/>
      <c r="Q4095" s="2"/>
      <c r="S4095" s="2"/>
    </row>
    <row r="4096" spans="14:19" x14ac:dyDescent="0.35">
      <c r="N4096" s="6"/>
      <c r="Q4096" s="2"/>
      <c r="S4096" s="2"/>
    </row>
    <row r="4097" spans="14:19" x14ac:dyDescent="0.35">
      <c r="N4097" s="6"/>
      <c r="Q4097" s="2"/>
      <c r="S4097" s="2"/>
    </row>
    <row r="4098" spans="14:19" x14ac:dyDescent="0.35">
      <c r="N4098" s="6"/>
      <c r="Q4098" s="2"/>
      <c r="S4098" s="2"/>
    </row>
    <row r="4099" spans="14:19" x14ac:dyDescent="0.35">
      <c r="N4099" s="6"/>
      <c r="Q4099" s="2"/>
      <c r="S4099" s="2"/>
    </row>
    <row r="4100" spans="14:19" x14ac:dyDescent="0.35">
      <c r="N4100" s="6"/>
      <c r="Q4100" s="2"/>
      <c r="S4100" s="2"/>
    </row>
    <row r="4101" spans="14:19" x14ac:dyDescent="0.35">
      <c r="N4101" s="6"/>
      <c r="Q4101" s="2"/>
      <c r="S4101" s="2"/>
    </row>
    <row r="4102" spans="14:19" x14ac:dyDescent="0.35">
      <c r="N4102" s="6"/>
      <c r="Q4102" s="2"/>
      <c r="S4102" s="2"/>
    </row>
    <row r="4103" spans="14:19" x14ac:dyDescent="0.35">
      <c r="N4103" s="6"/>
      <c r="Q4103" s="2"/>
      <c r="S4103" s="2"/>
    </row>
    <row r="4104" spans="14:19" x14ac:dyDescent="0.35">
      <c r="N4104" s="6"/>
      <c r="Q4104" s="2"/>
      <c r="S4104" s="2"/>
    </row>
    <row r="4105" spans="14:19" x14ac:dyDescent="0.35">
      <c r="N4105" s="6"/>
      <c r="Q4105" s="2"/>
      <c r="S4105" s="2"/>
    </row>
    <row r="4106" spans="14:19" x14ac:dyDescent="0.35">
      <c r="N4106" s="6"/>
      <c r="Q4106" s="2"/>
      <c r="S4106" s="2"/>
    </row>
    <row r="4107" spans="14:19" x14ac:dyDescent="0.35">
      <c r="N4107" s="6"/>
      <c r="Q4107" s="2"/>
      <c r="S4107" s="2"/>
    </row>
    <row r="4108" spans="14:19" x14ac:dyDescent="0.35">
      <c r="N4108" s="6"/>
      <c r="Q4108" s="2"/>
      <c r="S4108" s="2"/>
    </row>
    <row r="4109" spans="14:19" x14ac:dyDescent="0.35">
      <c r="N4109" s="6"/>
      <c r="Q4109" s="2"/>
      <c r="S4109" s="2"/>
    </row>
    <row r="4110" spans="14:19" x14ac:dyDescent="0.35">
      <c r="N4110" s="6"/>
      <c r="Q4110" s="2"/>
      <c r="S4110" s="2"/>
    </row>
    <row r="4111" spans="14:19" x14ac:dyDescent="0.35">
      <c r="N4111" s="6"/>
      <c r="Q4111" s="2"/>
      <c r="S4111" s="2"/>
    </row>
    <row r="4112" spans="14:19" x14ac:dyDescent="0.35">
      <c r="N4112" s="6"/>
      <c r="Q4112" s="2"/>
      <c r="S4112" s="2"/>
    </row>
    <row r="4113" spans="14:19" x14ac:dyDescent="0.35">
      <c r="N4113" s="6"/>
      <c r="Q4113" s="2"/>
      <c r="S4113" s="2"/>
    </row>
    <row r="4114" spans="14:19" x14ac:dyDescent="0.35">
      <c r="N4114" s="6"/>
      <c r="Q4114" s="2"/>
      <c r="S4114" s="2"/>
    </row>
    <row r="4115" spans="14:19" x14ac:dyDescent="0.35">
      <c r="N4115" s="6"/>
      <c r="Q4115" s="2"/>
      <c r="S4115" s="2"/>
    </row>
    <row r="4116" spans="14:19" x14ac:dyDescent="0.35">
      <c r="N4116" s="6"/>
      <c r="Q4116" s="2"/>
      <c r="S4116" s="2"/>
    </row>
    <row r="4117" spans="14:19" x14ac:dyDescent="0.35">
      <c r="N4117" s="6"/>
      <c r="Q4117" s="2"/>
      <c r="S4117" s="2"/>
    </row>
    <row r="4118" spans="14:19" x14ac:dyDescent="0.35">
      <c r="N4118" s="6"/>
      <c r="Q4118" s="2"/>
      <c r="S4118" s="2"/>
    </row>
    <row r="4119" spans="14:19" x14ac:dyDescent="0.35">
      <c r="N4119" s="6"/>
      <c r="Q4119" s="2"/>
      <c r="S4119" s="2"/>
    </row>
    <row r="4120" spans="14:19" x14ac:dyDescent="0.35">
      <c r="N4120" s="6"/>
      <c r="Q4120" s="2"/>
      <c r="S4120" s="2"/>
    </row>
    <row r="4121" spans="14:19" x14ac:dyDescent="0.35">
      <c r="N4121" s="6"/>
      <c r="Q4121" s="2"/>
      <c r="S4121" s="2"/>
    </row>
    <row r="4122" spans="14:19" x14ac:dyDescent="0.35">
      <c r="N4122" s="6"/>
      <c r="Q4122" s="2"/>
      <c r="S4122" s="2"/>
    </row>
    <row r="4123" spans="14:19" x14ac:dyDescent="0.35">
      <c r="N4123" s="6"/>
      <c r="Q4123" s="2"/>
      <c r="S4123" s="2"/>
    </row>
    <row r="4124" spans="14:19" x14ac:dyDescent="0.35">
      <c r="N4124" s="6"/>
      <c r="Q4124" s="2"/>
      <c r="S4124" s="2"/>
    </row>
    <row r="4125" spans="14:19" x14ac:dyDescent="0.35">
      <c r="N4125" s="6"/>
      <c r="Q4125" s="2"/>
      <c r="S4125" s="2"/>
    </row>
    <row r="4126" spans="14:19" x14ac:dyDescent="0.35">
      <c r="N4126" s="6"/>
      <c r="Q4126" s="2"/>
      <c r="S4126" s="2"/>
    </row>
    <row r="4127" spans="14:19" x14ac:dyDescent="0.35">
      <c r="N4127" s="6"/>
      <c r="Q4127" s="2"/>
      <c r="S4127" s="2"/>
    </row>
    <row r="4128" spans="14:19" x14ac:dyDescent="0.35">
      <c r="N4128" s="6"/>
      <c r="Q4128" s="2"/>
      <c r="S4128" s="2"/>
    </row>
    <row r="4129" spans="14:19" x14ac:dyDescent="0.35">
      <c r="N4129" s="6"/>
      <c r="Q4129" s="2"/>
      <c r="S4129" s="2"/>
    </row>
    <row r="4130" spans="14:19" x14ac:dyDescent="0.35">
      <c r="N4130" s="6"/>
      <c r="Q4130" s="2"/>
      <c r="S4130" s="2"/>
    </row>
    <row r="4131" spans="14:19" x14ac:dyDescent="0.35">
      <c r="N4131" s="6"/>
      <c r="Q4131" s="2"/>
      <c r="S4131" s="2"/>
    </row>
    <row r="4132" spans="14:19" x14ac:dyDescent="0.35">
      <c r="N4132" s="6"/>
      <c r="Q4132" s="2"/>
      <c r="S4132" s="2"/>
    </row>
    <row r="4133" spans="14:19" x14ac:dyDescent="0.35">
      <c r="N4133" s="6"/>
      <c r="Q4133" s="2"/>
      <c r="S4133" s="2"/>
    </row>
    <row r="4134" spans="14:19" x14ac:dyDescent="0.35">
      <c r="N4134" s="6"/>
      <c r="Q4134" s="2"/>
      <c r="S4134" s="2"/>
    </row>
    <row r="4135" spans="14:19" x14ac:dyDescent="0.35">
      <c r="N4135" s="6"/>
      <c r="Q4135" s="2"/>
      <c r="S4135" s="2"/>
    </row>
    <row r="4136" spans="14:19" x14ac:dyDescent="0.35">
      <c r="N4136" s="6"/>
      <c r="Q4136" s="2"/>
      <c r="S4136" s="2"/>
    </row>
    <row r="4137" spans="14:19" x14ac:dyDescent="0.35">
      <c r="N4137" s="6"/>
      <c r="Q4137" s="2"/>
      <c r="S4137" s="2"/>
    </row>
    <row r="4138" spans="14:19" x14ac:dyDescent="0.35">
      <c r="N4138" s="6"/>
      <c r="Q4138" s="2"/>
      <c r="S4138" s="2"/>
    </row>
    <row r="4139" spans="14:19" x14ac:dyDescent="0.35">
      <c r="N4139" s="6"/>
      <c r="Q4139" s="2"/>
      <c r="S4139" s="2"/>
    </row>
    <row r="4140" spans="14:19" x14ac:dyDescent="0.35">
      <c r="N4140" s="6"/>
      <c r="Q4140" s="2"/>
      <c r="S4140" s="2"/>
    </row>
    <row r="4141" spans="14:19" x14ac:dyDescent="0.35">
      <c r="N4141" s="6"/>
      <c r="Q4141" s="2"/>
      <c r="S4141" s="2"/>
    </row>
    <row r="4142" spans="14:19" x14ac:dyDescent="0.35">
      <c r="N4142" s="6"/>
      <c r="Q4142" s="2"/>
      <c r="S4142" s="2"/>
    </row>
    <row r="4143" spans="14:19" x14ac:dyDescent="0.35">
      <c r="N4143" s="6"/>
      <c r="Q4143" s="2"/>
      <c r="S4143" s="2"/>
    </row>
    <row r="4144" spans="14:19" x14ac:dyDescent="0.35">
      <c r="N4144" s="6"/>
      <c r="Q4144" s="2"/>
      <c r="S4144" s="2"/>
    </row>
    <row r="4145" spans="14:19" x14ac:dyDescent="0.35">
      <c r="N4145" s="6"/>
      <c r="Q4145" s="2"/>
      <c r="S4145" s="2"/>
    </row>
    <row r="4146" spans="14:19" x14ac:dyDescent="0.35">
      <c r="N4146" s="6"/>
      <c r="Q4146" s="2"/>
      <c r="S4146" s="2"/>
    </row>
    <row r="4147" spans="14:19" x14ac:dyDescent="0.35">
      <c r="N4147" s="6"/>
      <c r="Q4147" s="2"/>
      <c r="S4147" s="2"/>
    </row>
    <row r="4148" spans="14:19" x14ac:dyDescent="0.35">
      <c r="N4148" s="6"/>
      <c r="Q4148" s="2"/>
      <c r="S4148" s="2"/>
    </row>
    <row r="4149" spans="14:19" x14ac:dyDescent="0.35">
      <c r="N4149" s="6"/>
      <c r="Q4149" s="2"/>
      <c r="S4149" s="2"/>
    </row>
    <row r="4150" spans="14:19" x14ac:dyDescent="0.35">
      <c r="N4150" s="6"/>
      <c r="Q4150" s="2"/>
      <c r="S4150" s="2"/>
    </row>
    <row r="4151" spans="14:19" x14ac:dyDescent="0.35">
      <c r="N4151" s="6"/>
      <c r="Q4151" s="2"/>
      <c r="S4151" s="2"/>
    </row>
    <row r="4152" spans="14:19" x14ac:dyDescent="0.35">
      <c r="N4152" s="6"/>
      <c r="Q4152" s="2"/>
      <c r="S4152" s="2"/>
    </row>
    <row r="4153" spans="14:19" x14ac:dyDescent="0.35">
      <c r="N4153" s="6"/>
      <c r="Q4153" s="2"/>
      <c r="S4153" s="2"/>
    </row>
    <row r="4154" spans="14:19" x14ac:dyDescent="0.35">
      <c r="N4154" s="6"/>
      <c r="Q4154" s="2"/>
      <c r="S4154" s="2"/>
    </row>
    <row r="4155" spans="14:19" x14ac:dyDescent="0.35">
      <c r="N4155" s="6"/>
      <c r="Q4155" s="2"/>
      <c r="S4155" s="2"/>
    </row>
    <row r="4156" spans="14:19" x14ac:dyDescent="0.35">
      <c r="N4156" s="6"/>
      <c r="Q4156" s="2"/>
      <c r="S4156" s="2"/>
    </row>
    <row r="4157" spans="14:19" x14ac:dyDescent="0.35">
      <c r="N4157" s="6"/>
      <c r="Q4157" s="2"/>
      <c r="S4157" s="2"/>
    </row>
    <row r="4158" spans="14:19" x14ac:dyDescent="0.35">
      <c r="N4158" s="6"/>
      <c r="Q4158" s="2"/>
      <c r="S4158" s="2"/>
    </row>
    <row r="4159" spans="14:19" x14ac:dyDescent="0.35">
      <c r="N4159" s="6"/>
      <c r="Q4159" s="2"/>
      <c r="S4159" s="2"/>
    </row>
    <row r="4160" spans="14:19" x14ac:dyDescent="0.35">
      <c r="N4160" s="6"/>
      <c r="Q4160" s="2"/>
      <c r="S4160" s="2"/>
    </row>
    <row r="4161" spans="14:19" x14ac:dyDescent="0.35">
      <c r="N4161" s="6"/>
      <c r="Q4161" s="2"/>
      <c r="S4161" s="2"/>
    </row>
    <row r="4162" spans="14:19" x14ac:dyDescent="0.35">
      <c r="N4162" s="6"/>
      <c r="Q4162" s="2"/>
      <c r="S4162" s="2"/>
    </row>
    <row r="4163" spans="14:19" x14ac:dyDescent="0.35">
      <c r="N4163" s="6"/>
      <c r="Q4163" s="2"/>
      <c r="S4163" s="2"/>
    </row>
    <row r="4164" spans="14:19" x14ac:dyDescent="0.35">
      <c r="N4164" s="6"/>
      <c r="Q4164" s="2"/>
      <c r="S4164" s="2"/>
    </row>
    <row r="4165" spans="14:19" x14ac:dyDescent="0.35">
      <c r="N4165" s="6"/>
      <c r="Q4165" s="2"/>
      <c r="S4165" s="2"/>
    </row>
    <row r="4166" spans="14:19" x14ac:dyDescent="0.35">
      <c r="N4166" s="6"/>
      <c r="Q4166" s="2"/>
      <c r="S4166" s="2"/>
    </row>
    <row r="4167" spans="14:19" x14ac:dyDescent="0.35">
      <c r="N4167" s="6"/>
      <c r="Q4167" s="2"/>
      <c r="S4167" s="2"/>
    </row>
    <row r="4168" spans="14:19" x14ac:dyDescent="0.35">
      <c r="N4168" s="6"/>
      <c r="Q4168" s="2"/>
      <c r="S4168" s="2"/>
    </row>
    <row r="4169" spans="14:19" x14ac:dyDescent="0.35">
      <c r="N4169" s="6"/>
      <c r="Q4169" s="2"/>
      <c r="S4169" s="2"/>
    </row>
    <row r="4170" spans="14:19" x14ac:dyDescent="0.35">
      <c r="N4170" s="6"/>
      <c r="Q4170" s="2"/>
      <c r="S4170" s="2"/>
    </row>
    <row r="4171" spans="14:19" x14ac:dyDescent="0.35">
      <c r="N4171" s="6"/>
      <c r="Q4171" s="2"/>
      <c r="S4171" s="2"/>
    </row>
    <row r="4172" spans="14:19" x14ac:dyDescent="0.35">
      <c r="N4172" s="6"/>
      <c r="Q4172" s="2"/>
      <c r="S4172" s="2"/>
    </row>
    <row r="4173" spans="14:19" x14ac:dyDescent="0.35">
      <c r="N4173" s="6"/>
      <c r="Q4173" s="2"/>
      <c r="S4173" s="2"/>
    </row>
    <row r="4174" spans="14:19" x14ac:dyDescent="0.35">
      <c r="N4174" s="6"/>
      <c r="Q4174" s="2"/>
      <c r="S4174" s="2"/>
    </row>
    <row r="4175" spans="14:19" x14ac:dyDescent="0.35">
      <c r="N4175" s="6"/>
      <c r="Q4175" s="2"/>
      <c r="S4175" s="2"/>
    </row>
    <row r="4176" spans="14:19" x14ac:dyDescent="0.35">
      <c r="N4176" s="6"/>
      <c r="Q4176" s="2"/>
      <c r="S4176" s="2"/>
    </row>
    <row r="4177" spans="14:19" x14ac:dyDescent="0.35">
      <c r="N4177" s="6"/>
      <c r="Q4177" s="2"/>
      <c r="S4177" s="2"/>
    </row>
    <row r="4178" spans="14:19" x14ac:dyDescent="0.35">
      <c r="N4178" s="6"/>
      <c r="Q4178" s="2"/>
      <c r="S4178" s="2"/>
    </row>
    <row r="4179" spans="14:19" x14ac:dyDescent="0.35">
      <c r="N4179" s="6"/>
      <c r="Q4179" s="2"/>
      <c r="S4179" s="2"/>
    </row>
    <row r="4180" spans="14:19" x14ac:dyDescent="0.35">
      <c r="N4180" s="6"/>
      <c r="Q4180" s="2"/>
      <c r="S4180" s="2"/>
    </row>
    <row r="4181" spans="14:19" x14ac:dyDescent="0.35">
      <c r="N4181" s="6"/>
      <c r="Q4181" s="2"/>
      <c r="S4181" s="2"/>
    </row>
    <row r="4182" spans="14:19" x14ac:dyDescent="0.35">
      <c r="N4182" s="6"/>
      <c r="Q4182" s="2"/>
      <c r="S4182" s="2"/>
    </row>
    <row r="4183" spans="14:19" x14ac:dyDescent="0.35">
      <c r="N4183" s="6"/>
      <c r="Q4183" s="2"/>
      <c r="S4183" s="2"/>
    </row>
    <row r="4184" spans="14:19" x14ac:dyDescent="0.35">
      <c r="N4184" s="6"/>
      <c r="Q4184" s="2"/>
      <c r="S4184" s="2"/>
    </row>
    <row r="4185" spans="14:19" x14ac:dyDescent="0.35">
      <c r="N4185" s="6"/>
      <c r="Q4185" s="2"/>
      <c r="S4185" s="2"/>
    </row>
    <row r="4186" spans="14:19" x14ac:dyDescent="0.35">
      <c r="N4186" s="6"/>
      <c r="Q4186" s="2"/>
      <c r="S4186" s="2"/>
    </row>
    <row r="4187" spans="14:19" x14ac:dyDescent="0.35">
      <c r="N4187" s="6"/>
      <c r="Q4187" s="2"/>
      <c r="S4187" s="2"/>
    </row>
    <row r="4188" spans="14:19" x14ac:dyDescent="0.35">
      <c r="N4188" s="6"/>
      <c r="Q4188" s="2"/>
      <c r="S4188" s="2"/>
    </row>
    <row r="4189" spans="14:19" x14ac:dyDescent="0.35">
      <c r="N4189" s="6"/>
      <c r="Q4189" s="2"/>
      <c r="S4189" s="2"/>
    </row>
    <row r="4190" spans="14:19" x14ac:dyDescent="0.35">
      <c r="N4190" s="6"/>
      <c r="Q4190" s="2"/>
      <c r="S4190" s="2"/>
    </row>
    <row r="4191" spans="14:19" x14ac:dyDescent="0.35">
      <c r="N4191" s="6"/>
      <c r="Q4191" s="2"/>
      <c r="S4191" s="2"/>
    </row>
    <row r="4192" spans="14:19" x14ac:dyDescent="0.35">
      <c r="N4192" s="6"/>
      <c r="Q4192" s="2"/>
      <c r="S4192" s="2"/>
    </row>
    <row r="4193" spans="14:19" x14ac:dyDescent="0.35">
      <c r="N4193" s="6"/>
      <c r="Q4193" s="2"/>
      <c r="S4193" s="2"/>
    </row>
    <row r="4194" spans="14:19" x14ac:dyDescent="0.35">
      <c r="N4194" s="6"/>
      <c r="Q4194" s="2"/>
      <c r="S4194" s="2"/>
    </row>
    <row r="4195" spans="14:19" x14ac:dyDescent="0.35">
      <c r="N4195" s="6"/>
      <c r="Q4195" s="2"/>
      <c r="S4195" s="2"/>
    </row>
    <row r="4196" spans="14:19" x14ac:dyDescent="0.35">
      <c r="N4196" s="6"/>
      <c r="Q4196" s="2"/>
      <c r="S4196" s="2"/>
    </row>
    <row r="4197" spans="14:19" x14ac:dyDescent="0.35">
      <c r="N4197" s="6"/>
      <c r="Q4197" s="2"/>
      <c r="S4197" s="2"/>
    </row>
    <row r="4198" spans="14:19" x14ac:dyDescent="0.35">
      <c r="N4198" s="6"/>
      <c r="Q4198" s="2"/>
      <c r="S4198" s="2"/>
    </row>
    <row r="4199" spans="14:19" x14ac:dyDescent="0.35">
      <c r="N4199" s="6"/>
      <c r="Q4199" s="2"/>
      <c r="S4199" s="2"/>
    </row>
    <row r="4200" spans="14:19" x14ac:dyDescent="0.35">
      <c r="N4200" s="6"/>
      <c r="Q4200" s="2"/>
      <c r="S4200" s="2"/>
    </row>
    <row r="4201" spans="14:19" x14ac:dyDescent="0.35">
      <c r="N4201" s="6"/>
      <c r="Q4201" s="2"/>
      <c r="S4201" s="2"/>
    </row>
    <row r="4202" spans="14:19" x14ac:dyDescent="0.35">
      <c r="N4202" s="6"/>
      <c r="Q4202" s="2"/>
      <c r="S4202" s="2"/>
    </row>
    <row r="4203" spans="14:19" x14ac:dyDescent="0.35">
      <c r="N4203" s="6"/>
      <c r="Q4203" s="2"/>
      <c r="S4203" s="2"/>
    </row>
    <row r="4204" spans="14:19" x14ac:dyDescent="0.35">
      <c r="N4204" s="6"/>
      <c r="Q4204" s="2"/>
      <c r="S4204" s="2"/>
    </row>
    <row r="4205" spans="14:19" x14ac:dyDescent="0.35">
      <c r="N4205" s="6"/>
      <c r="Q4205" s="2"/>
      <c r="S4205" s="2"/>
    </row>
    <row r="4206" spans="14:19" x14ac:dyDescent="0.35">
      <c r="N4206" s="6"/>
      <c r="Q4206" s="2"/>
      <c r="S4206" s="2"/>
    </row>
    <row r="4207" spans="14:19" x14ac:dyDescent="0.35">
      <c r="N4207" s="6"/>
      <c r="Q4207" s="2"/>
      <c r="S4207" s="2"/>
    </row>
    <row r="4208" spans="14:19" x14ac:dyDescent="0.35">
      <c r="N4208" s="6"/>
      <c r="Q4208" s="2"/>
      <c r="S4208" s="2"/>
    </row>
    <row r="4209" spans="14:19" x14ac:dyDescent="0.35">
      <c r="N4209" s="6"/>
      <c r="Q4209" s="2"/>
      <c r="S4209" s="2"/>
    </row>
    <row r="4210" spans="14:19" x14ac:dyDescent="0.35">
      <c r="N4210" s="6"/>
      <c r="Q4210" s="2"/>
      <c r="S4210" s="2"/>
    </row>
    <row r="4211" spans="14:19" x14ac:dyDescent="0.35">
      <c r="N4211" s="6"/>
      <c r="Q4211" s="2"/>
      <c r="S4211" s="2"/>
    </row>
    <row r="4212" spans="14:19" x14ac:dyDescent="0.35">
      <c r="N4212" s="6"/>
      <c r="Q4212" s="2"/>
      <c r="S4212" s="2"/>
    </row>
    <row r="4213" spans="14:19" x14ac:dyDescent="0.35">
      <c r="N4213" s="6"/>
      <c r="Q4213" s="2"/>
      <c r="S4213" s="2"/>
    </row>
    <row r="4214" spans="14:19" x14ac:dyDescent="0.35">
      <c r="N4214" s="6"/>
      <c r="Q4214" s="2"/>
      <c r="S4214" s="2"/>
    </row>
    <row r="4215" spans="14:19" x14ac:dyDescent="0.35">
      <c r="N4215" s="6"/>
      <c r="Q4215" s="2"/>
      <c r="S4215" s="2"/>
    </row>
    <row r="4216" spans="14:19" x14ac:dyDescent="0.35">
      <c r="N4216" s="6"/>
      <c r="Q4216" s="2"/>
      <c r="S4216" s="2"/>
    </row>
    <row r="4217" spans="14:19" x14ac:dyDescent="0.35">
      <c r="N4217" s="6"/>
      <c r="Q4217" s="2"/>
      <c r="S4217" s="2"/>
    </row>
    <row r="4218" spans="14:19" x14ac:dyDescent="0.35">
      <c r="N4218" s="6"/>
      <c r="Q4218" s="2"/>
      <c r="S4218" s="2"/>
    </row>
    <row r="4219" spans="14:19" x14ac:dyDescent="0.35">
      <c r="N4219" s="6"/>
      <c r="Q4219" s="2"/>
      <c r="S4219" s="2"/>
    </row>
    <row r="4220" spans="14:19" x14ac:dyDescent="0.35">
      <c r="N4220" s="6"/>
      <c r="Q4220" s="2"/>
      <c r="S4220" s="2"/>
    </row>
    <row r="4221" spans="14:19" x14ac:dyDescent="0.35">
      <c r="N4221" s="6"/>
      <c r="Q4221" s="2"/>
      <c r="S4221" s="2"/>
    </row>
    <row r="4222" spans="14:19" x14ac:dyDescent="0.35">
      <c r="N4222" s="6"/>
      <c r="Q4222" s="2"/>
      <c r="S4222" s="2"/>
    </row>
    <row r="4223" spans="14:19" x14ac:dyDescent="0.35">
      <c r="N4223" s="6"/>
      <c r="Q4223" s="2"/>
      <c r="S4223" s="2"/>
    </row>
    <row r="4224" spans="14:19" x14ac:dyDescent="0.35">
      <c r="N4224" s="6"/>
      <c r="Q4224" s="2"/>
      <c r="S4224" s="2"/>
    </row>
    <row r="4225" spans="14:19" x14ac:dyDescent="0.35">
      <c r="N4225" s="6"/>
      <c r="Q4225" s="2"/>
      <c r="S4225" s="2"/>
    </row>
    <row r="4226" spans="14:19" x14ac:dyDescent="0.35">
      <c r="N4226" s="6"/>
      <c r="Q4226" s="2"/>
      <c r="S4226" s="2"/>
    </row>
    <row r="4227" spans="14:19" x14ac:dyDescent="0.35">
      <c r="N4227" s="6"/>
      <c r="Q4227" s="2"/>
      <c r="S4227" s="2"/>
    </row>
    <row r="4228" spans="14:19" x14ac:dyDescent="0.35">
      <c r="N4228" s="6"/>
      <c r="Q4228" s="2"/>
      <c r="S4228" s="2"/>
    </row>
    <row r="4229" spans="14:19" x14ac:dyDescent="0.35">
      <c r="N4229" s="6"/>
      <c r="Q4229" s="2"/>
      <c r="S4229" s="2"/>
    </row>
    <row r="4230" spans="14:19" x14ac:dyDescent="0.35">
      <c r="N4230" s="6"/>
      <c r="Q4230" s="2"/>
      <c r="S4230" s="2"/>
    </row>
    <row r="4231" spans="14:19" x14ac:dyDescent="0.35">
      <c r="N4231" s="6"/>
      <c r="Q4231" s="2"/>
      <c r="S4231" s="2"/>
    </row>
    <row r="4232" spans="14:19" x14ac:dyDescent="0.35">
      <c r="N4232" s="6"/>
      <c r="Q4232" s="2"/>
      <c r="S4232" s="2"/>
    </row>
    <row r="4233" spans="14:19" x14ac:dyDescent="0.35">
      <c r="N4233" s="6"/>
      <c r="Q4233" s="2"/>
      <c r="S4233" s="2"/>
    </row>
    <row r="4234" spans="14:19" x14ac:dyDescent="0.35">
      <c r="N4234" s="6"/>
      <c r="Q4234" s="2"/>
      <c r="S4234" s="2"/>
    </row>
    <row r="4235" spans="14:19" x14ac:dyDescent="0.35">
      <c r="N4235" s="6"/>
      <c r="Q4235" s="2"/>
      <c r="S4235" s="2"/>
    </row>
    <row r="4236" spans="14:19" x14ac:dyDescent="0.35">
      <c r="N4236" s="6"/>
      <c r="Q4236" s="2"/>
      <c r="S4236" s="2"/>
    </row>
    <row r="4237" spans="14:19" x14ac:dyDescent="0.35">
      <c r="N4237" s="6"/>
      <c r="Q4237" s="2"/>
      <c r="S4237" s="2"/>
    </row>
    <row r="4238" spans="14:19" x14ac:dyDescent="0.35">
      <c r="N4238" s="6"/>
      <c r="Q4238" s="2"/>
      <c r="S4238" s="2"/>
    </row>
    <row r="4239" spans="14:19" x14ac:dyDescent="0.35">
      <c r="N4239" s="6"/>
      <c r="Q4239" s="2"/>
      <c r="S4239" s="2"/>
    </row>
    <row r="4240" spans="14:19" x14ac:dyDescent="0.35">
      <c r="N4240" s="6"/>
      <c r="Q4240" s="2"/>
      <c r="S4240" s="2"/>
    </row>
    <row r="4241" spans="14:19" x14ac:dyDescent="0.35">
      <c r="N4241" s="6"/>
      <c r="Q4241" s="2"/>
      <c r="S4241" s="2"/>
    </row>
    <row r="4242" spans="14:19" x14ac:dyDescent="0.35">
      <c r="N4242" s="6"/>
      <c r="Q4242" s="2"/>
      <c r="S4242" s="2"/>
    </row>
    <row r="4243" spans="14:19" x14ac:dyDescent="0.35">
      <c r="N4243" s="6"/>
      <c r="Q4243" s="2"/>
      <c r="S4243" s="2"/>
    </row>
    <row r="4244" spans="14:19" x14ac:dyDescent="0.35">
      <c r="N4244" s="6"/>
      <c r="Q4244" s="2"/>
      <c r="S4244" s="2"/>
    </row>
    <row r="4245" spans="14:19" x14ac:dyDescent="0.35">
      <c r="N4245" s="6"/>
      <c r="Q4245" s="2"/>
      <c r="S4245" s="2"/>
    </row>
    <row r="4246" spans="14:19" x14ac:dyDescent="0.35">
      <c r="N4246" s="6"/>
      <c r="Q4246" s="2"/>
      <c r="S4246" s="2"/>
    </row>
    <row r="4247" spans="14:19" x14ac:dyDescent="0.35">
      <c r="N4247" s="6"/>
      <c r="Q4247" s="2"/>
      <c r="S4247" s="2"/>
    </row>
    <row r="4248" spans="14:19" x14ac:dyDescent="0.35">
      <c r="N4248" s="6"/>
      <c r="Q4248" s="2"/>
      <c r="S4248" s="2"/>
    </row>
    <row r="4249" spans="14:19" x14ac:dyDescent="0.35">
      <c r="N4249" s="6"/>
      <c r="Q4249" s="2"/>
      <c r="S4249" s="2"/>
    </row>
    <row r="4250" spans="14:19" x14ac:dyDescent="0.35">
      <c r="N4250" s="6"/>
      <c r="Q4250" s="2"/>
      <c r="S4250" s="2"/>
    </row>
    <row r="4251" spans="14:19" x14ac:dyDescent="0.35">
      <c r="N4251" s="6"/>
      <c r="Q4251" s="2"/>
      <c r="S4251" s="2"/>
    </row>
    <row r="4252" spans="14:19" x14ac:dyDescent="0.35">
      <c r="N4252" s="6"/>
      <c r="Q4252" s="2"/>
      <c r="S4252" s="2"/>
    </row>
    <row r="4253" spans="14:19" x14ac:dyDescent="0.35">
      <c r="N4253" s="6"/>
      <c r="Q4253" s="2"/>
      <c r="S4253" s="2"/>
    </row>
    <row r="4254" spans="14:19" x14ac:dyDescent="0.35">
      <c r="N4254" s="6"/>
      <c r="Q4254" s="2"/>
      <c r="S4254" s="2"/>
    </row>
    <row r="4255" spans="14:19" x14ac:dyDescent="0.35">
      <c r="N4255" s="6"/>
      <c r="Q4255" s="2"/>
      <c r="S4255" s="2"/>
    </row>
    <row r="4256" spans="14:19" x14ac:dyDescent="0.35">
      <c r="N4256" s="6"/>
      <c r="Q4256" s="2"/>
      <c r="S4256" s="2"/>
    </row>
    <row r="4257" spans="14:19" x14ac:dyDescent="0.35">
      <c r="N4257" s="6"/>
      <c r="Q4257" s="2"/>
      <c r="S4257" s="2"/>
    </row>
    <row r="4258" spans="14:19" x14ac:dyDescent="0.35">
      <c r="N4258" s="6"/>
      <c r="Q4258" s="2"/>
      <c r="S4258" s="2"/>
    </row>
    <row r="4259" spans="14:19" x14ac:dyDescent="0.35">
      <c r="N4259" s="6"/>
      <c r="Q4259" s="2"/>
      <c r="S4259" s="2"/>
    </row>
    <row r="4260" spans="14:19" x14ac:dyDescent="0.35">
      <c r="N4260" s="6"/>
      <c r="Q4260" s="2"/>
      <c r="S4260" s="2"/>
    </row>
    <row r="4261" spans="14:19" x14ac:dyDescent="0.35">
      <c r="N4261" s="6"/>
      <c r="Q4261" s="2"/>
      <c r="S4261" s="2"/>
    </row>
    <row r="4262" spans="14:19" x14ac:dyDescent="0.35">
      <c r="N4262" s="6"/>
      <c r="Q4262" s="2"/>
      <c r="S4262" s="2"/>
    </row>
    <row r="4263" spans="14:19" x14ac:dyDescent="0.35">
      <c r="N4263" s="6"/>
      <c r="Q4263" s="2"/>
      <c r="S4263" s="2"/>
    </row>
    <row r="4264" spans="14:19" x14ac:dyDescent="0.35">
      <c r="N4264" s="6"/>
      <c r="Q4264" s="2"/>
      <c r="S4264" s="2"/>
    </row>
    <row r="4265" spans="14:19" x14ac:dyDescent="0.35">
      <c r="N4265" s="6"/>
      <c r="Q4265" s="2"/>
      <c r="S4265" s="2"/>
    </row>
    <row r="4266" spans="14:19" x14ac:dyDescent="0.35">
      <c r="N4266" s="6"/>
      <c r="Q4266" s="2"/>
      <c r="S4266" s="2"/>
    </row>
    <row r="4267" spans="14:19" x14ac:dyDescent="0.35">
      <c r="N4267" s="6"/>
      <c r="Q4267" s="2"/>
      <c r="S4267" s="2"/>
    </row>
    <row r="4268" spans="14:19" x14ac:dyDescent="0.35">
      <c r="N4268" s="6"/>
      <c r="Q4268" s="2"/>
      <c r="S4268" s="2"/>
    </row>
    <row r="4269" spans="14:19" x14ac:dyDescent="0.35">
      <c r="N4269" s="6"/>
      <c r="Q4269" s="2"/>
      <c r="S4269" s="2"/>
    </row>
    <row r="4270" spans="14:19" x14ac:dyDescent="0.35">
      <c r="N4270" s="6"/>
      <c r="Q4270" s="2"/>
      <c r="S4270" s="2"/>
    </row>
    <row r="4271" spans="14:19" x14ac:dyDescent="0.35">
      <c r="N4271" s="6"/>
      <c r="Q4271" s="2"/>
      <c r="S4271" s="2"/>
    </row>
    <row r="4272" spans="14:19" x14ac:dyDescent="0.35">
      <c r="N4272" s="6"/>
      <c r="Q4272" s="2"/>
      <c r="S4272" s="2"/>
    </row>
    <row r="4273" spans="14:19" x14ac:dyDescent="0.35">
      <c r="N4273" s="6"/>
      <c r="Q4273" s="2"/>
      <c r="S4273" s="2"/>
    </row>
    <row r="4274" spans="14:19" x14ac:dyDescent="0.35">
      <c r="N4274" s="6"/>
      <c r="Q4274" s="2"/>
      <c r="S4274" s="2"/>
    </row>
    <row r="4275" spans="14:19" x14ac:dyDescent="0.35">
      <c r="N4275" s="6"/>
      <c r="Q4275" s="2"/>
      <c r="S4275" s="2"/>
    </row>
    <row r="4276" spans="14:19" x14ac:dyDescent="0.35">
      <c r="N4276" s="6"/>
      <c r="Q4276" s="2"/>
      <c r="S4276" s="2"/>
    </row>
    <row r="4277" spans="14:19" x14ac:dyDescent="0.35">
      <c r="N4277" s="6"/>
      <c r="Q4277" s="2"/>
      <c r="S4277" s="2"/>
    </row>
    <row r="4278" spans="14:19" x14ac:dyDescent="0.35">
      <c r="N4278" s="6"/>
      <c r="Q4278" s="2"/>
      <c r="S4278" s="2"/>
    </row>
    <row r="4279" spans="14:19" x14ac:dyDescent="0.35">
      <c r="N4279" s="6"/>
      <c r="Q4279" s="2"/>
      <c r="S4279" s="2"/>
    </row>
    <row r="4280" spans="14:19" x14ac:dyDescent="0.35">
      <c r="N4280" s="6"/>
      <c r="Q4280" s="2"/>
      <c r="S4280" s="2"/>
    </row>
    <row r="4281" spans="14:19" x14ac:dyDescent="0.35">
      <c r="N4281" s="6"/>
      <c r="Q4281" s="2"/>
      <c r="S4281" s="2"/>
    </row>
    <row r="4282" spans="14:19" x14ac:dyDescent="0.35">
      <c r="N4282" s="6"/>
      <c r="Q4282" s="2"/>
      <c r="S4282" s="2"/>
    </row>
    <row r="4283" spans="14:19" x14ac:dyDescent="0.35">
      <c r="N4283" s="6"/>
      <c r="Q4283" s="2"/>
      <c r="S4283" s="2"/>
    </row>
    <row r="4284" spans="14:19" x14ac:dyDescent="0.35">
      <c r="N4284" s="6"/>
      <c r="Q4284" s="2"/>
      <c r="S4284" s="2"/>
    </row>
    <row r="4285" spans="14:19" x14ac:dyDescent="0.35">
      <c r="N4285" s="6"/>
      <c r="Q4285" s="2"/>
      <c r="S4285" s="2"/>
    </row>
    <row r="4286" spans="14:19" x14ac:dyDescent="0.35">
      <c r="N4286" s="6"/>
      <c r="Q4286" s="2"/>
      <c r="S4286" s="2"/>
    </row>
    <row r="4287" spans="14:19" x14ac:dyDescent="0.35">
      <c r="N4287" s="6"/>
      <c r="Q4287" s="2"/>
      <c r="S4287" s="2"/>
    </row>
    <row r="4288" spans="14:19" x14ac:dyDescent="0.35">
      <c r="N4288" s="6"/>
      <c r="Q4288" s="2"/>
      <c r="S4288" s="2"/>
    </row>
    <row r="4289" spans="14:19" x14ac:dyDescent="0.35">
      <c r="N4289" s="6"/>
      <c r="Q4289" s="2"/>
      <c r="S4289" s="2"/>
    </row>
    <row r="4290" spans="14:19" x14ac:dyDescent="0.35">
      <c r="N4290" s="6"/>
      <c r="Q4290" s="2"/>
      <c r="S4290" s="2"/>
    </row>
    <row r="4291" spans="14:19" x14ac:dyDescent="0.35">
      <c r="N4291" s="6"/>
      <c r="Q4291" s="2"/>
      <c r="S4291" s="2"/>
    </row>
    <row r="4292" spans="14:19" x14ac:dyDescent="0.35">
      <c r="N4292" s="6"/>
      <c r="Q4292" s="2"/>
      <c r="S4292" s="2"/>
    </row>
    <row r="4293" spans="14:19" x14ac:dyDescent="0.35">
      <c r="N4293" s="6"/>
      <c r="Q4293" s="2"/>
      <c r="S4293" s="2"/>
    </row>
    <row r="4294" spans="14:19" x14ac:dyDescent="0.35">
      <c r="N4294" s="6"/>
      <c r="Q4294" s="2"/>
      <c r="S4294" s="2"/>
    </row>
    <row r="4295" spans="14:19" x14ac:dyDescent="0.35">
      <c r="N4295" s="6"/>
      <c r="Q4295" s="2"/>
      <c r="S4295" s="2"/>
    </row>
    <row r="4296" spans="14:19" x14ac:dyDescent="0.35">
      <c r="N4296" s="6"/>
      <c r="Q4296" s="2"/>
      <c r="S4296" s="2"/>
    </row>
    <row r="4297" spans="14:19" x14ac:dyDescent="0.35">
      <c r="N4297" s="6"/>
      <c r="Q4297" s="2"/>
      <c r="S4297" s="2"/>
    </row>
    <row r="4298" spans="14:19" x14ac:dyDescent="0.35">
      <c r="N4298" s="6"/>
      <c r="Q4298" s="2"/>
      <c r="S4298" s="2"/>
    </row>
    <row r="4299" spans="14:19" x14ac:dyDescent="0.35">
      <c r="N4299" s="6"/>
      <c r="Q4299" s="2"/>
      <c r="S4299" s="2"/>
    </row>
    <row r="4300" spans="14:19" x14ac:dyDescent="0.35">
      <c r="N4300" s="6"/>
      <c r="Q4300" s="2"/>
      <c r="S4300" s="2"/>
    </row>
    <row r="4301" spans="14:19" x14ac:dyDescent="0.35">
      <c r="N4301" s="6"/>
      <c r="Q4301" s="2"/>
      <c r="S4301" s="2"/>
    </row>
    <row r="4302" spans="14:19" x14ac:dyDescent="0.35">
      <c r="N4302" s="6"/>
      <c r="Q4302" s="2"/>
      <c r="S4302" s="2"/>
    </row>
    <row r="4303" spans="14:19" x14ac:dyDescent="0.35">
      <c r="N4303" s="6"/>
      <c r="Q4303" s="2"/>
      <c r="S4303" s="2"/>
    </row>
    <row r="4304" spans="14:19" x14ac:dyDescent="0.35">
      <c r="N4304" s="6"/>
      <c r="Q4304" s="2"/>
      <c r="S4304" s="2"/>
    </row>
    <row r="4305" spans="14:19" x14ac:dyDescent="0.35">
      <c r="N4305" s="6"/>
      <c r="Q4305" s="2"/>
      <c r="S4305" s="2"/>
    </row>
    <row r="4306" spans="14:19" x14ac:dyDescent="0.35">
      <c r="N4306" s="6"/>
      <c r="Q4306" s="2"/>
      <c r="S4306" s="2"/>
    </row>
    <row r="4307" spans="14:19" x14ac:dyDescent="0.35">
      <c r="N4307" s="6"/>
      <c r="Q4307" s="2"/>
      <c r="S4307" s="2"/>
    </row>
    <row r="4308" spans="14:19" x14ac:dyDescent="0.35">
      <c r="N4308" s="6"/>
      <c r="Q4308" s="2"/>
      <c r="S4308" s="2"/>
    </row>
    <row r="4309" spans="14:19" x14ac:dyDescent="0.35">
      <c r="N4309" s="6"/>
      <c r="Q4309" s="2"/>
      <c r="S4309" s="2"/>
    </row>
    <row r="4310" spans="14:19" x14ac:dyDescent="0.35">
      <c r="N4310" s="6"/>
      <c r="Q4310" s="2"/>
      <c r="S4310" s="2"/>
    </row>
    <row r="4311" spans="14:19" x14ac:dyDescent="0.35">
      <c r="N4311" s="6"/>
      <c r="Q4311" s="2"/>
      <c r="S4311" s="2"/>
    </row>
    <row r="4312" spans="14:19" x14ac:dyDescent="0.35">
      <c r="N4312" s="6"/>
      <c r="Q4312" s="2"/>
      <c r="S4312" s="2"/>
    </row>
    <row r="4313" spans="14:19" x14ac:dyDescent="0.35">
      <c r="N4313" s="6"/>
      <c r="Q4313" s="2"/>
      <c r="S4313" s="2"/>
    </row>
    <row r="4314" spans="14:19" x14ac:dyDescent="0.35">
      <c r="N4314" s="6"/>
      <c r="Q4314" s="2"/>
      <c r="S4314" s="2"/>
    </row>
    <row r="4315" spans="14:19" x14ac:dyDescent="0.35">
      <c r="N4315" s="6"/>
      <c r="Q4315" s="2"/>
      <c r="S4315" s="2"/>
    </row>
    <row r="4316" spans="14:19" x14ac:dyDescent="0.35">
      <c r="N4316" s="6"/>
      <c r="Q4316" s="2"/>
      <c r="S4316" s="2"/>
    </row>
    <row r="4317" spans="14:19" x14ac:dyDescent="0.35">
      <c r="N4317" s="6"/>
      <c r="Q4317" s="2"/>
      <c r="S4317" s="2"/>
    </row>
    <row r="4318" spans="14:19" x14ac:dyDescent="0.35">
      <c r="N4318" s="6"/>
      <c r="Q4318" s="2"/>
      <c r="S4318" s="2"/>
    </row>
    <row r="4319" spans="14:19" x14ac:dyDescent="0.35">
      <c r="N4319" s="6"/>
      <c r="Q4319" s="2"/>
      <c r="S4319" s="2"/>
    </row>
    <row r="4320" spans="14:19" x14ac:dyDescent="0.35">
      <c r="N4320" s="6"/>
      <c r="Q4320" s="2"/>
      <c r="S4320" s="2"/>
    </row>
    <row r="4321" spans="14:19" x14ac:dyDescent="0.35">
      <c r="N4321" s="6"/>
      <c r="Q4321" s="2"/>
      <c r="S4321" s="2"/>
    </row>
    <row r="4322" spans="14:19" x14ac:dyDescent="0.35">
      <c r="N4322" s="6"/>
      <c r="Q4322" s="2"/>
      <c r="S4322" s="2"/>
    </row>
    <row r="4323" spans="14:19" x14ac:dyDescent="0.35">
      <c r="N4323" s="6"/>
      <c r="Q4323" s="2"/>
      <c r="S4323" s="2"/>
    </row>
    <row r="4324" spans="14:19" x14ac:dyDescent="0.35">
      <c r="N4324" s="6"/>
      <c r="Q4324" s="2"/>
      <c r="S4324" s="2"/>
    </row>
    <row r="4325" spans="14:19" x14ac:dyDescent="0.35">
      <c r="N4325" s="6"/>
      <c r="Q4325" s="2"/>
      <c r="S4325" s="2"/>
    </row>
    <row r="4326" spans="14:19" x14ac:dyDescent="0.35">
      <c r="N4326" s="6"/>
      <c r="Q4326" s="2"/>
      <c r="S4326" s="2"/>
    </row>
    <row r="4327" spans="14:19" x14ac:dyDescent="0.35">
      <c r="N4327" s="6"/>
      <c r="Q4327" s="2"/>
      <c r="S4327" s="2"/>
    </row>
    <row r="4328" spans="14:19" x14ac:dyDescent="0.35">
      <c r="N4328" s="6"/>
      <c r="Q4328" s="2"/>
      <c r="S4328" s="2"/>
    </row>
    <row r="4329" spans="14:19" x14ac:dyDescent="0.35">
      <c r="N4329" s="6"/>
      <c r="Q4329" s="2"/>
      <c r="S4329" s="2"/>
    </row>
    <row r="4330" spans="14:19" x14ac:dyDescent="0.35">
      <c r="N4330" s="6"/>
      <c r="Q4330" s="2"/>
      <c r="S4330" s="2"/>
    </row>
    <row r="4331" spans="14:19" x14ac:dyDescent="0.35">
      <c r="N4331" s="6"/>
      <c r="Q4331" s="2"/>
      <c r="S4331" s="2"/>
    </row>
    <row r="4332" spans="14:19" x14ac:dyDescent="0.35">
      <c r="N4332" s="6"/>
      <c r="Q4332" s="2"/>
      <c r="S4332" s="2"/>
    </row>
    <row r="4333" spans="14:19" x14ac:dyDescent="0.35">
      <c r="N4333" s="6"/>
      <c r="Q4333" s="2"/>
      <c r="S4333" s="2"/>
    </row>
    <row r="4334" spans="14:19" x14ac:dyDescent="0.35">
      <c r="N4334" s="6"/>
      <c r="Q4334" s="2"/>
      <c r="S4334" s="2"/>
    </row>
    <row r="4335" spans="14:19" x14ac:dyDescent="0.35">
      <c r="N4335" s="6"/>
      <c r="Q4335" s="2"/>
      <c r="S4335" s="2"/>
    </row>
    <row r="4336" spans="14:19" x14ac:dyDescent="0.35">
      <c r="N4336" s="6"/>
      <c r="Q4336" s="2"/>
      <c r="S4336" s="2"/>
    </row>
    <row r="4337" spans="14:19" x14ac:dyDescent="0.35">
      <c r="N4337" s="6"/>
      <c r="Q4337" s="2"/>
      <c r="S4337" s="2"/>
    </row>
    <row r="4338" spans="14:19" x14ac:dyDescent="0.35">
      <c r="N4338" s="6"/>
      <c r="Q4338" s="2"/>
      <c r="S4338" s="2"/>
    </row>
    <row r="4339" spans="14:19" x14ac:dyDescent="0.35">
      <c r="N4339" s="6"/>
      <c r="Q4339" s="2"/>
      <c r="S4339" s="2"/>
    </row>
    <row r="4340" spans="14:19" x14ac:dyDescent="0.35">
      <c r="N4340" s="6"/>
      <c r="Q4340" s="2"/>
      <c r="S4340" s="2"/>
    </row>
    <row r="4341" spans="14:19" x14ac:dyDescent="0.35">
      <c r="N4341" s="6"/>
      <c r="Q4341" s="2"/>
      <c r="S4341" s="2"/>
    </row>
    <row r="4342" spans="14:19" x14ac:dyDescent="0.35">
      <c r="N4342" s="6"/>
      <c r="Q4342" s="2"/>
      <c r="S4342" s="2"/>
    </row>
    <row r="4343" spans="14:19" x14ac:dyDescent="0.35">
      <c r="N4343" s="6"/>
      <c r="Q4343" s="2"/>
      <c r="S4343" s="2"/>
    </row>
    <row r="4344" spans="14:19" x14ac:dyDescent="0.35">
      <c r="N4344" s="6"/>
      <c r="Q4344" s="2"/>
      <c r="S4344" s="2"/>
    </row>
    <row r="4345" spans="14:19" x14ac:dyDescent="0.35">
      <c r="N4345" s="6"/>
      <c r="Q4345" s="2"/>
      <c r="S4345" s="2"/>
    </row>
    <row r="4346" spans="14:19" x14ac:dyDescent="0.35">
      <c r="N4346" s="6"/>
      <c r="Q4346" s="2"/>
      <c r="S4346" s="2"/>
    </row>
    <row r="4347" spans="14:19" x14ac:dyDescent="0.35">
      <c r="N4347" s="6"/>
      <c r="Q4347" s="2"/>
      <c r="S4347" s="2"/>
    </row>
    <row r="4348" spans="14:19" x14ac:dyDescent="0.35">
      <c r="N4348" s="6"/>
      <c r="Q4348" s="2"/>
      <c r="S4348" s="2"/>
    </row>
    <row r="4349" spans="14:19" x14ac:dyDescent="0.35">
      <c r="N4349" s="6"/>
      <c r="Q4349" s="2"/>
      <c r="S4349" s="2"/>
    </row>
    <row r="4350" spans="14:19" x14ac:dyDescent="0.35">
      <c r="N4350" s="6"/>
      <c r="Q4350" s="2"/>
      <c r="S4350" s="2"/>
    </row>
    <row r="4351" spans="14:19" x14ac:dyDescent="0.35">
      <c r="N4351" s="6"/>
      <c r="Q4351" s="2"/>
      <c r="S4351" s="2"/>
    </row>
    <row r="4352" spans="14:19" x14ac:dyDescent="0.35">
      <c r="N4352" s="6"/>
      <c r="Q4352" s="2"/>
      <c r="S4352" s="2"/>
    </row>
    <row r="4353" spans="14:19" x14ac:dyDescent="0.35">
      <c r="N4353" s="6"/>
      <c r="Q4353" s="2"/>
      <c r="S4353" s="2"/>
    </row>
    <row r="4354" spans="14:19" x14ac:dyDescent="0.35">
      <c r="N4354" s="6"/>
      <c r="Q4354" s="2"/>
      <c r="S4354" s="2"/>
    </row>
    <row r="4355" spans="14:19" x14ac:dyDescent="0.35">
      <c r="N4355" s="6"/>
      <c r="Q4355" s="2"/>
      <c r="S4355" s="2"/>
    </row>
    <row r="4356" spans="14:19" x14ac:dyDescent="0.35">
      <c r="N4356" s="6"/>
      <c r="Q4356" s="2"/>
      <c r="S4356" s="2"/>
    </row>
    <row r="4357" spans="14:19" x14ac:dyDescent="0.35">
      <c r="N4357" s="6"/>
      <c r="Q4357" s="2"/>
      <c r="S4357" s="2"/>
    </row>
    <row r="4358" spans="14:19" x14ac:dyDescent="0.35">
      <c r="N4358" s="6"/>
      <c r="Q4358" s="2"/>
      <c r="S4358" s="2"/>
    </row>
    <row r="4359" spans="14:19" x14ac:dyDescent="0.35">
      <c r="N4359" s="6"/>
      <c r="Q4359" s="2"/>
      <c r="S4359" s="2"/>
    </row>
    <row r="4360" spans="14:19" x14ac:dyDescent="0.35">
      <c r="N4360" s="6"/>
      <c r="Q4360" s="2"/>
      <c r="S4360" s="2"/>
    </row>
    <row r="4361" spans="14:19" x14ac:dyDescent="0.35">
      <c r="N4361" s="6"/>
      <c r="Q4361" s="2"/>
      <c r="S4361" s="2"/>
    </row>
    <row r="4362" spans="14:19" x14ac:dyDescent="0.35">
      <c r="N4362" s="6"/>
      <c r="Q4362" s="2"/>
      <c r="S4362" s="2"/>
    </row>
    <row r="4363" spans="14:19" x14ac:dyDescent="0.35">
      <c r="N4363" s="6"/>
      <c r="Q4363" s="2"/>
      <c r="S4363" s="2"/>
    </row>
    <row r="4364" spans="14:19" x14ac:dyDescent="0.35">
      <c r="N4364" s="6"/>
      <c r="Q4364" s="2"/>
      <c r="S4364" s="2"/>
    </row>
    <row r="4365" spans="14:19" x14ac:dyDescent="0.35">
      <c r="N4365" s="6"/>
      <c r="Q4365" s="2"/>
      <c r="S4365" s="2"/>
    </row>
    <row r="4366" spans="14:19" x14ac:dyDescent="0.35">
      <c r="N4366" s="6"/>
      <c r="Q4366" s="2"/>
      <c r="S4366" s="2"/>
    </row>
    <row r="4367" spans="14:19" x14ac:dyDescent="0.35">
      <c r="N4367" s="6"/>
      <c r="Q4367" s="2"/>
      <c r="S4367" s="2"/>
    </row>
    <row r="4368" spans="14:19" x14ac:dyDescent="0.35">
      <c r="N4368" s="6"/>
      <c r="Q4368" s="2"/>
      <c r="S4368" s="2"/>
    </row>
    <row r="4369" spans="14:19" x14ac:dyDescent="0.35">
      <c r="N4369" s="6"/>
      <c r="Q4369" s="2"/>
      <c r="S4369" s="2"/>
    </row>
    <row r="4370" spans="14:19" x14ac:dyDescent="0.35">
      <c r="N4370" s="6"/>
      <c r="Q4370" s="2"/>
      <c r="S4370" s="2"/>
    </row>
    <row r="4371" spans="14:19" x14ac:dyDescent="0.35">
      <c r="N4371" s="6"/>
      <c r="Q4371" s="2"/>
      <c r="S4371" s="2"/>
    </row>
    <row r="4372" spans="14:19" x14ac:dyDescent="0.35">
      <c r="N4372" s="6"/>
      <c r="Q4372" s="2"/>
      <c r="S4372" s="2"/>
    </row>
    <row r="4373" spans="14:19" x14ac:dyDescent="0.35">
      <c r="N4373" s="6"/>
      <c r="Q4373" s="2"/>
      <c r="S4373" s="2"/>
    </row>
    <row r="4374" spans="14:19" x14ac:dyDescent="0.35">
      <c r="N4374" s="6"/>
      <c r="Q4374" s="2"/>
      <c r="S4374" s="2"/>
    </row>
    <row r="4375" spans="14:19" x14ac:dyDescent="0.35">
      <c r="N4375" s="6"/>
      <c r="Q4375" s="2"/>
      <c r="S4375" s="2"/>
    </row>
    <row r="4376" spans="14:19" x14ac:dyDescent="0.35">
      <c r="N4376" s="6"/>
      <c r="Q4376" s="2"/>
      <c r="S4376" s="2"/>
    </row>
    <row r="4377" spans="14:19" x14ac:dyDescent="0.35">
      <c r="N4377" s="6"/>
      <c r="Q4377" s="2"/>
      <c r="S4377" s="2"/>
    </row>
    <row r="4378" spans="14:19" x14ac:dyDescent="0.35">
      <c r="N4378" s="6"/>
      <c r="Q4378" s="2"/>
      <c r="S4378" s="2"/>
    </row>
    <row r="4379" spans="14:19" x14ac:dyDescent="0.35">
      <c r="N4379" s="6"/>
      <c r="Q4379" s="2"/>
      <c r="S4379" s="2"/>
    </row>
    <row r="4380" spans="14:19" x14ac:dyDescent="0.35">
      <c r="N4380" s="6"/>
      <c r="Q4380" s="2"/>
      <c r="S4380" s="2"/>
    </row>
    <row r="4381" spans="14:19" x14ac:dyDescent="0.35">
      <c r="N4381" s="6"/>
      <c r="Q4381" s="2"/>
      <c r="S4381" s="2"/>
    </row>
    <row r="4382" spans="14:19" x14ac:dyDescent="0.35">
      <c r="N4382" s="6"/>
      <c r="Q4382" s="2"/>
      <c r="S4382" s="2"/>
    </row>
    <row r="4383" spans="14:19" x14ac:dyDescent="0.35">
      <c r="N4383" s="6"/>
      <c r="Q4383" s="2"/>
      <c r="S4383" s="2"/>
    </row>
    <row r="4384" spans="14:19" x14ac:dyDescent="0.35">
      <c r="N4384" s="6"/>
      <c r="Q4384" s="2"/>
      <c r="S4384" s="2"/>
    </row>
    <row r="4385" spans="14:19" x14ac:dyDescent="0.35">
      <c r="N4385" s="6"/>
      <c r="Q4385" s="2"/>
      <c r="S4385" s="2"/>
    </row>
    <row r="4386" spans="14:19" x14ac:dyDescent="0.35">
      <c r="N4386" s="6"/>
      <c r="Q4386" s="2"/>
      <c r="S4386" s="2"/>
    </row>
    <row r="4387" spans="14:19" x14ac:dyDescent="0.35">
      <c r="N4387" s="6"/>
      <c r="Q4387" s="2"/>
      <c r="S4387" s="2"/>
    </row>
    <row r="4388" spans="14:19" x14ac:dyDescent="0.35">
      <c r="N4388" s="6"/>
      <c r="Q4388" s="2"/>
      <c r="S4388" s="2"/>
    </row>
    <row r="4389" spans="14:19" x14ac:dyDescent="0.35">
      <c r="N4389" s="6"/>
      <c r="Q4389" s="2"/>
      <c r="S4389" s="2"/>
    </row>
    <row r="4390" spans="14:19" x14ac:dyDescent="0.35">
      <c r="N4390" s="6"/>
      <c r="Q4390" s="2"/>
      <c r="S4390" s="2"/>
    </row>
    <row r="4391" spans="14:19" x14ac:dyDescent="0.35">
      <c r="N4391" s="6"/>
      <c r="Q4391" s="2"/>
      <c r="S4391" s="2"/>
    </row>
    <row r="4392" spans="14:19" x14ac:dyDescent="0.35">
      <c r="N4392" s="6"/>
      <c r="Q4392" s="2"/>
      <c r="S4392" s="2"/>
    </row>
    <row r="4393" spans="14:19" x14ac:dyDescent="0.35">
      <c r="N4393" s="6"/>
      <c r="Q4393" s="2"/>
      <c r="S4393" s="2"/>
    </row>
    <row r="4394" spans="14:19" x14ac:dyDescent="0.35">
      <c r="N4394" s="6"/>
      <c r="Q4394" s="2"/>
      <c r="S4394" s="2"/>
    </row>
    <row r="4395" spans="14:19" x14ac:dyDescent="0.35">
      <c r="N4395" s="6"/>
      <c r="Q4395" s="2"/>
      <c r="S4395" s="2"/>
    </row>
    <row r="4396" spans="14:19" x14ac:dyDescent="0.35">
      <c r="N4396" s="6"/>
      <c r="Q4396" s="2"/>
      <c r="S4396" s="2"/>
    </row>
    <row r="4397" spans="14:19" x14ac:dyDescent="0.35">
      <c r="N4397" s="6"/>
      <c r="Q4397" s="2"/>
      <c r="S4397" s="2"/>
    </row>
    <row r="4398" spans="14:19" x14ac:dyDescent="0.35">
      <c r="N4398" s="6"/>
      <c r="Q4398" s="2"/>
      <c r="S4398" s="2"/>
    </row>
    <row r="4399" spans="14:19" x14ac:dyDescent="0.35">
      <c r="N4399" s="6"/>
      <c r="Q4399" s="2"/>
      <c r="S4399" s="2"/>
    </row>
    <row r="4400" spans="14:19" x14ac:dyDescent="0.35">
      <c r="N4400" s="6"/>
      <c r="Q4400" s="2"/>
      <c r="S4400" s="2"/>
    </row>
    <row r="4401" spans="14:19" x14ac:dyDescent="0.35">
      <c r="N4401" s="6"/>
      <c r="Q4401" s="2"/>
      <c r="S4401" s="2"/>
    </row>
    <row r="4402" spans="14:19" x14ac:dyDescent="0.35">
      <c r="N4402" s="6"/>
      <c r="Q4402" s="2"/>
      <c r="S4402" s="2"/>
    </row>
    <row r="4403" spans="14:19" x14ac:dyDescent="0.35">
      <c r="N4403" s="6"/>
      <c r="Q4403" s="2"/>
      <c r="S4403" s="2"/>
    </row>
    <row r="4404" spans="14:19" x14ac:dyDescent="0.35">
      <c r="N4404" s="6"/>
      <c r="Q4404" s="2"/>
      <c r="S4404" s="2"/>
    </row>
    <row r="4405" spans="14:19" x14ac:dyDescent="0.35">
      <c r="N4405" s="6"/>
      <c r="Q4405" s="2"/>
      <c r="S4405" s="2"/>
    </row>
    <row r="4406" spans="14:19" x14ac:dyDescent="0.35">
      <c r="N4406" s="6"/>
      <c r="Q4406" s="2"/>
      <c r="S4406" s="2"/>
    </row>
    <row r="4407" spans="14:19" x14ac:dyDescent="0.35">
      <c r="N4407" s="6"/>
      <c r="Q4407" s="2"/>
      <c r="S4407" s="2"/>
    </row>
    <row r="4408" spans="14:19" x14ac:dyDescent="0.35">
      <c r="N4408" s="6"/>
      <c r="Q4408" s="2"/>
      <c r="S4408" s="2"/>
    </row>
    <row r="4409" spans="14:19" x14ac:dyDescent="0.35">
      <c r="N4409" s="6"/>
      <c r="Q4409" s="2"/>
      <c r="S4409" s="2"/>
    </row>
    <row r="4410" spans="14:19" x14ac:dyDescent="0.35">
      <c r="N4410" s="6"/>
      <c r="Q4410" s="2"/>
      <c r="S4410" s="2"/>
    </row>
    <row r="4411" spans="14:19" x14ac:dyDescent="0.35">
      <c r="N4411" s="6"/>
      <c r="Q4411" s="2"/>
      <c r="S4411" s="2"/>
    </row>
    <row r="4412" spans="14:19" x14ac:dyDescent="0.35">
      <c r="N4412" s="6"/>
      <c r="Q4412" s="2"/>
      <c r="S4412" s="2"/>
    </row>
    <row r="4413" spans="14:19" x14ac:dyDescent="0.35">
      <c r="N4413" s="6"/>
      <c r="Q4413" s="2"/>
      <c r="S4413" s="2"/>
    </row>
    <row r="4414" spans="14:19" x14ac:dyDescent="0.35">
      <c r="N4414" s="6"/>
      <c r="Q4414" s="2"/>
      <c r="S4414" s="2"/>
    </row>
    <row r="4415" spans="14:19" x14ac:dyDescent="0.35">
      <c r="N4415" s="6"/>
      <c r="Q4415" s="2"/>
      <c r="S4415" s="2"/>
    </row>
    <row r="4416" spans="14:19" x14ac:dyDescent="0.35">
      <c r="N4416" s="6"/>
      <c r="Q4416" s="2"/>
      <c r="S4416" s="2"/>
    </row>
    <row r="4417" spans="14:19" x14ac:dyDescent="0.35">
      <c r="N4417" s="6"/>
      <c r="Q4417" s="2"/>
      <c r="S4417" s="2"/>
    </row>
    <row r="4418" spans="14:19" x14ac:dyDescent="0.35">
      <c r="N4418" s="6"/>
      <c r="Q4418" s="2"/>
      <c r="S4418" s="2"/>
    </row>
    <row r="4419" spans="14:19" x14ac:dyDescent="0.35">
      <c r="N4419" s="6"/>
      <c r="Q4419" s="2"/>
      <c r="S4419" s="2"/>
    </row>
    <row r="4420" spans="14:19" x14ac:dyDescent="0.35">
      <c r="N4420" s="6"/>
      <c r="Q4420" s="2"/>
      <c r="S4420" s="2"/>
    </row>
    <row r="4421" spans="14:19" x14ac:dyDescent="0.35">
      <c r="N4421" s="6"/>
      <c r="Q4421" s="2"/>
      <c r="S4421" s="2"/>
    </row>
    <row r="4422" spans="14:19" x14ac:dyDescent="0.35">
      <c r="N4422" s="6"/>
      <c r="Q4422" s="2"/>
      <c r="S4422" s="2"/>
    </row>
    <row r="4423" spans="14:19" x14ac:dyDescent="0.35">
      <c r="N4423" s="6"/>
      <c r="Q4423" s="2"/>
      <c r="S4423" s="2"/>
    </row>
    <row r="4424" spans="14:19" x14ac:dyDescent="0.35">
      <c r="N4424" s="6"/>
      <c r="Q4424" s="2"/>
      <c r="S4424" s="2"/>
    </row>
    <row r="4425" spans="14:19" x14ac:dyDescent="0.35">
      <c r="N4425" s="6"/>
      <c r="Q4425" s="2"/>
      <c r="S4425" s="2"/>
    </row>
    <row r="4426" spans="14:19" x14ac:dyDescent="0.35">
      <c r="N4426" s="6"/>
      <c r="Q4426" s="2"/>
      <c r="S4426" s="2"/>
    </row>
    <row r="4427" spans="14:19" x14ac:dyDescent="0.35">
      <c r="N4427" s="6"/>
      <c r="Q4427" s="2"/>
      <c r="S4427" s="2"/>
    </row>
    <row r="4428" spans="14:19" x14ac:dyDescent="0.35">
      <c r="N4428" s="6"/>
      <c r="Q4428" s="2"/>
      <c r="S4428" s="2"/>
    </row>
    <row r="4429" spans="14:19" x14ac:dyDescent="0.35">
      <c r="N4429" s="6"/>
      <c r="Q4429" s="2"/>
      <c r="S4429" s="2"/>
    </row>
    <row r="4430" spans="14:19" x14ac:dyDescent="0.35">
      <c r="N4430" s="6"/>
      <c r="Q4430" s="2"/>
      <c r="S4430" s="2"/>
    </row>
    <row r="4431" spans="14:19" x14ac:dyDescent="0.35">
      <c r="N4431" s="6"/>
      <c r="Q4431" s="2"/>
      <c r="S4431" s="2"/>
    </row>
    <row r="4432" spans="14:19" x14ac:dyDescent="0.35">
      <c r="N4432" s="6"/>
      <c r="Q4432" s="2"/>
      <c r="S4432" s="2"/>
    </row>
    <row r="4433" spans="14:19" x14ac:dyDescent="0.35">
      <c r="N4433" s="6"/>
      <c r="Q4433" s="2"/>
      <c r="S4433" s="2"/>
    </row>
    <row r="4434" spans="14:19" x14ac:dyDescent="0.35">
      <c r="N4434" s="6"/>
      <c r="Q4434" s="2"/>
      <c r="S4434" s="2"/>
    </row>
    <row r="4435" spans="14:19" x14ac:dyDescent="0.35">
      <c r="N4435" s="6"/>
      <c r="Q4435" s="2"/>
      <c r="S4435" s="2"/>
    </row>
    <row r="4436" spans="14:19" x14ac:dyDescent="0.35">
      <c r="N4436" s="6"/>
      <c r="Q4436" s="2"/>
      <c r="S4436" s="2"/>
    </row>
    <row r="4437" spans="14:19" x14ac:dyDescent="0.35">
      <c r="N4437" s="6"/>
      <c r="Q4437" s="2"/>
      <c r="S4437" s="2"/>
    </row>
    <row r="4438" spans="14:19" x14ac:dyDescent="0.35">
      <c r="N4438" s="6"/>
      <c r="Q4438" s="2"/>
      <c r="S4438" s="2"/>
    </row>
    <row r="4439" spans="14:19" x14ac:dyDescent="0.35">
      <c r="N4439" s="6"/>
      <c r="Q4439" s="2"/>
      <c r="S4439" s="2"/>
    </row>
    <row r="4440" spans="14:19" x14ac:dyDescent="0.35">
      <c r="N4440" s="6"/>
      <c r="Q4440" s="2"/>
      <c r="S4440" s="2"/>
    </row>
    <row r="4441" spans="14:19" x14ac:dyDescent="0.35">
      <c r="N4441" s="6"/>
      <c r="Q4441" s="2"/>
      <c r="S4441" s="2"/>
    </row>
    <row r="4442" spans="14:19" x14ac:dyDescent="0.35">
      <c r="N4442" s="6"/>
      <c r="Q4442" s="2"/>
      <c r="S4442" s="2"/>
    </row>
    <row r="4443" spans="14:19" x14ac:dyDescent="0.35">
      <c r="N4443" s="6"/>
      <c r="Q4443" s="2"/>
      <c r="S4443" s="2"/>
    </row>
    <row r="4444" spans="14:19" x14ac:dyDescent="0.35">
      <c r="N4444" s="6"/>
      <c r="Q4444" s="2"/>
      <c r="S4444" s="2"/>
    </row>
    <row r="4445" spans="14:19" x14ac:dyDescent="0.35">
      <c r="N4445" s="6"/>
      <c r="Q4445" s="2"/>
      <c r="S4445" s="2"/>
    </row>
    <row r="4446" spans="14:19" x14ac:dyDescent="0.35">
      <c r="N4446" s="6"/>
      <c r="Q4446" s="2"/>
      <c r="S4446" s="2"/>
    </row>
    <row r="4447" spans="14:19" x14ac:dyDescent="0.35">
      <c r="N4447" s="6"/>
      <c r="Q4447" s="2"/>
      <c r="S4447" s="2"/>
    </row>
    <row r="4448" spans="14:19" x14ac:dyDescent="0.35">
      <c r="N4448" s="6"/>
      <c r="Q4448" s="2"/>
      <c r="S4448" s="2"/>
    </row>
    <row r="4449" spans="14:19" x14ac:dyDescent="0.35">
      <c r="N4449" s="6"/>
      <c r="Q4449" s="2"/>
      <c r="S4449" s="2"/>
    </row>
    <row r="4450" spans="14:19" x14ac:dyDescent="0.35">
      <c r="N4450" s="6"/>
      <c r="Q4450" s="2"/>
      <c r="S4450" s="2"/>
    </row>
    <row r="4451" spans="14:19" x14ac:dyDescent="0.35">
      <c r="N4451" s="6"/>
      <c r="Q4451" s="2"/>
      <c r="S4451" s="2"/>
    </row>
    <row r="4452" spans="14:19" x14ac:dyDescent="0.35">
      <c r="N4452" s="6"/>
      <c r="Q4452" s="2"/>
      <c r="S4452" s="2"/>
    </row>
    <row r="4453" spans="14:19" x14ac:dyDescent="0.35">
      <c r="N4453" s="6"/>
      <c r="Q4453" s="2"/>
      <c r="S4453" s="2"/>
    </row>
    <row r="4454" spans="14:19" x14ac:dyDescent="0.35">
      <c r="N4454" s="6"/>
      <c r="Q4454" s="2"/>
      <c r="S4454" s="2"/>
    </row>
    <row r="4455" spans="14:19" x14ac:dyDescent="0.35">
      <c r="N4455" s="6"/>
      <c r="Q4455" s="2"/>
      <c r="S4455" s="2"/>
    </row>
    <row r="4456" spans="14:19" x14ac:dyDescent="0.35">
      <c r="N4456" s="6"/>
      <c r="Q4456" s="2"/>
      <c r="S4456" s="2"/>
    </row>
    <row r="4457" spans="14:19" x14ac:dyDescent="0.35">
      <c r="N4457" s="6"/>
      <c r="Q4457" s="2"/>
      <c r="S4457" s="2"/>
    </row>
    <row r="4458" spans="14:19" x14ac:dyDescent="0.35">
      <c r="N4458" s="6"/>
      <c r="Q4458" s="2"/>
      <c r="S4458" s="2"/>
    </row>
    <row r="4459" spans="14:19" x14ac:dyDescent="0.35">
      <c r="N4459" s="6"/>
      <c r="Q4459" s="2"/>
      <c r="S4459" s="2"/>
    </row>
    <row r="4460" spans="14:19" x14ac:dyDescent="0.35">
      <c r="N4460" s="6"/>
      <c r="Q4460" s="2"/>
      <c r="S4460" s="2"/>
    </row>
    <row r="4461" spans="14:19" x14ac:dyDescent="0.35">
      <c r="N4461" s="6"/>
      <c r="Q4461" s="2"/>
      <c r="S4461" s="2"/>
    </row>
    <row r="4462" spans="14:19" x14ac:dyDescent="0.35">
      <c r="N4462" s="6"/>
      <c r="Q4462" s="2"/>
      <c r="S4462" s="2"/>
    </row>
    <row r="4463" spans="14:19" x14ac:dyDescent="0.35">
      <c r="N4463" s="6"/>
      <c r="Q4463" s="2"/>
      <c r="S4463" s="2"/>
    </row>
    <row r="4464" spans="14:19" x14ac:dyDescent="0.35">
      <c r="N4464" s="6"/>
      <c r="Q4464" s="2"/>
      <c r="S4464" s="2"/>
    </row>
    <row r="4465" spans="14:19" x14ac:dyDescent="0.35">
      <c r="N4465" s="6"/>
      <c r="Q4465" s="2"/>
      <c r="S4465" s="2"/>
    </row>
    <row r="4466" spans="14:19" x14ac:dyDescent="0.35">
      <c r="N4466" s="6"/>
      <c r="Q4466" s="2"/>
      <c r="S4466" s="2"/>
    </row>
    <row r="4467" spans="14:19" x14ac:dyDescent="0.35">
      <c r="N4467" s="6"/>
      <c r="Q4467" s="2"/>
      <c r="S4467" s="2"/>
    </row>
    <row r="4468" spans="14:19" x14ac:dyDescent="0.35">
      <c r="N4468" s="6"/>
      <c r="Q4468" s="2"/>
      <c r="S4468" s="2"/>
    </row>
    <row r="4469" spans="14:19" x14ac:dyDescent="0.35">
      <c r="N4469" s="6"/>
      <c r="Q4469" s="2"/>
      <c r="S4469" s="2"/>
    </row>
    <row r="4470" spans="14:19" x14ac:dyDescent="0.35">
      <c r="N4470" s="6"/>
      <c r="Q4470" s="2"/>
      <c r="S4470" s="2"/>
    </row>
    <row r="4471" spans="14:19" x14ac:dyDescent="0.35">
      <c r="N4471" s="6"/>
      <c r="Q4471" s="2"/>
      <c r="S4471" s="2"/>
    </row>
    <row r="4472" spans="14:19" x14ac:dyDescent="0.35">
      <c r="N4472" s="6"/>
      <c r="Q4472" s="2"/>
      <c r="S4472" s="2"/>
    </row>
    <row r="4473" spans="14:19" x14ac:dyDescent="0.35">
      <c r="N4473" s="6"/>
      <c r="Q4473" s="2"/>
      <c r="S4473" s="2"/>
    </row>
    <row r="4474" spans="14:19" x14ac:dyDescent="0.35">
      <c r="N4474" s="6"/>
      <c r="Q4474" s="2"/>
      <c r="S4474" s="2"/>
    </row>
    <row r="4475" spans="14:19" x14ac:dyDescent="0.35">
      <c r="N4475" s="6"/>
      <c r="Q4475" s="2"/>
      <c r="S4475" s="2"/>
    </row>
    <row r="4476" spans="14:19" x14ac:dyDescent="0.35">
      <c r="N4476" s="6"/>
      <c r="Q4476" s="2"/>
      <c r="S4476" s="2"/>
    </row>
    <row r="4477" spans="14:19" x14ac:dyDescent="0.35">
      <c r="N4477" s="6"/>
      <c r="Q4477" s="2"/>
      <c r="S4477" s="2"/>
    </row>
    <row r="4478" spans="14:19" x14ac:dyDescent="0.35">
      <c r="N4478" s="6"/>
      <c r="Q4478" s="2"/>
      <c r="S4478" s="2"/>
    </row>
    <row r="4479" spans="14:19" x14ac:dyDescent="0.35">
      <c r="N4479" s="6"/>
      <c r="Q4479" s="2"/>
      <c r="S4479" s="2"/>
    </row>
    <row r="4480" spans="14:19" x14ac:dyDescent="0.35">
      <c r="N4480" s="6"/>
      <c r="Q4480" s="2"/>
      <c r="S4480" s="2"/>
    </row>
    <row r="4481" spans="14:19" x14ac:dyDescent="0.35">
      <c r="N4481" s="6"/>
      <c r="Q4481" s="2"/>
      <c r="S4481" s="2"/>
    </row>
    <row r="4482" spans="14:19" x14ac:dyDescent="0.35">
      <c r="N4482" s="6"/>
      <c r="Q4482" s="2"/>
      <c r="S4482" s="2"/>
    </row>
    <row r="4483" spans="14:19" x14ac:dyDescent="0.35">
      <c r="N4483" s="6"/>
      <c r="Q4483" s="2"/>
      <c r="S4483" s="2"/>
    </row>
    <row r="4484" spans="14:19" x14ac:dyDescent="0.35">
      <c r="N4484" s="6"/>
      <c r="Q4484" s="2"/>
      <c r="S4484" s="2"/>
    </row>
    <row r="4485" spans="14:19" x14ac:dyDescent="0.35">
      <c r="N4485" s="6"/>
      <c r="Q4485" s="2"/>
      <c r="S4485" s="2"/>
    </row>
    <row r="4486" spans="14:19" x14ac:dyDescent="0.35">
      <c r="N4486" s="6"/>
      <c r="Q4486" s="2"/>
      <c r="S4486" s="2"/>
    </row>
    <row r="4487" spans="14:19" x14ac:dyDescent="0.35">
      <c r="N4487" s="6"/>
      <c r="Q4487" s="2"/>
      <c r="S4487" s="2"/>
    </row>
    <row r="4488" spans="14:19" x14ac:dyDescent="0.35">
      <c r="N4488" s="6"/>
      <c r="Q4488" s="2"/>
      <c r="S4488" s="2"/>
    </row>
    <row r="4489" spans="14:19" x14ac:dyDescent="0.35">
      <c r="N4489" s="6"/>
      <c r="Q4489" s="2"/>
      <c r="S4489" s="2"/>
    </row>
    <row r="4490" spans="14:19" x14ac:dyDescent="0.35">
      <c r="N4490" s="6"/>
      <c r="Q4490" s="2"/>
      <c r="S4490" s="2"/>
    </row>
    <row r="4491" spans="14:19" x14ac:dyDescent="0.35">
      <c r="N4491" s="6"/>
      <c r="Q4491" s="2"/>
      <c r="S4491" s="2"/>
    </row>
    <row r="4492" spans="14:19" x14ac:dyDescent="0.35">
      <c r="N4492" s="6"/>
      <c r="Q4492" s="2"/>
      <c r="S4492" s="2"/>
    </row>
    <row r="4493" spans="14:19" x14ac:dyDescent="0.35">
      <c r="N4493" s="6"/>
      <c r="Q4493" s="2"/>
      <c r="S4493" s="2"/>
    </row>
    <row r="4494" spans="14:19" x14ac:dyDescent="0.35">
      <c r="N4494" s="6"/>
      <c r="Q4494" s="2"/>
      <c r="S4494" s="2"/>
    </row>
    <row r="4495" spans="14:19" x14ac:dyDescent="0.35">
      <c r="N4495" s="6"/>
      <c r="Q4495" s="2"/>
      <c r="S4495" s="2"/>
    </row>
    <row r="4496" spans="14:19" x14ac:dyDescent="0.35">
      <c r="N4496" s="6"/>
      <c r="Q4496" s="2"/>
      <c r="S4496" s="2"/>
    </row>
    <row r="4497" spans="14:19" x14ac:dyDescent="0.35">
      <c r="N4497" s="6"/>
      <c r="Q4497" s="2"/>
      <c r="S4497" s="2"/>
    </row>
    <row r="4498" spans="14:19" x14ac:dyDescent="0.35">
      <c r="N4498" s="6"/>
      <c r="Q4498" s="2"/>
      <c r="S4498" s="2"/>
    </row>
    <row r="4499" spans="14:19" x14ac:dyDescent="0.35">
      <c r="N4499" s="6"/>
      <c r="Q4499" s="2"/>
      <c r="S4499" s="2"/>
    </row>
    <row r="4500" spans="14:19" x14ac:dyDescent="0.35">
      <c r="N4500" s="6"/>
      <c r="Q4500" s="2"/>
      <c r="S4500" s="2"/>
    </row>
    <row r="4501" spans="14:19" x14ac:dyDescent="0.35">
      <c r="N4501" s="6"/>
      <c r="Q4501" s="2"/>
      <c r="S4501" s="2"/>
    </row>
    <row r="4502" spans="14:19" x14ac:dyDescent="0.35">
      <c r="N4502" s="6"/>
      <c r="Q4502" s="2"/>
      <c r="S4502" s="2"/>
    </row>
    <row r="4503" spans="14:19" x14ac:dyDescent="0.35">
      <c r="N4503" s="6"/>
      <c r="Q4503" s="2"/>
      <c r="S4503" s="2"/>
    </row>
    <row r="4504" spans="14:19" x14ac:dyDescent="0.35">
      <c r="N4504" s="6"/>
      <c r="Q4504" s="2"/>
      <c r="S4504" s="2"/>
    </row>
    <row r="4505" spans="14:19" x14ac:dyDescent="0.35">
      <c r="N4505" s="6"/>
      <c r="Q4505" s="2"/>
      <c r="S4505" s="2"/>
    </row>
    <row r="4506" spans="14:19" x14ac:dyDescent="0.35">
      <c r="N4506" s="6"/>
      <c r="Q4506" s="2"/>
      <c r="S4506" s="2"/>
    </row>
    <row r="4507" spans="14:19" x14ac:dyDescent="0.35">
      <c r="N4507" s="6"/>
      <c r="Q4507" s="2"/>
      <c r="S4507" s="2"/>
    </row>
    <row r="4508" spans="14:19" x14ac:dyDescent="0.35">
      <c r="N4508" s="6"/>
      <c r="Q4508" s="2"/>
      <c r="S4508" s="2"/>
    </row>
    <row r="4509" spans="14:19" x14ac:dyDescent="0.35">
      <c r="N4509" s="6"/>
      <c r="Q4509" s="2"/>
      <c r="S4509" s="2"/>
    </row>
    <row r="4510" spans="14:19" x14ac:dyDescent="0.35">
      <c r="N4510" s="6"/>
      <c r="Q4510" s="2"/>
      <c r="S4510" s="2"/>
    </row>
    <row r="4511" spans="14:19" x14ac:dyDescent="0.35">
      <c r="N4511" s="6"/>
      <c r="Q4511" s="2"/>
      <c r="S4511" s="2"/>
    </row>
    <row r="4512" spans="14:19" x14ac:dyDescent="0.35">
      <c r="N4512" s="6"/>
      <c r="Q4512" s="2"/>
      <c r="S4512" s="2"/>
    </row>
    <row r="4513" spans="14:19" x14ac:dyDescent="0.35">
      <c r="N4513" s="6"/>
      <c r="Q4513" s="2"/>
      <c r="S4513" s="2"/>
    </row>
    <row r="4514" spans="14:19" x14ac:dyDescent="0.35">
      <c r="N4514" s="6"/>
      <c r="Q4514" s="2"/>
      <c r="S4514" s="2"/>
    </row>
    <row r="4515" spans="14:19" x14ac:dyDescent="0.35">
      <c r="N4515" s="6"/>
      <c r="Q4515" s="2"/>
      <c r="S4515" s="2"/>
    </row>
    <row r="4516" spans="14:19" x14ac:dyDescent="0.35">
      <c r="N4516" s="6"/>
      <c r="Q4516" s="2"/>
      <c r="S4516" s="2"/>
    </row>
    <row r="4517" spans="14:19" x14ac:dyDescent="0.35">
      <c r="N4517" s="6"/>
      <c r="Q4517" s="2"/>
      <c r="S4517" s="2"/>
    </row>
    <row r="4518" spans="14:19" x14ac:dyDescent="0.35">
      <c r="N4518" s="6"/>
      <c r="Q4518" s="2"/>
      <c r="S4518" s="2"/>
    </row>
    <row r="4519" spans="14:19" x14ac:dyDescent="0.35">
      <c r="N4519" s="6"/>
      <c r="Q4519" s="2"/>
      <c r="S4519" s="2"/>
    </row>
    <row r="4520" spans="14:19" x14ac:dyDescent="0.35">
      <c r="N4520" s="6"/>
      <c r="Q4520" s="2"/>
      <c r="S4520" s="2"/>
    </row>
    <row r="4521" spans="14:19" x14ac:dyDescent="0.35">
      <c r="N4521" s="6"/>
      <c r="Q4521" s="2"/>
      <c r="S4521" s="2"/>
    </row>
    <row r="4522" spans="14:19" x14ac:dyDescent="0.35">
      <c r="N4522" s="6"/>
      <c r="Q4522" s="2"/>
      <c r="S4522" s="2"/>
    </row>
    <row r="4523" spans="14:19" x14ac:dyDescent="0.35">
      <c r="N4523" s="6"/>
      <c r="Q4523" s="2"/>
      <c r="S4523" s="2"/>
    </row>
    <row r="4524" spans="14:19" x14ac:dyDescent="0.35">
      <c r="N4524" s="6"/>
      <c r="Q4524" s="2"/>
      <c r="S4524" s="2"/>
    </row>
    <row r="4525" spans="14:19" x14ac:dyDescent="0.35">
      <c r="N4525" s="6"/>
      <c r="Q4525" s="2"/>
      <c r="S4525" s="2"/>
    </row>
    <row r="4526" spans="14:19" x14ac:dyDescent="0.35">
      <c r="N4526" s="6"/>
      <c r="Q4526" s="2"/>
      <c r="S4526" s="2"/>
    </row>
    <row r="4527" spans="14:19" x14ac:dyDescent="0.35">
      <c r="N4527" s="6"/>
      <c r="Q4527" s="2"/>
      <c r="S4527" s="2"/>
    </row>
    <row r="4528" spans="14:19" x14ac:dyDescent="0.35">
      <c r="N4528" s="6"/>
      <c r="Q4528" s="2"/>
      <c r="S4528" s="2"/>
    </row>
    <row r="4529" spans="14:19" x14ac:dyDescent="0.35">
      <c r="N4529" s="6"/>
      <c r="Q4529" s="2"/>
      <c r="S4529" s="2"/>
    </row>
    <row r="4530" spans="14:19" x14ac:dyDescent="0.35">
      <c r="N4530" s="6"/>
      <c r="Q4530" s="2"/>
      <c r="S4530" s="2"/>
    </row>
    <row r="4531" spans="14:19" x14ac:dyDescent="0.35">
      <c r="N4531" s="6"/>
      <c r="Q4531" s="2"/>
      <c r="S4531" s="2"/>
    </row>
    <row r="4532" spans="14:19" x14ac:dyDescent="0.35">
      <c r="N4532" s="6"/>
      <c r="Q4532" s="2"/>
      <c r="S4532" s="2"/>
    </row>
    <row r="4533" spans="14:19" x14ac:dyDescent="0.35">
      <c r="N4533" s="6"/>
      <c r="Q4533" s="2"/>
      <c r="S4533" s="2"/>
    </row>
    <row r="4534" spans="14:19" x14ac:dyDescent="0.35">
      <c r="N4534" s="6"/>
      <c r="Q4534" s="2"/>
      <c r="S4534" s="2"/>
    </row>
    <row r="4535" spans="14:19" x14ac:dyDescent="0.35">
      <c r="N4535" s="6"/>
      <c r="Q4535" s="2"/>
      <c r="S4535" s="2"/>
    </row>
    <row r="4536" spans="14:19" x14ac:dyDescent="0.35">
      <c r="N4536" s="6"/>
      <c r="Q4536" s="2"/>
      <c r="S4536" s="2"/>
    </row>
    <row r="4537" spans="14:19" x14ac:dyDescent="0.35">
      <c r="N4537" s="6"/>
      <c r="Q4537" s="2"/>
      <c r="S4537" s="2"/>
    </row>
    <row r="4538" spans="14:19" x14ac:dyDescent="0.35">
      <c r="N4538" s="6"/>
      <c r="Q4538" s="2"/>
      <c r="S4538" s="2"/>
    </row>
    <row r="4539" spans="14:19" x14ac:dyDescent="0.35">
      <c r="N4539" s="6"/>
      <c r="Q4539" s="2"/>
      <c r="S4539" s="2"/>
    </row>
    <row r="4540" spans="14:19" x14ac:dyDescent="0.35">
      <c r="N4540" s="6"/>
      <c r="Q4540" s="2"/>
      <c r="S4540" s="2"/>
    </row>
    <row r="4541" spans="14:19" x14ac:dyDescent="0.35">
      <c r="N4541" s="6"/>
      <c r="Q4541" s="2"/>
      <c r="S4541" s="2"/>
    </row>
    <row r="4542" spans="14:19" x14ac:dyDescent="0.35">
      <c r="N4542" s="6"/>
      <c r="Q4542" s="2"/>
      <c r="S4542" s="2"/>
    </row>
    <row r="4543" spans="14:19" x14ac:dyDescent="0.35">
      <c r="N4543" s="6"/>
      <c r="Q4543" s="2"/>
      <c r="S4543" s="2"/>
    </row>
    <row r="4544" spans="14:19" x14ac:dyDescent="0.35">
      <c r="N4544" s="6"/>
      <c r="Q4544" s="2"/>
      <c r="S4544" s="2"/>
    </row>
    <row r="4545" spans="14:19" x14ac:dyDescent="0.35">
      <c r="N4545" s="6"/>
      <c r="Q4545" s="2"/>
      <c r="S4545" s="2"/>
    </row>
    <row r="4546" spans="14:19" x14ac:dyDescent="0.35">
      <c r="N4546" s="6"/>
      <c r="Q4546" s="2"/>
      <c r="S4546" s="2"/>
    </row>
    <row r="4547" spans="14:19" x14ac:dyDescent="0.35">
      <c r="N4547" s="6"/>
      <c r="Q4547" s="2"/>
      <c r="S4547" s="2"/>
    </row>
    <row r="4548" spans="14:19" x14ac:dyDescent="0.35">
      <c r="N4548" s="6"/>
      <c r="Q4548" s="2"/>
      <c r="S4548" s="2"/>
    </row>
    <row r="4549" spans="14:19" x14ac:dyDescent="0.35">
      <c r="N4549" s="6"/>
      <c r="Q4549" s="2"/>
      <c r="S4549" s="2"/>
    </row>
    <row r="4550" spans="14:19" x14ac:dyDescent="0.35">
      <c r="N4550" s="6"/>
      <c r="Q4550" s="2"/>
      <c r="S4550" s="2"/>
    </row>
    <row r="4551" spans="14:19" x14ac:dyDescent="0.35">
      <c r="N4551" s="6"/>
      <c r="Q4551" s="2"/>
      <c r="S4551" s="2"/>
    </row>
    <row r="4552" spans="14:19" x14ac:dyDescent="0.35">
      <c r="N4552" s="6"/>
      <c r="Q4552" s="2"/>
      <c r="S4552" s="2"/>
    </row>
    <row r="4553" spans="14:19" x14ac:dyDescent="0.35">
      <c r="N4553" s="6"/>
      <c r="Q4553" s="2"/>
      <c r="S4553" s="2"/>
    </row>
    <row r="4554" spans="14:19" x14ac:dyDescent="0.35">
      <c r="N4554" s="6"/>
      <c r="Q4554" s="2"/>
      <c r="S4554" s="2"/>
    </row>
    <row r="4555" spans="14:19" x14ac:dyDescent="0.35">
      <c r="N4555" s="6"/>
      <c r="Q4555" s="2"/>
      <c r="S4555" s="2"/>
    </row>
    <row r="4556" spans="14:19" x14ac:dyDescent="0.35">
      <c r="N4556" s="6"/>
      <c r="Q4556" s="2"/>
      <c r="S4556" s="2"/>
    </row>
    <row r="4557" spans="14:19" x14ac:dyDescent="0.35">
      <c r="N4557" s="6"/>
      <c r="Q4557" s="2"/>
      <c r="S4557" s="2"/>
    </row>
    <row r="4558" spans="14:19" x14ac:dyDescent="0.35">
      <c r="N4558" s="6"/>
      <c r="Q4558" s="2"/>
      <c r="S4558" s="2"/>
    </row>
    <row r="4559" spans="14:19" x14ac:dyDescent="0.35">
      <c r="N4559" s="6"/>
      <c r="Q4559" s="2"/>
      <c r="S4559" s="2"/>
    </row>
    <row r="4560" spans="14:19" x14ac:dyDescent="0.35">
      <c r="N4560" s="6"/>
      <c r="Q4560" s="2"/>
      <c r="S4560" s="2"/>
    </row>
    <row r="4561" spans="14:19" x14ac:dyDescent="0.35">
      <c r="N4561" s="6"/>
      <c r="Q4561" s="2"/>
      <c r="S4561" s="2"/>
    </row>
    <row r="4562" spans="14:19" x14ac:dyDescent="0.35">
      <c r="N4562" s="6"/>
      <c r="Q4562" s="2"/>
      <c r="S4562" s="2"/>
    </row>
    <row r="4563" spans="14:19" x14ac:dyDescent="0.35">
      <c r="N4563" s="6"/>
      <c r="Q4563" s="2"/>
      <c r="S4563" s="2"/>
    </row>
    <row r="4564" spans="14:19" x14ac:dyDescent="0.35">
      <c r="N4564" s="6"/>
      <c r="Q4564" s="2"/>
      <c r="S4564" s="2"/>
    </row>
    <row r="4565" spans="14:19" x14ac:dyDescent="0.35">
      <c r="N4565" s="6"/>
      <c r="Q4565" s="2"/>
      <c r="S4565" s="2"/>
    </row>
    <row r="4566" spans="14:19" x14ac:dyDescent="0.35">
      <c r="N4566" s="6"/>
      <c r="Q4566" s="2"/>
      <c r="S4566" s="2"/>
    </row>
    <row r="4567" spans="14:19" x14ac:dyDescent="0.35">
      <c r="N4567" s="6"/>
      <c r="Q4567" s="2"/>
      <c r="S4567" s="2"/>
    </row>
    <row r="4568" spans="14:19" x14ac:dyDescent="0.35">
      <c r="N4568" s="6"/>
      <c r="Q4568" s="2"/>
      <c r="S4568" s="2"/>
    </row>
    <row r="4569" spans="14:19" x14ac:dyDescent="0.35">
      <c r="N4569" s="6"/>
      <c r="Q4569" s="2"/>
      <c r="S4569" s="2"/>
    </row>
    <row r="4570" spans="14:19" x14ac:dyDescent="0.35">
      <c r="N4570" s="6"/>
      <c r="Q4570" s="2"/>
      <c r="S4570" s="2"/>
    </row>
    <row r="4571" spans="14:19" x14ac:dyDescent="0.35">
      <c r="N4571" s="6"/>
      <c r="Q4571" s="2"/>
      <c r="S4571" s="2"/>
    </row>
    <row r="4572" spans="14:19" x14ac:dyDescent="0.35">
      <c r="N4572" s="6"/>
      <c r="Q4572" s="2"/>
      <c r="S4572" s="2"/>
    </row>
    <row r="4573" spans="14:19" x14ac:dyDescent="0.35">
      <c r="N4573" s="6"/>
      <c r="Q4573" s="2"/>
      <c r="S4573" s="2"/>
    </row>
    <row r="4574" spans="14:19" x14ac:dyDescent="0.35">
      <c r="N4574" s="6"/>
      <c r="Q4574" s="2"/>
      <c r="S4574" s="2"/>
    </row>
    <row r="4575" spans="14:19" x14ac:dyDescent="0.35">
      <c r="N4575" s="6"/>
      <c r="Q4575" s="2"/>
      <c r="S4575" s="2"/>
    </row>
    <row r="4576" spans="14:19" x14ac:dyDescent="0.35">
      <c r="N4576" s="6"/>
      <c r="Q4576" s="2"/>
      <c r="S4576" s="2"/>
    </row>
    <row r="4577" spans="14:19" x14ac:dyDescent="0.35">
      <c r="N4577" s="6"/>
      <c r="Q4577" s="2"/>
      <c r="S4577" s="2"/>
    </row>
    <row r="4578" spans="14:19" x14ac:dyDescent="0.35">
      <c r="N4578" s="6"/>
      <c r="Q4578" s="2"/>
      <c r="S4578" s="2"/>
    </row>
    <row r="4579" spans="14:19" x14ac:dyDescent="0.35">
      <c r="N4579" s="6"/>
      <c r="Q4579" s="2"/>
      <c r="S4579" s="2"/>
    </row>
    <row r="4580" spans="14:19" x14ac:dyDescent="0.35">
      <c r="N4580" s="6"/>
      <c r="Q4580" s="2"/>
      <c r="S4580" s="2"/>
    </row>
    <row r="4581" spans="14:19" x14ac:dyDescent="0.35">
      <c r="N4581" s="6"/>
      <c r="Q4581" s="2"/>
      <c r="S4581" s="2"/>
    </row>
    <row r="4582" spans="14:19" x14ac:dyDescent="0.35">
      <c r="N4582" s="6"/>
      <c r="Q4582" s="2"/>
      <c r="S4582" s="2"/>
    </row>
    <row r="4583" spans="14:19" x14ac:dyDescent="0.35">
      <c r="N4583" s="6"/>
      <c r="Q4583" s="2"/>
      <c r="S4583" s="2"/>
    </row>
    <row r="4584" spans="14:19" x14ac:dyDescent="0.35">
      <c r="N4584" s="6"/>
      <c r="Q4584" s="2"/>
      <c r="S4584" s="2"/>
    </row>
    <row r="4585" spans="14:19" x14ac:dyDescent="0.35">
      <c r="N4585" s="6"/>
      <c r="Q4585" s="2"/>
      <c r="S4585" s="2"/>
    </row>
    <row r="4586" spans="14:19" x14ac:dyDescent="0.35">
      <c r="N4586" s="6"/>
      <c r="Q4586" s="2"/>
      <c r="S4586" s="2"/>
    </row>
    <row r="4587" spans="14:19" x14ac:dyDescent="0.35">
      <c r="N4587" s="6"/>
      <c r="Q4587" s="2"/>
      <c r="S4587" s="2"/>
    </row>
    <row r="4588" spans="14:19" x14ac:dyDescent="0.35">
      <c r="N4588" s="6"/>
      <c r="Q4588" s="2"/>
      <c r="S4588" s="2"/>
    </row>
    <row r="4589" spans="14:19" x14ac:dyDescent="0.35">
      <c r="N4589" s="6"/>
      <c r="Q4589" s="2"/>
      <c r="S4589" s="2"/>
    </row>
    <row r="4590" spans="14:19" x14ac:dyDescent="0.35">
      <c r="N4590" s="6"/>
      <c r="Q4590" s="2"/>
      <c r="S4590" s="2"/>
    </row>
    <row r="4591" spans="14:19" x14ac:dyDescent="0.35">
      <c r="N4591" s="6"/>
      <c r="Q4591" s="2"/>
      <c r="S4591" s="2"/>
    </row>
    <row r="4592" spans="14:19" x14ac:dyDescent="0.35">
      <c r="N4592" s="6"/>
      <c r="Q4592" s="2"/>
      <c r="S4592" s="2"/>
    </row>
    <row r="4593" spans="14:19" x14ac:dyDescent="0.35">
      <c r="N4593" s="6"/>
      <c r="Q4593" s="2"/>
      <c r="S4593" s="2"/>
    </row>
    <row r="4594" spans="14:19" x14ac:dyDescent="0.35">
      <c r="N4594" s="6"/>
      <c r="Q4594" s="2"/>
      <c r="S4594" s="2"/>
    </row>
    <row r="4595" spans="14:19" x14ac:dyDescent="0.35">
      <c r="N4595" s="6"/>
      <c r="Q4595" s="2"/>
      <c r="S4595" s="2"/>
    </row>
    <row r="4596" spans="14:19" x14ac:dyDescent="0.35">
      <c r="N4596" s="6"/>
      <c r="Q4596" s="2"/>
      <c r="S4596" s="2"/>
    </row>
    <row r="4597" spans="14:19" x14ac:dyDescent="0.35">
      <c r="N4597" s="6"/>
      <c r="Q4597" s="2"/>
      <c r="S4597" s="2"/>
    </row>
    <row r="4598" spans="14:19" x14ac:dyDescent="0.35">
      <c r="N4598" s="6"/>
      <c r="Q4598" s="2"/>
      <c r="S4598" s="2"/>
    </row>
    <row r="4599" spans="14:19" x14ac:dyDescent="0.35">
      <c r="N4599" s="6"/>
      <c r="Q4599" s="2"/>
      <c r="S4599" s="2"/>
    </row>
    <row r="4600" spans="14:19" x14ac:dyDescent="0.35">
      <c r="N4600" s="6"/>
      <c r="Q4600" s="2"/>
      <c r="S4600" s="2"/>
    </row>
    <row r="4601" spans="14:19" x14ac:dyDescent="0.35">
      <c r="N4601" s="6"/>
      <c r="Q4601" s="2"/>
      <c r="S4601" s="2"/>
    </row>
    <row r="4602" spans="14:19" x14ac:dyDescent="0.35">
      <c r="N4602" s="6"/>
      <c r="Q4602" s="2"/>
      <c r="S4602" s="2"/>
    </row>
    <row r="4603" spans="14:19" x14ac:dyDescent="0.35">
      <c r="N4603" s="6"/>
      <c r="Q4603" s="2"/>
      <c r="S4603" s="2"/>
    </row>
    <row r="4604" spans="14:19" x14ac:dyDescent="0.35">
      <c r="N4604" s="6"/>
      <c r="Q4604" s="2"/>
      <c r="S4604" s="2"/>
    </row>
    <row r="4605" spans="14:19" x14ac:dyDescent="0.35">
      <c r="N4605" s="6"/>
      <c r="Q4605" s="2"/>
      <c r="S4605" s="2"/>
    </row>
    <row r="4606" spans="14:19" x14ac:dyDescent="0.35">
      <c r="N4606" s="6"/>
      <c r="Q4606" s="2"/>
      <c r="S4606" s="2"/>
    </row>
    <row r="4607" spans="14:19" x14ac:dyDescent="0.35">
      <c r="N4607" s="6"/>
      <c r="Q4607" s="2"/>
      <c r="S4607" s="2"/>
    </row>
    <row r="4608" spans="14:19" x14ac:dyDescent="0.35">
      <c r="N4608" s="6"/>
      <c r="Q4608" s="2"/>
      <c r="S4608" s="2"/>
    </row>
    <row r="4609" spans="14:19" x14ac:dyDescent="0.35">
      <c r="N4609" s="6"/>
      <c r="Q4609" s="2"/>
      <c r="S4609" s="2"/>
    </row>
    <row r="4610" spans="14:19" x14ac:dyDescent="0.35">
      <c r="N4610" s="6"/>
      <c r="Q4610" s="2"/>
      <c r="S4610" s="2"/>
    </row>
    <row r="4611" spans="14:19" x14ac:dyDescent="0.35">
      <c r="N4611" s="6"/>
      <c r="Q4611" s="2"/>
      <c r="S4611" s="2"/>
    </row>
    <row r="4612" spans="14:19" x14ac:dyDescent="0.35">
      <c r="N4612" s="6"/>
      <c r="Q4612" s="2"/>
      <c r="S4612" s="2"/>
    </row>
    <row r="4613" spans="14:19" x14ac:dyDescent="0.35">
      <c r="N4613" s="6"/>
      <c r="Q4613" s="2"/>
      <c r="S4613" s="2"/>
    </row>
    <row r="4614" spans="14:19" x14ac:dyDescent="0.35">
      <c r="N4614" s="6"/>
      <c r="Q4614" s="2"/>
      <c r="S4614" s="2"/>
    </row>
    <row r="4615" spans="14:19" x14ac:dyDescent="0.35">
      <c r="N4615" s="6"/>
      <c r="Q4615" s="2"/>
      <c r="S4615" s="2"/>
    </row>
    <row r="4616" spans="14:19" x14ac:dyDescent="0.35">
      <c r="N4616" s="6"/>
      <c r="Q4616" s="2"/>
      <c r="S4616" s="2"/>
    </row>
    <row r="4617" spans="14:19" x14ac:dyDescent="0.35">
      <c r="N4617" s="6"/>
      <c r="Q4617" s="2"/>
      <c r="S4617" s="2"/>
    </row>
    <row r="4618" spans="14:19" x14ac:dyDescent="0.35">
      <c r="N4618" s="6"/>
      <c r="Q4618" s="2"/>
      <c r="S4618" s="2"/>
    </row>
    <row r="4619" spans="14:19" x14ac:dyDescent="0.35">
      <c r="N4619" s="6"/>
      <c r="Q4619" s="2"/>
      <c r="S4619" s="2"/>
    </row>
    <row r="4620" spans="14:19" x14ac:dyDescent="0.35">
      <c r="N4620" s="6"/>
      <c r="Q4620" s="2"/>
      <c r="S4620" s="2"/>
    </row>
    <row r="4621" spans="14:19" x14ac:dyDescent="0.35">
      <c r="N4621" s="6"/>
      <c r="Q4621" s="2"/>
      <c r="S4621" s="2"/>
    </row>
    <row r="4622" spans="14:19" x14ac:dyDescent="0.35">
      <c r="N4622" s="6"/>
      <c r="Q4622" s="2"/>
      <c r="S4622" s="2"/>
    </row>
    <row r="4623" spans="14:19" x14ac:dyDescent="0.35">
      <c r="N4623" s="6"/>
      <c r="Q4623" s="2"/>
      <c r="S4623" s="2"/>
    </row>
    <row r="4624" spans="14:19" x14ac:dyDescent="0.35">
      <c r="N4624" s="6"/>
      <c r="Q4624" s="2"/>
      <c r="S4624" s="2"/>
    </row>
    <row r="4625" spans="14:19" x14ac:dyDescent="0.35">
      <c r="N4625" s="6"/>
      <c r="Q4625" s="2"/>
      <c r="S4625" s="2"/>
    </row>
    <row r="4626" spans="14:19" x14ac:dyDescent="0.35">
      <c r="N4626" s="6"/>
      <c r="Q4626" s="2"/>
      <c r="S4626" s="2"/>
    </row>
    <row r="4627" spans="14:19" x14ac:dyDescent="0.35">
      <c r="N4627" s="6"/>
      <c r="Q4627" s="2"/>
      <c r="S4627" s="2"/>
    </row>
    <row r="4628" spans="14:19" x14ac:dyDescent="0.35">
      <c r="N4628" s="6"/>
      <c r="Q4628" s="2"/>
      <c r="S4628" s="2"/>
    </row>
    <row r="4629" spans="14:19" x14ac:dyDescent="0.35">
      <c r="N4629" s="6"/>
      <c r="Q4629" s="2"/>
      <c r="S4629" s="2"/>
    </row>
    <row r="4630" spans="14:19" x14ac:dyDescent="0.35">
      <c r="N4630" s="6"/>
      <c r="Q4630" s="2"/>
      <c r="S4630" s="2"/>
    </row>
    <row r="4631" spans="14:19" x14ac:dyDescent="0.35">
      <c r="N4631" s="6"/>
      <c r="Q4631" s="2"/>
      <c r="S4631" s="2"/>
    </row>
    <row r="4632" spans="14:19" x14ac:dyDescent="0.35">
      <c r="N4632" s="6"/>
      <c r="Q4632" s="2"/>
      <c r="S4632" s="2"/>
    </row>
    <row r="4633" spans="14:19" x14ac:dyDescent="0.35">
      <c r="N4633" s="6"/>
      <c r="Q4633" s="2"/>
      <c r="S4633" s="2"/>
    </row>
    <row r="4634" spans="14:19" x14ac:dyDescent="0.35">
      <c r="N4634" s="6"/>
      <c r="Q4634" s="2"/>
      <c r="S4634" s="2"/>
    </row>
    <row r="4635" spans="14:19" x14ac:dyDescent="0.35">
      <c r="N4635" s="6"/>
      <c r="Q4635" s="2"/>
      <c r="S4635" s="2"/>
    </row>
    <row r="4636" spans="14:19" x14ac:dyDescent="0.35">
      <c r="N4636" s="6"/>
      <c r="Q4636" s="2"/>
      <c r="S4636" s="2"/>
    </row>
    <row r="4637" spans="14:19" x14ac:dyDescent="0.35">
      <c r="N4637" s="6"/>
      <c r="Q4637" s="2"/>
      <c r="S4637" s="2"/>
    </row>
    <row r="4638" spans="14:19" x14ac:dyDescent="0.35">
      <c r="N4638" s="6"/>
      <c r="Q4638" s="2"/>
      <c r="S4638" s="2"/>
    </row>
    <row r="4639" spans="14:19" x14ac:dyDescent="0.35">
      <c r="N4639" s="6"/>
      <c r="Q4639" s="2"/>
      <c r="S4639" s="2"/>
    </row>
    <row r="4640" spans="14:19" x14ac:dyDescent="0.35">
      <c r="N4640" s="6"/>
      <c r="Q4640" s="2"/>
      <c r="S4640" s="2"/>
    </row>
    <row r="4641" spans="14:19" x14ac:dyDescent="0.35">
      <c r="N4641" s="6"/>
      <c r="Q4641" s="2"/>
      <c r="S4641" s="2"/>
    </row>
    <row r="4642" spans="14:19" x14ac:dyDescent="0.35">
      <c r="N4642" s="6"/>
      <c r="Q4642" s="2"/>
      <c r="S4642" s="2"/>
    </row>
    <row r="4643" spans="14:19" x14ac:dyDescent="0.35">
      <c r="N4643" s="6"/>
      <c r="Q4643" s="2"/>
      <c r="S4643" s="2"/>
    </row>
    <row r="4644" spans="14:19" x14ac:dyDescent="0.35">
      <c r="N4644" s="6"/>
      <c r="Q4644" s="2"/>
      <c r="S4644" s="2"/>
    </row>
    <row r="4645" spans="14:19" x14ac:dyDescent="0.35">
      <c r="N4645" s="6"/>
      <c r="Q4645" s="2"/>
      <c r="S4645" s="2"/>
    </row>
    <row r="4646" spans="14:19" x14ac:dyDescent="0.35">
      <c r="N4646" s="6"/>
      <c r="Q4646" s="2"/>
      <c r="S4646" s="2"/>
    </row>
    <row r="4647" spans="14:19" x14ac:dyDescent="0.35">
      <c r="N4647" s="6"/>
      <c r="Q4647" s="2"/>
      <c r="S4647" s="2"/>
    </row>
    <row r="4648" spans="14:19" x14ac:dyDescent="0.35">
      <c r="N4648" s="6"/>
      <c r="Q4648" s="2"/>
      <c r="S4648" s="2"/>
    </row>
    <row r="4649" spans="14:19" x14ac:dyDescent="0.35">
      <c r="N4649" s="6"/>
      <c r="Q4649" s="2"/>
      <c r="S4649" s="2"/>
    </row>
    <row r="4650" spans="14:19" x14ac:dyDescent="0.35">
      <c r="N4650" s="6"/>
      <c r="Q4650" s="2"/>
      <c r="S4650" s="2"/>
    </row>
    <row r="4651" spans="14:19" x14ac:dyDescent="0.35">
      <c r="N4651" s="6"/>
      <c r="Q4651" s="2"/>
      <c r="S4651" s="2"/>
    </row>
    <row r="4652" spans="14:19" x14ac:dyDescent="0.35">
      <c r="N4652" s="6"/>
      <c r="Q4652" s="2"/>
      <c r="S4652" s="2"/>
    </row>
    <row r="4653" spans="14:19" x14ac:dyDescent="0.35">
      <c r="N4653" s="6"/>
      <c r="Q4653" s="2"/>
      <c r="S4653" s="2"/>
    </row>
    <row r="4654" spans="14:19" x14ac:dyDescent="0.35">
      <c r="N4654" s="6"/>
      <c r="Q4654" s="2"/>
      <c r="S4654" s="2"/>
    </row>
    <row r="4655" spans="14:19" x14ac:dyDescent="0.35">
      <c r="N4655" s="6"/>
      <c r="Q4655" s="2"/>
      <c r="S4655" s="2"/>
    </row>
    <row r="4656" spans="14:19" x14ac:dyDescent="0.35">
      <c r="N4656" s="6"/>
      <c r="Q4656" s="2"/>
      <c r="S4656" s="2"/>
    </row>
    <row r="4657" spans="14:19" x14ac:dyDescent="0.35">
      <c r="N4657" s="6"/>
      <c r="Q4657" s="2"/>
      <c r="S4657" s="2"/>
    </row>
    <row r="4658" spans="14:19" x14ac:dyDescent="0.35">
      <c r="N4658" s="6"/>
      <c r="Q4658" s="2"/>
      <c r="S4658" s="2"/>
    </row>
    <row r="4659" spans="14:19" x14ac:dyDescent="0.35">
      <c r="N4659" s="6"/>
      <c r="Q4659" s="2"/>
      <c r="S4659" s="2"/>
    </row>
    <row r="4660" spans="14:19" x14ac:dyDescent="0.35">
      <c r="N4660" s="6"/>
      <c r="Q4660" s="2"/>
      <c r="S4660" s="2"/>
    </row>
    <row r="4661" spans="14:19" x14ac:dyDescent="0.35">
      <c r="N4661" s="6"/>
      <c r="Q4661" s="2"/>
      <c r="S4661" s="2"/>
    </row>
    <row r="4662" spans="14:19" x14ac:dyDescent="0.35">
      <c r="N4662" s="6"/>
      <c r="Q4662" s="2"/>
      <c r="S4662" s="2"/>
    </row>
    <row r="4663" spans="14:19" x14ac:dyDescent="0.35">
      <c r="N4663" s="6"/>
      <c r="Q4663" s="2"/>
      <c r="S4663" s="2"/>
    </row>
    <row r="4664" spans="14:19" x14ac:dyDescent="0.35">
      <c r="N4664" s="6"/>
      <c r="Q4664" s="2"/>
      <c r="S4664" s="2"/>
    </row>
    <row r="4665" spans="14:19" x14ac:dyDescent="0.35">
      <c r="N4665" s="6"/>
      <c r="Q4665" s="2"/>
      <c r="S4665" s="2"/>
    </row>
    <row r="4666" spans="14:19" x14ac:dyDescent="0.35">
      <c r="N4666" s="6"/>
      <c r="Q4666" s="2"/>
      <c r="S4666" s="2"/>
    </row>
    <row r="4667" spans="14:19" x14ac:dyDescent="0.35">
      <c r="N4667" s="6"/>
      <c r="Q4667" s="2"/>
      <c r="S4667" s="2"/>
    </row>
    <row r="4668" spans="14:19" x14ac:dyDescent="0.35">
      <c r="N4668" s="6"/>
      <c r="Q4668" s="2"/>
      <c r="S4668" s="2"/>
    </row>
    <row r="4669" spans="14:19" x14ac:dyDescent="0.35">
      <c r="N4669" s="6"/>
      <c r="Q4669" s="2"/>
      <c r="S4669" s="2"/>
    </row>
    <row r="4670" spans="14:19" x14ac:dyDescent="0.35">
      <c r="N4670" s="6"/>
      <c r="Q4670" s="2"/>
      <c r="S4670" s="2"/>
    </row>
    <row r="4671" spans="14:19" x14ac:dyDescent="0.35">
      <c r="N4671" s="6"/>
      <c r="Q4671" s="2"/>
      <c r="S4671" s="2"/>
    </row>
    <row r="4672" spans="14:19" x14ac:dyDescent="0.35">
      <c r="N4672" s="6"/>
      <c r="Q4672" s="2"/>
      <c r="S4672" s="2"/>
    </row>
    <row r="4673" spans="14:19" x14ac:dyDescent="0.35">
      <c r="N4673" s="6"/>
      <c r="Q4673" s="2"/>
      <c r="S4673" s="2"/>
    </row>
    <row r="4674" spans="14:19" x14ac:dyDescent="0.35">
      <c r="N4674" s="6"/>
      <c r="Q4674" s="2"/>
      <c r="S4674" s="2"/>
    </row>
    <row r="4675" spans="14:19" x14ac:dyDescent="0.35">
      <c r="N4675" s="6"/>
      <c r="Q4675" s="2"/>
      <c r="S4675" s="2"/>
    </row>
    <row r="4676" spans="14:19" x14ac:dyDescent="0.35">
      <c r="N4676" s="6"/>
      <c r="Q4676" s="2"/>
      <c r="S4676" s="2"/>
    </row>
    <row r="4677" spans="14:19" x14ac:dyDescent="0.35">
      <c r="N4677" s="6"/>
      <c r="Q4677" s="2"/>
      <c r="S4677" s="2"/>
    </row>
    <row r="4678" spans="14:19" x14ac:dyDescent="0.35">
      <c r="N4678" s="6"/>
      <c r="Q4678" s="2"/>
      <c r="S4678" s="2"/>
    </row>
    <row r="4679" spans="14:19" x14ac:dyDescent="0.35">
      <c r="N4679" s="6"/>
      <c r="Q4679" s="2"/>
      <c r="S4679" s="2"/>
    </row>
    <row r="4680" spans="14:19" x14ac:dyDescent="0.35">
      <c r="N4680" s="6"/>
      <c r="Q4680" s="2"/>
      <c r="S4680" s="2"/>
    </row>
    <row r="4681" spans="14:19" x14ac:dyDescent="0.35">
      <c r="N4681" s="6"/>
      <c r="Q4681" s="2"/>
      <c r="S4681" s="2"/>
    </row>
    <row r="4682" spans="14:19" x14ac:dyDescent="0.35">
      <c r="N4682" s="6"/>
      <c r="Q4682" s="2"/>
      <c r="S4682" s="2"/>
    </row>
    <row r="4683" spans="14:19" x14ac:dyDescent="0.35">
      <c r="N4683" s="6"/>
      <c r="Q4683" s="2"/>
      <c r="S4683" s="2"/>
    </row>
    <row r="4684" spans="14:19" x14ac:dyDescent="0.35">
      <c r="N4684" s="6"/>
      <c r="Q4684" s="2"/>
      <c r="S4684" s="2"/>
    </row>
    <row r="4685" spans="14:19" x14ac:dyDescent="0.35">
      <c r="N4685" s="6"/>
      <c r="Q4685" s="2"/>
      <c r="S4685" s="2"/>
    </row>
    <row r="4686" spans="14:19" x14ac:dyDescent="0.35">
      <c r="N4686" s="6"/>
      <c r="Q4686" s="2"/>
      <c r="S4686" s="2"/>
    </row>
    <row r="4687" spans="14:19" x14ac:dyDescent="0.35">
      <c r="N4687" s="6"/>
      <c r="Q4687" s="2"/>
      <c r="S4687" s="2"/>
    </row>
    <row r="4688" spans="14:19" x14ac:dyDescent="0.35">
      <c r="N4688" s="6"/>
      <c r="Q4688" s="2"/>
      <c r="S4688" s="2"/>
    </row>
    <row r="4689" spans="14:19" x14ac:dyDescent="0.35">
      <c r="N4689" s="6"/>
      <c r="Q4689" s="2"/>
      <c r="S4689" s="2"/>
    </row>
    <row r="4690" spans="14:19" x14ac:dyDescent="0.35">
      <c r="N4690" s="6"/>
      <c r="Q4690" s="2"/>
      <c r="S4690" s="2"/>
    </row>
    <row r="4691" spans="14:19" x14ac:dyDescent="0.35">
      <c r="N4691" s="6"/>
      <c r="Q4691" s="2"/>
      <c r="S4691" s="2"/>
    </row>
    <row r="4692" spans="14:19" x14ac:dyDescent="0.35">
      <c r="N4692" s="6"/>
      <c r="Q4692" s="2"/>
      <c r="S4692" s="2"/>
    </row>
    <row r="4693" spans="14:19" x14ac:dyDescent="0.35">
      <c r="N4693" s="6"/>
      <c r="Q4693" s="2"/>
      <c r="S4693" s="2"/>
    </row>
    <row r="4694" spans="14:19" x14ac:dyDescent="0.35">
      <c r="N4694" s="6"/>
      <c r="Q4694" s="2"/>
      <c r="S4694" s="2"/>
    </row>
    <row r="4695" spans="14:19" x14ac:dyDescent="0.35">
      <c r="N4695" s="6"/>
      <c r="Q4695" s="2"/>
      <c r="S4695" s="2"/>
    </row>
    <row r="4696" spans="14:19" x14ac:dyDescent="0.35">
      <c r="N4696" s="6"/>
      <c r="Q4696" s="2"/>
      <c r="S4696" s="2"/>
    </row>
    <row r="4697" spans="14:19" x14ac:dyDescent="0.35">
      <c r="N4697" s="6"/>
      <c r="Q4697" s="2"/>
      <c r="S4697" s="2"/>
    </row>
    <row r="4698" spans="14:19" x14ac:dyDescent="0.35">
      <c r="N4698" s="6"/>
      <c r="Q4698" s="2"/>
      <c r="S4698" s="2"/>
    </row>
    <row r="4699" spans="14:19" x14ac:dyDescent="0.35">
      <c r="N4699" s="6"/>
      <c r="Q4699" s="2"/>
      <c r="S4699" s="2"/>
    </row>
    <row r="4700" spans="14:19" x14ac:dyDescent="0.35">
      <c r="N4700" s="6"/>
      <c r="Q4700" s="2"/>
      <c r="S4700" s="2"/>
    </row>
    <row r="4701" spans="14:19" x14ac:dyDescent="0.35">
      <c r="N4701" s="6"/>
      <c r="Q4701" s="2"/>
      <c r="S4701" s="2"/>
    </row>
    <row r="4702" spans="14:19" x14ac:dyDescent="0.35">
      <c r="N4702" s="6"/>
      <c r="Q4702" s="2"/>
      <c r="S4702" s="2"/>
    </row>
    <row r="4703" spans="14:19" x14ac:dyDescent="0.35">
      <c r="N4703" s="6"/>
      <c r="Q4703" s="2"/>
      <c r="S4703" s="2"/>
    </row>
    <row r="4704" spans="14:19" x14ac:dyDescent="0.35">
      <c r="N4704" s="6"/>
      <c r="Q4704" s="2"/>
      <c r="S4704" s="2"/>
    </row>
    <row r="4705" spans="14:19" x14ac:dyDescent="0.35">
      <c r="N4705" s="6"/>
      <c r="Q4705" s="2"/>
      <c r="S4705" s="2"/>
    </row>
    <row r="4706" spans="14:19" x14ac:dyDescent="0.35">
      <c r="N4706" s="6"/>
      <c r="Q4706" s="2"/>
      <c r="S4706" s="2"/>
    </row>
    <row r="4707" spans="14:19" x14ac:dyDescent="0.35">
      <c r="N4707" s="6"/>
      <c r="Q4707" s="2"/>
      <c r="S4707" s="2"/>
    </row>
    <row r="4708" spans="14:19" x14ac:dyDescent="0.35">
      <c r="N4708" s="6"/>
      <c r="Q4708" s="2"/>
      <c r="S4708" s="2"/>
    </row>
    <row r="4709" spans="14:19" x14ac:dyDescent="0.35">
      <c r="N4709" s="6"/>
      <c r="Q4709" s="2"/>
      <c r="S4709" s="2"/>
    </row>
    <row r="4710" spans="14:19" x14ac:dyDescent="0.35">
      <c r="N4710" s="6"/>
      <c r="Q4710" s="2"/>
      <c r="S4710" s="2"/>
    </row>
    <row r="4711" spans="14:19" x14ac:dyDescent="0.35">
      <c r="N4711" s="6"/>
      <c r="Q4711" s="2"/>
      <c r="S4711" s="2"/>
    </row>
    <row r="4712" spans="14:19" x14ac:dyDescent="0.35">
      <c r="N4712" s="6"/>
      <c r="Q4712" s="2"/>
      <c r="S4712" s="2"/>
    </row>
    <row r="4713" spans="14:19" x14ac:dyDescent="0.35">
      <c r="N4713" s="6"/>
      <c r="Q4713" s="2"/>
      <c r="S4713" s="2"/>
    </row>
    <row r="4714" spans="14:19" x14ac:dyDescent="0.35">
      <c r="N4714" s="6"/>
      <c r="Q4714" s="2"/>
      <c r="S4714" s="2"/>
    </row>
    <row r="4715" spans="14:19" x14ac:dyDescent="0.35">
      <c r="N4715" s="6"/>
      <c r="Q4715" s="2"/>
      <c r="S4715" s="2"/>
    </row>
    <row r="4716" spans="14:19" x14ac:dyDescent="0.35">
      <c r="N4716" s="6"/>
      <c r="Q4716" s="2"/>
      <c r="S4716" s="2"/>
    </row>
    <row r="4717" spans="14:19" x14ac:dyDescent="0.35">
      <c r="N4717" s="6"/>
      <c r="Q4717" s="2"/>
      <c r="S4717" s="2"/>
    </row>
    <row r="4718" spans="14:19" x14ac:dyDescent="0.35">
      <c r="N4718" s="6"/>
      <c r="Q4718" s="2"/>
      <c r="S4718" s="2"/>
    </row>
    <row r="4719" spans="14:19" x14ac:dyDescent="0.35">
      <c r="N4719" s="6"/>
      <c r="Q4719" s="2"/>
      <c r="S4719" s="2"/>
    </row>
    <row r="4720" spans="14:19" x14ac:dyDescent="0.35">
      <c r="N4720" s="6"/>
      <c r="Q4720" s="2"/>
      <c r="S4720" s="2"/>
    </row>
    <row r="4721" spans="14:19" x14ac:dyDescent="0.35">
      <c r="N4721" s="6"/>
      <c r="Q4721" s="2"/>
      <c r="S4721" s="2"/>
    </row>
    <row r="4722" spans="14:19" x14ac:dyDescent="0.35">
      <c r="N4722" s="6"/>
      <c r="Q4722" s="2"/>
      <c r="S4722" s="2"/>
    </row>
    <row r="4723" spans="14:19" x14ac:dyDescent="0.35">
      <c r="N4723" s="6"/>
      <c r="Q4723" s="2"/>
      <c r="S4723" s="2"/>
    </row>
    <row r="4724" spans="14:19" x14ac:dyDescent="0.35">
      <c r="N4724" s="6"/>
      <c r="Q4724" s="2"/>
      <c r="S4724" s="2"/>
    </row>
    <row r="4725" spans="14:19" x14ac:dyDescent="0.35">
      <c r="N4725" s="6"/>
      <c r="Q4725" s="2"/>
      <c r="S4725" s="2"/>
    </row>
    <row r="4726" spans="14:19" x14ac:dyDescent="0.35">
      <c r="N4726" s="6"/>
      <c r="Q4726" s="2"/>
      <c r="S4726" s="2"/>
    </row>
    <row r="4727" spans="14:19" x14ac:dyDescent="0.35">
      <c r="N4727" s="6"/>
      <c r="Q4727" s="2"/>
      <c r="S4727" s="2"/>
    </row>
    <row r="4728" spans="14:19" x14ac:dyDescent="0.35">
      <c r="N4728" s="6"/>
      <c r="Q4728" s="2"/>
      <c r="S4728" s="2"/>
    </row>
    <row r="4729" spans="14:19" x14ac:dyDescent="0.35">
      <c r="N4729" s="6"/>
      <c r="Q4729" s="2"/>
      <c r="S4729" s="2"/>
    </row>
    <row r="4730" spans="14:19" x14ac:dyDescent="0.35">
      <c r="N4730" s="6"/>
      <c r="Q4730" s="2"/>
      <c r="S4730" s="2"/>
    </row>
    <row r="4731" spans="14:19" x14ac:dyDescent="0.35">
      <c r="N4731" s="6"/>
      <c r="Q4731" s="2"/>
      <c r="S4731" s="2"/>
    </row>
    <row r="4732" spans="14:19" x14ac:dyDescent="0.35">
      <c r="N4732" s="6"/>
      <c r="Q4732" s="2"/>
      <c r="S4732" s="2"/>
    </row>
    <row r="4733" spans="14:19" x14ac:dyDescent="0.35">
      <c r="N4733" s="6"/>
      <c r="Q4733" s="2"/>
      <c r="S4733" s="2"/>
    </row>
    <row r="4734" spans="14:19" x14ac:dyDescent="0.35">
      <c r="N4734" s="6"/>
      <c r="Q4734" s="2"/>
      <c r="S4734" s="2"/>
    </row>
    <row r="4735" spans="14:19" x14ac:dyDescent="0.35">
      <c r="N4735" s="6"/>
      <c r="Q4735" s="2"/>
      <c r="S4735" s="2"/>
    </row>
    <row r="4736" spans="14:19" x14ac:dyDescent="0.35">
      <c r="N4736" s="6"/>
      <c r="Q4736" s="2"/>
      <c r="S4736" s="2"/>
    </row>
    <row r="4737" spans="14:19" x14ac:dyDescent="0.35">
      <c r="N4737" s="6"/>
      <c r="Q4737" s="2"/>
      <c r="S4737" s="2"/>
    </row>
    <row r="4738" spans="14:19" x14ac:dyDescent="0.35">
      <c r="N4738" s="6"/>
      <c r="Q4738" s="2"/>
      <c r="S4738" s="2"/>
    </row>
    <row r="4739" spans="14:19" x14ac:dyDescent="0.35">
      <c r="N4739" s="6"/>
      <c r="Q4739" s="2"/>
      <c r="S4739" s="2"/>
    </row>
    <row r="4740" spans="14:19" x14ac:dyDescent="0.35">
      <c r="N4740" s="6"/>
      <c r="Q4740" s="2"/>
      <c r="S4740" s="2"/>
    </row>
    <row r="4741" spans="14:19" x14ac:dyDescent="0.35">
      <c r="N4741" s="6"/>
      <c r="Q4741" s="2"/>
      <c r="S4741" s="2"/>
    </row>
    <row r="4742" spans="14:19" x14ac:dyDescent="0.35">
      <c r="N4742" s="6"/>
      <c r="Q4742" s="2"/>
      <c r="S4742" s="2"/>
    </row>
    <row r="4743" spans="14:19" x14ac:dyDescent="0.35">
      <c r="N4743" s="6"/>
      <c r="Q4743" s="2"/>
      <c r="S4743" s="2"/>
    </row>
    <row r="4744" spans="14:19" x14ac:dyDescent="0.35">
      <c r="N4744" s="6"/>
      <c r="Q4744" s="2"/>
      <c r="S4744" s="2"/>
    </row>
    <row r="4745" spans="14:19" x14ac:dyDescent="0.35">
      <c r="N4745" s="6"/>
      <c r="Q4745" s="2"/>
      <c r="S4745" s="2"/>
    </row>
    <row r="4746" spans="14:19" x14ac:dyDescent="0.35">
      <c r="N4746" s="6"/>
      <c r="Q4746" s="2"/>
      <c r="S4746" s="2"/>
    </row>
    <row r="4747" spans="14:19" x14ac:dyDescent="0.35">
      <c r="N4747" s="6"/>
      <c r="Q4747" s="2"/>
      <c r="S4747" s="2"/>
    </row>
    <row r="4748" spans="14:19" x14ac:dyDescent="0.35">
      <c r="N4748" s="6"/>
      <c r="Q4748" s="2"/>
      <c r="S4748" s="2"/>
    </row>
    <row r="4749" spans="14:19" x14ac:dyDescent="0.35">
      <c r="N4749" s="6"/>
      <c r="Q4749" s="2"/>
      <c r="S4749" s="2"/>
    </row>
    <row r="4750" spans="14:19" x14ac:dyDescent="0.35">
      <c r="N4750" s="6"/>
      <c r="Q4750" s="2"/>
      <c r="S4750" s="2"/>
    </row>
    <row r="4751" spans="14:19" x14ac:dyDescent="0.35">
      <c r="N4751" s="6"/>
      <c r="Q4751" s="2"/>
      <c r="S4751" s="2"/>
    </row>
    <row r="4752" spans="14:19" x14ac:dyDescent="0.35">
      <c r="N4752" s="6"/>
      <c r="Q4752" s="2"/>
      <c r="S4752" s="2"/>
    </row>
    <row r="4753" spans="14:19" x14ac:dyDescent="0.35">
      <c r="N4753" s="6"/>
      <c r="Q4753" s="2"/>
      <c r="S4753" s="2"/>
    </row>
    <row r="4754" spans="14:19" x14ac:dyDescent="0.35">
      <c r="N4754" s="6"/>
      <c r="Q4754" s="2"/>
      <c r="S4754" s="2"/>
    </row>
    <row r="4755" spans="14:19" x14ac:dyDescent="0.35">
      <c r="N4755" s="6"/>
      <c r="Q4755" s="2"/>
      <c r="S4755" s="2"/>
    </row>
    <row r="4756" spans="14:19" x14ac:dyDescent="0.35">
      <c r="N4756" s="6"/>
      <c r="Q4756" s="2"/>
      <c r="S4756" s="2"/>
    </row>
    <row r="4757" spans="14:19" x14ac:dyDescent="0.35">
      <c r="N4757" s="6"/>
      <c r="Q4757" s="2"/>
      <c r="S4757" s="2"/>
    </row>
    <row r="4758" spans="14:19" x14ac:dyDescent="0.35">
      <c r="N4758" s="6"/>
      <c r="Q4758" s="2"/>
      <c r="S4758" s="2"/>
    </row>
    <row r="4759" spans="14:19" x14ac:dyDescent="0.35">
      <c r="N4759" s="6"/>
      <c r="Q4759" s="2"/>
      <c r="S4759" s="2"/>
    </row>
    <row r="4760" spans="14:19" x14ac:dyDescent="0.35">
      <c r="N4760" s="6"/>
      <c r="Q4760" s="2"/>
      <c r="S4760" s="2"/>
    </row>
    <row r="4761" spans="14:19" x14ac:dyDescent="0.35">
      <c r="N4761" s="6"/>
      <c r="Q4761" s="2"/>
      <c r="S4761" s="2"/>
    </row>
    <row r="4762" spans="14:19" x14ac:dyDescent="0.35">
      <c r="N4762" s="6"/>
      <c r="Q4762" s="2"/>
      <c r="S4762" s="2"/>
    </row>
    <row r="4763" spans="14:19" x14ac:dyDescent="0.35">
      <c r="N4763" s="6"/>
      <c r="Q4763" s="2"/>
      <c r="S4763" s="2"/>
    </row>
    <row r="4764" spans="14:19" x14ac:dyDescent="0.35">
      <c r="N4764" s="6"/>
      <c r="Q4764" s="2"/>
      <c r="S4764" s="2"/>
    </row>
    <row r="4765" spans="14:19" x14ac:dyDescent="0.35">
      <c r="N4765" s="6"/>
      <c r="Q4765" s="2"/>
      <c r="S4765" s="2"/>
    </row>
    <row r="4766" spans="14:19" x14ac:dyDescent="0.35">
      <c r="N4766" s="6"/>
      <c r="Q4766" s="2"/>
      <c r="S4766" s="2"/>
    </row>
    <row r="4767" spans="14:19" x14ac:dyDescent="0.35">
      <c r="N4767" s="6"/>
      <c r="Q4767" s="2"/>
      <c r="S4767" s="2"/>
    </row>
    <row r="4768" spans="14:19" x14ac:dyDescent="0.35">
      <c r="N4768" s="6"/>
      <c r="Q4768" s="2"/>
      <c r="S4768" s="2"/>
    </row>
    <row r="4769" spans="14:19" x14ac:dyDescent="0.35">
      <c r="N4769" s="6"/>
      <c r="Q4769" s="2"/>
      <c r="S4769" s="2"/>
    </row>
    <row r="4770" spans="14:19" x14ac:dyDescent="0.35">
      <c r="N4770" s="6"/>
      <c r="Q4770" s="2"/>
      <c r="S4770" s="2"/>
    </row>
    <row r="4771" spans="14:19" x14ac:dyDescent="0.35">
      <c r="N4771" s="6"/>
      <c r="Q4771" s="2"/>
      <c r="S4771" s="2"/>
    </row>
    <row r="4772" spans="14:19" x14ac:dyDescent="0.35">
      <c r="N4772" s="6"/>
      <c r="Q4772" s="2"/>
      <c r="S4772" s="2"/>
    </row>
    <row r="4773" spans="14:19" x14ac:dyDescent="0.35">
      <c r="N4773" s="6"/>
      <c r="Q4773" s="2"/>
      <c r="S4773" s="2"/>
    </row>
    <row r="4774" spans="14:19" x14ac:dyDescent="0.35">
      <c r="N4774" s="6"/>
      <c r="Q4774" s="2"/>
      <c r="S4774" s="2"/>
    </row>
    <row r="4775" spans="14:19" x14ac:dyDescent="0.35">
      <c r="N4775" s="6"/>
      <c r="Q4775" s="2"/>
      <c r="S4775" s="2"/>
    </row>
    <row r="4776" spans="14:19" x14ac:dyDescent="0.35">
      <c r="N4776" s="6"/>
      <c r="Q4776" s="2"/>
      <c r="S4776" s="2"/>
    </row>
    <row r="4777" spans="14:19" x14ac:dyDescent="0.35">
      <c r="N4777" s="6"/>
      <c r="Q4777" s="2"/>
      <c r="S4777" s="2"/>
    </row>
    <row r="4778" spans="14:19" x14ac:dyDescent="0.35">
      <c r="N4778" s="6"/>
      <c r="Q4778" s="2"/>
      <c r="S4778" s="2"/>
    </row>
    <row r="4779" spans="14:19" x14ac:dyDescent="0.35">
      <c r="N4779" s="6"/>
      <c r="Q4779" s="2"/>
      <c r="S4779" s="2"/>
    </row>
    <row r="4780" spans="14:19" x14ac:dyDescent="0.35">
      <c r="N4780" s="6"/>
      <c r="Q4780" s="2"/>
      <c r="S4780" s="2"/>
    </row>
    <row r="4781" spans="14:19" x14ac:dyDescent="0.35">
      <c r="N4781" s="6"/>
      <c r="Q4781" s="2"/>
      <c r="S4781" s="2"/>
    </row>
    <row r="4782" spans="14:19" x14ac:dyDescent="0.35">
      <c r="N4782" s="6"/>
      <c r="Q4782" s="2"/>
      <c r="S4782" s="2"/>
    </row>
    <row r="4783" spans="14:19" x14ac:dyDescent="0.35">
      <c r="N4783" s="6"/>
      <c r="Q4783" s="2"/>
      <c r="S4783" s="2"/>
    </row>
    <row r="4784" spans="14:19" x14ac:dyDescent="0.35">
      <c r="N4784" s="6"/>
      <c r="Q4784" s="2"/>
      <c r="S4784" s="2"/>
    </row>
    <row r="4785" spans="14:19" x14ac:dyDescent="0.35">
      <c r="N4785" s="6"/>
      <c r="Q4785" s="2"/>
      <c r="S4785" s="2"/>
    </row>
    <row r="4786" spans="14:19" x14ac:dyDescent="0.35">
      <c r="N4786" s="6"/>
      <c r="Q4786" s="2"/>
      <c r="S4786" s="2"/>
    </row>
    <row r="4787" spans="14:19" x14ac:dyDescent="0.35">
      <c r="N4787" s="6"/>
      <c r="Q4787" s="2"/>
      <c r="S4787" s="2"/>
    </row>
    <row r="4788" spans="14:19" x14ac:dyDescent="0.35">
      <c r="N4788" s="6"/>
      <c r="Q4788" s="2"/>
      <c r="S4788" s="2"/>
    </row>
    <row r="4789" spans="14:19" x14ac:dyDescent="0.35">
      <c r="N4789" s="6"/>
      <c r="Q4789" s="2"/>
      <c r="S4789" s="2"/>
    </row>
    <row r="4790" spans="14:19" x14ac:dyDescent="0.35">
      <c r="N4790" s="6"/>
      <c r="Q4790" s="2"/>
      <c r="S4790" s="2"/>
    </row>
    <row r="4791" spans="14:19" x14ac:dyDescent="0.35">
      <c r="N4791" s="6"/>
      <c r="Q4791" s="2"/>
      <c r="S4791" s="2"/>
    </row>
    <row r="4792" spans="14:19" x14ac:dyDescent="0.35">
      <c r="N4792" s="6"/>
      <c r="Q4792" s="2"/>
      <c r="S4792" s="2"/>
    </row>
    <row r="4793" spans="14:19" x14ac:dyDescent="0.35">
      <c r="N4793" s="6"/>
      <c r="Q4793" s="2"/>
      <c r="S4793" s="2"/>
    </row>
    <row r="4794" spans="14:19" x14ac:dyDescent="0.35">
      <c r="N4794" s="6"/>
      <c r="Q4794" s="2"/>
      <c r="S4794" s="2"/>
    </row>
    <row r="4795" spans="14:19" x14ac:dyDescent="0.35">
      <c r="N4795" s="6"/>
      <c r="Q4795" s="2"/>
      <c r="S4795" s="2"/>
    </row>
    <row r="4796" spans="14:19" x14ac:dyDescent="0.35">
      <c r="N4796" s="6"/>
      <c r="Q4796" s="2"/>
      <c r="S4796" s="2"/>
    </row>
    <row r="4797" spans="14:19" x14ac:dyDescent="0.35">
      <c r="N4797" s="6"/>
      <c r="Q4797" s="2"/>
      <c r="S4797" s="2"/>
    </row>
    <row r="4798" spans="14:19" x14ac:dyDescent="0.35">
      <c r="N4798" s="6"/>
      <c r="Q4798" s="2"/>
      <c r="S4798" s="2"/>
    </row>
    <row r="4799" spans="14:19" x14ac:dyDescent="0.35">
      <c r="N4799" s="6"/>
      <c r="Q4799" s="2"/>
      <c r="S4799" s="2"/>
    </row>
    <row r="4800" spans="14:19" x14ac:dyDescent="0.35">
      <c r="N4800" s="6"/>
      <c r="Q4800" s="2"/>
      <c r="S4800" s="2"/>
    </row>
    <row r="4801" spans="14:19" x14ac:dyDescent="0.35">
      <c r="N4801" s="6"/>
      <c r="Q4801" s="2"/>
      <c r="S4801" s="2"/>
    </row>
    <row r="4802" spans="14:19" x14ac:dyDescent="0.35">
      <c r="N4802" s="6"/>
      <c r="Q4802" s="2"/>
      <c r="S4802" s="2"/>
    </row>
    <row r="4803" spans="14:19" x14ac:dyDescent="0.35">
      <c r="N4803" s="6"/>
      <c r="Q4803" s="2"/>
      <c r="S4803" s="2"/>
    </row>
    <row r="4804" spans="14:19" x14ac:dyDescent="0.35">
      <c r="N4804" s="6"/>
      <c r="Q4804" s="2"/>
      <c r="S4804" s="2"/>
    </row>
    <row r="4805" spans="14:19" x14ac:dyDescent="0.35">
      <c r="N4805" s="6"/>
      <c r="Q4805" s="2"/>
      <c r="S4805" s="2"/>
    </row>
    <row r="4806" spans="14:19" x14ac:dyDescent="0.35">
      <c r="N4806" s="6"/>
      <c r="Q4806" s="2"/>
      <c r="S4806" s="2"/>
    </row>
    <row r="4807" spans="14:19" x14ac:dyDescent="0.35">
      <c r="N4807" s="6"/>
      <c r="Q4807" s="2"/>
      <c r="S4807" s="2"/>
    </row>
    <row r="4808" spans="14:19" x14ac:dyDescent="0.35">
      <c r="N4808" s="6"/>
      <c r="Q4808" s="2"/>
      <c r="S4808" s="2"/>
    </row>
    <row r="4809" spans="14:19" x14ac:dyDescent="0.35">
      <c r="N4809" s="6"/>
      <c r="Q4809" s="2"/>
      <c r="S4809" s="2"/>
    </row>
    <row r="4810" spans="14:19" x14ac:dyDescent="0.35">
      <c r="N4810" s="6"/>
      <c r="Q4810" s="2"/>
      <c r="S4810" s="2"/>
    </row>
    <row r="4811" spans="14:19" x14ac:dyDescent="0.35">
      <c r="N4811" s="6"/>
      <c r="Q4811" s="2"/>
      <c r="S4811" s="2"/>
    </row>
    <row r="4812" spans="14:19" x14ac:dyDescent="0.35">
      <c r="N4812" s="6"/>
      <c r="Q4812" s="2"/>
      <c r="S4812" s="2"/>
    </row>
    <row r="4813" spans="14:19" x14ac:dyDescent="0.35">
      <c r="N4813" s="6"/>
      <c r="Q4813" s="2"/>
      <c r="S4813" s="2"/>
    </row>
    <row r="4814" spans="14:19" x14ac:dyDescent="0.35">
      <c r="N4814" s="6"/>
      <c r="Q4814" s="2"/>
      <c r="S4814" s="2"/>
    </row>
    <row r="4815" spans="14:19" x14ac:dyDescent="0.35">
      <c r="N4815" s="6"/>
      <c r="Q4815" s="2"/>
      <c r="S4815" s="2"/>
    </row>
    <row r="4816" spans="14:19" x14ac:dyDescent="0.35">
      <c r="N4816" s="6"/>
      <c r="Q4816" s="2"/>
      <c r="S4816" s="2"/>
    </row>
    <row r="4817" spans="14:19" x14ac:dyDescent="0.35">
      <c r="N4817" s="6"/>
      <c r="Q4817" s="2"/>
      <c r="S4817" s="2"/>
    </row>
    <row r="4818" spans="14:19" x14ac:dyDescent="0.35">
      <c r="N4818" s="6"/>
      <c r="Q4818" s="2"/>
      <c r="S4818" s="2"/>
    </row>
    <row r="4819" spans="14:19" x14ac:dyDescent="0.35">
      <c r="N4819" s="6"/>
      <c r="Q4819" s="2"/>
      <c r="S4819" s="2"/>
    </row>
    <row r="4820" spans="14:19" x14ac:dyDescent="0.35">
      <c r="N4820" s="6"/>
      <c r="Q4820" s="2"/>
      <c r="S4820" s="2"/>
    </row>
    <row r="4821" spans="14:19" x14ac:dyDescent="0.35">
      <c r="N4821" s="6"/>
      <c r="Q4821" s="2"/>
      <c r="S4821" s="2"/>
    </row>
    <row r="4822" spans="14:19" x14ac:dyDescent="0.35">
      <c r="N4822" s="6"/>
      <c r="Q4822" s="2"/>
      <c r="S4822" s="2"/>
    </row>
    <row r="4823" spans="14:19" x14ac:dyDescent="0.35">
      <c r="N4823" s="6"/>
      <c r="Q4823" s="2"/>
      <c r="S4823" s="2"/>
    </row>
    <row r="4824" spans="14:19" x14ac:dyDescent="0.35">
      <c r="N4824" s="6"/>
      <c r="Q4824" s="2"/>
      <c r="S4824" s="2"/>
    </row>
    <row r="4825" spans="14:19" x14ac:dyDescent="0.35">
      <c r="N4825" s="6"/>
      <c r="Q4825" s="2"/>
      <c r="S4825" s="2"/>
    </row>
    <row r="4826" spans="14:19" x14ac:dyDescent="0.35">
      <c r="N4826" s="6"/>
      <c r="Q4826" s="2"/>
      <c r="S4826" s="2"/>
    </row>
    <row r="4827" spans="14:19" x14ac:dyDescent="0.35">
      <c r="N4827" s="6"/>
      <c r="Q4827" s="2"/>
      <c r="S4827" s="2"/>
    </row>
    <row r="4828" spans="14:19" x14ac:dyDescent="0.35">
      <c r="N4828" s="6"/>
      <c r="Q4828" s="2"/>
      <c r="S4828" s="2"/>
    </row>
    <row r="4829" spans="14:19" x14ac:dyDescent="0.35">
      <c r="N4829" s="6"/>
      <c r="Q4829" s="2"/>
      <c r="S4829" s="2"/>
    </row>
    <row r="4830" spans="14:19" x14ac:dyDescent="0.35">
      <c r="N4830" s="6"/>
      <c r="Q4830" s="2"/>
      <c r="S4830" s="2"/>
    </row>
    <row r="4831" spans="14:19" x14ac:dyDescent="0.35">
      <c r="N4831" s="6"/>
      <c r="Q4831" s="2"/>
      <c r="S4831" s="2"/>
    </row>
    <row r="4832" spans="14:19" x14ac:dyDescent="0.35">
      <c r="N4832" s="6"/>
      <c r="Q4832" s="2"/>
      <c r="S4832" s="2"/>
    </row>
    <row r="4833" spans="14:19" x14ac:dyDescent="0.35">
      <c r="N4833" s="6"/>
      <c r="Q4833" s="2"/>
      <c r="S4833" s="2"/>
    </row>
    <row r="4834" spans="14:19" x14ac:dyDescent="0.35">
      <c r="N4834" s="6"/>
      <c r="Q4834" s="2"/>
      <c r="S4834" s="2"/>
    </row>
    <row r="4835" spans="14:19" x14ac:dyDescent="0.35">
      <c r="N4835" s="6"/>
      <c r="Q4835" s="2"/>
      <c r="S4835" s="2"/>
    </row>
    <row r="4836" spans="14:19" x14ac:dyDescent="0.35">
      <c r="N4836" s="6"/>
      <c r="Q4836" s="2"/>
      <c r="S4836" s="2"/>
    </row>
    <row r="4837" spans="14:19" x14ac:dyDescent="0.35">
      <c r="N4837" s="6"/>
      <c r="Q4837" s="2"/>
      <c r="S4837" s="2"/>
    </row>
    <row r="4838" spans="14:19" x14ac:dyDescent="0.35">
      <c r="N4838" s="6"/>
      <c r="Q4838" s="2"/>
      <c r="S4838" s="2"/>
    </row>
    <row r="4839" spans="14:19" x14ac:dyDescent="0.35">
      <c r="N4839" s="6"/>
      <c r="Q4839" s="2"/>
      <c r="S4839" s="2"/>
    </row>
    <row r="4840" spans="14:19" x14ac:dyDescent="0.35">
      <c r="N4840" s="6"/>
      <c r="Q4840" s="2"/>
      <c r="S4840" s="2"/>
    </row>
    <row r="4841" spans="14:19" x14ac:dyDescent="0.35">
      <c r="N4841" s="6"/>
      <c r="Q4841" s="2"/>
      <c r="S4841" s="2"/>
    </row>
    <row r="4842" spans="14:19" x14ac:dyDescent="0.35">
      <c r="N4842" s="6"/>
      <c r="Q4842" s="2"/>
      <c r="S4842" s="2"/>
    </row>
    <row r="4843" spans="14:19" x14ac:dyDescent="0.35">
      <c r="N4843" s="6"/>
      <c r="Q4843" s="2"/>
      <c r="S4843" s="2"/>
    </row>
    <row r="4844" spans="14:19" x14ac:dyDescent="0.35">
      <c r="N4844" s="6"/>
      <c r="Q4844" s="2"/>
      <c r="S4844" s="2"/>
    </row>
    <row r="4845" spans="14:19" x14ac:dyDescent="0.35">
      <c r="N4845" s="6"/>
      <c r="Q4845" s="2"/>
      <c r="S4845" s="2"/>
    </row>
    <row r="4846" spans="14:19" x14ac:dyDescent="0.35">
      <c r="N4846" s="6"/>
      <c r="Q4846" s="2"/>
      <c r="S4846" s="2"/>
    </row>
    <row r="4847" spans="14:19" x14ac:dyDescent="0.35">
      <c r="N4847" s="6"/>
      <c r="Q4847" s="2"/>
      <c r="S4847" s="2"/>
    </row>
    <row r="4848" spans="14:19" x14ac:dyDescent="0.35">
      <c r="N4848" s="6"/>
      <c r="Q4848" s="2"/>
      <c r="S4848" s="2"/>
    </row>
    <row r="4849" spans="14:19" x14ac:dyDescent="0.35">
      <c r="N4849" s="6"/>
      <c r="Q4849" s="2"/>
      <c r="S4849" s="2"/>
    </row>
    <row r="4850" spans="14:19" x14ac:dyDescent="0.35">
      <c r="N4850" s="6"/>
      <c r="Q4850" s="2"/>
      <c r="S4850" s="2"/>
    </row>
    <row r="4851" spans="14:19" x14ac:dyDescent="0.35">
      <c r="N4851" s="6"/>
      <c r="Q4851" s="2"/>
      <c r="S4851" s="2"/>
    </row>
    <row r="4852" spans="14:19" x14ac:dyDescent="0.35">
      <c r="N4852" s="6"/>
      <c r="Q4852" s="2"/>
      <c r="S4852" s="2"/>
    </row>
    <row r="4853" spans="14:19" x14ac:dyDescent="0.35">
      <c r="N4853" s="6"/>
      <c r="Q4853" s="2"/>
      <c r="S4853" s="2"/>
    </row>
    <row r="4854" spans="14:19" x14ac:dyDescent="0.35">
      <c r="N4854" s="6"/>
      <c r="Q4854" s="2"/>
      <c r="S4854" s="2"/>
    </row>
    <row r="4855" spans="14:19" x14ac:dyDescent="0.35">
      <c r="N4855" s="6"/>
      <c r="Q4855" s="2"/>
      <c r="S4855" s="2"/>
    </row>
    <row r="4856" spans="14:19" x14ac:dyDescent="0.35">
      <c r="N4856" s="6"/>
      <c r="Q4856" s="2"/>
      <c r="S4856" s="2"/>
    </row>
    <row r="4857" spans="14:19" x14ac:dyDescent="0.35">
      <c r="N4857" s="6"/>
      <c r="Q4857" s="2"/>
      <c r="S4857" s="2"/>
    </row>
    <row r="4858" spans="14:19" x14ac:dyDescent="0.35">
      <c r="N4858" s="6"/>
      <c r="Q4858" s="2"/>
      <c r="S4858" s="2"/>
    </row>
    <row r="4859" spans="14:19" x14ac:dyDescent="0.35">
      <c r="N4859" s="6"/>
      <c r="Q4859" s="2"/>
      <c r="S4859" s="2"/>
    </row>
    <row r="4860" spans="14:19" x14ac:dyDescent="0.35">
      <c r="N4860" s="6"/>
      <c r="Q4860" s="2"/>
      <c r="S4860" s="2"/>
    </row>
    <row r="4861" spans="14:19" x14ac:dyDescent="0.35">
      <c r="N4861" s="6"/>
      <c r="Q4861" s="2"/>
      <c r="S4861" s="2"/>
    </row>
    <row r="4862" spans="14:19" x14ac:dyDescent="0.35">
      <c r="N4862" s="6"/>
      <c r="Q4862" s="2"/>
      <c r="S4862" s="2"/>
    </row>
    <row r="4863" spans="14:19" x14ac:dyDescent="0.35">
      <c r="N4863" s="6"/>
      <c r="Q4863" s="2"/>
      <c r="S4863" s="2"/>
    </row>
    <row r="4864" spans="14:19" x14ac:dyDescent="0.35">
      <c r="N4864" s="6"/>
      <c r="Q4864" s="2"/>
      <c r="S4864" s="2"/>
    </row>
    <row r="4865" spans="14:19" x14ac:dyDescent="0.35">
      <c r="N4865" s="6"/>
      <c r="Q4865" s="2"/>
      <c r="S4865" s="2"/>
    </row>
    <row r="4866" spans="14:19" x14ac:dyDescent="0.35">
      <c r="N4866" s="6"/>
      <c r="Q4866" s="2"/>
      <c r="S4866" s="2"/>
    </row>
    <row r="4867" spans="14:19" x14ac:dyDescent="0.35">
      <c r="N4867" s="6"/>
      <c r="Q4867" s="2"/>
      <c r="S4867" s="2"/>
    </row>
    <row r="4868" spans="14:19" x14ac:dyDescent="0.35">
      <c r="N4868" s="6"/>
      <c r="Q4868" s="2"/>
      <c r="S4868" s="2"/>
    </row>
    <row r="4869" spans="14:19" x14ac:dyDescent="0.35">
      <c r="N4869" s="6"/>
      <c r="Q4869" s="2"/>
      <c r="S4869" s="2"/>
    </row>
    <row r="4870" spans="14:19" x14ac:dyDescent="0.35">
      <c r="N4870" s="6"/>
      <c r="Q4870" s="2"/>
      <c r="S4870" s="2"/>
    </row>
    <row r="4871" spans="14:19" x14ac:dyDescent="0.35">
      <c r="N4871" s="6"/>
      <c r="Q4871" s="2"/>
      <c r="S4871" s="2"/>
    </row>
    <row r="4872" spans="14:19" x14ac:dyDescent="0.35">
      <c r="N4872" s="6"/>
      <c r="Q4872" s="2"/>
      <c r="S4872" s="2"/>
    </row>
    <row r="4873" spans="14:19" x14ac:dyDescent="0.35">
      <c r="N4873" s="6"/>
      <c r="Q4873" s="2"/>
      <c r="S4873" s="2"/>
    </row>
    <row r="4874" spans="14:19" x14ac:dyDescent="0.35">
      <c r="N4874" s="6"/>
      <c r="Q4874" s="2"/>
      <c r="S4874" s="2"/>
    </row>
    <row r="4875" spans="14:19" x14ac:dyDescent="0.35">
      <c r="N4875" s="6"/>
      <c r="Q4875" s="2"/>
      <c r="S4875" s="2"/>
    </row>
    <row r="4876" spans="14:19" x14ac:dyDescent="0.35">
      <c r="N4876" s="6"/>
      <c r="Q4876" s="2"/>
      <c r="S4876" s="2"/>
    </row>
    <row r="4877" spans="14:19" x14ac:dyDescent="0.35">
      <c r="N4877" s="6"/>
      <c r="Q4877" s="2"/>
      <c r="S4877" s="2"/>
    </row>
    <row r="4878" spans="14:19" x14ac:dyDescent="0.35">
      <c r="N4878" s="6"/>
      <c r="Q4878" s="2"/>
      <c r="S4878" s="2"/>
    </row>
    <row r="4879" spans="14:19" x14ac:dyDescent="0.35">
      <c r="N4879" s="6"/>
      <c r="Q4879" s="2"/>
      <c r="S4879" s="2"/>
    </row>
    <row r="4880" spans="14:19" x14ac:dyDescent="0.35">
      <c r="N4880" s="6"/>
      <c r="Q4880" s="2"/>
      <c r="S4880" s="2"/>
    </row>
    <row r="4881" spans="14:19" x14ac:dyDescent="0.35">
      <c r="N4881" s="6"/>
      <c r="Q4881" s="2"/>
      <c r="S4881" s="2"/>
    </row>
    <row r="4882" spans="14:19" x14ac:dyDescent="0.35">
      <c r="N4882" s="6"/>
      <c r="Q4882" s="2"/>
      <c r="S4882" s="2"/>
    </row>
    <row r="4883" spans="14:19" x14ac:dyDescent="0.35">
      <c r="N4883" s="6"/>
      <c r="Q4883" s="2"/>
      <c r="S4883" s="2"/>
    </row>
    <row r="4884" spans="14:19" x14ac:dyDescent="0.35">
      <c r="N4884" s="6"/>
      <c r="Q4884" s="2"/>
      <c r="S4884" s="2"/>
    </row>
    <row r="4885" spans="14:19" x14ac:dyDescent="0.35">
      <c r="N4885" s="6"/>
      <c r="Q4885" s="2"/>
      <c r="S4885" s="2"/>
    </row>
    <row r="4886" spans="14:19" x14ac:dyDescent="0.35">
      <c r="N4886" s="6"/>
      <c r="Q4886" s="2"/>
      <c r="S4886" s="2"/>
    </row>
    <row r="4887" spans="14:19" x14ac:dyDescent="0.35">
      <c r="N4887" s="6"/>
      <c r="Q4887" s="2"/>
      <c r="S4887" s="2"/>
    </row>
    <row r="4888" spans="14:19" x14ac:dyDescent="0.35">
      <c r="N4888" s="6"/>
      <c r="Q4888" s="2"/>
      <c r="S4888" s="2"/>
    </row>
    <row r="4889" spans="14:19" x14ac:dyDescent="0.35">
      <c r="N4889" s="6"/>
      <c r="Q4889" s="2"/>
      <c r="S4889" s="2"/>
    </row>
    <row r="4890" spans="14:19" x14ac:dyDescent="0.35">
      <c r="N4890" s="6"/>
      <c r="Q4890" s="2"/>
      <c r="S4890" s="2"/>
    </row>
    <row r="4891" spans="14:19" x14ac:dyDescent="0.35">
      <c r="N4891" s="6"/>
      <c r="Q4891" s="2"/>
      <c r="S4891" s="2"/>
    </row>
    <row r="4892" spans="14:19" x14ac:dyDescent="0.35">
      <c r="N4892" s="6"/>
      <c r="Q4892" s="2"/>
      <c r="S4892" s="2"/>
    </row>
    <row r="4893" spans="14:19" x14ac:dyDescent="0.35">
      <c r="N4893" s="6"/>
      <c r="Q4893" s="2"/>
      <c r="S4893" s="2"/>
    </row>
    <row r="4894" spans="14:19" x14ac:dyDescent="0.35">
      <c r="N4894" s="6"/>
      <c r="Q4894" s="2"/>
      <c r="S4894" s="2"/>
    </row>
    <row r="4895" spans="14:19" x14ac:dyDescent="0.35">
      <c r="N4895" s="6"/>
      <c r="Q4895" s="2"/>
      <c r="S4895" s="2"/>
    </row>
    <row r="4896" spans="14:19" x14ac:dyDescent="0.35">
      <c r="N4896" s="6"/>
      <c r="Q4896" s="2"/>
      <c r="S4896" s="2"/>
    </row>
    <row r="4897" spans="14:19" x14ac:dyDescent="0.35">
      <c r="N4897" s="6"/>
      <c r="Q4897" s="2"/>
      <c r="S4897" s="2"/>
    </row>
    <row r="4898" spans="14:19" x14ac:dyDescent="0.35">
      <c r="N4898" s="6"/>
      <c r="Q4898" s="2"/>
      <c r="S4898" s="2"/>
    </row>
    <row r="4899" spans="14:19" x14ac:dyDescent="0.35">
      <c r="N4899" s="6"/>
      <c r="Q4899" s="2"/>
      <c r="S4899" s="2"/>
    </row>
    <row r="4900" spans="14:19" x14ac:dyDescent="0.35">
      <c r="N4900" s="6"/>
      <c r="Q4900" s="2"/>
      <c r="S4900" s="2"/>
    </row>
    <row r="4901" spans="14:19" x14ac:dyDescent="0.35">
      <c r="N4901" s="6"/>
      <c r="Q4901" s="2"/>
      <c r="S4901" s="2"/>
    </row>
    <row r="4902" spans="14:19" x14ac:dyDescent="0.35">
      <c r="N4902" s="6"/>
      <c r="Q4902" s="2"/>
      <c r="S4902" s="2"/>
    </row>
    <row r="4903" spans="14:19" x14ac:dyDescent="0.35">
      <c r="N4903" s="6"/>
      <c r="Q4903" s="2"/>
      <c r="S4903" s="2"/>
    </row>
    <row r="4904" spans="14:19" x14ac:dyDescent="0.35">
      <c r="N4904" s="6"/>
      <c r="Q4904" s="2"/>
      <c r="S4904" s="2"/>
    </row>
    <row r="4905" spans="14:19" x14ac:dyDescent="0.35">
      <c r="N4905" s="6"/>
      <c r="Q4905" s="2"/>
      <c r="S4905" s="2"/>
    </row>
    <row r="4906" spans="14:19" x14ac:dyDescent="0.35">
      <c r="N4906" s="6"/>
      <c r="Q4906" s="2"/>
      <c r="S4906" s="2"/>
    </row>
    <row r="4907" spans="14:19" x14ac:dyDescent="0.35">
      <c r="N4907" s="6"/>
      <c r="Q4907" s="2"/>
      <c r="S4907" s="2"/>
    </row>
    <row r="4908" spans="14:19" x14ac:dyDescent="0.35">
      <c r="N4908" s="6"/>
      <c r="Q4908" s="2"/>
      <c r="S4908" s="2"/>
    </row>
    <row r="4909" spans="14:19" x14ac:dyDescent="0.35">
      <c r="N4909" s="6"/>
      <c r="Q4909" s="2"/>
      <c r="S4909" s="2"/>
    </row>
    <row r="4910" spans="14:19" x14ac:dyDescent="0.35">
      <c r="N4910" s="6"/>
      <c r="Q4910" s="2"/>
      <c r="S4910" s="2"/>
    </row>
    <row r="4911" spans="14:19" x14ac:dyDescent="0.35">
      <c r="N4911" s="6"/>
      <c r="Q4911" s="2"/>
      <c r="S4911" s="2"/>
    </row>
    <row r="4912" spans="14:19" x14ac:dyDescent="0.35">
      <c r="N4912" s="6"/>
      <c r="Q4912" s="2"/>
      <c r="S4912" s="2"/>
    </row>
    <row r="4913" spans="14:19" x14ac:dyDescent="0.35">
      <c r="N4913" s="6"/>
      <c r="Q4913" s="2"/>
      <c r="S4913" s="2"/>
    </row>
    <row r="4914" spans="14:19" x14ac:dyDescent="0.35">
      <c r="N4914" s="6"/>
      <c r="Q4914" s="2"/>
      <c r="S4914" s="2"/>
    </row>
    <row r="4915" spans="14:19" x14ac:dyDescent="0.35">
      <c r="N4915" s="6"/>
      <c r="Q4915" s="2"/>
      <c r="S4915" s="2"/>
    </row>
    <row r="4916" spans="14:19" x14ac:dyDescent="0.35">
      <c r="N4916" s="6"/>
      <c r="Q4916" s="2"/>
      <c r="S4916" s="2"/>
    </row>
    <row r="4917" spans="14:19" x14ac:dyDescent="0.35">
      <c r="N4917" s="6"/>
      <c r="Q4917" s="2"/>
      <c r="S4917" s="2"/>
    </row>
    <row r="4918" spans="14:19" x14ac:dyDescent="0.35">
      <c r="N4918" s="6"/>
      <c r="Q4918" s="2"/>
      <c r="S4918" s="2"/>
    </row>
    <row r="4919" spans="14:19" x14ac:dyDescent="0.35">
      <c r="N4919" s="6"/>
      <c r="Q4919" s="2"/>
      <c r="S4919" s="2"/>
    </row>
    <row r="4920" spans="14:19" x14ac:dyDescent="0.35">
      <c r="N4920" s="6"/>
      <c r="Q4920" s="2"/>
      <c r="S4920" s="2"/>
    </row>
    <row r="4921" spans="14:19" x14ac:dyDescent="0.35">
      <c r="N4921" s="6"/>
      <c r="Q4921" s="2"/>
      <c r="S4921" s="2"/>
    </row>
    <row r="4922" spans="14:19" x14ac:dyDescent="0.35">
      <c r="N4922" s="6"/>
      <c r="Q4922" s="2"/>
      <c r="S4922" s="2"/>
    </row>
    <row r="4923" spans="14:19" x14ac:dyDescent="0.35">
      <c r="N4923" s="6"/>
      <c r="Q4923" s="2"/>
      <c r="S4923" s="2"/>
    </row>
    <row r="4924" spans="14:19" x14ac:dyDescent="0.35">
      <c r="N4924" s="6"/>
      <c r="Q4924" s="2"/>
      <c r="S4924" s="2"/>
    </row>
    <row r="4925" spans="14:19" x14ac:dyDescent="0.35">
      <c r="N4925" s="6"/>
      <c r="Q4925" s="2"/>
      <c r="S4925" s="2"/>
    </row>
    <row r="4926" spans="14:19" x14ac:dyDescent="0.35">
      <c r="N4926" s="6"/>
      <c r="Q4926" s="2"/>
      <c r="S4926" s="2"/>
    </row>
    <row r="4927" spans="14:19" x14ac:dyDescent="0.35">
      <c r="N4927" s="6"/>
      <c r="Q4927" s="2"/>
      <c r="S4927" s="2"/>
    </row>
    <row r="4928" spans="14:19" x14ac:dyDescent="0.35">
      <c r="N4928" s="6"/>
      <c r="Q4928" s="2"/>
      <c r="S4928" s="2"/>
    </row>
    <row r="4929" spans="14:19" x14ac:dyDescent="0.35">
      <c r="N4929" s="6"/>
      <c r="Q4929" s="2"/>
      <c r="S4929" s="2"/>
    </row>
    <row r="4930" spans="14:19" x14ac:dyDescent="0.35">
      <c r="N4930" s="6"/>
      <c r="Q4930" s="2"/>
      <c r="S4930" s="2"/>
    </row>
    <row r="4931" spans="14:19" x14ac:dyDescent="0.35">
      <c r="N4931" s="6"/>
      <c r="Q4931" s="2"/>
      <c r="S4931" s="2"/>
    </row>
    <row r="4932" spans="14:19" x14ac:dyDescent="0.35">
      <c r="N4932" s="6"/>
      <c r="Q4932" s="2"/>
      <c r="S4932" s="2"/>
    </row>
    <row r="4933" spans="14:19" x14ac:dyDescent="0.35">
      <c r="N4933" s="6"/>
      <c r="Q4933" s="2"/>
      <c r="S4933" s="2"/>
    </row>
    <row r="4934" spans="14:19" x14ac:dyDescent="0.35">
      <c r="N4934" s="6"/>
      <c r="Q4934" s="2"/>
      <c r="S4934" s="2"/>
    </row>
    <row r="4935" spans="14:19" x14ac:dyDescent="0.35">
      <c r="N4935" s="6"/>
      <c r="Q4935" s="2"/>
      <c r="S4935" s="2"/>
    </row>
    <row r="4936" spans="14:19" x14ac:dyDescent="0.35">
      <c r="N4936" s="6"/>
      <c r="Q4936" s="2"/>
      <c r="S4936" s="2"/>
    </row>
    <row r="4937" spans="14:19" x14ac:dyDescent="0.35">
      <c r="N4937" s="6"/>
      <c r="Q4937" s="2"/>
      <c r="S4937" s="2"/>
    </row>
    <row r="4938" spans="14:19" x14ac:dyDescent="0.35">
      <c r="N4938" s="6"/>
      <c r="Q4938" s="2"/>
      <c r="S4938" s="2"/>
    </row>
    <row r="4939" spans="14:19" x14ac:dyDescent="0.35">
      <c r="N4939" s="6"/>
      <c r="Q4939" s="2"/>
      <c r="S4939" s="2"/>
    </row>
    <row r="4940" spans="14:19" x14ac:dyDescent="0.35">
      <c r="N4940" s="6"/>
      <c r="Q4940" s="2"/>
      <c r="S4940" s="2"/>
    </row>
    <row r="4941" spans="14:19" x14ac:dyDescent="0.35">
      <c r="N4941" s="6"/>
      <c r="Q4941" s="2"/>
      <c r="S4941" s="2"/>
    </row>
    <row r="4942" spans="14:19" x14ac:dyDescent="0.35">
      <c r="N4942" s="6"/>
      <c r="Q4942" s="2"/>
      <c r="S4942" s="2"/>
    </row>
    <row r="4943" spans="14:19" x14ac:dyDescent="0.35">
      <c r="N4943" s="6"/>
      <c r="Q4943" s="2"/>
      <c r="S4943" s="2"/>
    </row>
    <row r="4944" spans="14:19" x14ac:dyDescent="0.35">
      <c r="N4944" s="6"/>
      <c r="Q4944" s="2"/>
      <c r="S4944" s="2"/>
    </row>
    <row r="4945" spans="14:19" x14ac:dyDescent="0.35">
      <c r="N4945" s="6"/>
      <c r="Q4945" s="2"/>
      <c r="S4945" s="2"/>
    </row>
    <row r="4946" spans="14:19" x14ac:dyDescent="0.35">
      <c r="N4946" s="6"/>
      <c r="Q4946" s="2"/>
      <c r="S4946" s="2"/>
    </row>
    <row r="4947" spans="14:19" x14ac:dyDescent="0.35">
      <c r="N4947" s="6"/>
      <c r="Q4947" s="2"/>
      <c r="S4947" s="2"/>
    </row>
    <row r="4948" spans="14:19" x14ac:dyDescent="0.35">
      <c r="N4948" s="6"/>
      <c r="Q4948" s="2"/>
      <c r="S4948" s="2"/>
    </row>
    <row r="4949" spans="14:19" x14ac:dyDescent="0.35">
      <c r="N4949" s="6"/>
      <c r="Q4949" s="2"/>
      <c r="S4949" s="2"/>
    </row>
    <row r="4950" spans="14:19" x14ac:dyDescent="0.35">
      <c r="N4950" s="6"/>
      <c r="Q4950" s="2"/>
      <c r="S4950" s="2"/>
    </row>
    <row r="4951" spans="14:19" x14ac:dyDescent="0.35">
      <c r="N4951" s="6"/>
      <c r="Q4951" s="2"/>
      <c r="S4951" s="2"/>
    </row>
    <row r="4952" spans="14:19" x14ac:dyDescent="0.35">
      <c r="N4952" s="6"/>
      <c r="Q4952" s="2"/>
      <c r="S4952" s="2"/>
    </row>
    <row r="4953" spans="14:19" x14ac:dyDescent="0.35">
      <c r="N4953" s="6"/>
      <c r="Q4953" s="2"/>
      <c r="S4953" s="2"/>
    </row>
    <row r="4954" spans="14:19" x14ac:dyDescent="0.35">
      <c r="N4954" s="6"/>
      <c r="Q4954" s="2"/>
      <c r="S4954" s="2"/>
    </row>
    <row r="4955" spans="14:19" x14ac:dyDescent="0.35">
      <c r="N4955" s="6"/>
      <c r="Q4955" s="2"/>
      <c r="S4955" s="2"/>
    </row>
    <row r="4956" spans="14:19" x14ac:dyDescent="0.35">
      <c r="N4956" s="6"/>
      <c r="Q4956" s="2"/>
      <c r="S4956" s="2"/>
    </row>
    <row r="4957" spans="14:19" x14ac:dyDescent="0.35">
      <c r="N4957" s="6"/>
      <c r="Q4957" s="2"/>
      <c r="S4957" s="2"/>
    </row>
    <row r="4958" spans="14:19" x14ac:dyDescent="0.35">
      <c r="N4958" s="6"/>
      <c r="Q4958" s="2"/>
      <c r="S4958" s="2"/>
    </row>
    <row r="4959" spans="14:19" x14ac:dyDescent="0.35">
      <c r="N4959" s="6"/>
      <c r="Q4959" s="2"/>
      <c r="S4959" s="2"/>
    </row>
    <row r="4960" spans="14:19" x14ac:dyDescent="0.35">
      <c r="N4960" s="6"/>
      <c r="Q4960" s="2"/>
      <c r="S4960" s="2"/>
    </row>
    <row r="4961" spans="14:19" x14ac:dyDescent="0.35">
      <c r="N4961" s="6"/>
      <c r="Q4961" s="2"/>
      <c r="S4961" s="2"/>
    </row>
    <row r="4962" spans="14:19" x14ac:dyDescent="0.35">
      <c r="N4962" s="6"/>
      <c r="Q4962" s="2"/>
      <c r="S4962" s="2"/>
    </row>
    <row r="4963" spans="14:19" x14ac:dyDescent="0.35">
      <c r="N4963" s="6"/>
      <c r="Q4963" s="2"/>
      <c r="S4963" s="2"/>
    </row>
    <row r="4964" spans="14:19" x14ac:dyDescent="0.35">
      <c r="N4964" s="6"/>
      <c r="Q4964" s="2"/>
      <c r="S4964" s="2"/>
    </row>
    <row r="4965" spans="14:19" x14ac:dyDescent="0.35">
      <c r="N4965" s="6"/>
      <c r="Q4965" s="2"/>
      <c r="S4965" s="2"/>
    </row>
    <row r="4966" spans="14:19" x14ac:dyDescent="0.35">
      <c r="N4966" s="6"/>
      <c r="Q4966" s="2"/>
      <c r="S4966" s="2"/>
    </row>
    <row r="4967" spans="14:19" x14ac:dyDescent="0.35">
      <c r="N4967" s="6"/>
      <c r="Q4967" s="2"/>
      <c r="S4967" s="2"/>
    </row>
    <row r="4968" spans="14:19" x14ac:dyDescent="0.35">
      <c r="N4968" s="6"/>
      <c r="Q4968" s="2"/>
      <c r="S4968" s="2"/>
    </row>
    <row r="4969" spans="14:19" x14ac:dyDescent="0.35">
      <c r="N4969" s="6"/>
      <c r="Q4969" s="2"/>
      <c r="S4969" s="2"/>
    </row>
    <row r="4970" spans="14:19" x14ac:dyDescent="0.35">
      <c r="N4970" s="6"/>
      <c r="Q4970" s="2"/>
      <c r="S4970" s="2"/>
    </row>
    <row r="4971" spans="14:19" x14ac:dyDescent="0.35">
      <c r="N4971" s="6"/>
      <c r="Q4971" s="2"/>
      <c r="S4971" s="2"/>
    </row>
    <row r="4972" spans="14:19" x14ac:dyDescent="0.35">
      <c r="N4972" s="6"/>
      <c r="Q4972" s="2"/>
      <c r="S4972" s="2"/>
    </row>
    <row r="4973" spans="14:19" x14ac:dyDescent="0.35">
      <c r="N4973" s="6"/>
      <c r="Q4973" s="2"/>
      <c r="S4973" s="2"/>
    </row>
    <row r="4974" spans="14:19" x14ac:dyDescent="0.35">
      <c r="N4974" s="6"/>
      <c r="Q4974" s="2"/>
      <c r="S4974" s="2"/>
    </row>
    <row r="4975" spans="14:19" x14ac:dyDescent="0.35">
      <c r="N4975" s="6"/>
      <c r="Q4975" s="2"/>
      <c r="S4975" s="2"/>
    </row>
    <row r="4976" spans="14:19" x14ac:dyDescent="0.35">
      <c r="N4976" s="6"/>
      <c r="Q4976" s="2"/>
      <c r="S4976" s="2"/>
    </row>
    <row r="4977" spans="14:19" x14ac:dyDescent="0.35">
      <c r="N4977" s="6"/>
      <c r="Q4977" s="2"/>
      <c r="S4977" s="2"/>
    </row>
    <row r="4978" spans="14:19" x14ac:dyDescent="0.35">
      <c r="N4978" s="6"/>
      <c r="Q4978" s="2"/>
      <c r="S4978" s="2"/>
    </row>
    <row r="4979" spans="14:19" x14ac:dyDescent="0.35">
      <c r="N4979" s="6"/>
      <c r="Q4979" s="2"/>
      <c r="S4979" s="2"/>
    </row>
    <row r="4980" spans="14:19" x14ac:dyDescent="0.35">
      <c r="N4980" s="6"/>
      <c r="Q4980" s="2"/>
      <c r="S4980" s="2"/>
    </row>
    <row r="4981" spans="14:19" x14ac:dyDescent="0.35">
      <c r="N4981" s="6"/>
      <c r="Q4981" s="2"/>
      <c r="S4981" s="2"/>
    </row>
    <row r="4982" spans="14:19" x14ac:dyDescent="0.35">
      <c r="N4982" s="6"/>
      <c r="Q4982" s="2"/>
      <c r="S4982" s="2"/>
    </row>
    <row r="4983" spans="14:19" x14ac:dyDescent="0.35">
      <c r="N4983" s="6"/>
      <c r="Q4983" s="2"/>
      <c r="S4983" s="2"/>
    </row>
    <row r="4984" spans="14:19" x14ac:dyDescent="0.35">
      <c r="N4984" s="6"/>
      <c r="Q4984" s="2"/>
      <c r="S4984" s="2"/>
    </row>
    <row r="4985" spans="14:19" x14ac:dyDescent="0.35">
      <c r="N4985" s="6"/>
      <c r="Q4985" s="2"/>
      <c r="S4985" s="2"/>
    </row>
    <row r="4986" spans="14:19" x14ac:dyDescent="0.35">
      <c r="N4986" s="6"/>
      <c r="Q4986" s="2"/>
      <c r="S4986" s="2"/>
    </row>
    <row r="4987" spans="14:19" x14ac:dyDescent="0.35">
      <c r="N4987" s="6"/>
      <c r="Q4987" s="2"/>
      <c r="S4987" s="2"/>
    </row>
    <row r="4988" spans="14:19" x14ac:dyDescent="0.35">
      <c r="N4988" s="6"/>
      <c r="Q4988" s="2"/>
      <c r="S4988" s="2"/>
    </row>
    <row r="4989" spans="14:19" x14ac:dyDescent="0.35">
      <c r="N4989" s="6"/>
      <c r="Q4989" s="2"/>
      <c r="S4989" s="2"/>
    </row>
    <row r="4990" spans="14:19" x14ac:dyDescent="0.35">
      <c r="N4990" s="6"/>
      <c r="Q4990" s="2"/>
      <c r="S4990" s="2"/>
    </row>
    <row r="4991" spans="14:19" x14ac:dyDescent="0.35">
      <c r="N4991" s="6"/>
      <c r="Q4991" s="2"/>
      <c r="S4991" s="2"/>
    </row>
    <row r="4992" spans="14:19" x14ac:dyDescent="0.35">
      <c r="N4992" s="6"/>
      <c r="Q4992" s="2"/>
      <c r="S4992" s="2"/>
    </row>
    <row r="4993" spans="14:19" x14ac:dyDescent="0.35">
      <c r="N4993" s="6"/>
      <c r="Q4993" s="2"/>
      <c r="S4993" s="2"/>
    </row>
    <row r="4994" spans="14:19" x14ac:dyDescent="0.35">
      <c r="N4994" s="6"/>
      <c r="Q4994" s="2"/>
      <c r="S4994" s="2"/>
    </row>
    <row r="4995" spans="14:19" x14ac:dyDescent="0.35">
      <c r="N4995" s="6"/>
      <c r="Q4995" s="2"/>
      <c r="S4995" s="2"/>
    </row>
    <row r="4996" spans="14:19" x14ac:dyDescent="0.35">
      <c r="N4996" s="6"/>
      <c r="Q4996" s="2"/>
      <c r="S4996" s="2"/>
    </row>
    <row r="4997" spans="14:19" x14ac:dyDescent="0.35">
      <c r="N4997" s="6"/>
      <c r="Q4997" s="2"/>
      <c r="S4997" s="2"/>
    </row>
    <row r="4998" spans="14:19" x14ac:dyDescent="0.35">
      <c r="N4998" s="6"/>
      <c r="Q4998" s="2"/>
      <c r="S4998" s="2"/>
    </row>
    <row r="4999" spans="14:19" x14ac:dyDescent="0.35">
      <c r="N4999" s="6"/>
      <c r="Q4999" s="2"/>
      <c r="S4999" s="2"/>
    </row>
    <row r="5000" spans="14:19" x14ac:dyDescent="0.35">
      <c r="N5000" s="6"/>
      <c r="Q5000" s="2"/>
      <c r="S5000" s="2"/>
    </row>
    <row r="5001" spans="14:19" x14ac:dyDescent="0.35">
      <c r="N5001" s="6"/>
      <c r="Q5001" s="2"/>
      <c r="S5001" s="2"/>
    </row>
    <row r="5002" spans="14:19" x14ac:dyDescent="0.35">
      <c r="N5002" s="6"/>
      <c r="Q5002" s="2"/>
      <c r="S5002" s="2"/>
    </row>
    <row r="5003" spans="14:19" x14ac:dyDescent="0.35">
      <c r="N5003" s="6"/>
      <c r="Q5003" s="2"/>
      <c r="S5003" s="2"/>
    </row>
    <row r="5004" spans="14:19" x14ac:dyDescent="0.35">
      <c r="N5004" s="6"/>
      <c r="Q5004" s="2"/>
      <c r="S5004" s="2"/>
    </row>
    <row r="5005" spans="14:19" x14ac:dyDescent="0.35">
      <c r="N5005" s="6"/>
      <c r="Q5005" s="2"/>
      <c r="S5005" s="2"/>
    </row>
    <row r="5006" spans="14:19" x14ac:dyDescent="0.35">
      <c r="N5006" s="6"/>
      <c r="Q5006" s="2"/>
      <c r="S5006" s="2"/>
    </row>
    <row r="5007" spans="14:19" x14ac:dyDescent="0.35">
      <c r="N5007" s="6"/>
      <c r="Q5007" s="2"/>
      <c r="S5007" s="2"/>
    </row>
    <row r="5008" spans="14:19" x14ac:dyDescent="0.35">
      <c r="N5008" s="6"/>
      <c r="Q5008" s="2"/>
      <c r="S5008" s="2"/>
    </row>
    <row r="5009" spans="14:19" x14ac:dyDescent="0.35">
      <c r="N5009" s="6"/>
      <c r="Q5009" s="2"/>
      <c r="S5009" s="2"/>
    </row>
    <row r="5010" spans="14:19" x14ac:dyDescent="0.35">
      <c r="N5010" s="6"/>
      <c r="Q5010" s="2"/>
      <c r="S5010" s="2"/>
    </row>
    <row r="5011" spans="14:19" x14ac:dyDescent="0.35">
      <c r="N5011" s="6"/>
      <c r="Q5011" s="2"/>
      <c r="S5011" s="2"/>
    </row>
    <row r="5012" spans="14:19" x14ac:dyDescent="0.35">
      <c r="N5012" s="6"/>
      <c r="Q5012" s="2"/>
      <c r="S5012" s="2"/>
    </row>
    <row r="5013" spans="14:19" x14ac:dyDescent="0.35">
      <c r="N5013" s="6"/>
      <c r="Q5013" s="2"/>
      <c r="S5013" s="2"/>
    </row>
    <row r="5014" spans="14:19" x14ac:dyDescent="0.35">
      <c r="N5014" s="6"/>
      <c r="Q5014" s="2"/>
      <c r="S5014" s="2"/>
    </row>
    <row r="5015" spans="14:19" x14ac:dyDescent="0.35">
      <c r="N5015" s="6"/>
      <c r="Q5015" s="2"/>
      <c r="S5015" s="2"/>
    </row>
    <row r="5016" spans="14:19" x14ac:dyDescent="0.35">
      <c r="N5016" s="6"/>
      <c r="Q5016" s="2"/>
      <c r="S5016" s="2"/>
    </row>
    <row r="5017" spans="14:19" x14ac:dyDescent="0.35">
      <c r="N5017" s="6"/>
      <c r="Q5017" s="2"/>
      <c r="S5017" s="2"/>
    </row>
    <row r="5018" spans="14:19" x14ac:dyDescent="0.35">
      <c r="N5018" s="6"/>
      <c r="Q5018" s="2"/>
      <c r="S5018" s="2"/>
    </row>
    <row r="5019" spans="14:19" x14ac:dyDescent="0.35">
      <c r="N5019" s="6"/>
      <c r="Q5019" s="2"/>
      <c r="S5019" s="2"/>
    </row>
    <row r="5020" spans="14:19" x14ac:dyDescent="0.35">
      <c r="N5020" s="6"/>
      <c r="Q5020" s="2"/>
      <c r="S5020" s="2"/>
    </row>
    <row r="5021" spans="14:19" x14ac:dyDescent="0.35">
      <c r="N5021" s="6"/>
      <c r="Q5021" s="2"/>
      <c r="S5021" s="2"/>
    </row>
    <row r="5022" spans="14:19" x14ac:dyDescent="0.35">
      <c r="N5022" s="6"/>
      <c r="Q5022" s="2"/>
      <c r="S5022" s="2"/>
    </row>
    <row r="5023" spans="14:19" x14ac:dyDescent="0.35">
      <c r="N5023" s="6"/>
      <c r="Q5023" s="2"/>
      <c r="S5023" s="2"/>
    </row>
    <row r="5024" spans="14:19" x14ac:dyDescent="0.35">
      <c r="N5024" s="6"/>
      <c r="Q5024" s="2"/>
      <c r="S5024" s="2"/>
    </row>
    <row r="5025" spans="14:19" x14ac:dyDescent="0.35">
      <c r="N5025" s="6"/>
      <c r="Q5025" s="2"/>
      <c r="S5025" s="2"/>
    </row>
    <row r="5026" spans="14:19" x14ac:dyDescent="0.35">
      <c r="N5026" s="6"/>
      <c r="Q5026" s="2"/>
      <c r="S5026" s="2"/>
    </row>
    <row r="5027" spans="14:19" x14ac:dyDescent="0.35">
      <c r="N5027" s="6"/>
      <c r="Q5027" s="2"/>
      <c r="S5027" s="2"/>
    </row>
    <row r="5028" spans="14:19" x14ac:dyDescent="0.35">
      <c r="N5028" s="6"/>
      <c r="Q5028" s="2"/>
      <c r="S5028" s="2"/>
    </row>
    <row r="5029" spans="14:19" x14ac:dyDescent="0.35">
      <c r="N5029" s="6"/>
      <c r="Q5029" s="2"/>
      <c r="S5029" s="2"/>
    </row>
    <row r="5030" spans="14:19" x14ac:dyDescent="0.35">
      <c r="N5030" s="6"/>
      <c r="Q5030" s="2"/>
      <c r="S5030" s="2"/>
    </row>
    <row r="5031" spans="14:19" x14ac:dyDescent="0.35">
      <c r="N5031" s="6"/>
      <c r="Q5031" s="2"/>
      <c r="S5031" s="2"/>
    </row>
    <row r="5032" spans="14:19" x14ac:dyDescent="0.35">
      <c r="N5032" s="6"/>
      <c r="Q5032" s="2"/>
      <c r="S5032" s="2"/>
    </row>
    <row r="5033" spans="14:19" x14ac:dyDescent="0.35">
      <c r="N5033" s="6"/>
      <c r="Q5033" s="2"/>
      <c r="S5033" s="2"/>
    </row>
    <row r="5034" spans="14:19" x14ac:dyDescent="0.35">
      <c r="N5034" s="6"/>
      <c r="Q5034" s="2"/>
      <c r="S5034" s="2"/>
    </row>
    <row r="5035" spans="14:19" x14ac:dyDescent="0.35">
      <c r="N5035" s="6"/>
      <c r="Q5035" s="2"/>
      <c r="S5035" s="2"/>
    </row>
    <row r="5036" spans="14:19" x14ac:dyDescent="0.35">
      <c r="N5036" s="6"/>
      <c r="Q5036" s="2"/>
      <c r="S5036" s="2"/>
    </row>
    <row r="5037" spans="14:19" x14ac:dyDescent="0.35">
      <c r="N5037" s="6"/>
      <c r="Q5037" s="2"/>
      <c r="S5037" s="2"/>
    </row>
    <row r="5038" spans="14:19" x14ac:dyDescent="0.35">
      <c r="N5038" s="6"/>
      <c r="Q5038" s="2"/>
      <c r="S5038" s="2"/>
    </row>
    <row r="5039" spans="14:19" x14ac:dyDescent="0.35">
      <c r="N5039" s="6"/>
      <c r="Q5039" s="2"/>
      <c r="S5039" s="2"/>
    </row>
    <row r="5040" spans="14:19" x14ac:dyDescent="0.35">
      <c r="N5040" s="6"/>
      <c r="Q5040" s="2"/>
      <c r="S5040" s="2"/>
    </row>
    <row r="5041" spans="14:19" x14ac:dyDescent="0.35">
      <c r="N5041" s="6"/>
      <c r="Q5041" s="2"/>
      <c r="S5041" s="2"/>
    </row>
    <row r="5042" spans="14:19" x14ac:dyDescent="0.35">
      <c r="N5042" s="6"/>
      <c r="Q5042" s="2"/>
      <c r="S5042" s="2"/>
    </row>
    <row r="5043" spans="14:19" x14ac:dyDescent="0.35">
      <c r="N5043" s="6"/>
      <c r="Q5043" s="2"/>
      <c r="S5043" s="2"/>
    </row>
    <row r="5044" spans="14:19" x14ac:dyDescent="0.35">
      <c r="N5044" s="6"/>
      <c r="Q5044" s="2"/>
      <c r="S5044" s="2"/>
    </row>
    <row r="5045" spans="14:19" x14ac:dyDescent="0.35">
      <c r="N5045" s="6"/>
      <c r="Q5045" s="2"/>
      <c r="S5045" s="2"/>
    </row>
    <row r="5046" spans="14:19" x14ac:dyDescent="0.35">
      <c r="N5046" s="6"/>
      <c r="Q5046" s="2"/>
      <c r="S5046" s="2"/>
    </row>
    <row r="5047" spans="14:19" x14ac:dyDescent="0.35">
      <c r="N5047" s="6"/>
      <c r="Q5047" s="2"/>
      <c r="S5047" s="2"/>
    </row>
    <row r="5048" spans="14:19" x14ac:dyDescent="0.35">
      <c r="N5048" s="6"/>
      <c r="Q5048" s="2"/>
      <c r="S5048" s="2"/>
    </row>
    <row r="5049" spans="14:19" x14ac:dyDescent="0.35">
      <c r="N5049" s="6"/>
      <c r="Q5049" s="2"/>
      <c r="S5049" s="2"/>
    </row>
    <row r="5050" spans="14:19" x14ac:dyDescent="0.35">
      <c r="N5050" s="6"/>
      <c r="Q5050" s="2"/>
      <c r="S5050" s="2"/>
    </row>
    <row r="5051" spans="14:19" x14ac:dyDescent="0.35">
      <c r="N5051" s="6"/>
      <c r="Q5051" s="2"/>
      <c r="S5051" s="2"/>
    </row>
    <row r="5052" spans="14:19" x14ac:dyDescent="0.35">
      <c r="N5052" s="6"/>
      <c r="Q5052" s="2"/>
      <c r="S5052" s="2"/>
    </row>
    <row r="5053" spans="14:19" x14ac:dyDescent="0.35">
      <c r="N5053" s="6"/>
      <c r="Q5053" s="2"/>
      <c r="S5053" s="2"/>
    </row>
    <row r="5054" spans="14:19" x14ac:dyDescent="0.35">
      <c r="N5054" s="6"/>
      <c r="Q5054" s="2"/>
      <c r="S5054" s="2"/>
    </row>
    <row r="5055" spans="14:19" x14ac:dyDescent="0.35">
      <c r="N5055" s="6"/>
      <c r="Q5055" s="2"/>
      <c r="S5055" s="2"/>
    </row>
    <row r="5056" spans="14:19" x14ac:dyDescent="0.35">
      <c r="N5056" s="6"/>
      <c r="Q5056" s="2"/>
      <c r="S5056" s="2"/>
    </row>
    <row r="5057" spans="14:19" x14ac:dyDescent="0.35">
      <c r="N5057" s="6"/>
      <c r="Q5057" s="2"/>
      <c r="S5057" s="2"/>
    </row>
    <row r="5058" spans="14:19" x14ac:dyDescent="0.35">
      <c r="N5058" s="6"/>
      <c r="Q5058" s="2"/>
      <c r="S5058" s="2"/>
    </row>
    <row r="5059" spans="14:19" x14ac:dyDescent="0.35">
      <c r="N5059" s="6"/>
      <c r="Q5059" s="2"/>
      <c r="S5059" s="2"/>
    </row>
    <row r="5060" spans="14:19" x14ac:dyDescent="0.35">
      <c r="N5060" s="6"/>
      <c r="Q5060" s="2"/>
      <c r="S5060" s="2"/>
    </row>
    <row r="5061" spans="14:19" x14ac:dyDescent="0.35">
      <c r="N5061" s="6"/>
      <c r="Q5061" s="2"/>
      <c r="S5061" s="2"/>
    </row>
    <row r="5062" spans="14:19" x14ac:dyDescent="0.35">
      <c r="N5062" s="6"/>
      <c r="Q5062" s="2"/>
      <c r="S5062" s="2"/>
    </row>
    <row r="5063" spans="14:19" x14ac:dyDescent="0.35">
      <c r="N5063" s="6"/>
      <c r="Q5063" s="2"/>
      <c r="S5063" s="2"/>
    </row>
    <row r="5064" spans="14:19" x14ac:dyDescent="0.35">
      <c r="N5064" s="6"/>
      <c r="Q5064" s="2"/>
      <c r="S5064" s="2"/>
    </row>
    <row r="5065" spans="14:19" x14ac:dyDescent="0.35">
      <c r="N5065" s="6"/>
      <c r="Q5065" s="2"/>
      <c r="S5065" s="2"/>
    </row>
    <row r="5066" spans="14:19" x14ac:dyDescent="0.35">
      <c r="N5066" s="6"/>
      <c r="Q5066" s="2"/>
      <c r="S5066" s="2"/>
    </row>
    <row r="5067" spans="14:19" x14ac:dyDescent="0.35">
      <c r="N5067" s="6"/>
      <c r="Q5067" s="2"/>
      <c r="S5067" s="2"/>
    </row>
    <row r="5068" spans="14:19" x14ac:dyDescent="0.35">
      <c r="N5068" s="6"/>
      <c r="Q5068" s="2"/>
      <c r="S5068" s="2"/>
    </row>
    <row r="5069" spans="14:19" x14ac:dyDescent="0.35">
      <c r="N5069" s="6"/>
      <c r="Q5069" s="2"/>
      <c r="S5069" s="2"/>
    </row>
    <row r="5070" spans="14:19" x14ac:dyDescent="0.35">
      <c r="N5070" s="6"/>
      <c r="Q5070" s="2"/>
      <c r="S5070" s="2"/>
    </row>
    <row r="5071" spans="14:19" x14ac:dyDescent="0.35">
      <c r="N5071" s="6"/>
      <c r="Q5071" s="2"/>
      <c r="S5071" s="2"/>
    </row>
    <row r="5072" spans="14:19" x14ac:dyDescent="0.35">
      <c r="N5072" s="6"/>
      <c r="Q5072" s="2"/>
      <c r="S5072" s="2"/>
    </row>
    <row r="5073" spans="14:19" x14ac:dyDescent="0.35">
      <c r="N5073" s="6"/>
      <c r="Q5073" s="2"/>
      <c r="S5073" s="2"/>
    </row>
    <row r="5074" spans="14:19" x14ac:dyDescent="0.35">
      <c r="N5074" s="6"/>
      <c r="Q5074" s="2"/>
      <c r="S5074" s="2"/>
    </row>
    <row r="5075" spans="14:19" x14ac:dyDescent="0.35">
      <c r="N5075" s="6"/>
      <c r="Q5075" s="2"/>
      <c r="S5075" s="2"/>
    </row>
    <row r="5076" spans="14:19" x14ac:dyDescent="0.35">
      <c r="N5076" s="6"/>
      <c r="Q5076" s="2"/>
      <c r="S5076" s="2"/>
    </row>
    <row r="5077" spans="14:19" x14ac:dyDescent="0.35">
      <c r="N5077" s="6"/>
      <c r="Q5077" s="2"/>
      <c r="S5077" s="2"/>
    </row>
    <row r="5078" spans="14:19" x14ac:dyDescent="0.35">
      <c r="N5078" s="6"/>
      <c r="Q5078" s="2"/>
      <c r="S5078" s="2"/>
    </row>
    <row r="5079" spans="14:19" x14ac:dyDescent="0.35">
      <c r="N5079" s="6"/>
      <c r="Q5079" s="2"/>
      <c r="S5079" s="2"/>
    </row>
    <row r="5080" spans="14:19" x14ac:dyDescent="0.35">
      <c r="N5080" s="6"/>
      <c r="Q5080" s="2"/>
      <c r="S5080" s="2"/>
    </row>
    <row r="5081" spans="14:19" x14ac:dyDescent="0.35">
      <c r="N5081" s="6"/>
      <c r="Q5081" s="2"/>
      <c r="S5081" s="2"/>
    </row>
    <row r="5082" spans="14:19" x14ac:dyDescent="0.35">
      <c r="N5082" s="6"/>
      <c r="Q5082" s="2"/>
      <c r="S5082" s="2"/>
    </row>
    <row r="5083" spans="14:19" x14ac:dyDescent="0.35">
      <c r="N5083" s="6"/>
      <c r="Q5083" s="2"/>
      <c r="S5083" s="2"/>
    </row>
    <row r="5084" spans="14:19" x14ac:dyDescent="0.35">
      <c r="N5084" s="6"/>
      <c r="Q5084" s="2"/>
      <c r="S5084" s="2"/>
    </row>
    <row r="5085" spans="14:19" x14ac:dyDescent="0.35">
      <c r="N5085" s="6"/>
      <c r="Q5085" s="2"/>
      <c r="S5085" s="2"/>
    </row>
    <row r="5086" spans="14:19" x14ac:dyDescent="0.35">
      <c r="N5086" s="6"/>
      <c r="Q5086" s="2"/>
      <c r="S5086" s="2"/>
    </row>
    <row r="5087" spans="14:19" x14ac:dyDescent="0.35">
      <c r="N5087" s="6"/>
      <c r="Q5087" s="2"/>
      <c r="S5087" s="2"/>
    </row>
    <row r="5088" spans="14:19" x14ac:dyDescent="0.35">
      <c r="N5088" s="6"/>
      <c r="Q5088" s="2"/>
      <c r="S5088" s="2"/>
    </row>
    <row r="5089" spans="14:19" x14ac:dyDescent="0.35">
      <c r="N5089" s="6"/>
      <c r="Q5089" s="2"/>
      <c r="S5089" s="2"/>
    </row>
    <row r="5090" spans="14:19" x14ac:dyDescent="0.35">
      <c r="N5090" s="6"/>
      <c r="Q5090" s="2"/>
      <c r="S5090" s="2"/>
    </row>
    <row r="5091" spans="14:19" x14ac:dyDescent="0.35">
      <c r="N5091" s="6"/>
      <c r="Q5091" s="2"/>
      <c r="S5091" s="2"/>
    </row>
    <row r="5092" spans="14:19" x14ac:dyDescent="0.35">
      <c r="N5092" s="6"/>
      <c r="Q5092" s="2"/>
      <c r="S5092" s="2"/>
    </row>
    <row r="5093" spans="14:19" x14ac:dyDescent="0.35">
      <c r="N5093" s="6"/>
      <c r="Q5093" s="2"/>
      <c r="S5093" s="2"/>
    </row>
    <row r="5094" spans="14:19" x14ac:dyDescent="0.35">
      <c r="N5094" s="6"/>
      <c r="Q5094" s="2"/>
      <c r="S5094" s="2"/>
    </row>
    <row r="5095" spans="14:19" x14ac:dyDescent="0.35">
      <c r="N5095" s="6"/>
      <c r="Q5095" s="2"/>
      <c r="S5095" s="2"/>
    </row>
    <row r="5096" spans="14:19" x14ac:dyDescent="0.35">
      <c r="N5096" s="6"/>
      <c r="Q5096" s="2"/>
      <c r="S5096" s="2"/>
    </row>
    <row r="5097" spans="14:19" x14ac:dyDescent="0.35">
      <c r="N5097" s="6"/>
      <c r="Q5097" s="2"/>
      <c r="S5097" s="2"/>
    </row>
    <row r="5098" spans="14:19" x14ac:dyDescent="0.35">
      <c r="N5098" s="6"/>
      <c r="Q5098" s="2"/>
      <c r="S5098" s="2"/>
    </row>
    <row r="5099" spans="14:19" x14ac:dyDescent="0.35">
      <c r="N5099" s="6"/>
      <c r="Q5099" s="2"/>
      <c r="S5099" s="2"/>
    </row>
    <row r="5100" spans="14:19" x14ac:dyDescent="0.35">
      <c r="N5100" s="6"/>
      <c r="Q5100" s="2"/>
      <c r="S5100" s="2"/>
    </row>
    <row r="5101" spans="14:19" x14ac:dyDescent="0.35">
      <c r="N5101" s="6"/>
      <c r="Q5101" s="2"/>
      <c r="S5101" s="2"/>
    </row>
    <row r="5102" spans="14:19" x14ac:dyDescent="0.35">
      <c r="N5102" s="6"/>
      <c r="Q5102" s="2"/>
      <c r="S5102" s="2"/>
    </row>
    <row r="5103" spans="14:19" x14ac:dyDescent="0.35">
      <c r="N5103" s="6"/>
      <c r="Q5103" s="2"/>
      <c r="S5103" s="2"/>
    </row>
    <row r="5104" spans="14:19" x14ac:dyDescent="0.35">
      <c r="N5104" s="6"/>
      <c r="Q5104" s="2"/>
      <c r="S5104" s="2"/>
    </row>
    <row r="5105" spans="14:19" x14ac:dyDescent="0.35">
      <c r="N5105" s="6"/>
      <c r="Q5105" s="2"/>
      <c r="S5105" s="2"/>
    </row>
    <row r="5106" spans="14:19" x14ac:dyDescent="0.35">
      <c r="N5106" s="6"/>
      <c r="Q5106" s="2"/>
      <c r="S5106" s="2"/>
    </row>
    <row r="5107" spans="14:19" x14ac:dyDescent="0.35">
      <c r="N5107" s="6"/>
      <c r="Q5107" s="2"/>
      <c r="S5107" s="2"/>
    </row>
    <row r="5108" spans="14:19" x14ac:dyDescent="0.35">
      <c r="N5108" s="6"/>
      <c r="Q5108" s="2"/>
      <c r="S5108" s="2"/>
    </row>
    <row r="5109" spans="14:19" x14ac:dyDescent="0.35">
      <c r="N5109" s="6"/>
      <c r="Q5109" s="2"/>
      <c r="S5109" s="2"/>
    </row>
    <row r="5110" spans="14:19" x14ac:dyDescent="0.35">
      <c r="N5110" s="6"/>
      <c r="Q5110" s="2"/>
      <c r="S5110" s="2"/>
    </row>
    <row r="5111" spans="14:19" x14ac:dyDescent="0.35">
      <c r="N5111" s="6"/>
      <c r="Q5111" s="2"/>
      <c r="S5111" s="2"/>
    </row>
    <row r="5112" spans="14:19" x14ac:dyDescent="0.35">
      <c r="N5112" s="6"/>
      <c r="Q5112" s="2"/>
      <c r="S5112" s="2"/>
    </row>
    <row r="5113" spans="14:19" x14ac:dyDescent="0.35">
      <c r="N5113" s="6"/>
      <c r="Q5113" s="2"/>
      <c r="S5113" s="2"/>
    </row>
    <row r="5114" spans="14:19" x14ac:dyDescent="0.35">
      <c r="N5114" s="6"/>
      <c r="Q5114" s="2"/>
      <c r="S5114" s="2"/>
    </row>
    <row r="5115" spans="14:19" x14ac:dyDescent="0.35">
      <c r="N5115" s="6"/>
      <c r="Q5115" s="2"/>
      <c r="S5115" s="2"/>
    </row>
    <row r="5116" spans="14:19" x14ac:dyDescent="0.35">
      <c r="N5116" s="6"/>
      <c r="Q5116" s="2"/>
      <c r="S5116" s="2"/>
    </row>
    <row r="5117" spans="14:19" x14ac:dyDescent="0.35">
      <c r="N5117" s="6"/>
      <c r="Q5117" s="2"/>
      <c r="S5117" s="2"/>
    </row>
    <row r="5118" spans="14:19" x14ac:dyDescent="0.35">
      <c r="N5118" s="6"/>
      <c r="Q5118" s="2"/>
      <c r="S5118" s="2"/>
    </row>
    <row r="5119" spans="14:19" x14ac:dyDescent="0.35">
      <c r="N5119" s="6"/>
      <c r="Q5119" s="2"/>
      <c r="S5119" s="2"/>
    </row>
    <row r="5120" spans="14:19" x14ac:dyDescent="0.35">
      <c r="N5120" s="6"/>
      <c r="Q5120" s="2"/>
      <c r="S5120" s="2"/>
    </row>
    <row r="5121" spans="14:19" x14ac:dyDescent="0.35">
      <c r="N5121" s="6"/>
      <c r="Q5121" s="2"/>
      <c r="S5121" s="2"/>
    </row>
    <row r="5122" spans="14:19" x14ac:dyDescent="0.35">
      <c r="N5122" s="6"/>
      <c r="Q5122" s="2"/>
      <c r="S5122" s="2"/>
    </row>
    <row r="5123" spans="14:19" x14ac:dyDescent="0.35">
      <c r="N5123" s="6"/>
      <c r="Q5123" s="2"/>
      <c r="S5123" s="2"/>
    </row>
    <row r="5124" spans="14:19" x14ac:dyDescent="0.35">
      <c r="N5124" s="6"/>
      <c r="Q5124" s="2"/>
      <c r="S5124" s="2"/>
    </row>
    <row r="5125" spans="14:19" x14ac:dyDescent="0.35">
      <c r="N5125" s="6"/>
      <c r="Q5125" s="2"/>
      <c r="S5125" s="2"/>
    </row>
    <row r="5126" spans="14:19" x14ac:dyDescent="0.35">
      <c r="N5126" s="6"/>
      <c r="Q5126" s="2"/>
      <c r="S5126" s="2"/>
    </row>
    <row r="5127" spans="14:19" x14ac:dyDescent="0.35">
      <c r="N5127" s="6"/>
      <c r="Q5127" s="2"/>
      <c r="S5127" s="2"/>
    </row>
    <row r="5128" spans="14:19" x14ac:dyDescent="0.35">
      <c r="N5128" s="6"/>
      <c r="Q5128" s="2"/>
      <c r="S5128" s="2"/>
    </row>
    <row r="5129" spans="14:19" x14ac:dyDescent="0.35">
      <c r="N5129" s="6"/>
      <c r="Q5129" s="2"/>
      <c r="S5129" s="2"/>
    </row>
    <row r="5130" spans="14:19" x14ac:dyDescent="0.35">
      <c r="N5130" s="6"/>
      <c r="Q5130" s="2"/>
      <c r="S5130" s="2"/>
    </row>
    <row r="5131" spans="14:19" x14ac:dyDescent="0.35">
      <c r="N5131" s="6"/>
      <c r="Q5131" s="2"/>
      <c r="S5131" s="2"/>
    </row>
    <row r="5132" spans="14:19" x14ac:dyDescent="0.35">
      <c r="N5132" s="6"/>
      <c r="Q5132" s="2"/>
      <c r="S5132" s="2"/>
    </row>
    <row r="5133" spans="14:19" x14ac:dyDescent="0.35">
      <c r="N5133" s="6"/>
      <c r="Q5133" s="2"/>
      <c r="S5133" s="2"/>
    </row>
    <row r="5134" spans="14:19" x14ac:dyDescent="0.35">
      <c r="N5134" s="6"/>
      <c r="Q5134" s="2"/>
      <c r="S5134" s="2"/>
    </row>
    <row r="5135" spans="14:19" x14ac:dyDescent="0.35">
      <c r="N5135" s="6"/>
      <c r="Q5135" s="2"/>
      <c r="S5135" s="2"/>
    </row>
    <row r="5136" spans="14:19" x14ac:dyDescent="0.35">
      <c r="N5136" s="6"/>
      <c r="Q5136" s="2"/>
      <c r="S5136" s="2"/>
    </row>
    <row r="5137" spans="14:19" x14ac:dyDescent="0.35">
      <c r="N5137" s="6"/>
      <c r="Q5137" s="2"/>
      <c r="S5137" s="2"/>
    </row>
    <row r="5138" spans="14:19" x14ac:dyDescent="0.35">
      <c r="N5138" s="6"/>
      <c r="Q5138" s="2"/>
      <c r="S5138" s="2"/>
    </row>
    <row r="5139" spans="14:19" x14ac:dyDescent="0.35">
      <c r="N5139" s="6"/>
      <c r="Q5139" s="2"/>
      <c r="S5139" s="2"/>
    </row>
    <row r="5140" spans="14:19" x14ac:dyDescent="0.35">
      <c r="N5140" s="6"/>
      <c r="Q5140" s="2"/>
      <c r="S5140" s="2"/>
    </row>
    <row r="5141" spans="14:19" x14ac:dyDescent="0.35">
      <c r="N5141" s="6"/>
      <c r="Q5141" s="2"/>
      <c r="S5141" s="2"/>
    </row>
    <row r="5142" spans="14:19" x14ac:dyDescent="0.35">
      <c r="N5142" s="6"/>
      <c r="Q5142" s="2"/>
      <c r="S5142" s="2"/>
    </row>
    <row r="5143" spans="14:19" x14ac:dyDescent="0.35">
      <c r="N5143" s="6"/>
      <c r="Q5143" s="2"/>
      <c r="S5143" s="2"/>
    </row>
    <row r="5144" spans="14:19" x14ac:dyDescent="0.35">
      <c r="N5144" s="6"/>
      <c r="Q5144" s="2"/>
      <c r="S5144" s="2"/>
    </row>
    <row r="5145" spans="14:19" x14ac:dyDescent="0.35">
      <c r="N5145" s="6"/>
      <c r="Q5145" s="2"/>
      <c r="S5145" s="2"/>
    </row>
    <row r="5146" spans="14:19" x14ac:dyDescent="0.35">
      <c r="N5146" s="6"/>
      <c r="Q5146" s="2"/>
      <c r="S5146" s="2"/>
    </row>
    <row r="5147" spans="14:19" x14ac:dyDescent="0.35">
      <c r="N5147" s="6"/>
      <c r="Q5147" s="2"/>
      <c r="S5147" s="2"/>
    </row>
    <row r="5148" spans="14:19" x14ac:dyDescent="0.35">
      <c r="N5148" s="6"/>
      <c r="Q5148" s="2"/>
      <c r="S5148" s="2"/>
    </row>
    <row r="5149" spans="14:19" x14ac:dyDescent="0.35">
      <c r="N5149" s="6"/>
      <c r="Q5149" s="2"/>
      <c r="S5149" s="2"/>
    </row>
    <row r="5150" spans="14:19" x14ac:dyDescent="0.35">
      <c r="N5150" s="6"/>
      <c r="Q5150" s="2"/>
      <c r="S5150" s="2"/>
    </row>
    <row r="5151" spans="14:19" x14ac:dyDescent="0.35">
      <c r="N5151" s="6"/>
      <c r="Q5151" s="2"/>
      <c r="S5151" s="2"/>
    </row>
    <row r="5152" spans="14:19" x14ac:dyDescent="0.35">
      <c r="N5152" s="6"/>
      <c r="Q5152" s="2"/>
      <c r="S5152" s="2"/>
    </row>
    <row r="5153" spans="14:19" x14ac:dyDescent="0.35">
      <c r="N5153" s="6"/>
      <c r="Q5153" s="2"/>
      <c r="S5153" s="2"/>
    </row>
    <row r="5154" spans="14:19" x14ac:dyDescent="0.35">
      <c r="N5154" s="6"/>
      <c r="Q5154" s="2"/>
      <c r="S5154" s="2"/>
    </row>
    <row r="5155" spans="14:19" x14ac:dyDescent="0.35">
      <c r="N5155" s="6"/>
      <c r="Q5155" s="2"/>
      <c r="S5155" s="2"/>
    </row>
    <row r="5156" spans="14:19" x14ac:dyDescent="0.35">
      <c r="N5156" s="6"/>
      <c r="Q5156" s="2"/>
      <c r="S5156" s="2"/>
    </row>
    <row r="5157" spans="14:19" x14ac:dyDescent="0.35">
      <c r="N5157" s="6"/>
      <c r="Q5157" s="2"/>
      <c r="S5157" s="2"/>
    </row>
    <row r="5158" spans="14:19" x14ac:dyDescent="0.35">
      <c r="N5158" s="6"/>
      <c r="Q5158" s="2"/>
      <c r="S5158" s="2"/>
    </row>
    <row r="5159" spans="14:19" x14ac:dyDescent="0.35">
      <c r="N5159" s="6"/>
      <c r="Q5159" s="2"/>
      <c r="S5159" s="2"/>
    </row>
    <row r="5160" spans="14:19" x14ac:dyDescent="0.35">
      <c r="N5160" s="6"/>
      <c r="Q5160" s="2"/>
      <c r="S5160" s="2"/>
    </row>
    <row r="5161" spans="14:19" x14ac:dyDescent="0.35">
      <c r="N5161" s="6"/>
      <c r="Q5161" s="2"/>
      <c r="S5161" s="2"/>
    </row>
    <row r="5162" spans="14:19" x14ac:dyDescent="0.35">
      <c r="N5162" s="6"/>
      <c r="Q5162" s="2"/>
      <c r="S5162" s="2"/>
    </row>
    <row r="5163" spans="14:19" x14ac:dyDescent="0.35">
      <c r="N5163" s="6"/>
      <c r="Q5163" s="2"/>
      <c r="S5163" s="2"/>
    </row>
    <row r="5164" spans="14:19" x14ac:dyDescent="0.35">
      <c r="N5164" s="6"/>
      <c r="Q5164" s="2"/>
      <c r="S5164" s="2"/>
    </row>
    <row r="5165" spans="14:19" x14ac:dyDescent="0.35">
      <c r="N5165" s="6"/>
      <c r="Q5165" s="2"/>
      <c r="S5165" s="2"/>
    </row>
    <row r="5166" spans="14:19" x14ac:dyDescent="0.35">
      <c r="N5166" s="6"/>
      <c r="Q5166" s="2"/>
      <c r="S5166" s="2"/>
    </row>
    <row r="5167" spans="14:19" x14ac:dyDescent="0.35">
      <c r="N5167" s="6"/>
      <c r="Q5167" s="2"/>
      <c r="S5167" s="2"/>
    </row>
    <row r="5168" spans="14:19" x14ac:dyDescent="0.35">
      <c r="N5168" s="6"/>
      <c r="Q5168" s="2"/>
      <c r="S5168" s="2"/>
    </row>
    <row r="5169" spans="14:19" x14ac:dyDescent="0.35">
      <c r="N5169" s="6"/>
      <c r="Q5169" s="2"/>
      <c r="S5169" s="2"/>
    </row>
    <row r="5170" spans="14:19" x14ac:dyDescent="0.35">
      <c r="N5170" s="6"/>
      <c r="Q5170" s="2"/>
      <c r="S5170" s="2"/>
    </row>
    <row r="5171" spans="14:19" x14ac:dyDescent="0.35">
      <c r="N5171" s="6"/>
      <c r="Q5171" s="2"/>
      <c r="S5171" s="2"/>
    </row>
    <row r="5172" spans="14:19" x14ac:dyDescent="0.35">
      <c r="N5172" s="6"/>
      <c r="Q5172" s="2"/>
      <c r="S5172" s="2"/>
    </row>
    <row r="5173" spans="14:19" x14ac:dyDescent="0.35">
      <c r="N5173" s="6"/>
      <c r="Q5173" s="2"/>
      <c r="S5173" s="2"/>
    </row>
    <row r="5174" spans="14:19" x14ac:dyDescent="0.35">
      <c r="N5174" s="6"/>
      <c r="Q5174" s="2"/>
      <c r="S5174" s="2"/>
    </row>
    <row r="5175" spans="14:19" x14ac:dyDescent="0.35">
      <c r="N5175" s="6"/>
      <c r="Q5175" s="2"/>
      <c r="S5175" s="2"/>
    </row>
    <row r="5176" spans="14:19" x14ac:dyDescent="0.35">
      <c r="N5176" s="6"/>
      <c r="Q5176" s="2"/>
      <c r="S5176" s="2"/>
    </row>
    <row r="5177" spans="14:19" x14ac:dyDescent="0.35">
      <c r="N5177" s="6"/>
      <c r="Q5177" s="2"/>
      <c r="S5177" s="2"/>
    </row>
    <row r="5178" spans="14:19" x14ac:dyDescent="0.35">
      <c r="N5178" s="6"/>
      <c r="Q5178" s="2"/>
      <c r="S5178" s="2"/>
    </row>
    <row r="5179" spans="14:19" x14ac:dyDescent="0.35">
      <c r="N5179" s="6"/>
      <c r="Q5179" s="2"/>
      <c r="S5179" s="2"/>
    </row>
    <row r="5180" spans="14:19" x14ac:dyDescent="0.35">
      <c r="N5180" s="6"/>
      <c r="Q5180" s="2"/>
      <c r="S5180" s="2"/>
    </row>
    <row r="5181" spans="14:19" x14ac:dyDescent="0.35">
      <c r="N5181" s="6"/>
      <c r="Q5181" s="2"/>
      <c r="S5181" s="2"/>
    </row>
    <row r="5182" spans="14:19" x14ac:dyDescent="0.35">
      <c r="N5182" s="6"/>
      <c r="Q5182" s="2"/>
      <c r="S5182" s="2"/>
    </row>
    <row r="5183" spans="14:19" x14ac:dyDescent="0.35">
      <c r="N5183" s="6"/>
      <c r="Q5183" s="2"/>
      <c r="S5183" s="2"/>
    </row>
    <row r="5184" spans="14:19" x14ac:dyDescent="0.35">
      <c r="N5184" s="6"/>
      <c r="Q5184" s="2"/>
      <c r="S5184" s="2"/>
    </row>
    <row r="5185" spans="14:19" x14ac:dyDescent="0.35">
      <c r="N5185" s="6"/>
      <c r="Q5185" s="2"/>
      <c r="S5185" s="2"/>
    </row>
    <row r="5186" spans="14:19" x14ac:dyDescent="0.35">
      <c r="N5186" s="6"/>
      <c r="Q5186" s="2"/>
      <c r="S5186" s="2"/>
    </row>
    <row r="5187" spans="14:19" x14ac:dyDescent="0.35">
      <c r="N5187" s="6"/>
      <c r="Q5187" s="2"/>
      <c r="S5187" s="2"/>
    </row>
    <row r="5188" spans="14:19" x14ac:dyDescent="0.35">
      <c r="N5188" s="6"/>
      <c r="Q5188" s="2"/>
      <c r="S5188" s="2"/>
    </row>
    <row r="5189" spans="14:19" x14ac:dyDescent="0.35">
      <c r="N5189" s="6"/>
      <c r="Q5189" s="2"/>
      <c r="S5189" s="2"/>
    </row>
    <row r="5190" spans="14:19" x14ac:dyDescent="0.35">
      <c r="N5190" s="6"/>
      <c r="Q5190" s="2"/>
      <c r="S5190" s="2"/>
    </row>
    <row r="5191" spans="14:19" x14ac:dyDescent="0.35">
      <c r="N5191" s="6"/>
      <c r="Q5191" s="2"/>
      <c r="S5191" s="2"/>
    </row>
    <row r="5192" spans="14:19" x14ac:dyDescent="0.35">
      <c r="N5192" s="6"/>
      <c r="Q5192" s="2"/>
      <c r="S5192" s="2"/>
    </row>
    <row r="5193" spans="14:19" x14ac:dyDescent="0.35">
      <c r="N5193" s="6"/>
      <c r="Q5193" s="2"/>
      <c r="S5193" s="2"/>
    </row>
    <row r="5194" spans="14:19" x14ac:dyDescent="0.35">
      <c r="N5194" s="6"/>
      <c r="Q5194" s="2"/>
      <c r="S5194" s="2"/>
    </row>
    <row r="5195" spans="14:19" x14ac:dyDescent="0.35">
      <c r="N5195" s="6"/>
      <c r="Q5195" s="2"/>
      <c r="S5195" s="2"/>
    </row>
    <row r="5196" spans="14:19" x14ac:dyDescent="0.35">
      <c r="N5196" s="6"/>
      <c r="Q5196" s="2"/>
      <c r="S5196" s="2"/>
    </row>
    <row r="5197" spans="14:19" x14ac:dyDescent="0.35">
      <c r="N5197" s="6"/>
      <c r="Q5197" s="2"/>
      <c r="S5197" s="2"/>
    </row>
    <row r="5198" spans="14:19" x14ac:dyDescent="0.35">
      <c r="N5198" s="6"/>
      <c r="Q5198" s="2"/>
      <c r="S5198" s="2"/>
    </row>
    <row r="5199" spans="14:19" x14ac:dyDescent="0.35">
      <c r="N5199" s="6"/>
      <c r="Q5199" s="2"/>
      <c r="S5199" s="2"/>
    </row>
    <row r="5200" spans="14:19" x14ac:dyDescent="0.35">
      <c r="N5200" s="6"/>
      <c r="Q5200" s="2"/>
      <c r="S5200" s="2"/>
    </row>
    <row r="5201" spans="14:19" x14ac:dyDescent="0.35">
      <c r="N5201" s="6"/>
      <c r="Q5201" s="2"/>
      <c r="S5201" s="2"/>
    </row>
    <row r="5202" spans="14:19" x14ac:dyDescent="0.35">
      <c r="N5202" s="6"/>
      <c r="Q5202" s="2"/>
      <c r="S5202" s="2"/>
    </row>
    <row r="5203" spans="14:19" x14ac:dyDescent="0.35">
      <c r="N5203" s="6"/>
      <c r="Q5203" s="2"/>
      <c r="S5203" s="2"/>
    </row>
    <row r="5204" spans="14:19" x14ac:dyDescent="0.35">
      <c r="N5204" s="6"/>
      <c r="Q5204" s="2"/>
      <c r="S5204" s="2"/>
    </row>
    <row r="5205" spans="14:19" x14ac:dyDescent="0.35">
      <c r="N5205" s="6"/>
      <c r="Q5205" s="2"/>
      <c r="S5205" s="2"/>
    </row>
    <row r="5206" spans="14:19" x14ac:dyDescent="0.35">
      <c r="N5206" s="6"/>
      <c r="Q5206" s="2"/>
      <c r="S5206" s="2"/>
    </row>
    <row r="5207" spans="14:19" x14ac:dyDescent="0.35">
      <c r="N5207" s="6"/>
      <c r="Q5207" s="2"/>
      <c r="S5207" s="2"/>
    </row>
    <row r="5208" spans="14:19" x14ac:dyDescent="0.35">
      <c r="N5208" s="6"/>
      <c r="Q5208" s="2"/>
      <c r="S5208" s="2"/>
    </row>
    <row r="5209" spans="14:19" x14ac:dyDescent="0.35">
      <c r="N5209" s="6"/>
      <c r="Q5209" s="2"/>
      <c r="S5209" s="2"/>
    </row>
    <row r="5210" spans="14:19" x14ac:dyDescent="0.35">
      <c r="N5210" s="6"/>
      <c r="Q5210" s="2"/>
      <c r="S5210" s="2"/>
    </row>
    <row r="5211" spans="14:19" x14ac:dyDescent="0.35">
      <c r="N5211" s="6"/>
      <c r="Q5211" s="2"/>
      <c r="S5211" s="2"/>
    </row>
    <row r="5212" spans="14:19" x14ac:dyDescent="0.35">
      <c r="N5212" s="6"/>
      <c r="Q5212" s="2"/>
      <c r="S5212" s="2"/>
    </row>
    <row r="5213" spans="14:19" x14ac:dyDescent="0.35">
      <c r="N5213" s="6"/>
      <c r="Q5213" s="2"/>
      <c r="S5213" s="2"/>
    </row>
    <row r="5214" spans="14:19" x14ac:dyDescent="0.35">
      <c r="N5214" s="6"/>
      <c r="Q5214" s="2"/>
      <c r="S5214" s="2"/>
    </row>
    <row r="5215" spans="14:19" x14ac:dyDescent="0.35">
      <c r="N5215" s="6"/>
      <c r="Q5215" s="2"/>
      <c r="S5215" s="2"/>
    </row>
    <row r="5216" spans="14:19" x14ac:dyDescent="0.35">
      <c r="N5216" s="6"/>
      <c r="Q5216" s="2"/>
      <c r="S5216" s="2"/>
    </row>
    <row r="5217" spans="14:19" x14ac:dyDescent="0.35">
      <c r="N5217" s="6"/>
      <c r="Q5217" s="2"/>
      <c r="S5217" s="2"/>
    </row>
    <row r="5218" spans="14:19" x14ac:dyDescent="0.35">
      <c r="N5218" s="6"/>
      <c r="Q5218" s="2"/>
      <c r="S5218" s="2"/>
    </row>
    <row r="5219" spans="14:19" x14ac:dyDescent="0.35">
      <c r="N5219" s="6"/>
      <c r="Q5219" s="2"/>
      <c r="S5219" s="2"/>
    </row>
    <row r="5220" spans="14:19" x14ac:dyDescent="0.35">
      <c r="N5220" s="6"/>
      <c r="Q5220" s="2"/>
      <c r="S5220" s="2"/>
    </row>
    <row r="5221" spans="14:19" x14ac:dyDescent="0.35">
      <c r="N5221" s="6"/>
      <c r="Q5221" s="2"/>
      <c r="S5221" s="2"/>
    </row>
    <row r="5222" spans="14:19" x14ac:dyDescent="0.35">
      <c r="N5222" s="6"/>
      <c r="Q5222" s="2"/>
      <c r="S5222" s="2"/>
    </row>
    <row r="5223" spans="14:19" x14ac:dyDescent="0.35">
      <c r="N5223" s="6"/>
      <c r="Q5223" s="2"/>
      <c r="S5223" s="2"/>
    </row>
    <row r="5224" spans="14:19" x14ac:dyDescent="0.35">
      <c r="N5224" s="6"/>
      <c r="Q5224" s="2"/>
      <c r="S5224" s="2"/>
    </row>
    <row r="5225" spans="14:19" x14ac:dyDescent="0.35">
      <c r="N5225" s="6"/>
      <c r="Q5225" s="2"/>
      <c r="S5225" s="2"/>
    </row>
    <row r="5226" spans="14:19" x14ac:dyDescent="0.35">
      <c r="N5226" s="6"/>
      <c r="Q5226" s="2"/>
      <c r="S5226" s="2"/>
    </row>
    <row r="5227" spans="14:19" x14ac:dyDescent="0.35">
      <c r="N5227" s="6"/>
      <c r="Q5227" s="2"/>
      <c r="S5227" s="2"/>
    </row>
    <row r="5228" spans="14:19" x14ac:dyDescent="0.35">
      <c r="N5228" s="6"/>
      <c r="Q5228" s="2"/>
      <c r="S5228" s="2"/>
    </row>
    <row r="5229" spans="14:19" x14ac:dyDescent="0.35">
      <c r="N5229" s="6"/>
      <c r="Q5229" s="2"/>
      <c r="S5229" s="2"/>
    </row>
    <row r="5230" spans="14:19" x14ac:dyDescent="0.35">
      <c r="N5230" s="6"/>
      <c r="Q5230" s="2"/>
      <c r="S5230" s="2"/>
    </row>
    <row r="5231" spans="14:19" x14ac:dyDescent="0.35">
      <c r="N5231" s="6"/>
      <c r="Q5231" s="2"/>
      <c r="S5231" s="2"/>
    </row>
    <row r="5232" spans="14:19" x14ac:dyDescent="0.35">
      <c r="N5232" s="6"/>
      <c r="Q5232" s="2"/>
      <c r="S5232" s="2"/>
    </row>
    <row r="5233" spans="14:19" x14ac:dyDescent="0.35">
      <c r="N5233" s="6"/>
      <c r="Q5233" s="2"/>
      <c r="S5233" s="2"/>
    </row>
    <row r="5234" spans="14:19" x14ac:dyDescent="0.35">
      <c r="N5234" s="6"/>
      <c r="Q5234" s="2"/>
      <c r="S5234" s="2"/>
    </row>
    <row r="5235" spans="14:19" x14ac:dyDescent="0.35">
      <c r="N5235" s="6"/>
      <c r="Q5235" s="2"/>
      <c r="S5235" s="2"/>
    </row>
    <row r="5236" spans="14:19" x14ac:dyDescent="0.35">
      <c r="N5236" s="6"/>
      <c r="Q5236" s="2"/>
      <c r="S5236" s="2"/>
    </row>
    <row r="5237" spans="14:19" x14ac:dyDescent="0.35">
      <c r="N5237" s="6"/>
      <c r="Q5237" s="2"/>
      <c r="S5237" s="2"/>
    </row>
    <row r="5238" spans="14:19" x14ac:dyDescent="0.35">
      <c r="N5238" s="6"/>
      <c r="Q5238" s="2"/>
      <c r="S5238" s="2"/>
    </row>
    <row r="5239" spans="14:19" x14ac:dyDescent="0.35">
      <c r="N5239" s="6"/>
      <c r="Q5239" s="2"/>
      <c r="S5239" s="2"/>
    </row>
    <row r="5240" spans="14:19" x14ac:dyDescent="0.35">
      <c r="N5240" s="6"/>
      <c r="Q5240" s="2"/>
      <c r="S5240" s="2"/>
    </row>
    <row r="5241" spans="14:19" x14ac:dyDescent="0.35">
      <c r="N5241" s="6"/>
      <c r="Q5241" s="2"/>
      <c r="S5241" s="2"/>
    </row>
    <row r="5242" spans="14:19" x14ac:dyDescent="0.35">
      <c r="N5242" s="6"/>
      <c r="Q5242" s="2"/>
      <c r="S5242" s="2"/>
    </row>
    <row r="5243" spans="14:19" x14ac:dyDescent="0.35">
      <c r="N5243" s="6"/>
      <c r="Q5243" s="2"/>
      <c r="S5243" s="2"/>
    </row>
    <row r="5244" spans="14:19" x14ac:dyDescent="0.35">
      <c r="N5244" s="6"/>
      <c r="Q5244" s="2"/>
      <c r="S5244" s="2"/>
    </row>
    <row r="5245" spans="14:19" x14ac:dyDescent="0.35">
      <c r="N5245" s="6"/>
      <c r="Q5245" s="2"/>
      <c r="S5245" s="2"/>
    </row>
    <row r="5246" spans="14:19" x14ac:dyDescent="0.35">
      <c r="N5246" s="6"/>
      <c r="Q5246" s="2"/>
      <c r="S5246" s="2"/>
    </row>
    <row r="5247" spans="14:19" x14ac:dyDescent="0.35">
      <c r="N5247" s="6"/>
      <c r="Q5247" s="2"/>
      <c r="S5247" s="2"/>
    </row>
    <row r="5248" spans="14:19" x14ac:dyDescent="0.35">
      <c r="N5248" s="6"/>
      <c r="Q5248" s="2"/>
      <c r="S5248" s="2"/>
    </row>
    <row r="5249" spans="14:19" x14ac:dyDescent="0.35">
      <c r="N5249" s="6"/>
      <c r="Q5249" s="2"/>
      <c r="S5249" s="2"/>
    </row>
    <row r="5250" spans="14:19" x14ac:dyDescent="0.35">
      <c r="N5250" s="6"/>
      <c r="Q5250" s="2"/>
      <c r="S5250" s="2"/>
    </row>
    <row r="5251" spans="14:19" x14ac:dyDescent="0.35">
      <c r="N5251" s="6"/>
      <c r="Q5251" s="2"/>
      <c r="S5251" s="2"/>
    </row>
    <row r="5252" spans="14:19" x14ac:dyDescent="0.35">
      <c r="N5252" s="6"/>
      <c r="Q5252" s="2"/>
      <c r="S5252" s="2"/>
    </row>
    <row r="5253" spans="14:19" x14ac:dyDescent="0.35">
      <c r="N5253" s="6"/>
      <c r="Q5253" s="2"/>
      <c r="S5253" s="2"/>
    </row>
    <row r="5254" spans="14:19" x14ac:dyDescent="0.35">
      <c r="N5254" s="6"/>
      <c r="Q5254" s="2"/>
      <c r="S5254" s="2"/>
    </row>
    <row r="5255" spans="14:19" x14ac:dyDescent="0.35">
      <c r="N5255" s="6"/>
      <c r="Q5255" s="2"/>
      <c r="S5255" s="2"/>
    </row>
    <row r="5256" spans="14:19" x14ac:dyDescent="0.35">
      <c r="N5256" s="6"/>
      <c r="Q5256" s="2"/>
      <c r="S5256" s="2"/>
    </row>
    <row r="5257" spans="14:19" x14ac:dyDescent="0.35">
      <c r="N5257" s="6"/>
      <c r="Q5257" s="2"/>
      <c r="S5257" s="2"/>
    </row>
    <row r="5258" spans="14:19" x14ac:dyDescent="0.35">
      <c r="N5258" s="6"/>
      <c r="Q5258" s="2"/>
      <c r="S5258" s="2"/>
    </row>
    <row r="5259" spans="14:19" x14ac:dyDescent="0.35">
      <c r="N5259" s="6"/>
      <c r="Q5259" s="2"/>
      <c r="S5259" s="2"/>
    </row>
    <row r="5260" spans="14:19" x14ac:dyDescent="0.35">
      <c r="N5260" s="6"/>
      <c r="Q5260" s="2"/>
      <c r="S5260" s="2"/>
    </row>
    <row r="5261" spans="14:19" x14ac:dyDescent="0.35">
      <c r="N5261" s="6"/>
      <c r="Q5261" s="2"/>
      <c r="S5261" s="2"/>
    </row>
    <row r="5262" spans="14:19" x14ac:dyDescent="0.35">
      <c r="N5262" s="6"/>
      <c r="Q5262" s="2"/>
      <c r="S5262" s="2"/>
    </row>
    <row r="5263" spans="14:19" x14ac:dyDescent="0.35">
      <c r="N5263" s="6"/>
      <c r="Q5263" s="2"/>
      <c r="S5263" s="2"/>
    </row>
    <row r="5264" spans="14:19" x14ac:dyDescent="0.35">
      <c r="N5264" s="6"/>
      <c r="Q5264" s="2"/>
      <c r="S5264" s="2"/>
    </row>
    <row r="5265" spans="14:19" x14ac:dyDescent="0.35">
      <c r="N5265" s="6"/>
      <c r="Q5265" s="2"/>
      <c r="S5265" s="2"/>
    </row>
    <row r="5266" spans="14:19" x14ac:dyDescent="0.35">
      <c r="N5266" s="6"/>
      <c r="Q5266" s="2"/>
      <c r="S5266" s="2"/>
    </row>
    <row r="5267" spans="14:19" x14ac:dyDescent="0.35">
      <c r="N5267" s="6"/>
      <c r="Q5267" s="2"/>
      <c r="S5267" s="2"/>
    </row>
    <row r="5268" spans="14:19" x14ac:dyDescent="0.35">
      <c r="N5268" s="6"/>
      <c r="Q5268" s="2"/>
      <c r="S5268" s="2"/>
    </row>
    <row r="5269" spans="14:19" x14ac:dyDescent="0.35">
      <c r="N5269" s="6"/>
      <c r="Q5269" s="2"/>
      <c r="S5269" s="2"/>
    </row>
    <row r="5270" spans="14:19" x14ac:dyDescent="0.35">
      <c r="N5270" s="6"/>
      <c r="Q5270" s="2"/>
      <c r="S5270" s="2"/>
    </row>
    <row r="5271" spans="14:19" x14ac:dyDescent="0.35">
      <c r="N5271" s="6"/>
      <c r="Q5271" s="2"/>
      <c r="S5271" s="2"/>
    </row>
    <row r="5272" spans="14:19" x14ac:dyDescent="0.35">
      <c r="N5272" s="6"/>
      <c r="Q5272" s="2"/>
      <c r="S5272" s="2"/>
    </row>
    <row r="5273" spans="14:19" x14ac:dyDescent="0.35">
      <c r="N5273" s="6"/>
      <c r="Q5273" s="2"/>
      <c r="S5273" s="2"/>
    </row>
    <row r="5274" spans="14:19" x14ac:dyDescent="0.35">
      <c r="N5274" s="6"/>
      <c r="Q5274" s="2"/>
      <c r="S5274" s="2"/>
    </row>
    <row r="5275" spans="14:19" x14ac:dyDescent="0.35">
      <c r="N5275" s="6"/>
      <c r="Q5275" s="2"/>
      <c r="S5275" s="2"/>
    </row>
    <row r="5276" spans="14:19" x14ac:dyDescent="0.35">
      <c r="N5276" s="6"/>
      <c r="Q5276" s="2"/>
      <c r="S5276" s="2"/>
    </row>
    <row r="5277" spans="14:19" x14ac:dyDescent="0.35">
      <c r="N5277" s="6"/>
      <c r="Q5277" s="2"/>
      <c r="S5277" s="2"/>
    </row>
    <row r="5278" spans="14:19" x14ac:dyDescent="0.35">
      <c r="N5278" s="6"/>
      <c r="Q5278" s="2"/>
      <c r="S5278" s="2"/>
    </row>
    <row r="5279" spans="14:19" x14ac:dyDescent="0.35">
      <c r="N5279" s="6"/>
      <c r="Q5279" s="2"/>
      <c r="S5279" s="2"/>
    </row>
    <row r="5280" spans="14:19" x14ac:dyDescent="0.35">
      <c r="N5280" s="6"/>
      <c r="Q5280" s="2"/>
      <c r="S5280" s="2"/>
    </row>
    <row r="5281" spans="14:19" x14ac:dyDescent="0.35">
      <c r="N5281" s="6"/>
      <c r="Q5281" s="2"/>
      <c r="S5281" s="2"/>
    </row>
    <row r="5282" spans="14:19" x14ac:dyDescent="0.35">
      <c r="N5282" s="6"/>
      <c r="Q5282" s="2"/>
      <c r="S5282" s="2"/>
    </row>
    <row r="5283" spans="14:19" x14ac:dyDescent="0.35">
      <c r="N5283" s="6"/>
      <c r="Q5283" s="2"/>
      <c r="S5283" s="2"/>
    </row>
    <row r="5284" spans="14:19" x14ac:dyDescent="0.35">
      <c r="N5284" s="6"/>
      <c r="Q5284" s="2"/>
      <c r="S5284" s="2"/>
    </row>
    <row r="5285" spans="14:19" x14ac:dyDescent="0.35">
      <c r="N5285" s="6"/>
      <c r="Q5285" s="2"/>
      <c r="S5285" s="2"/>
    </row>
    <row r="5286" spans="14:19" x14ac:dyDescent="0.35">
      <c r="N5286" s="6"/>
      <c r="Q5286" s="2"/>
      <c r="S5286" s="2"/>
    </row>
    <row r="5287" spans="14:19" x14ac:dyDescent="0.35">
      <c r="N5287" s="6"/>
      <c r="Q5287" s="2"/>
      <c r="S5287" s="2"/>
    </row>
    <row r="5288" spans="14:19" x14ac:dyDescent="0.35">
      <c r="N5288" s="6"/>
      <c r="Q5288" s="2"/>
      <c r="S5288" s="2"/>
    </row>
    <row r="5289" spans="14:19" x14ac:dyDescent="0.35">
      <c r="N5289" s="6"/>
      <c r="Q5289" s="2"/>
      <c r="S5289" s="2"/>
    </row>
    <row r="5290" spans="14:19" x14ac:dyDescent="0.35">
      <c r="N5290" s="6"/>
      <c r="Q5290" s="2"/>
      <c r="S5290" s="2"/>
    </row>
    <row r="5291" spans="14:19" x14ac:dyDescent="0.35">
      <c r="N5291" s="6"/>
      <c r="Q5291" s="2"/>
      <c r="S5291" s="2"/>
    </row>
    <row r="5292" spans="14:19" x14ac:dyDescent="0.35">
      <c r="N5292" s="6"/>
      <c r="Q5292" s="2"/>
      <c r="S5292" s="2"/>
    </row>
    <row r="5293" spans="14:19" x14ac:dyDescent="0.35">
      <c r="N5293" s="6"/>
      <c r="Q5293" s="2"/>
      <c r="S5293" s="2"/>
    </row>
    <row r="5294" spans="14:19" x14ac:dyDescent="0.35">
      <c r="N5294" s="6"/>
      <c r="Q5294" s="2"/>
      <c r="S5294" s="2"/>
    </row>
    <row r="5295" spans="14:19" x14ac:dyDescent="0.35">
      <c r="N5295" s="6"/>
      <c r="Q5295" s="2"/>
      <c r="S5295" s="2"/>
    </row>
    <row r="5296" spans="14:19" x14ac:dyDescent="0.35">
      <c r="N5296" s="6"/>
      <c r="Q5296" s="2"/>
      <c r="S5296" s="2"/>
    </row>
    <row r="5297" spans="14:19" x14ac:dyDescent="0.35">
      <c r="N5297" s="6"/>
      <c r="Q5297" s="2"/>
      <c r="S5297" s="2"/>
    </row>
    <row r="5298" spans="14:19" x14ac:dyDescent="0.35">
      <c r="N5298" s="6"/>
      <c r="Q5298" s="2"/>
      <c r="S5298" s="2"/>
    </row>
    <row r="5299" spans="14:19" x14ac:dyDescent="0.35">
      <c r="N5299" s="6"/>
      <c r="Q5299" s="2"/>
      <c r="S5299" s="2"/>
    </row>
    <row r="5300" spans="14:19" x14ac:dyDescent="0.35">
      <c r="N5300" s="6"/>
      <c r="Q5300" s="2"/>
      <c r="S5300" s="2"/>
    </row>
    <row r="5301" spans="14:19" x14ac:dyDescent="0.35">
      <c r="N5301" s="6"/>
      <c r="Q5301" s="2"/>
      <c r="S5301" s="2"/>
    </row>
    <row r="5302" spans="14:19" x14ac:dyDescent="0.35">
      <c r="N5302" s="6"/>
      <c r="Q5302" s="2"/>
      <c r="S5302" s="2"/>
    </row>
    <row r="5303" spans="14:19" x14ac:dyDescent="0.35">
      <c r="N5303" s="6"/>
      <c r="Q5303" s="2"/>
      <c r="S5303" s="2"/>
    </row>
    <row r="5304" spans="14:19" x14ac:dyDescent="0.35">
      <c r="N5304" s="6"/>
      <c r="Q5304" s="2"/>
      <c r="S5304" s="2"/>
    </row>
    <row r="5305" spans="14:19" x14ac:dyDescent="0.35">
      <c r="N5305" s="6"/>
      <c r="Q5305" s="2"/>
      <c r="S5305" s="2"/>
    </row>
    <row r="5306" spans="14:19" x14ac:dyDescent="0.35">
      <c r="N5306" s="6"/>
      <c r="Q5306" s="2"/>
      <c r="S5306" s="2"/>
    </row>
    <row r="5307" spans="14:19" x14ac:dyDescent="0.35">
      <c r="N5307" s="6"/>
      <c r="Q5307" s="2"/>
      <c r="S5307" s="2"/>
    </row>
    <row r="5308" spans="14:19" x14ac:dyDescent="0.35">
      <c r="N5308" s="6"/>
      <c r="Q5308" s="2"/>
      <c r="S5308" s="2"/>
    </row>
    <row r="5309" spans="14:19" x14ac:dyDescent="0.35">
      <c r="N5309" s="6"/>
      <c r="Q5309" s="2"/>
      <c r="S5309" s="2"/>
    </row>
    <row r="5310" spans="14:19" x14ac:dyDescent="0.35">
      <c r="N5310" s="6"/>
      <c r="Q5310" s="2"/>
      <c r="S5310" s="2"/>
    </row>
    <row r="5311" spans="14:19" x14ac:dyDescent="0.35">
      <c r="N5311" s="6"/>
      <c r="Q5311" s="2"/>
      <c r="S5311" s="2"/>
    </row>
    <row r="5312" spans="14:19" x14ac:dyDescent="0.35">
      <c r="N5312" s="6"/>
      <c r="Q5312" s="2"/>
      <c r="S5312" s="2"/>
    </row>
    <row r="5313" spans="14:19" x14ac:dyDescent="0.35">
      <c r="N5313" s="6"/>
      <c r="Q5313" s="2"/>
      <c r="S5313" s="2"/>
    </row>
    <row r="5314" spans="14:19" x14ac:dyDescent="0.35">
      <c r="N5314" s="6"/>
      <c r="Q5314" s="2"/>
      <c r="S5314" s="2"/>
    </row>
    <row r="5315" spans="14:19" x14ac:dyDescent="0.35">
      <c r="N5315" s="6"/>
      <c r="Q5315" s="2"/>
      <c r="S5315" s="2"/>
    </row>
    <row r="5316" spans="14:19" x14ac:dyDescent="0.35">
      <c r="N5316" s="6"/>
      <c r="Q5316" s="2"/>
      <c r="S5316" s="2"/>
    </row>
    <row r="5317" spans="14:19" x14ac:dyDescent="0.35">
      <c r="N5317" s="6"/>
      <c r="Q5317" s="2"/>
      <c r="S5317" s="2"/>
    </row>
    <row r="5318" spans="14:19" x14ac:dyDescent="0.35">
      <c r="N5318" s="6"/>
      <c r="Q5318" s="2"/>
      <c r="S5318" s="2"/>
    </row>
    <row r="5319" spans="14:19" x14ac:dyDescent="0.35">
      <c r="N5319" s="6"/>
      <c r="Q5319" s="2"/>
      <c r="S5319" s="2"/>
    </row>
    <row r="5320" spans="14:19" x14ac:dyDescent="0.35">
      <c r="N5320" s="6"/>
      <c r="Q5320" s="2"/>
      <c r="S5320" s="2"/>
    </row>
    <row r="5321" spans="14:19" x14ac:dyDescent="0.35">
      <c r="N5321" s="6"/>
      <c r="Q5321" s="2"/>
      <c r="S5321" s="2"/>
    </row>
    <row r="5322" spans="14:19" x14ac:dyDescent="0.35">
      <c r="N5322" s="6"/>
      <c r="Q5322" s="2"/>
      <c r="S5322" s="2"/>
    </row>
    <row r="5323" spans="14:19" x14ac:dyDescent="0.35">
      <c r="N5323" s="6"/>
      <c r="Q5323" s="2"/>
      <c r="S5323" s="2"/>
    </row>
    <row r="5324" spans="14:19" x14ac:dyDescent="0.35">
      <c r="N5324" s="6"/>
      <c r="Q5324" s="2"/>
      <c r="S5324" s="2"/>
    </row>
    <row r="5325" spans="14:19" x14ac:dyDescent="0.35">
      <c r="N5325" s="6"/>
      <c r="Q5325" s="2"/>
      <c r="S5325" s="2"/>
    </row>
    <row r="5326" spans="14:19" x14ac:dyDescent="0.35">
      <c r="N5326" s="6"/>
      <c r="Q5326" s="2"/>
      <c r="S5326" s="2"/>
    </row>
    <row r="5327" spans="14:19" x14ac:dyDescent="0.35">
      <c r="N5327" s="6"/>
      <c r="Q5327" s="2"/>
      <c r="S5327" s="2"/>
    </row>
    <row r="5328" spans="14:19" x14ac:dyDescent="0.35">
      <c r="N5328" s="6"/>
      <c r="Q5328" s="2"/>
      <c r="S5328" s="2"/>
    </row>
    <row r="5329" spans="14:19" x14ac:dyDescent="0.35">
      <c r="N5329" s="6"/>
      <c r="Q5329" s="2"/>
      <c r="S5329" s="2"/>
    </row>
    <row r="5330" spans="14:19" x14ac:dyDescent="0.35">
      <c r="N5330" s="6"/>
      <c r="Q5330" s="2"/>
      <c r="S5330" s="2"/>
    </row>
    <row r="5331" spans="14:19" x14ac:dyDescent="0.35">
      <c r="N5331" s="6"/>
      <c r="Q5331" s="2"/>
      <c r="S5331" s="2"/>
    </row>
    <row r="5332" spans="14:19" x14ac:dyDescent="0.35">
      <c r="N5332" s="6"/>
      <c r="Q5332" s="2"/>
      <c r="S5332" s="2"/>
    </row>
    <row r="5333" spans="14:19" x14ac:dyDescent="0.35">
      <c r="N5333" s="6"/>
      <c r="Q5333" s="2"/>
      <c r="S5333" s="2"/>
    </row>
    <row r="5334" spans="14:19" x14ac:dyDescent="0.35">
      <c r="N5334" s="6"/>
      <c r="Q5334" s="2"/>
      <c r="S5334" s="2"/>
    </row>
    <row r="5335" spans="14:19" x14ac:dyDescent="0.35">
      <c r="N5335" s="6"/>
      <c r="Q5335" s="2"/>
      <c r="S5335" s="2"/>
    </row>
    <row r="5336" spans="14:19" x14ac:dyDescent="0.35">
      <c r="N5336" s="6"/>
      <c r="Q5336" s="2"/>
      <c r="S5336" s="2"/>
    </row>
    <row r="5337" spans="14:19" x14ac:dyDescent="0.35">
      <c r="N5337" s="6"/>
      <c r="Q5337" s="2"/>
      <c r="S5337" s="2"/>
    </row>
    <row r="5338" spans="14:19" x14ac:dyDescent="0.35">
      <c r="N5338" s="6"/>
      <c r="Q5338" s="2"/>
      <c r="S5338" s="2"/>
    </row>
    <row r="5339" spans="14:19" x14ac:dyDescent="0.35">
      <c r="N5339" s="6"/>
      <c r="Q5339" s="2"/>
      <c r="S5339" s="2"/>
    </row>
    <row r="5340" spans="14:19" x14ac:dyDescent="0.35">
      <c r="N5340" s="6"/>
      <c r="Q5340" s="2"/>
      <c r="S5340" s="2"/>
    </row>
    <row r="5341" spans="14:19" x14ac:dyDescent="0.35">
      <c r="N5341" s="6"/>
      <c r="Q5341" s="2"/>
      <c r="S5341" s="2"/>
    </row>
    <row r="5342" spans="14:19" x14ac:dyDescent="0.35">
      <c r="N5342" s="6"/>
      <c r="Q5342" s="2"/>
      <c r="S5342" s="2"/>
    </row>
    <row r="5343" spans="14:19" x14ac:dyDescent="0.35">
      <c r="N5343" s="6"/>
      <c r="Q5343" s="2"/>
      <c r="S5343" s="2"/>
    </row>
    <row r="5344" spans="14:19" x14ac:dyDescent="0.35">
      <c r="N5344" s="6"/>
      <c r="Q5344" s="2"/>
      <c r="S5344" s="2"/>
    </row>
    <row r="5345" spans="14:19" x14ac:dyDescent="0.35">
      <c r="N5345" s="6"/>
      <c r="Q5345" s="2"/>
      <c r="S5345" s="2"/>
    </row>
    <row r="5346" spans="14:19" x14ac:dyDescent="0.35">
      <c r="N5346" s="6"/>
      <c r="Q5346" s="2"/>
      <c r="S5346" s="2"/>
    </row>
    <row r="5347" spans="14:19" x14ac:dyDescent="0.35">
      <c r="N5347" s="6"/>
      <c r="Q5347" s="2"/>
      <c r="S5347" s="2"/>
    </row>
    <row r="5348" spans="14:19" x14ac:dyDescent="0.35">
      <c r="N5348" s="6"/>
      <c r="Q5348" s="2"/>
      <c r="S5348" s="2"/>
    </row>
    <row r="5349" spans="14:19" x14ac:dyDescent="0.35">
      <c r="N5349" s="6"/>
      <c r="Q5349" s="2"/>
      <c r="S5349" s="2"/>
    </row>
    <row r="5350" spans="14:19" x14ac:dyDescent="0.35">
      <c r="N5350" s="6"/>
      <c r="Q5350" s="2"/>
      <c r="S5350" s="2"/>
    </row>
    <row r="5351" spans="14:19" x14ac:dyDescent="0.35">
      <c r="N5351" s="6"/>
      <c r="Q5351" s="2"/>
      <c r="S5351" s="2"/>
    </row>
    <row r="5352" spans="14:19" x14ac:dyDescent="0.35">
      <c r="N5352" s="6"/>
      <c r="Q5352" s="2"/>
      <c r="S5352" s="2"/>
    </row>
    <row r="5353" spans="14:19" x14ac:dyDescent="0.35">
      <c r="N5353" s="6"/>
      <c r="Q5353" s="2"/>
      <c r="S5353" s="2"/>
    </row>
    <row r="5354" spans="14:19" x14ac:dyDescent="0.35">
      <c r="N5354" s="6"/>
      <c r="Q5354" s="2"/>
      <c r="S5354" s="2"/>
    </row>
    <row r="5355" spans="14:19" x14ac:dyDescent="0.35">
      <c r="N5355" s="6"/>
      <c r="Q5355" s="2"/>
      <c r="S5355" s="2"/>
    </row>
    <row r="5356" spans="14:19" x14ac:dyDescent="0.35">
      <c r="N5356" s="6"/>
      <c r="Q5356" s="2"/>
      <c r="S5356" s="2"/>
    </row>
    <row r="5357" spans="14:19" x14ac:dyDescent="0.35">
      <c r="N5357" s="6"/>
      <c r="Q5357" s="2"/>
      <c r="S5357" s="2"/>
    </row>
    <row r="5358" spans="14:19" x14ac:dyDescent="0.35">
      <c r="N5358" s="6"/>
      <c r="Q5358" s="2"/>
      <c r="S5358" s="2"/>
    </row>
    <row r="5359" spans="14:19" x14ac:dyDescent="0.35">
      <c r="N5359" s="6"/>
      <c r="Q5359" s="2"/>
      <c r="S5359" s="2"/>
    </row>
    <row r="5360" spans="14:19" x14ac:dyDescent="0.35">
      <c r="N5360" s="6"/>
      <c r="Q5360" s="2"/>
      <c r="S5360" s="2"/>
    </row>
    <row r="5361" spans="14:19" x14ac:dyDescent="0.35">
      <c r="N5361" s="6"/>
      <c r="Q5361" s="2"/>
      <c r="S5361" s="2"/>
    </row>
    <row r="5362" spans="14:19" x14ac:dyDescent="0.35">
      <c r="N5362" s="6"/>
      <c r="Q5362" s="2"/>
      <c r="S5362" s="2"/>
    </row>
    <row r="5363" spans="14:19" x14ac:dyDescent="0.35">
      <c r="N5363" s="6"/>
      <c r="Q5363" s="2"/>
      <c r="S5363" s="2"/>
    </row>
    <row r="5364" spans="14:19" x14ac:dyDescent="0.35">
      <c r="N5364" s="6"/>
      <c r="Q5364" s="2"/>
      <c r="S5364" s="2"/>
    </row>
    <row r="5365" spans="14:19" x14ac:dyDescent="0.35">
      <c r="N5365" s="6"/>
      <c r="Q5365" s="2"/>
      <c r="S5365" s="2"/>
    </row>
    <row r="5366" spans="14:19" x14ac:dyDescent="0.35">
      <c r="N5366" s="6"/>
      <c r="Q5366" s="2"/>
      <c r="S5366" s="2"/>
    </row>
    <row r="5367" spans="14:19" x14ac:dyDescent="0.35">
      <c r="N5367" s="6"/>
      <c r="Q5367" s="2"/>
      <c r="S5367" s="2"/>
    </row>
    <row r="5368" spans="14:19" x14ac:dyDescent="0.35">
      <c r="N5368" s="6"/>
      <c r="Q5368" s="2"/>
      <c r="S5368" s="2"/>
    </row>
    <row r="5369" spans="14:19" x14ac:dyDescent="0.35">
      <c r="N5369" s="6"/>
      <c r="Q5369" s="2"/>
      <c r="S5369" s="2"/>
    </row>
    <row r="5370" spans="14:19" x14ac:dyDescent="0.35">
      <c r="N5370" s="6"/>
      <c r="Q5370" s="2"/>
      <c r="S5370" s="2"/>
    </row>
    <row r="5371" spans="14:19" x14ac:dyDescent="0.35">
      <c r="N5371" s="6"/>
      <c r="Q5371" s="2"/>
      <c r="S5371" s="2"/>
    </row>
    <row r="5372" spans="14:19" x14ac:dyDescent="0.35">
      <c r="N5372" s="6"/>
      <c r="Q5372" s="2"/>
      <c r="S5372" s="2"/>
    </row>
    <row r="5373" spans="14:19" x14ac:dyDescent="0.35">
      <c r="N5373" s="6"/>
      <c r="Q5373" s="2"/>
      <c r="S5373" s="2"/>
    </row>
    <row r="5374" spans="14:19" x14ac:dyDescent="0.35">
      <c r="N5374" s="6"/>
      <c r="Q5374" s="2"/>
      <c r="S5374" s="2"/>
    </row>
    <row r="5375" spans="14:19" x14ac:dyDescent="0.35">
      <c r="N5375" s="6"/>
      <c r="Q5375" s="2"/>
      <c r="S5375" s="2"/>
    </row>
    <row r="5376" spans="14:19" x14ac:dyDescent="0.35">
      <c r="N5376" s="6"/>
      <c r="Q5376" s="2"/>
      <c r="S5376" s="2"/>
    </row>
    <row r="5377" spans="14:19" x14ac:dyDescent="0.35">
      <c r="N5377" s="6"/>
      <c r="Q5377" s="2"/>
      <c r="S5377" s="2"/>
    </row>
    <row r="5378" spans="14:19" x14ac:dyDescent="0.35">
      <c r="N5378" s="6"/>
      <c r="Q5378" s="2"/>
      <c r="S5378" s="2"/>
    </row>
    <row r="5379" spans="14:19" x14ac:dyDescent="0.35">
      <c r="N5379" s="6"/>
      <c r="Q5379" s="2"/>
      <c r="S5379" s="2"/>
    </row>
    <row r="5380" spans="14:19" x14ac:dyDescent="0.35">
      <c r="N5380" s="6"/>
      <c r="Q5380" s="2"/>
      <c r="S5380" s="2"/>
    </row>
    <row r="5381" spans="14:19" x14ac:dyDescent="0.35">
      <c r="N5381" s="6"/>
      <c r="Q5381" s="2"/>
      <c r="S5381" s="2"/>
    </row>
    <row r="5382" spans="14:19" x14ac:dyDescent="0.35">
      <c r="N5382" s="6"/>
      <c r="Q5382" s="2"/>
      <c r="S5382" s="2"/>
    </row>
    <row r="5383" spans="14:19" x14ac:dyDescent="0.35">
      <c r="N5383" s="6"/>
      <c r="Q5383" s="2"/>
      <c r="S5383" s="2"/>
    </row>
    <row r="5384" spans="14:19" x14ac:dyDescent="0.35">
      <c r="N5384" s="6"/>
      <c r="Q5384" s="2"/>
      <c r="S5384" s="2"/>
    </row>
    <row r="5385" spans="14:19" x14ac:dyDescent="0.35">
      <c r="N5385" s="6"/>
      <c r="Q5385" s="2"/>
      <c r="S5385" s="2"/>
    </row>
    <row r="5386" spans="14:19" x14ac:dyDescent="0.35">
      <c r="N5386" s="6"/>
      <c r="Q5386" s="2"/>
      <c r="S5386" s="2"/>
    </row>
    <row r="5387" spans="14:19" x14ac:dyDescent="0.35">
      <c r="N5387" s="6"/>
      <c r="Q5387" s="2"/>
      <c r="S5387" s="2"/>
    </row>
    <row r="5388" spans="14:19" x14ac:dyDescent="0.35">
      <c r="N5388" s="6"/>
      <c r="Q5388" s="2"/>
      <c r="S5388" s="2"/>
    </row>
    <row r="5389" spans="14:19" x14ac:dyDescent="0.35">
      <c r="N5389" s="6"/>
      <c r="Q5389" s="2"/>
      <c r="S5389" s="2"/>
    </row>
    <row r="5390" spans="14:19" x14ac:dyDescent="0.35">
      <c r="N5390" s="6"/>
      <c r="Q5390" s="2"/>
      <c r="S5390" s="2"/>
    </row>
    <row r="5391" spans="14:19" x14ac:dyDescent="0.35">
      <c r="N5391" s="6"/>
      <c r="Q5391" s="2"/>
      <c r="S5391" s="2"/>
    </row>
    <row r="5392" spans="14:19" x14ac:dyDescent="0.35">
      <c r="N5392" s="6"/>
      <c r="Q5392" s="2"/>
      <c r="S5392" s="2"/>
    </row>
    <row r="5393" spans="14:19" x14ac:dyDescent="0.35">
      <c r="N5393" s="6"/>
      <c r="Q5393" s="2"/>
      <c r="S5393" s="2"/>
    </row>
    <row r="5394" spans="14:19" x14ac:dyDescent="0.35">
      <c r="N5394" s="6"/>
      <c r="Q5394" s="2"/>
      <c r="S5394" s="2"/>
    </row>
    <row r="5395" spans="14:19" x14ac:dyDescent="0.35">
      <c r="N5395" s="6"/>
      <c r="Q5395" s="2"/>
      <c r="S5395" s="2"/>
    </row>
    <row r="5396" spans="14:19" x14ac:dyDescent="0.35">
      <c r="N5396" s="6"/>
      <c r="Q5396" s="2"/>
      <c r="S5396" s="2"/>
    </row>
    <row r="5397" spans="14:19" x14ac:dyDescent="0.35">
      <c r="N5397" s="6"/>
      <c r="Q5397" s="2"/>
      <c r="S5397" s="2"/>
    </row>
    <row r="5398" spans="14:19" x14ac:dyDescent="0.35">
      <c r="N5398" s="6"/>
      <c r="Q5398" s="2"/>
      <c r="S5398" s="2"/>
    </row>
    <row r="5399" spans="14:19" x14ac:dyDescent="0.35">
      <c r="N5399" s="6"/>
      <c r="Q5399" s="2"/>
      <c r="S5399" s="2"/>
    </row>
    <row r="5400" spans="14:19" x14ac:dyDescent="0.35">
      <c r="N5400" s="6"/>
      <c r="Q5400" s="2"/>
      <c r="S5400" s="2"/>
    </row>
    <row r="5401" spans="14:19" x14ac:dyDescent="0.35">
      <c r="N5401" s="6"/>
      <c r="Q5401" s="2"/>
      <c r="S5401" s="2"/>
    </row>
    <row r="5402" spans="14:19" x14ac:dyDescent="0.35">
      <c r="N5402" s="6"/>
      <c r="Q5402" s="2"/>
      <c r="S5402" s="2"/>
    </row>
    <row r="5403" spans="14:19" x14ac:dyDescent="0.35">
      <c r="N5403" s="6"/>
      <c r="Q5403" s="2"/>
      <c r="S5403" s="2"/>
    </row>
    <row r="5404" spans="14:19" x14ac:dyDescent="0.35">
      <c r="N5404" s="6"/>
      <c r="Q5404" s="2"/>
      <c r="S5404" s="2"/>
    </row>
    <row r="5405" spans="14:19" x14ac:dyDescent="0.35">
      <c r="N5405" s="6"/>
      <c r="Q5405" s="2"/>
      <c r="S5405" s="2"/>
    </row>
    <row r="5406" spans="14:19" x14ac:dyDescent="0.35">
      <c r="N5406" s="6"/>
      <c r="Q5406" s="2"/>
      <c r="S5406" s="2"/>
    </row>
    <row r="5407" spans="14:19" x14ac:dyDescent="0.35">
      <c r="N5407" s="6"/>
      <c r="Q5407" s="2"/>
      <c r="S5407" s="2"/>
    </row>
    <row r="5408" spans="14:19" x14ac:dyDescent="0.35">
      <c r="N5408" s="6"/>
      <c r="Q5408" s="2"/>
      <c r="S5408" s="2"/>
    </row>
    <row r="5409" spans="14:19" x14ac:dyDescent="0.35">
      <c r="N5409" s="6"/>
      <c r="Q5409" s="2"/>
      <c r="S5409" s="2"/>
    </row>
    <row r="5410" spans="14:19" x14ac:dyDescent="0.35">
      <c r="N5410" s="6"/>
      <c r="Q5410" s="2"/>
      <c r="S5410" s="2"/>
    </row>
    <row r="5411" spans="14:19" x14ac:dyDescent="0.35">
      <c r="N5411" s="6"/>
      <c r="Q5411" s="2"/>
      <c r="S5411" s="2"/>
    </row>
    <row r="5412" spans="14:19" x14ac:dyDescent="0.35">
      <c r="N5412" s="6"/>
      <c r="Q5412" s="2"/>
      <c r="S5412" s="2"/>
    </row>
    <row r="5413" spans="14:19" x14ac:dyDescent="0.35">
      <c r="N5413" s="6"/>
      <c r="Q5413" s="2"/>
      <c r="S5413" s="2"/>
    </row>
    <row r="5414" spans="14:19" x14ac:dyDescent="0.35">
      <c r="N5414" s="6"/>
      <c r="Q5414" s="2"/>
      <c r="S5414" s="2"/>
    </row>
    <row r="5415" spans="14:19" x14ac:dyDescent="0.35">
      <c r="N5415" s="6"/>
      <c r="Q5415" s="2"/>
      <c r="S5415" s="2"/>
    </row>
    <row r="5416" spans="14:19" x14ac:dyDescent="0.35">
      <c r="N5416" s="6"/>
      <c r="Q5416" s="2"/>
      <c r="S5416" s="2"/>
    </row>
    <row r="5417" spans="14:19" x14ac:dyDescent="0.35">
      <c r="N5417" s="6"/>
      <c r="Q5417" s="2"/>
      <c r="S5417" s="2"/>
    </row>
    <row r="5418" spans="14:19" x14ac:dyDescent="0.35">
      <c r="N5418" s="6"/>
      <c r="Q5418" s="2"/>
      <c r="S5418" s="2"/>
    </row>
    <row r="5419" spans="14:19" x14ac:dyDescent="0.35">
      <c r="N5419" s="6"/>
      <c r="Q5419" s="2"/>
      <c r="S5419" s="2"/>
    </row>
    <row r="5420" spans="14:19" x14ac:dyDescent="0.35">
      <c r="N5420" s="6"/>
      <c r="Q5420" s="2"/>
      <c r="S5420" s="2"/>
    </row>
    <row r="5421" spans="14:19" x14ac:dyDescent="0.35">
      <c r="N5421" s="6"/>
      <c r="Q5421" s="2"/>
      <c r="S5421" s="2"/>
    </row>
    <row r="5422" spans="14:19" x14ac:dyDescent="0.35">
      <c r="N5422" s="6"/>
      <c r="Q5422" s="2"/>
      <c r="S5422" s="2"/>
    </row>
    <row r="5423" spans="14:19" x14ac:dyDescent="0.35">
      <c r="N5423" s="6"/>
      <c r="Q5423" s="2"/>
      <c r="S5423" s="2"/>
    </row>
    <row r="5424" spans="14:19" x14ac:dyDescent="0.35">
      <c r="N5424" s="6"/>
      <c r="Q5424" s="2"/>
      <c r="S5424" s="2"/>
    </row>
    <row r="5425" spans="14:19" x14ac:dyDescent="0.35">
      <c r="N5425" s="6"/>
      <c r="Q5425" s="2"/>
      <c r="S5425" s="2"/>
    </row>
    <row r="5426" spans="14:19" x14ac:dyDescent="0.35">
      <c r="N5426" s="6"/>
      <c r="Q5426" s="2"/>
      <c r="S5426" s="2"/>
    </row>
    <row r="5427" spans="14:19" x14ac:dyDescent="0.35">
      <c r="N5427" s="6"/>
      <c r="Q5427" s="2"/>
      <c r="S5427" s="2"/>
    </row>
    <row r="5428" spans="14:19" x14ac:dyDescent="0.35">
      <c r="N5428" s="6"/>
      <c r="Q5428" s="2"/>
      <c r="S5428" s="2"/>
    </row>
    <row r="5429" spans="14:19" x14ac:dyDescent="0.35">
      <c r="N5429" s="6"/>
      <c r="Q5429" s="2"/>
      <c r="S5429" s="2"/>
    </row>
    <row r="5430" spans="14:19" x14ac:dyDescent="0.35">
      <c r="N5430" s="6"/>
      <c r="Q5430" s="2"/>
      <c r="S5430" s="2"/>
    </row>
    <row r="5431" spans="14:19" x14ac:dyDescent="0.35">
      <c r="N5431" s="6"/>
      <c r="Q5431" s="2"/>
      <c r="S5431" s="2"/>
    </row>
    <row r="5432" spans="14:19" x14ac:dyDescent="0.35">
      <c r="N5432" s="6"/>
      <c r="Q5432" s="2"/>
      <c r="S5432" s="2"/>
    </row>
    <row r="5433" spans="14:19" x14ac:dyDescent="0.35">
      <c r="N5433" s="6"/>
      <c r="Q5433" s="2"/>
      <c r="S5433" s="2"/>
    </row>
    <row r="5434" spans="14:19" x14ac:dyDescent="0.35">
      <c r="N5434" s="6"/>
      <c r="Q5434" s="2"/>
      <c r="S5434" s="2"/>
    </row>
    <row r="5435" spans="14:19" x14ac:dyDescent="0.35">
      <c r="N5435" s="6"/>
      <c r="Q5435" s="2"/>
      <c r="S5435" s="2"/>
    </row>
    <row r="5436" spans="14:19" x14ac:dyDescent="0.35">
      <c r="N5436" s="6"/>
      <c r="Q5436" s="2"/>
      <c r="S5436" s="2"/>
    </row>
    <row r="5437" spans="14:19" x14ac:dyDescent="0.35">
      <c r="N5437" s="6"/>
      <c r="Q5437" s="2"/>
      <c r="S5437" s="2"/>
    </row>
    <row r="5438" spans="14:19" x14ac:dyDescent="0.35">
      <c r="N5438" s="6"/>
      <c r="Q5438" s="2"/>
      <c r="S5438" s="2"/>
    </row>
    <row r="5439" spans="14:19" x14ac:dyDescent="0.35">
      <c r="N5439" s="6"/>
      <c r="Q5439" s="2"/>
      <c r="S5439" s="2"/>
    </row>
    <row r="5440" spans="14:19" x14ac:dyDescent="0.35">
      <c r="N5440" s="6"/>
      <c r="Q5440" s="2"/>
      <c r="S5440" s="2"/>
    </row>
    <row r="5441" spans="14:19" x14ac:dyDescent="0.35">
      <c r="N5441" s="6"/>
      <c r="Q5441" s="2"/>
      <c r="S5441" s="2"/>
    </row>
    <row r="5442" spans="14:19" x14ac:dyDescent="0.35">
      <c r="N5442" s="6"/>
      <c r="Q5442" s="2"/>
      <c r="S5442" s="2"/>
    </row>
    <row r="5443" spans="14:19" x14ac:dyDescent="0.35">
      <c r="N5443" s="6"/>
      <c r="Q5443" s="2"/>
      <c r="S5443" s="2"/>
    </row>
    <row r="5444" spans="14:19" x14ac:dyDescent="0.35">
      <c r="N5444" s="6"/>
      <c r="Q5444" s="2"/>
      <c r="S5444" s="2"/>
    </row>
    <row r="5445" spans="14:19" x14ac:dyDescent="0.35">
      <c r="N5445" s="6"/>
      <c r="Q5445" s="2"/>
      <c r="S5445" s="2"/>
    </row>
    <row r="5446" spans="14:19" x14ac:dyDescent="0.35">
      <c r="N5446" s="6"/>
      <c r="Q5446" s="2"/>
      <c r="S5446" s="2"/>
    </row>
    <row r="5447" spans="14:19" x14ac:dyDescent="0.35">
      <c r="N5447" s="6"/>
      <c r="Q5447" s="2"/>
      <c r="S5447" s="2"/>
    </row>
    <row r="5448" spans="14:19" x14ac:dyDescent="0.35">
      <c r="N5448" s="6"/>
      <c r="Q5448" s="2"/>
      <c r="S5448" s="2"/>
    </row>
    <row r="5449" spans="14:19" x14ac:dyDescent="0.35">
      <c r="N5449" s="6"/>
      <c r="Q5449" s="2"/>
      <c r="S5449" s="2"/>
    </row>
    <row r="5450" spans="14:19" x14ac:dyDescent="0.35">
      <c r="N5450" s="6"/>
      <c r="Q5450" s="2"/>
      <c r="S5450" s="2"/>
    </row>
    <row r="5451" spans="14:19" x14ac:dyDescent="0.35">
      <c r="N5451" s="6"/>
      <c r="Q5451" s="2"/>
      <c r="S5451" s="2"/>
    </row>
    <row r="5452" spans="14:19" x14ac:dyDescent="0.35">
      <c r="N5452" s="6"/>
      <c r="Q5452" s="2"/>
      <c r="S5452" s="2"/>
    </row>
    <row r="5453" spans="14:19" x14ac:dyDescent="0.35">
      <c r="N5453" s="6"/>
      <c r="Q5453" s="2"/>
      <c r="S5453" s="2"/>
    </row>
    <row r="5454" spans="14:19" x14ac:dyDescent="0.35">
      <c r="N5454" s="6"/>
      <c r="Q5454" s="2"/>
      <c r="S5454" s="2"/>
    </row>
    <row r="5455" spans="14:19" x14ac:dyDescent="0.35">
      <c r="N5455" s="6"/>
      <c r="Q5455" s="2"/>
      <c r="S5455" s="2"/>
    </row>
    <row r="5456" spans="14:19" x14ac:dyDescent="0.35">
      <c r="N5456" s="6"/>
      <c r="Q5456" s="2"/>
      <c r="S5456" s="2"/>
    </row>
    <row r="5457" spans="14:19" x14ac:dyDescent="0.35">
      <c r="N5457" s="6"/>
      <c r="Q5457" s="2"/>
      <c r="S5457" s="2"/>
    </row>
    <row r="5458" spans="14:19" x14ac:dyDescent="0.35">
      <c r="N5458" s="6"/>
      <c r="Q5458" s="2"/>
      <c r="S5458" s="2"/>
    </row>
    <row r="5459" spans="14:19" x14ac:dyDescent="0.35">
      <c r="N5459" s="6"/>
      <c r="Q5459" s="2"/>
      <c r="S5459" s="2"/>
    </row>
    <row r="5460" spans="14:19" x14ac:dyDescent="0.35">
      <c r="N5460" s="6"/>
      <c r="Q5460" s="2"/>
      <c r="S5460" s="2"/>
    </row>
    <row r="5461" spans="14:19" x14ac:dyDescent="0.35">
      <c r="N5461" s="6"/>
      <c r="Q5461" s="2"/>
      <c r="S5461" s="2"/>
    </row>
    <row r="5462" spans="14:19" x14ac:dyDescent="0.35">
      <c r="N5462" s="6"/>
      <c r="Q5462" s="2"/>
      <c r="S5462" s="2"/>
    </row>
    <row r="5463" spans="14:19" x14ac:dyDescent="0.35">
      <c r="N5463" s="6"/>
      <c r="Q5463" s="2"/>
      <c r="S5463" s="2"/>
    </row>
    <row r="5464" spans="14:19" x14ac:dyDescent="0.35">
      <c r="N5464" s="6"/>
      <c r="Q5464" s="2"/>
      <c r="S5464" s="2"/>
    </row>
    <row r="5465" spans="14:19" x14ac:dyDescent="0.35">
      <c r="N5465" s="6"/>
      <c r="Q5465" s="2"/>
      <c r="S5465" s="2"/>
    </row>
    <row r="5466" spans="14:19" x14ac:dyDescent="0.35">
      <c r="N5466" s="6"/>
      <c r="Q5466" s="2"/>
      <c r="S5466" s="2"/>
    </row>
    <row r="5467" spans="14:19" x14ac:dyDescent="0.35">
      <c r="N5467" s="6"/>
      <c r="Q5467" s="2"/>
      <c r="S5467" s="2"/>
    </row>
    <row r="5468" spans="14:19" x14ac:dyDescent="0.35">
      <c r="N5468" s="6"/>
      <c r="Q5468" s="2"/>
      <c r="S5468" s="2"/>
    </row>
    <row r="5469" spans="14:19" x14ac:dyDescent="0.35">
      <c r="N5469" s="6"/>
      <c r="Q5469" s="2"/>
      <c r="S5469" s="2"/>
    </row>
    <row r="5470" spans="14:19" x14ac:dyDescent="0.35">
      <c r="N5470" s="6"/>
      <c r="Q5470" s="2"/>
      <c r="S5470" s="2"/>
    </row>
    <row r="5471" spans="14:19" x14ac:dyDescent="0.35">
      <c r="N5471" s="6"/>
      <c r="Q5471" s="2"/>
      <c r="S5471" s="2"/>
    </row>
    <row r="5472" spans="14:19" x14ac:dyDescent="0.35">
      <c r="N5472" s="6"/>
      <c r="Q5472" s="2"/>
      <c r="S5472" s="2"/>
    </row>
    <row r="5473" spans="14:19" x14ac:dyDescent="0.35">
      <c r="N5473" s="6"/>
      <c r="Q5473" s="2"/>
      <c r="S5473" s="2"/>
    </row>
    <row r="5474" spans="14:19" x14ac:dyDescent="0.35">
      <c r="N5474" s="6"/>
      <c r="Q5474" s="2"/>
      <c r="S5474" s="2"/>
    </row>
    <row r="5475" spans="14:19" x14ac:dyDescent="0.35">
      <c r="N5475" s="6"/>
      <c r="Q5475" s="2"/>
      <c r="S5475" s="2"/>
    </row>
    <row r="5476" spans="14:19" x14ac:dyDescent="0.35">
      <c r="N5476" s="6"/>
      <c r="Q5476" s="2"/>
      <c r="S5476" s="2"/>
    </row>
    <row r="5477" spans="14:19" x14ac:dyDescent="0.35">
      <c r="N5477" s="6"/>
      <c r="Q5477" s="2"/>
      <c r="S5477" s="2"/>
    </row>
    <row r="5478" spans="14:19" x14ac:dyDescent="0.35">
      <c r="N5478" s="6"/>
      <c r="Q5478" s="2"/>
      <c r="S5478" s="2"/>
    </row>
    <row r="5479" spans="14:19" x14ac:dyDescent="0.35">
      <c r="N5479" s="6"/>
      <c r="Q5479" s="2"/>
      <c r="S5479" s="2"/>
    </row>
    <row r="5480" spans="14:19" x14ac:dyDescent="0.35">
      <c r="N5480" s="6"/>
      <c r="Q5480" s="2"/>
      <c r="S5480" s="2"/>
    </row>
    <row r="5481" spans="14:19" x14ac:dyDescent="0.35">
      <c r="N5481" s="6"/>
      <c r="Q5481" s="2"/>
      <c r="S5481" s="2"/>
    </row>
    <row r="5482" spans="14:19" x14ac:dyDescent="0.35">
      <c r="N5482" s="6"/>
      <c r="Q5482" s="2"/>
      <c r="S5482" s="2"/>
    </row>
    <row r="5483" spans="14:19" x14ac:dyDescent="0.35">
      <c r="N5483" s="6"/>
      <c r="Q5483" s="2"/>
      <c r="S5483" s="2"/>
    </row>
    <row r="5484" spans="14:19" x14ac:dyDescent="0.35">
      <c r="N5484" s="6"/>
      <c r="Q5484" s="2"/>
      <c r="S5484" s="2"/>
    </row>
    <row r="5485" spans="14:19" x14ac:dyDescent="0.35">
      <c r="N5485" s="6"/>
      <c r="Q5485" s="2"/>
      <c r="S5485" s="2"/>
    </row>
    <row r="5486" spans="14:19" x14ac:dyDescent="0.35">
      <c r="N5486" s="6"/>
      <c r="Q5486" s="2"/>
      <c r="S5486" s="2"/>
    </row>
    <row r="5487" spans="14:19" x14ac:dyDescent="0.35">
      <c r="N5487" s="6"/>
      <c r="Q5487" s="2"/>
      <c r="S5487" s="2"/>
    </row>
    <row r="5488" spans="14:19" x14ac:dyDescent="0.35">
      <c r="N5488" s="6"/>
      <c r="Q5488" s="2"/>
      <c r="S5488" s="2"/>
    </row>
    <row r="5489" spans="14:19" x14ac:dyDescent="0.35">
      <c r="N5489" s="6"/>
      <c r="Q5489" s="2"/>
      <c r="S5489" s="2"/>
    </row>
    <row r="5490" spans="14:19" x14ac:dyDescent="0.35">
      <c r="N5490" s="6"/>
      <c r="Q5490" s="2"/>
      <c r="S5490" s="2"/>
    </row>
    <row r="5491" spans="14:19" x14ac:dyDescent="0.35">
      <c r="N5491" s="6"/>
      <c r="Q5491" s="2"/>
      <c r="S5491" s="2"/>
    </row>
    <row r="5492" spans="14:19" x14ac:dyDescent="0.35">
      <c r="N5492" s="6"/>
      <c r="Q5492" s="2"/>
      <c r="S5492" s="2"/>
    </row>
    <row r="5493" spans="14:19" x14ac:dyDescent="0.35">
      <c r="N5493" s="6"/>
      <c r="Q5493" s="2"/>
      <c r="S5493" s="2"/>
    </row>
    <row r="5494" spans="14:19" x14ac:dyDescent="0.35">
      <c r="N5494" s="6"/>
      <c r="Q5494" s="2"/>
      <c r="S5494" s="2"/>
    </row>
    <row r="5495" spans="14:19" x14ac:dyDescent="0.35">
      <c r="N5495" s="6"/>
      <c r="Q5495" s="2"/>
      <c r="S5495" s="2"/>
    </row>
    <row r="5496" spans="14:19" x14ac:dyDescent="0.35">
      <c r="N5496" s="6"/>
      <c r="Q5496" s="2"/>
      <c r="S5496" s="2"/>
    </row>
    <row r="5497" spans="14:19" x14ac:dyDescent="0.35">
      <c r="N5497" s="6"/>
      <c r="Q5497" s="2"/>
      <c r="S5497" s="2"/>
    </row>
    <row r="5498" spans="14:19" x14ac:dyDescent="0.35">
      <c r="N5498" s="6"/>
      <c r="Q5498" s="2"/>
      <c r="S5498" s="2"/>
    </row>
    <row r="5499" spans="14:19" x14ac:dyDescent="0.35">
      <c r="N5499" s="6"/>
      <c r="Q5499" s="2"/>
      <c r="S5499" s="2"/>
    </row>
    <row r="5500" spans="14:19" x14ac:dyDescent="0.35">
      <c r="N5500" s="6"/>
      <c r="Q5500" s="2"/>
      <c r="S5500" s="2"/>
    </row>
    <row r="5501" spans="14:19" x14ac:dyDescent="0.35">
      <c r="N5501" s="6"/>
      <c r="Q5501" s="2"/>
      <c r="S5501" s="2"/>
    </row>
    <row r="5502" spans="14:19" x14ac:dyDescent="0.35">
      <c r="N5502" s="6"/>
      <c r="Q5502" s="2"/>
      <c r="S5502" s="2"/>
    </row>
    <row r="5503" spans="14:19" x14ac:dyDescent="0.35">
      <c r="N5503" s="6"/>
      <c r="Q5503" s="2"/>
      <c r="S5503" s="2"/>
    </row>
    <row r="5504" spans="14:19" x14ac:dyDescent="0.35">
      <c r="N5504" s="6"/>
      <c r="Q5504" s="2"/>
      <c r="S5504" s="2"/>
    </row>
    <row r="5505" spans="14:19" x14ac:dyDescent="0.35">
      <c r="N5505" s="6"/>
      <c r="Q5505" s="2"/>
      <c r="S5505" s="2"/>
    </row>
    <row r="5506" spans="14:19" x14ac:dyDescent="0.35">
      <c r="N5506" s="6"/>
      <c r="Q5506" s="2"/>
      <c r="S5506" s="2"/>
    </row>
    <row r="5507" spans="14:19" x14ac:dyDescent="0.35">
      <c r="N5507" s="6"/>
      <c r="Q5507" s="2"/>
      <c r="S5507" s="2"/>
    </row>
    <row r="5508" spans="14:19" x14ac:dyDescent="0.35">
      <c r="N5508" s="6"/>
      <c r="Q5508" s="2"/>
      <c r="S5508" s="2"/>
    </row>
    <row r="5509" spans="14:19" x14ac:dyDescent="0.35">
      <c r="N5509" s="6"/>
      <c r="Q5509" s="2"/>
      <c r="S5509" s="2"/>
    </row>
    <row r="5510" spans="14:19" x14ac:dyDescent="0.35">
      <c r="N5510" s="6"/>
      <c r="Q5510" s="2"/>
      <c r="S5510" s="2"/>
    </row>
    <row r="5511" spans="14:19" x14ac:dyDescent="0.35">
      <c r="N5511" s="6"/>
      <c r="Q5511" s="2"/>
      <c r="S5511" s="2"/>
    </row>
    <row r="5512" spans="14:19" x14ac:dyDescent="0.35">
      <c r="N5512" s="6"/>
      <c r="Q5512" s="2"/>
      <c r="S5512" s="2"/>
    </row>
    <row r="5513" spans="14:19" x14ac:dyDescent="0.35">
      <c r="N5513" s="6"/>
      <c r="Q5513" s="2"/>
      <c r="S5513" s="2"/>
    </row>
    <row r="5514" spans="14:19" x14ac:dyDescent="0.35">
      <c r="N5514" s="6"/>
      <c r="Q5514" s="2"/>
      <c r="S5514" s="2"/>
    </row>
    <row r="5515" spans="14:19" x14ac:dyDescent="0.35">
      <c r="N5515" s="6"/>
      <c r="Q5515" s="2"/>
      <c r="S5515" s="2"/>
    </row>
    <row r="5516" spans="14:19" x14ac:dyDescent="0.35">
      <c r="N5516" s="6"/>
      <c r="Q5516" s="2"/>
      <c r="S5516" s="2"/>
    </row>
    <row r="5517" spans="14:19" x14ac:dyDescent="0.35">
      <c r="N5517" s="6"/>
      <c r="Q5517" s="2"/>
      <c r="S5517" s="2"/>
    </row>
    <row r="5518" spans="14:19" x14ac:dyDescent="0.35">
      <c r="N5518" s="6"/>
      <c r="Q5518" s="2"/>
      <c r="S5518" s="2"/>
    </row>
    <row r="5519" spans="14:19" x14ac:dyDescent="0.35">
      <c r="N5519" s="6"/>
      <c r="Q5519" s="2"/>
      <c r="S5519" s="2"/>
    </row>
    <row r="5520" spans="14:19" x14ac:dyDescent="0.35">
      <c r="N5520" s="6"/>
      <c r="Q5520" s="2"/>
      <c r="S5520" s="2"/>
    </row>
    <row r="5521" spans="14:19" x14ac:dyDescent="0.35">
      <c r="N5521" s="6"/>
      <c r="Q5521" s="2"/>
      <c r="S5521" s="2"/>
    </row>
    <row r="5522" spans="14:19" x14ac:dyDescent="0.35">
      <c r="N5522" s="6"/>
      <c r="Q5522" s="2"/>
      <c r="S5522" s="2"/>
    </row>
    <row r="5523" spans="14:19" x14ac:dyDescent="0.35">
      <c r="N5523" s="6"/>
      <c r="Q5523" s="2"/>
      <c r="S5523" s="2"/>
    </row>
    <row r="5524" spans="14:19" x14ac:dyDescent="0.35">
      <c r="N5524" s="6"/>
      <c r="Q5524" s="2"/>
      <c r="S5524" s="2"/>
    </row>
    <row r="5525" spans="14:19" x14ac:dyDescent="0.35">
      <c r="N5525" s="6"/>
      <c r="Q5525" s="2"/>
      <c r="S5525" s="2"/>
    </row>
    <row r="5526" spans="14:19" x14ac:dyDescent="0.35">
      <c r="N5526" s="6"/>
      <c r="Q5526" s="2"/>
      <c r="S5526" s="2"/>
    </row>
    <row r="5527" spans="14:19" x14ac:dyDescent="0.35">
      <c r="N5527" s="6"/>
      <c r="Q5527" s="2"/>
      <c r="S5527" s="2"/>
    </row>
    <row r="5528" spans="14:19" x14ac:dyDescent="0.35">
      <c r="N5528" s="6"/>
      <c r="Q5528" s="2"/>
      <c r="S5528" s="2"/>
    </row>
    <row r="5529" spans="14:19" x14ac:dyDescent="0.35">
      <c r="N5529" s="6"/>
      <c r="Q5529" s="2"/>
      <c r="S5529" s="2"/>
    </row>
    <row r="5530" spans="14:19" x14ac:dyDescent="0.35">
      <c r="N5530" s="6"/>
      <c r="Q5530" s="2"/>
      <c r="S5530" s="2"/>
    </row>
    <row r="5531" spans="14:19" x14ac:dyDescent="0.35">
      <c r="N5531" s="6"/>
      <c r="Q5531" s="2"/>
      <c r="S5531" s="2"/>
    </row>
    <row r="5532" spans="14:19" x14ac:dyDescent="0.35">
      <c r="N5532" s="6"/>
      <c r="Q5532" s="2"/>
      <c r="S5532" s="2"/>
    </row>
    <row r="5533" spans="14:19" x14ac:dyDescent="0.35">
      <c r="N5533" s="6"/>
      <c r="Q5533" s="2"/>
      <c r="S5533" s="2"/>
    </row>
    <row r="5534" spans="14:19" x14ac:dyDescent="0.35">
      <c r="N5534" s="6"/>
      <c r="Q5534" s="2"/>
      <c r="S5534" s="2"/>
    </row>
    <row r="5535" spans="14:19" x14ac:dyDescent="0.35">
      <c r="N5535" s="6"/>
      <c r="Q5535" s="2"/>
      <c r="S5535" s="2"/>
    </row>
    <row r="5536" spans="14:19" x14ac:dyDescent="0.35">
      <c r="N5536" s="6"/>
      <c r="Q5536" s="2"/>
      <c r="S5536" s="2"/>
    </row>
    <row r="5537" spans="14:19" x14ac:dyDescent="0.35">
      <c r="N5537" s="6"/>
      <c r="Q5537" s="2"/>
      <c r="S5537" s="2"/>
    </row>
    <row r="5538" spans="14:19" x14ac:dyDescent="0.35">
      <c r="N5538" s="6"/>
      <c r="Q5538" s="2"/>
      <c r="S5538" s="2"/>
    </row>
    <row r="5539" spans="14:19" x14ac:dyDescent="0.35">
      <c r="N5539" s="6"/>
      <c r="Q5539" s="2"/>
      <c r="S5539" s="2"/>
    </row>
    <row r="5540" spans="14:19" x14ac:dyDescent="0.35">
      <c r="N5540" s="6"/>
      <c r="Q5540" s="2"/>
      <c r="S5540" s="2"/>
    </row>
    <row r="5541" spans="14:19" x14ac:dyDescent="0.35">
      <c r="N5541" s="6"/>
      <c r="Q5541" s="2"/>
      <c r="S5541" s="2"/>
    </row>
    <row r="5542" spans="14:19" x14ac:dyDescent="0.35">
      <c r="N5542" s="6"/>
      <c r="Q5542" s="2"/>
      <c r="S5542" s="2"/>
    </row>
    <row r="5543" spans="14:19" x14ac:dyDescent="0.35">
      <c r="N5543" s="6"/>
      <c r="Q5543" s="2"/>
      <c r="S5543" s="2"/>
    </row>
    <row r="5544" spans="14:19" x14ac:dyDescent="0.35">
      <c r="N5544" s="6"/>
      <c r="Q5544" s="2"/>
      <c r="S5544" s="2"/>
    </row>
    <row r="5545" spans="14:19" x14ac:dyDescent="0.35">
      <c r="N5545" s="6"/>
      <c r="Q5545" s="2"/>
      <c r="S5545" s="2"/>
    </row>
    <row r="5546" spans="14:19" x14ac:dyDescent="0.35">
      <c r="N5546" s="6"/>
      <c r="Q5546" s="2"/>
      <c r="S5546" s="2"/>
    </row>
    <row r="5547" spans="14:19" x14ac:dyDescent="0.35">
      <c r="N5547" s="6"/>
      <c r="Q5547" s="2"/>
      <c r="S5547" s="2"/>
    </row>
    <row r="5548" spans="14:19" x14ac:dyDescent="0.35">
      <c r="N5548" s="6"/>
      <c r="Q5548" s="2"/>
      <c r="S5548" s="2"/>
    </row>
    <row r="5549" spans="14:19" x14ac:dyDescent="0.35">
      <c r="N5549" s="6"/>
      <c r="Q5549" s="2"/>
      <c r="S5549" s="2"/>
    </row>
    <row r="5550" spans="14:19" x14ac:dyDescent="0.35">
      <c r="N5550" s="6"/>
      <c r="Q5550" s="2"/>
      <c r="S5550" s="2"/>
    </row>
    <row r="5551" spans="14:19" x14ac:dyDescent="0.35">
      <c r="N5551" s="6"/>
      <c r="Q5551" s="2"/>
      <c r="S5551" s="2"/>
    </row>
    <row r="5552" spans="14:19" x14ac:dyDescent="0.35">
      <c r="N5552" s="6"/>
      <c r="Q5552" s="2"/>
      <c r="S5552" s="2"/>
    </row>
    <row r="5553" spans="14:19" x14ac:dyDescent="0.35">
      <c r="N5553" s="6"/>
      <c r="Q5553" s="2"/>
      <c r="S5553" s="2"/>
    </row>
    <row r="5554" spans="14:19" x14ac:dyDescent="0.35">
      <c r="N5554" s="6"/>
      <c r="Q5554" s="2"/>
      <c r="S5554" s="2"/>
    </row>
    <row r="5555" spans="14:19" x14ac:dyDescent="0.35">
      <c r="N5555" s="6"/>
      <c r="Q5555" s="2"/>
      <c r="S5555" s="2"/>
    </row>
    <row r="5556" spans="14:19" x14ac:dyDescent="0.35">
      <c r="N5556" s="6"/>
      <c r="Q5556" s="2"/>
      <c r="S5556" s="2"/>
    </row>
    <row r="5557" spans="14:19" x14ac:dyDescent="0.35">
      <c r="N5557" s="6"/>
      <c r="Q5557" s="2"/>
      <c r="S5557" s="2"/>
    </row>
    <row r="5558" spans="14:19" x14ac:dyDescent="0.35">
      <c r="N5558" s="6"/>
      <c r="Q5558" s="2"/>
      <c r="S5558" s="2"/>
    </row>
    <row r="5559" spans="14:19" x14ac:dyDescent="0.35">
      <c r="N5559" s="6"/>
      <c r="Q5559" s="2"/>
      <c r="S5559" s="2"/>
    </row>
    <row r="5560" spans="14:19" x14ac:dyDescent="0.35">
      <c r="N5560" s="6"/>
      <c r="Q5560" s="2"/>
      <c r="S5560" s="2"/>
    </row>
    <row r="5561" spans="14:19" x14ac:dyDescent="0.35">
      <c r="N5561" s="6"/>
      <c r="Q5561" s="2"/>
      <c r="S5561" s="2"/>
    </row>
    <row r="5562" spans="14:19" x14ac:dyDescent="0.35">
      <c r="N5562" s="6"/>
      <c r="Q5562" s="2"/>
      <c r="S5562" s="2"/>
    </row>
    <row r="5563" spans="14:19" x14ac:dyDescent="0.35">
      <c r="N5563" s="6"/>
      <c r="Q5563" s="2"/>
      <c r="S5563" s="2"/>
    </row>
    <row r="5564" spans="14:19" x14ac:dyDescent="0.35">
      <c r="N5564" s="6"/>
      <c r="Q5564" s="2"/>
      <c r="S5564" s="2"/>
    </row>
    <row r="5565" spans="14:19" x14ac:dyDescent="0.35">
      <c r="N5565" s="6"/>
      <c r="Q5565" s="2"/>
      <c r="S5565" s="2"/>
    </row>
    <row r="5566" spans="14:19" x14ac:dyDescent="0.35">
      <c r="N5566" s="6"/>
      <c r="Q5566" s="2"/>
      <c r="S5566" s="2"/>
    </row>
    <row r="5567" spans="14:19" x14ac:dyDescent="0.35">
      <c r="N5567" s="6"/>
      <c r="Q5567" s="2"/>
      <c r="S5567" s="2"/>
    </row>
    <row r="5568" spans="14:19" x14ac:dyDescent="0.35">
      <c r="N5568" s="6"/>
      <c r="Q5568" s="2"/>
      <c r="S5568" s="2"/>
    </row>
    <row r="5569" spans="14:19" x14ac:dyDescent="0.35">
      <c r="N5569" s="6"/>
      <c r="Q5569" s="2"/>
      <c r="S5569" s="2"/>
    </row>
    <row r="5570" spans="14:19" x14ac:dyDescent="0.35">
      <c r="N5570" s="6"/>
      <c r="Q5570" s="2"/>
      <c r="S5570" s="2"/>
    </row>
    <row r="5571" spans="14:19" x14ac:dyDescent="0.35">
      <c r="N5571" s="6"/>
      <c r="Q5571" s="2"/>
      <c r="S5571" s="2"/>
    </row>
    <row r="5572" spans="14:19" x14ac:dyDescent="0.35">
      <c r="N5572" s="6"/>
      <c r="Q5572" s="2"/>
      <c r="S5572" s="2"/>
    </row>
    <row r="5573" spans="14:19" x14ac:dyDescent="0.35">
      <c r="N5573" s="6"/>
      <c r="Q5573" s="2"/>
      <c r="S5573" s="2"/>
    </row>
    <row r="5574" spans="14:19" x14ac:dyDescent="0.35">
      <c r="N5574" s="6"/>
      <c r="Q5574" s="2"/>
      <c r="S5574" s="2"/>
    </row>
    <row r="5575" spans="14:19" x14ac:dyDescent="0.35">
      <c r="N5575" s="6"/>
      <c r="Q5575" s="2"/>
      <c r="S5575" s="2"/>
    </row>
    <row r="5576" spans="14:19" x14ac:dyDescent="0.35">
      <c r="N5576" s="6"/>
      <c r="Q5576" s="2"/>
      <c r="S5576" s="2"/>
    </row>
    <row r="5577" spans="14:19" x14ac:dyDescent="0.35">
      <c r="N5577" s="6"/>
      <c r="Q5577" s="2"/>
      <c r="S5577" s="2"/>
    </row>
    <row r="5578" spans="14:19" x14ac:dyDescent="0.35">
      <c r="N5578" s="6"/>
      <c r="Q5578" s="2"/>
      <c r="S5578" s="2"/>
    </row>
    <row r="5579" spans="14:19" x14ac:dyDescent="0.35">
      <c r="N5579" s="6"/>
      <c r="Q5579" s="2"/>
      <c r="S5579" s="2"/>
    </row>
    <row r="5580" spans="14:19" x14ac:dyDescent="0.35">
      <c r="N5580" s="6"/>
      <c r="Q5580" s="2"/>
      <c r="S5580" s="2"/>
    </row>
    <row r="5581" spans="14:19" x14ac:dyDescent="0.35">
      <c r="N5581" s="6"/>
      <c r="Q5581" s="2"/>
      <c r="S5581" s="2"/>
    </row>
    <row r="5582" spans="14:19" x14ac:dyDescent="0.35">
      <c r="N5582" s="6"/>
      <c r="Q5582" s="2"/>
      <c r="S5582" s="2"/>
    </row>
    <row r="5583" spans="14:19" x14ac:dyDescent="0.35">
      <c r="N5583" s="6"/>
      <c r="Q5583" s="2"/>
      <c r="S5583" s="2"/>
    </row>
    <row r="5584" spans="14:19" x14ac:dyDescent="0.35">
      <c r="N5584" s="6"/>
      <c r="Q5584" s="2"/>
      <c r="S5584" s="2"/>
    </row>
    <row r="5585" spans="14:19" x14ac:dyDescent="0.35">
      <c r="N5585" s="6"/>
      <c r="Q5585" s="2"/>
      <c r="S5585" s="2"/>
    </row>
    <row r="5586" spans="14:19" x14ac:dyDescent="0.35">
      <c r="N5586" s="6"/>
      <c r="Q5586" s="2"/>
      <c r="S5586" s="2"/>
    </row>
    <row r="5587" spans="14:19" x14ac:dyDescent="0.35">
      <c r="N5587" s="6"/>
      <c r="Q5587" s="2"/>
      <c r="S5587" s="2"/>
    </row>
    <row r="5588" spans="14:19" x14ac:dyDescent="0.35">
      <c r="N5588" s="6"/>
      <c r="Q5588" s="2"/>
      <c r="S5588" s="2"/>
    </row>
    <row r="5589" spans="14:19" x14ac:dyDescent="0.35">
      <c r="N5589" s="6"/>
      <c r="Q5589" s="2"/>
      <c r="S5589" s="2"/>
    </row>
    <row r="5590" spans="14:19" x14ac:dyDescent="0.35">
      <c r="N5590" s="6"/>
      <c r="Q5590" s="2"/>
      <c r="S5590" s="2"/>
    </row>
    <row r="5591" spans="14:19" x14ac:dyDescent="0.35">
      <c r="N5591" s="6"/>
      <c r="Q5591" s="2"/>
      <c r="S5591" s="2"/>
    </row>
    <row r="5592" spans="14:19" x14ac:dyDescent="0.35">
      <c r="N5592" s="6"/>
      <c r="Q5592" s="2"/>
      <c r="S5592" s="2"/>
    </row>
    <row r="5593" spans="14:19" x14ac:dyDescent="0.35">
      <c r="N5593" s="6"/>
      <c r="Q5593" s="2"/>
      <c r="S5593" s="2"/>
    </row>
    <row r="5594" spans="14:19" x14ac:dyDescent="0.35">
      <c r="N5594" s="6"/>
      <c r="Q5594" s="2"/>
      <c r="S5594" s="2"/>
    </row>
    <row r="5595" spans="14:19" x14ac:dyDescent="0.35">
      <c r="N5595" s="6"/>
      <c r="Q5595" s="2"/>
      <c r="S5595" s="2"/>
    </row>
    <row r="5596" spans="14:19" x14ac:dyDescent="0.35">
      <c r="N5596" s="6"/>
      <c r="Q5596" s="2"/>
      <c r="S5596" s="2"/>
    </row>
    <row r="5597" spans="14:19" x14ac:dyDescent="0.35">
      <c r="N5597" s="6"/>
      <c r="Q5597" s="2"/>
      <c r="S5597" s="2"/>
    </row>
    <row r="5598" spans="14:19" x14ac:dyDescent="0.35">
      <c r="N5598" s="6"/>
      <c r="Q5598" s="2"/>
      <c r="S5598" s="2"/>
    </row>
    <row r="5599" spans="14:19" x14ac:dyDescent="0.35">
      <c r="N5599" s="6"/>
      <c r="Q5599" s="2"/>
      <c r="S5599" s="2"/>
    </row>
    <row r="5600" spans="14:19" x14ac:dyDescent="0.35">
      <c r="N5600" s="6"/>
      <c r="Q5600" s="2"/>
      <c r="S5600" s="2"/>
    </row>
    <row r="5601" spans="14:19" x14ac:dyDescent="0.35">
      <c r="N5601" s="6"/>
      <c r="Q5601" s="2"/>
      <c r="S5601" s="2"/>
    </row>
    <row r="5602" spans="14:19" x14ac:dyDescent="0.35">
      <c r="N5602" s="6"/>
      <c r="Q5602" s="2"/>
      <c r="S5602" s="2"/>
    </row>
    <row r="5603" spans="14:19" x14ac:dyDescent="0.35">
      <c r="N5603" s="6"/>
      <c r="Q5603" s="2"/>
      <c r="S5603" s="2"/>
    </row>
    <row r="5604" spans="14:19" x14ac:dyDescent="0.35">
      <c r="N5604" s="6"/>
      <c r="Q5604" s="2"/>
      <c r="S5604" s="2"/>
    </row>
    <row r="5605" spans="14:19" x14ac:dyDescent="0.35">
      <c r="N5605" s="6"/>
      <c r="Q5605" s="2"/>
      <c r="S5605" s="2"/>
    </row>
    <row r="5606" spans="14:19" x14ac:dyDescent="0.35">
      <c r="N5606" s="6"/>
      <c r="Q5606" s="2"/>
      <c r="S5606" s="2"/>
    </row>
    <row r="5607" spans="14:19" x14ac:dyDescent="0.35">
      <c r="N5607" s="6"/>
      <c r="Q5607" s="2"/>
      <c r="S5607" s="2"/>
    </row>
    <row r="5608" spans="14:19" x14ac:dyDescent="0.35">
      <c r="N5608" s="6"/>
      <c r="Q5608" s="2"/>
      <c r="S5608" s="2"/>
    </row>
    <row r="5609" spans="14:19" x14ac:dyDescent="0.35">
      <c r="N5609" s="6"/>
      <c r="Q5609" s="2"/>
      <c r="S5609" s="2"/>
    </row>
    <row r="5610" spans="14:19" x14ac:dyDescent="0.35">
      <c r="N5610" s="6"/>
      <c r="Q5610" s="2"/>
      <c r="S5610" s="2"/>
    </row>
    <row r="5611" spans="14:19" x14ac:dyDescent="0.35">
      <c r="N5611" s="6"/>
      <c r="Q5611" s="2"/>
      <c r="S5611" s="2"/>
    </row>
    <row r="5612" spans="14:19" x14ac:dyDescent="0.35">
      <c r="N5612" s="6"/>
      <c r="Q5612" s="2"/>
      <c r="S5612" s="2"/>
    </row>
    <row r="5613" spans="14:19" x14ac:dyDescent="0.35">
      <c r="N5613" s="6"/>
      <c r="Q5613" s="2"/>
      <c r="S5613" s="2"/>
    </row>
    <row r="5614" spans="14:19" x14ac:dyDescent="0.35">
      <c r="N5614" s="6"/>
      <c r="Q5614" s="2"/>
      <c r="S5614" s="2"/>
    </row>
    <row r="5615" spans="14:19" x14ac:dyDescent="0.35">
      <c r="N5615" s="6"/>
      <c r="Q5615" s="2"/>
      <c r="S5615" s="2"/>
    </row>
    <row r="5616" spans="14:19" x14ac:dyDescent="0.35">
      <c r="N5616" s="6"/>
      <c r="Q5616" s="2"/>
      <c r="S5616" s="2"/>
    </row>
    <row r="5617" spans="14:19" x14ac:dyDescent="0.35">
      <c r="N5617" s="6"/>
      <c r="Q5617" s="2"/>
      <c r="S5617" s="2"/>
    </row>
    <row r="5618" spans="14:19" x14ac:dyDescent="0.35">
      <c r="N5618" s="6"/>
      <c r="Q5618" s="2"/>
      <c r="S5618" s="2"/>
    </row>
    <row r="5619" spans="14:19" x14ac:dyDescent="0.35">
      <c r="N5619" s="6"/>
      <c r="Q5619" s="2"/>
      <c r="S5619" s="2"/>
    </row>
    <row r="5620" spans="14:19" x14ac:dyDescent="0.35">
      <c r="N5620" s="6"/>
      <c r="Q5620" s="2"/>
      <c r="S5620" s="2"/>
    </row>
    <row r="5621" spans="14:19" x14ac:dyDescent="0.35">
      <c r="N5621" s="6"/>
      <c r="Q5621" s="2"/>
      <c r="S5621" s="2"/>
    </row>
    <row r="5622" spans="14:19" x14ac:dyDescent="0.35">
      <c r="N5622" s="6"/>
      <c r="Q5622" s="2"/>
      <c r="S5622" s="2"/>
    </row>
    <row r="5623" spans="14:19" x14ac:dyDescent="0.35">
      <c r="N5623" s="6"/>
      <c r="Q5623" s="2"/>
      <c r="S5623" s="2"/>
    </row>
    <row r="5624" spans="14:19" x14ac:dyDescent="0.35">
      <c r="N5624" s="6"/>
      <c r="Q5624" s="2"/>
      <c r="S5624" s="2"/>
    </row>
    <row r="5625" spans="14:19" x14ac:dyDescent="0.35">
      <c r="N5625" s="6"/>
      <c r="Q5625" s="2"/>
      <c r="S5625" s="2"/>
    </row>
    <row r="5626" spans="14:19" x14ac:dyDescent="0.35">
      <c r="N5626" s="6"/>
      <c r="Q5626" s="2"/>
      <c r="S5626" s="2"/>
    </row>
    <row r="5627" spans="14:19" x14ac:dyDescent="0.35">
      <c r="N5627" s="6"/>
      <c r="Q5627" s="2"/>
      <c r="S5627" s="2"/>
    </row>
    <row r="5628" spans="14:19" x14ac:dyDescent="0.35">
      <c r="N5628" s="6"/>
      <c r="Q5628" s="2"/>
      <c r="S5628" s="2"/>
    </row>
    <row r="5629" spans="14:19" x14ac:dyDescent="0.35">
      <c r="N5629" s="6"/>
      <c r="Q5629" s="2"/>
      <c r="S5629" s="2"/>
    </row>
    <row r="5630" spans="14:19" x14ac:dyDescent="0.35">
      <c r="N5630" s="6"/>
      <c r="Q5630" s="2"/>
      <c r="S5630" s="2"/>
    </row>
    <row r="5631" spans="14:19" x14ac:dyDescent="0.35">
      <c r="N5631" s="6"/>
      <c r="Q5631" s="2"/>
      <c r="S5631" s="2"/>
    </row>
    <row r="5632" spans="14:19" x14ac:dyDescent="0.35">
      <c r="N5632" s="6"/>
      <c r="Q5632" s="2"/>
      <c r="S5632" s="2"/>
    </row>
    <row r="5633" spans="14:19" x14ac:dyDescent="0.35">
      <c r="N5633" s="6"/>
      <c r="Q5633" s="2"/>
      <c r="S5633" s="2"/>
    </row>
    <row r="5634" spans="14:19" x14ac:dyDescent="0.35">
      <c r="N5634" s="6"/>
      <c r="Q5634" s="2"/>
      <c r="S5634" s="2"/>
    </row>
    <row r="5635" spans="14:19" x14ac:dyDescent="0.35">
      <c r="N5635" s="6"/>
      <c r="Q5635" s="2"/>
      <c r="S5635" s="2"/>
    </row>
    <row r="5636" spans="14:19" x14ac:dyDescent="0.35">
      <c r="N5636" s="6"/>
      <c r="Q5636" s="2"/>
      <c r="S5636" s="2"/>
    </row>
    <row r="5637" spans="14:19" x14ac:dyDescent="0.35">
      <c r="N5637" s="6"/>
      <c r="Q5637" s="2"/>
      <c r="S5637" s="2"/>
    </row>
    <row r="5638" spans="14:19" x14ac:dyDescent="0.35">
      <c r="N5638" s="6"/>
      <c r="Q5638" s="2"/>
      <c r="S5638" s="2"/>
    </row>
    <row r="5639" spans="14:19" x14ac:dyDescent="0.35">
      <c r="N5639" s="6"/>
      <c r="Q5639" s="2"/>
      <c r="S5639" s="2"/>
    </row>
    <row r="5640" spans="14:19" x14ac:dyDescent="0.35">
      <c r="N5640" s="6"/>
      <c r="Q5640" s="2"/>
      <c r="S5640" s="2"/>
    </row>
    <row r="5641" spans="14:19" x14ac:dyDescent="0.35">
      <c r="N5641" s="6"/>
      <c r="Q5641" s="2"/>
      <c r="S5641" s="2"/>
    </row>
    <row r="5642" spans="14:19" x14ac:dyDescent="0.35">
      <c r="N5642" s="6"/>
      <c r="Q5642" s="2"/>
      <c r="S5642" s="2"/>
    </row>
    <row r="5643" spans="14:19" x14ac:dyDescent="0.35">
      <c r="N5643" s="6"/>
      <c r="Q5643" s="2"/>
      <c r="S5643" s="2"/>
    </row>
    <row r="5644" spans="14:19" x14ac:dyDescent="0.35">
      <c r="N5644" s="6"/>
      <c r="Q5644" s="2"/>
      <c r="S5644" s="2"/>
    </row>
    <row r="5645" spans="14:19" x14ac:dyDescent="0.35">
      <c r="N5645" s="6"/>
      <c r="Q5645" s="2"/>
      <c r="S5645" s="2"/>
    </row>
    <row r="5646" spans="14:19" x14ac:dyDescent="0.35">
      <c r="N5646" s="6"/>
      <c r="Q5646" s="2"/>
      <c r="S5646" s="2"/>
    </row>
    <row r="5647" spans="14:19" x14ac:dyDescent="0.35">
      <c r="N5647" s="6"/>
      <c r="Q5647" s="2"/>
      <c r="S5647" s="2"/>
    </row>
    <row r="5648" spans="14:19" x14ac:dyDescent="0.35">
      <c r="N5648" s="6"/>
      <c r="Q5648" s="2"/>
      <c r="S5648" s="2"/>
    </row>
    <row r="5649" spans="14:19" x14ac:dyDescent="0.35">
      <c r="N5649" s="6"/>
      <c r="Q5649" s="2"/>
      <c r="S5649" s="2"/>
    </row>
    <row r="5650" spans="14:19" x14ac:dyDescent="0.35">
      <c r="N5650" s="6"/>
      <c r="Q5650" s="2"/>
      <c r="S5650" s="2"/>
    </row>
    <row r="5651" spans="14:19" x14ac:dyDescent="0.35">
      <c r="N5651" s="6"/>
      <c r="Q5651" s="2"/>
      <c r="S5651" s="2"/>
    </row>
    <row r="5652" spans="14:19" x14ac:dyDescent="0.35">
      <c r="N5652" s="6"/>
      <c r="Q5652" s="2"/>
      <c r="S5652" s="2"/>
    </row>
    <row r="5653" spans="14:19" x14ac:dyDescent="0.35">
      <c r="N5653" s="6"/>
      <c r="Q5653" s="2"/>
      <c r="S5653" s="2"/>
    </row>
    <row r="5654" spans="14:19" x14ac:dyDescent="0.35">
      <c r="N5654" s="6"/>
      <c r="Q5654" s="2"/>
      <c r="S5654" s="2"/>
    </row>
    <row r="5655" spans="14:19" x14ac:dyDescent="0.35">
      <c r="N5655" s="6"/>
      <c r="Q5655" s="2"/>
      <c r="S5655" s="2"/>
    </row>
    <row r="5656" spans="14:19" x14ac:dyDescent="0.35">
      <c r="N5656" s="6"/>
      <c r="Q5656" s="2"/>
      <c r="S5656" s="2"/>
    </row>
    <row r="5657" spans="14:19" x14ac:dyDescent="0.35">
      <c r="N5657" s="6"/>
      <c r="Q5657" s="2"/>
      <c r="S5657" s="2"/>
    </row>
    <row r="5658" spans="14:19" x14ac:dyDescent="0.35">
      <c r="N5658" s="6"/>
      <c r="Q5658" s="2"/>
      <c r="S5658" s="2"/>
    </row>
    <row r="5659" spans="14:19" x14ac:dyDescent="0.35">
      <c r="N5659" s="6"/>
      <c r="Q5659" s="2"/>
      <c r="S5659" s="2"/>
    </row>
    <row r="5660" spans="14:19" x14ac:dyDescent="0.35">
      <c r="N5660" s="6"/>
      <c r="Q5660" s="2"/>
      <c r="S5660" s="2"/>
    </row>
    <row r="5661" spans="14:19" x14ac:dyDescent="0.35">
      <c r="N5661" s="6"/>
      <c r="Q5661" s="2"/>
      <c r="S5661" s="2"/>
    </row>
    <row r="5662" spans="14:19" x14ac:dyDescent="0.35">
      <c r="N5662" s="6"/>
      <c r="Q5662" s="2"/>
      <c r="S5662" s="2"/>
    </row>
    <row r="5663" spans="14:19" x14ac:dyDescent="0.35">
      <c r="N5663" s="6"/>
      <c r="Q5663" s="2"/>
      <c r="S5663" s="2"/>
    </row>
    <row r="5664" spans="14:19" x14ac:dyDescent="0.35">
      <c r="N5664" s="6"/>
      <c r="Q5664" s="2"/>
      <c r="S5664" s="2"/>
    </row>
    <row r="5665" spans="14:19" x14ac:dyDescent="0.35">
      <c r="N5665" s="6"/>
      <c r="Q5665" s="2"/>
      <c r="S5665" s="2"/>
    </row>
    <row r="5666" spans="14:19" x14ac:dyDescent="0.35">
      <c r="N5666" s="6"/>
      <c r="Q5666" s="2"/>
      <c r="S5666" s="2"/>
    </row>
    <row r="5667" spans="14:19" x14ac:dyDescent="0.35">
      <c r="N5667" s="6"/>
      <c r="Q5667" s="2"/>
      <c r="S5667" s="2"/>
    </row>
    <row r="5668" spans="14:19" x14ac:dyDescent="0.35">
      <c r="N5668" s="6"/>
      <c r="Q5668" s="2"/>
      <c r="S5668" s="2"/>
    </row>
    <row r="5669" spans="14:19" x14ac:dyDescent="0.35">
      <c r="N5669" s="6"/>
      <c r="Q5669" s="2"/>
      <c r="S5669" s="2"/>
    </row>
    <row r="5670" spans="14:19" x14ac:dyDescent="0.35">
      <c r="N5670" s="6"/>
      <c r="Q5670" s="2"/>
      <c r="S5670" s="2"/>
    </row>
    <row r="5671" spans="14:19" x14ac:dyDescent="0.35">
      <c r="N5671" s="6"/>
      <c r="Q5671" s="2"/>
      <c r="S5671" s="2"/>
    </row>
    <row r="5672" spans="14:19" x14ac:dyDescent="0.35">
      <c r="N5672" s="6"/>
      <c r="Q5672" s="2"/>
      <c r="S5672" s="2"/>
    </row>
    <row r="5673" spans="14:19" x14ac:dyDescent="0.35">
      <c r="N5673" s="6"/>
      <c r="Q5673" s="2"/>
      <c r="S5673" s="2"/>
    </row>
    <row r="5674" spans="14:19" x14ac:dyDescent="0.35">
      <c r="N5674" s="6"/>
      <c r="Q5674" s="2"/>
      <c r="S5674" s="2"/>
    </row>
    <row r="5675" spans="14:19" x14ac:dyDescent="0.35">
      <c r="N5675" s="6"/>
      <c r="Q5675" s="2"/>
      <c r="S5675" s="2"/>
    </row>
    <row r="5676" spans="14:19" x14ac:dyDescent="0.35">
      <c r="N5676" s="6"/>
      <c r="Q5676" s="2"/>
      <c r="S5676" s="2"/>
    </row>
    <row r="5677" spans="14:19" x14ac:dyDescent="0.35">
      <c r="N5677" s="6"/>
      <c r="Q5677" s="2"/>
      <c r="S5677" s="2"/>
    </row>
    <row r="5678" spans="14:19" x14ac:dyDescent="0.35">
      <c r="N5678" s="6"/>
      <c r="Q5678" s="2"/>
      <c r="S5678" s="2"/>
    </row>
    <row r="5679" spans="14:19" x14ac:dyDescent="0.35">
      <c r="N5679" s="6"/>
      <c r="Q5679" s="2"/>
      <c r="S5679" s="2"/>
    </row>
    <row r="5680" spans="14:19" x14ac:dyDescent="0.35">
      <c r="N5680" s="6"/>
      <c r="Q5680" s="2"/>
      <c r="S5680" s="2"/>
    </row>
    <row r="5681" spans="14:19" x14ac:dyDescent="0.35">
      <c r="N5681" s="6"/>
      <c r="Q5681" s="2"/>
      <c r="S5681" s="2"/>
    </row>
    <row r="5682" spans="14:19" x14ac:dyDescent="0.35">
      <c r="N5682" s="6"/>
      <c r="Q5682" s="2"/>
      <c r="S5682" s="2"/>
    </row>
    <row r="5683" spans="14:19" x14ac:dyDescent="0.35">
      <c r="N5683" s="6"/>
      <c r="Q5683" s="2"/>
      <c r="S5683" s="2"/>
    </row>
    <row r="5684" spans="14:19" x14ac:dyDescent="0.35">
      <c r="N5684" s="6"/>
      <c r="Q5684" s="2"/>
      <c r="S5684" s="2"/>
    </row>
    <row r="5685" spans="14:19" x14ac:dyDescent="0.35">
      <c r="N5685" s="6"/>
      <c r="Q5685" s="2"/>
      <c r="S5685" s="2"/>
    </row>
    <row r="5686" spans="14:19" x14ac:dyDescent="0.35">
      <c r="N5686" s="6"/>
      <c r="Q5686" s="2"/>
      <c r="S5686" s="2"/>
    </row>
    <row r="5687" spans="14:19" x14ac:dyDescent="0.35">
      <c r="N5687" s="6"/>
      <c r="Q5687" s="2"/>
      <c r="S5687" s="2"/>
    </row>
    <row r="5688" spans="14:19" x14ac:dyDescent="0.35">
      <c r="N5688" s="6"/>
      <c r="Q5688" s="2"/>
      <c r="S5688" s="2"/>
    </row>
    <row r="5689" spans="14:19" x14ac:dyDescent="0.35">
      <c r="N5689" s="6"/>
      <c r="Q5689" s="2"/>
      <c r="S5689" s="2"/>
    </row>
    <row r="5690" spans="14:19" x14ac:dyDescent="0.35">
      <c r="N5690" s="6"/>
      <c r="Q5690" s="2"/>
      <c r="S5690" s="2"/>
    </row>
    <row r="5691" spans="14:19" x14ac:dyDescent="0.35">
      <c r="N5691" s="6"/>
      <c r="Q5691" s="2"/>
      <c r="S5691" s="2"/>
    </row>
    <row r="5692" spans="14:19" x14ac:dyDescent="0.35">
      <c r="N5692" s="6"/>
      <c r="Q5692" s="2"/>
      <c r="S5692" s="2"/>
    </row>
    <row r="5693" spans="14:19" x14ac:dyDescent="0.35">
      <c r="N5693" s="6"/>
      <c r="Q5693" s="2"/>
      <c r="S5693" s="2"/>
    </row>
    <row r="5694" spans="14:19" x14ac:dyDescent="0.35">
      <c r="N5694" s="6"/>
      <c r="Q5694" s="2"/>
      <c r="S5694" s="2"/>
    </row>
    <row r="5695" spans="14:19" x14ac:dyDescent="0.35">
      <c r="N5695" s="6"/>
      <c r="Q5695" s="2"/>
      <c r="S5695" s="2"/>
    </row>
    <row r="5696" spans="14:19" x14ac:dyDescent="0.35">
      <c r="N5696" s="6"/>
      <c r="Q5696" s="2"/>
      <c r="S5696" s="2"/>
    </row>
    <row r="5697" spans="14:19" x14ac:dyDescent="0.35">
      <c r="N5697" s="6"/>
      <c r="Q5697" s="2"/>
      <c r="S5697" s="2"/>
    </row>
    <row r="5698" spans="14:19" x14ac:dyDescent="0.35">
      <c r="N5698" s="6"/>
      <c r="Q5698" s="2"/>
      <c r="S5698" s="2"/>
    </row>
    <row r="5699" spans="14:19" x14ac:dyDescent="0.35">
      <c r="N5699" s="6"/>
      <c r="Q5699" s="2"/>
      <c r="S5699" s="2"/>
    </row>
    <row r="5700" spans="14:19" x14ac:dyDescent="0.35">
      <c r="N5700" s="6"/>
      <c r="Q5700" s="2"/>
      <c r="S5700" s="2"/>
    </row>
    <row r="5701" spans="14:19" x14ac:dyDescent="0.35">
      <c r="N5701" s="6"/>
      <c r="Q5701" s="2"/>
      <c r="S5701" s="2"/>
    </row>
    <row r="5702" spans="14:19" x14ac:dyDescent="0.35">
      <c r="N5702" s="6"/>
      <c r="Q5702" s="2"/>
      <c r="S5702" s="2"/>
    </row>
    <row r="5703" spans="14:19" x14ac:dyDescent="0.35">
      <c r="N5703" s="6"/>
      <c r="Q5703" s="2"/>
      <c r="S5703" s="2"/>
    </row>
    <row r="5704" spans="14:19" x14ac:dyDescent="0.35">
      <c r="N5704" s="6"/>
      <c r="Q5704" s="2"/>
      <c r="S5704" s="2"/>
    </row>
    <row r="5705" spans="14:19" x14ac:dyDescent="0.35">
      <c r="N5705" s="6"/>
      <c r="Q5705" s="2"/>
      <c r="S5705" s="2"/>
    </row>
    <row r="5706" spans="14:19" x14ac:dyDescent="0.35">
      <c r="N5706" s="6"/>
      <c r="Q5706" s="2"/>
      <c r="S5706" s="2"/>
    </row>
    <row r="5707" spans="14:19" x14ac:dyDescent="0.35">
      <c r="N5707" s="6"/>
      <c r="Q5707" s="2"/>
      <c r="S5707" s="2"/>
    </row>
    <row r="5708" spans="14:19" x14ac:dyDescent="0.35">
      <c r="N5708" s="6"/>
      <c r="Q5708" s="2"/>
      <c r="S5708" s="2"/>
    </row>
    <row r="5709" spans="14:19" x14ac:dyDescent="0.35">
      <c r="N5709" s="6"/>
      <c r="Q5709" s="2"/>
      <c r="S5709" s="2"/>
    </row>
    <row r="5710" spans="14:19" x14ac:dyDescent="0.35">
      <c r="N5710" s="6"/>
      <c r="Q5710" s="2"/>
      <c r="S5710" s="2"/>
    </row>
    <row r="5711" spans="14:19" x14ac:dyDescent="0.35">
      <c r="N5711" s="6"/>
      <c r="Q5711" s="2"/>
      <c r="S5711" s="2"/>
    </row>
    <row r="5712" spans="14:19" x14ac:dyDescent="0.35">
      <c r="N5712" s="6"/>
      <c r="Q5712" s="2"/>
      <c r="S5712" s="2"/>
    </row>
    <row r="5713" spans="14:19" x14ac:dyDescent="0.35">
      <c r="N5713" s="6"/>
      <c r="Q5713" s="2"/>
      <c r="S5713" s="2"/>
    </row>
    <row r="5714" spans="14:19" x14ac:dyDescent="0.35">
      <c r="N5714" s="6"/>
      <c r="Q5714" s="2"/>
      <c r="S5714" s="2"/>
    </row>
    <row r="5715" spans="14:19" x14ac:dyDescent="0.35">
      <c r="N5715" s="6"/>
      <c r="Q5715" s="2"/>
      <c r="S5715" s="2"/>
    </row>
    <row r="5716" spans="14:19" x14ac:dyDescent="0.35">
      <c r="N5716" s="6"/>
      <c r="Q5716" s="2"/>
      <c r="S5716" s="2"/>
    </row>
    <row r="5717" spans="14:19" x14ac:dyDescent="0.35">
      <c r="N5717" s="6"/>
      <c r="Q5717" s="2"/>
      <c r="S5717" s="2"/>
    </row>
    <row r="5718" spans="14:19" x14ac:dyDescent="0.35">
      <c r="N5718" s="6"/>
      <c r="Q5718" s="2"/>
      <c r="S5718" s="2"/>
    </row>
    <row r="5719" spans="14:19" x14ac:dyDescent="0.35">
      <c r="N5719" s="6"/>
      <c r="Q5719" s="2"/>
      <c r="S5719" s="2"/>
    </row>
    <row r="5720" spans="14:19" x14ac:dyDescent="0.35">
      <c r="N5720" s="6"/>
      <c r="Q5720" s="2"/>
      <c r="S5720" s="2"/>
    </row>
    <row r="5721" spans="14:19" x14ac:dyDescent="0.35">
      <c r="N5721" s="6"/>
      <c r="Q5721" s="2"/>
      <c r="S5721" s="2"/>
    </row>
    <row r="5722" spans="14:19" x14ac:dyDescent="0.35">
      <c r="N5722" s="6"/>
      <c r="Q5722" s="2"/>
      <c r="S5722" s="2"/>
    </row>
    <row r="5723" spans="14:19" x14ac:dyDescent="0.35">
      <c r="N5723" s="6"/>
      <c r="Q5723" s="2"/>
      <c r="S5723" s="2"/>
    </row>
    <row r="5724" spans="14:19" x14ac:dyDescent="0.35">
      <c r="N5724" s="6"/>
      <c r="Q5724" s="2"/>
      <c r="S5724" s="2"/>
    </row>
    <row r="5725" spans="14:19" x14ac:dyDescent="0.35">
      <c r="N5725" s="6"/>
      <c r="Q5725" s="2"/>
      <c r="S5725" s="2"/>
    </row>
    <row r="5726" spans="14:19" x14ac:dyDescent="0.35">
      <c r="N5726" s="6"/>
      <c r="Q5726" s="2"/>
      <c r="S5726" s="2"/>
    </row>
    <row r="5727" spans="14:19" x14ac:dyDescent="0.35">
      <c r="N5727" s="6"/>
      <c r="Q5727" s="2"/>
      <c r="S5727" s="2"/>
    </row>
    <row r="5728" spans="14:19" x14ac:dyDescent="0.35">
      <c r="N5728" s="6"/>
      <c r="Q5728" s="2"/>
      <c r="S5728" s="2"/>
    </row>
    <row r="5729" spans="14:19" x14ac:dyDescent="0.35">
      <c r="N5729" s="6"/>
      <c r="Q5729" s="2"/>
      <c r="S5729" s="2"/>
    </row>
    <row r="5730" spans="14:19" x14ac:dyDescent="0.35">
      <c r="N5730" s="6"/>
      <c r="Q5730" s="2"/>
      <c r="S5730" s="2"/>
    </row>
    <row r="5731" spans="14:19" x14ac:dyDescent="0.35">
      <c r="N5731" s="6"/>
      <c r="Q5731" s="2"/>
      <c r="S5731" s="2"/>
    </row>
    <row r="5732" spans="14:19" x14ac:dyDescent="0.35">
      <c r="N5732" s="6"/>
      <c r="Q5732" s="2"/>
      <c r="S5732" s="2"/>
    </row>
    <row r="5733" spans="14:19" x14ac:dyDescent="0.35">
      <c r="N5733" s="6"/>
      <c r="Q5733" s="2"/>
      <c r="S5733" s="2"/>
    </row>
    <row r="5734" spans="14:19" x14ac:dyDescent="0.35">
      <c r="N5734" s="6"/>
      <c r="Q5734" s="2"/>
      <c r="S5734" s="2"/>
    </row>
    <row r="5735" spans="14:19" x14ac:dyDescent="0.35">
      <c r="N5735" s="6"/>
      <c r="Q5735" s="2"/>
      <c r="S5735" s="2"/>
    </row>
    <row r="5736" spans="14:19" x14ac:dyDescent="0.35">
      <c r="N5736" s="6"/>
      <c r="Q5736" s="2"/>
      <c r="S5736" s="2"/>
    </row>
    <row r="5737" spans="14:19" x14ac:dyDescent="0.35">
      <c r="N5737" s="6"/>
      <c r="Q5737" s="2"/>
      <c r="S5737" s="2"/>
    </row>
    <row r="5738" spans="14:19" x14ac:dyDescent="0.35">
      <c r="N5738" s="6"/>
      <c r="Q5738" s="2"/>
      <c r="S5738" s="2"/>
    </row>
    <row r="5739" spans="14:19" x14ac:dyDescent="0.35">
      <c r="N5739" s="6"/>
      <c r="Q5739" s="2"/>
      <c r="S5739" s="2"/>
    </row>
    <row r="5740" spans="14:19" x14ac:dyDescent="0.35">
      <c r="N5740" s="6"/>
      <c r="Q5740" s="2"/>
      <c r="S5740" s="2"/>
    </row>
    <row r="5741" spans="14:19" x14ac:dyDescent="0.35">
      <c r="N5741" s="6"/>
      <c r="Q5741" s="2"/>
      <c r="S5741" s="2"/>
    </row>
    <row r="5742" spans="14:19" x14ac:dyDescent="0.35">
      <c r="N5742" s="6"/>
      <c r="Q5742" s="2"/>
      <c r="S5742" s="2"/>
    </row>
    <row r="5743" spans="14:19" x14ac:dyDescent="0.35">
      <c r="N5743" s="6"/>
      <c r="Q5743" s="2"/>
      <c r="S5743" s="2"/>
    </row>
    <row r="5744" spans="14:19" x14ac:dyDescent="0.35">
      <c r="N5744" s="6"/>
      <c r="Q5744" s="2"/>
      <c r="S5744" s="2"/>
    </row>
    <row r="5745" spans="14:19" x14ac:dyDescent="0.35">
      <c r="N5745" s="6"/>
      <c r="Q5745" s="2"/>
      <c r="S5745" s="2"/>
    </row>
    <row r="5746" spans="14:19" x14ac:dyDescent="0.35">
      <c r="N5746" s="6"/>
      <c r="Q5746" s="2"/>
      <c r="S5746" s="2"/>
    </row>
    <row r="5747" spans="14:19" x14ac:dyDescent="0.35">
      <c r="N5747" s="6"/>
      <c r="Q5747" s="2"/>
      <c r="S5747" s="2"/>
    </row>
    <row r="5748" spans="14:19" x14ac:dyDescent="0.35">
      <c r="N5748" s="6"/>
      <c r="Q5748" s="2"/>
      <c r="S5748" s="2"/>
    </row>
    <row r="5749" spans="14:19" x14ac:dyDescent="0.35">
      <c r="N5749" s="6"/>
      <c r="Q5749" s="2"/>
      <c r="S5749" s="2"/>
    </row>
    <row r="5750" spans="14:19" x14ac:dyDescent="0.35">
      <c r="N5750" s="6"/>
      <c r="Q5750" s="2"/>
      <c r="S5750" s="2"/>
    </row>
    <row r="5751" spans="14:19" x14ac:dyDescent="0.35">
      <c r="N5751" s="6"/>
      <c r="Q5751" s="2"/>
      <c r="S5751" s="2"/>
    </row>
    <row r="5752" spans="14:19" x14ac:dyDescent="0.35">
      <c r="N5752" s="6"/>
      <c r="Q5752" s="2"/>
      <c r="S5752" s="2"/>
    </row>
    <row r="5753" spans="14:19" x14ac:dyDescent="0.35">
      <c r="N5753" s="6"/>
      <c r="Q5753" s="2"/>
      <c r="S5753" s="2"/>
    </row>
    <row r="5754" spans="14:19" x14ac:dyDescent="0.35">
      <c r="N5754" s="6"/>
      <c r="Q5754" s="2"/>
      <c r="S5754" s="2"/>
    </row>
    <row r="5755" spans="14:19" x14ac:dyDescent="0.35">
      <c r="N5755" s="6"/>
      <c r="Q5755" s="2"/>
      <c r="S5755" s="2"/>
    </row>
    <row r="5756" spans="14:19" x14ac:dyDescent="0.35">
      <c r="N5756" s="6"/>
      <c r="Q5756" s="2"/>
      <c r="S5756" s="2"/>
    </row>
    <row r="5757" spans="14:19" x14ac:dyDescent="0.35">
      <c r="N5757" s="6"/>
      <c r="Q5757" s="2"/>
      <c r="S5757" s="2"/>
    </row>
    <row r="5758" spans="14:19" x14ac:dyDescent="0.35">
      <c r="N5758" s="6"/>
      <c r="Q5758" s="2"/>
      <c r="S5758" s="2"/>
    </row>
    <row r="5759" spans="14:19" x14ac:dyDescent="0.35">
      <c r="N5759" s="6"/>
      <c r="Q5759" s="2"/>
      <c r="S5759" s="2"/>
    </row>
    <row r="5760" spans="14:19" x14ac:dyDescent="0.35">
      <c r="N5760" s="6"/>
      <c r="Q5760" s="2"/>
      <c r="S5760" s="2"/>
    </row>
    <row r="5761" spans="14:19" x14ac:dyDescent="0.35">
      <c r="N5761" s="6"/>
      <c r="Q5761" s="2"/>
      <c r="S5761" s="2"/>
    </row>
    <row r="5762" spans="14:19" x14ac:dyDescent="0.35">
      <c r="N5762" s="6"/>
      <c r="Q5762" s="2"/>
      <c r="S5762" s="2"/>
    </row>
    <row r="5763" spans="14:19" x14ac:dyDescent="0.35">
      <c r="N5763" s="6"/>
      <c r="Q5763" s="2"/>
      <c r="S5763" s="2"/>
    </row>
    <row r="5764" spans="14:19" x14ac:dyDescent="0.35">
      <c r="N5764" s="6"/>
      <c r="Q5764" s="2"/>
      <c r="S5764" s="2"/>
    </row>
    <row r="5765" spans="14:19" x14ac:dyDescent="0.35">
      <c r="N5765" s="6"/>
      <c r="Q5765" s="2"/>
      <c r="S5765" s="2"/>
    </row>
    <row r="5766" spans="14:19" x14ac:dyDescent="0.35">
      <c r="N5766" s="6"/>
      <c r="Q5766" s="2"/>
      <c r="S5766" s="2"/>
    </row>
    <row r="5767" spans="14:19" x14ac:dyDescent="0.35">
      <c r="N5767" s="6"/>
      <c r="Q5767" s="2"/>
      <c r="S5767" s="2"/>
    </row>
    <row r="5768" spans="14:19" x14ac:dyDescent="0.35">
      <c r="N5768" s="6"/>
      <c r="Q5768" s="2"/>
      <c r="S5768" s="2"/>
    </row>
    <row r="5769" spans="14:19" x14ac:dyDescent="0.35">
      <c r="N5769" s="6"/>
      <c r="Q5769" s="2"/>
      <c r="S5769" s="2"/>
    </row>
    <row r="5770" spans="14:19" x14ac:dyDescent="0.35">
      <c r="N5770" s="6"/>
      <c r="Q5770" s="2"/>
      <c r="S5770" s="2"/>
    </row>
    <row r="5771" spans="14:19" x14ac:dyDescent="0.35">
      <c r="N5771" s="6"/>
      <c r="Q5771" s="2"/>
      <c r="S5771" s="2"/>
    </row>
    <row r="5772" spans="14:19" x14ac:dyDescent="0.35">
      <c r="N5772" s="6"/>
      <c r="Q5772" s="2"/>
      <c r="S5772" s="2"/>
    </row>
    <row r="5773" spans="14:19" x14ac:dyDescent="0.35">
      <c r="N5773" s="6"/>
      <c r="Q5773" s="2"/>
      <c r="S5773" s="2"/>
    </row>
    <row r="5774" spans="14:19" x14ac:dyDescent="0.35">
      <c r="N5774" s="6"/>
      <c r="Q5774" s="2"/>
      <c r="S5774" s="2"/>
    </row>
    <row r="5775" spans="14:19" x14ac:dyDescent="0.35">
      <c r="N5775" s="6"/>
      <c r="Q5775" s="2"/>
      <c r="S5775" s="2"/>
    </row>
    <row r="5776" spans="14:19" x14ac:dyDescent="0.35">
      <c r="N5776" s="6"/>
      <c r="Q5776" s="2"/>
      <c r="S5776" s="2"/>
    </row>
    <row r="5777" spans="14:19" x14ac:dyDescent="0.35">
      <c r="N5777" s="6"/>
      <c r="Q5777" s="2"/>
      <c r="S5777" s="2"/>
    </row>
    <row r="5778" spans="14:19" x14ac:dyDescent="0.35">
      <c r="N5778" s="6"/>
      <c r="Q5778" s="2"/>
      <c r="S5778" s="2"/>
    </row>
    <row r="5779" spans="14:19" x14ac:dyDescent="0.35">
      <c r="N5779" s="6"/>
      <c r="Q5779" s="2"/>
      <c r="S5779" s="2"/>
    </row>
    <row r="5780" spans="14:19" x14ac:dyDescent="0.35">
      <c r="N5780" s="6"/>
      <c r="Q5780" s="2"/>
      <c r="S5780" s="2"/>
    </row>
    <row r="5781" spans="14:19" x14ac:dyDescent="0.35">
      <c r="N5781" s="6"/>
      <c r="Q5781" s="2"/>
      <c r="S5781" s="2"/>
    </row>
    <row r="5782" spans="14:19" x14ac:dyDescent="0.35">
      <c r="N5782" s="6"/>
      <c r="Q5782" s="2"/>
      <c r="S5782" s="2"/>
    </row>
    <row r="5783" spans="14:19" x14ac:dyDescent="0.35">
      <c r="N5783" s="6"/>
      <c r="Q5783" s="2"/>
      <c r="S5783" s="2"/>
    </row>
    <row r="5784" spans="14:19" x14ac:dyDescent="0.35">
      <c r="N5784" s="6"/>
      <c r="Q5784" s="2"/>
      <c r="S5784" s="2"/>
    </row>
    <row r="5785" spans="14:19" x14ac:dyDescent="0.35">
      <c r="N5785" s="6"/>
      <c r="Q5785" s="2"/>
      <c r="S5785" s="2"/>
    </row>
    <row r="5786" spans="14:19" x14ac:dyDescent="0.35">
      <c r="N5786" s="6"/>
      <c r="Q5786" s="2"/>
      <c r="S5786" s="2"/>
    </row>
    <row r="5787" spans="14:19" x14ac:dyDescent="0.35">
      <c r="N5787" s="6"/>
      <c r="Q5787" s="2"/>
      <c r="S5787" s="2"/>
    </row>
    <row r="5788" spans="14:19" x14ac:dyDescent="0.35">
      <c r="N5788" s="6"/>
      <c r="Q5788" s="2"/>
      <c r="S5788" s="2"/>
    </row>
    <row r="5789" spans="14:19" x14ac:dyDescent="0.35">
      <c r="N5789" s="6"/>
      <c r="Q5789" s="2"/>
      <c r="S5789" s="2"/>
    </row>
    <row r="5790" spans="14:19" x14ac:dyDescent="0.35">
      <c r="N5790" s="6"/>
      <c r="Q5790" s="2"/>
      <c r="S5790" s="2"/>
    </row>
    <row r="5791" spans="14:19" x14ac:dyDescent="0.35">
      <c r="N5791" s="6"/>
      <c r="Q5791" s="2"/>
      <c r="S5791" s="2"/>
    </row>
    <row r="5792" spans="14:19" x14ac:dyDescent="0.35">
      <c r="N5792" s="6"/>
      <c r="Q5792" s="2"/>
      <c r="S5792" s="2"/>
    </row>
    <row r="5793" spans="14:19" x14ac:dyDescent="0.35">
      <c r="N5793" s="6"/>
      <c r="Q5793" s="2"/>
      <c r="S5793" s="2"/>
    </row>
    <row r="5794" spans="14:19" x14ac:dyDescent="0.35">
      <c r="N5794" s="6"/>
      <c r="Q5794" s="2"/>
      <c r="S5794" s="2"/>
    </row>
    <row r="5795" spans="14:19" x14ac:dyDescent="0.35">
      <c r="N5795" s="6"/>
      <c r="Q5795" s="2"/>
      <c r="S5795" s="2"/>
    </row>
    <row r="5796" spans="14:19" x14ac:dyDescent="0.35">
      <c r="N5796" s="6"/>
      <c r="Q5796" s="2"/>
      <c r="S5796" s="2"/>
    </row>
    <row r="5797" spans="14:19" x14ac:dyDescent="0.35">
      <c r="N5797" s="6"/>
      <c r="Q5797" s="2"/>
      <c r="S5797" s="2"/>
    </row>
    <row r="5798" spans="14:19" x14ac:dyDescent="0.35">
      <c r="N5798" s="6"/>
      <c r="Q5798" s="2"/>
      <c r="S5798" s="2"/>
    </row>
    <row r="5799" spans="14:19" x14ac:dyDescent="0.35">
      <c r="N5799" s="6"/>
      <c r="Q5799" s="2"/>
      <c r="S5799" s="2"/>
    </row>
    <row r="5800" spans="14:19" x14ac:dyDescent="0.35">
      <c r="N5800" s="6"/>
      <c r="Q5800" s="2"/>
      <c r="S5800" s="2"/>
    </row>
    <row r="5801" spans="14:19" x14ac:dyDescent="0.35">
      <c r="N5801" s="6"/>
      <c r="Q5801" s="2"/>
      <c r="S5801" s="2"/>
    </row>
    <row r="5802" spans="14:19" x14ac:dyDescent="0.35">
      <c r="N5802" s="6"/>
      <c r="Q5802" s="2"/>
      <c r="S5802" s="2"/>
    </row>
    <row r="5803" spans="14:19" x14ac:dyDescent="0.35">
      <c r="N5803" s="6"/>
      <c r="Q5803" s="2"/>
      <c r="S5803" s="2"/>
    </row>
    <row r="5804" spans="14:19" x14ac:dyDescent="0.35">
      <c r="N5804" s="6"/>
      <c r="Q5804" s="2"/>
      <c r="S5804" s="2"/>
    </row>
    <row r="5805" spans="14:19" x14ac:dyDescent="0.35">
      <c r="N5805" s="6"/>
      <c r="Q5805" s="2"/>
      <c r="S5805" s="2"/>
    </row>
    <row r="5806" spans="14:19" x14ac:dyDescent="0.35">
      <c r="N5806" s="6"/>
      <c r="Q5806" s="2"/>
      <c r="S5806" s="2"/>
    </row>
    <row r="5807" spans="14:19" x14ac:dyDescent="0.35">
      <c r="N5807" s="6"/>
      <c r="Q5807" s="2"/>
      <c r="S5807" s="2"/>
    </row>
    <row r="5808" spans="14:19" x14ac:dyDescent="0.35">
      <c r="N5808" s="6"/>
      <c r="Q5808" s="2"/>
      <c r="S5808" s="2"/>
    </row>
    <row r="5809" spans="14:19" x14ac:dyDescent="0.35">
      <c r="N5809" s="6"/>
      <c r="Q5809" s="2"/>
      <c r="S5809" s="2"/>
    </row>
    <row r="5810" spans="14:19" x14ac:dyDescent="0.35">
      <c r="N5810" s="6"/>
      <c r="Q5810" s="2"/>
      <c r="S5810" s="2"/>
    </row>
    <row r="5811" spans="14:19" x14ac:dyDescent="0.35">
      <c r="N5811" s="6"/>
      <c r="Q5811" s="2"/>
      <c r="S5811" s="2"/>
    </row>
    <row r="5812" spans="14:19" x14ac:dyDescent="0.35">
      <c r="N5812" s="6"/>
      <c r="Q5812" s="2"/>
      <c r="S5812" s="2"/>
    </row>
    <row r="5813" spans="14:19" x14ac:dyDescent="0.35">
      <c r="N5813" s="6"/>
      <c r="Q5813" s="2"/>
      <c r="S5813" s="2"/>
    </row>
    <row r="5814" spans="14:19" x14ac:dyDescent="0.35">
      <c r="N5814" s="6"/>
      <c r="Q5814" s="2"/>
      <c r="S5814" s="2"/>
    </row>
    <row r="5815" spans="14:19" x14ac:dyDescent="0.35">
      <c r="N5815" s="6"/>
      <c r="Q5815" s="2"/>
      <c r="S5815" s="2"/>
    </row>
    <row r="5816" spans="14:19" x14ac:dyDescent="0.35">
      <c r="N5816" s="6"/>
      <c r="Q5816" s="2"/>
      <c r="S5816" s="2"/>
    </row>
    <row r="5817" spans="14:19" x14ac:dyDescent="0.35">
      <c r="N5817" s="6"/>
      <c r="Q5817" s="2"/>
      <c r="S5817" s="2"/>
    </row>
    <row r="5818" spans="14:19" x14ac:dyDescent="0.35">
      <c r="N5818" s="6"/>
      <c r="Q5818" s="2"/>
      <c r="S5818" s="2"/>
    </row>
    <row r="5819" spans="14:19" x14ac:dyDescent="0.35">
      <c r="N5819" s="6"/>
      <c r="Q5819" s="2"/>
      <c r="S5819" s="2"/>
    </row>
    <row r="5820" spans="14:19" x14ac:dyDescent="0.35">
      <c r="N5820" s="6"/>
      <c r="Q5820" s="2"/>
      <c r="S5820" s="2"/>
    </row>
    <row r="5821" spans="14:19" x14ac:dyDescent="0.35">
      <c r="N5821" s="6"/>
      <c r="Q5821" s="2"/>
      <c r="S5821" s="2"/>
    </row>
    <row r="5822" spans="14:19" x14ac:dyDescent="0.35">
      <c r="N5822" s="6"/>
      <c r="Q5822" s="2"/>
      <c r="S5822" s="2"/>
    </row>
    <row r="5823" spans="14:19" x14ac:dyDescent="0.35">
      <c r="N5823" s="6"/>
      <c r="Q5823" s="2"/>
      <c r="S5823" s="2"/>
    </row>
    <row r="5824" spans="14:19" x14ac:dyDescent="0.35">
      <c r="N5824" s="6"/>
      <c r="Q5824" s="2"/>
      <c r="S5824" s="2"/>
    </row>
    <row r="5825" spans="14:19" x14ac:dyDescent="0.35">
      <c r="N5825" s="6"/>
      <c r="Q5825" s="2"/>
      <c r="S5825" s="2"/>
    </row>
    <row r="5826" spans="14:19" x14ac:dyDescent="0.35">
      <c r="N5826" s="6"/>
      <c r="Q5826" s="2"/>
      <c r="S5826" s="2"/>
    </row>
    <row r="5827" spans="14:19" x14ac:dyDescent="0.35">
      <c r="N5827" s="6"/>
      <c r="Q5827" s="2"/>
      <c r="S5827" s="2"/>
    </row>
    <row r="5828" spans="14:19" x14ac:dyDescent="0.35">
      <c r="N5828" s="6"/>
      <c r="Q5828" s="2"/>
      <c r="S5828" s="2"/>
    </row>
    <row r="5829" spans="14:19" x14ac:dyDescent="0.35">
      <c r="N5829" s="6"/>
      <c r="Q5829" s="2"/>
      <c r="S5829" s="2"/>
    </row>
    <row r="5830" spans="14:19" x14ac:dyDescent="0.35">
      <c r="N5830" s="6"/>
      <c r="Q5830" s="2"/>
      <c r="S5830" s="2"/>
    </row>
    <row r="5831" spans="14:19" x14ac:dyDescent="0.35">
      <c r="N5831" s="6"/>
      <c r="Q5831" s="2"/>
      <c r="S5831" s="2"/>
    </row>
    <row r="5832" spans="14:19" x14ac:dyDescent="0.35">
      <c r="N5832" s="6"/>
      <c r="Q5832" s="2"/>
      <c r="S5832" s="2"/>
    </row>
    <row r="5833" spans="14:19" x14ac:dyDescent="0.35">
      <c r="N5833" s="6"/>
      <c r="Q5833" s="2"/>
      <c r="S5833" s="2"/>
    </row>
    <row r="5834" spans="14:19" x14ac:dyDescent="0.35">
      <c r="N5834" s="6"/>
      <c r="Q5834" s="2"/>
      <c r="S5834" s="2"/>
    </row>
    <row r="5835" spans="14:19" x14ac:dyDescent="0.35">
      <c r="N5835" s="6"/>
      <c r="Q5835" s="2"/>
      <c r="S5835" s="2"/>
    </row>
    <row r="5836" spans="14:19" x14ac:dyDescent="0.35">
      <c r="N5836" s="6"/>
      <c r="Q5836" s="2"/>
      <c r="S5836" s="2"/>
    </row>
    <row r="5837" spans="14:19" x14ac:dyDescent="0.35">
      <c r="N5837" s="6"/>
      <c r="Q5837" s="2"/>
      <c r="S5837" s="2"/>
    </row>
    <row r="5838" spans="14:19" x14ac:dyDescent="0.35">
      <c r="N5838" s="6"/>
      <c r="Q5838" s="2"/>
      <c r="S5838" s="2"/>
    </row>
    <row r="5839" spans="14:19" x14ac:dyDescent="0.35">
      <c r="N5839" s="6"/>
      <c r="Q5839" s="2"/>
      <c r="S5839" s="2"/>
    </row>
    <row r="5840" spans="14:19" x14ac:dyDescent="0.35">
      <c r="N5840" s="6"/>
      <c r="Q5840" s="2"/>
      <c r="S5840" s="2"/>
    </row>
    <row r="5841" spans="14:19" x14ac:dyDescent="0.35">
      <c r="N5841" s="6"/>
      <c r="Q5841" s="2"/>
      <c r="S5841" s="2"/>
    </row>
    <row r="5842" spans="14:19" x14ac:dyDescent="0.35">
      <c r="N5842" s="6"/>
      <c r="Q5842" s="2"/>
      <c r="S5842" s="2"/>
    </row>
    <row r="5843" spans="14:19" x14ac:dyDescent="0.35">
      <c r="N5843" s="6"/>
      <c r="Q5843" s="2"/>
      <c r="S5843" s="2"/>
    </row>
    <row r="5844" spans="14:19" x14ac:dyDescent="0.35">
      <c r="N5844" s="6"/>
      <c r="Q5844" s="2"/>
      <c r="S5844" s="2"/>
    </row>
    <row r="5845" spans="14:19" x14ac:dyDescent="0.35">
      <c r="N5845" s="6"/>
      <c r="Q5845" s="2"/>
      <c r="S5845" s="2"/>
    </row>
    <row r="5846" spans="14:19" x14ac:dyDescent="0.35">
      <c r="N5846" s="6"/>
      <c r="Q5846" s="2"/>
      <c r="S5846" s="2"/>
    </row>
    <row r="5847" spans="14:19" x14ac:dyDescent="0.35">
      <c r="N5847" s="6"/>
      <c r="Q5847" s="2"/>
      <c r="S5847" s="2"/>
    </row>
    <row r="5848" spans="14:19" x14ac:dyDescent="0.35">
      <c r="N5848" s="6"/>
      <c r="Q5848" s="2"/>
      <c r="S5848" s="2"/>
    </row>
    <row r="5849" spans="14:19" x14ac:dyDescent="0.35">
      <c r="N5849" s="6"/>
      <c r="Q5849" s="2"/>
      <c r="S5849" s="2"/>
    </row>
    <row r="5850" spans="14:19" x14ac:dyDescent="0.35">
      <c r="N5850" s="6"/>
      <c r="Q5850" s="2"/>
      <c r="S5850" s="2"/>
    </row>
    <row r="5851" spans="14:19" x14ac:dyDescent="0.35">
      <c r="N5851" s="6"/>
      <c r="Q5851" s="2"/>
      <c r="S5851" s="2"/>
    </row>
    <row r="5852" spans="14:19" x14ac:dyDescent="0.35">
      <c r="N5852" s="6"/>
      <c r="Q5852" s="2"/>
      <c r="S5852" s="2"/>
    </row>
    <row r="5853" spans="14:19" x14ac:dyDescent="0.35">
      <c r="N5853" s="6"/>
      <c r="Q5853" s="2"/>
      <c r="S5853" s="2"/>
    </row>
    <row r="5854" spans="14:19" x14ac:dyDescent="0.35">
      <c r="N5854" s="6"/>
      <c r="Q5854" s="2"/>
      <c r="S5854" s="2"/>
    </row>
    <row r="5855" spans="14:19" x14ac:dyDescent="0.35">
      <c r="N5855" s="6"/>
      <c r="Q5855" s="2"/>
      <c r="S5855" s="2"/>
    </row>
    <row r="5856" spans="14:19" x14ac:dyDescent="0.35">
      <c r="N5856" s="6"/>
      <c r="Q5856" s="2"/>
      <c r="S5856" s="2"/>
    </row>
    <row r="5857" spans="14:19" x14ac:dyDescent="0.35">
      <c r="N5857" s="6"/>
      <c r="Q5857" s="2"/>
      <c r="S5857" s="2"/>
    </row>
    <row r="5858" spans="14:19" x14ac:dyDescent="0.35">
      <c r="N5858" s="6"/>
      <c r="Q5858" s="2"/>
      <c r="S5858" s="2"/>
    </row>
    <row r="5859" spans="14:19" x14ac:dyDescent="0.35">
      <c r="N5859" s="6"/>
      <c r="Q5859" s="2"/>
      <c r="S5859" s="2"/>
    </row>
    <row r="5860" spans="14:19" x14ac:dyDescent="0.35">
      <c r="N5860" s="6"/>
      <c r="Q5860" s="2"/>
      <c r="S5860" s="2"/>
    </row>
    <row r="5861" spans="14:19" x14ac:dyDescent="0.35">
      <c r="N5861" s="6"/>
      <c r="Q5861" s="2"/>
      <c r="S5861" s="2"/>
    </row>
    <row r="5862" spans="14:19" x14ac:dyDescent="0.35">
      <c r="N5862" s="6"/>
      <c r="Q5862" s="2"/>
      <c r="S5862" s="2"/>
    </row>
    <row r="5863" spans="14:19" x14ac:dyDescent="0.35">
      <c r="N5863" s="6"/>
      <c r="Q5863" s="2"/>
      <c r="S5863" s="2"/>
    </row>
    <row r="5864" spans="14:19" x14ac:dyDescent="0.35">
      <c r="N5864" s="6"/>
      <c r="Q5864" s="2"/>
      <c r="S5864" s="2"/>
    </row>
    <row r="5865" spans="14:19" x14ac:dyDescent="0.35">
      <c r="N5865" s="6"/>
      <c r="Q5865" s="2"/>
      <c r="S5865" s="2"/>
    </row>
    <row r="5866" spans="14:19" x14ac:dyDescent="0.35">
      <c r="N5866" s="6"/>
      <c r="Q5866" s="2"/>
      <c r="S5866" s="2"/>
    </row>
    <row r="5867" spans="14:19" x14ac:dyDescent="0.35">
      <c r="N5867" s="6"/>
      <c r="Q5867" s="2"/>
      <c r="S5867" s="2"/>
    </row>
    <row r="5868" spans="14:19" x14ac:dyDescent="0.35">
      <c r="N5868" s="6"/>
      <c r="Q5868" s="2"/>
      <c r="S5868" s="2"/>
    </row>
    <row r="5869" spans="14:19" x14ac:dyDescent="0.35">
      <c r="N5869" s="6"/>
      <c r="Q5869" s="2"/>
      <c r="S5869" s="2"/>
    </row>
    <row r="5870" spans="14:19" x14ac:dyDescent="0.35">
      <c r="N5870" s="6"/>
      <c r="Q5870" s="2"/>
      <c r="S5870" s="2"/>
    </row>
    <row r="5871" spans="14:19" x14ac:dyDescent="0.35">
      <c r="N5871" s="6"/>
      <c r="Q5871" s="2"/>
      <c r="S5871" s="2"/>
    </row>
    <row r="5872" spans="14:19" x14ac:dyDescent="0.35">
      <c r="N5872" s="6"/>
      <c r="Q5872" s="2"/>
      <c r="S5872" s="2"/>
    </row>
    <row r="5873" spans="14:19" x14ac:dyDescent="0.35">
      <c r="N5873" s="6"/>
      <c r="Q5873" s="2"/>
      <c r="S5873" s="2"/>
    </row>
    <row r="5874" spans="14:19" x14ac:dyDescent="0.35">
      <c r="N5874" s="6"/>
      <c r="Q5874" s="2"/>
      <c r="S5874" s="2"/>
    </row>
    <row r="5875" spans="14:19" x14ac:dyDescent="0.35">
      <c r="N5875" s="6"/>
      <c r="Q5875" s="2"/>
      <c r="S5875" s="2"/>
    </row>
    <row r="5876" spans="14:19" x14ac:dyDescent="0.35">
      <c r="N5876" s="6"/>
      <c r="Q5876" s="2"/>
      <c r="S5876" s="2"/>
    </row>
    <row r="5877" spans="14:19" x14ac:dyDescent="0.35">
      <c r="N5877" s="6"/>
      <c r="Q5877" s="2"/>
      <c r="S5877" s="2"/>
    </row>
    <row r="5878" spans="14:19" x14ac:dyDescent="0.35">
      <c r="N5878" s="6"/>
      <c r="Q5878" s="2"/>
      <c r="S5878" s="2"/>
    </row>
    <row r="5879" spans="14:19" x14ac:dyDescent="0.35">
      <c r="N5879" s="6"/>
      <c r="Q5879" s="2"/>
      <c r="S5879" s="2"/>
    </row>
    <row r="5880" spans="14:19" x14ac:dyDescent="0.35">
      <c r="N5880" s="6"/>
      <c r="Q5880" s="2"/>
      <c r="S5880" s="2"/>
    </row>
    <row r="5881" spans="14:19" x14ac:dyDescent="0.35">
      <c r="N5881" s="6"/>
      <c r="Q5881" s="2"/>
      <c r="S5881" s="2"/>
    </row>
    <row r="5882" spans="14:19" x14ac:dyDescent="0.35">
      <c r="N5882" s="6"/>
      <c r="Q5882" s="2"/>
      <c r="S5882" s="2"/>
    </row>
    <row r="5883" spans="14:19" x14ac:dyDescent="0.35">
      <c r="N5883" s="6"/>
      <c r="Q5883" s="2"/>
      <c r="S5883" s="2"/>
    </row>
    <row r="5884" spans="14:19" x14ac:dyDescent="0.35">
      <c r="N5884" s="6"/>
      <c r="Q5884" s="2"/>
      <c r="S5884" s="2"/>
    </row>
    <row r="5885" spans="14:19" x14ac:dyDescent="0.35">
      <c r="N5885" s="6"/>
      <c r="Q5885" s="2"/>
      <c r="S5885" s="2"/>
    </row>
    <row r="5886" spans="14:19" x14ac:dyDescent="0.35">
      <c r="N5886" s="6"/>
      <c r="Q5886" s="2"/>
      <c r="S5886" s="2"/>
    </row>
    <row r="5887" spans="14:19" x14ac:dyDescent="0.35">
      <c r="N5887" s="6"/>
      <c r="Q5887" s="2"/>
      <c r="S5887" s="2"/>
    </row>
    <row r="5888" spans="14:19" x14ac:dyDescent="0.35">
      <c r="N5888" s="6"/>
      <c r="Q5888" s="2"/>
      <c r="S5888" s="2"/>
    </row>
    <row r="5889" spans="14:19" x14ac:dyDescent="0.35">
      <c r="N5889" s="6"/>
      <c r="Q5889" s="2"/>
      <c r="S5889" s="2"/>
    </row>
    <row r="5890" spans="14:19" x14ac:dyDescent="0.35">
      <c r="N5890" s="6"/>
      <c r="Q5890" s="2"/>
      <c r="S5890" s="2"/>
    </row>
    <row r="5891" spans="14:19" x14ac:dyDescent="0.35">
      <c r="N5891" s="6"/>
      <c r="Q5891" s="2"/>
      <c r="S5891" s="2"/>
    </row>
    <row r="5892" spans="14:19" x14ac:dyDescent="0.35">
      <c r="N5892" s="6"/>
      <c r="Q5892" s="2"/>
      <c r="S5892" s="2"/>
    </row>
    <row r="5893" spans="14:19" x14ac:dyDescent="0.35">
      <c r="N5893" s="6"/>
      <c r="Q5893" s="2"/>
      <c r="S5893" s="2"/>
    </row>
    <row r="5894" spans="14:19" x14ac:dyDescent="0.35">
      <c r="N5894" s="6"/>
      <c r="Q5894" s="2"/>
      <c r="S5894" s="2"/>
    </row>
    <row r="5895" spans="14:19" x14ac:dyDescent="0.35">
      <c r="N5895" s="6"/>
      <c r="Q5895" s="2"/>
      <c r="S5895" s="2"/>
    </row>
    <row r="5896" spans="14:19" x14ac:dyDescent="0.35">
      <c r="N5896" s="6"/>
      <c r="Q5896" s="2"/>
      <c r="S5896" s="2"/>
    </row>
    <row r="5897" spans="14:19" x14ac:dyDescent="0.35">
      <c r="N5897" s="6"/>
      <c r="Q5897" s="2"/>
      <c r="S5897" s="2"/>
    </row>
    <row r="5898" spans="14:19" x14ac:dyDescent="0.35">
      <c r="N5898" s="6"/>
      <c r="Q5898" s="2"/>
      <c r="S5898" s="2"/>
    </row>
    <row r="5899" spans="14:19" x14ac:dyDescent="0.35">
      <c r="N5899" s="6"/>
      <c r="Q5899" s="2"/>
      <c r="S5899" s="2"/>
    </row>
    <row r="5900" spans="14:19" x14ac:dyDescent="0.35">
      <c r="N5900" s="6"/>
      <c r="Q5900" s="2"/>
      <c r="S5900" s="2"/>
    </row>
    <row r="5901" spans="14:19" x14ac:dyDescent="0.35">
      <c r="N5901" s="6"/>
      <c r="Q5901" s="2"/>
      <c r="S5901" s="2"/>
    </row>
    <row r="5902" spans="14:19" x14ac:dyDescent="0.35">
      <c r="N5902" s="6"/>
      <c r="Q5902" s="2"/>
      <c r="S5902" s="2"/>
    </row>
    <row r="5903" spans="14:19" x14ac:dyDescent="0.35">
      <c r="N5903" s="6"/>
      <c r="Q5903" s="2"/>
      <c r="S5903" s="2"/>
    </row>
    <row r="5904" spans="14:19" x14ac:dyDescent="0.35">
      <c r="N5904" s="6"/>
      <c r="Q5904" s="2"/>
      <c r="S5904" s="2"/>
    </row>
    <row r="5905" spans="14:19" x14ac:dyDescent="0.35">
      <c r="N5905" s="6"/>
      <c r="Q5905" s="2"/>
      <c r="S5905" s="2"/>
    </row>
    <row r="5906" spans="14:19" x14ac:dyDescent="0.35">
      <c r="N5906" s="6"/>
      <c r="Q5906" s="2"/>
      <c r="S5906" s="2"/>
    </row>
    <row r="5907" spans="14:19" x14ac:dyDescent="0.35">
      <c r="N5907" s="6"/>
      <c r="Q5907" s="2"/>
      <c r="S5907" s="2"/>
    </row>
    <row r="5908" spans="14:19" x14ac:dyDescent="0.35">
      <c r="N5908" s="6"/>
      <c r="Q5908" s="2"/>
      <c r="S5908" s="2"/>
    </row>
    <row r="5909" spans="14:19" x14ac:dyDescent="0.35">
      <c r="N5909" s="6"/>
      <c r="Q5909" s="2"/>
      <c r="S5909" s="2"/>
    </row>
    <row r="5910" spans="14:19" x14ac:dyDescent="0.35">
      <c r="N5910" s="6"/>
      <c r="Q5910" s="2"/>
      <c r="S5910" s="2"/>
    </row>
    <row r="5911" spans="14:19" x14ac:dyDescent="0.35">
      <c r="N5911" s="6"/>
      <c r="Q5911" s="2"/>
      <c r="S5911" s="2"/>
    </row>
    <row r="5912" spans="14:19" x14ac:dyDescent="0.35">
      <c r="N5912" s="6"/>
      <c r="Q5912" s="2"/>
      <c r="S5912" s="2"/>
    </row>
    <row r="5913" spans="14:19" x14ac:dyDescent="0.35">
      <c r="N5913" s="6"/>
      <c r="Q5913" s="2"/>
      <c r="S5913" s="2"/>
    </row>
    <row r="5914" spans="14:19" x14ac:dyDescent="0.35">
      <c r="N5914" s="6"/>
      <c r="Q5914" s="2"/>
      <c r="S5914" s="2"/>
    </row>
    <row r="5915" spans="14:19" x14ac:dyDescent="0.35">
      <c r="N5915" s="6"/>
      <c r="Q5915" s="2"/>
      <c r="S5915" s="2"/>
    </row>
    <row r="5916" spans="14:19" x14ac:dyDescent="0.35">
      <c r="N5916" s="6"/>
      <c r="Q5916" s="2"/>
      <c r="S5916" s="2"/>
    </row>
    <row r="5917" spans="14:19" x14ac:dyDescent="0.35">
      <c r="N5917" s="6"/>
      <c r="Q5917" s="2"/>
      <c r="S5917" s="2"/>
    </row>
    <row r="5918" spans="14:19" x14ac:dyDescent="0.35">
      <c r="N5918" s="6"/>
      <c r="Q5918" s="2"/>
      <c r="S5918" s="2"/>
    </row>
    <row r="5919" spans="14:19" x14ac:dyDescent="0.35">
      <c r="N5919" s="6"/>
      <c r="Q5919" s="2"/>
      <c r="S5919" s="2"/>
    </row>
    <row r="5920" spans="14:19" x14ac:dyDescent="0.35">
      <c r="N5920" s="6"/>
      <c r="Q5920" s="2"/>
      <c r="S5920" s="2"/>
    </row>
    <row r="5921" spans="14:19" x14ac:dyDescent="0.35">
      <c r="N5921" s="6"/>
      <c r="Q5921" s="2"/>
      <c r="S5921" s="2"/>
    </row>
    <row r="5922" spans="14:19" x14ac:dyDescent="0.35">
      <c r="N5922" s="6"/>
      <c r="Q5922" s="2"/>
      <c r="S5922" s="2"/>
    </row>
    <row r="5923" spans="14:19" x14ac:dyDescent="0.35">
      <c r="N5923" s="6"/>
      <c r="Q5923" s="2"/>
      <c r="S5923" s="2"/>
    </row>
    <row r="5924" spans="14:19" x14ac:dyDescent="0.35">
      <c r="N5924" s="6"/>
      <c r="Q5924" s="2"/>
      <c r="S5924" s="2"/>
    </row>
    <row r="5925" spans="14:19" x14ac:dyDescent="0.35">
      <c r="N5925" s="6"/>
      <c r="Q5925" s="2"/>
      <c r="S5925" s="2"/>
    </row>
    <row r="5926" spans="14:19" x14ac:dyDescent="0.35">
      <c r="N5926" s="6"/>
      <c r="Q5926" s="2"/>
      <c r="S5926" s="2"/>
    </row>
    <row r="5927" spans="14:19" x14ac:dyDescent="0.35">
      <c r="N5927" s="6"/>
      <c r="Q5927" s="2"/>
      <c r="S5927" s="2"/>
    </row>
    <row r="5928" spans="14:19" x14ac:dyDescent="0.35">
      <c r="N5928" s="6"/>
      <c r="Q5928" s="2"/>
      <c r="S5928" s="2"/>
    </row>
    <row r="5929" spans="14:19" x14ac:dyDescent="0.35">
      <c r="N5929" s="6"/>
      <c r="Q5929" s="2"/>
      <c r="S5929" s="2"/>
    </row>
    <row r="5930" spans="14:19" x14ac:dyDescent="0.35">
      <c r="N5930" s="6"/>
      <c r="Q5930" s="2"/>
      <c r="S5930" s="2"/>
    </row>
    <row r="5931" spans="14:19" x14ac:dyDescent="0.35">
      <c r="N5931" s="6"/>
      <c r="Q5931" s="2"/>
      <c r="S5931" s="2"/>
    </row>
    <row r="5932" spans="14:19" x14ac:dyDescent="0.35">
      <c r="N5932" s="6"/>
      <c r="Q5932" s="2"/>
      <c r="S5932" s="2"/>
    </row>
    <row r="5933" spans="14:19" x14ac:dyDescent="0.35">
      <c r="N5933" s="6"/>
      <c r="Q5933" s="2"/>
      <c r="S5933" s="2"/>
    </row>
    <row r="5934" spans="14:19" x14ac:dyDescent="0.35">
      <c r="N5934" s="6"/>
      <c r="Q5934" s="2"/>
      <c r="S5934" s="2"/>
    </row>
    <row r="5935" spans="14:19" x14ac:dyDescent="0.35">
      <c r="N5935" s="6"/>
      <c r="Q5935" s="2"/>
      <c r="S5935" s="2"/>
    </row>
    <row r="5936" spans="14:19" x14ac:dyDescent="0.35">
      <c r="N5936" s="6"/>
      <c r="Q5936" s="2"/>
      <c r="S5936" s="2"/>
    </row>
    <row r="5937" spans="14:19" x14ac:dyDescent="0.35">
      <c r="N5937" s="6"/>
      <c r="Q5937" s="2"/>
      <c r="S5937" s="2"/>
    </row>
    <row r="5938" spans="14:19" x14ac:dyDescent="0.35">
      <c r="N5938" s="6"/>
      <c r="Q5938" s="2"/>
      <c r="S5938" s="2"/>
    </row>
    <row r="5939" spans="14:19" x14ac:dyDescent="0.35">
      <c r="N5939" s="6"/>
      <c r="Q5939" s="2"/>
      <c r="S5939" s="2"/>
    </row>
    <row r="5940" spans="14:19" x14ac:dyDescent="0.35">
      <c r="N5940" s="6"/>
      <c r="Q5940" s="2"/>
      <c r="S5940" s="2"/>
    </row>
    <row r="5941" spans="14:19" x14ac:dyDescent="0.35">
      <c r="N5941" s="6"/>
      <c r="Q5941" s="2"/>
      <c r="S5941" s="2"/>
    </row>
    <row r="5942" spans="14:19" x14ac:dyDescent="0.35">
      <c r="N5942" s="6"/>
      <c r="Q5942" s="2"/>
      <c r="S5942" s="2"/>
    </row>
    <row r="5943" spans="14:19" x14ac:dyDescent="0.35">
      <c r="N5943" s="6"/>
      <c r="Q5943" s="2"/>
      <c r="S5943" s="2"/>
    </row>
    <row r="5944" spans="14:19" x14ac:dyDescent="0.35">
      <c r="N5944" s="6"/>
      <c r="Q5944" s="2"/>
      <c r="S5944" s="2"/>
    </row>
    <row r="5945" spans="14:19" x14ac:dyDescent="0.35">
      <c r="N5945" s="6"/>
      <c r="Q5945" s="2"/>
      <c r="S5945" s="2"/>
    </row>
    <row r="5946" spans="14:19" x14ac:dyDescent="0.35">
      <c r="N5946" s="6"/>
      <c r="Q5946" s="2"/>
      <c r="S5946" s="2"/>
    </row>
    <row r="5947" spans="14:19" x14ac:dyDescent="0.35">
      <c r="N5947" s="6"/>
      <c r="Q5947" s="2"/>
      <c r="S5947" s="2"/>
    </row>
    <row r="5948" spans="14:19" x14ac:dyDescent="0.35">
      <c r="N5948" s="6"/>
      <c r="Q5948" s="2"/>
      <c r="S5948" s="2"/>
    </row>
    <row r="5949" spans="14:19" x14ac:dyDescent="0.35">
      <c r="N5949" s="6"/>
      <c r="Q5949" s="2"/>
      <c r="S5949" s="2"/>
    </row>
    <row r="5950" spans="14:19" x14ac:dyDescent="0.35">
      <c r="N5950" s="6"/>
      <c r="Q5950" s="2"/>
      <c r="S5950" s="2"/>
    </row>
    <row r="5951" spans="14:19" x14ac:dyDescent="0.35">
      <c r="N5951" s="6"/>
      <c r="Q5951" s="2"/>
      <c r="S5951" s="2"/>
    </row>
    <row r="5952" spans="14:19" x14ac:dyDescent="0.35">
      <c r="N5952" s="6"/>
      <c r="Q5952" s="2"/>
      <c r="S5952" s="2"/>
    </row>
    <row r="5953" spans="14:19" x14ac:dyDescent="0.35">
      <c r="N5953" s="6"/>
      <c r="Q5953" s="2"/>
      <c r="S5953" s="2"/>
    </row>
    <row r="5954" spans="14:19" x14ac:dyDescent="0.35">
      <c r="N5954" s="6"/>
      <c r="Q5954" s="2"/>
      <c r="S5954" s="2"/>
    </row>
    <row r="5955" spans="14:19" x14ac:dyDescent="0.35">
      <c r="N5955" s="6"/>
      <c r="Q5955" s="2"/>
      <c r="S5955" s="2"/>
    </row>
    <row r="5956" spans="14:19" x14ac:dyDescent="0.35">
      <c r="N5956" s="6"/>
      <c r="Q5956" s="2"/>
      <c r="S5956" s="2"/>
    </row>
    <row r="5957" spans="14:19" x14ac:dyDescent="0.35">
      <c r="N5957" s="6"/>
      <c r="Q5957" s="2"/>
      <c r="S5957" s="2"/>
    </row>
    <row r="5958" spans="14:19" x14ac:dyDescent="0.35">
      <c r="N5958" s="6"/>
      <c r="Q5958" s="2"/>
      <c r="S5958" s="2"/>
    </row>
    <row r="5959" spans="14:19" x14ac:dyDescent="0.35">
      <c r="N5959" s="6"/>
      <c r="Q5959" s="2"/>
      <c r="S5959" s="2"/>
    </row>
    <row r="5960" spans="14:19" x14ac:dyDescent="0.35">
      <c r="N5960" s="6"/>
      <c r="Q5960" s="2"/>
      <c r="S5960" s="2"/>
    </row>
    <row r="5961" spans="14:19" x14ac:dyDescent="0.35">
      <c r="N5961" s="6"/>
      <c r="Q5961" s="2"/>
      <c r="S5961" s="2"/>
    </row>
    <row r="5962" spans="14:19" x14ac:dyDescent="0.35">
      <c r="N5962" s="6"/>
      <c r="Q5962" s="2"/>
      <c r="S5962" s="2"/>
    </row>
    <row r="5963" spans="14:19" x14ac:dyDescent="0.35">
      <c r="N5963" s="6"/>
      <c r="Q5963" s="2"/>
      <c r="S5963" s="2"/>
    </row>
    <row r="5964" spans="14:19" x14ac:dyDescent="0.35">
      <c r="N5964" s="6"/>
      <c r="Q5964" s="2"/>
      <c r="S5964" s="2"/>
    </row>
    <row r="5965" spans="14:19" x14ac:dyDescent="0.35">
      <c r="N5965" s="6"/>
      <c r="Q5965" s="2"/>
      <c r="S5965" s="2"/>
    </row>
    <row r="5966" spans="14:19" x14ac:dyDescent="0.35">
      <c r="N5966" s="6"/>
      <c r="Q5966" s="2"/>
      <c r="S5966" s="2"/>
    </row>
    <row r="5967" spans="14:19" x14ac:dyDescent="0.35">
      <c r="N5967" s="6"/>
      <c r="Q5967" s="2"/>
      <c r="S5967" s="2"/>
    </row>
    <row r="5968" spans="14:19" x14ac:dyDescent="0.35">
      <c r="N5968" s="6"/>
      <c r="Q5968" s="2"/>
      <c r="S5968" s="2"/>
    </row>
    <row r="5969" spans="14:19" x14ac:dyDescent="0.35">
      <c r="N5969" s="6"/>
      <c r="Q5969" s="2"/>
      <c r="S5969" s="2"/>
    </row>
    <row r="5970" spans="14:19" x14ac:dyDescent="0.35">
      <c r="N5970" s="6"/>
      <c r="Q5970" s="2"/>
      <c r="S5970" s="2"/>
    </row>
    <row r="5971" spans="14:19" x14ac:dyDescent="0.35">
      <c r="N5971" s="6"/>
      <c r="Q5971" s="2"/>
      <c r="S5971" s="2"/>
    </row>
    <row r="5972" spans="14:19" x14ac:dyDescent="0.35">
      <c r="N5972" s="6"/>
      <c r="Q5972" s="2"/>
      <c r="S5972" s="2"/>
    </row>
    <row r="5973" spans="14:19" x14ac:dyDescent="0.35">
      <c r="N5973" s="6"/>
      <c r="Q5973" s="2"/>
      <c r="S5973" s="2"/>
    </row>
    <row r="5974" spans="14:19" x14ac:dyDescent="0.35">
      <c r="N5974" s="6"/>
      <c r="Q5974" s="2"/>
      <c r="S5974" s="2"/>
    </row>
    <row r="5975" spans="14:19" x14ac:dyDescent="0.35">
      <c r="N5975" s="6"/>
      <c r="Q5975" s="2"/>
      <c r="S5975" s="2"/>
    </row>
    <row r="5976" spans="14:19" x14ac:dyDescent="0.35">
      <c r="N5976" s="6"/>
      <c r="Q5976" s="2"/>
      <c r="S5976" s="2"/>
    </row>
    <row r="5977" spans="14:19" x14ac:dyDescent="0.35">
      <c r="N5977" s="6"/>
      <c r="Q5977" s="2"/>
      <c r="S5977" s="2"/>
    </row>
    <row r="5978" spans="14:19" x14ac:dyDescent="0.35">
      <c r="N5978" s="6"/>
      <c r="Q5978" s="2"/>
      <c r="S5978" s="2"/>
    </row>
    <row r="5979" spans="14:19" x14ac:dyDescent="0.35">
      <c r="N5979" s="6"/>
      <c r="Q5979" s="2"/>
      <c r="S5979" s="2"/>
    </row>
    <row r="5980" spans="14:19" x14ac:dyDescent="0.35">
      <c r="N5980" s="6"/>
      <c r="Q5980" s="2"/>
      <c r="S5980" s="2"/>
    </row>
    <row r="5981" spans="14:19" x14ac:dyDescent="0.35">
      <c r="N5981" s="6"/>
      <c r="Q5981" s="2"/>
      <c r="S5981" s="2"/>
    </row>
    <row r="5982" spans="14:19" x14ac:dyDescent="0.35">
      <c r="N5982" s="6"/>
      <c r="Q5982" s="2"/>
      <c r="S5982" s="2"/>
    </row>
    <row r="5983" spans="14:19" x14ac:dyDescent="0.35">
      <c r="N5983" s="6"/>
      <c r="Q5983" s="2"/>
      <c r="S5983" s="2"/>
    </row>
    <row r="5984" spans="14:19" x14ac:dyDescent="0.35">
      <c r="N5984" s="6"/>
      <c r="Q5984" s="2"/>
      <c r="S5984" s="2"/>
    </row>
    <row r="5985" spans="14:19" x14ac:dyDescent="0.35">
      <c r="N5985" s="6"/>
      <c r="Q5985" s="2"/>
      <c r="S5985" s="2"/>
    </row>
    <row r="5986" spans="14:19" x14ac:dyDescent="0.35">
      <c r="N5986" s="6"/>
      <c r="Q5986" s="2"/>
      <c r="S5986" s="2"/>
    </row>
    <row r="5987" spans="14:19" x14ac:dyDescent="0.35">
      <c r="N5987" s="6"/>
      <c r="Q5987" s="2"/>
      <c r="S5987" s="2"/>
    </row>
    <row r="5988" spans="14:19" x14ac:dyDescent="0.35">
      <c r="N5988" s="6"/>
      <c r="Q5988" s="2"/>
      <c r="S5988" s="2"/>
    </row>
    <row r="5989" spans="14:19" x14ac:dyDescent="0.35">
      <c r="N5989" s="6"/>
      <c r="Q5989" s="2"/>
      <c r="S5989" s="2"/>
    </row>
    <row r="5990" spans="14:19" x14ac:dyDescent="0.35">
      <c r="N5990" s="6"/>
      <c r="Q5990" s="2"/>
      <c r="S5990" s="2"/>
    </row>
    <row r="5991" spans="14:19" x14ac:dyDescent="0.35">
      <c r="N5991" s="6"/>
      <c r="Q5991" s="2"/>
      <c r="S5991" s="2"/>
    </row>
    <row r="5992" spans="14:19" x14ac:dyDescent="0.35">
      <c r="N5992" s="6"/>
      <c r="Q5992" s="2"/>
      <c r="S5992" s="2"/>
    </row>
    <row r="5993" spans="14:19" x14ac:dyDescent="0.35">
      <c r="N5993" s="6"/>
      <c r="Q5993" s="2"/>
      <c r="S5993" s="2"/>
    </row>
    <row r="5994" spans="14:19" x14ac:dyDescent="0.35">
      <c r="N5994" s="6"/>
      <c r="Q5994" s="2"/>
      <c r="S5994" s="2"/>
    </row>
    <row r="5995" spans="14:19" x14ac:dyDescent="0.35">
      <c r="N5995" s="6"/>
      <c r="Q5995" s="2"/>
      <c r="S5995" s="2"/>
    </row>
    <row r="5996" spans="14:19" x14ac:dyDescent="0.35">
      <c r="N5996" s="6"/>
      <c r="Q5996" s="2"/>
      <c r="S5996" s="2"/>
    </row>
    <row r="5997" spans="14:19" x14ac:dyDescent="0.35">
      <c r="N5997" s="6"/>
      <c r="Q5997" s="2"/>
      <c r="S5997" s="2"/>
    </row>
    <row r="5998" spans="14:19" x14ac:dyDescent="0.35">
      <c r="N5998" s="6"/>
      <c r="Q5998" s="2"/>
      <c r="S5998" s="2"/>
    </row>
    <row r="5999" spans="14:19" x14ac:dyDescent="0.35">
      <c r="N5999" s="6"/>
      <c r="Q5999" s="2"/>
      <c r="S5999" s="2"/>
    </row>
    <row r="6000" spans="14:19" x14ac:dyDescent="0.35">
      <c r="N6000" s="6"/>
      <c r="Q6000" s="2"/>
      <c r="S6000" s="2"/>
    </row>
    <row r="6001" spans="14:19" x14ac:dyDescent="0.35">
      <c r="N6001" s="6"/>
      <c r="Q6001" s="2"/>
      <c r="S6001" s="2"/>
    </row>
    <row r="6002" spans="14:19" x14ac:dyDescent="0.35">
      <c r="N6002" s="6"/>
      <c r="Q6002" s="2"/>
      <c r="S6002" s="2"/>
    </row>
    <row r="6003" spans="14:19" x14ac:dyDescent="0.35">
      <c r="N6003" s="6"/>
      <c r="Q6003" s="2"/>
      <c r="S6003" s="2"/>
    </row>
    <row r="6004" spans="14:19" x14ac:dyDescent="0.35">
      <c r="N6004" s="6"/>
      <c r="Q6004" s="2"/>
      <c r="S6004" s="2"/>
    </row>
    <row r="6005" spans="14:19" x14ac:dyDescent="0.35">
      <c r="N6005" s="6"/>
      <c r="Q6005" s="2"/>
      <c r="S6005" s="2"/>
    </row>
    <row r="6006" spans="14:19" x14ac:dyDescent="0.35">
      <c r="N6006" s="6"/>
      <c r="Q6006" s="2"/>
      <c r="S6006" s="2"/>
    </row>
    <row r="6007" spans="14:19" x14ac:dyDescent="0.35">
      <c r="N6007" s="6"/>
      <c r="Q6007" s="2"/>
      <c r="S6007" s="2"/>
    </row>
    <row r="6008" spans="14:19" x14ac:dyDescent="0.35">
      <c r="N6008" s="6"/>
      <c r="Q6008" s="2"/>
      <c r="S6008" s="2"/>
    </row>
    <row r="6009" spans="14:19" x14ac:dyDescent="0.35">
      <c r="N6009" s="6"/>
      <c r="Q6009" s="2"/>
      <c r="S6009" s="2"/>
    </row>
    <row r="6010" spans="14:19" x14ac:dyDescent="0.35">
      <c r="N6010" s="6"/>
      <c r="Q6010" s="2"/>
      <c r="S6010" s="2"/>
    </row>
    <row r="6011" spans="14:19" x14ac:dyDescent="0.35">
      <c r="N6011" s="6"/>
      <c r="Q6011" s="2"/>
      <c r="S6011" s="2"/>
    </row>
    <row r="6012" spans="14:19" x14ac:dyDescent="0.35">
      <c r="N6012" s="6"/>
      <c r="Q6012" s="2"/>
      <c r="S6012" s="2"/>
    </row>
    <row r="6013" spans="14:19" x14ac:dyDescent="0.35">
      <c r="N6013" s="6"/>
      <c r="Q6013" s="2"/>
      <c r="S6013" s="2"/>
    </row>
    <row r="6014" spans="14:19" x14ac:dyDescent="0.35">
      <c r="N6014" s="6"/>
      <c r="Q6014" s="2"/>
      <c r="S6014" s="2"/>
    </row>
    <row r="6015" spans="14:19" x14ac:dyDescent="0.35">
      <c r="N6015" s="6"/>
      <c r="Q6015" s="2"/>
      <c r="S6015" s="2"/>
    </row>
    <row r="6016" spans="14:19" x14ac:dyDescent="0.35">
      <c r="N6016" s="6"/>
      <c r="Q6016" s="2"/>
      <c r="S6016" s="2"/>
    </row>
    <row r="6017" spans="14:19" x14ac:dyDescent="0.35">
      <c r="N6017" s="6"/>
      <c r="Q6017" s="2"/>
      <c r="S6017" s="2"/>
    </row>
    <row r="6018" spans="14:19" x14ac:dyDescent="0.35">
      <c r="N6018" s="6"/>
      <c r="Q6018" s="2"/>
      <c r="S6018" s="2"/>
    </row>
    <row r="6019" spans="14:19" x14ac:dyDescent="0.35">
      <c r="N6019" s="6"/>
      <c r="Q6019" s="2"/>
      <c r="S6019" s="2"/>
    </row>
    <row r="6020" spans="14:19" x14ac:dyDescent="0.35">
      <c r="N6020" s="6"/>
      <c r="Q6020" s="2"/>
      <c r="S6020" s="2"/>
    </row>
    <row r="6021" spans="14:19" x14ac:dyDescent="0.35">
      <c r="N6021" s="6"/>
      <c r="Q6021" s="2"/>
      <c r="S6021" s="2"/>
    </row>
    <row r="6022" spans="14:19" x14ac:dyDescent="0.35">
      <c r="N6022" s="6"/>
      <c r="Q6022" s="2"/>
      <c r="S6022" s="2"/>
    </row>
    <row r="6023" spans="14:19" x14ac:dyDescent="0.35">
      <c r="N6023" s="6"/>
      <c r="Q6023" s="2"/>
      <c r="S6023" s="2"/>
    </row>
    <row r="6024" spans="14:19" x14ac:dyDescent="0.35">
      <c r="N6024" s="6"/>
      <c r="Q6024" s="2"/>
      <c r="S6024" s="2"/>
    </row>
    <row r="6025" spans="14:19" x14ac:dyDescent="0.35">
      <c r="N6025" s="6"/>
      <c r="Q6025" s="2"/>
      <c r="S6025" s="2"/>
    </row>
    <row r="6026" spans="14:19" x14ac:dyDescent="0.35">
      <c r="N6026" s="6"/>
      <c r="Q6026" s="2"/>
      <c r="S6026" s="2"/>
    </row>
    <row r="6027" spans="14:19" x14ac:dyDescent="0.35">
      <c r="N6027" s="6"/>
      <c r="Q6027" s="2"/>
      <c r="S6027" s="2"/>
    </row>
    <row r="6028" spans="14:19" x14ac:dyDescent="0.35">
      <c r="N6028" s="6"/>
      <c r="Q6028" s="2"/>
      <c r="S6028" s="2"/>
    </row>
    <row r="6029" spans="14:19" x14ac:dyDescent="0.35">
      <c r="N6029" s="6"/>
      <c r="Q6029" s="2"/>
      <c r="S6029" s="2"/>
    </row>
    <row r="6030" spans="14:19" x14ac:dyDescent="0.35">
      <c r="N6030" s="6"/>
      <c r="Q6030" s="2"/>
      <c r="S6030" s="2"/>
    </row>
    <row r="6031" spans="14:19" x14ac:dyDescent="0.35">
      <c r="N6031" s="6"/>
      <c r="Q6031" s="2"/>
      <c r="S6031" s="2"/>
    </row>
    <row r="6032" spans="14:19" x14ac:dyDescent="0.35">
      <c r="N6032" s="6"/>
      <c r="Q6032" s="2"/>
      <c r="S6032" s="2"/>
    </row>
    <row r="6033" spans="14:19" x14ac:dyDescent="0.35">
      <c r="N6033" s="6"/>
      <c r="Q6033" s="2"/>
      <c r="S6033" s="2"/>
    </row>
    <row r="6034" spans="14:19" x14ac:dyDescent="0.35">
      <c r="N6034" s="6"/>
      <c r="Q6034" s="2"/>
      <c r="S6034" s="2"/>
    </row>
    <row r="6035" spans="14:19" x14ac:dyDescent="0.35">
      <c r="N6035" s="6"/>
      <c r="Q6035" s="2"/>
      <c r="S6035" s="2"/>
    </row>
    <row r="6036" spans="14:19" x14ac:dyDescent="0.35">
      <c r="N6036" s="6"/>
      <c r="Q6036" s="2"/>
      <c r="S6036" s="2"/>
    </row>
    <row r="6037" spans="14:19" x14ac:dyDescent="0.35">
      <c r="N6037" s="6"/>
      <c r="Q6037" s="2"/>
      <c r="S6037" s="2"/>
    </row>
    <row r="6038" spans="14:19" x14ac:dyDescent="0.35">
      <c r="N6038" s="6"/>
      <c r="Q6038" s="2"/>
      <c r="S6038" s="2"/>
    </row>
    <row r="6039" spans="14:19" x14ac:dyDescent="0.35">
      <c r="N6039" s="6"/>
      <c r="Q6039" s="2"/>
      <c r="S6039" s="2"/>
    </row>
    <row r="6040" spans="14:19" x14ac:dyDescent="0.35">
      <c r="N6040" s="6"/>
      <c r="Q6040" s="2"/>
      <c r="S6040" s="2"/>
    </row>
    <row r="6041" spans="14:19" x14ac:dyDescent="0.35">
      <c r="N6041" s="6"/>
      <c r="Q6041" s="2"/>
      <c r="S6041" s="2"/>
    </row>
    <row r="6042" spans="14:19" x14ac:dyDescent="0.35">
      <c r="N6042" s="6"/>
      <c r="Q6042" s="2"/>
      <c r="S6042" s="2"/>
    </row>
    <row r="6043" spans="14:19" x14ac:dyDescent="0.35">
      <c r="N6043" s="6"/>
      <c r="Q6043" s="2"/>
      <c r="S6043" s="2"/>
    </row>
    <row r="6044" spans="14:19" x14ac:dyDescent="0.35">
      <c r="N6044" s="6"/>
      <c r="Q6044" s="2"/>
      <c r="S6044" s="2"/>
    </row>
    <row r="6045" spans="14:19" x14ac:dyDescent="0.35">
      <c r="N6045" s="6"/>
      <c r="Q6045" s="2"/>
      <c r="S6045" s="2"/>
    </row>
    <row r="6046" spans="14:19" x14ac:dyDescent="0.35">
      <c r="N6046" s="6"/>
      <c r="Q6046" s="2"/>
      <c r="S6046" s="2"/>
    </row>
    <row r="6047" spans="14:19" x14ac:dyDescent="0.35">
      <c r="N6047" s="6"/>
      <c r="Q6047" s="2"/>
      <c r="S6047" s="2"/>
    </row>
    <row r="6048" spans="14:19" x14ac:dyDescent="0.35">
      <c r="N6048" s="6"/>
      <c r="Q6048" s="2"/>
      <c r="S6048" s="2"/>
    </row>
    <row r="6049" spans="14:19" x14ac:dyDescent="0.35">
      <c r="N6049" s="6"/>
      <c r="Q6049" s="2"/>
      <c r="S6049" s="2"/>
    </row>
    <row r="6050" spans="14:19" x14ac:dyDescent="0.35">
      <c r="N6050" s="6"/>
      <c r="Q6050" s="2"/>
      <c r="S6050" s="2"/>
    </row>
    <row r="6051" spans="14:19" x14ac:dyDescent="0.35">
      <c r="N6051" s="6"/>
      <c r="Q6051" s="2"/>
      <c r="S6051" s="2"/>
    </row>
    <row r="6052" spans="14:19" x14ac:dyDescent="0.35">
      <c r="N6052" s="6"/>
      <c r="Q6052" s="2"/>
      <c r="S6052" s="2"/>
    </row>
    <row r="6053" spans="14:19" x14ac:dyDescent="0.35">
      <c r="N6053" s="6"/>
      <c r="Q6053" s="2"/>
      <c r="S6053" s="2"/>
    </row>
    <row r="6054" spans="14:19" x14ac:dyDescent="0.35">
      <c r="N6054" s="6"/>
      <c r="Q6054" s="2"/>
      <c r="S6054" s="2"/>
    </row>
    <row r="6055" spans="14:19" x14ac:dyDescent="0.35">
      <c r="N6055" s="6"/>
      <c r="Q6055" s="2"/>
      <c r="S6055" s="2"/>
    </row>
    <row r="6056" spans="14:19" x14ac:dyDescent="0.35">
      <c r="N6056" s="6"/>
      <c r="Q6056" s="2"/>
      <c r="S6056" s="2"/>
    </row>
    <row r="6057" spans="14:19" x14ac:dyDescent="0.35">
      <c r="N6057" s="6"/>
      <c r="Q6057" s="2"/>
      <c r="S6057" s="2"/>
    </row>
    <row r="6058" spans="14:19" x14ac:dyDescent="0.35">
      <c r="N6058" s="6"/>
      <c r="Q6058" s="2"/>
      <c r="S6058" s="2"/>
    </row>
    <row r="6059" spans="14:19" x14ac:dyDescent="0.35">
      <c r="N6059" s="6"/>
      <c r="Q6059" s="2"/>
      <c r="S6059" s="2"/>
    </row>
    <row r="6060" spans="14:19" x14ac:dyDescent="0.35">
      <c r="N6060" s="6"/>
      <c r="Q6060" s="2"/>
      <c r="S6060" s="2"/>
    </row>
    <row r="6061" spans="14:19" x14ac:dyDescent="0.35">
      <c r="N6061" s="6"/>
      <c r="Q6061" s="2"/>
      <c r="S6061" s="2"/>
    </row>
    <row r="6062" spans="14:19" x14ac:dyDescent="0.35">
      <c r="N6062" s="6"/>
      <c r="Q6062" s="2"/>
      <c r="S6062" s="2"/>
    </row>
    <row r="6063" spans="14:19" x14ac:dyDescent="0.35">
      <c r="N6063" s="6"/>
      <c r="Q6063" s="2"/>
      <c r="S6063" s="2"/>
    </row>
    <row r="6064" spans="14:19" x14ac:dyDescent="0.35">
      <c r="N6064" s="6"/>
      <c r="Q6064" s="2"/>
      <c r="S6064" s="2"/>
    </row>
    <row r="6065" spans="14:19" x14ac:dyDescent="0.35">
      <c r="N6065" s="6"/>
      <c r="Q6065" s="2"/>
      <c r="S6065" s="2"/>
    </row>
    <row r="6066" spans="14:19" x14ac:dyDescent="0.35">
      <c r="N6066" s="6"/>
      <c r="Q6066" s="2"/>
      <c r="S6066" s="2"/>
    </row>
    <row r="6067" spans="14:19" x14ac:dyDescent="0.35">
      <c r="N6067" s="6"/>
      <c r="Q6067" s="2"/>
      <c r="S6067" s="2"/>
    </row>
    <row r="6068" spans="14:19" x14ac:dyDescent="0.35">
      <c r="N6068" s="6"/>
      <c r="Q6068" s="2"/>
      <c r="S6068" s="2"/>
    </row>
    <row r="6069" spans="14:19" x14ac:dyDescent="0.35">
      <c r="N6069" s="6"/>
      <c r="Q6069" s="2"/>
      <c r="S6069" s="2"/>
    </row>
    <row r="6070" spans="14:19" x14ac:dyDescent="0.35">
      <c r="N6070" s="6"/>
      <c r="Q6070" s="2"/>
      <c r="S6070" s="2"/>
    </row>
    <row r="6071" spans="14:19" x14ac:dyDescent="0.35">
      <c r="N6071" s="6"/>
      <c r="Q6071" s="2"/>
      <c r="S6071" s="2"/>
    </row>
    <row r="6072" spans="14:19" x14ac:dyDescent="0.35">
      <c r="N6072" s="6"/>
      <c r="Q6072" s="2"/>
      <c r="S6072" s="2"/>
    </row>
    <row r="6073" spans="14:19" x14ac:dyDescent="0.35">
      <c r="N6073" s="6"/>
      <c r="Q6073" s="2"/>
      <c r="S6073" s="2"/>
    </row>
    <row r="6074" spans="14:19" x14ac:dyDescent="0.35">
      <c r="N6074" s="6"/>
      <c r="Q6074" s="2"/>
      <c r="S6074" s="2"/>
    </row>
    <row r="6075" spans="14:19" x14ac:dyDescent="0.35">
      <c r="N6075" s="6"/>
      <c r="Q6075" s="2"/>
      <c r="S6075" s="2"/>
    </row>
    <row r="6076" spans="14:19" x14ac:dyDescent="0.35">
      <c r="N6076" s="6"/>
      <c r="Q6076" s="2"/>
      <c r="S6076" s="2"/>
    </row>
    <row r="6077" spans="14:19" x14ac:dyDescent="0.35">
      <c r="N6077" s="6"/>
      <c r="Q6077" s="2"/>
      <c r="S6077" s="2"/>
    </row>
    <row r="6078" spans="14:19" x14ac:dyDescent="0.35">
      <c r="N6078" s="6"/>
      <c r="Q6078" s="2"/>
      <c r="S6078" s="2"/>
    </row>
    <row r="6079" spans="14:19" x14ac:dyDescent="0.35">
      <c r="N6079" s="6"/>
      <c r="Q6079" s="2"/>
      <c r="S6079" s="2"/>
    </row>
    <row r="6080" spans="14:19" x14ac:dyDescent="0.35">
      <c r="N6080" s="6"/>
      <c r="Q6080" s="2"/>
      <c r="S6080" s="2"/>
    </row>
    <row r="6081" spans="14:19" x14ac:dyDescent="0.35">
      <c r="N6081" s="6"/>
      <c r="Q6081" s="2"/>
      <c r="S6081" s="2"/>
    </row>
    <row r="6082" spans="14:19" x14ac:dyDescent="0.35">
      <c r="N6082" s="6"/>
      <c r="Q6082" s="2"/>
      <c r="S6082" s="2"/>
    </row>
    <row r="6083" spans="14:19" x14ac:dyDescent="0.35">
      <c r="N6083" s="6"/>
      <c r="Q6083" s="2"/>
      <c r="S6083" s="2"/>
    </row>
    <row r="6084" spans="14:19" x14ac:dyDescent="0.35">
      <c r="N6084" s="6"/>
      <c r="Q6084" s="2"/>
      <c r="S6084" s="2"/>
    </row>
    <row r="6085" spans="14:19" x14ac:dyDescent="0.35">
      <c r="N6085" s="6"/>
      <c r="Q6085" s="2"/>
      <c r="S6085" s="2"/>
    </row>
    <row r="6086" spans="14:19" x14ac:dyDescent="0.35">
      <c r="N6086" s="6"/>
      <c r="Q6086" s="2"/>
      <c r="S6086" s="2"/>
    </row>
    <row r="6087" spans="14:19" x14ac:dyDescent="0.35">
      <c r="N6087" s="6"/>
      <c r="Q6087" s="2"/>
      <c r="S6087" s="2"/>
    </row>
    <row r="6088" spans="14:19" x14ac:dyDescent="0.35">
      <c r="N6088" s="6"/>
      <c r="Q6088" s="2"/>
      <c r="S6088" s="2"/>
    </row>
    <row r="6089" spans="14:19" x14ac:dyDescent="0.35">
      <c r="N6089" s="6"/>
      <c r="Q6089" s="2"/>
      <c r="S6089" s="2"/>
    </row>
    <row r="6090" spans="14:19" x14ac:dyDescent="0.35">
      <c r="N6090" s="6"/>
      <c r="Q6090" s="2"/>
      <c r="S6090" s="2"/>
    </row>
    <row r="6091" spans="14:19" x14ac:dyDescent="0.35">
      <c r="N6091" s="6"/>
      <c r="Q6091" s="2"/>
      <c r="S6091" s="2"/>
    </row>
    <row r="6092" spans="14:19" x14ac:dyDescent="0.35">
      <c r="N6092" s="6"/>
      <c r="Q6092" s="2"/>
      <c r="S6092" s="2"/>
    </row>
    <row r="6093" spans="14:19" x14ac:dyDescent="0.35">
      <c r="N6093" s="6"/>
      <c r="Q6093" s="2"/>
      <c r="S6093" s="2"/>
    </row>
    <row r="6094" spans="14:19" x14ac:dyDescent="0.35">
      <c r="N6094" s="6"/>
      <c r="Q6094" s="2"/>
      <c r="S6094" s="2"/>
    </row>
    <row r="6095" spans="14:19" x14ac:dyDescent="0.35">
      <c r="N6095" s="6"/>
      <c r="Q6095" s="2"/>
      <c r="S6095" s="2"/>
    </row>
    <row r="6096" spans="14:19" x14ac:dyDescent="0.35">
      <c r="N6096" s="6"/>
      <c r="Q6096" s="2"/>
      <c r="S6096" s="2"/>
    </row>
    <row r="6097" spans="14:19" x14ac:dyDescent="0.35">
      <c r="N6097" s="6"/>
      <c r="Q6097" s="2"/>
      <c r="S6097" s="2"/>
    </row>
    <row r="6098" spans="14:19" x14ac:dyDescent="0.35">
      <c r="N6098" s="6"/>
      <c r="Q6098" s="2"/>
      <c r="S6098" s="2"/>
    </row>
    <row r="6099" spans="14:19" x14ac:dyDescent="0.35">
      <c r="N6099" s="6"/>
      <c r="Q6099" s="2"/>
      <c r="S6099" s="2"/>
    </row>
    <row r="6100" spans="14:19" x14ac:dyDescent="0.35">
      <c r="N6100" s="6"/>
      <c r="Q6100" s="2"/>
      <c r="S6100" s="2"/>
    </row>
    <row r="6101" spans="14:19" x14ac:dyDescent="0.35">
      <c r="N6101" s="6"/>
      <c r="Q6101" s="2"/>
      <c r="S6101" s="2"/>
    </row>
    <row r="6102" spans="14:19" x14ac:dyDescent="0.35">
      <c r="N6102" s="6"/>
      <c r="Q6102" s="2"/>
      <c r="S6102" s="2"/>
    </row>
    <row r="6103" spans="14:19" x14ac:dyDescent="0.35">
      <c r="N6103" s="6"/>
      <c r="Q6103" s="2"/>
      <c r="S6103" s="2"/>
    </row>
    <row r="6104" spans="14:19" x14ac:dyDescent="0.35">
      <c r="N6104" s="6"/>
      <c r="Q6104" s="2"/>
      <c r="S6104" s="2"/>
    </row>
    <row r="6105" spans="14:19" x14ac:dyDescent="0.35">
      <c r="N6105" s="6"/>
      <c r="Q6105" s="2"/>
      <c r="S6105" s="2"/>
    </row>
    <row r="6106" spans="14:19" x14ac:dyDescent="0.35">
      <c r="N6106" s="6"/>
      <c r="Q6106" s="2"/>
      <c r="S6106" s="2"/>
    </row>
    <row r="6107" spans="14:19" x14ac:dyDescent="0.35">
      <c r="N6107" s="6"/>
      <c r="Q6107" s="2"/>
      <c r="S6107" s="2"/>
    </row>
    <row r="6108" spans="14:19" x14ac:dyDescent="0.35">
      <c r="N6108" s="6"/>
      <c r="Q6108" s="2"/>
      <c r="S6108" s="2"/>
    </row>
    <row r="6109" spans="14:19" x14ac:dyDescent="0.35">
      <c r="N6109" s="6"/>
      <c r="Q6109" s="2"/>
      <c r="S6109" s="2"/>
    </row>
    <row r="6110" spans="14:19" x14ac:dyDescent="0.35">
      <c r="N6110" s="6"/>
      <c r="Q6110" s="2"/>
      <c r="S6110" s="2"/>
    </row>
    <row r="6111" spans="14:19" x14ac:dyDescent="0.35">
      <c r="N6111" s="6"/>
      <c r="Q6111" s="2"/>
      <c r="S6111" s="2"/>
    </row>
    <row r="6112" spans="14:19" x14ac:dyDescent="0.35">
      <c r="N6112" s="6"/>
      <c r="Q6112" s="2"/>
      <c r="S6112" s="2"/>
    </row>
    <row r="6113" spans="14:19" x14ac:dyDescent="0.35">
      <c r="N6113" s="6"/>
      <c r="Q6113" s="2"/>
      <c r="S6113" s="2"/>
    </row>
    <row r="6114" spans="14:19" x14ac:dyDescent="0.35">
      <c r="N6114" s="6"/>
      <c r="Q6114" s="2"/>
      <c r="S6114" s="2"/>
    </row>
    <row r="6115" spans="14:19" x14ac:dyDescent="0.35">
      <c r="N6115" s="6"/>
      <c r="Q6115" s="2"/>
      <c r="S6115" s="2"/>
    </row>
    <row r="6116" spans="14:19" x14ac:dyDescent="0.35">
      <c r="N6116" s="6"/>
      <c r="Q6116" s="2"/>
      <c r="S6116" s="2"/>
    </row>
    <row r="6117" spans="14:19" x14ac:dyDescent="0.35">
      <c r="N6117" s="6"/>
      <c r="Q6117" s="2"/>
      <c r="S6117" s="2"/>
    </row>
    <row r="6118" spans="14:19" x14ac:dyDescent="0.35">
      <c r="N6118" s="6"/>
      <c r="Q6118" s="2"/>
      <c r="S6118" s="2"/>
    </row>
    <row r="6119" spans="14:19" x14ac:dyDescent="0.35">
      <c r="N6119" s="6"/>
      <c r="Q6119" s="2"/>
      <c r="S6119" s="2"/>
    </row>
    <row r="6120" spans="14:19" x14ac:dyDescent="0.35">
      <c r="N6120" s="6"/>
      <c r="Q6120" s="2"/>
      <c r="S6120" s="2"/>
    </row>
    <row r="6121" spans="14:19" x14ac:dyDescent="0.35">
      <c r="N6121" s="6"/>
      <c r="Q6121" s="2"/>
      <c r="S6121" s="2"/>
    </row>
    <row r="6122" spans="14:19" x14ac:dyDescent="0.35">
      <c r="N6122" s="6"/>
      <c r="Q6122" s="2"/>
      <c r="S6122" s="2"/>
    </row>
    <row r="6123" spans="14:19" x14ac:dyDescent="0.35">
      <c r="N6123" s="6"/>
      <c r="Q6123" s="2"/>
      <c r="S6123" s="2"/>
    </row>
    <row r="6124" spans="14:19" x14ac:dyDescent="0.35">
      <c r="N6124" s="6"/>
      <c r="Q6124" s="2"/>
      <c r="S6124" s="2"/>
    </row>
    <row r="6125" spans="14:19" x14ac:dyDescent="0.35">
      <c r="N6125" s="6"/>
      <c r="Q6125" s="2"/>
      <c r="S6125" s="2"/>
    </row>
    <row r="6126" spans="14:19" x14ac:dyDescent="0.35">
      <c r="N6126" s="6"/>
      <c r="Q6126" s="2"/>
      <c r="S6126" s="2"/>
    </row>
    <row r="6127" spans="14:19" x14ac:dyDescent="0.35">
      <c r="N6127" s="6"/>
      <c r="Q6127" s="2"/>
      <c r="S6127" s="2"/>
    </row>
    <row r="6128" spans="14:19" x14ac:dyDescent="0.35">
      <c r="N6128" s="6"/>
      <c r="Q6128" s="2"/>
      <c r="S6128" s="2"/>
    </row>
    <row r="6129" spans="14:19" x14ac:dyDescent="0.35">
      <c r="N6129" s="6"/>
      <c r="Q6129" s="2"/>
      <c r="S6129" s="2"/>
    </row>
    <row r="6130" spans="14:19" x14ac:dyDescent="0.35">
      <c r="N6130" s="6"/>
      <c r="Q6130" s="2"/>
      <c r="S6130" s="2"/>
    </row>
    <row r="6131" spans="14:19" x14ac:dyDescent="0.35">
      <c r="N6131" s="6"/>
      <c r="Q6131" s="2"/>
      <c r="S6131" s="2"/>
    </row>
    <row r="6132" spans="14:19" x14ac:dyDescent="0.35">
      <c r="N6132" s="6"/>
      <c r="Q6132" s="2"/>
      <c r="S6132" s="2"/>
    </row>
    <row r="6133" spans="14:19" x14ac:dyDescent="0.35">
      <c r="N6133" s="6"/>
      <c r="Q6133" s="2"/>
      <c r="S6133" s="2"/>
    </row>
    <row r="6134" spans="14:19" x14ac:dyDescent="0.35">
      <c r="N6134" s="6"/>
      <c r="Q6134" s="2"/>
      <c r="S6134" s="2"/>
    </row>
    <row r="6135" spans="14:19" x14ac:dyDescent="0.35">
      <c r="N6135" s="6"/>
      <c r="Q6135" s="2"/>
      <c r="S6135" s="2"/>
    </row>
    <row r="6136" spans="14:19" x14ac:dyDescent="0.35">
      <c r="N6136" s="6"/>
      <c r="Q6136" s="2"/>
      <c r="S6136" s="2"/>
    </row>
    <row r="6137" spans="14:19" x14ac:dyDescent="0.35">
      <c r="N6137" s="6"/>
      <c r="Q6137" s="2"/>
      <c r="S6137" s="2"/>
    </row>
    <row r="6138" spans="14:19" x14ac:dyDescent="0.35">
      <c r="N6138" s="6"/>
      <c r="Q6138" s="2"/>
      <c r="S6138" s="2"/>
    </row>
    <row r="6139" spans="14:19" x14ac:dyDescent="0.35">
      <c r="N6139" s="6"/>
      <c r="Q6139" s="2"/>
      <c r="S6139" s="2"/>
    </row>
    <row r="6140" spans="14:19" x14ac:dyDescent="0.35">
      <c r="N6140" s="6"/>
      <c r="Q6140" s="2"/>
      <c r="S6140" s="2"/>
    </row>
    <row r="6141" spans="14:19" x14ac:dyDescent="0.35">
      <c r="N6141" s="6"/>
      <c r="Q6141" s="2"/>
      <c r="S6141" s="2"/>
    </row>
    <row r="6142" spans="14:19" x14ac:dyDescent="0.35">
      <c r="N6142" s="6"/>
      <c r="Q6142" s="2"/>
      <c r="S6142" s="2"/>
    </row>
    <row r="6143" spans="14:19" x14ac:dyDescent="0.35">
      <c r="N6143" s="6"/>
      <c r="Q6143" s="2"/>
      <c r="S6143" s="2"/>
    </row>
    <row r="6144" spans="14:19" x14ac:dyDescent="0.35">
      <c r="N6144" s="6"/>
      <c r="Q6144" s="2"/>
      <c r="S6144" s="2"/>
    </row>
    <row r="6145" spans="14:19" x14ac:dyDescent="0.35">
      <c r="N6145" s="6"/>
      <c r="Q6145" s="2"/>
      <c r="S6145" s="2"/>
    </row>
    <row r="6146" spans="14:19" x14ac:dyDescent="0.35">
      <c r="N6146" s="6"/>
      <c r="Q6146" s="2"/>
      <c r="S6146" s="2"/>
    </row>
    <row r="6147" spans="14:19" x14ac:dyDescent="0.35">
      <c r="N6147" s="6"/>
      <c r="Q6147" s="2"/>
      <c r="S6147" s="2"/>
    </row>
    <row r="6148" spans="14:19" x14ac:dyDescent="0.35">
      <c r="N6148" s="6"/>
      <c r="Q6148" s="2"/>
      <c r="S6148" s="2"/>
    </row>
    <row r="6149" spans="14:19" x14ac:dyDescent="0.35">
      <c r="N6149" s="6"/>
      <c r="Q6149" s="2"/>
      <c r="S6149" s="2"/>
    </row>
    <row r="6150" spans="14:19" x14ac:dyDescent="0.35">
      <c r="N6150" s="6"/>
      <c r="Q6150" s="2"/>
      <c r="S6150" s="2"/>
    </row>
    <row r="6151" spans="14:19" x14ac:dyDescent="0.35">
      <c r="N6151" s="6"/>
      <c r="Q6151" s="2"/>
      <c r="S6151" s="2"/>
    </row>
    <row r="6152" spans="14:19" x14ac:dyDescent="0.35">
      <c r="N6152" s="6"/>
      <c r="Q6152" s="2"/>
      <c r="S6152" s="2"/>
    </row>
    <row r="6153" spans="14:19" x14ac:dyDescent="0.35">
      <c r="N6153" s="6"/>
      <c r="Q6153" s="2"/>
      <c r="S6153" s="2"/>
    </row>
    <row r="6154" spans="14:19" x14ac:dyDescent="0.35">
      <c r="N6154" s="6"/>
      <c r="Q6154" s="2"/>
      <c r="S6154" s="2"/>
    </row>
    <row r="6155" spans="14:19" x14ac:dyDescent="0.35">
      <c r="N6155" s="6"/>
      <c r="Q6155" s="2"/>
      <c r="S6155" s="2"/>
    </row>
    <row r="6156" spans="14:19" x14ac:dyDescent="0.35">
      <c r="N6156" s="6"/>
      <c r="Q6156" s="2"/>
      <c r="S6156" s="2"/>
    </row>
    <row r="6157" spans="14:19" x14ac:dyDescent="0.35">
      <c r="N6157" s="6"/>
      <c r="Q6157" s="2"/>
      <c r="S6157" s="2"/>
    </row>
    <row r="6158" spans="14:19" x14ac:dyDescent="0.35">
      <c r="N6158" s="6"/>
      <c r="Q6158" s="2"/>
      <c r="S6158" s="2"/>
    </row>
    <row r="6159" spans="14:19" x14ac:dyDescent="0.35">
      <c r="N6159" s="6"/>
      <c r="Q6159" s="2"/>
      <c r="S6159" s="2"/>
    </row>
    <row r="6160" spans="14:19" x14ac:dyDescent="0.35">
      <c r="N6160" s="6"/>
      <c r="Q6160" s="2"/>
      <c r="S6160" s="2"/>
    </row>
    <row r="6161" spans="14:19" x14ac:dyDescent="0.35">
      <c r="N6161" s="6"/>
      <c r="Q6161" s="2"/>
      <c r="S6161" s="2"/>
    </row>
    <row r="6162" spans="14:19" x14ac:dyDescent="0.35">
      <c r="N6162" s="6"/>
      <c r="Q6162" s="2"/>
      <c r="S6162" s="2"/>
    </row>
    <row r="6163" spans="14:19" x14ac:dyDescent="0.35">
      <c r="N6163" s="6"/>
      <c r="Q6163" s="2"/>
      <c r="S6163" s="2"/>
    </row>
    <row r="6164" spans="14:19" x14ac:dyDescent="0.35">
      <c r="N6164" s="6"/>
      <c r="Q6164" s="2"/>
      <c r="S6164" s="2"/>
    </row>
    <row r="6165" spans="14:19" x14ac:dyDescent="0.35">
      <c r="N6165" s="6"/>
      <c r="Q6165" s="2"/>
      <c r="S6165" s="2"/>
    </row>
    <row r="6166" spans="14:19" x14ac:dyDescent="0.35">
      <c r="N6166" s="6"/>
      <c r="Q6166" s="2"/>
      <c r="S6166" s="2"/>
    </row>
    <row r="6167" spans="14:19" x14ac:dyDescent="0.35">
      <c r="N6167" s="6"/>
      <c r="Q6167" s="2"/>
      <c r="S6167" s="2"/>
    </row>
    <row r="6168" spans="14:19" x14ac:dyDescent="0.35">
      <c r="N6168" s="6"/>
      <c r="Q6168" s="2"/>
      <c r="S6168" s="2"/>
    </row>
    <row r="6169" spans="14:19" x14ac:dyDescent="0.35">
      <c r="N6169" s="6"/>
      <c r="Q6169" s="2"/>
      <c r="S6169" s="2"/>
    </row>
    <row r="6170" spans="14:19" x14ac:dyDescent="0.35">
      <c r="N6170" s="6"/>
      <c r="Q6170" s="2"/>
      <c r="S6170" s="2"/>
    </row>
    <row r="6171" spans="14:19" x14ac:dyDescent="0.35">
      <c r="N6171" s="6"/>
      <c r="Q6171" s="2"/>
      <c r="S6171" s="2"/>
    </row>
    <row r="6172" spans="14:19" x14ac:dyDescent="0.35">
      <c r="N6172" s="6"/>
      <c r="Q6172" s="2"/>
      <c r="S6172" s="2"/>
    </row>
    <row r="6173" spans="14:19" x14ac:dyDescent="0.35">
      <c r="N6173" s="6"/>
      <c r="Q6173" s="2"/>
      <c r="S6173" s="2"/>
    </row>
    <row r="6174" spans="14:19" x14ac:dyDescent="0.35">
      <c r="N6174" s="6"/>
      <c r="Q6174" s="2"/>
      <c r="S6174" s="2"/>
    </row>
    <row r="6175" spans="14:19" x14ac:dyDescent="0.35">
      <c r="N6175" s="6"/>
      <c r="Q6175" s="2"/>
      <c r="S6175" s="2"/>
    </row>
    <row r="6176" spans="14:19" x14ac:dyDescent="0.35">
      <c r="N6176" s="6"/>
      <c r="Q6176" s="2"/>
      <c r="S6176" s="2"/>
    </row>
    <row r="6177" spans="14:19" x14ac:dyDescent="0.35">
      <c r="N6177" s="6"/>
      <c r="Q6177" s="2"/>
      <c r="S6177" s="2"/>
    </row>
    <row r="6178" spans="14:19" x14ac:dyDescent="0.35">
      <c r="N6178" s="6"/>
      <c r="Q6178" s="2"/>
      <c r="S6178" s="2"/>
    </row>
    <row r="6179" spans="14:19" x14ac:dyDescent="0.35">
      <c r="N6179" s="6"/>
      <c r="Q6179" s="2"/>
      <c r="S6179" s="2"/>
    </row>
    <row r="6180" spans="14:19" x14ac:dyDescent="0.35">
      <c r="N6180" s="6"/>
      <c r="Q6180" s="2"/>
      <c r="S6180" s="2"/>
    </row>
    <row r="6181" spans="14:19" x14ac:dyDescent="0.35">
      <c r="N6181" s="6"/>
      <c r="Q6181" s="2"/>
      <c r="S6181" s="2"/>
    </row>
    <row r="6182" spans="14:19" x14ac:dyDescent="0.35">
      <c r="N6182" s="6"/>
      <c r="Q6182" s="2"/>
      <c r="S6182" s="2"/>
    </row>
    <row r="6183" spans="14:19" x14ac:dyDescent="0.35">
      <c r="N6183" s="6"/>
      <c r="Q6183" s="2"/>
      <c r="S6183" s="2"/>
    </row>
    <row r="6184" spans="14:19" x14ac:dyDescent="0.35">
      <c r="N6184" s="6"/>
      <c r="Q6184" s="2"/>
      <c r="S6184" s="2"/>
    </row>
    <row r="6185" spans="14:19" x14ac:dyDescent="0.35">
      <c r="N6185" s="6"/>
      <c r="Q6185" s="2"/>
      <c r="S6185" s="2"/>
    </row>
    <row r="6186" spans="14:19" x14ac:dyDescent="0.35">
      <c r="N6186" s="6"/>
      <c r="Q6186" s="2"/>
      <c r="S6186" s="2"/>
    </row>
    <row r="6187" spans="14:19" x14ac:dyDescent="0.35">
      <c r="N6187" s="6"/>
      <c r="Q6187" s="2"/>
      <c r="S6187" s="2"/>
    </row>
    <row r="6188" spans="14:19" x14ac:dyDescent="0.35">
      <c r="N6188" s="6"/>
      <c r="Q6188" s="2"/>
      <c r="S6188" s="2"/>
    </row>
    <row r="6189" spans="14:19" x14ac:dyDescent="0.35">
      <c r="N6189" s="6"/>
      <c r="Q6189" s="2"/>
      <c r="S6189" s="2"/>
    </row>
    <row r="6190" spans="14:19" x14ac:dyDescent="0.35">
      <c r="N6190" s="6"/>
      <c r="Q6190" s="2"/>
      <c r="S6190" s="2"/>
    </row>
    <row r="6191" spans="14:19" x14ac:dyDescent="0.35">
      <c r="N6191" s="6"/>
      <c r="Q6191" s="2"/>
      <c r="S6191" s="2"/>
    </row>
    <row r="6192" spans="14:19" x14ac:dyDescent="0.35">
      <c r="N6192" s="6"/>
      <c r="Q6192" s="2"/>
      <c r="S6192" s="2"/>
    </row>
    <row r="6193" spans="14:19" x14ac:dyDescent="0.35">
      <c r="N6193" s="6"/>
      <c r="Q6193" s="2"/>
      <c r="S6193" s="2"/>
    </row>
    <row r="6194" spans="14:19" x14ac:dyDescent="0.35">
      <c r="N6194" s="6"/>
      <c r="Q6194" s="2"/>
      <c r="S6194" s="2"/>
    </row>
    <row r="6195" spans="14:19" x14ac:dyDescent="0.35">
      <c r="N6195" s="6"/>
      <c r="Q6195" s="2"/>
      <c r="S6195" s="2"/>
    </row>
    <row r="6196" spans="14:19" x14ac:dyDescent="0.35">
      <c r="N6196" s="6"/>
      <c r="Q6196" s="2"/>
      <c r="S6196" s="2"/>
    </row>
    <row r="6197" spans="14:19" x14ac:dyDescent="0.35">
      <c r="N6197" s="6"/>
      <c r="Q6197" s="2"/>
      <c r="S6197" s="2"/>
    </row>
    <row r="6198" spans="14:19" x14ac:dyDescent="0.35">
      <c r="N6198" s="6"/>
      <c r="Q6198" s="2"/>
      <c r="S6198" s="2"/>
    </row>
    <row r="6199" spans="14:19" x14ac:dyDescent="0.35">
      <c r="N6199" s="6"/>
      <c r="Q6199" s="2"/>
      <c r="S6199" s="2"/>
    </row>
    <row r="6200" spans="14:19" x14ac:dyDescent="0.35">
      <c r="N6200" s="6"/>
      <c r="Q6200" s="2"/>
      <c r="S6200" s="2"/>
    </row>
    <row r="6201" spans="14:19" x14ac:dyDescent="0.35">
      <c r="N6201" s="6"/>
      <c r="Q6201" s="2"/>
      <c r="S6201" s="2"/>
    </row>
    <row r="6202" spans="14:19" x14ac:dyDescent="0.35">
      <c r="N6202" s="6"/>
      <c r="Q6202" s="2"/>
      <c r="S6202" s="2"/>
    </row>
    <row r="6203" spans="14:19" x14ac:dyDescent="0.35">
      <c r="N6203" s="6"/>
      <c r="Q6203" s="2"/>
      <c r="S6203" s="2"/>
    </row>
    <row r="6204" spans="14:19" x14ac:dyDescent="0.35">
      <c r="N6204" s="6"/>
      <c r="Q6204" s="2"/>
      <c r="S6204" s="2"/>
    </row>
    <row r="6205" spans="14:19" x14ac:dyDescent="0.35">
      <c r="N6205" s="6"/>
      <c r="Q6205" s="2"/>
      <c r="S6205" s="2"/>
    </row>
    <row r="6206" spans="14:19" x14ac:dyDescent="0.35">
      <c r="N6206" s="6"/>
      <c r="Q6206" s="2"/>
      <c r="S6206" s="2"/>
    </row>
    <row r="6207" spans="14:19" x14ac:dyDescent="0.35">
      <c r="N6207" s="6"/>
      <c r="Q6207" s="2"/>
      <c r="S6207" s="2"/>
    </row>
    <row r="6208" spans="14:19" x14ac:dyDescent="0.35">
      <c r="N6208" s="6"/>
      <c r="Q6208" s="2"/>
      <c r="S6208" s="2"/>
    </row>
    <row r="6209" spans="14:19" x14ac:dyDescent="0.35">
      <c r="N6209" s="6"/>
      <c r="Q6209" s="2"/>
      <c r="S6209" s="2"/>
    </row>
    <row r="6210" spans="14:19" x14ac:dyDescent="0.35">
      <c r="N6210" s="6"/>
      <c r="Q6210" s="2"/>
      <c r="S6210" s="2"/>
    </row>
    <row r="6211" spans="14:19" x14ac:dyDescent="0.35">
      <c r="N6211" s="6"/>
      <c r="Q6211" s="2"/>
      <c r="S6211" s="2"/>
    </row>
    <row r="6212" spans="14:19" x14ac:dyDescent="0.35">
      <c r="N6212" s="6"/>
      <c r="Q6212" s="2"/>
      <c r="S6212" s="2"/>
    </row>
    <row r="6213" spans="14:19" x14ac:dyDescent="0.35">
      <c r="N6213" s="6"/>
      <c r="Q6213" s="2"/>
      <c r="S6213" s="2"/>
    </row>
    <row r="6214" spans="14:19" x14ac:dyDescent="0.35">
      <c r="N6214" s="6"/>
      <c r="Q6214" s="2"/>
      <c r="S6214" s="2"/>
    </row>
    <row r="6215" spans="14:19" x14ac:dyDescent="0.35">
      <c r="N6215" s="6"/>
      <c r="Q6215" s="2"/>
      <c r="S6215" s="2"/>
    </row>
    <row r="6216" spans="14:19" x14ac:dyDescent="0.35">
      <c r="N6216" s="6"/>
      <c r="Q6216" s="2"/>
      <c r="S6216" s="2"/>
    </row>
    <row r="6217" spans="14:19" x14ac:dyDescent="0.35">
      <c r="N6217" s="6"/>
      <c r="Q6217" s="2"/>
      <c r="S6217" s="2"/>
    </row>
    <row r="6218" spans="14:19" x14ac:dyDescent="0.35">
      <c r="N6218" s="6"/>
      <c r="Q6218" s="2"/>
      <c r="S6218" s="2"/>
    </row>
    <row r="6219" spans="14:19" x14ac:dyDescent="0.35">
      <c r="N6219" s="6"/>
      <c r="Q6219" s="2"/>
      <c r="S6219" s="2"/>
    </row>
    <row r="6220" spans="14:19" x14ac:dyDescent="0.35">
      <c r="N6220" s="6"/>
      <c r="Q6220" s="2"/>
      <c r="S6220" s="2"/>
    </row>
    <row r="6221" spans="14:19" x14ac:dyDescent="0.35">
      <c r="N6221" s="6"/>
      <c r="Q6221" s="2"/>
      <c r="S6221" s="2"/>
    </row>
    <row r="6222" spans="14:19" x14ac:dyDescent="0.35">
      <c r="N6222" s="6"/>
      <c r="Q6222" s="2"/>
      <c r="S6222" s="2"/>
    </row>
    <row r="6223" spans="14:19" x14ac:dyDescent="0.35">
      <c r="N6223" s="6"/>
      <c r="Q6223" s="2"/>
      <c r="S6223" s="2"/>
    </row>
    <row r="6224" spans="14:19" x14ac:dyDescent="0.35">
      <c r="N6224" s="6"/>
      <c r="Q6224" s="2"/>
      <c r="S6224" s="2"/>
    </row>
    <row r="6225" spans="14:19" x14ac:dyDescent="0.35">
      <c r="N6225" s="6"/>
      <c r="Q6225" s="2"/>
      <c r="S6225" s="2"/>
    </row>
    <row r="6226" spans="14:19" x14ac:dyDescent="0.35">
      <c r="N6226" s="6"/>
      <c r="Q6226" s="2"/>
      <c r="S6226" s="2"/>
    </row>
    <row r="6227" spans="14:19" x14ac:dyDescent="0.35">
      <c r="N6227" s="6"/>
      <c r="Q6227" s="2"/>
      <c r="S6227" s="2"/>
    </row>
    <row r="6228" spans="14:19" x14ac:dyDescent="0.35">
      <c r="N6228" s="6"/>
      <c r="Q6228" s="2"/>
      <c r="S6228" s="2"/>
    </row>
    <row r="6229" spans="14:19" x14ac:dyDescent="0.35">
      <c r="N6229" s="6"/>
      <c r="Q6229" s="2"/>
      <c r="S6229" s="2"/>
    </row>
    <row r="6230" spans="14:19" x14ac:dyDescent="0.35">
      <c r="N6230" s="6"/>
      <c r="Q6230" s="2"/>
      <c r="S6230" s="2"/>
    </row>
    <row r="6231" spans="14:19" x14ac:dyDescent="0.35">
      <c r="N6231" s="6"/>
      <c r="Q6231" s="2"/>
      <c r="S6231" s="2"/>
    </row>
    <row r="6232" spans="14:19" x14ac:dyDescent="0.35">
      <c r="N6232" s="6"/>
      <c r="Q6232" s="2"/>
      <c r="S6232" s="2"/>
    </row>
    <row r="6233" spans="14:19" x14ac:dyDescent="0.35">
      <c r="N6233" s="6"/>
      <c r="Q6233" s="2"/>
      <c r="S6233" s="2"/>
    </row>
    <row r="6234" spans="14:19" x14ac:dyDescent="0.35">
      <c r="N6234" s="6"/>
      <c r="Q6234" s="2"/>
      <c r="S6234" s="2"/>
    </row>
    <row r="6235" spans="14:19" x14ac:dyDescent="0.35">
      <c r="N6235" s="6"/>
      <c r="Q6235" s="2"/>
      <c r="S6235" s="2"/>
    </row>
    <row r="6236" spans="14:19" x14ac:dyDescent="0.35">
      <c r="N6236" s="6"/>
      <c r="Q6236" s="2"/>
      <c r="S6236" s="2"/>
    </row>
    <row r="6237" spans="14:19" x14ac:dyDescent="0.35">
      <c r="N6237" s="6"/>
      <c r="Q6237" s="2"/>
      <c r="S6237" s="2"/>
    </row>
    <row r="6238" spans="14:19" x14ac:dyDescent="0.35">
      <c r="N6238" s="6"/>
      <c r="Q6238" s="2"/>
      <c r="S6238" s="2"/>
    </row>
    <row r="6239" spans="14:19" x14ac:dyDescent="0.35">
      <c r="N6239" s="6"/>
      <c r="Q6239" s="2"/>
      <c r="S6239" s="2"/>
    </row>
    <row r="6240" spans="14:19" x14ac:dyDescent="0.35">
      <c r="N6240" s="6"/>
      <c r="Q6240" s="2"/>
      <c r="S6240" s="2"/>
    </row>
    <row r="6241" spans="14:19" x14ac:dyDescent="0.35">
      <c r="N6241" s="6"/>
      <c r="Q6241" s="2"/>
      <c r="S6241" s="2"/>
    </row>
    <row r="6242" spans="14:19" x14ac:dyDescent="0.35">
      <c r="N6242" s="6"/>
      <c r="Q6242" s="2"/>
      <c r="S6242" s="2"/>
    </row>
    <row r="6243" spans="14:19" x14ac:dyDescent="0.35">
      <c r="N6243" s="6"/>
      <c r="Q6243" s="2"/>
      <c r="S6243" s="2"/>
    </row>
    <row r="6244" spans="14:19" x14ac:dyDescent="0.35">
      <c r="N6244" s="6"/>
      <c r="Q6244" s="2"/>
      <c r="S6244" s="2"/>
    </row>
    <row r="6245" spans="14:19" x14ac:dyDescent="0.35">
      <c r="N6245" s="6"/>
      <c r="Q6245" s="2"/>
      <c r="S6245" s="2"/>
    </row>
    <row r="6246" spans="14:19" x14ac:dyDescent="0.35">
      <c r="N6246" s="6"/>
      <c r="Q6246" s="2"/>
      <c r="S6246" s="2"/>
    </row>
    <row r="6247" spans="14:19" x14ac:dyDescent="0.35">
      <c r="N6247" s="6"/>
      <c r="Q6247" s="2"/>
      <c r="S6247" s="2"/>
    </row>
    <row r="6248" spans="14:19" x14ac:dyDescent="0.35">
      <c r="N6248" s="6"/>
      <c r="Q6248" s="2"/>
      <c r="S6248" s="2"/>
    </row>
    <row r="6249" spans="14:19" x14ac:dyDescent="0.35">
      <c r="N6249" s="6"/>
      <c r="Q6249" s="2"/>
      <c r="S6249" s="2"/>
    </row>
    <row r="6250" spans="14:19" x14ac:dyDescent="0.35">
      <c r="N6250" s="6"/>
      <c r="Q6250" s="2"/>
      <c r="S6250" s="2"/>
    </row>
    <row r="6251" spans="14:19" x14ac:dyDescent="0.35">
      <c r="N6251" s="6"/>
      <c r="Q6251" s="2"/>
      <c r="S6251" s="2"/>
    </row>
    <row r="6252" spans="14:19" x14ac:dyDescent="0.35">
      <c r="N6252" s="6"/>
      <c r="Q6252" s="2"/>
      <c r="S6252" s="2"/>
    </row>
    <row r="6253" spans="14:19" x14ac:dyDescent="0.35">
      <c r="N6253" s="6"/>
      <c r="Q6253" s="2"/>
      <c r="S6253" s="2"/>
    </row>
    <row r="6254" spans="14:19" x14ac:dyDescent="0.35">
      <c r="N6254" s="6"/>
      <c r="Q6254" s="2"/>
      <c r="S6254" s="2"/>
    </row>
    <row r="6255" spans="14:19" x14ac:dyDescent="0.35">
      <c r="N6255" s="6"/>
      <c r="Q6255" s="2"/>
      <c r="S6255" s="2"/>
    </row>
    <row r="6256" spans="14:19" x14ac:dyDescent="0.35">
      <c r="N6256" s="6"/>
      <c r="Q6256" s="2"/>
      <c r="S6256" s="2"/>
    </row>
    <row r="6257" spans="14:19" x14ac:dyDescent="0.35">
      <c r="N6257" s="6"/>
      <c r="Q6257" s="2"/>
      <c r="S6257" s="2"/>
    </row>
    <row r="6258" spans="14:19" x14ac:dyDescent="0.35">
      <c r="N6258" s="6"/>
      <c r="Q6258" s="2"/>
      <c r="S6258" s="2"/>
    </row>
    <row r="6259" spans="14:19" x14ac:dyDescent="0.35">
      <c r="N6259" s="6"/>
      <c r="Q6259" s="2"/>
      <c r="S6259" s="2"/>
    </row>
    <row r="6260" spans="14:19" x14ac:dyDescent="0.35">
      <c r="N6260" s="6"/>
      <c r="Q6260" s="2"/>
      <c r="S6260" s="2"/>
    </row>
    <row r="6261" spans="14:19" x14ac:dyDescent="0.35">
      <c r="N6261" s="6"/>
      <c r="Q6261" s="2"/>
      <c r="S6261" s="2"/>
    </row>
    <row r="6262" spans="14:19" x14ac:dyDescent="0.35">
      <c r="N6262" s="6"/>
      <c r="Q6262" s="2"/>
      <c r="S6262" s="2"/>
    </row>
    <row r="6263" spans="14:19" x14ac:dyDescent="0.35">
      <c r="N6263" s="6"/>
      <c r="Q6263" s="2"/>
      <c r="S6263" s="2"/>
    </row>
    <row r="6264" spans="14:19" x14ac:dyDescent="0.35">
      <c r="N6264" s="6"/>
      <c r="Q6264" s="2"/>
      <c r="S6264" s="2"/>
    </row>
    <row r="6265" spans="14:19" x14ac:dyDescent="0.35">
      <c r="N6265" s="6"/>
      <c r="Q6265" s="2"/>
      <c r="S6265" s="2"/>
    </row>
    <row r="6266" spans="14:19" x14ac:dyDescent="0.35">
      <c r="N6266" s="6"/>
      <c r="Q6266" s="2"/>
      <c r="S6266" s="2"/>
    </row>
    <row r="6267" spans="14:19" x14ac:dyDescent="0.35">
      <c r="N6267" s="6"/>
      <c r="Q6267" s="2"/>
      <c r="S6267" s="2"/>
    </row>
    <row r="6268" spans="14:19" x14ac:dyDescent="0.35">
      <c r="N6268" s="6"/>
      <c r="Q6268" s="2"/>
      <c r="S6268" s="2"/>
    </row>
    <row r="6269" spans="14:19" x14ac:dyDescent="0.35">
      <c r="N6269" s="6"/>
      <c r="Q6269" s="2"/>
      <c r="S6269" s="2"/>
    </row>
    <row r="6270" spans="14:19" x14ac:dyDescent="0.35">
      <c r="N6270" s="6"/>
      <c r="Q6270" s="2"/>
      <c r="S6270" s="2"/>
    </row>
    <row r="6271" spans="14:19" x14ac:dyDescent="0.35">
      <c r="N6271" s="6"/>
      <c r="Q6271" s="2"/>
      <c r="S6271" s="2"/>
    </row>
    <row r="6272" spans="14:19" x14ac:dyDescent="0.35">
      <c r="N6272" s="6"/>
      <c r="Q6272" s="2"/>
      <c r="S6272" s="2"/>
    </row>
    <row r="6273" spans="14:19" x14ac:dyDescent="0.35">
      <c r="N6273" s="6"/>
      <c r="Q6273" s="2"/>
      <c r="S6273" s="2"/>
    </row>
    <row r="6274" spans="14:19" x14ac:dyDescent="0.35">
      <c r="N6274" s="6"/>
      <c r="Q6274" s="2"/>
      <c r="S6274" s="2"/>
    </row>
    <row r="6275" spans="14:19" x14ac:dyDescent="0.35">
      <c r="N6275" s="6"/>
      <c r="Q6275" s="2"/>
      <c r="S6275" s="2"/>
    </row>
    <row r="6276" spans="14:19" x14ac:dyDescent="0.35">
      <c r="N6276" s="6"/>
      <c r="Q6276" s="2"/>
      <c r="S6276" s="2"/>
    </row>
    <row r="6277" spans="14:19" x14ac:dyDescent="0.35">
      <c r="N6277" s="6"/>
      <c r="Q6277" s="2"/>
      <c r="S6277" s="2"/>
    </row>
    <row r="6278" spans="14:19" x14ac:dyDescent="0.35">
      <c r="N6278" s="6"/>
      <c r="Q6278" s="2"/>
      <c r="S6278" s="2"/>
    </row>
    <row r="6279" spans="14:19" x14ac:dyDescent="0.35">
      <c r="N6279" s="6"/>
      <c r="Q6279" s="2"/>
      <c r="S6279" s="2"/>
    </row>
    <row r="6280" spans="14:19" x14ac:dyDescent="0.35">
      <c r="N6280" s="6"/>
      <c r="Q6280" s="2"/>
      <c r="S6280" s="2"/>
    </row>
    <row r="6281" spans="14:19" x14ac:dyDescent="0.35">
      <c r="N6281" s="6"/>
      <c r="Q6281" s="2"/>
      <c r="S6281" s="2"/>
    </row>
    <row r="6282" spans="14:19" x14ac:dyDescent="0.35">
      <c r="N6282" s="6"/>
      <c r="Q6282" s="2"/>
      <c r="S6282" s="2"/>
    </row>
    <row r="6283" spans="14:19" x14ac:dyDescent="0.35">
      <c r="N6283" s="6"/>
      <c r="Q6283" s="2"/>
      <c r="S6283" s="2"/>
    </row>
    <row r="6284" spans="14:19" x14ac:dyDescent="0.35">
      <c r="N6284" s="6"/>
      <c r="Q6284" s="2"/>
      <c r="S6284" s="2"/>
    </row>
    <row r="6285" spans="14:19" x14ac:dyDescent="0.35">
      <c r="N6285" s="6"/>
      <c r="Q6285" s="2"/>
      <c r="S6285" s="2"/>
    </row>
    <row r="6286" spans="14:19" x14ac:dyDescent="0.35">
      <c r="N6286" s="6"/>
      <c r="Q6286" s="2"/>
      <c r="S6286" s="2"/>
    </row>
    <row r="6287" spans="14:19" x14ac:dyDescent="0.35">
      <c r="N6287" s="6"/>
      <c r="Q6287" s="2"/>
      <c r="S6287" s="2"/>
    </row>
    <row r="6288" spans="14:19" x14ac:dyDescent="0.35">
      <c r="N6288" s="6"/>
      <c r="Q6288" s="2"/>
      <c r="S6288" s="2"/>
    </row>
    <row r="6289" spans="14:19" x14ac:dyDescent="0.35">
      <c r="N6289" s="6"/>
      <c r="Q6289" s="2"/>
      <c r="S6289" s="2"/>
    </row>
    <row r="6290" spans="14:19" x14ac:dyDescent="0.35">
      <c r="N6290" s="6"/>
      <c r="Q6290" s="2"/>
      <c r="S6290" s="2"/>
    </row>
    <row r="6291" spans="14:19" x14ac:dyDescent="0.35">
      <c r="N6291" s="6"/>
      <c r="Q6291" s="2"/>
      <c r="S6291" s="2"/>
    </row>
    <row r="6292" spans="14:19" x14ac:dyDescent="0.35">
      <c r="N6292" s="6"/>
      <c r="Q6292" s="2"/>
      <c r="S6292" s="2"/>
    </row>
    <row r="6293" spans="14:19" x14ac:dyDescent="0.35">
      <c r="N6293" s="6"/>
      <c r="Q6293" s="2"/>
      <c r="S6293" s="2"/>
    </row>
    <row r="6294" spans="14:19" x14ac:dyDescent="0.35">
      <c r="N6294" s="6"/>
      <c r="Q6294" s="2"/>
      <c r="S6294" s="2"/>
    </row>
    <row r="6295" spans="14:19" x14ac:dyDescent="0.35">
      <c r="N6295" s="6"/>
      <c r="Q6295" s="2"/>
      <c r="S6295" s="2"/>
    </row>
    <row r="6296" spans="14:19" x14ac:dyDescent="0.35">
      <c r="N6296" s="6"/>
      <c r="Q6296" s="2"/>
      <c r="S6296" s="2"/>
    </row>
    <row r="6297" spans="14:19" x14ac:dyDescent="0.35">
      <c r="N6297" s="6"/>
      <c r="Q6297" s="2"/>
      <c r="S6297" s="2"/>
    </row>
    <row r="6298" spans="14:19" x14ac:dyDescent="0.35">
      <c r="N6298" s="6"/>
      <c r="Q6298" s="2"/>
      <c r="S6298" s="2"/>
    </row>
    <row r="6299" spans="14:19" x14ac:dyDescent="0.35">
      <c r="N6299" s="6"/>
      <c r="Q6299" s="2"/>
      <c r="S6299" s="2"/>
    </row>
    <row r="6300" spans="14:19" x14ac:dyDescent="0.35">
      <c r="N6300" s="6"/>
      <c r="Q6300" s="2"/>
      <c r="S6300" s="2"/>
    </row>
    <row r="6301" spans="14:19" x14ac:dyDescent="0.35">
      <c r="N6301" s="6"/>
      <c r="Q6301" s="2"/>
      <c r="S6301" s="2"/>
    </row>
    <row r="6302" spans="14:19" x14ac:dyDescent="0.35">
      <c r="N6302" s="6"/>
      <c r="Q6302" s="2"/>
      <c r="S6302" s="2"/>
    </row>
    <row r="6303" spans="14:19" x14ac:dyDescent="0.35">
      <c r="N6303" s="6"/>
      <c r="Q6303" s="2"/>
      <c r="S6303" s="2"/>
    </row>
    <row r="6304" spans="14:19" x14ac:dyDescent="0.35">
      <c r="N6304" s="6"/>
      <c r="Q6304" s="2"/>
      <c r="S6304" s="2"/>
    </row>
    <row r="6305" spans="14:19" x14ac:dyDescent="0.35">
      <c r="N6305" s="6"/>
      <c r="Q6305" s="2"/>
      <c r="S6305" s="2"/>
    </row>
    <row r="6306" spans="14:19" x14ac:dyDescent="0.35">
      <c r="N6306" s="6"/>
      <c r="Q6306" s="2"/>
      <c r="S6306" s="2"/>
    </row>
    <row r="6307" spans="14:19" x14ac:dyDescent="0.35">
      <c r="N6307" s="6"/>
      <c r="Q6307" s="2"/>
      <c r="S6307" s="2"/>
    </row>
    <row r="6308" spans="14:19" x14ac:dyDescent="0.35">
      <c r="N6308" s="6"/>
      <c r="Q6308" s="2"/>
      <c r="S6308" s="2"/>
    </row>
    <row r="6309" spans="14:19" x14ac:dyDescent="0.35">
      <c r="N6309" s="6"/>
      <c r="Q6309" s="2"/>
      <c r="S6309" s="2"/>
    </row>
    <row r="6310" spans="14:19" x14ac:dyDescent="0.35">
      <c r="N6310" s="6"/>
      <c r="Q6310" s="2"/>
      <c r="S6310" s="2"/>
    </row>
    <row r="6311" spans="14:19" x14ac:dyDescent="0.35">
      <c r="N6311" s="6"/>
      <c r="Q6311" s="2"/>
      <c r="S6311" s="2"/>
    </row>
    <row r="6312" spans="14:19" x14ac:dyDescent="0.35">
      <c r="N6312" s="6"/>
      <c r="Q6312" s="2"/>
      <c r="S6312" s="2"/>
    </row>
    <row r="6313" spans="14:19" x14ac:dyDescent="0.35">
      <c r="N6313" s="6"/>
      <c r="Q6313" s="2"/>
      <c r="S6313" s="2"/>
    </row>
    <row r="6314" spans="14:19" x14ac:dyDescent="0.35">
      <c r="N6314" s="6"/>
      <c r="Q6314" s="2"/>
      <c r="S6314" s="2"/>
    </row>
    <row r="6315" spans="14:19" x14ac:dyDescent="0.35">
      <c r="N6315" s="6"/>
      <c r="Q6315" s="2"/>
      <c r="S6315" s="2"/>
    </row>
    <row r="6316" spans="14:19" x14ac:dyDescent="0.35">
      <c r="N6316" s="6"/>
      <c r="Q6316" s="2"/>
      <c r="S6316" s="2"/>
    </row>
    <row r="6317" spans="14:19" x14ac:dyDescent="0.35">
      <c r="N6317" s="6"/>
      <c r="Q6317" s="2"/>
      <c r="S6317" s="2"/>
    </row>
    <row r="6318" spans="14:19" x14ac:dyDescent="0.35">
      <c r="N6318" s="6"/>
      <c r="Q6318" s="2"/>
      <c r="S6318" s="2"/>
    </row>
    <row r="6319" spans="14:19" x14ac:dyDescent="0.35">
      <c r="N6319" s="6"/>
      <c r="Q6319" s="2"/>
      <c r="S6319" s="2"/>
    </row>
    <row r="6320" spans="14:19" x14ac:dyDescent="0.35">
      <c r="N6320" s="6"/>
      <c r="Q6320" s="2"/>
      <c r="S6320" s="2"/>
    </row>
    <row r="6321" spans="14:19" x14ac:dyDescent="0.35">
      <c r="N6321" s="6"/>
      <c r="Q6321" s="2"/>
      <c r="S6321" s="2"/>
    </row>
    <row r="6322" spans="14:19" x14ac:dyDescent="0.35">
      <c r="N6322" s="6"/>
      <c r="Q6322" s="2"/>
      <c r="S6322" s="2"/>
    </row>
    <row r="6323" spans="14:19" x14ac:dyDescent="0.35">
      <c r="N6323" s="6"/>
      <c r="Q6323" s="2"/>
      <c r="S6323" s="2"/>
    </row>
    <row r="6324" spans="14:19" x14ac:dyDescent="0.35">
      <c r="N6324" s="6"/>
      <c r="Q6324" s="2"/>
      <c r="S6324" s="2"/>
    </row>
    <row r="6325" spans="14:19" x14ac:dyDescent="0.35">
      <c r="N6325" s="6"/>
      <c r="Q6325" s="2"/>
      <c r="S6325" s="2"/>
    </row>
    <row r="6326" spans="14:19" x14ac:dyDescent="0.35">
      <c r="N6326" s="6"/>
      <c r="Q6326" s="2"/>
      <c r="S6326" s="2"/>
    </row>
    <row r="6327" spans="14:19" x14ac:dyDescent="0.35">
      <c r="N6327" s="6"/>
      <c r="Q6327" s="2"/>
      <c r="S6327" s="2"/>
    </row>
    <row r="6328" spans="14:19" x14ac:dyDescent="0.35">
      <c r="N6328" s="6"/>
      <c r="Q6328" s="2"/>
      <c r="S6328" s="2"/>
    </row>
    <row r="6329" spans="14:19" x14ac:dyDescent="0.35">
      <c r="N6329" s="6"/>
      <c r="Q6329" s="2"/>
      <c r="S6329" s="2"/>
    </row>
    <row r="6330" spans="14:19" x14ac:dyDescent="0.35">
      <c r="N6330" s="6"/>
      <c r="Q6330" s="2"/>
      <c r="S6330" s="2"/>
    </row>
    <row r="6331" spans="14:19" x14ac:dyDescent="0.35">
      <c r="N6331" s="6"/>
      <c r="Q6331" s="2"/>
      <c r="S6331" s="2"/>
    </row>
    <row r="6332" spans="14:19" x14ac:dyDescent="0.35">
      <c r="N6332" s="6"/>
      <c r="Q6332" s="2"/>
      <c r="S6332" s="2"/>
    </row>
    <row r="6333" spans="14:19" x14ac:dyDescent="0.35">
      <c r="N6333" s="6"/>
      <c r="Q6333" s="2"/>
      <c r="S6333" s="2"/>
    </row>
    <row r="6334" spans="14:19" x14ac:dyDescent="0.35">
      <c r="N6334" s="6"/>
      <c r="Q6334" s="2"/>
      <c r="S6334" s="2"/>
    </row>
    <row r="6335" spans="14:19" x14ac:dyDescent="0.35">
      <c r="N6335" s="6"/>
      <c r="Q6335" s="2"/>
      <c r="S6335" s="2"/>
    </row>
    <row r="6336" spans="14:19" x14ac:dyDescent="0.35">
      <c r="N6336" s="6"/>
      <c r="Q6336" s="2"/>
      <c r="S6336" s="2"/>
    </row>
    <row r="6337" spans="14:19" x14ac:dyDescent="0.35">
      <c r="N6337" s="6"/>
      <c r="Q6337" s="2"/>
      <c r="S6337" s="2"/>
    </row>
    <row r="6338" spans="14:19" x14ac:dyDescent="0.35">
      <c r="N6338" s="6"/>
      <c r="Q6338" s="2"/>
      <c r="S6338" s="2"/>
    </row>
    <row r="6339" spans="14:19" x14ac:dyDescent="0.35">
      <c r="N6339" s="6"/>
      <c r="Q6339" s="2"/>
      <c r="S6339" s="2"/>
    </row>
    <row r="6340" spans="14:19" x14ac:dyDescent="0.35">
      <c r="N6340" s="6"/>
      <c r="Q6340" s="2"/>
      <c r="S6340" s="2"/>
    </row>
    <row r="6341" spans="14:19" x14ac:dyDescent="0.35">
      <c r="N6341" s="6"/>
      <c r="Q6341" s="2"/>
      <c r="S6341" s="2"/>
    </row>
    <row r="6342" spans="14:19" x14ac:dyDescent="0.35">
      <c r="N6342" s="6"/>
      <c r="Q6342" s="2"/>
      <c r="S6342" s="2"/>
    </row>
    <row r="6343" spans="14:19" x14ac:dyDescent="0.35">
      <c r="N6343" s="6"/>
      <c r="Q6343" s="2"/>
      <c r="S6343" s="2"/>
    </row>
    <row r="6344" spans="14:19" x14ac:dyDescent="0.35">
      <c r="N6344" s="6"/>
      <c r="Q6344" s="2"/>
      <c r="S6344" s="2"/>
    </row>
    <row r="6345" spans="14:19" x14ac:dyDescent="0.35">
      <c r="N6345" s="6"/>
      <c r="Q6345" s="2"/>
      <c r="S6345" s="2"/>
    </row>
    <row r="6346" spans="14:19" x14ac:dyDescent="0.35">
      <c r="N6346" s="6"/>
      <c r="Q6346" s="2"/>
      <c r="S6346" s="2"/>
    </row>
    <row r="6347" spans="14:19" x14ac:dyDescent="0.35">
      <c r="N6347" s="6"/>
      <c r="Q6347" s="2"/>
      <c r="S6347" s="2"/>
    </row>
    <row r="6348" spans="14:19" x14ac:dyDescent="0.35">
      <c r="N6348" s="6"/>
      <c r="Q6348" s="2"/>
      <c r="S6348" s="2"/>
    </row>
    <row r="6349" spans="14:19" x14ac:dyDescent="0.35">
      <c r="N6349" s="6"/>
      <c r="Q6349" s="2"/>
      <c r="S6349" s="2"/>
    </row>
    <row r="6350" spans="14:19" x14ac:dyDescent="0.35">
      <c r="N6350" s="6"/>
      <c r="Q6350" s="2"/>
      <c r="S6350" s="2"/>
    </row>
    <row r="6351" spans="14:19" x14ac:dyDescent="0.35">
      <c r="N6351" s="6"/>
      <c r="Q6351" s="2"/>
      <c r="S6351" s="2"/>
    </row>
    <row r="6352" spans="14:19" x14ac:dyDescent="0.35">
      <c r="N6352" s="6"/>
      <c r="Q6352" s="2"/>
      <c r="S6352" s="2"/>
    </row>
    <row r="6353" spans="14:19" x14ac:dyDescent="0.35">
      <c r="N6353" s="6"/>
      <c r="Q6353" s="2"/>
      <c r="S6353" s="2"/>
    </row>
    <row r="6354" spans="14:19" x14ac:dyDescent="0.35">
      <c r="N6354" s="6"/>
      <c r="Q6354" s="2"/>
      <c r="S6354" s="2"/>
    </row>
    <row r="6355" spans="14:19" x14ac:dyDescent="0.35">
      <c r="N6355" s="6"/>
      <c r="Q6355" s="2"/>
      <c r="S6355" s="2"/>
    </row>
    <row r="6356" spans="14:19" x14ac:dyDescent="0.35">
      <c r="N6356" s="6"/>
      <c r="Q6356" s="2"/>
      <c r="S6356" s="2"/>
    </row>
    <row r="6357" spans="14:19" x14ac:dyDescent="0.35">
      <c r="N6357" s="6"/>
      <c r="Q6357" s="2"/>
      <c r="S6357" s="2"/>
    </row>
    <row r="6358" spans="14:19" x14ac:dyDescent="0.35">
      <c r="N6358" s="6"/>
      <c r="Q6358" s="2"/>
      <c r="S6358" s="2"/>
    </row>
    <row r="6359" spans="14:19" x14ac:dyDescent="0.35">
      <c r="N6359" s="6"/>
      <c r="Q6359" s="2"/>
      <c r="S6359" s="2"/>
    </row>
    <row r="6360" spans="14:19" x14ac:dyDescent="0.35">
      <c r="N6360" s="6"/>
      <c r="Q6360" s="2"/>
      <c r="S6360" s="2"/>
    </row>
    <row r="6361" spans="14:19" x14ac:dyDescent="0.35">
      <c r="N6361" s="6"/>
      <c r="Q6361" s="2"/>
      <c r="S6361" s="2"/>
    </row>
    <row r="6362" spans="14:19" x14ac:dyDescent="0.35">
      <c r="N6362" s="6"/>
      <c r="Q6362" s="2"/>
      <c r="S6362" s="2"/>
    </row>
    <row r="6363" spans="14:19" x14ac:dyDescent="0.35">
      <c r="N6363" s="6"/>
      <c r="Q6363" s="2"/>
      <c r="S6363" s="2"/>
    </row>
    <row r="6364" spans="14:19" x14ac:dyDescent="0.35">
      <c r="N6364" s="6"/>
      <c r="Q6364" s="2"/>
      <c r="S6364" s="2"/>
    </row>
    <row r="6365" spans="14:19" x14ac:dyDescent="0.35">
      <c r="N6365" s="6"/>
      <c r="Q6365" s="2"/>
      <c r="S6365" s="2"/>
    </row>
    <row r="6366" spans="14:19" x14ac:dyDescent="0.35">
      <c r="N6366" s="6"/>
      <c r="Q6366" s="2"/>
      <c r="S6366" s="2"/>
    </row>
    <row r="6367" spans="14:19" x14ac:dyDescent="0.35">
      <c r="N6367" s="6"/>
      <c r="Q6367" s="2"/>
      <c r="S6367" s="2"/>
    </row>
    <row r="6368" spans="14:19" x14ac:dyDescent="0.35">
      <c r="N6368" s="6"/>
      <c r="Q6368" s="2"/>
      <c r="S6368" s="2"/>
    </row>
    <row r="6369" spans="14:19" x14ac:dyDescent="0.35">
      <c r="N6369" s="6"/>
      <c r="Q6369" s="2"/>
      <c r="S6369" s="2"/>
    </row>
    <row r="6370" spans="14:19" x14ac:dyDescent="0.35">
      <c r="N6370" s="6"/>
      <c r="Q6370" s="2"/>
      <c r="S6370" s="2"/>
    </row>
    <row r="6371" spans="14:19" x14ac:dyDescent="0.35">
      <c r="N6371" s="6"/>
      <c r="Q6371" s="2"/>
      <c r="S6371" s="2"/>
    </row>
    <row r="6372" spans="14:19" x14ac:dyDescent="0.35">
      <c r="N6372" s="6"/>
      <c r="Q6372" s="2"/>
      <c r="S6372" s="2"/>
    </row>
    <row r="6373" spans="14:19" x14ac:dyDescent="0.35">
      <c r="N6373" s="6"/>
      <c r="Q6373" s="2"/>
      <c r="S6373" s="2"/>
    </row>
    <row r="6374" spans="14:19" x14ac:dyDescent="0.35">
      <c r="N6374" s="6"/>
      <c r="Q6374" s="2"/>
      <c r="S6374" s="2"/>
    </row>
    <row r="6375" spans="14:19" x14ac:dyDescent="0.35">
      <c r="N6375" s="6"/>
      <c r="Q6375" s="2"/>
      <c r="S6375" s="2"/>
    </row>
    <row r="6376" spans="14:19" x14ac:dyDescent="0.35">
      <c r="N6376" s="6"/>
      <c r="Q6376" s="2"/>
      <c r="S6376" s="2"/>
    </row>
    <row r="6377" spans="14:19" x14ac:dyDescent="0.35">
      <c r="N6377" s="6"/>
      <c r="Q6377" s="2"/>
      <c r="S6377" s="2"/>
    </row>
    <row r="6378" spans="14:19" x14ac:dyDescent="0.35">
      <c r="N6378" s="6"/>
      <c r="Q6378" s="2"/>
      <c r="S6378" s="2"/>
    </row>
    <row r="6379" spans="14:19" x14ac:dyDescent="0.35">
      <c r="N6379" s="6"/>
      <c r="Q6379" s="2"/>
      <c r="S6379" s="2"/>
    </row>
    <row r="6380" spans="14:19" x14ac:dyDescent="0.35">
      <c r="N6380" s="6"/>
      <c r="Q6380" s="2"/>
      <c r="S6380" s="2"/>
    </row>
    <row r="6381" spans="14:19" x14ac:dyDescent="0.35">
      <c r="N6381" s="6"/>
      <c r="Q6381" s="2"/>
      <c r="S6381" s="2"/>
    </row>
    <row r="6382" spans="14:19" x14ac:dyDescent="0.35">
      <c r="N6382" s="6"/>
      <c r="Q6382" s="2"/>
      <c r="S6382" s="2"/>
    </row>
    <row r="6383" spans="14:19" x14ac:dyDescent="0.35">
      <c r="N6383" s="6"/>
      <c r="Q6383" s="2"/>
      <c r="S6383" s="2"/>
    </row>
    <row r="6384" spans="14:19" x14ac:dyDescent="0.35">
      <c r="N6384" s="6"/>
      <c r="Q6384" s="2"/>
      <c r="S6384" s="2"/>
    </row>
    <row r="6385" spans="14:19" x14ac:dyDescent="0.35">
      <c r="N6385" s="6"/>
      <c r="Q6385" s="2"/>
      <c r="S6385" s="2"/>
    </row>
    <row r="6386" spans="14:19" x14ac:dyDescent="0.35">
      <c r="N6386" s="6"/>
      <c r="Q6386" s="2"/>
      <c r="S6386" s="2"/>
    </row>
    <row r="6387" spans="14:19" x14ac:dyDescent="0.35">
      <c r="N6387" s="6"/>
      <c r="Q6387" s="2"/>
      <c r="S6387" s="2"/>
    </row>
    <row r="6388" spans="14:19" x14ac:dyDescent="0.35">
      <c r="N6388" s="6"/>
      <c r="Q6388" s="2"/>
      <c r="S6388" s="2"/>
    </row>
    <row r="6389" spans="14:19" x14ac:dyDescent="0.35">
      <c r="N6389" s="6"/>
      <c r="Q6389" s="2"/>
      <c r="S6389" s="2"/>
    </row>
    <row r="6390" spans="14:19" x14ac:dyDescent="0.35">
      <c r="N6390" s="6"/>
      <c r="Q6390" s="2"/>
      <c r="S6390" s="2"/>
    </row>
    <row r="6391" spans="14:19" x14ac:dyDescent="0.35">
      <c r="N6391" s="6"/>
      <c r="Q6391" s="2"/>
      <c r="S6391" s="2"/>
    </row>
    <row r="6392" spans="14:19" x14ac:dyDescent="0.35">
      <c r="N6392" s="6"/>
      <c r="Q6392" s="2"/>
      <c r="S6392" s="2"/>
    </row>
    <row r="6393" spans="14:19" x14ac:dyDescent="0.35">
      <c r="N6393" s="6"/>
      <c r="Q6393" s="2"/>
      <c r="S6393" s="2"/>
    </row>
    <row r="6394" spans="14:19" x14ac:dyDescent="0.35">
      <c r="N6394" s="6"/>
      <c r="Q6394" s="2"/>
      <c r="S6394" s="2"/>
    </row>
    <row r="6395" spans="14:19" x14ac:dyDescent="0.35">
      <c r="N6395" s="6"/>
      <c r="Q6395" s="2"/>
      <c r="S6395" s="2"/>
    </row>
    <row r="6396" spans="14:19" x14ac:dyDescent="0.35">
      <c r="N6396" s="6"/>
      <c r="Q6396" s="2"/>
      <c r="S6396" s="2"/>
    </row>
    <row r="6397" spans="14:19" x14ac:dyDescent="0.35">
      <c r="N6397" s="6"/>
      <c r="Q6397" s="2"/>
      <c r="S6397" s="2"/>
    </row>
    <row r="6398" spans="14:19" x14ac:dyDescent="0.35">
      <c r="N6398" s="6"/>
      <c r="Q6398" s="2"/>
      <c r="S6398" s="2"/>
    </row>
    <row r="6399" spans="14:19" x14ac:dyDescent="0.35">
      <c r="N6399" s="6"/>
      <c r="Q6399" s="2"/>
      <c r="S6399" s="2"/>
    </row>
    <row r="6400" spans="14:19" x14ac:dyDescent="0.35">
      <c r="N6400" s="6"/>
      <c r="Q6400" s="2"/>
      <c r="S6400" s="2"/>
    </row>
    <row r="6401" spans="14:19" x14ac:dyDescent="0.35">
      <c r="N6401" s="6"/>
      <c r="Q6401" s="2"/>
      <c r="S6401" s="2"/>
    </row>
    <row r="6402" spans="14:19" x14ac:dyDescent="0.35">
      <c r="N6402" s="6"/>
      <c r="Q6402" s="2"/>
      <c r="S6402" s="2"/>
    </row>
    <row r="6403" spans="14:19" x14ac:dyDescent="0.35">
      <c r="N6403" s="6"/>
      <c r="Q6403" s="2"/>
      <c r="S6403" s="2"/>
    </row>
    <row r="6404" spans="14:19" x14ac:dyDescent="0.35">
      <c r="N6404" s="6"/>
      <c r="Q6404" s="2"/>
      <c r="S6404" s="2"/>
    </row>
    <row r="6405" spans="14:19" x14ac:dyDescent="0.35">
      <c r="N6405" s="6"/>
      <c r="Q6405" s="2"/>
      <c r="S6405" s="2"/>
    </row>
    <row r="6406" spans="14:19" x14ac:dyDescent="0.35">
      <c r="N6406" s="6"/>
      <c r="Q6406" s="2"/>
      <c r="S6406" s="2"/>
    </row>
    <row r="6407" spans="14:19" x14ac:dyDescent="0.35">
      <c r="N6407" s="6"/>
      <c r="Q6407" s="2"/>
      <c r="S6407" s="2"/>
    </row>
    <row r="6408" spans="14:19" x14ac:dyDescent="0.35">
      <c r="N6408" s="6"/>
      <c r="Q6408" s="2"/>
      <c r="S6408" s="2"/>
    </row>
    <row r="6409" spans="14:19" x14ac:dyDescent="0.35">
      <c r="N6409" s="6"/>
      <c r="Q6409" s="2"/>
      <c r="S6409" s="2"/>
    </row>
    <row r="6410" spans="14:19" x14ac:dyDescent="0.35">
      <c r="N6410" s="6"/>
      <c r="Q6410" s="2"/>
      <c r="S6410" s="2"/>
    </row>
    <row r="6411" spans="14:19" x14ac:dyDescent="0.35">
      <c r="N6411" s="6"/>
      <c r="Q6411" s="2"/>
      <c r="S6411" s="2"/>
    </row>
    <row r="6412" spans="14:19" x14ac:dyDescent="0.35">
      <c r="N6412" s="6"/>
      <c r="Q6412" s="2"/>
      <c r="S6412" s="2"/>
    </row>
    <row r="6413" spans="14:19" x14ac:dyDescent="0.35">
      <c r="N6413" s="6"/>
      <c r="Q6413" s="2"/>
      <c r="S6413" s="2"/>
    </row>
    <row r="6414" spans="14:19" x14ac:dyDescent="0.35">
      <c r="N6414" s="6"/>
      <c r="Q6414" s="2"/>
      <c r="S6414" s="2"/>
    </row>
    <row r="6415" spans="14:19" x14ac:dyDescent="0.35">
      <c r="N6415" s="6"/>
      <c r="Q6415" s="2"/>
      <c r="S6415" s="2"/>
    </row>
    <row r="6416" spans="14:19" x14ac:dyDescent="0.35">
      <c r="N6416" s="6"/>
      <c r="Q6416" s="2"/>
      <c r="S6416" s="2"/>
    </row>
    <row r="6417" spans="14:19" x14ac:dyDescent="0.35">
      <c r="N6417" s="6"/>
      <c r="Q6417" s="2"/>
      <c r="S6417" s="2"/>
    </row>
    <row r="6418" spans="14:19" x14ac:dyDescent="0.35">
      <c r="N6418" s="6"/>
      <c r="Q6418" s="2"/>
      <c r="S6418" s="2"/>
    </row>
    <row r="6419" spans="14:19" x14ac:dyDescent="0.35">
      <c r="N6419" s="6"/>
      <c r="Q6419" s="2"/>
      <c r="S6419" s="2"/>
    </row>
    <row r="6420" spans="14:19" x14ac:dyDescent="0.35">
      <c r="N6420" s="6"/>
      <c r="Q6420" s="2"/>
      <c r="S6420" s="2"/>
    </row>
    <row r="6421" spans="14:19" x14ac:dyDescent="0.35">
      <c r="N6421" s="6"/>
      <c r="Q6421" s="2"/>
      <c r="S6421" s="2"/>
    </row>
    <row r="6422" spans="14:19" x14ac:dyDescent="0.35">
      <c r="N6422" s="6"/>
      <c r="Q6422" s="2"/>
      <c r="S6422" s="2"/>
    </row>
    <row r="6423" spans="14:19" x14ac:dyDescent="0.35">
      <c r="N6423" s="6"/>
      <c r="Q6423" s="2"/>
      <c r="S6423" s="2"/>
    </row>
    <row r="6424" spans="14:19" x14ac:dyDescent="0.35">
      <c r="N6424" s="6"/>
      <c r="Q6424" s="2"/>
      <c r="S6424" s="2"/>
    </row>
    <row r="6425" spans="14:19" x14ac:dyDescent="0.35">
      <c r="N6425" s="6"/>
      <c r="Q6425" s="2"/>
      <c r="S6425" s="2"/>
    </row>
    <row r="6426" spans="14:19" x14ac:dyDescent="0.35">
      <c r="N6426" s="6"/>
      <c r="Q6426" s="2"/>
      <c r="S6426" s="2"/>
    </row>
    <row r="6427" spans="14:19" x14ac:dyDescent="0.35">
      <c r="N6427" s="6"/>
      <c r="Q6427" s="2"/>
      <c r="S6427" s="2"/>
    </row>
    <row r="6428" spans="14:19" x14ac:dyDescent="0.35">
      <c r="N6428" s="6"/>
      <c r="Q6428" s="2"/>
      <c r="S6428" s="2"/>
    </row>
    <row r="6429" spans="14:19" x14ac:dyDescent="0.35">
      <c r="N6429" s="6"/>
      <c r="Q6429" s="2"/>
      <c r="S6429" s="2"/>
    </row>
    <row r="6430" spans="14:19" x14ac:dyDescent="0.35">
      <c r="N6430" s="6"/>
      <c r="Q6430" s="2"/>
      <c r="S6430" s="2"/>
    </row>
    <row r="6431" spans="14:19" x14ac:dyDescent="0.35">
      <c r="N6431" s="6"/>
      <c r="Q6431" s="2"/>
      <c r="S6431" s="2"/>
    </row>
    <row r="6432" spans="14:19" x14ac:dyDescent="0.35">
      <c r="N6432" s="6"/>
      <c r="Q6432" s="2"/>
      <c r="S6432" s="2"/>
    </row>
    <row r="6433" spans="14:19" x14ac:dyDescent="0.35">
      <c r="N6433" s="6"/>
      <c r="Q6433" s="2"/>
      <c r="S6433" s="2"/>
    </row>
    <row r="6434" spans="14:19" x14ac:dyDescent="0.35">
      <c r="N6434" s="6"/>
      <c r="Q6434" s="2"/>
      <c r="S6434" s="2"/>
    </row>
    <row r="6435" spans="14:19" x14ac:dyDescent="0.35">
      <c r="N6435" s="6"/>
      <c r="Q6435" s="2"/>
      <c r="S6435" s="2"/>
    </row>
    <row r="6436" spans="14:19" x14ac:dyDescent="0.35">
      <c r="N6436" s="6"/>
      <c r="Q6436" s="2"/>
      <c r="S6436" s="2"/>
    </row>
    <row r="6437" spans="14:19" x14ac:dyDescent="0.35">
      <c r="N6437" s="6"/>
      <c r="Q6437" s="2"/>
      <c r="S6437" s="2"/>
    </row>
    <row r="6438" spans="14:19" x14ac:dyDescent="0.35">
      <c r="N6438" s="6"/>
      <c r="Q6438" s="2"/>
      <c r="S6438" s="2"/>
    </row>
    <row r="6439" spans="14:19" x14ac:dyDescent="0.35">
      <c r="N6439" s="6"/>
      <c r="Q6439" s="2"/>
      <c r="S6439" s="2"/>
    </row>
    <row r="6440" spans="14:19" x14ac:dyDescent="0.35">
      <c r="N6440" s="6"/>
      <c r="Q6440" s="2"/>
      <c r="S6440" s="2"/>
    </row>
    <row r="6441" spans="14:19" x14ac:dyDescent="0.35">
      <c r="N6441" s="6"/>
      <c r="Q6441" s="2"/>
      <c r="S6441" s="2"/>
    </row>
    <row r="6442" spans="14:19" x14ac:dyDescent="0.35">
      <c r="N6442" s="6"/>
      <c r="Q6442" s="2"/>
      <c r="S6442" s="2"/>
    </row>
    <row r="6443" spans="14:19" x14ac:dyDescent="0.35">
      <c r="N6443" s="6"/>
      <c r="Q6443" s="2"/>
      <c r="S6443" s="2"/>
    </row>
    <row r="6444" spans="14:19" x14ac:dyDescent="0.35">
      <c r="N6444" s="6"/>
      <c r="Q6444" s="2"/>
      <c r="S6444" s="2"/>
    </row>
    <row r="6445" spans="14:19" x14ac:dyDescent="0.35">
      <c r="N6445" s="6"/>
      <c r="Q6445" s="2"/>
      <c r="S6445" s="2"/>
    </row>
    <row r="6446" spans="14:19" x14ac:dyDescent="0.35">
      <c r="N6446" s="6"/>
      <c r="Q6446" s="2"/>
      <c r="S6446" s="2"/>
    </row>
    <row r="6447" spans="14:19" x14ac:dyDescent="0.35">
      <c r="N6447" s="6"/>
      <c r="Q6447" s="2"/>
      <c r="S6447" s="2"/>
    </row>
    <row r="6448" spans="14:19" x14ac:dyDescent="0.35">
      <c r="N6448" s="6"/>
      <c r="Q6448" s="2"/>
      <c r="S6448" s="2"/>
    </row>
    <row r="6449" spans="14:19" x14ac:dyDescent="0.35">
      <c r="N6449" s="6"/>
      <c r="Q6449" s="2"/>
      <c r="S6449" s="2"/>
    </row>
    <row r="6450" spans="14:19" x14ac:dyDescent="0.35">
      <c r="N6450" s="6"/>
      <c r="Q6450" s="2"/>
      <c r="S6450" s="2"/>
    </row>
    <row r="6451" spans="14:19" x14ac:dyDescent="0.35">
      <c r="N6451" s="6"/>
      <c r="Q6451" s="2"/>
      <c r="S6451" s="2"/>
    </row>
    <row r="6452" spans="14:19" x14ac:dyDescent="0.35">
      <c r="N6452" s="6"/>
      <c r="Q6452" s="2"/>
      <c r="S6452" s="2"/>
    </row>
    <row r="6453" spans="14:19" x14ac:dyDescent="0.35">
      <c r="N6453" s="6"/>
      <c r="Q6453" s="2"/>
      <c r="S6453" s="2"/>
    </row>
    <row r="6454" spans="14:19" x14ac:dyDescent="0.35">
      <c r="N6454" s="6"/>
      <c r="Q6454" s="2"/>
      <c r="S6454" s="2"/>
    </row>
    <row r="6455" spans="14:19" x14ac:dyDescent="0.35">
      <c r="N6455" s="6"/>
      <c r="Q6455" s="2"/>
      <c r="S6455" s="2"/>
    </row>
    <row r="6456" spans="14:19" x14ac:dyDescent="0.35">
      <c r="N6456" s="6"/>
      <c r="Q6456" s="2"/>
      <c r="S6456" s="2"/>
    </row>
    <row r="6457" spans="14:19" x14ac:dyDescent="0.35">
      <c r="N6457" s="6"/>
      <c r="Q6457" s="2"/>
      <c r="S6457" s="2"/>
    </row>
    <row r="6458" spans="14:19" x14ac:dyDescent="0.35">
      <c r="N6458" s="6"/>
      <c r="Q6458" s="2"/>
      <c r="S6458" s="2"/>
    </row>
    <row r="6459" spans="14:19" x14ac:dyDescent="0.35">
      <c r="N6459" s="6"/>
      <c r="Q6459" s="2"/>
      <c r="S6459" s="2"/>
    </row>
    <row r="6460" spans="14:19" x14ac:dyDescent="0.35">
      <c r="N6460" s="6"/>
      <c r="Q6460" s="2"/>
      <c r="S6460" s="2"/>
    </row>
    <row r="6461" spans="14:19" x14ac:dyDescent="0.35">
      <c r="N6461" s="6"/>
      <c r="Q6461" s="2"/>
      <c r="S6461" s="2"/>
    </row>
    <row r="6462" spans="14:19" x14ac:dyDescent="0.35">
      <c r="N6462" s="6"/>
      <c r="Q6462" s="2"/>
      <c r="S6462" s="2"/>
    </row>
    <row r="6463" spans="14:19" x14ac:dyDescent="0.35">
      <c r="N6463" s="6"/>
      <c r="Q6463" s="2"/>
      <c r="S6463" s="2"/>
    </row>
    <row r="6464" spans="14:19" x14ac:dyDescent="0.35">
      <c r="N6464" s="6"/>
      <c r="Q6464" s="2"/>
      <c r="S6464" s="2"/>
    </row>
    <row r="6465" spans="14:19" x14ac:dyDescent="0.35">
      <c r="N6465" s="6"/>
      <c r="Q6465" s="2"/>
      <c r="S6465" s="2"/>
    </row>
    <row r="6466" spans="14:19" x14ac:dyDescent="0.35">
      <c r="N6466" s="6"/>
      <c r="Q6466" s="2"/>
      <c r="S6466" s="2"/>
    </row>
    <row r="6467" spans="14:19" x14ac:dyDescent="0.35">
      <c r="N6467" s="6"/>
      <c r="Q6467" s="2"/>
      <c r="S6467" s="2"/>
    </row>
    <row r="6468" spans="14:19" x14ac:dyDescent="0.35">
      <c r="N6468" s="6"/>
      <c r="Q6468" s="2"/>
      <c r="S6468" s="2"/>
    </row>
    <row r="6469" spans="14:19" x14ac:dyDescent="0.35">
      <c r="N6469" s="6"/>
      <c r="Q6469" s="2"/>
      <c r="S6469" s="2"/>
    </row>
    <row r="6470" spans="14:19" x14ac:dyDescent="0.35">
      <c r="N6470" s="6"/>
      <c r="Q6470" s="2"/>
      <c r="S6470" s="2"/>
    </row>
    <row r="6471" spans="14:19" x14ac:dyDescent="0.35">
      <c r="N6471" s="6"/>
      <c r="Q6471" s="2"/>
      <c r="S6471" s="2"/>
    </row>
    <row r="6472" spans="14:19" x14ac:dyDescent="0.35">
      <c r="N6472" s="6"/>
      <c r="Q6472" s="2"/>
      <c r="S6472" s="2"/>
    </row>
    <row r="6473" spans="14:19" x14ac:dyDescent="0.35">
      <c r="N6473" s="6"/>
      <c r="Q6473" s="2"/>
      <c r="S6473" s="2"/>
    </row>
    <row r="6474" spans="14:19" x14ac:dyDescent="0.35">
      <c r="N6474" s="6"/>
      <c r="Q6474" s="2"/>
      <c r="S6474" s="2"/>
    </row>
    <row r="6475" spans="14:19" x14ac:dyDescent="0.35">
      <c r="N6475" s="6"/>
      <c r="Q6475" s="2"/>
      <c r="S6475" s="2"/>
    </row>
    <row r="6476" spans="14:19" x14ac:dyDescent="0.35">
      <c r="N6476" s="6"/>
      <c r="Q6476" s="2"/>
      <c r="S6476" s="2"/>
    </row>
    <row r="6477" spans="14:19" x14ac:dyDescent="0.35">
      <c r="N6477" s="6"/>
      <c r="Q6477" s="2"/>
      <c r="S6477" s="2"/>
    </row>
    <row r="6478" spans="14:19" x14ac:dyDescent="0.35">
      <c r="N6478" s="6"/>
      <c r="Q6478" s="2"/>
      <c r="S6478" s="2"/>
    </row>
    <row r="6479" spans="14:19" x14ac:dyDescent="0.35">
      <c r="N6479" s="6"/>
      <c r="Q6479" s="2"/>
      <c r="S6479" s="2"/>
    </row>
    <row r="6480" spans="14:19" x14ac:dyDescent="0.35">
      <c r="N6480" s="6"/>
      <c r="Q6480" s="2"/>
      <c r="S6480" s="2"/>
    </row>
    <row r="6481" spans="14:19" x14ac:dyDescent="0.35">
      <c r="N6481" s="6"/>
      <c r="Q6481" s="2"/>
      <c r="S6481" s="2"/>
    </row>
    <row r="6482" spans="14:19" x14ac:dyDescent="0.35">
      <c r="N6482" s="6"/>
      <c r="Q6482" s="2"/>
      <c r="S6482" s="2"/>
    </row>
    <row r="6483" spans="14:19" x14ac:dyDescent="0.35">
      <c r="N6483" s="6"/>
      <c r="Q6483" s="2"/>
      <c r="S6483" s="2"/>
    </row>
    <row r="6484" spans="14:19" x14ac:dyDescent="0.35">
      <c r="N6484" s="6"/>
      <c r="Q6484" s="2"/>
      <c r="S6484" s="2"/>
    </row>
    <row r="6485" spans="14:19" x14ac:dyDescent="0.35">
      <c r="N6485" s="6"/>
      <c r="Q6485" s="2"/>
      <c r="S6485" s="2"/>
    </row>
    <row r="6486" spans="14:19" x14ac:dyDescent="0.35">
      <c r="N6486" s="6"/>
      <c r="Q6486" s="2"/>
      <c r="S6486" s="2"/>
    </row>
    <row r="6487" spans="14:19" x14ac:dyDescent="0.35">
      <c r="N6487" s="6"/>
      <c r="Q6487" s="2"/>
      <c r="S6487" s="2"/>
    </row>
    <row r="6488" spans="14:19" x14ac:dyDescent="0.35">
      <c r="N6488" s="6"/>
      <c r="Q6488" s="2"/>
      <c r="S6488" s="2"/>
    </row>
    <row r="6489" spans="14:19" x14ac:dyDescent="0.35">
      <c r="N6489" s="6"/>
      <c r="Q6489" s="2"/>
      <c r="S6489" s="2"/>
    </row>
    <row r="6490" spans="14:19" x14ac:dyDescent="0.35">
      <c r="N6490" s="6"/>
      <c r="Q6490" s="2"/>
      <c r="S6490" s="2"/>
    </row>
    <row r="6491" spans="14:19" x14ac:dyDescent="0.35">
      <c r="N6491" s="6"/>
      <c r="Q6491" s="2"/>
      <c r="S6491" s="2"/>
    </row>
    <row r="6492" spans="14:19" x14ac:dyDescent="0.35">
      <c r="N6492" s="6"/>
      <c r="Q6492" s="2"/>
      <c r="S6492" s="2"/>
    </row>
    <row r="6493" spans="14:19" x14ac:dyDescent="0.35">
      <c r="N6493" s="6"/>
      <c r="Q6493" s="2"/>
      <c r="S6493" s="2"/>
    </row>
    <row r="6494" spans="14:19" x14ac:dyDescent="0.35">
      <c r="N6494" s="6"/>
      <c r="Q6494" s="2"/>
      <c r="S6494" s="2"/>
    </row>
    <row r="6495" spans="14:19" x14ac:dyDescent="0.35">
      <c r="N6495" s="6"/>
      <c r="Q6495" s="2"/>
      <c r="S6495" s="2"/>
    </row>
    <row r="6496" spans="14:19" x14ac:dyDescent="0.35">
      <c r="N6496" s="6"/>
      <c r="Q6496" s="2"/>
      <c r="S6496" s="2"/>
    </row>
    <row r="6497" spans="14:19" x14ac:dyDescent="0.35">
      <c r="N6497" s="6"/>
      <c r="Q6497" s="2"/>
      <c r="S6497" s="2"/>
    </row>
    <row r="6498" spans="14:19" x14ac:dyDescent="0.35">
      <c r="N6498" s="6"/>
      <c r="Q6498" s="2"/>
      <c r="S6498" s="2"/>
    </row>
    <row r="6499" spans="14:19" x14ac:dyDescent="0.35">
      <c r="N6499" s="6"/>
      <c r="Q6499" s="2"/>
      <c r="S6499" s="2"/>
    </row>
    <row r="6500" spans="14:19" x14ac:dyDescent="0.35">
      <c r="N6500" s="6"/>
      <c r="Q6500" s="2"/>
      <c r="S6500" s="2"/>
    </row>
    <row r="6501" spans="14:19" x14ac:dyDescent="0.35">
      <c r="N6501" s="6"/>
      <c r="Q6501" s="2"/>
      <c r="S6501" s="2"/>
    </row>
    <row r="6502" spans="14:19" x14ac:dyDescent="0.35">
      <c r="N6502" s="6"/>
      <c r="Q6502" s="2"/>
      <c r="S6502" s="2"/>
    </row>
    <row r="6503" spans="14:19" x14ac:dyDescent="0.35">
      <c r="N6503" s="6"/>
      <c r="Q6503" s="2"/>
      <c r="S6503" s="2"/>
    </row>
    <row r="6504" spans="14:19" x14ac:dyDescent="0.35">
      <c r="N6504" s="6"/>
      <c r="Q6504" s="2"/>
      <c r="S6504" s="2"/>
    </row>
    <row r="6505" spans="14:19" x14ac:dyDescent="0.35">
      <c r="N6505" s="6"/>
      <c r="Q6505" s="2"/>
      <c r="S6505" s="2"/>
    </row>
    <row r="6506" spans="14:19" x14ac:dyDescent="0.35">
      <c r="N6506" s="6"/>
      <c r="Q6506" s="2"/>
      <c r="S6506" s="2"/>
    </row>
    <row r="6507" spans="14:19" x14ac:dyDescent="0.35">
      <c r="N6507" s="6"/>
      <c r="Q6507" s="2"/>
      <c r="S6507" s="2"/>
    </row>
    <row r="6508" spans="14:19" x14ac:dyDescent="0.35">
      <c r="N6508" s="6"/>
      <c r="Q6508" s="2"/>
      <c r="S6508" s="2"/>
    </row>
    <row r="6509" spans="14:19" x14ac:dyDescent="0.35">
      <c r="N6509" s="6"/>
      <c r="Q6509" s="2"/>
      <c r="S6509" s="2"/>
    </row>
    <row r="6510" spans="14:19" x14ac:dyDescent="0.35">
      <c r="N6510" s="6"/>
      <c r="Q6510" s="2"/>
      <c r="S6510" s="2"/>
    </row>
    <row r="6511" spans="14:19" x14ac:dyDescent="0.35">
      <c r="N6511" s="6"/>
      <c r="Q6511" s="2"/>
      <c r="S6511" s="2"/>
    </row>
    <row r="6512" spans="14:19" x14ac:dyDescent="0.35">
      <c r="N6512" s="6"/>
      <c r="Q6512" s="2"/>
      <c r="S6512" s="2"/>
    </row>
    <row r="6513" spans="14:19" x14ac:dyDescent="0.35">
      <c r="N6513" s="6"/>
      <c r="Q6513" s="2"/>
      <c r="S6513" s="2"/>
    </row>
    <row r="6514" spans="14:19" x14ac:dyDescent="0.35">
      <c r="N6514" s="6"/>
      <c r="Q6514" s="2"/>
      <c r="S6514" s="2"/>
    </row>
    <row r="6515" spans="14:19" x14ac:dyDescent="0.35">
      <c r="N6515" s="6"/>
      <c r="Q6515" s="2"/>
      <c r="S6515" s="2"/>
    </row>
    <row r="6516" spans="14:19" x14ac:dyDescent="0.35">
      <c r="N6516" s="6"/>
      <c r="Q6516" s="2"/>
      <c r="S6516" s="2"/>
    </row>
    <row r="6517" spans="14:19" x14ac:dyDescent="0.35">
      <c r="N6517" s="6"/>
      <c r="Q6517" s="2"/>
      <c r="S6517" s="2"/>
    </row>
    <row r="6518" spans="14:19" x14ac:dyDescent="0.35">
      <c r="N6518" s="6"/>
      <c r="Q6518" s="2"/>
      <c r="S6518" s="2"/>
    </row>
    <row r="6519" spans="14:19" x14ac:dyDescent="0.35">
      <c r="N6519" s="6"/>
      <c r="Q6519" s="2"/>
      <c r="S6519" s="2"/>
    </row>
    <row r="6520" spans="14:19" x14ac:dyDescent="0.35">
      <c r="N6520" s="6"/>
      <c r="Q6520" s="2"/>
      <c r="S6520" s="2"/>
    </row>
    <row r="6521" spans="14:19" x14ac:dyDescent="0.35">
      <c r="N6521" s="6"/>
      <c r="Q6521" s="2"/>
      <c r="S6521" s="2"/>
    </row>
    <row r="6522" spans="14:19" x14ac:dyDescent="0.35">
      <c r="N6522" s="6"/>
      <c r="Q6522" s="2"/>
      <c r="S6522" s="2"/>
    </row>
    <row r="6523" spans="14:19" x14ac:dyDescent="0.35">
      <c r="N6523" s="6"/>
      <c r="Q6523" s="2"/>
      <c r="S6523" s="2"/>
    </row>
    <row r="6524" spans="14:19" x14ac:dyDescent="0.35">
      <c r="N6524" s="6"/>
      <c r="Q6524" s="2"/>
      <c r="S6524" s="2"/>
    </row>
    <row r="6525" spans="14:19" x14ac:dyDescent="0.35">
      <c r="N6525" s="6"/>
      <c r="Q6525" s="2"/>
      <c r="S6525" s="2"/>
    </row>
    <row r="6526" spans="14:19" x14ac:dyDescent="0.35">
      <c r="N6526" s="6"/>
      <c r="Q6526" s="2"/>
      <c r="S6526" s="2"/>
    </row>
    <row r="6527" spans="14:19" x14ac:dyDescent="0.35">
      <c r="N6527" s="6"/>
      <c r="Q6527" s="2"/>
      <c r="S6527" s="2"/>
    </row>
    <row r="6528" spans="14:19" x14ac:dyDescent="0.35">
      <c r="N6528" s="6"/>
      <c r="Q6528" s="2"/>
      <c r="S6528" s="2"/>
    </row>
    <row r="6529" spans="14:19" x14ac:dyDescent="0.35">
      <c r="N6529" s="6"/>
      <c r="Q6529" s="2"/>
      <c r="S6529" s="2"/>
    </row>
    <row r="6530" spans="14:19" x14ac:dyDescent="0.35">
      <c r="N6530" s="6"/>
      <c r="Q6530" s="2"/>
      <c r="S6530" s="2"/>
    </row>
    <row r="6531" spans="14:19" x14ac:dyDescent="0.35">
      <c r="N6531" s="6"/>
      <c r="Q6531" s="2"/>
      <c r="S6531" s="2"/>
    </row>
    <row r="6532" spans="14:19" x14ac:dyDescent="0.35">
      <c r="N6532" s="6"/>
      <c r="Q6532" s="2"/>
      <c r="S6532" s="2"/>
    </row>
    <row r="6533" spans="14:19" x14ac:dyDescent="0.35">
      <c r="N6533" s="6"/>
      <c r="Q6533" s="2"/>
      <c r="S6533" s="2"/>
    </row>
    <row r="6534" spans="14:19" x14ac:dyDescent="0.35">
      <c r="N6534" s="6"/>
      <c r="Q6534" s="2"/>
      <c r="S6534" s="2"/>
    </row>
    <row r="6535" spans="14:19" x14ac:dyDescent="0.35">
      <c r="N6535" s="6"/>
      <c r="Q6535" s="2"/>
      <c r="S6535" s="2"/>
    </row>
    <row r="6536" spans="14:19" x14ac:dyDescent="0.35">
      <c r="N6536" s="6"/>
      <c r="Q6536" s="2"/>
      <c r="S6536" s="2"/>
    </row>
    <row r="6537" spans="14:19" x14ac:dyDescent="0.35">
      <c r="N6537" s="6"/>
      <c r="Q6537" s="2"/>
      <c r="S6537" s="2"/>
    </row>
    <row r="6538" spans="14:19" x14ac:dyDescent="0.35">
      <c r="N6538" s="6"/>
      <c r="Q6538" s="2"/>
      <c r="S6538" s="2"/>
    </row>
    <row r="6539" spans="14:19" x14ac:dyDescent="0.35">
      <c r="N6539" s="6"/>
      <c r="Q6539" s="2"/>
      <c r="S6539" s="2"/>
    </row>
    <row r="6540" spans="14:19" x14ac:dyDescent="0.35">
      <c r="N6540" s="6"/>
      <c r="Q6540" s="2"/>
      <c r="S6540" s="2"/>
    </row>
    <row r="6541" spans="14:19" x14ac:dyDescent="0.35">
      <c r="N6541" s="6"/>
      <c r="Q6541" s="2"/>
      <c r="S6541" s="2"/>
    </row>
    <row r="6542" spans="14:19" x14ac:dyDescent="0.35">
      <c r="N6542" s="6"/>
      <c r="Q6542" s="2"/>
      <c r="S6542" s="2"/>
    </row>
    <row r="6543" spans="14:19" x14ac:dyDescent="0.35">
      <c r="N6543" s="6"/>
      <c r="Q6543" s="2"/>
      <c r="S6543" s="2"/>
    </row>
    <row r="6544" spans="14:19" x14ac:dyDescent="0.35">
      <c r="N6544" s="6"/>
      <c r="Q6544" s="2"/>
      <c r="S6544" s="2"/>
    </row>
    <row r="6545" spans="14:19" x14ac:dyDescent="0.35">
      <c r="N6545" s="6"/>
      <c r="Q6545" s="2"/>
      <c r="S6545" s="2"/>
    </row>
    <row r="6546" spans="14:19" x14ac:dyDescent="0.35">
      <c r="N6546" s="6"/>
      <c r="Q6546" s="2"/>
      <c r="S6546" s="2"/>
    </row>
    <row r="6547" spans="14:19" x14ac:dyDescent="0.35">
      <c r="N6547" s="6"/>
      <c r="Q6547" s="2"/>
      <c r="S6547" s="2"/>
    </row>
    <row r="6548" spans="14:19" x14ac:dyDescent="0.35">
      <c r="N6548" s="6"/>
      <c r="Q6548" s="2"/>
      <c r="S6548" s="2"/>
    </row>
    <row r="6549" spans="14:19" x14ac:dyDescent="0.35">
      <c r="N6549" s="6"/>
      <c r="Q6549" s="2"/>
      <c r="S6549" s="2"/>
    </row>
    <row r="6550" spans="14:19" x14ac:dyDescent="0.35">
      <c r="N6550" s="6"/>
      <c r="Q6550" s="2"/>
      <c r="S6550" s="2"/>
    </row>
    <row r="6551" spans="14:19" x14ac:dyDescent="0.35">
      <c r="N6551" s="6"/>
      <c r="Q6551" s="2"/>
      <c r="S6551" s="2"/>
    </row>
    <row r="6552" spans="14:19" x14ac:dyDescent="0.35">
      <c r="N6552" s="6"/>
      <c r="Q6552" s="2"/>
      <c r="S6552" s="2"/>
    </row>
    <row r="6553" spans="14:19" x14ac:dyDescent="0.35">
      <c r="N6553" s="6"/>
      <c r="Q6553" s="2"/>
      <c r="S6553" s="2"/>
    </row>
    <row r="6554" spans="14:19" x14ac:dyDescent="0.35">
      <c r="N6554" s="6"/>
      <c r="Q6554" s="2"/>
      <c r="S6554" s="2"/>
    </row>
    <row r="6555" spans="14:19" x14ac:dyDescent="0.35">
      <c r="N6555" s="6"/>
      <c r="Q6555" s="2"/>
      <c r="S6555" s="2"/>
    </row>
    <row r="6556" spans="14:19" x14ac:dyDescent="0.35">
      <c r="N6556" s="6"/>
      <c r="Q6556" s="2"/>
      <c r="S6556" s="2"/>
    </row>
    <row r="6557" spans="14:19" x14ac:dyDescent="0.35">
      <c r="N6557" s="6"/>
      <c r="Q6557" s="2"/>
      <c r="S6557" s="2"/>
    </row>
    <row r="6558" spans="14:19" x14ac:dyDescent="0.35">
      <c r="N6558" s="6"/>
      <c r="Q6558" s="2"/>
      <c r="S6558" s="2"/>
    </row>
    <row r="6559" spans="14:19" x14ac:dyDescent="0.35">
      <c r="N6559" s="6"/>
      <c r="Q6559" s="2"/>
      <c r="S6559" s="2"/>
    </row>
    <row r="6560" spans="14:19" x14ac:dyDescent="0.35">
      <c r="N6560" s="6"/>
      <c r="Q6560" s="2"/>
      <c r="S6560" s="2"/>
    </row>
    <row r="6561" spans="14:19" x14ac:dyDescent="0.35">
      <c r="N6561" s="6"/>
      <c r="Q6561" s="2"/>
      <c r="S6561" s="2"/>
    </row>
    <row r="6562" spans="14:19" x14ac:dyDescent="0.35">
      <c r="N6562" s="6"/>
      <c r="Q6562" s="2"/>
      <c r="S6562" s="2"/>
    </row>
    <row r="6563" spans="14:19" x14ac:dyDescent="0.35">
      <c r="N6563" s="6"/>
      <c r="Q6563" s="2"/>
      <c r="S6563" s="2"/>
    </row>
    <row r="6564" spans="14:19" x14ac:dyDescent="0.35">
      <c r="N6564" s="6"/>
      <c r="Q6564" s="2"/>
      <c r="S6564" s="2"/>
    </row>
    <row r="6565" spans="14:19" x14ac:dyDescent="0.35">
      <c r="N6565" s="6"/>
      <c r="Q6565" s="2"/>
      <c r="S6565" s="2"/>
    </row>
    <row r="6566" spans="14:19" x14ac:dyDescent="0.35">
      <c r="N6566" s="6"/>
      <c r="Q6566" s="2"/>
      <c r="S6566" s="2"/>
    </row>
    <row r="6567" spans="14:19" x14ac:dyDescent="0.35">
      <c r="N6567" s="6"/>
      <c r="Q6567" s="2"/>
      <c r="S6567" s="2"/>
    </row>
    <row r="6568" spans="14:19" x14ac:dyDescent="0.35">
      <c r="N6568" s="6"/>
      <c r="Q6568" s="2"/>
      <c r="S6568" s="2"/>
    </row>
    <row r="6569" spans="14:19" x14ac:dyDescent="0.35">
      <c r="N6569" s="6"/>
      <c r="Q6569" s="2"/>
      <c r="S6569" s="2"/>
    </row>
    <row r="6570" spans="14:19" x14ac:dyDescent="0.35">
      <c r="N6570" s="6"/>
      <c r="Q6570" s="2"/>
      <c r="S6570" s="2"/>
    </row>
    <row r="6571" spans="14:19" x14ac:dyDescent="0.35">
      <c r="N6571" s="6"/>
      <c r="Q6571" s="2"/>
      <c r="S6571" s="2"/>
    </row>
    <row r="6572" spans="14:19" x14ac:dyDescent="0.35">
      <c r="N6572" s="6"/>
      <c r="Q6572" s="2"/>
      <c r="S6572" s="2"/>
    </row>
    <row r="6573" spans="14:19" x14ac:dyDescent="0.35">
      <c r="N6573" s="6"/>
      <c r="Q6573" s="2"/>
      <c r="S6573" s="2"/>
    </row>
    <row r="6574" spans="14:19" x14ac:dyDescent="0.35">
      <c r="N6574" s="6"/>
      <c r="Q6574" s="2"/>
      <c r="S6574" s="2"/>
    </row>
    <row r="6575" spans="14:19" x14ac:dyDescent="0.35">
      <c r="N6575" s="6"/>
      <c r="Q6575" s="2"/>
      <c r="S6575" s="2"/>
    </row>
    <row r="6576" spans="14:19" x14ac:dyDescent="0.35">
      <c r="N6576" s="6"/>
      <c r="Q6576" s="2"/>
      <c r="S6576" s="2"/>
    </row>
    <row r="6577" spans="14:19" x14ac:dyDescent="0.35">
      <c r="N6577" s="6"/>
      <c r="Q6577" s="2"/>
      <c r="S6577" s="2"/>
    </row>
    <row r="6578" spans="14:19" x14ac:dyDescent="0.35">
      <c r="N6578" s="6"/>
      <c r="Q6578" s="2"/>
      <c r="S6578" s="2"/>
    </row>
    <row r="6579" spans="14:19" x14ac:dyDescent="0.35">
      <c r="N6579" s="6"/>
      <c r="Q6579" s="2"/>
      <c r="S6579" s="2"/>
    </row>
    <row r="6580" spans="14:19" x14ac:dyDescent="0.35">
      <c r="N6580" s="6"/>
      <c r="Q6580" s="2"/>
      <c r="S6580" s="2"/>
    </row>
    <row r="6581" spans="14:19" x14ac:dyDescent="0.35">
      <c r="N6581" s="6"/>
      <c r="Q6581" s="2"/>
      <c r="S6581" s="2"/>
    </row>
    <row r="6582" spans="14:19" x14ac:dyDescent="0.35">
      <c r="N6582" s="6"/>
      <c r="Q6582" s="2"/>
      <c r="S6582" s="2"/>
    </row>
    <row r="6583" spans="14:19" x14ac:dyDescent="0.35">
      <c r="N6583" s="6"/>
      <c r="Q6583" s="2"/>
      <c r="S6583" s="2"/>
    </row>
    <row r="6584" spans="14:19" x14ac:dyDescent="0.35">
      <c r="N6584" s="6"/>
      <c r="Q6584" s="2"/>
      <c r="S6584" s="2"/>
    </row>
    <row r="6585" spans="14:19" x14ac:dyDescent="0.35">
      <c r="N6585" s="6"/>
      <c r="Q6585" s="2"/>
      <c r="S6585" s="2"/>
    </row>
    <row r="6586" spans="14:19" x14ac:dyDescent="0.35">
      <c r="N6586" s="6"/>
      <c r="Q6586" s="2"/>
      <c r="S6586" s="2"/>
    </row>
    <row r="6587" spans="14:19" x14ac:dyDescent="0.35">
      <c r="N6587" s="6"/>
      <c r="Q6587" s="2"/>
      <c r="S6587" s="2"/>
    </row>
    <row r="6588" spans="14:19" x14ac:dyDescent="0.35">
      <c r="N6588" s="6"/>
      <c r="Q6588" s="2"/>
      <c r="S6588" s="2"/>
    </row>
    <row r="6589" spans="14:19" x14ac:dyDescent="0.35">
      <c r="N6589" s="6"/>
      <c r="Q6589" s="2"/>
      <c r="S6589" s="2"/>
    </row>
    <row r="6590" spans="14:19" x14ac:dyDescent="0.35">
      <c r="N6590" s="6"/>
      <c r="Q6590" s="2"/>
      <c r="S6590" s="2"/>
    </row>
    <row r="6591" spans="14:19" x14ac:dyDescent="0.35">
      <c r="N6591" s="6"/>
      <c r="Q6591" s="2"/>
      <c r="S6591" s="2"/>
    </row>
    <row r="6592" spans="14:19" x14ac:dyDescent="0.35">
      <c r="N6592" s="6"/>
      <c r="Q6592" s="2"/>
      <c r="S6592" s="2"/>
    </row>
    <row r="6593" spans="14:19" x14ac:dyDescent="0.35">
      <c r="N6593" s="6"/>
      <c r="Q6593" s="2"/>
      <c r="S6593" s="2"/>
    </row>
    <row r="6594" spans="14:19" x14ac:dyDescent="0.35">
      <c r="N6594" s="6"/>
      <c r="Q6594" s="2"/>
      <c r="S6594" s="2"/>
    </row>
    <row r="6595" spans="14:19" x14ac:dyDescent="0.35">
      <c r="N6595" s="6"/>
      <c r="Q6595" s="2"/>
      <c r="S6595" s="2"/>
    </row>
    <row r="6596" spans="14:19" x14ac:dyDescent="0.35">
      <c r="N6596" s="6"/>
      <c r="Q6596" s="2"/>
      <c r="S6596" s="2"/>
    </row>
    <row r="6597" spans="14:19" x14ac:dyDescent="0.35">
      <c r="N6597" s="6"/>
      <c r="Q6597" s="2"/>
      <c r="S6597" s="2"/>
    </row>
    <row r="6598" spans="14:19" x14ac:dyDescent="0.35">
      <c r="N6598" s="6"/>
      <c r="Q6598" s="2"/>
      <c r="S6598" s="2"/>
    </row>
    <row r="6599" spans="14:19" x14ac:dyDescent="0.35">
      <c r="N6599" s="6"/>
      <c r="Q6599" s="2"/>
      <c r="S6599" s="2"/>
    </row>
    <row r="6600" spans="14:19" x14ac:dyDescent="0.35">
      <c r="N6600" s="6"/>
      <c r="Q6600" s="2"/>
      <c r="S6600" s="2"/>
    </row>
    <row r="6601" spans="14:19" x14ac:dyDescent="0.35">
      <c r="N6601" s="6"/>
      <c r="Q6601" s="2"/>
      <c r="S6601" s="2"/>
    </row>
    <row r="6602" spans="14:19" x14ac:dyDescent="0.35">
      <c r="N6602" s="6"/>
      <c r="Q6602" s="2"/>
      <c r="S6602" s="2"/>
    </row>
    <row r="6603" spans="14:19" x14ac:dyDescent="0.35">
      <c r="N6603" s="6"/>
      <c r="Q6603" s="2"/>
      <c r="S6603" s="2"/>
    </row>
    <row r="6604" spans="14:19" x14ac:dyDescent="0.35">
      <c r="N6604" s="6"/>
      <c r="Q6604" s="2"/>
      <c r="S6604" s="2"/>
    </row>
    <row r="6605" spans="14:19" x14ac:dyDescent="0.35">
      <c r="N6605" s="6"/>
      <c r="Q6605" s="2"/>
      <c r="S6605" s="2"/>
    </row>
    <row r="6606" spans="14:19" x14ac:dyDescent="0.35">
      <c r="N6606" s="6"/>
      <c r="Q6606" s="2"/>
      <c r="S6606" s="2"/>
    </row>
    <row r="6607" spans="14:19" x14ac:dyDescent="0.35">
      <c r="N6607" s="6"/>
      <c r="Q6607" s="2"/>
      <c r="S6607" s="2"/>
    </row>
    <row r="6608" spans="14:19" x14ac:dyDescent="0.35">
      <c r="N6608" s="6"/>
      <c r="Q6608" s="2"/>
      <c r="S6608" s="2"/>
    </row>
    <row r="6609" spans="14:19" x14ac:dyDescent="0.35">
      <c r="N6609" s="6"/>
      <c r="Q6609" s="2"/>
      <c r="S6609" s="2"/>
    </row>
    <row r="6610" spans="14:19" x14ac:dyDescent="0.35">
      <c r="N6610" s="6"/>
      <c r="Q6610" s="2"/>
      <c r="S6610" s="2"/>
    </row>
    <row r="6611" spans="14:19" x14ac:dyDescent="0.35">
      <c r="N6611" s="6"/>
      <c r="Q6611" s="2"/>
      <c r="S6611" s="2"/>
    </row>
    <row r="6612" spans="14:19" x14ac:dyDescent="0.35">
      <c r="N6612" s="6"/>
      <c r="Q6612" s="2"/>
      <c r="S6612" s="2"/>
    </row>
    <row r="6613" spans="14:19" x14ac:dyDescent="0.35">
      <c r="N6613" s="6"/>
      <c r="Q6613" s="2"/>
      <c r="S6613" s="2"/>
    </row>
    <row r="6614" spans="14:19" x14ac:dyDescent="0.35">
      <c r="N6614" s="6"/>
      <c r="Q6614" s="2"/>
      <c r="S6614" s="2"/>
    </row>
    <row r="6615" spans="14:19" x14ac:dyDescent="0.35">
      <c r="N6615" s="6"/>
      <c r="Q6615" s="2"/>
      <c r="S6615" s="2"/>
    </row>
    <row r="6616" spans="14:19" x14ac:dyDescent="0.35">
      <c r="N6616" s="6"/>
      <c r="Q6616" s="2"/>
      <c r="S6616" s="2"/>
    </row>
    <row r="6617" spans="14:19" x14ac:dyDescent="0.35">
      <c r="N6617" s="6"/>
      <c r="Q6617" s="2"/>
      <c r="S6617" s="2"/>
    </row>
    <row r="6618" spans="14:19" x14ac:dyDescent="0.35">
      <c r="N6618" s="6"/>
      <c r="Q6618" s="2"/>
      <c r="S6618" s="2"/>
    </row>
    <row r="6619" spans="14:19" x14ac:dyDescent="0.35">
      <c r="N6619" s="6"/>
      <c r="Q6619" s="2"/>
      <c r="S6619" s="2"/>
    </row>
    <row r="6620" spans="14:19" x14ac:dyDescent="0.35">
      <c r="N6620" s="6"/>
      <c r="Q6620" s="2"/>
      <c r="S6620" s="2"/>
    </row>
    <row r="6621" spans="14:19" x14ac:dyDescent="0.35">
      <c r="N6621" s="6"/>
      <c r="Q6621" s="2"/>
      <c r="S6621" s="2"/>
    </row>
    <row r="6622" spans="14:19" x14ac:dyDescent="0.35">
      <c r="N6622" s="6"/>
      <c r="Q6622" s="2"/>
      <c r="S6622" s="2"/>
    </row>
    <row r="6623" spans="14:19" x14ac:dyDescent="0.35">
      <c r="N6623" s="6"/>
      <c r="Q6623" s="2"/>
      <c r="S6623" s="2"/>
    </row>
    <row r="6624" spans="14:19" x14ac:dyDescent="0.35">
      <c r="N6624" s="6"/>
      <c r="Q6624" s="2"/>
      <c r="S6624" s="2"/>
    </row>
    <row r="6625" spans="14:19" x14ac:dyDescent="0.35">
      <c r="N6625" s="6"/>
      <c r="Q6625" s="2"/>
      <c r="S6625" s="2"/>
    </row>
    <row r="6626" spans="14:19" x14ac:dyDescent="0.35">
      <c r="N6626" s="6"/>
      <c r="Q6626" s="2"/>
      <c r="S6626" s="2"/>
    </row>
    <row r="6627" spans="14:19" x14ac:dyDescent="0.35">
      <c r="N6627" s="6"/>
      <c r="Q6627" s="2"/>
      <c r="S6627" s="2"/>
    </row>
    <row r="6628" spans="14:19" x14ac:dyDescent="0.35">
      <c r="N6628" s="6"/>
      <c r="Q6628" s="2"/>
      <c r="S6628" s="2"/>
    </row>
    <row r="6629" spans="14:19" x14ac:dyDescent="0.35">
      <c r="N6629" s="6"/>
      <c r="Q6629" s="2"/>
      <c r="S6629" s="2"/>
    </row>
    <row r="6630" spans="14:19" x14ac:dyDescent="0.35">
      <c r="N6630" s="6"/>
      <c r="Q6630" s="2"/>
      <c r="S6630" s="2"/>
    </row>
    <row r="6631" spans="14:19" x14ac:dyDescent="0.35">
      <c r="N6631" s="6"/>
      <c r="Q6631" s="2"/>
      <c r="S6631" s="2"/>
    </row>
    <row r="6632" spans="14:19" x14ac:dyDescent="0.35">
      <c r="N6632" s="6"/>
      <c r="Q6632" s="2"/>
      <c r="S6632" s="2"/>
    </row>
    <row r="6633" spans="14:19" x14ac:dyDescent="0.35">
      <c r="N6633" s="6"/>
      <c r="Q6633" s="2"/>
      <c r="S6633" s="2"/>
    </row>
    <row r="6634" spans="14:19" x14ac:dyDescent="0.35">
      <c r="N6634" s="6"/>
      <c r="Q6634" s="2"/>
      <c r="S6634" s="2"/>
    </row>
    <row r="6635" spans="14:19" x14ac:dyDescent="0.35">
      <c r="N6635" s="6"/>
      <c r="Q6635" s="2"/>
      <c r="S6635" s="2"/>
    </row>
    <row r="6636" spans="14:19" x14ac:dyDescent="0.35">
      <c r="N6636" s="6"/>
      <c r="Q6636" s="2"/>
      <c r="S6636" s="2"/>
    </row>
    <row r="6637" spans="14:19" x14ac:dyDescent="0.35">
      <c r="N6637" s="6"/>
      <c r="Q6637" s="2"/>
      <c r="S6637" s="2"/>
    </row>
    <row r="6638" spans="14:19" x14ac:dyDescent="0.35">
      <c r="N6638" s="6"/>
      <c r="Q6638" s="2"/>
      <c r="S6638" s="2"/>
    </row>
    <row r="6639" spans="14:19" x14ac:dyDescent="0.35">
      <c r="N6639" s="6"/>
      <c r="Q6639" s="2"/>
      <c r="S6639" s="2"/>
    </row>
    <row r="6640" spans="14:19" x14ac:dyDescent="0.35">
      <c r="N6640" s="6"/>
      <c r="Q6640" s="2"/>
      <c r="S6640" s="2"/>
    </row>
    <row r="6641" spans="14:19" x14ac:dyDescent="0.35">
      <c r="N6641" s="6"/>
      <c r="Q6641" s="2"/>
      <c r="S6641" s="2"/>
    </row>
    <row r="6642" spans="14:19" x14ac:dyDescent="0.35">
      <c r="N6642" s="6"/>
      <c r="Q6642" s="2"/>
      <c r="S6642" s="2"/>
    </row>
    <row r="6643" spans="14:19" x14ac:dyDescent="0.35">
      <c r="N6643" s="6"/>
      <c r="Q6643" s="2"/>
      <c r="S6643" s="2"/>
    </row>
    <row r="6644" spans="14:19" x14ac:dyDescent="0.35">
      <c r="N6644" s="6"/>
      <c r="Q6644" s="2"/>
      <c r="S6644" s="2"/>
    </row>
    <row r="6645" spans="14:19" x14ac:dyDescent="0.35">
      <c r="N6645" s="6"/>
      <c r="Q6645" s="2"/>
      <c r="S6645" s="2"/>
    </row>
    <row r="6646" spans="14:19" x14ac:dyDescent="0.35">
      <c r="N6646" s="6"/>
      <c r="Q6646" s="2"/>
      <c r="S6646" s="2"/>
    </row>
    <row r="6647" spans="14:19" x14ac:dyDescent="0.35">
      <c r="N6647" s="6"/>
      <c r="Q6647" s="2"/>
      <c r="S6647" s="2"/>
    </row>
    <row r="6648" spans="14:19" x14ac:dyDescent="0.35">
      <c r="N6648" s="6"/>
      <c r="Q6648" s="2"/>
      <c r="S6648" s="2"/>
    </row>
    <row r="6649" spans="14:19" x14ac:dyDescent="0.35">
      <c r="N6649" s="6"/>
      <c r="Q6649" s="2"/>
      <c r="S6649" s="2"/>
    </row>
    <row r="6650" spans="14:19" x14ac:dyDescent="0.35">
      <c r="N6650" s="6"/>
      <c r="Q6650" s="2"/>
      <c r="S6650" s="2"/>
    </row>
    <row r="6651" spans="14:19" x14ac:dyDescent="0.35">
      <c r="N6651" s="6"/>
      <c r="Q6651" s="2"/>
      <c r="S6651" s="2"/>
    </row>
    <row r="6652" spans="14:19" x14ac:dyDescent="0.35">
      <c r="N6652" s="6"/>
      <c r="Q6652" s="2"/>
      <c r="S6652" s="2"/>
    </row>
    <row r="6653" spans="14:19" x14ac:dyDescent="0.35">
      <c r="N6653" s="6"/>
      <c r="Q6653" s="2"/>
      <c r="S6653" s="2"/>
    </row>
    <row r="6654" spans="14:19" x14ac:dyDescent="0.35">
      <c r="N6654" s="6"/>
      <c r="Q6654" s="2"/>
      <c r="S6654" s="2"/>
    </row>
    <row r="6655" spans="14:19" x14ac:dyDescent="0.35">
      <c r="N6655" s="6"/>
      <c r="Q6655" s="2"/>
      <c r="S6655" s="2"/>
    </row>
    <row r="6656" spans="14:19" x14ac:dyDescent="0.35">
      <c r="N6656" s="6"/>
      <c r="Q6656" s="2"/>
      <c r="S6656" s="2"/>
    </row>
    <row r="6657" spans="14:19" x14ac:dyDescent="0.35">
      <c r="N6657" s="6"/>
      <c r="Q6657" s="2"/>
      <c r="S6657" s="2"/>
    </row>
    <row r="6658" spans="14:19" x14ac:dyDescent="0.35">
      <c r="N6658" s="6"/>
      <c r="Q6658" s="2"/>
      <c r="S6658" s="2"/>
    </row>
    <row r="6659" spans="14:19" x14ac:dyDescent="0.35">
      <c r="N6659" s="6"/>
      <c r="Q6659" s="2"/>
      <c r="S6659" s="2"/>
    </row>
    <row r="6660" spans="14:19" x14ac:dyDescent="0.35">
      <c r="N6660" s="6"/>
      <c r="Q6660" s="2"/>
      <c r="S6660" s="2"/>
    </row>
    <row r="6661" spans="14:19" x14ac:dyDescent="0.35">
      <c r="N6661" s="6"/>
      <c r="Q6661" s="2"/>
      <c r="S6661" s="2"/>
    </row>
    <row r="6662" spans="14:19" x14ac:dyDescent="0.35">
      <c r="N6662" s="6"/>
      <c r="Q6662" s="2"/>
      <c r="S6662" s="2"/>
    </row>
    <row r="6663" spans="14:19" x14ac:dyDescent="0.35">
      <c r="N6663" s="6"/>
      <c r="Q6663" s="2"/>
      <c r="S6663" s="2"/>
    </row>
    <row r="6664" spans="14:19" x14ac:dyDescent="0.35">
      <c r="N6664" s="6"/>
      <c r="Q6664" s="2"/>
      <c r="S6664" s="2"/>
    </row>
    <row r="6665" spans="14:19" x14ac:dyDescent="0.35">
      <c r="N6665" s="6"/>
      <c r="Q6665" s="2"/>
      <c r="S6665" s="2"/>
    </row>
    <row r="6666" spans="14:19" x14ac:dyDescent="0.35">
      <c r="N6666" s="6"/>
      <c r="Q6666" s="2"/>
      <c r="S6666" s="2"/>
    </row>
    <row r="6667" spans="14:19" x14ac:dyDescent="0.35">
      <c r="N6667" s="6"/>
      <c r="Q6667" s="2"/>
      <c r="S6667" s="2"/>
    </row>
    <row r="6668" spans="14:19" x14ac:dyDescent="0.35">
      <c r="N6668" s="6"/>
      <c r="Q6668" s="2"/>
      <c r="S6668" s="2"/>
    </row>
    <row r="6669" spans="14:19" x14ac:dyDescent="0.35">
      <c r="N6669" s="6"/>
      <c r="Q6669" s="2"/>
      <c r="S6669" s="2"/>
    </row>
    <row r="6670" spans="14:19" x14ac:dyDescent="0.35">
      <c r="N6670" s="6"/>
      <c r="Q6670" s="2"/>
      <c r="S6670" s="2"/>
    </row>
    <row r="6671" spans="14:19" x14ac:dyDescent="0.35">
      <c r="N6671" s="6"/>
      <c r="Q6671" s="2"/>
      <c r="S6671" s="2"/>
    </row>
    <row r="6672" spans="14:19" x14ac:dyDescent="0.35">
      <c r="N6672" s="6"/>
      <c r="Q6672" s="2"/>
      <c r="S6672" s="2"/>
    </row>
    <row r="6673" spans="14:19" x14ac:dyDescent="0.35">
      <c r="N6673" s="6"/>
      <c r="Q6673" s="2"/>
      <c r="S6673" s="2"/>
    </row>
    <row r="6674" spans="14:19" x14ac:dyDescent="0.35">
      <c r="N6674" s="6"/>
      <c r="Q6674" s="2"/>
      <c r="S6674" s="2"/>
    </row>
    <row r="6675" spans="14:19" x14ac:dyDescent="0.35">
      <c r="N6675" s="6"/>
      <c r="Q6675" s="2"/>
      <c r="S6675" s="2"/>
    </row>
    <row r="6676" spans="14:19" x14ac:dyDescent="0.35">
      <c r="N6676" s="6"/>
      <c r="Q6676" s="2"/>
      <c r="S6676" s="2"/>
    </row>
    <row r="6677" spans="14:19" x14ac:dyDescent="0.35">
      <c r="N6677" s="6"/>
      <c r="Q6677" s="2"/>
      <c r="S6677" s="2"/>
    </row>
    <row r="6678" spans="14:19" x14ac:dyDescent="0.35">
      <c r="N6678" s="6"/>
      <c r="Q6678" s="2"/>
      <c r="S6678" s="2"/>
    </row>
    <row r="6679" spans="14:19" x14ac:dyDescent="0.35">
      <c r="N6679" s="6"/>
      <c r="Q6679" s="2"/>
      <c r="S6679" s="2"/>
    </row>
    <row r="6680" spans="14:19" x14ac:dyDescent="0.35">
      <c r="N6680" s="6"/>
      <c r="Q6680" s="2"/>
      <c r="S6680" s="2"/>
    </row>
    <row r="6681" spans="14:19" x14ac:dyDescent="0.35">
      <c r="N6681" s="6"/>
      <c r="Q6681" s="2"/>
      <c r="S6681" s="2"/>
    </row>
    <row r="6682" spans="14:19" x14ac:dyDescent="0.35">
      <c r="N6682" s="6"/>
      <c r="Q6682" s="2"/>
      <c r="S6682" s="2"/>
    </row>
    <row r="6683" spans="14:19" x14ac:dyDescent="0.35">
      <c r="N6683" s="6"/>
      <c r="Q6683" s="2"/>
      <c r="S6683" s="2"/>
    </row>
    <row r="6684" spans="14:19" x14ac:dyDescent="0.35">
      <c r="N6684" s="6"/>
      <c r="Q6684" s="2"/>
      <c r="S6684" s="2"/>
    </row>
    <row r="6685" spans="14:19" x14ac:dyDescent="0.35">
      <c r="N6685" s="6"/>
      <c r="Q6685" s="2"/>
      <c r="S6685" s="2"/>
    </row>
    <row r="6686" spans="14:19" x14ac:dyDescent="0.35">
      <c r="N6686" s="6"/>
      <c r="Q6686" s="2"/>
      <c r="S6686" s="2"/>
    </row>
    <row r="6687" spans="14:19" x14ac:dyDescent="0.35">
      <c r="N6687" s="6"/>
      <c r="Q6687" s="2"/>
      <c r="S6687" s="2"/>
    </row>
    <row r="6688" spans="14:19" x14ac:dyDescent="0.35">
      <c r="N6688" s="6"/>
      <c r="Q6688" s="2"/>
      <c r="S6688" s="2"/>
    </row>
    <row r="6689" spans="14:19" x14ac:dyDescent="0.35">
      <c r="N6689" s="6"/>
      <c r="Q6689" s="2"/>
      <c r="S6689" s="2"/>
    </row>
    <row r="6690" spans="14:19" x14ac:dyDescent="0.35">
      <c r="N6690" s="6"/>
      <c r="Q6690" s="2"/>
      <c r="S6690" s="2"/>
    </row>
    <row r="6691" spans="14:19" x14ac:dyDescent="0.35">
      <c r="N6691" s="6"/>
      <c r="Q6691" s="2"/>
      <c r="S6691" s="2"/>
    </row>
    <row r="6692" spans="14:19" x14ac:dyDescent="0.35">
      <c r="N6692" s="6"/>
      <c r="Q6692" s="2"/>
      <c r="S6692" s="2"/>
    </row>
    <row r="6693" spans="14:19" x14ac:dyDescent="0.35">
      <c r="N6693" s="6"/>
      <c r="Q6693" s="2"/>
      <c r="S6693" s="2"/>
    </row>
    <row r="6694" spans="14:19" x14ac:dyDescent="0.35">
      <c r="N6694" s="6"/>
      <c r="Q6694" s="2"/>
      <c r="S6694" s="2"/>
    </row>
    <row r="6695" spans="14:19" x14ac:dyDescent="0.35">
      <c r="N6695" s="6"/>
      <c r="Q6695" s="2"/>
      <c r="S6695" s="2"/>
    </row>
    <row r="6696" spans="14:19" x14ac:dyDescent="0.35">
      <c r="N6696" s="6"/>
      <c r="Q6696" s="2"/>
      <c r="S6696" s="2"/>
    </row>
    <row r="6697" spans="14:19" x14ac:dyDescent="0.35">
      <c r="N6697" s="6"/>
      <c r="Q6697" s="2"/>
      <c r="S6697" s="2"/>
    </row>
    <row r="6698" spans="14:19" x14ac:dyDescent="0.35">
      <c r="N6698" s="6"/>
      <c r="Q6698" s="2"/>
      <c r="S6698" s="2"/>
    </row>
    <row r="6699" spans="14:19" x14ac:dyDescent="0.35">
      <c r="N6699" s="6"/>
      <c r="Q6699" s="2"/>
      <c r="S6699" s="2"/>
    </row>
    <row r="6700" spans="14:19" x14ac:dyDescent="0.35">
      <c r="N6700" s="6"/>
      <c r="Q6700" s="2"/>
      <c r="S6700" s="2"/>
    </row>
    <row r="6701" spans="14:19" x14ac:dyDescent="0.35">
      <c r="N6701" s="6"/>
      <c r="Q6701" s="2"/>
      <c r="S6701" s="2"/>
    </row>
    <row r="6702" spans="14:19" x14ac:dyDescent="0.35">
      <c r="N6702" s="6"/>
      <c r="Q6702" s="2"/>
      <c r="S6702" s="2"/>
    </row>
    <row r="6703" spans="14:19" x14ac:dyDescent="0.35">
      <c r="N6703" s="6"/>
      <c r="Q6703" s="2"/>
      <c r="S6703" s="2"/>
    </row>
    <row r="6704" spans="14:19" x14ac:dyDescent="0.35">
      <c r="N6704" s="6"/>
      <c r="Q6704" s="2"/>
      <c r="S6704" s="2"/>
    </row>
    <row r="6705" spans="14:19" x14ac:dyDescent="0.35">
      <c r="N6705" s="6"/>
      <c r="Q6705" s="2"/>
      <c r="S6705" s="2"/>
    </row>
    <row r="6706" spans="14:19" x14ac:dyDescent="0.35">
      <c r="N6706" s="6"/>
      <c r="Q6706" s="2"/>
      <c r="S6706" s="2"/>
    </row>
    <row r="6707" spans="14:19" x14ac:dyDescent="0.35">
      <c r="N6707" s="6"/>
      <c r="Q6707" s="2"/>
      <c r="S6707" s="2"/>
    </row>
    <row r="6708" spans="14:19" x14ac:dyDescent="0.35">
      <c r="N6708" s="6"/>
      <c r="Q6708" s="2"/>
      <c r="S6708" s="2"/>
    </row>
    <row r="6709" spans="14:19" x14ac:dyDescent="0.35">
      <c r="N6709" s="6"/>
      <c r="Q6709" s="2"/>
      <c r="S6709" s="2"/>
    </row>
    <row r="6710" spans="14:19" x14ac:dyDescent="0.35">
      <c r="N6710" s="6"/>
      <c r="Q6710" s="2"/>
      <c r="S6710" s="2"/>
    </row>
    <row r="6711" spans="14:19" x14ac:dyDescent="0.35">
      <c r="N6711" s="6"/>
      <c r="Q6711" s="2"/>
      <c r="S6711" s="2"/>
    </row>
    <row r="6712" spans="14:19" x14ac:dyDescent="0.35">
      <c r="N6712" s="6"/>
      <c r="Q6712" s="2"/>
      <c r="S6712" s="2"/>
    </row>
    <row r="6713" spans="14:19" x14ac:dyDescent="0.35">
      <c r="N6713" s="6"/>
      <c r="Q6713" s="2"/>
      <c r="S6713" s="2"/>
    </row>
    <row r="6714" spans="14:19" x14ac:dyDescent="0.35">
      <c r="N6714" s="6"/>
      <c r="Q6714" s="2"/>
      <c r="S6714" s="2"/>
    </row>
    <row r="6715" spans="14:19" x14ac:dyDescent="0.35">
      <c r="N6715" s="6"/>
      <c r="Q6715" s="2"/>
      <c r="S6715" s="2"/>
    </row>
    <row r="6716" spans="14:19" x14ac:dyDescent="0.35">
      <c r="N6716" s="6"/>
      <c r="Q6716" s="2"/>
      <c r="S6716" s="2"/>
    </row>
    <row r="6717" spans="14:19" x14ac:dyDescent="0.35">
      <c r="N6717" s="6"/>
      <c r="Q6717" s="2"/>
      <c r="S6717" s="2"/>
    </row>
    <row r="6718" spans="14:19" x14ac:dyDescent="0.35">
      <c r="N6718" s="6"/>
      <c r="Q6718" s="2"/>
      <c r="S6718" s="2"/>
    </row>
    <row r="6719" spans="14:19" x14ac:dyDescent="0.35">
      <c r="N6719" s="6"/>
      <c r="Q6719" s="2"/>
      <c r="S6719" s="2"/>
    </row>
    <row r="6720" spans="14:19" x14ac:dyDescent="0.35">
      <c r="N6720" s="6"/>
      <c r="Q6720" s="2"/>
      <c r="S6720" s="2"/>
    </row>
    <row r="6721" spans="14:19" x14ac:dyDescent="0.35">
      <c r="N6721" s="6"/>
      <c r="Q6721" s="2"/>
      <c r="S6721" s="2"/>
    </row>
    <row r="6722" spans="14:19" x14ac:dyDescent="0.35">
      <c r="N6722" s="6"/>
      <c r="Q6722" s="2"/>
      <c r="S6722" s="2"/>
    </row>
    <row r="6723" spans="14:19" x14ac:dyDescent="0.35">
      <c r="N6723" s="6"/>
      <c r="Q6723" s="2"/>
      <c r="S6723" s="2"/>
    </row>
    <row r="6724" spans="14:19" x14ac:dyDescent="0.35">
      <c r="N6724" s="6"/>
      <c r="Q6724" s="2"/>
      <c r="S6724" s="2"/>
    </row>
    <row r="6725" spans="14:19" x14ac:dyDescent="0.35">
      <c r="N6725" s="6"/>
      <c r="Q6725" s="2"/>
      <c r="S6725" s="2"/>
    </row>
    <row r="6726" spans="14:19" x14ac:dyDescent="0.35">
      <c r="N6726" s="6"/>
      <c r="Q6726" s="2"/>
      <c r="S6726" s="2"/>
    </row>
    <row r="6727" spans="14:19" x14ac:dyDescent="0.35">
      <c r="N6727" s="6"/>
      <c r="Q6727" s="2"/>
      <c r="S6727" s="2"/>
    </row>
    <row r="6728" spans="14:19" x14ac:dyDescent="0.35">
      <c r="N6728" s="6"/>
      <c r="Q6728" s="2"/>
      <c r="S6728" s="2"/>
    </row>
    <row r="6729" spans="14:19" x14ac:dyDescent="0.35">
      <c r="N6729" s="6"/>
      <c r="Q6729" s="2"/>
      <c r="S6729" s="2"/>
    </row>
    <row r="6730" spans="14:19" x14ac:dyDescent="0.35">
      <c r="N6730" s="6"/>
      <c r="Q6730" s="2"/>
      <c r="S6730" s="2"/>
    </row>
    <row r="6731" spans="14:19" x14ac:dyDescent="0.35">
      <c r="N6731" s="6"/>
      <c r="Q6731" s="2"/>
      <c r="S6731" s="2"/>
    </row>
    <row r="6732" spans="14:19" x14ac:dyDescent="0.35">
      <c r="N6732" s="6"/>
      <c r="Q6732" s="2"/>
      <c r="S6732" s="2"/>
    </row>
    <row r="6733" spans="14:19" x14ac:dyDescent="0.35">
      <c r="N6733" s="6"/>
      <c r="Q6733" s="2"/>
      <c r="S6733" s="2"/>
    </row>
    <row r="6734" spans="14:19" x14ac:dyDescent="0.35">
      <c r="N6734" s="6"/>
      <c r="Q6734" s="2"/>
      <c r="S6734" s="2"/>
    </row>
    <row r="6735" spans="14:19" x14ac:dyDescent="0.35">
      <c r="N6735" s="6"/>
      <c r="Q6735" s="2"/>
      <c r="S6735" s="2"/>
    </row>
    <row r="6736" spans="14:19" x14ac:dyDescent="0.35">
      <c r="N6736" s="6"/>
      <c r="Q6736" s="2"/>
      <c r="S6736" s="2"/>
    </row>
    <row r="6737" spans="14:19" x14ac:dyDescent="0.35">
      <c r="N6737" s="6"/>
      <c r="Q6737" s="2"/>
      <c r="S6737" s="2"/>
    </row>
    <row r="6738" spans="14:19" x14ac:dyDescent="0.35">
      <c r="N6738" s="6"/>
      <c r="Q6738" s="2"/>
      <c r="S6738" s="2"/>
    </row>
    <row r="6739" spans="14:19" x14ac:dyDescent="0.35">
      <c r="N6739" s="6"/>
      <c r="Q6739" s="2"/>
      <c r="S6739" s="2"/>
    </row>
    <row r="6740" spans="14:19" x14ac:dyDescent="0.35">
      <c r="N6740" s="6"/>
      <c r="Q6740" s="2"/>
      <c r="S6740" s="2"/>
    </row>
    <row r="6741" spans="14:19" x14ac:dyDescent="0.35">
      <c r="N6741" s="6"/>
      <c r="Q6741" s="2"/>
      <c r="S6741" s="2"/>
    </row>
    <row r="6742" spans="14:19" x14ac:dyDescent="0.35">
      <c r="N6742" s="6"/>
      <c r="Q6742" s="2"/>
      <c r="S6742" s="2"/>
    </row>
    <row r="6743" spans="14:19" x14ac:dyDescent="0.35">
      <c r="N6743" s="6"/>
      <c r="Q6743" s="2"/>
      <c r="S6743" s="2"/>
    </row>
    <row r="6744" spans="14:19" x14ac:dyDescent="0.35">
      <c r="N6744" s="6"/>
      <c r="Q6744" s="2"/>
      <c r="S6744" s="2"/>
    </row>
    <row r="6745" spans="14:19" x14ac:dyDescent="0.35">
      <c r="N6745" s="6"/>
      <c r="Q6745" s="2"/>
      <c r="S6745" s="2"/>
    </row>
    <row r="6746" spans="14:19" x14ac:dyDescent="0.35">
      <c r="N6746" s="6"/>
      <c r="Q6746" s="2"/>
      <c r="S6746" s="2"/>
    </row>
    <row r="6747" spans="14:19" x14ac:dyDescent="0.35">
      <c r="N6747" s="6"/>
      <c r="Q6747" s="2"/>
      <c r="S6747" s="2"/>
    </row>
    <row r="6748" spans="14:19" x14ac:dyDescent="0.35">
      <c r="N6748" s="6"/>
      <c r="Q6748" s="2"/>
      <c r="S6748" s="2"/>
    </row>
    <row r="6749" spans="14:19" x14ac:dyDescent="0.35">
      <c r="N6749" s="6"/>
      <c r="Q6749" s="2"/>
      <c r="S6749" s="2"/>
    </row>
    <row r="6750" spans="14:19" x14ac:dyDescent="0.35">
      <c r="N6750" s="6"/>
      <c r="Q6750" s="2"/>
      <c r="S6750" s="2"/>
    </row>
    <row r="6751" spans="14:19" x14ac:dyDescent="0.35">
      <c r="N6751" s="6"/>
      <c r="Q6751" s="2"/>
      <c r="S6751" s="2"/>
    </row>
    <row r="6752" spans="14:19" x14ac:dyDescent="0.35">
      <c r="N6752" s="6"/>
      <c r="Q6752" s="2"/>
      <c r="S6752" s="2"/>
    </row>
    <row r="6753" spans="14:19" x14ac:dyDescent="0.35">
      <c r="N6753" s="6"/>
      <c r="Q6753" s="2"/>
      <c r="S6753" s="2"/>
    </row>
    <row r="6754" spans="14:19" x14ac:dyDescent="0.35">
      <c r="N6754" s="6"/>
      <c r="Q6754" s="2"/>
      <c r="S6754" s="2"/>
    </row>
    <row r="6755" spans="14:19" x14ac:dyDescent="0.35">
      <c r="N6755" s="6"/>
      <c r="Q6755" s="2"/>
      <c r="S6755" s="2"/>
    </row>
    <row r="6756" spans="14:19" x14ac:dyDescent="0.35">
      <c r="N6756" s="6"/>
      <c r="Q6756" s="2"/>
      <c r="S6756" s="2"/>
    </row>
    <row r="6757" spans="14:19" x14ac:dyDescent="0.35">
      <c r="N6757" s="6"/>
      <c r="Q6757" s="2"/>
      <c r="S6757" s="2"/>
    </row>
    <row r="6758" spans="14:19" x14ac:dyDescent="0.35">
      <c r="N6758" s="6"/>
      <c r="Q6758" s="2"/>
      <c r="S6758" s="2"/>
    </row>
    <row r="6759" spans="14:19" x14ac:dyDescent="0.35">
      <c r="N6759" s="6"/>
      <c r="Q6759" s="2"/>
      <c r="S6759" s="2"/>
    </row>
    <row r="6760" spans="14:19" x14ac:dyDescent="0.35">
      <c r="N6760" s="6"/>
      <c r="Q6760" s="2"/>
      <c r="S6760" s="2"/>
    </row>
    <row r="6761" spans="14:19" x14ac:dyDescent="0.35">
      <c r="N6761" s="6"/>
      <c r="Q6761" s="2"/>
      <c r="S6761" s="2"/>
    </row>
    <row r="6762" spans="14:19" x14ac:dyDescent="0.35">
      <c r="N6762" s="6"/>
      <c r="Q6762" s="2"/>
      <c r="S6762" s="2"/>
    </row>
    <row r="6763" spans="14:19" x14ac:dyDescent="0.35">
      <c r="N6763" s="6"/>
      <c r="Q6763" s="2"/>
      <c r="S6763" s="2"/>
    </row>
    <row r="6764" spans="14:19" x14ac:dyDescent="0.35">
      <c r="N6764" s="6"/>
      <c r="Q6764" s="2"/>
      <c r="S6764" s="2"/>
    </row>
    <row r="6765" spans="14:19" x14ac:dyDescent="0.35">
      <c r="N6765" s="6"/>
      <c r="Q6765" s="2"/>
      <c r="S6765" s="2"/>
    </row>
    <row r="6766" spans="14:19" x14ac:dyDescent="0.35">
      <c r="N6766" s="6"/>
      <c r="Q6766" s="2"/>
      <c r="S6766" s="2"/>
    </row>
    <row r="6767" spans="14:19" x14ac:dyDescent="0.35">
      <c r="N6767" s="6"/>
      <c r="Q6767" s="2"/>
      <c r="S6767" s="2"/>
    </row>
    <row r="6768" spans="14:19" x14ac:dyDescent="0.35">
      <c r="N6768" s="6"/>
      <c r="Q6768" s="2"/>
      <c r="S6768" s="2"/>
    </row>
    <row r="6769" spans="14:19" x14ac:dyDescent="0.35">
      <c r="N6769" s="6"/>
      <c r="Q6769" s="2"/>
      <c r="S6769" s="2"/>
    </row>
    <row r="6770" spans="14:19" x14ac:dyDescent="0.35">
      <c r="N6770" s="6"/>
      <c r="Q6770" s="2"/>
      <c r="S6770" s="2"/>
    </row>
    <row r="6771" spans="14:19" x14ac:dyDescent="0.35">
      <c r="N6771" s="6"/>
      <c r="Q6771" s="2"/>
      <c r="S6771" s="2"/>
    </row>
    <row r="6772" spans="14:19" x14ac:dyDescent="0.35">
      <c r="N6772" s="6"/>
      <c r="Q6772" s="2"/>
      <c r="S6772" s="2"/>
    </row>
    <row r="6773" spans="14:19" x14ac:dyDescent="0.35">
      <c r="N6773" s="6"/>
      <c r="Q6773" s="2"/>
      <c r="S6773" s="2"/>
    </row>
    <row r="6774" spans="14:19" x14ac:dyDescent="0.35">
      <c r="N6774" s="6"/>
      <c r="Q6774" s="2"/>
      <c r="S6774" s="2"/>
    </row>
    <row r="6775" spans="14:19" x14ac:dyDescent="0.35">
      <c r="N6775" s="6"/>
      <c r="Q6775" s="2"/>
      <c r="S6775" s="2"/>
    </row>
    <row r="6776" spans="14:19" x14ac:dyDescent="0.35">
      <c r="N6776" s="6"/>
      <c r="Q6776" s="2"/>
      <c r="S6776" s="2"/>
    </row>
    <row r="6777" spans="14:19" x14ac:dyDescent="0.35">
      <c r="N6777" s="6"/>
      <c r="Q6777" s="2"/>
      <c r="S6777" s="2"/>
    </row>
    <row r="6778" spans="14:19" x14ac:dyDescent="0.35">
      <c r="N6778" s="6"/>
      <c r="Q6778" s="2"/>
      <c r="S6778" s="2"/>
    </row>
    <row r="6779" spans="14:19" x14ac:dyDescent="0.35">
      <c r="N6779" s="6"/>
      <c r="Q6779" s="2"/>
      <c r="S6779" s="2"/>
    </row>
    <row r="6780" spans="14:19" x14ac:dyDescent="0.35">
      <c r="N6780" s="6"/>
      <c r="Q6780" s="2"/>
      <c r="S6780" s="2"/>
    </row>
    <row r="6781" spans="14:19" x14ac:dyDescent="0.35">
      <c r="N6781" s="6"/>
      <c r="Q6781" s="2"/>
      <c r="S6781" s="2"/>
    </row>
    <row r="6782" spans="14:19" x14ac:dyDescent="0.35">
      <c r="N6782" s="6"/>
      <c r="Q6782" s="2"/>
      <c r="S6782" s="2"/>
    </row>
    <row r="6783" spans="14:19" x14ac:dyDescent="0.35">
      <c r="N6783" s="6"/>
      <c r="Q6783" s="2"/>
      <c r="S6783" s="2"/>
    </row>
    <row r="6784" spans="14:19" x14ac:dyDescent="0.35">
      <c r="N6784" s="6"/>
      <c r="Q6784" s="2"/>
      <c r="S6784" s="2"/>
    </row>
    <row r="6785" spans="14:19" x14ac:dyDescent="0.35">
      <c r="N6785" s="6"/>
      <c r="Q6785" s="2"/>
      <c r="S6785" s="2"/>
    </row>
    <row r="6786" spans="14:19" x14ac:dyDescent="0.35">
      <c r="N6786" s="6"/>
      <c r="Q6786" s="2"/>
      <c r="S6786" s="2"/>
    </row>
    <row r="6787" spans="14:19" x14ac:dyDescent="0.35">
      <c r="N6787" s="6"/>
      <c r="Q6787" s="2"/>
      <c r="S6787" s="2"/>
    </row>
    <row r="6788" spans="14:19" x14ac:dyDescent="0.35">
      <c r="N6788" s="6"/>
      <c r="Q6788" s="2"/>
      <c r="S6788" s="2"/>
    </row>
    <row r="6789" spans="14:19" x14ac:dyDescent="0.35">
      <c r="N6789" s="6"/>
      <c r="Q6789" s="2"/>
      <c r="S6789" s="2"/>
    </row>
    <row r="6790" spans="14:19" x14ac:dyDescent="0.35">
      <c r="N6790" s="6"/>
      <c r="Q6790" s="2"/>
      <c r="S6790" s="2"/>
    </row>
    <row r="6791" spans="14:19" x14ac:dyDescent="0.35">
      <c r="N6791" s="6"/>
      <c r="Q6791" s="2"/>
      <c r="S6791" s="2"/>
    </row>
    <row r="6792" spans="14:19" x14ac:dyDescent="0.35">
      <c r="N6792" s="6"/>
      <c r="Q6792" s="2"/>
      <c r="S6792" s="2"/>
    </row>
    <row r="6793" spans="14:19" x14ac:dyDescent="0.35">
      <c r="N6793" s="6"/>
      <c r="Q6793" s="2"/>
      <c r="S6793" s="2"/>
    </row>
    <row r="6794" spans="14:19" x14ac:dyDescent="0.35">
      <c r="N6794" s="6"/>
      <c r="Q6794" s="2"/>
      <c r="S6794" s="2"/>
    </row>
    <row r="6795" spans="14:19" x14ac:dyDescent="0.35">
      <c r="N6795" s="6"/>
      <c r="Q6795" s="2"/>
      <c r="S6795" s="2"/>
    </row>
    <row r="6796" spans="14:19" x14ac:dyDescent="0.35">
      <c r="N6796" s="6"/>
      <c r="Q6796" s="2"/>
      <c r="S6796" s="2"/>
    </row>
    <row r="6797" spans="14:19" x14ac:dyDescent="0.35">
      <c r="N6797" s="6"/>
      <c r="Q6797" s="2"/>
      <c r="S6797" s="2"/>
    </row>
    <row r="6798" spans="14:19" x14ac:dyDescent="0.35">
      <c r="N6798" s="6"/>
      <c r="Q6798" s="2"/>
      <c r="S6798" s="2"/>
    </row>
    <row r="6799" spans="14:19" x14ac:dyDescent="0.35">
      <c r="N6799" s="6"/>
      <c r="Q6799" s="2"/>
      <c r="S6799" s="2"/>
    </row>
    <row r="6800" spans="14:19" x14ac:dyDescent="0.35">
      <c r="N6800" s="6"/>
      <c r="Q6800" s="2"/>
      <c r="S6800" s="2"/>
    </row>
    <row r="6801" spans="14:19" x14ac:dyDescent="0.35">
      <c r="N6801" s="6"/>
      <c r="Q6801" s="2"/>
      <c r="S6801" s="2"/>
    </row>
    <row r="6802" spans="14:19" x14ac:dyDescent="0.35">
      <c r="N6802" s="6"/>
      <c r="Q6802" s="2"/>
      <c r="S6802" s="2"/>
    </row>
    <row r="6803" spans="14:19" x14ac:dyDescent="0.35">
      <c r="N6803" s="6"/>
      <c r="Q6803" s="2"/>
      <c r="S6803" s="2"/>
    </row>
    <row r="6804" spans="14:19" x14ac:dyDescent="0.35">
      <c r="N6804" s="6"/>
      <c r="Q6804" s="2"/>
      <c r="S6804" s="2"/>
    </row>
    <row r="6805" spans="14:19" x14ac:dyDescent="0.35">
      <c r="N6805" s="6"/>
      <c r="Q6805" s="2"/>
      <c r="S6805" s="2"/>
    </row>
    <row r="6806" spans="14:19" x14ac:dyDescent="0.35">
      <c r="N6806" s="6"/>
      <c r="Q6806" s="2"/>
      <c r="S6806" s="2"/>
    </row>
    <row r="6807" spans="14:19" x14ac:dyDescent="0.35">
      <c r="N6807" s="6"/>
      <c r="Q6807" s="2"/>
      <c r="S6807" s="2"/>
    </row>
    <row r="6808" spans="14:19" x14ac:dyDescent="0.35">
      <c r="N6808" s="6"/>
      <c r="Q6808" s="2"/>
      <c r="S6808" s="2"/>
    </row>
    <row r="6809" spans="14:19" x14ac:dyDescent="0.35">
      <c r="N6809" s="6"/>
      <c r="Q6809" s="2"/>
      <c r="S6809" s="2"/>
    </row>
    <row r="6810" spans="14:19" x14ac:dyDescent="0.35">
      <c r="N6810" s="6"/>
      <c r="Q6810" s="2"/>
      <c r="S6810" s="2"/>
    </row>
    <row r="6811" spans="14:19" x14ac:dyDescent="0.35">
      <c r="N6811" s="6"/>
      <c r="Q6811" s="2"/>
      <c r="S6811" s="2"/>
    </row>
    <row r="6812" spans="14:19" x14ac:dyDescent="0.35">
      <c r="N6812" s="6"/>
      <c r="Q6812" s="2"/>
      <c r="S6812" s="2"/>
    </row>
    <row r="6813" spans="14:19" x14ac:dyDescent="0.35">
      <c r="N6813" s="6"/>
      <c r="Q6813" s="2"/>
      <c r="S6813" s="2"/>
    </row>
    <row r="6814" spans="14:19" x14ac:dyDescent="0.35">
      <c r="N6814" s="6"/>
      <c r="Q6814" s="2"/>
      <c r="S6814" s="2"/>
    </row>
    <row r="6815" spans="14:19" x14ac:dyDescent="0.35">
      <c r="N6815" s="6"/>
      <c r="Q6815" s="2"/>
      <c r="S6815" s="2"/>
    </row>
    <row r="6816" spans="14:19" x14ac:dyDescent="0.35">
      <c r="N6816" s="6"/>
      <c r="Q6816" s="2"/>
      <c r="S6816" s="2"/>
    </row>
    <row r="6817" spans="14:19" x14ac:dyDescent="0.35">
      <c r="N6817" s="6"/>
      <c r="Q6817" s="2"/>
      <c r="S6817" s="2"/>
    </row>
    <row r="6818" spans="14:19" x14ac:dyDescent="0.35">
      <c r="N6818" s="6"/>
      <c r="Q6818" s="2"/>
      <c r="S6818" s="2"/>
    </row>
    <row r="6819" spans="14:19" x14ac:dyDescent="0.35">
      <c r="N6819" s="6"/>
      <c r="Q6819" s="2"/>
      <c r="S6819" s="2"/>
    </row>
    <row r="6820" spans="14:19" x14ac:dyDescent="0.35">
      <c r="N6820" s="6"/>
      <c r="Q6820" s="2"/>
      <c r="S6820" s="2"/>
    </row>
    <row r="6821" spans="14:19" x14ac:dyDescent="0.35">
      <c r="N6821" s="6"/>
      <c r="Q6821" s="2"/>
      <c r="S6821" s="2"/>
    </row>
    <row r="6822" spans="14:19" x14ac:dyDescent="0.35">
      <c r="N6822" s="6"/>
      <c r="Q6822" s="2"/>
      <c r="S6822" s="2"/>
    </row>
    <row r="6823" spans="14:19" x14ac:dyDescent="0.35">
      <c r="N6823" s="6"/>
      <c r="Q6823" s="2"/>
      <c r="S6823" s="2"/>
    </row>
    <row r="6824" spans="14:19" x14ac:dyDescent="0.35">
      <c r="N6824" s="6"/>
      <c r="Q6824" s="2"/>
      <c r="S6824" s="2"/>
    </row>
    <row r="6825" spans="14:19" x14ac:dyDescent="0.35">
      <c r="N6825" s="6"/>
      <c r="Q6825" s="2"/>
      <c r="S6825" s="2"/>
    </row>
    <row r="6826" spans="14:19" x14ac:dyDescent="0.35">
      <c r="N6826" s="6"/>
      <c r="Q6826" s="2"/>
      <c r="S6826" s="2"/>
    </row>
    <row r="6827" spans="14:19" x14ac:dyDescent="0.35">
      <c r="N6827" s="6"/>
      <c r="Q6827" s="2"/>
      <c r="S6827" s="2"/>
    </row>
    <row r="6828" spans="14:19" x14ac:dyDescent="0.35">
      <c r="N6828" s="6"/>
      <c r="Q6828" s="2"/>
      <c r="S6828" s="2"/>
    </row>
    <row r="6829" spans="14:19" x14ac:dyDescent="0.35">
      <c r="N6829" s="6"/>
      <c r="Q6829" s="2"/>
      <c r="S6829" s="2"/>
    </row>
    <row r="6830" spans="14:19" x14ac:dyDescent="0.35">
      <c r="N6830" s="6"/>
      <c r="Q6830" s="2"/>
      <c r="S6830" s="2"/>
    </row>
    <row r="6831" spans="14:19" x14ac:dyDescent="0.35">
      <c r="N6831" s="6"/>
      <c r="Q6831" s="2"/>
      <c r="S6831" s="2"/>
    </row>
    <row r="6832" spans="14:19" x14ac:dyDescent="0.35">
      <c r="N6832" s="6"/>
      <c r="Q6832" s="2"/>
      <c r="S6832" s="2"/>
    </row>
    <row r="6833" spans="14:19" x14ac:dyDescent="0.35">
      <c r="N6833" s="6"/>
      <c r="Q6833" s="2"/>
      <c r="S6833" s="2"/>
    </row>
    <row r="6834" spans="14:19" x14ac:dyDescent="0.35">
      <c r="N6834" s="6"/>
      <c r="Q6834" s="2"/>
      <c r="S6834" s="2"/>
    </row>
    <row r="6835" spans="14:19" x14ac:dyDescent="0.35">
      <c r="N6835" s="6"/>
      <c r="Q6835" s="2"/>
      <c r="S6835" s="2"/>
    </row>
    <row r="6836" spans="14:19" x14ac:dyDescent="0.35">
      <c r="N6836" s="6"/>
      <c r="Q6836" s="2"/>
      <c r="S6836" s="2"/>
    </row>
    <row r="6837" spans="14:19" x14ac:dyDescent="0.35">
      <c r="N6837" s="6"/>
      <c r="Q6837" s="2"/>
      <c r="S6837" s="2"/>
    </row>
    <row r="6838" spans="14:19" x14ac:dyDescent="0.35">
      <c r="N6838" s="6"/>
      <c r="Q6838" s="2"/>
      <c r="S6838" s="2"/>
    </row>
    <row r="6839" spans="14:19" x14ac:dyDescent="0.35">
      <c r="N6839" s="6"/>
      <c r="Q6839" s="2"/>
      <c r="S6839" s="2"/>
    </row>
    <row r="6840" spans="14:19" x14ac:dyDescent="0.35">
      <c r="N6840" s="6"/>
      <c r="Q6840" s="2"/>
      <c r="S6840" s="2"/>
    </row>
    <row r="6841" spans="14:19" x14ac:dyDescent="0.35">
      <c r="N6841" s="6"/>
      <c r="Q6841" s="2"/>
      <c r="S6841" s="2"/>
    </row>
    <row r="6842" spans="14:19" x14ac:dyDescent="0.35">
      <c r="N6842" s="6"/>
      <c r="Q6842" s="2"/>
      <c r="S6842" s="2"/>
    </row>
    <row r="6843" spans="14:19" x14ac:dyDescent="0.35">
      <c r="N6843" s="6"/>
      <c r="Q6843" s="2"/>
      <c r="S6843" s="2"/>
    </row>
    <row r="6844" spans="14:19" x14ac:dyDescent="0.35">
      <c r="N6844" s="6"/>
      <c r="Q6844" s="2"/>
      <c r="S6844" s="2"/>
    </row>
    <row r="6845" spans="14:19" x14ac:dyDescent="0.35">
      <c r="N6845" s="6"/>
      <c r="Q6845" s="2"/>
      <c r="S6845" s="2"/>
    </row>
    <row r="6846" spans="14:19" x14ac:dyDescent="0.35">
      <c r="N6846" s="6"/>
      <c r="Q6846" s="2"/>
      <c r="S6846" s="2"/>
    </row>
    <row r="6847" spans="14:19" x14ac:dyDescent="0.35">
      <c r="N6847" s="6"/>
      <c r="Q6847" s="2"/>
      <c r="S6847" s="2"/>
    </row>
    <row r="6848" spans="14:19" x14ac:dyDescent="0.35">
      <c r="N6848" s="6"/>
      <c r="Q6848" s="2"/>
      <c r="S6848" s="2"/>
    </row>
    <row r="6849" spans="14:19" x14ac:dyDescent="0.35">
      <c r="N6849" s="6"/>
      <c r="Q6849" s="2"/>
      <c r="S6849" s="2"/>
    </row>
    <row r="6850" spans="14:19" x14ac:dyDescent="0.35">
      <c r="N6850" s="6"/>
      <c r="Q6850" s="2"/>
      <c r="S6850" s="2"/>
    </row>
    <row r="6851" spans="14:19" x14ac:dyDescent="0.35">
      <c r="N6851" s="6"/>
      <c r="Q6851" s="2"/>
      <c r="S6851" s="2"/>
    </row>
    <row r="6852" spans="14:19" x14ac:dyDescent="0.35">
      <c r="N6852" s="6"/>
      <c r="Q6852" s="2"/>
      <c r="S6852" s="2"/>
    </row>
    <row r="6853" spans="14:19" x14ac:dyDescent="0.35">
      <c r="N6853" s="6"/>
      <c r="Q6853" s="2"/>
      <c r="S6853" s="2"/>
    </row>
    <row r="6854" spans="14:19" x14ac:dyDescent="0.35">
      <c r="N6854" s="6"/>
      <c r="Q6854" s="2"/>
      <c r="S6854" s="2"/>
    </row>
    <row r="6855" spans="14:19" x14ac:dyDescent="0.35">
      <c r="N6855" s="6"/>
      <c r="Q6855" s="2"/>
      <c r="S6855" s="2"/>
    </row>
    <row r="6856" spans="14:19" x14ac:dyDescent="0.35">
      <c r="N6856" s="6"/>
      <c r="Q6856" s="2"/>
      <c r="S6856" s="2"/>
    </row>
    <row r="6857" spans="14:19" x14ac:dyDescent="0.35">
      <c r="N6857" s="6"/>
      <c r="Q6857" s="2"/>
      <c r="S6857" s="2"/>
    </row>
    <row r="6858" spans="14:19" x14ac:dyDescent="0.35">
      <c r="N6858" s="6"/>
      <c r="Q6858" s="2"/>
      <c r="S6858" s="2"/>
    </row>
    <row r="6859" spans="14:19" x14ac:dyDescent="0.35">
      <c r="N6859" s="6"/>
      <c r="Q6859" s="2"/>
      <c r="S6859" s="2"/>
    </row>
    <row r="6860" spans="14:19" x14ac:dyDescent="0.35">
      <c r="N6860" s="6"/>
      <c r="Q6860" s="2"/>
      <c r="S6860" s="2"/>
    </row>
    <row r="6861" spans="14:19" x14ac:dyDescent="0.35">
      <c r="N6861" s="6"/>
      <c r="Q6861" s="2"/>
      <c r="S6861" s="2"/>
    </row>
    <row r="6862" spans="14:19" x14ac:dyDescent="0.35">
      <c r="N6862" s="6"/>
      <c r="Q6862" s="2"/>
      <c r="S6862" s="2"/>
    </row>
    <row r="6863" spans="14:19" x14ac:dyDescent="0.35">
      <c r="N6863" s="6"/>
      <c r="Q6863" s="2"/>
      <c r="S6863" s="2"/>
    </row>
    <row r="6864" spans="14:19" x14ac:dyDescent="0.35">
      <c r="N6864" s="6"/>
      <c r="Q6864" s="2"/>
      <c r="S6864" s="2"/>
    </row>
    <row r="6865" spans="14:19" x14ac:dyDescent="0.35">
      <c r="N6865" s="6"/>
      <c r="Q6865" s="2"/>
      <c r="S6865" s="2"/>
    </row>
    <row r="6866" spans="14:19" x14ac:dyDescent="0.35">
      <c r="N6866" s="6"/>
      <c r="Q6866" s="2"/>
      <c r="S6866" s="2"/>
    </row>
    <row r="6867" spans="14:19" x14ac:dyDescent="0.35">
      <c r="N6867" s="6"/>
      <c r="Q6867" s="2"/>
      <c r="S6867" s="2"/>
    </row>
    <row r="6868" spans="14:19" x14ac:dyDescent="0.35">
      <c r="N6868" s="6"/>
      <c r="Q6868" s="2"/>
      <c r="S6868" s="2"/>
    </row>
    <row r="6869" spans="14:19" x14ac:dyDescent="0.35">
      <c r="N6869" s="6"/>
      <c r="Q6869" s="2"/>
      <c r="S6869" s="2"/>
    </row>
    <row r="6870" spans="14:19" x14ac:dyDescent="0.35">
      <c r="N6870" s="6"/>
      <c r="Q6870" s="2"/>
      <c r="S6870" s="2"/>
    </row>
    <row r="6871" spans="14:19" x14ac:dyDescent="0.35">
      <c r="N6871" s="6"/>
      <c r="Q6871" s="2"/>
      <c r="S6871" s="2"/>
    </row>
    <row r="6872" spans="14:19" x14ac:dyDescent="0.35">
      <c r="N6872" s="6"/>
      <c r="Q6872" s="2"/>
      <c r="S6872" s="2"/>
    </row>
    <row r="6873" spans="14:19" x14ac:dyDescent="0.35">
      <c r="N6873" s="6"/>
      <c r="Q6873" s="2"/>
      <c r="S6873" s="2"/>
    </row>
    <row r="6874" spans="14:19" x14ac:dyDescent="0.35">
      <c r="N6874" s="6"/>
      <c r="Q6874" s="2"/>
      <c r="S6874" s="2"/>
    </row>
    <row r="6875" spans="14:19" x14ac:dyDescent="0.35">
      <c r="N6875" s="6"/>
      <c r="Q6875" s="2"/>
      <c r="S6875" s="2"/>
    </row>
    <row r="6876" spans="14:19" x14ac:dyDescent="0.35">
      <c r="N6876" s="6"/>
      <c r="Q6876" s="2"/>
      <c r="S6876" s="2"/>
    </row>
    <row r="6877" spans="14:19" x14ac:dyDescent="0.35">
      <c r="N6877" s="6"/>
      <c r="Q6877" s="2"/>
      <c r="S6877" s="2"/>
    </row>
    <row r="6878" spans="14:19" x14ac:dyDescent="0.35">
      <c r="N6878" s="6"/>
      <c r="Q6878" s="2"/>
      <c r="S6878" s="2"/>
    </row>
    <row r="6879" spans="14:19" x14ac:dyDescent="0.35">
      <c r="N6879" s="6"/>
      <c r="Q6879" s="2"/>
      <c r="S6879" s="2"/>
    </row>
    <row r="6880" spans="14:19" x14ac:dyDescent="0.35">
      <c r="N6880" s="6"/>
      <c r="Q6880" s="2"/>
      <c r="S6880" s="2"/>
    </row>
    <row r="6881" spans="14:19" x14ac:dyDescent="0.35">
      <c r="N6881" s="6"/>
      <c r="Q6881" s="2"/>
      <c r="S6881" s="2"/>
    </row>
    <row r="6882" spans="14:19" x14ac:dyDescent="0.35">
      <c r="N6882" s="6"/>
      <c r="Q6882" s="2"/>
      <c r="S6882" s="2"/>
    </row>
    <row r="6883" spans="14:19" x14ac:dyDescent="0.35">
      <c r="N6883" s="6"/>
      <c r="Q6883" s="2"/>
      <c r="S6883" s="2"/>
    </row>
    <row r="6884" spans="14:19" x14ac:dyDescent="0.35">
      <c r="N6884" s="6"/>
      <c r="Q6884" s="2"/>
      <c r="S6884" s="2"/>
    </row>
    <row r="6885" spans="14:19" x14ac:dyDescent="0.35">
      <c r="N6885" s="6"/>
      <c r="Q6885" s="2"/>
      <c r="S6885" s="2"/>
    </row>
    <row r="6886" spans="14:19" x14ac:dyDescent="0.35">
      <c r="N6886" s="6"/>
      <c r="Q6886" s="2"/>
      <c r="S6886" s="2"/>
    </row>
    <row r="6887" spans="14:19" x14ac:dyDescent="0.35">
      <c r="N6887" s="6"/>
      <c r="Q6887" s="2"/>
      <c r="S6887" s="2"/>
    </row>
    <row r="6888" spans="14:19" x14ac:dyDescent="0.35">
      <c r="N6888" s="6"/>
      <c r="Q6888" s="2"/>
      <c r="S6888" s="2"/>
    </row>
    <row r="6889" spans="14:19" x14ac:dyDescent="0.35">
      <c r="N6889" s="6"/>
      <c r="Q6889" s="2"/>
      <c r="S6889" s="2"/>
    </row>
    <row r="6890" spans="14:19" x14ac:dyDescent="0.35">
      <c r="N6890" s="6"/>
      <c r="Q6890" s="2"/>
      <c r="S6890" s="2"/>
    </row>
    <row r="6891" spans="14:19" x14ac:dyDescent="0.35">
      <c r="N6891" s="6"/>
      <c r="Q6891" s="2"/>
      <c r="S6891" s="2"/>
    </row>
    <row r="6892" spans="14:19" x14ac:dyDescent="0.35">
      <c r="N6892" s="6"/>
      <c r="Q6892" s="2"/>
      <c r="S6892" s="2"/>
    </row>
    <row r="6893" spans="14:19" x14ac:dyDescent="0.35">
      <c r="N6893" s="6"/>
      <c r="Q6893" s="2"/>
      <c r="S6893" s="2"/>
    </row>
    <row r="6894" spans="14:19" x14ac:dyDescent="0.35">
      <c r="N6894" s="6"/>
      <c r="Q6894" s="2"/>
      <c r="S6894" s="2"/>
    </row>
    <row r="6895" spans="14:19" x14ac:dyDescent="0.35">
      <c r="N6895" s="6"/>
      <c r="Q6895" s="2"/>
      <c r="S6895" s="2"/>
    </row>
    <row r="6896" spans="14:19" x14ac:dyDescent="0.35">
      <c r="N6896" s="6"/>
      <c r="Q6896" s="2"/>
      <c r="S6896" s="2"/>
    </row>
    <row r="6897" spans="14:19" x14ac:dyDescent="0.35">
      <c r="N6897" s="6"/>
      <c r="Q6897" s="2"/>
      <c r="S6897" s="2"/>
    </row>
    <row r="6898" spans="14:19" x14ac:dyDescent="0.35">
      <c r="N6898" s="6"/>
      <c r="Q6898" s="2"/>
      <c r="S6898" s="2"/>
    </row>
    <row r="6899" spans="14:19" x14ac:dyDescent="0.35">
      <c r="N6899" s="6"/>
      <c r="Q6899" s="2"/>
      <c r="S6899" s="2"/>
    </row>
    <row r="6900" spans="14:19" x14ac:dyDescent="0.35">
      <c r="N6900" s="6"/>
      <c r="Q6900" s="2"/>
      <c r="S6900" s="2"/>
    </row>
    <row r="6901" spans="14:19" x14ac:dyDescent="0.35">
      <c r="N6901" s="6"/>
      <c r="Q6901" s="2"/>
      <c r="S6901" s="2"/>
    </row>
    <row r="6902" spans="14:19" x14ac:dyDescent="0.35">
      <c r="N6902" s="6"/>
      <c r="Q6902" s="2"/>
      <c r="S6902" s="2"/>
    </row>
    <row r="6903" spans="14:19" x14ac:dyDescent="0.35">
      <c r="N6903" s="6"/>
      <c r="Q6903" s="2"/>
      <c r="S6903" s="2"/>
    </row>
    <row r="6904" spans="14:19" x14ac:dyDescent="0.35">
      <c r="N6904" s="6"/>
      <c r="Q6904" s="2"/>
      <c r="S6904" s="2"/>
    </row>
    <row r="6905" spans="14:19" x14ac:dyDescent="0.35">
      <c r="N6905" s="6"/>
      <c r="Q6905" s="2"/>
      <c r="S6905" s="2"/>
    </row>
    <row r="6906" spans="14:19" x14ac:dyDescent="0.35">
      <c r="N6906" s="6"/>
      <c r="Q6906" s="2"/>
      <c r="S6906" s="2"/>
    </row>
    <row r="6907" spans="14:19" x14ac:dyDescent="0.35">
      <c r="N6907" s="6"/>
      <c r="Q6907" s="2"/>
      <c r="S6907" s="2"/>
    </row>
    <row r="6908" spans="14:19" x14ac:dyDescent="0.35">
      <c r="N6908" s="6"/>
      <c r="Q6908" s="2"/>
      <c r="S6908" s="2"/>
    </row>
    <row r="6909" spans="14:19" x14ac:dyDescent="0.35">
      <c r="N6909" s="6"/>
      <c r="Q6909" s="2"/>
      <c r="S6909" s="2"/>
    </row>
    <row r="6910" spans="14:19" x14ac:dyDescent="0.35">
      <c r="N6910" s="6"/>
      <c r="Q6910" s="2"/>
      <c r="S6910" s="2"/>
    </row>
    <row r="6911" spans="14:19" x14ac:dyDescent="0.35">
      <c r="N6911" s="6"/>
      <c r="Q6911" s="2"/>
      <c r="S6911" s="2"/>
    </row>
    <row r="6912" spans="14:19" x14ac:dyDescent="0.35">
      <c r="N6912" s="6"/>
      <c r="Q6912" s="2"/>
      <c r="S6912" s="2"/>
    </row>
    <row r="6913" spans="14:19" x14ac:dyDescent="0.35">
      <c r="N6913" s="6"/>
      <c r="Q6913" s="2"/>
      <c r="S6913" s="2"/>
    </row>
    <row r="6914" spans="14:19" x14ac:dyDescent="0.35">
      <c r="N6914" s="6"/>
      <c r="Q6914" s="2"/>
      <c r="S6914" s="2"/>
    </row>
    <row r="6915" spans="14:19" x14ac:dyDescent="0.35">
      <c r="N6915" s="6"/>
      <c r="Q6915" s="2"/>
      <c r="S6915" s="2"/>
    </row>
    <row r="6916" spans="14:19" x14ac:dyDescent="0.35">
      <c r="N6916" s="6"/>
      <c r="Q6916" s="2"/>
      <c r="S6916" s="2"/>
    </row>
    <row r="6917" spans="14:19" x14ac:dyDescent="0.35">
      <c r="N6917" s="6"/>
      <c r="Q6917" s="2"/>
      <c r="S6917" s="2"/>
    </row>
    <row r="6918" spans="14:19" x14ac:dyDescent="0.35">
      <c r="N6918" s="6"/>
      <c r="Q6918" s="2"/>
      <c r="S6918" s="2"/>
    </row>
    <row r="6919" spans="14:19" x14ac:dyDescent="0.35">
      <c r="N6919" s="6"/>
      <c r="Q6919" s="2"/>
      <c r="S6919" s="2"/>
    </row>
    <row r="6920" spans="14:19" x14ac:dyDescent="0.35">
      <c r="N6920" s="6"/>
      <c r="Q6920" s="2"/>
      <c r="S6920" s="2"/>
    </row>
    <row r="6921" spans="14:19" x14ac:dyDescent="0.35">
      <c r="N6921" s="6"/>
      <c r="Q6921" s="2"/>
      <c r="S6921" s="2"/>
    </row>
    <row r="6922" spans="14:19" x14ac:dyDescent="0.35">
      <c r="N6922" s="6"/>
      <c r="Q6922" s="2"/>
      <c r="S6922" s="2"/>
    </row>
    <row r="6923" spans="14:19" x14ac:dyDescent="0.35">
      <c r="N6923" s="6"/>
      <c r="Q6923" s="2"/>
      <c r="S6923" s="2"/>
    </row>
    <row r="6924" spans="14:19" x14ac:dyDescent="0.35">
      <c r="N6924" s="6"/>
      <c r="Q6924" s="2"/>
      <c r="S6924" s="2"/>
    </row>
    <row r="6925" spans="14:19" x14ac:dyDescent="0.35">
      <c r="N6925" s="6"/>
      <c r="Q6925" s="2"/>
      <c r="S6925" s="2"/>
    </row>
    <row r="6926" spans="14:19" x14ac:dyDescent="0.35">
      <c r="N6926" s="6"/>
      <c r="Q6926" s="2"/>
      <c r="S6926" s="2"/>
    </row>
    <row r="6927" spans="14:19" x14ac:dyDescent="0.35">
      <c r="N6927" s="6"/>
      <c r="Q6927" s="2"/>
      <c r="S6927" s="2"/>
    </row>
    <row r="6928" spans="14:19" x14ac:dyDescent="0.35">
      <c r="N6928" s="6"/>
      <c r="Q6928" s="2"/>
      <c r="S6928" s="2"/>
    </row>
    <row r="6929" spans="14:19" x14ac:dyDescent="0.35">
      <c r="N6929" s="6"/>
      <c r="Q6929" s="2"/>
      <c r="S6929" s="2"/>
    </row>
    <row r="6930" spans="14:19" x14ac:dyDescent="0.35">
      <c r="N6930" s="6"/>
      <c r="Q6930" s="2"/>
      <c r="S6930" s="2"/>
    </row>
    <row r="6931" spans="14:19" x14ac:dyDescent="0.35">
      <c r="N6931" s="6"/>
      <c r="Q6931" s="2"/>
      <c r="S6931" s="2"/>
    </row>
    <row r="6932" spans="14:19" x14ac:dyDescent="0.35">
      <c r="N6932" s="6"/>
      <c r="Q6932" s="2"/>
      <c r="S6932" s="2"/>
    </row>
    <row r="6933" spans="14:19" x14ac:dyDescent="0.35">
      <c r="N6933" s="6"/>
      <c r="Q6933" s="2"/>
      <c r="S6933" s="2"/>
    </row>
    <row r="6934" spans="14:19" x14ac:dyDescent="0.35">
      <c r="N6934" s="6"/>
      <c r="Q6934" s="2"/>
      <c r="S6934" s="2"/>
    </row>
    <row r="6935" spans="14:19" x14ac:dyDescent="0.35">
      <c r="N6935" s="6"/>
      <c r="Q6935" s="2"/>
      <c r="S6935" s="2"/>
    </row>
    <row r="6936" spans="14:19" x14ac:dyDescent="0.35">
      <c r="N6936" s="6"/>
      <c r="Q6936" s="2"/>
      <c r="S6936" s="2"/>
    </row>
    <row r="6937" spans="14:19" x14ac:dyDescent="0.35">
      <c r="N6937" s="6"/>
      <c r="Q6937" s="2"/>
      <c r="S6937" s="2"/>
    </row>
    <row r="6938" spans="14:19" x14ac:dyDescent="0.35">
      <c r="N6938" s="6"/>
      <c r="Q6938" s="2"/>
      <c r="S6938" s="2"/>
    </row>
    <row r="6939" spans="14:19" x14ac:dyDescent="0.35">
      <c r="N6939" s="6"/>
      <c r="Q6939" s="2"/>
      <c r="S6939" s="2"/>
    </row>
    <row r="6940" spans="14:19" x14ac:dyDescent="0.35">
      <c r="N6940" s="6"/>
      <c r="Q6940" s="2"/>
      <c r="S6940" s="2"/>
    </row>
    <row r="6941" spans="14:19" x14ac:dyDescent="0.35">
      <c r="N6941" s="6"/>
      <c r="Q6941" s="2"/>
      <c r="S6941" s="2"/>
    </row>
    <row r="6942" spans="14:19" x14ac:dyDescent="0.35">
      <c r="N6942" s="6"/>
      <c r="Q6942" s="2"/>
      <c r="S6942" s="2"/>
    </row>
    <row r="6943" spans="14:19" x14ac:dyDescent="0.35">
      <c r="N6943" s="6"/>
      <c r="Q6943" s="2"/>
      <c r="S6943" s="2"/>
    </row>
    <row r="6944" spans="14:19" x14ac:dyDescent="0.35">
      <c r="N6944" s="6"/>
      <c r="Q6944" s="2"/>
      <c r="S6944" s="2"/>
    </row>
    <row r="6945" spans="14:19" x14ac:dyDescent="0.35">
      <c r="N6945" s="6"/>
      <c r="Q6945" s="2"/>
      <c r="S6945" s="2"/>
    </row>
    <row r="6946" spans="14:19" x14ac:dyDescent="0.35">
      <c r="N6946" s="6"/>
      <c r="Q6946" s="2"/>
      <c r="S6946" s="2"/>
    </row>
    <row r="6947" spans="14:19" x14ac:dyDescent="0.35">
      <c r="N6947" s="6"/>
      <c r="Q6947" s="2"/>
      <c r="S6947" s="2"/>
    </row>
    <row r="6948" spans="14:19" x14ac:dyDescent="0.35">
      <c r="N6948" s="6"/>
      <c r="Q6948" s="2"/>
      <c r="S6948" s="2"/>
    </row>
    <row r="6949" spans="14:19" x14ac:dyDescent="0.35">
      <c r="N6949" s="6"/>
      <c r="Q6949" s="2"/>
      <c r="S6949" s="2"/>
    </row>
    <row r="6950" spans="14:19" x14ac:dyDescent="0.35">
      <c r="N6950" s="6"/>
      <c r="Q6950" s="2"/>
      <c r="S6950" s="2"/>
    </row>
    <row r="6951" spans="14:19" x14ac:dyDescent="0.35">
      <c r="N6951" s="6"/>
      <c r="Q6951" s="2"/>
      <c r="S6951" s="2"/>
    </row>
    <row r="6952" spans="14:19" x14ac:dyDescent="0.35">
      <c r="N6952" s="6"/>
      <c r="Q6952" s="2"/>
      <c r="S6952" s="2"/>
    </row>
    <row r="6953" spans="14:19" x14ac:dyDescent="0.35">
      <c r="N6953" s="6"/>
      <c r="Q6953" s="2"/>
      <c r="S6953" s="2"/>
    </row>
    <row r="6954" spans="14:19" x14ac:dyDescent="0.35">
      <c r="N6954" s="6"/>
      <c r="Q6954" s="2"/>
      <c r="S6954" s="2"/>
    </row>
    <row r="6955" spans="14:19" x14ac:dyDescent="0.35">
      <c r="N6955" s="6"/>
      <c r="Q6955" s="2"/>
      <c r="S6955" s="2"/>
    </row>
    <row r="6956" spans="14:19" x14ac:dyDescent="0.35">
      <c r="N6956" s="6"/>
      <c r="Q6956" s="2"/>
      <c r="S6956" s="2"/>
    </row>
    <row r="6957" spans="14:19" x14ac:dyDescent="0.35">
      <c r="N6957" s="6"/>
      <c r="Q6957" s="2"/>
      <c r="S6957" s="2"/>
    </row>
    <row r="6958" spans="14:19" x14ac:dyDescent="0.35">
      <c r="N6958" s="6"/>
      <c r="Q6958" s="2"/>
      <c r="S6958" s="2"/>
    </row>
    <row r="6959" spans="14:19" x14ac:dyDescent="0.35">
      <c r="N6959" s="6"/>
      <c r="Q6959" s="2"/>
      <c r="S6959" s="2"/>
    </row>
    <row r="6960" spans="14:19" x14ac:dyDescent="0.35">
      <c r="N6960" s="6"/>
      <c r="Q6960" s="2"/>
      <c r="S6960" s="2"/>
    </row>
    <row r="6961" spans="14:19" x14ac:dyDescent="0.35">
      <c r="N6961" s="6"/>
      <c r="Q6961" s="2"/>
      <c r="S6961" s="2"/>
    </row>
    <row r="6962" spans="14:19" x14ac:dyDescent="0.35">
      <c r="N6962" s="6"/>
      <c r="Q6962" s="2"/>
      <c r="S6962" s="2"/>
    </row>
    <row r="6963" spans="14:19" x14ac:dyDescent="0.35">
      <c r="N6963" s="6"/>
      <c r="Q6963" s="2"/>
      <c r="S6963" s="2"/>
    </row>
    <row r="6964" spans="14:19" x14ac:dyDescent="0.35">
      <c r="N6964" s="6"/>
      <c r="Q6964" s="2"/>
      <c r="S6964" s="2"/>
    </row>
    <row r="6965" spans="14:19" x14ac:dyDescent="0.35">
      <c r="N6965" s="6"/>
      <c r="Q6965" s="2"/>
      <c r="S6965" s="2"/>
    </row>
    <row r="6966" spans="14:19" x14ac:dyDescent="0.35">
      <c r="N6966" s="6"/>
      <c r="Q6966" s="2"/>
      <c r="S6966" s="2"/>
    </row>
    <row r="6967" spans="14:19" x14ac:dyDescent="0.35">
      <c r="N6967" s="6"/>
      <c r="Q6967" s="2"/>
      <c r="S6967" s="2"/>
    </row>
    <row r="6968" spans="14:19" x14ac:dyDescent="0.35">
      <c r="N6968" s="6"/>
      <c r="Q6968" s="2"/>
      <c r="S6968" s="2"/>
    </row>
    <row r="6969" spans="14:19" x14ac:dyDescent="0.35">
      <c r="N6969" s="6"/>
      <c r="Q6969" s="2"/>
      <c r="S6969" s="2"/>
    </row>
    <row r="6970" spans="14:19" x14ac:dyDescent="0.35">
      <c r="N6970" s="6"/>
      <c r="Q6970" s="2"/>
      <c r="S6970" s="2"/>
    </row>
    <row r="6971" spans="14:19" x14ac:dyDescent="0.35">
      <c r="N6971" s="6"/>
      <c r="Q6971" s="2"/>
      <c r="S6971" s="2"/>
    </row>
    <row r="6972" spans="14:19" x14ac:dyDescent="0.35">
      <c r="N6972" s="6"/>
      <c r="Q6972" s="2"/>
      <c r="S6972" s="2"/>
    </row>
    <row r="6973" spans="14:19" x14ac:dyDescent="0.35">
      <c r="N6973" s="6"/>
      <c r="Q6973" s="2"/>
      <c r="S6973" s="2"/>
    </row>
    <row r="6974" spans="14:19" x14ac:dyDescent="0.35">
      <c r="N6974" s="6"/>
      <c r="Q6974" s="2"/>
      <c r="S6974" s="2"/>
    </row>
    <row r="6975" spans="14:19" x14ac:dyDescent="0.35">
      <c r="N6975" s="6"/>
      <c r="Q6975" s="2"/>
      <c r="S6975" s="2"/>
    </row>
    <row r="6976" spans="14:19" x14ac:dyDescent="0.35">
      <c r="N6976" s="6"/>
      <c r="Q6976" s="2"/>
      <c r="S6976" s="2"/>
    </row>
    <row r="6977" spans="14:19" x14ac:dyDescent="0.35">
      <c r="N6977" s="6"/>
      <c r="Q6977" s="2"/>
      <c r="S6977" s="2"/>
    </row>
    <row r="6978" spans="14:19" x14ac:dyDescent="0.35">
      <c r="N6978" s="6"/>
      <c r="Q6978" s="2"/>
      <c r="S6978" s="2"/>
    </row>
    <row r="6979" spans="14:19" x14ac:dyDescent="0.35">
      <c r="N6979" s="6"/>
      <c r="Q6979" s="2"/>
      <c r="S6979" s="2"/>
    </row>
    <row r="6980" spans="14:19" x14ac:dyDescent="0.35">
      <c r="N6980" s="6"/>
      <c r="Q6980" s="2"/>
      <c r="S6980" s="2"/>
    </row>
    <row r="6981" spans="14:19" x14ac:dyDescent="0.35">
      <c r="N6981" s="6"/>
      <c r="Q6981" s="2"/>
      <c r="S6981" s="2"/>
    </row>
    <row r="6982" spans="14:19" x14ac:dyDescent="0.35">
      <c r="N6982" s="6"/>
      <c r="Q6982" s="2"/>
      <c r="S6982" s="2"/>
    </row>
    <row r="6983" spans="14:19" x14ac:dyDescent="0.35">
      <c r="N6983" s="6"/>
      <c r="Q6983" s="2"/>
      <c r="S6983" s="2"/>
    </row>
    <row r="6984" spans="14:19" x14ac:dyDescent="0.35">
      <c r="N6984" s="6"/>
      <c r="Q6984" s="2"/>
      <c r="S6984" s="2"/>
    </row>
    <row r="6985" spans="14:19" x14ac:dyDescent="0.35">
      <c r="N6985" s="6"/>
      <c r="Q6985" s="2"/>
      <c r="S6985" s="2"/>
    </row>
    <row r="6986" spans="14:19" x14ac:dyDescent="0.35">
      <c r="N6986" s="6"/>
      <c r="Q6986" s="2"/>
      <c r="S6986" s="2"/>
    </row>
    <row r="6987" spans="14:19" x14ac:dyDescent="0.35">
      <c r="N6987" s="6"/>
      <c r="Q6987" s="2"/>
      <c r="S6987" s="2"/>
    </row>
    <row r="6988" spans="14:19" x14ac:dyDescent="0.35">
      <c r="N6988" s="6"/>
      <c r="Q6988" s="2"/>
      <c r="S6988" s="2"/>
    </row>
    <row r="6989" spans="14:19" x14ac:dyDescent="0.35">
      <c r="N6989" s="6"/>
      <c r="Q6989" s="2"/>
      <c r="S6989" s="2"/>
    </row>
    <row r="6990" spans="14:19" x14ac:dyDescent="0.35">
      <c r="N6990" s="6"/>
      <c r="Q6990" s="2"/>
      <c r="S6990" s="2"/>
    </row>
    <row r="6991" spans="14:19" x14ac:dyDescent="0.35">
      <c r="N6991" s="6"/>
      <c r="Q6991" s="2"/>
      <c r="S6991" s="2"/>
    </row>
    <row r="6992" spans="14:19" x14ac:dyDescent="0.35">
      <c r="N6992" s="6"/>
      <c r="Q6992" s="2"/>
      <c r="S6992" s="2"/>
    </row>
    <row r="6993" spans="14:19" x14ac:dyDescent="0.35">
      <c r="N6993" s="6"/>
      <c r="Q6993" s="2"/>
      <c r="S6993" s="2"/>
    </row>
    <row r="6994" spans="14:19" x14ac:dyDescent="0.35">
      <c r="N6994" s="6"/>
      <c r="Q6994" s="2"/>
      <c r="S6994" s="2"/>
    </row>
    <row r="6995" spans="14:19" x14ac:dyDescent="0.35">
      <c r="N6995" s="6"/>
      <c r="Q6995" s="2"/>
      <c r="S6995" s="2"/>
    </row>
    <row r="6996" spans="14:19" x14ac:dyDescent="0.35">
      <c r="N6996" s="6"/>
      <c r="Q6996" s="2"/>
      <c r="S6996" s="2"/>
    </row>
    <row r="6997" spans="14:19" x14ac:dyDescent="0.35">
      <c r="N6997" s="6"/>
      <c r="Q6997" s="2"/>
      <c r="S6997" s="2"/>
    </row>
    <row r="6998" spans="14:19" x14ac:dyDescent="0.35">
      <c r="N6998" s="6"/>
      <c r="Q6998" s="2"/>
      <c r="S6998" s="2"/>
    </row>
    <row r="6999" spans="14:19" x14ac:dyDescent="0.35">
      <c r="N6999" s="6"/>
      <c r="Q6999" s="2"/>
      <c r="S6999" s="2"/>
    </row>
    <row r="7000" spans="14:19" x14ac:dyDescent="0.35">
      <c r="N7000" s="6"/>
      <c r="Q7000" s="2"/>
      <c r="S7000" s="2"/>
    </row>
    <row r="7001" spans="14:19" x14ac:dyDescent="0.35">
      <c r="N7001" s="6"/>
      <c r="Q7001" s="2"/>
      <c r="S7001" s="2"/>
    </row>
    <row r="7002" spans="14:19" x14ac:dyDescent="0.35">
      <c r="N7002" s="6"/>
      <c r="Q7002" s="2"/>
      <c r="S7002" s="2"/>
    </row>
    <row r="7003" spans="14:19" x14ac:dyDescent="0.35">
      <c r="N7003" s="6"/>
      <c r="Q7003" s="2"/>
      <c r="S7003" s="2"/>
    </row>
    <row r="7004" spans="14:19" x14ac:dyDescent="0.35">
      <c r="N7004" s="6"/>
      <c r="Q7004" s="2"/>
      <c r="S7004" s="2"/>
    </row>
    <row r="7005" spans="14:19" x14ac:dyDescent="0.35">
      <c r="N7005" s="6"/>
      <c r="Q7005" s="2"/>
      <c r="S7005" s="2"/>
    </row>
    <row r="7006" spans="14:19" x14ac:dyDescent="0.35">
      <c r="N7006" s="6"/>
      <c r="Q7006" s="2"/>
      <c r="S7006" s="2"/>
    </row>
    <row r="7007" spans="14:19" x14ac:dyDescent="0.35">
      <c r="N7007" s="6"/>
      <c r="Q7007" s="2"/>
      <c r="S7007" s="2"/>
    </row>
    <row r="7008" spans="14:19" x14ac:dyDescent="0.35">
      <c r="N7008" s="6"/>
      <c r="Q7008" s="2"/>
      <c r="S7008" s="2"/>
    </row>
    <row r="7009" spans="14:19" x14ac:dyDescent="0.35">
      <c r="N7009" s="6"/>
      <c r="Q7009" s="2"/>
      <c r="S7009" s="2"/>
    </row>
    <row r="7010" spans="14:19" x14ac:dyDescent="0.35">
      <c r="N7010" s="6"/>
      <c r="Q7010" s="2"/>
      <c r="S7010" s="2"/>
    </row>
    <row r="7011" spans="14:19" x14ac:dyDescent="0.35">
      <c r="N7011" s="6"/>
      <c r="Q7011" s="2"/>
      <c r="S7011" s="2"/>
    </row>
    <row r="7012" spans="14:19" x14ac:dyDescent="0.35">
      <c r="N7012" s="6"/>
      <c r="Q7012" s="2"/>
      <c r="S7012" s="2"/>
    </row>
    <row r="7013" spans="14:19" x14ac:dyDescent="0.35">
      <c r="N7013" s="6"/>
      <c r="Q7013" s="2"/>
      <c r="S7013" s="2"/>
    </row>
    <row r="7014" spans="14:19" x14ac:dyDescent="0.35">
      <c r="N7014" s="6"/>
      <c r="Q7014" s="2"/>
      <c r="S7014" s="2"/>
    </row>
    <row r="7015" spans="14:19" x14ac:dyDescent="0.35">
      <c r="N7015" s="6"/>
      <c r="Q7015" s="2"/>
      <c r="S7015" s="2"/>
    </row>
    <row r="7016" spans="14:19" x14ac:dyDescent="0.35">
      <c r="N7016" s="6"/>
      <c r="Q7016" s="2"/>
      <c r="S7016" s="2"/>
    </row>
    <row r="7017" spans="14:19" x14ac:dyDescent="0.35">
      <c r="N7017" s="6"/>
      <c r="Q7017" s="2"/>
      <c r="S7017" s="2"/>
    </row>
    <row r="7018" spans="14:19" x14ac:dyDescent="0.35">
      <c r="N7018" s="6"/>
      <c r="Q7018" s="2"/>
      <c r="S7018" s="2"/>
    </row>
    <row r="7019" spans="14:19" x14ac:dyDescent="0.35">
      <c r="N7019" s="6"/>
      <c r="Q7019" s="2"/>
      <c r="S7019" s="2"/>
    </row>
    <row r="7020" spans="14:19" x14ac:dyDescent="0.35">
      <c r="N7020" s="6"/>
      <c r="Q7020" s="2"/>
      <c r="S7020" s="2"/>
    </row>
    <row r="7021" spans="14:19" x14ac:dyDescent="0.35">
      <c r="N7021" s="6"/>
      <c r="Q7021" s="2"/>
      <c r="S7021" s="2"/>
    </row>
    <row r="7022" spans="14:19" x14ac:dyDescent="0.35">
      <c r="N7022" s="6"/>
      <c r="Q7022" s="2"/>
      <c r="S7022" s="2"/>
    </row>
    <row r="7023" spans="14:19" x14ac:dyDescent="0.35">
      <c r="N7023" s="6"/>
      <c r="Q7023" s="2"/>
      <c r="S7023" s="2"/>
    </row>
    <row r="7024" spans="14:19" x14ac:dyDescent="0.35">
      <c r="N7024" s="6"/>
      <c r="Q7024" s="2"/>
      <c r="S7024" s="2"/>
    </row>
    <row r="7025" spans="14:19" x14ac:dyDescent="0.35">
      <c r="N7025" s="6"/>
      <c r="Q7025" s="2"/>
      <c r="S7025" s="2"/>
    </row>
    <row r="7026" spans="14:19" x14ac:dyDescent="0.35">
      <c r="N7026" s="6"/>
      <c r="Q7026" s="2"/>
      <c r="S7026" s="2"/>
    </row>
    <row r="7027" spans="14:19" x14ac:dyDescent="0.35">
      <c r="N7027" s="6"/>
      <c r="Q7027" s="2"/>
      <c r="S7027" s="2"/>
    </row>
    <row r="7028" spans="14:19" x14ac:dyDescent="0.35">
      <c r="N7028" s="6"/>
      <c r="Q7028" s="2"/>
      <c r="S7028" s="2"/>
    </row>
    <row r="7029" spans="14:19" x14ac:dyDescent="0.35">
      <c r="N7029" s="6"/>
      <c r="Q7029" s="2"/>
      <c r="S7029" s="2"/>
    </row>
    <row r="7030" spans="14:19" x14ac:dyDescent="0.35">
      <c r="N7030" s="6"/>
      <c r="Q7030" s="2"/>
      <c r="S7030" s="2"/>
    </row>
    <row r="7031" spans="14:19" x14ac:dyDescent="0.35">
      <c r="N7031" s="6"/>
      <c r="Q7031" s="2"/>
      <c r="S7031" s="2"/>
    </row>
    <row r="7032" spans="14:19" x14ac:dyDescent="0.35">
      <c r="N7032" s="6"/>
      <c r="Q7032" s="2"/>
      <c r="S7032" s="2"/>
    </row>
    <row r="7033" spans="14:19" x14ac:dyDescent="0.35">
      <c r="N7033" s="6"/>
      <c r="Q7033" s="2"/>
      <c r="S7033" s="2"/>
    </row>
    <row r="7034" spans="14:19" x14ac:dyDescent="0.35">
      <c r="N7034" s="6"/>
      <c r="Q7034" s="2"/>
      <c r="S7034" s="2"/>
    </row>
    <row r="7035" spans="14:19" x14ac:dyDescent="0.35">
      <c r="N7035" s="6"/>
      <c r="Q7035" s="2"/>
      <c r="S7035" s="2"/>
    </row>
    <row r="7036" spans="14:19" x14ac:dyDescent="0.35">
      <c r="N7036" s="6"/>
      <c r="Q7036" s="2"/>
      <c r="S7036" s="2"/>
    </row>
    <row r="7037" spans="14:19" x14ac:dyDescent="0.35">
      <c r="N7037" s="6"/>
      <c r="Q7037" s="2"/>
      <c r="S7037" s="2"/>
    </row>
    <row r="7038" spans="14:19" x14ac:dyDescent="0.35">
      <c r="N7038" s="6"/>
      <c r="Q7038" s="2"/>
      <c r="S7038" s="2"/>
    </row>
    <row r="7039" spans="14:19" x14ac:dyDescent="0.35">
      <c r="N7039" s="6"/>
      <c r="Q7039" s="2"/>
      <c r="S7039" s="2"/>
    </row>
    <row r="7040" spans="14:19" x14ac:dyDescent="0.35">
      <c r="N7040" s="6"/>
      <c r="Q7040" s="2"/>
      <c r="S7040" s="2"/>
    </row>
    <row r="7041" spans="14:19" x14ac:dyDescent="0.35">
      <c r="N7041" s="6"/>
      <c r="Q7041" s="2"/>
      <c r="S7041" s="2"/>
    </row>
    <row r="7042" spans="14:19" x14ac:dyDescent="0.35">
      <c r="N7042" s="6"/>
      <c r="Q7042" s="2"/>
      <c r="S7042" s="2"/>
    </row>
    <row r="7043" spans="14:19" x14ac:dyDescent="0.35">
      <c r="N7043" s="6"/>
      <c r="Q7043" s="2"/>
      <c r="S7043" s="2"/>
    </row>
    <row r="7044" spans="14:19" x14ac:dyDescent="0.35">
      <c r="N7044" s="6"/>
      <c r="Q7044" s="2"/>
      <c r="S7044" s="2"/>
    </row>
    <row r="7045" spans="14:19" x14ac:dyDescent="0.35">
      <c r="N7045" s="6"/>
      <c r="Q7045" s="2"/>
      <c r="S7045" s="2"/>
    </row>
    <row r="7046" spans="14:19" x14ac:dyDescent="0.35">
      <c r="N7046" s="6"/>
      <c r="Q7046" s="2"/>
      <c r="S7046" s="2"/>
    </row>
    <row r="7047" spans="14:19" x14ac:dyDescent="0.35">
      <c r="N7047" s="6"/>
      <c r="Q7047" s="2"/>
      <c r="S7047" s="2"/>
    </row>
    <row r="7048" spans="14:19" x14ac:dyDescent="0.35">
      <c r="N7048" s="6"/>
      <c r="Q7048" s="2"/>
      <c r="S7048" s="2"/>
    </row>
    <row r="7049" spans="14:19" x14ac:dyDescent="0.35">
      <c r="N7049" s="6"/>
      <c r="Q7049" s="2"/>
      <c r="S7049" s="2"/>
    </row>
    <row r="7050" spans="14:19" x14ac:dyDescent="0.35">
      <c r="N7050" s="6"/>
      <c r="Q7050" s="2"/>
      <c r="S7050" s="2"/>
    </row>
    <row r="7051" spans="14:19" x14ac:dyDescent="0.35">
      <c r="N7051" s="6"/>
      <c r="Q7051" s="2"/>
      <c r="S7051" s="2"/>
    </row>
    <row r="7052" spans="14:19" x14ac:dyDescent="0.35">
      <c r="N7052" s="6"/>
      <c r="Q7052" s="2"/>
      <c r="S7052" s="2"/>
    </row>
    <row r="7053" spans="14:19" x14ac:dyDescent="0.35">
      <c r="N7053" s="6"/>
      <c r="Q7053" s="2"/>
      <c r="S7053" s="2"/>
    </row>
    <row r="7054" spans="14:19" x14ac:dyDescent="0.35">
      <c r="N7054" s="6"/>
      <c r="Q7054" s="2"/>
      <c r="S7054" s="2"/>
    </row>
    <row r="7055" spans="14:19" x14ac:dyDescent="0.35">
      <c r="N7055" s="6"/>
      <c r="Q7055" s="2"/>
      <c r="S7055" s="2"/>
    </row>
    <row r="7056" spans="14:19" x14ac:dyDescent="0.35">
      <c r="N7056" s="6"/>
      <c r="Q7056" s="2"/>
      <c r="S7056" s="2"/>
    </row>
    <row r="7057" spans="14:19" x14ac:dyDescent="0.35">
      <c r="N7057" s="6"/>
      <c r="Q7057" s="2"/>
      <c r="S7057" s="2"/>
    </row>
    <row r="7058" spans="14:19" x14ac:dyDescent="0.35">
      <c r="N7058" s="6"/>
      <c r="Q7058" s="2"/>
      <c r="S7058" s="2"/>
    </row>
    <row r="7059" spans="14:19" x14ac:dyDescent="0.35">
      <c r="N7059" s="6"/>
      <c r="Q7059" s="2"/>
      <c r="S7059" s="2"/>
    </row>
    <row r="7060" spans="14:19" x14ac:dyDescent="0.35">
      <c r="N7060" s="6"/>
      <c r="Q7060" s="2"/>
      <c r="S7060" s="2"/>
    </row>
    <row r="7061" spans="14:19" x14ac:dyDescent="0.35">
      <c r="N7061" s="6"/>
      <c r="Q7061" s="2"/>
      <c r="S7061" s="2"/>
    </row>
    <row r="7062" spans="14:19" x14ac:dyDescent="0.35">
      <c r="N7062" s="6"/>
      <c r="Q7062" s="2"/>
      <c r="S7062" s="2"/>
    </row>
    <row r="7063" spans="14:19" x14ac:dyDescent="0.35">
      <c r="N7063" s="6"/>
      <c r="Q7063" s="2"/>
      <c r="S7063" s="2"/>
    </row>
    <row r="7064" spans="14:19" x14ac:dyDescent="0.35">
      <c r="N7064" s="6"/>
      <c r="Q7064" s="2"/>
      <c r="S7064" s="2"/>
    </row>
    <row r="7065" spans="14:19" x14ac:dyDescent="0.35">
      <c r="N7065" s="6"/>
      <c r="Q7065" s="2"/>
      <c r="S7065" s="2"/>
    </row>
    <row r="7066" spans="14:19" x14ac:dyDescent="0.35">
      <c r="N7066" s="6"/>
      <c r="Q7066" s="2"/>
      <c r="S7066" s="2"/>
    </row>
    <row r="7067" spans="14:19" x14ac:dyDescent="0.35">
      <c r="N7067" s="6"/>
      <c r="Q7067" s="2"/>
      <c r="S7067" s="2"/>
    </row>
    <row r="7068" spans="14:19" x14ac:dyDescent="0.35">
      <c r="N7068" s="6"/>
      <c r="Q7068" s="2"/>
      <c r="S7068" s="2"/>
    </row>
    <row r="7069" spans="14:19" x14ac:dyDescent="0.35">
      <c r="N7069" s="6"/>
      <c r="Q7069" s="2"/>
      <c r="S7069" s="2"/>
    </row>
    <row r="7070" spans="14:19" x14ac:dyDescent="0.35">
      <c r="N7070" s="6"/>
      <c r="Q7070" s="2"/>
      <c r="S7070" s="2"/>
    </row>
    <row r="7071" spans="14:19" x14ac:dyDescent="0.35">
      <c r="N7071" s="6"/>
      <c r="Q7071" s="2"/>
      <c r="S7071" s="2"/>
    </row>
    <row r="7072" spans="14:19" x14ac:dyDescent="0.35">
      <c r="N7072" s="6"/>
      <c r="Q7072" s="2"/>
      <c r="S7072" s="2"/>
    </row>
    <row r="7073" spans="14:19" x14ac:dyDescent="0.35">
      <c r="N7073" s="6"/>
      <c r="Q7073" s="2"/>
      <c r="S7073" s="2"/>
    </row>
    <row r="7074" spans="14:19" x14ac:dyDescent="0.35">
      <c r="N7074" s="6"/>
      <c r="Q7074" s="2"/>
      <c r="S7074" s="2"/>
    </row>
    <row r="7075" spans="14:19" x14ac:dyDescent="0.35">
      <c r="N7075" s="6"/>
      <c r="Q7075" s="2"/>
      <c r="S7075" s="2"/>
    </row>
    <row r="7076" spans="14:19" x14ac:dyDescent="0.35">
      <c r="N7076" s="6"/>
      <c r="Q7076" s="2"/>
      <c r="S7076" s="2"/>
    </row>
    <row r="7077" spans="14:19" x14ac:dyDescent="0.35">
      <c r="N7077" s="6"/>
      <c r="Q7077" s="2"/>
      <c r="S7077" s="2"/>
    </row>
    <row r="7078" spans="14:19" x14ac:dyDescent="0.35">
      <c r="N7078" s="6"/>
      <c r="Q7078" s="2"/>
      <c r="S7078" s="2"/>
    </row>
    <row r="7079" spans="14:19" x14ac:dyDescent="0.35">
      <c r="N7079" s="6"/>
      <c r="Q7079" s="2"/>
      <c r="S7079" s="2"/>
    </row>
    <row r="7080" spans="14:19" x14ac:dyDescent="0.35">
      <c r="N7080" s="6"/>
      <c r="Q7080" s="2"/>
      <c r="S7080" s="2"/>
    </row>
    <row r="7081" spans="14:19" x14ac:dyDescent="0.35">
      <c r="N7081" s="6"/>
      <c r="Q7081" s="2"/>
      <c r="S7081" s="2"/>
    </row>
    <row r="7082" spans="14:19" x14ac:dyDescent="0.35">
      <c r="N7082" s="6"/>
      <c r="Q7082" s="2"/>
      <c r="S7082" s="2"/>
    </row>
    <row r="7083" spans="14:19" x14ac:dyDescent="0.35">
      <c r="N7083" s="6"/>
      <c r="Q7083" s="2"/>
      <c r="S7083" s="2"/>
    </row>
    <row r="7084" spans="14:19" x14ac:dyDescent="0.35">
      <c r="N7084" s="6"/>
      <c r="Q7084" s="2"/>
      <c r="S7084" s="2"/>
    </row>
    <row r="7085" spans="14:19" x14ac:dyDescent="0.35">
      <c r="N7085" s="6"/>
      <c r="Q7085" s="2"/>
      <c r="S7085" s="2"/>
    </row>
    <row r="7086" spans="14:19" x14ac:dyDescent="0.35">
      <c r="N7086" s="6"/>
      <c r="Q7086" s="2"/>
      <c r="S7086" s="2"/>
    </row>
    <row r="7087" spans="14:19" x14ac:dyDescent="0.35">
      <c r="N7087" s="6"/>
      <c r="Q7087" s="2"/>
      <c r="S7087" s="2"/>
    </row>
    <row r="7088" spans="14:19" x14ac:dyDescent="0.35">
      <c r="N7088" s="6"/>
      <c r="Q7088" s="2"/>
      <c r="S7088" s="2"/>
    </row>
    <row r="7089" spans="14:19" x14ac:dyDescent="0.35">
      <c r="N7089" s="6"/>
      <c r="Q7089" s="2"/>
      <c r="S7089" s="2"/>
    </row>
    <row r="7090" spans="14:19" x14ac:dyDescent="0.35">
      <c r="N7090" s="6"/>
      <c r="Q7090" s="2"/>
      <c r="S7090" s="2"/>
    </row>
    <row r="7091" spans="14:19" x14ac:dyDescent="0.35">
      <c r="N7091" s="6"/>
      <c r="Q7091" s="2"/>
      <c r="S7091" s="2"/>
    </row>
    <row r="7092" spans="14:19" x14ac:dyDescent="0.35">
      <c r="N7092" s="6"/>
      <c r="Q7092" s="2"/>
      <c r="S7092" s="2"/>
    </row>
    <row r="7093" spans="14:19" x14ac:dyDescent="0.35">
      <c r="N7093" s="6"/>
      <c r="Q7093" s="2"/>
      <c r="S7093" s="2"/>
    </row>
    <row r="7094" spans="14:19" x14ac:dyDescent="0.35">
      <c r="N7094" s="6"/>
      <c r="Q7094" s="2"/>
      <c r="S7094" s="2"/>
    </row>
    <row r="7095" spans="14:19" x14ac:dyDescent="0.35">
      <c r="N7095" s="6"/>
      <c r="Q7095" s="2"/>
      <c r="S7095" s="2"/>
    </row>
    <row r="7096" spans="14:19" x14ac:dyDescent="0.35">
      <c r="N7096" s="6"/>
      <c r="Q7096" s="2"/>
      <c r="S7096" s="2"/>
    </row>
    <row r="7097" spans="14:19" x14ac:dyDescent="0.35">
      <c r="N7097" s="6"/>
      <c r="Q7097" s="2"/>
      <c r="S7097" s="2"/>
    </row>
    <row r="7098" spans="14:19" x14ac:dyDescent="0.35">
      <c r="N7098" s="6"/>
      <c r="Q7098" s="2"/>
      <c r="S7098" s="2"/>
    </row>
    <row r="7099" spans="14:19" x14ac:dyDescent="0.35">
      <c r="N7099" s="6"/>
      <c r="Q7099" s="2"/>
      <c r="S7099" s="2"/>
    </row>
    <row r="7100" spans="14:19" x14ac:dyDescent="0.35">
      <c r="N7100" s="6"/>
      <c r="Q7100" s="2"/>
      <c r="S7100" s="2"/>
    </row>
    <row r="7101" spans="14:19" x14ac:dyDescent="0.35">
      <c r="N7101" s="6"/>
      <c r="Q7101" s="2"/>
      <c r="S7101" s="2"/>
    </row>
    <row r="7102" spans="14:19" x14ac:dyDescent="0.35">
      <c r="N7102" s="6"/>
      <c r="Q7102" s="2"/>
      <c r="S7102" s="2"/>
    </row>
    <row r="7103" spans="14:19" x14ac:dyDescent="0.35">
      <c r="N7103" s="6"/>
      <c r="Q7103" s="2"/>
      <c r="S7103" s="2"/>
    </row>
    <row r="7104" spans="14:19" x14ac:dyDescent="0.35">
      <c r="N7104" s="6"/>
      <c r="Q7104" s="2"/>
      <c r="S7104" s="2"/>
    </row>
    <row r="7105" spans="14:19" x14ac:dyDescent="0.35">
      <c r="N7105" s="6"/>
      <c r="Q7105" s="2"/>
      <c r="S7105" s="2"/>
    </row>
    <row r="7106" spans="14:19" x14ac:dyDescent="0.35">
      <c r="N7106" s="6"/>
      <c r="Q7106" s="2"/>
      <c r="S7106" s="2"/>
    </row>
    <row r="7107" spans="14:19" x14ac:dyDescent="0.35">
      <c r="N7107" s="6"/>
      <c r="Q7107" s="2"/>
      <c r="S7107" s="2"/>
    </row>
    <row r="7108" spans="14:19" x14ac:dyDescent="0.35">
      <c r="N7108" s="6"/>
      <c r="Q7108" s="2"/>
      <c r="S7108" s="2"/>
    </row>
    <row r="7109" spans="14:19" x14ac:dyDescent="0.35">
      <c r="N7109" s="6"/>
      <c r="Q7109" s="2"/>
      <c r="S7109" s="2"/>
    </row>
    <row r="7110" spans="14:19" x14ac:dyDescent="0.35">
      <c r="N7110" s="6"/>
      <c r="Q7110" s="2"/>
      <c r="S7110" s="2"/>
    </row>
    <row r="7111" spans="14:19" x14ac:dyDescent="0.35">
      <c r="N7111" s="6"/>
      <c r="Q7111" s="2"/>
      <c r="S7111" s="2"/>
    </row>
    <row r="7112" spans="14:19" x14ac:dyDescent="0.35">
      <c r="N7112" s="6"/>
      <c r="Q7112" s="2"/>
      <c r="S7112" s="2"/>
    </row>
    <row r="7113" spans="14:19" x14ac:dyDescent="0.35">
      <c r="N7113" s="6"/>
      <c r="Q7113" s="2"/>
      <c r="S7113" s="2"/>
    </row>
    <row r="7114" spans="14:19" x14ac:dyDescent="0.35">
      <c r="N7114" s="6"/>
      <c r="Q7114" s="2"/>
      <c r="S7114" s="2"/>
    </row>
    <row r="7115" spans="14:19" x14ac:dyDescent="0.35">
      <c r="N7115" s="6"/>
      <c r="Q7115" s="2"/>
      <c r="S7115" s="2"/>
    </row>
    <row r="7116" spans="14:19" x14ac:dyDescent="0.35">
      <c r="N7116" s="6"/>
      <c r="Q7116" s="2"/>
      <c r="S7116" s="2"/>
    </row>
    <row r="7117" spans="14:19" x14ac:dyDescent="0.35">
      <c r="N7117" s="6"/>
      <c r="Q7117" s="2"/>
      <c r="S7117" s="2"/>
    </row>
    <row r="7118" spans="14:19" x14ac:dyDescent="0.35">
      <c r="N7118" s="6"/>
      <c r="Q7118" s="2"/>
      <c r="S7118" s="2"/>
    </row>
    <row r="7119" spans="14:19" x14ac:dyDescent="0.35">
      <c r="N7119" s="6"/>
      <c r="Q7119" s="2"/>
      <c r="S7119" s="2"/>
    </row>
    <row r="7120" spans="14:19" x14ac:dyDescent="0.35">
      <c r="N7120" s="6"/>
      <c r="Q7120" s="2"/>
      <c r="S7120" s="2"/>
    </row>
    <row r="7121" spans="14:19" x14ac:dyDescent="0.35">
      <c r="N7121" s="6"/>
      <c r="Q7121" s="2"/>
      <c r="S7121" s="2"/>
    </row>
    <row r="7122" spans="14:19" x14ac:dyDescent="0.35">
      <c r="N7122" s="6"/>
      <c r="Q7122" s="2"/>
      <c r="S7122" s="2"/>
    </row>
    <row r="7123" spans="14:19" x14ac:dyDescent="0.35">
      <c r="N7123" s="6"/>
      <c r="Q7123" s="2"/>
      <c r="S7123" s="2"/>
    </row>
    <row r="7124" spans="14:19" x14ac:dyDescent="0.35">
      <c r="N7124" s="6"/>
      <c r="Q7124" s="2"/>
      <c r="S7124" s="2"/>
    </row>
    <row r="7125" spans="14:19" x14ac:dyDescent="0.35">
      <c r="N7125" s="6"/>
      <c r="Q7125" s="2"/>
      <c r="S7125" s="2"/>
    </row>
    <row r="7126" spans="14:19" x14ac:dyDescent="0.35">
      <c r="N7126" s="6"/>
      <c r="Q7126" s="2"/>
      <c r="S7126" s="2"/>
    </row>
    <row r="7127" spans="14:19" x14ac:dyDescent="0.35">
      <c r="N7127" s="6"/>
      <c r="Q7127" s="2"/>
      <c r="S7127" s="2"/>
    </row>
    <row r="7128" spans="14:19" x14ac:dyDescent="0.35">
      <c r="N7128" s="6"/>
      <c r="Q7128" s="2"/>
      <c r="S7128" s="2"/>
    </row>
    <row r="7129" spans="14:19" x14ac:dyDescent="0.35">
      <c r="N7129" s="6"/>
      <c r="Q7129" s="2"/>
      <c r="S7129" s="2"/>
    </row>
    <row r="7130" spans="14:19" x14ac:dyDescent="0.35">
      <c r="N7130" s="6"/>
      <c r="Q7130" s="2"/>
      <c r="S7130" s="2"/>
    </row>
    <row r="7131" spans="14:19" x14ac:dyDescent="0.35">
      <c r="N7131" s="6"/>
      <c r="Q7131" s="2"/>
      <c r="S7131" s="2"/>
    </row>
    <row r="7132" spans="14:19" x14ac:dyDescent="0.35">
      <c r="N7132" s="6"/>
      <c r="Q7132" s="2"/>
      <c r="S7132" s="2"/>
    </row>
    <row r="7133" spans="14:19" x14ac:dyDescent="0.35">
      <c r="N7133" s="6"/>
      <c r="Q7133" s="2"/>
      <c r="S7133" s="2"/>
    </row>
    <row r="7134" spans="14:19" x14ac:dyDescent="0.35">
      <c r="N7134" s="6"/>
      <c r="Q7134" s="2"/>
      <c r="S7134" s="2"/>
    </row>
    <row r="7135" spans="14:19" x14ac:dyDescent="0.35">
      <c r="N7135" s="6"/>
      <c r="Q7135" s="2"/>
      <c r="S7135" s="2"/>
    </row>
    <row r="7136" spans="14:19" x14ac:dyDescent="0.35">
      <c r="N7136" s="6"/>
      <c r="Q7136" s="2"/>
      <c r="S7136" s="2"/>
    </row>
    <row r="7137" spans="14:19" x14ac:dyDescent="0.35">
      <c r="N7137" s="6"/>
      <c r="Q7137" s="2"/>
      <c r="S7137" s="2"/>
    </row>
    <row r="7138" spans="14:19" x14ac:dyDescent="0.35">
      <c r="N7138" s="6"/>
      <c r="Q7138" s="2"/>
      <c r="S7138" s="2"/>
    </row>
    <row r="7139" spans="14:19" x14ac:dyDescent="0.35">
      <c r="N7139" s="6"/>
      <c r="Q7139" s="2"/>
      <c r="S7139" s="2"/>
    </row>
    <row r="7140" spans="14:19" x14ac:dyDescent="0.35">
      <c r="N7140" s="6"/>
      <c r="Q7140" s="2"/>
      <c r="S7140" s="2"/>
    </row>
    <row r="7141" spans="14:19" x14ac:dyDescent="0.35">
      <c r="N7141" s="6"/>
      <c r="Q7141" s="2"/>
      <c r="S7141" s="2"/>
    </row>
    <row r="7142" spans="14:19" x14ac:dyDescent="0.35">
      <c r="N7142" s="6"/>
      <c r="Q7142" s="2"/>
      <c r="S7142" s="2"/>
    </row>
    <row r="7143" spans="14:19" x14ac:dyDescent="0.35">
      <c r="N7143" s="6"/>
      <c r="Q7143" s="2"/>
      <c r="S7143" s="2"/>
    </row>
    <row r="7144" spans="14:19" x14ac:dyDescent="0.35">
      <c r="N7144" s="6"/>
      <c r="Q7144" s="2"/>
      <c r="S7144" s="2"/>
    </row>
    <row r="7145" spans="14:19" x14ac:dyDescent="0.35">
      <c r="N7145" s="6"/>
      <c r="Q7145" s="2"/>
      <c r="S7145" s="2"/>
    </row>
    <row r="7146" spans="14:19" x14ac:dyDescent="0.35">
      <c r="N7146" s="6"/>
      <c r="Q7146" s="2"/>
      <c r="S7146" s="2"/>
    </row>
    <row r="7147" spans="14:19" x14ac:dyDescent="0.35">
      <c r="N7147" s="6"/>
      <c r="Q7147" s="2"/>
      <c r="S7147" s="2"/>
    </row>
    <row r="7148" spans="14:19" x14ac:dyDescent="0.35">
      <c r="N7148" s="6"/>
      <c r="Q7148" s="2"/>
      <c r="S7148" s="2"/>
    </row>
    <row r="7149" spans="14:19" x14ac:dyDescent="0.35">
      <c r="N7149" s="6"/>
      <c r="Q7149" s="2"/>
      <c r="S7149" s="2"/>
    </row>
    <row r="7150" spans="14:19" x14ac:dyDescent="0.35">
      <c r="N7150" s="6"/>
      <c r="Q7150" s="2"/>
      <c r="S7150" s="2"/>
    </row>
    <row r="7151" spans="14:19" x14ac:dyDescent="0.35">
      <c r="N7151" s="6"/>
      <c r="Q7151" s="2"/>
      <c r="S7151" s="2"/>
    </row>
    <row r="7152" spans="14:19" x14ac:dyDescent="0.35">
      <c r="N7152" s="6"/>
      <c r="Q7152" s="2"/>
      <c r="S7152" s="2"/>
    </row>
    <row r="7153" spans="14:19" x14ac:dyDescent="0.35">
      <c r="N7153" s="6"/>
      <c r="Q7153" s="2"/>
      <c r="S7153" s="2"/>
    </row>
    <row r="7154" spans="14:19" x14ac:dyDescent="0.35">
      <c r="N7154" s="6"/>
      <c r="Q7154" s="2"/>
      <c r="S7154" s="2"/>
    </row>
    <row r="7155" spans="14:19" x14ac:dyDescent="0.35">
      <c r="N7155" s="6"/>
      <c r="Q7155" s="2"/>
      <c r="S7155" s="2"/>
    </row>
    <row r="7156" spans="14:19" x14ac:dyDescent="0.35">
      <c r="N7156" s="6"/>
      <c r="Q7156" s="2"/>
      <c r="S7156" s="2"/>
    </row>
    <row r="7157" spans="14:19" x14ac:dyDescent="0.35">
      <c r="N7157" s="6"/>
      <c r="Q7157" s="2"/>
      <c r="S7157" s="2"/>
    </row>
    <row r="7158" spans="14:19" x14ac:dyDescent="0.35">
      <c r="N7158" s="6"/>
      <c r="Q7158" s="2"/>
      <c r="S7158" s="2"/>
    </row>
    <row r="7159" spans="14:19" x14ac:dyDescent="0.35">
      <c r="N7159" s="6"/>
      <c r="Q7159" s="2"/>
      <c r="S7159" s="2"/>
    </row>
    <row r="7160" spans="14:19" x14ac:dyDescent="0.35">
      <c r="N7160" s="6"/>
      <c r="Q7160" s="2"/>
      <c r="S7160" s="2"/>
    </row>
    <row r="7161" spans="14:19" x14ac:dyDescent="0.35">
      <c r="N7161" s="6"/>
      <c r="Q7161" s="2"/>
      <c r="S7161" s="2"/>
    </row>
    <row r="7162" spans="14:19" x14ac:dyDescent="0.35">
      <c r="N7162" s="6"/>
      <c r="Q7162" s="2"/>
      <c r="S7162" s="2"/>
    </row>
    <row r="7163" spans="14:19" x14ac:dyDescent="0.35">
      <c r="N7163" s="6"/>
      <c r="Q7163" s="2"/>
      <c r="S7163" s="2"/>
    </row>
    <row r="7164" spans="14:19" x14ac:dyDescent="0.35">
      <c r="N7164" s="6"/>
      <c r="Q7164" s="2"/>
      <c r="S7164" s="2"/>
    </row>
    <row r="7165" spans="14:19" x14ac:dyDescent="0.35">
      <c r="N7165" s="6"/>
      <c r="Q7165" s="2"/>
      <c r="S7165" s="2"/>
    </row>
    <row r="7166" spans="14:19" x14ac:dyDescent="0.35">
      <c r="N7166" s="6"/>
      <c r="Q7166" s="2"/>
      <c r="S7166" s="2"/>
    </row>
    <row r="7167" spans="14:19" x14ac:dyDescent="0.35">
      <c r="N7167" s="6"/>
      <c r="Q7167" s="2"/>
      <c r="S7167" s="2"/>
    </row>
    <row r="7168" spans="14:19" x14ac:dyDescent="0.35">
      <c r="N7168" s="6"/>
      <c r="Q7168" s="2"/>
      <c r="S7168" s="2"/>
    </row>
    <row r="7169" spans="14:19" x14ac:dyDescent="0.35">
      <c r="N7169" s="6"/>
      <c r="Q7169" s="2"/>
      <c r="S7169" s="2"/>
    </row>
    <row r="7170" spans="14:19" x14ac:dyDescent="0.35">
      <c r="N7170" s="6"/>
      <c r="Q7170" s="2"/>
      <c r="S7170" s="2"/>
    </row>
    <row r="7171" spans="14:19" x14ac:dyDescent="0.35">
      <c r="N7171" s="6"/>
      <c r="Q7171" s="2"/>
      <c r="S7171" s="2"/>
    </row>
    <row r="7172" spans="14:19" x14ac:dyDescent="0.35">
      <c r="N7172" s="6"/>
      <c r="Q7172" s="2"/>
      <c r="S7172" s="2"/>
    </row>
    <row r="7173" spans="14:19" x14ac:dyDescent="0.35">
      <c r="N7173" s="6"/>
      <c r="Q7173" s="2"/>
      <c r="S7173" s="2"/>
    </row>
    <row r="7174" spans="14:19" x14ac:dyDescent="0.35">
      <c r="N7174" s="6"/>
      <c r="Q7174" s="2"/>
      <c r="S7174" s="2"/>
    </row>
    <row r="7175" spans="14:19" x14ac:dyDescent="0.35">
      <c r="N7175" s="6"/>
      <c r="Q7175" s="2"/>
      <c r="S7175" s="2"/>
    </row>
    <row r="7176" spans="14:19" x14ac:dyDescent="0.35">
      <c r="N7176" s="6"/>
      <c r="Q7176" s="2"/>
      <c r="S7176" s="2"/>
    </row>
    <row r="7177" spans="14:19" x14ac:dyDescent="0.35">
      <c r="N7177" s="6"/>
      <c r="Q7177" s="2"/>
      <c r="S7177" s="2"/>
    </row>
    <row r="7178" spans="14:19" x14ac:dyDescent="0.35">
      <c r="N7178" s="6"/>
      <c r="Q7178" s="2"/>
      <c r="S7178" s="2"/>
    </row>
    <row r="7179" spans="14:19" x14ac:dyDescent="0.35">
      <c r="N7179" s="6"/>
      <c r="Q7179" s="2"/>
      <c r="S7179" s="2"/>
    </row>
    <row r="7180" spans="14:19" x14ac:dyDescent="0.35">
      <c r="N7180" s="6"/>
      <c r="Q7180" s="2"/>
      <c r="S7180" s="2"/>
    </row>
    <row r="7181" spans="14:19" x14ac:dyDescent="0.35">
      <c r="N7181" s="6"/>
      <c r="Q7181" s="2"/>
      <c r="S7181" s="2"/>
    </row>
    <row r="7182" spans="14:19" x14ac:dyDescent="0.35">
      <c r="N7182" s="6"/>
      <c r="Q7182" s="2"/>
      <c r="S7182" s="2"/>
    </row>
    <row r="7183" spans="14:19" x14ac:dyDescent="0.35">
      <c r="N7183" s="6"/>
      <c r="Q7183" s="2"/>
      <c r="S7183" s="2"/>
    </row>
    <row r="7184" spans="14:19" x14ac:dyDescent="0.35">
      <c r="N7184" s="6"/>
      <c r="Q7184" s="2"/>
      <c r="S7184" s="2"/>
    </row>
    <row r="7185" spans="14:19" x14ac:dyDescent="0.35">
      <c r="N7185" s="6"/>
      <c r="Q7185" s="2"/>
      <c r="S7185" s="2"/>
    </row>
    <row r="7186" spans="14:19" x14ac:dyDescent="0.35">
      <c r="N7186" s="6"/>
      <c r="Q7186" s="2"/>
      <c r="S7186" s="2"/>
    </row>
    <row r="7187" spans="14:19" x14ac:dyDescent="0.35">
      <c r="N7187" s="6"/>
      <c r="Q7187" s="2"/>
      <c r="S7187" s="2"/>
    </row>
    <row r="7188" spans="14:19" x14ac:dyDescent="0.35">
      <c r="N7188" s="6"/>
      <c r="Q7188" s="2"/>
      <c r="S7188" s="2"/>
    </row>
    <row r="7189" spans="14:19" x14ac:dyDescent="0.35">
      <c r="N7189" s="6"/>
      <c r="Q7189" s="2"/>
      <c r="S7189" s="2"/>
    </row>
    <row r="7190" spans="14:19" x14ac:dyDescent="0.35">
      <c r="N7190" s="6"/>
      <c r="Q7190" s="2"/>
      <c r="S7190" s="2"/>
    </row>
    <row r="7191" spans="14:19" x14ac:dyDescent="0.35">
      <c r="N7191" s="6"/>
      <c r="Q7191" s="2"/>
      <c r="S7191" s="2"/>
    </row>
    <row r="7192" spans="14:19" x14ac:dyDescent="0.35">
      <c r="N7192" s="6"/>
      <c r="Q7192" s="2"/>
      <c r="S7192" s="2"/>
    </row>
    <row r="7193" spans="14:19" x14ac:dyDescent="0.35">
      <c r="N7193" s="6"/>
      <c r="Q7193" s="2"/>
      <c r="S7193" s="2"/>
    </row>
    <row r="7194" spans="14:19" x14ac:dyDescent="0.35">
      <c r="N7194" s="6"/>
      <c r="Q7194" s="2"/>
      <c r="S7194" s="2"/>
    </row>
    <row r="7195" spans="14:19" x14ac:dyDescent="0.35">
      <c r="N7195" s="6"/>
      <c r="Q7195" s="2"/>
      <c r="S7195" s="2"/>
    </row>
    <row r="7196" spans="14:19" x14ac:dyDescent="0.35">
      <c r="N7196" s="6"/>
      <c r="Q7196" s="2"/>
      <c r="S7196" s="2"/>
    </row>
    <row r="7197" spans="14:19" x14ac:dyDescent="0.35">
      <c r="N7197" s="6"/>
      <c r="Q7197" s="2"/>
      <c r="S7197" s="2"/>
    </row>
    <row r="7198" spans="14:19" x14ac:dyDescent="0.35">
      <c r="N7198" s="6"/>
      <c r="Q7198" s="2"/>
      <c r="S7198" s="2"/>
    </row>
    <row r="7199" spans="14:19" x14ac:dyDescent="0.35">
      <c r="N7199" s="6"/>
      <c r="Q7199" s="2"/>
      <c r="S7199" s="2"/>
    </row>
    <row r="7200" spans="14:19" x14ac:dyDescent="0.35">
      <c r="N7200" s="6"/>
      <c r="Q7200" s="2"/>
      <c r="S7200" s="2"/>
    </row>
    <row r="7201" spans="14:19" x14ac:dyDescent="0.35">
      <c r="N7201" s="6"/>
      <c r="Q7201" s="2"/>
      <c r="S7201" s="2"/>
    </row>
    <row r="7202" spans="14:19" x14ac:dyDescent="0.35">
      <c r="N7202" s="6"/>
      <c r="Q7202" s="2"/>
      <c r="S7202" s="2"/>
    </row>
    <row r="7203" spans="14:19" x14ac:dyDescent="0.35">
      <c r="N7203" s="6"/>
      <c r="Q7203" s="2"/>
      <c r="S7203" s="2"/>
    </row>
    <row r="7204" spans="14:19" x14ac:dyDescent="0.35">
      <c r="N7204" s="6"/>
      <c r="Q7204" s="2"/>
      <c r="S7204" s="2"/>
    </row>
    <row r="7205" spans="14:19" x14ac:dyDescent="0.35">
      <c r="N7205" s="6"/>
      <c r="Q7205" s="2"/>
      <c r="S7205" s="2"/>
    </row>
    <row r="7206" spans="14:19" x14ac:dyDescent="0.35">
      <c r="N7206" s="6"/>
      <c r="Q7206" s="2"/>
      <c r="S7206" s="2"/>
    </row>
    <row r="7207" spans="14:19" x14ac:dyDescent="0.35">
      <c r="N7207" s="6"/>
      <c r="Q7207" s="2"/>
      <c r="S7207" s="2"/>
    </row>
    <row r="7208" spans="14:19" x14ac:dyDescent="0.35">
      <c r="N7208" s="6"/>
      <c r="Q7208" s="2"/>
      <c r="S7208" s="2"/>
    </row>
    <row r="7209" spans="14:19" x14ac:dyDescent="0.35">
      <c r="N7209" s="6"/>
      <c r="Q7209" s="2"/>
      <c r="S7209" s="2"/>
    </row>
    <row r="7210" spans="14:19" x14ac:dyDescent="0.35">
      <c r="N7210" s="6"/>
      <c r="Q7210" s="2"/>
      <c r="S7210" s="2"/>
    </row>
    <row r="7211" spans="14:19" x14ac:dyDescent="0.35">
      <c r="N7211" s="6"/>
      <c r="Q7211" s="2"/>
      <c r="S7211" s="2"/>
    </row>
    <row r="7212" spans="14:19" x14ac:dyDescent="0.35">
      <c r="N7212" s="6"/>
      <c r="Q7212" s="2"/>
      <c r="S7212" s="2"/>
    </row>
    <row r="7213" spans="14:19" x14ac:dyDescent="0.35">
      <c r="N7213" s="6"/>
      <c r="Q7213" s="2"/>
      <c r="S7213" s="2"/>
    </row>
    <row r="7214" spans="14:19" x14ac:dyDescent="0.35">
      <c r="N7214" s="6"/>
      <c r="Q7214" s="2"/>
      <c r="S7214" s="2"/>
    </row>
    <row r="7215" spans="14:19" x14ac:dyDescent="0.35">
      <c r="N7215" s="6"/>
      <c r="Q7215" s="2"/>
      <c r="S7215" s="2"/>
    </row>
    <row r="7216" spans="14:19" x14ac:dyDescent="0.35">
      <c r="N7216" s="6"/>
      <c r="Q7216" s="2"/>
      <c r="S7216" s="2"/>
    </row>
    <row r="7217" spans="14:19" x14ac:dyDescent="0.35">
      <c r="N7217" s="6"/>
      <c r="Q7217" s="2"/>
      <c r="S7217" s="2"/>
    </row>
    <row r="7218" spans="14:19" x14ac:dyDescent="0.35">
      <c r="N7218" s="6"/>
      <c r="Q7218" s="2"/>
      <c r="S7218" s="2"/>
    </row>
    <row r="7219" spans="14:19" x14ac:dyDescent="0.35">
      <c r="N7219" s="6"/>
      <c r="Q7219" s="2"/>
      <c r="S7219" s="2"/>
    </row>
    <row r="7220" spans="14:19" x14ac:dyDescent="0.35">
      <c r="N7220" s="6"/>
      <c r="Q7220" s="2"/>
      <c r="S7220" s="2"/>
    </row>
    <row r="7221" spans="14:19" x14ac:dyDescent="0.35">
      <c r="N7221" s="6"/>
      <c r="Q7221" s="2"/>
      <c r="S7221" s="2"/>
    </row>
    <row r="7222" spans="14:19" x14ac:dyDescent="0.35">
      <c r="N7222" s="6"/>
      <c r="Q7222" s="2"/>
      <c r="S7222" s="2"/>
    </row>
    <row r="7223" spans="14:19" x14ac:dyDescent="0.35">
      <c r="N7223" s="6"/>
      <c r="Q7223" s="2"/>
      <c r="S7223" s="2"/>
    </row>
    <row r="7224" spans="14:19" x14ac:dyDescent="0.35">
      <c r="N7224" s="6"/>
      <c r="Q7224" s="2"/>
      <c r="S7224" s="2"/>
    </row>
    <row r="7225" spans="14:19" x14ac:dyDescent="0.35">
      <c r="N7225" s="6"/>
      <c r="Q7225" s="2"/>
      <c r="S7225" s="2"/>
    </row>
    <row r="7226" spans="14:19" x14ac:dyDescent="0.35">
      <c r="N7226" s="6"/>
      <c r="Q7226" s="2"/>
      <c r="S7226" s="2"/>
    </row>
    <row r="7227" spans="14:19" x14ac:dyDescent="0.35">
      <c r="N7227" s="6"/>
      <c r="Q7227" s="2"/>
      <c r="S7227" s="2"/>
    </row>
    <row r="7228" spans="14:19" x14ac:dyDescent="0.35">
      <c r="N7228" s="6"/>
      <c r="Q7228" s="2"/>
      <c r="S7228" s="2"/>
    </row>
    <row r="7229" spans="14:19" x14ac:dyDescent="0.35">
      <c r="N7229" s="6"/>
      <c r="Q7229" s="2"/>
      <c r="S7229" s="2"/>
    </row>
    <row r="7230" spans="14:19" x14ac:dyDescent="0.35">
      <c r="N7230" s="6"/>
      <c r="Q7230" s="2"/>
      <c r="S7230" s="2"/>
    </row>
    <row r="7231" spans="14:19" x14ac:dyDescent="0.35">
      <c r="N7231" s="6"/>
      <c r="Q7231" s="2"/>
      <c r="S7231" s="2"/>
    </row>
    <row r="7232" spans="14:19" x14ac:dyDescent="0.35">
      <c r="N7232" s="6"/>
      <c r="Q7232" s="2"/>
      <c r="S7232" s="2"/>
    </row>
    <row r="7233" spans="14:19" x14ac:dyDescent="0.35">
      <c r="N7233" s="6"/>
      <c r="Q7233" s="2"/>
      <c r="S7233" s="2"/>
    </row>
    <row r="7234" spans="14:19" x14ac:dyDescent="0.35">
      <c r="N7234" s="6"/>
      <c r="Q7234" s="2"/>
      <c r="S7234" s="2"/>
    </row>
    <row r="7235" spans="14:19" x14ac:dyDescent="0.35">
      <c r="N7235" s="6"/>
      <c r="Q7235" s="2"/>
      <c r="S7235" s="2"/>
    </row>
    <row r="7236" spans="14:19" x14ac:dyDescent="0.35">
      <c r="N7236" s="6"/>
      <c r="Q7236" s="2"/>
      <c r="S7236" s="2"/>
    </row>
    <row r="7237" spans="14:19" x14ac:dyDescent="0.35">
      <c r="N7237" s="6"/>
      <c r="Q7237" s="2"/>
      <c r="S7237" s="2"/>
    </row>
    <row r="7238" spans="14:19" x14ac:dyDescent="0.35">
      <c r="N7238" s="6"/>
      <c r="Q7238" s="2"/>
      <c r="S7238" s="2"/>
    </row>
    <row r="7239" spans="14:19" x14ac:dyDescent="0.35">
      <c r="N7239" s="6"/>
      <c r="Q7239" s="2"/>
      <c r="S7239" s="2"/>
    </row>
    <row r="7240" spans="14:19" x14ac:dyDescent="0.35">
      <c r="N7240" s="6"/>
      <c r="Q7240" s="2"/>
      <c r="S7240" s="2"/>
    </row>
    <row r="7241" spans="14:19" x14ac:dyDescent="0.35">
      <c r="N7241" s="6"/>
      <c r="Q7241" s="2"/>
      <c r="S7241" s="2"/>
    </row>
    <row r="7242" spans="14:19" x14ac:dyDescent="0.35">
      <c r="N7242" s="6"/>
      <c r="Q7242" s="2"/>
      <c r="S7242" s="2"/>
    </row>
    <row r="7243" spans="14:19" x14ac:dyDescent="0.35">
      <c r="N7243" s="6"/>
      <c r="Q7243" s="2"/>
      <c r="S7243" s="2"/>
    </row>
    <row r="7244" spans="14:19" x14ac:dyDescent="0.35">
      <c r="N7244" s="6"/>
      <c r="Q7244" s="2"/>
      <c r="S7244" s="2"/>
    </row>
    <row r="7245" spans="14:19" x14ac:dyDescent="0.35">
      <c r="N7245" s="6"/>
      <c r="Q7245" s="2"/>
      <c r="S7245" s="2"/>
    </row>
    <row r="7246" spans="14:19" x14ac:dyDescent="0.35">
      <c r="N7246" s="6"/>
      <c r="Q7246" s="2"/>
      <c r="S7246" s="2"/>
    </row>
    <row r="7247" spans="14:19" x14ac:dyDescent="0.35">
      <c r="N7247" s="6"/>
      <c r="Q7247" s="2"/>
      <c r="S7247" s="2"/>
    </row>
    <row r="7248" spans="14:19" x14ac:dyDescent="0.35">
      <c r="N7248" s="6"/>
      <c r="Q7248" s="2"/>
      <c r="S7248" s="2"/>
    </row>
    <row r="7249" spans="14:19" x14ac:dyDescent="0.35">
      <c r="N7249" s="6"/>
      <c r="Q7249" s="2"/>
      <c r="S7249" s="2"/>
    </row>
    <row r="7250" spans="14:19" x14ac:dyDescent="0.35">
      <c r="N7250" s="6"/>
      <c r="Q7250" s="2"/>
      <c r="S7250" s="2"/>
    </row>
    <row r="7251" spans="14:19" x14ac:dyDescent="0.35">
      <c r="N7251" s="6"/>
      <c r="Q7251" s="2"/>
      <c r="S7251" s="2"/>
    </row>
    <row r="7252" spans="14:19" x14ac:dyDescent="0.35">
      <c r="N7252" s="6"/>
      <c r="Q7252" s="2"/>
      <c r="S7252" s="2"/>
    </row>
    <row r="7253" spans="14:19" x14ac:dyDescent="0.35">
      <c r="N7253" s="6"/>
      <c r="Q7253" s="2"/>
      <c r="S7253" s="2"/>
    </row>
    <row r="7254" spans="14:19" x14ac:dyDescent="0.35">
      <c r="N7254" s="6"/>
      <c r="Q7254" s="2"/>
      <c r="S7254" s="2"/>
    </row>
    <row r="7255" spans="14:19" x14ac:dyDescent="0.35">
      <c r="N7255" s="6"/>
      <c r="Q7255" s="2"/>
      <c r="S7255" s="2"/>
    </row>
    <row r="7256" spans="14:19" x14ac:dyDescent="0.35">
      <c r="N7256" s="6"/>
      <c r="Q7256" s="2"/>
      <c r="S7256" s="2"/>
    </row>
    <row r="7257" spans="14:19" x14ac:dyDescent="0.35">
      <c r="N7257" s="6"/>
      <c r="Q7257" s="2"/>
      <c r="S7257" s="2"/>
    </row>
    <row r="7258" spans="14:19" x14ac:dyDescent="0.35">
      <c r="N7258" s="6"/>
      <c r="Q7258" s="2"/>
      <c r="S7258" s="2"/>
    </row>
    <row r="7259" spans="14:19" x14ac:dyDescent="0.35">
      <c r="N7259" s="6"/>
      <c r="Q7259" s="2"/>
      <c r="S7259" s="2"/>
    </row>
    <row r="7260" spans="14:19" x14ac:dyDescent="0.35">
      <c r="N7260" s="6"/>
      <c r="Q7260" s="2"/>
      <c r="S7260" s="2"/>
    </row>
    <row r="7261" spans="14:19" x14ac:dyDescent="0.35">
      <c r="N7261" s="6"/>
      <c r="Q7261" s="2"/>
      <c r="S7261" s="2"/>
    </row>
    <row r="7262" spans="14:19" x14ac:dyDescent="0.35">
      <c r="N7262" s="6"/>
      <c r="Q7262" s="2"/>
      <c r="S7262" s="2"/>
    </row>
    <row r="7263" spans="14:19" x14ac:dyDescent="0.35">
      <c r="N7263" s="6"/>
      <c r="Q7263" s="2"/>
      <c r="S7263" s="2"/>
    </row>
    <row r="7264" spans="14:19" x14ac:dyDescent="0.35">
      <c r="N7264" s="6"/>
      <c r="Q7264" s="2"/>
      <c r="S7264" s="2"/>
    </row>
    <row r="7265" spans="14:19" x14ac:dyDescent="0.35">
      <c r="N7265" s="6"/>
      <c r="Q7265" s="2"/>
      <c r="S7265" s="2"/>
    </row>
    <row r="7266" spans="14:19" x14ac:dyDescent="0.35">
      <c r="N7266" s="6"/>
      <c r="Q7266" s="2"/>
      <c r="S7266" s="2"/>
    </row>
    <row r="7267" spans="14:19" x14ac:dyDescent="0.35">
      <c r="N7267" s="6"/>
      <c r="Q7267" s="2"/>
      <c r="S7267" s="2"/>
    </row>
    <row r="7268" spans="14:19" x14ac:dyDescent="0.35">
      <c r="N7268" s="6"/>
      <c r="Q7268" s="2"/>
      <c r="S7268" s="2"/>
    </row>
    <row r="7269" spans="14:19" x14ac:dyDescent="0.35">
      <c r="N7269" s="6"/>
      <c r="Q7269" s="2"/>
      <c r="S7269" s="2"/>
    </row>
    <row r="7270" spans="14:19" x14ac:dyDescent="0.35">
      <c r="N7270" s="6"/>
      <c r="Q7270" s="2"/>
      <c r="S7270" s="2"/>
    </row>
    <row r="7271" spans="14:19" x14ac:dyDescent="0.35">
      <c r="N7271" s="6"/>
      <c r="Q7271" s="2"/>
      <c r="S7271" s="2"/>
    </row>
    <row r="7272" spans="14:19" x14ac:dyDescent="0.35">
      <c r="N7272" s="6"/>
      <c r="Q7272" s="2"/>
      <c r="S7272" s="2"/>
    </row>
    <row r="7273" spans="14:19" x14ac:dyDescent="0.35">
      <c r="N7273" s="6"/>
      <c r="Q7273" s="2"/>
      <c r="S7273" s="2"/>
    </row>
    <row r="7274" spans="14:19" x14ac:dyDescent="0.35">
      <c r="N7274" s="6"/>
      <c r="Q7274" s="2"/>
      <c r="S7274" s="2"/>
    </row>
    <row r="7275" spans="14:19" x14ac:dyDescent="0.35">
      <c r="N7275" s="6"/>
      <c r="Q7275" s="2"/>
      <c r="S7275" s="2"/>
    </row>
    <row r="7276" spans="14:19" x14ac:dyDescent="0.35">
      <c r="N7276" s="6"/>
      <c r="Q7276" s="2"/>
      <c r="S7276" s="2"/>
    </row>
    <row r="7277" spans="14:19" x14ac:dyDescent="0.35">
      <c r="N7277" s="6"/>
      <c r="Q7277" s="2"/>
      <c r="S7277" s="2"/>
    </row>
    <row r="7278" spans="14:19" x14ac:dyDescent="0.35">
      <c r="N7278" s="6"/>
      <c r="Q7278" s="2"/>
      <c r="S7278" s="2"/>
    </row>
    <row r="7279" spans="14:19" x14ac:dyDescent="0.35">
      <c r="N7279" s="6"/>
      <c r="Q7279" s="2"/>
      <c r="S7279" s="2"/>
    </row>
    <row r="7280" spans="14:19" x14ac:dyDescent="0.35">
      <c r="N7280" s="6"/>
      <c r="Q7280" s="2"/>
      <c r="S7280" s="2"/>
    </row>
    <row r="7281" spans="14:19" x14ac:dyDescent="0.35">
      <c r="N7281" s="6"/>
      <c r="Q7281" s="2"/>
      <c r="S7281" s="2"/>
    </row>
    <row r="7282" spans="14:19" x14ac:dyDescent="0.35">
      <c r="N7282" s="6"/>
      <c r="Q7282" s="2"/>
      <c r="S7282" s="2"/>
    </row>
    <row r="7283" spans="14:19" x14ac:dyDescent="0.35">
      <c r="N7283" s="6"/>
      <c r="Q7283" s="2"/>
      <c r="S7283" s="2"/>
    </row>
    <row r="7284" spans="14:19" x14ac:dyDescent="0.35">
      <c r="N7284" s="6"/>
      <c r="Q7284" s="2"/>
      <c r="S7284" s="2"/>
    </row>
    <row r="7285" spans="14:19" x14ac:dyDescent="0.35">
      <c r="N7285" s="6"/>
      <c r="Q7285" s="2"/>
      <c r="S7285" s="2"/>
    </row>
    <row r="7286" spans="14:19" x14ac:dyDescent="0.35">
      <c r="N7286" s="6"/>
      <c r="Q7286" s="2"/>
      <c r="S7286" s="2"/>
    </row>
    <row r="7287" spans="14:19" x14ac:dyDescent="0.35">
      <c r="N7287" s="6"/>
      <c r="Q7287" s="2"/>
      <c r="S7287" s="2"/>
    </row>
    <row r="7288" spans="14:19" x14ac:dyDescent="0.35">
      <c r="N7288" s="6"/>
      <c r="Q7288" s="2"/>
      <c r="S7288" s="2"/>
    </row>
    <row r="7289" spans="14:19" x14ac:dyDescent="0.35">
      <c r="N7289" s="6"/>
      <c r="Q7289" s="2"/>
      <c r="S7289" s="2"/>
    </row>
    <row r="7290" spans="14:19" x14ac:dyDescent="0.35">
      <c r="N7290" s="6"/>
      <c r="Q7290" s="2"/>
      <c r="S7290" s="2"/>
    </row>
    <row r="7291" spans="14:19" x14ac:dyDescent="0.35">
      <c r="N7291" s="6"/>
      <c r="Q7291" s="2"/>
      <c r="S7291" s="2"/>
    </row>
    <row r="7292" spans="14:19" x14ac:dyDescent="0.35">
      <c r="N7292" s="6"/>
      <c r="Q7292" s="2"/>
      <c r="S7292" s="2"/>
    </row>
    <row r="7293" spans="14:19" x14ac:dyDescent="0.35">
      <c r="N7293" s="6"/>
      <c r="Q7293" s="2"/>
      <c r="S7293" s="2"/>
    </row>
    <row r="7294" spans="14:19" x14ac:dyDescent="0.35">
      <c r="N7294" s="6"/>
      <c r="Q7294" s="2"/>
      <c r="S7294" s="2"/>
    </row>
    <row r="7295" spans="14:19" x14ac:dyDescent="0.35">
      <c r="N7295" s="6"/>
      <c r="Q7295" s="2"/>
      <c r="S7295" s="2"/>
    </row>
    <row r="7296" spans="14:19" x14ac:dyDescent="0.35">
      <c r="N7296" s="6"/>
      <c r="Q7296" s="2"/>
      <c r="S7296" s="2"/>
    </row>
    <row r="7297" spans="14:19" x14ac:dyDescent="0.35">
      <c r="N7297" s="6"/>
      <c r="Q7297" s="2"/>
      <c r="S7297" s="2"/>
    </row>
    <row r="7298" spans="14:19" x14ac:dyDescent="0.35">
      <c r="N7298" s="6"/>
      <c r="Q7298" s="2"/>
      <c r="S7298" s="2"/>
    </row>
    <row r="7299" spans="14:19" x14ac:dyDescent="0.35">
      <c r="N7299" s="6"/>
      <c r="Q7299" s="2"/>
      <c r="S7299" s="2"/>
    </row>
    <row r="7300" spans="14:19" x14ac:dyDescent="0.35">
      <c r="N7300" s="6"/>
      <c r="Q7300" s="2"/>
      <c r="S7300" s="2"/>
    </row>
    <row r="7301" spans="14:19" x14ac:dyDescent="0.35">
      <c r="N7301" s="6"/>
      <c r="Q7301" s="2"/>
      <c r="S7301" s="2"/>
    </row>
    <row r="7302" spans="14:19" x14ac:dyDescent="0.35">
      <c r="N7302" s="6"/>
      <c r="Q7302" s="2"/>
      <c r="S7302" s="2"/>
    </row>
    <row r="7303" spans="14:19" x14ac:dyDescent="0.35">
      <c r="N7303" s="6"/>
      <c r="Q7303" s="2"/>
      <c r="S7303" s="2"/>
    </row>
    <row r="7304" spans="14:19" x14ac:dyDescent="0.35">
      <c r="N7304" s="6"/>
      <c r="Q7304" s="2"/>
      <c r="S7304" s="2"/>
    </row>
    <row r="7305" spans="14:19" x14ac:dyDescent="0.35">
      <c r="N7305" s="6"/>
      <c r="Q7305" s="2"/>
      <c r="S7305" s="2"/>
    </row>
    <row r="7306" spans="14:19" x14ac:dyDescent="0.35">
      <c r="N7306" s="6"/>
      <c r="Q7306" s="2"/>
      <c r="S7306" s="2"/>
    </row>
    <row r="7307" spans="14:19" x14ac:dyDescent="0.35">
      <c r="N7307" s="6"/>
      <c r="Q7307" s="2"/>
      <c r="S7307" s="2"/>
    </row>
    <row r="7308" spans="14:19" x14ac:dyDescent="0.35">
      <c r="N7308" s="6"/>
      <c r="Q7308" s="2"/>
      <c r="S7308" s="2"/>
    </row>
    <row r="7309" spans="14:19" x14ac:dyDescent="0.35">
      <c r="N7309" s="6"/>
      <c r="Q7309" s="2"/>
      <c r="S7309" s="2"/>
    </row>
    <row r="7310" spans="14:19" x14ac:dyDescent="0.35">
      <c r="N7310" s="6"/>
      <c r="Q7310" s="2"/>
      <c r="S7310" s="2"/>
    </row>
    <row r="7311" spans="14:19" x14ac:dyDescent="0.35">
      <c r="N7311" s="6"/>
      <c r="Q7311" s="2"/>
      <c r="S7311" s="2"/>
    </row>
    <row r="7312" spans="14:19" x14ac:dyDescent="0.35">
      <c r="N7312" s="6"/>
      <c r="Q7312" s="2"/>
      <c r="S7312" s="2"/>
    </row>
    <row r="7313" spans="14:19" x14ac:dyDescent="0.35">
      <c r="N7313" s="6"/>
      <c r="Q7313" s="2"/>
      <c r="S7313" s="2"/>
    </row>
    <row r="7314" spans="14:19" x14ac:dyDescent="0.35">
      <c r="N7314" s="6"/>
      <c r="Q7314" s="2"/>
      <c r="S7314" s="2"/>
    </row>
    <row r="7315" spans="14:19" x14ac:dyDescent="0.35">
      <c r="N7315" s="6"/>
      <c r="Q7315" s="2"/>
      <c r="S7315" s="2"/>
    </row>
    <row r="7316" spans="14:19" x14ac:dyDescent="0.35">
      <c r="N7316" s="6"/>
      <c r="Q7316" s="2"/>
      <c r="S7316" s="2"/>
    </row>
    <row r="7317" spans="14:19" x14ac:dyDescent="0.35">
      <c r="N7317" s="6"/>
      <c r="Q7317" s="2"/>
      <c r="S7317" s="2"/>
    </row>
    <row r="7318" spans="14:19" x14ac:dyDescent="0.35">
      <c r="N7318" s="6"/>
      <c r="Q7318" s="2"/>
      <c r="S7318" s="2"/>
    </row>
    <row r="7319" spans="14:19" x14ac:dyDescent="0.35">
      <c r="N7319" s="6"/>
      <c r="Q7319" s="2"/>
      <c r="S7319" s="2"/>
    </row>
    <row r="7320" spans="14:19" x14ac:dyDescent="0.35">
      <c r="N7320" s="6"/>
      <c r="Q7320" s="2"/>
      <c r="S7320" s="2"/>
    </row>
    <row r="7321" spans="14:19" x14ac:dyDescent="0.35">
      <c r="N7321" s="6"/>
      <c r="Q7321" s="2"/>
      <c r="S7321" s="2"/>
    </row>
    <row r="7322" spans="14:19" x14ac:dyDescent="0.35">
      <c r="N7322" s="6"/>
      <c r="Q7322" s="2"/>
      <c r="S7322" s="2"/>
    </row>
    <row r="7323" spans="14:19" x14ac:dyDescent="0.35">
      <c r="N7323" s="6"/>
      <c r="Q7323" s="2"/>
      <c r="S7323" s="2"/>
    </row>
    <row r="7324" spans="14:19" x14ac:dyDescent="0.35">
      <c r="N7324" s="6"/>
      <c r="Q7324" s="2"/>
      <c r="S7324" s="2"/>
    </row>
    <row r="7325" spans="14:19" x14ac:dyDescent="0.35">
      <c r="N7325" s="6"/>
      <c r="Q7325" s="2"/>
      <c r="S7325" s="2"/>
    </row>
    <row r="7326" spans="14:19" x14ac:dyDescent="0.35">
      <c r="N7326" s="6"/>
      <c r="Q7326" s="2"/>
      <c r="S7326" s="2"/>
    </row>
    <row r="7327" spans="14:19" x14ac:dyDescent="0.35">
      <c r="N7327" s="6"/>
      <c r="Q7327" s="2"/>
      <c r="S7327" s="2"/>
    </row>
    <row r="7328" spans="14:19" x14ac:dyDescent="0.35">
      <c r="N7328" s="6"/>
      <c r="Q7328" s="2"/>
      <c r="S7328" s="2"/>
    </row>
    <row r="7329" spans="14:19" x14ac:dyDescent="0.35">
      <c r="N7329" s="6"/>
      <c r="Q7329" s="2"/>
      <c r="S7329" s="2"/>
    </row>
    <row r="7330" spans="14:19" x14ac:dyDescent="0.35">
      <c r="N7330" s="6"/>
      <c r="Q7330" s="2"/>
      <c r="S7330" s="2"/>
    </row>
    <row r="7331" spans="14:19" x14ac:dyDescent="0.35">
      <c r="N7331" s="6"/>
      <c r="Q7331" s="2"/>
      <c r="S7331" s="2"/>
    </row>
    <row r="7332" spans="14:19" x14ac:dyDescent="0.35">
      <c r="N7332" s="6"/>
      <c r="Q7332" s="2"/>
      <c r="S7332" s="2"/>
    </row>
    <row r="7333" spans="14:19" x14ac:dyDescent="0.35">
      <c r="N7333" s="6"/>
      <c r="Q7333" s="2"/>
      <c r="S7333" s="2"/>
    </row>
    <row r="7334" spans="14:19" x14ac:dyDescent="0.35">
      <c r="N7334" s="6"/>
      <c r="Q7334" s="2"/>
      <c r="S7334" s="2"/>
    </row>
    <row r="7335" spans="14:19" x14ac:dyDescent="0.35">
      <c r="N7335" s="6"/>
      <c r="Q7335" s="2"/>
      <c r="S7335" s="2"/>
    </row>
    <row r="7336" spans="14:19" x14ac:dyDescent="0.35">
      <c r="N7336" s="6"/>
      <c r="Q7336" s="2"/>
      <c r="S7336" s="2"/>
    </row>
    <row r="7337" spans="14:19" x14ac:dyDescent="0.35">
      <c r="N7337" s="6"/>
      <c r="Q7337" s="2"/>
      <c r="S7337" s="2"/>
    </row>
    <row r="7338" spans="14:19" x14ac:dyDescent="0.35">
      <c r="N7338" s="6"/>
      <c r="Q7338" s="2"/>
      <c r="S7338" s="2"/>
    </row>
    <row r="7339" spans="14:19" x14ac:dyDescent="0.35">
      <c r="N7339" s="6"/>
      <c r="Q7339" s="2"/>
      <c r="S7339" s="2"/>
    </row>
    <row r="7340" spans="14:19" x14ac:dyDescent="0.35">
      <c r="N7340" s="6"/>
      <c r="Q7340" s="2"/>
      <c r="S7340" s="2"/>
    </row>
    <row r="7341" spans="14:19" x14ac:dyDescent="0.35">
      <c r="N7341" s="6"/>
      <c r="Q7341" s="2"/>
      <c r="S7341" s="2"/>
    </row>
    <row r="7342" spans="14:19" x14ac:dyDescent="0.35">
      <c r="N7342" s="6"/>
      <c r="Q7342" s="2"/>
      <c r="S7342" s="2"/>
    </row>
    <row r="7343" spans="14:19" x14ac:dyDescent="0.35">
      <c r="N7343" s="6"/>
      <c r="Q7343" s="2"/>
      <c r="S7343" s="2"/>
    </row>
    <row r="7344" spans="14:19" x14ac:dyDescent="0.35">
      <c r="N7344" s="6"/>
      <c r="Q7344" s="2"/>
      <c r="S7344" s="2"/>
    </row>
    <row r="7345" spans="14:19" x14ac:dyDescent="0.35">
      <c r="N7345" s="6"/>
      <c r="Q7345" s="2"/>
      <c r="S7345" s="2"/>
    </row>
    <row r="7346" spans="14:19" x14ac:dyDescent="0.35">
      <c r="N7346" s="6"/>
      <c r="Q7346" s="2"/>
      <c r="S7346" s="2"/>
    </row>
    <row r="7347" spans="14:19" x14ac:dyDescent="0.35">
      <c r="N7347" s="6"/>
      <c r="Q7347" s="2"/>
      <c r="S7347" s="2"/>
    </row>
    <row r="7348" spans="14:19" x14ac:dyDescent="0.35">
      <c r="N7348" s="6"/>
      <c r="Q7348" s="2"/>
      <c r="S7348" s="2"/>
    </row>
    <row r="7349" spans="14:19" x14ac:dyDescent="0.35">
      <c r="N7349" s="6"/>
      <c r="Q7349" s="2"/>
      <c r="S7349" s="2"/>
    </row>
    <row r="7350" spans="14:19" x14ac:dyDescent="0.35">
      <c r="N7350" s="6"/>
      <c r="Q7350" s="2"/>
      <c r="S7350" s="2"/>
    </row>
    <row r="7351" spans="14:19" x14ac:dyDescent="0.35">
      <c r="N7351" s="6"/>
      <c r="Q7351" s="2"/>
      <c r="S7351" s="2"/>
    </row>
    <row r="7352" spans="14:19" x14ac:dyDescent="0.35">
      <c r="N7352" s="6"/>
      <c r="Q7352" s="2"/>
      <c r="S7352" s="2"/>
    </row>
    <row r="7353" spans="14:19" x14ac:dyDescent="0.35">
      <c r="N7353" s="6"/>
      <c r="Q7353" s="2"/>
      <c r="S7353" s="2"/>
    </row>
    <row r="7354" spans="14:19" x14ac:dyDescent="0.35">
      <c r="N7354" s="6"/>
      <c r="Q7354" s="2"/>
      <c r="S7354" s="2"/>
    </row>
    <row r="7355" spans="14:19" x14ac:dyDescent="0.35">
      <c r="N7355" s="6"/>
      <c r="Q7355" s="2"/>
      <c r="S7355" s="2"/>
    </row>
    <row r="7356" spans="14:19" x14ac:dyDescent="0.35">
      <c r="N7356" s="6"/>
      <c r="Q7356" s="2"/>
      <c r="S7356" s="2"/>
    </row>
    <row r="7357" spans="14:19" x14ac:dyDescent="0.35">
      <c r="N7357" s="6"/>
      <c r="Q7357" s="2"/>
      <c r="S7357" s="2"/>
    </row>
    <row r="7358" spans="14:19" x14ac:dyDescent="0.35">
      <c r="N7358" s="6"/>
      <c r="Q7358" s="2"/>
      <c r="S7358" s="2"/>
    </row>
    <row r="7359" spans="14:19" x14ac:dyDescent="0.35">
      <c r="N7359" s="6"/>
      <c r="Q7359" s="2"/>
      <c r="S7359" s="2"/>
    </row>
    <row r="7360" spans="14:19" x14ac:dyDescent="0.35">
      <c r="N7360" s="6"/>
      <c r="Q7360" s="2"/>
      <c r="S7360" s="2"/>
    </row>
    <row r="7361" spans="14:19" x14ac:dyDescent="0.35">
      <c r="N7361" s="6"/>
      <c r="Q7361" s="2"/>
      <c r="S7361" s="2"/>
    </row>
    <row r="7362" spans="14:19" x14ac:dyDescent="0.35">
      <c r="N7362" s="6"/>
      <c r="Q7362" s="2"/>
      <c r="S7362" s="2"/>
    </row>
    <row r="7363" spans="14:19" x14ac:dyDescent="0.35">
      <c r="N7363" s="6"/>
      <c r="Q7363" s="2"/>
      <c r="S7363" s="2"/>
    </row>
    <row r="7364" spans="14:19" x14ac:dyDescent="0.35">
      <c r="N7364" s="6"/>
      <c r="Q7364" s="2"/>
      <c r="S7364" s="2"/>
    </row>
    <row r="7365" spans="14:19" x14ac:dyDescent="0.35">
      <c r="N7365" s="6"/>
      <c r="Q7365" s="2"/>
      <c r="S7365" s="2"/>
    </row>
    <row r="7366" spans="14:19" x14ac:dyDescent="0.35">
      <c r="N7366" s="6"/>
      <c r="Q7366" s="2"/>
      <c r="S7366" s="2"/>
    </row>
    <row r="7367" spans="14:19" x14ac:dyDescent="0.35">
      <c r="N7367" s="6"/>
      <c r="Q7367" s="2"/>
      <c r="S7367" s="2"/>
    </row>
    <row r="7368" spans="14:19" x14ac:dyDescent="0.35">
      <c r="N7368" s="6"/>
      <c r="Q7368" s="2"/>
      <c r="S7368" s="2"/>
    </row>
    <row r="7369" spans="14:19" x14ac:dyDescent="0.35">
      <c r="N7369" s="6"/>
      <c r="Q7369" s="2"/>
      <c r="S7369" s="2"/>
    </row>
    <row r="7370" spans="14:19" x14ac:dyDescent="0.35">
      <c r="N7370" s="6"/>
      <c r="Q7370" s="2"/>
      <c r="S7370" s="2"/>
    </row>
    <row r="7371" spans="14:19" x14ac:dyDescent="0.35">
      <c r="N7371" s="6"/>
      <c r="Q7371" s="2"/>
      <c r="S7371" s="2"/>
    </row>
    <row r="7372" spans="14:19" x14ac:dyDescent="0.35">
      <c r="N7372" s="6"/>
      <c r="Q7372" s="2"/>
      <c r="S7372" s="2"/>
    </row>
    <row r="7373" spans="14:19" x14ac:dyDescent="0.35">
      <c r="N7373" s="6"/>
      <c r="Q7373" s="2"/>
      <c r="S7373" s="2"/>
    </row>
    <row r="7374" spans="14:19" x14ac:dyDescent="0.35">
      <c r="N7374" s="6"/>
      <c r="Q7374" s="2"/>
      <c r="S7374" s="2"/>
    </row>
    <row r="7375" spans="14:19" x14ac:dyDescent="0.35">
      <c r="N7375" s="6"/>
      <c r="Q7375" s="2"/>
      <c r="S7375" s="2"/>
    </row>
    <row r="7376" spans="14:19" x14ac:dyDescent="0.35">
      <c r="N7376" s="6"/>
      <c r="Q7376" s="2"/>
      <c r="S7376" s="2"/>
    </row>
    <row r="7377" spans="14:19" x14ac:dyDescent="0.35">
      <c r="N7377" s="6"/>
      <c r="Q7377" s="2"/>
      <c r="S7377" s="2"/>
    </row>
    <row r="7378" spans="14:19" x14ac:dyDescent="0.35">
      <c r="N7378" s="6"/>
      <c r="Q7378" s="2"/>
      <c r="S7378" s="2"/>
    </row>
    <row r="7379" spans="14:19" x14ac:dyDescent="0.35">
      <c r="N7379" s="6"/>
      <c r="Q7379" s="2"/>
      <c r="S7379" s="2"/>
    </row>
    <row r="7380" spans="14:19" x14ac:dyDescent="0.35">
      <c r="N7380" s="6"/>
      <c r="Q7380" s="2"/>
      <c r="S7380" s="2"/>
    </row>
    <row r="7381" spans="14:19" x14ac:dyDescent="0.35">
      <c r="N7381" s="6"/>
      <c r="Q7381" s="2"/>
      <c r="S7381" s="2"/>
    </row>
    <row r="7382" spans="14:19" x14ac:dyDescent="0.35">
      <c r="N7382" s="6"/>
      <c r="Q7382" s="2"/>
      <c r="S7382" s="2"/>
    </row>
    <row r="7383" spans="14:19" x14ac:dyDescent="0.35">
      <c r="N7383" s="6"/>
      <c r="Q7383" s="2"/>
      <c r="S7383" s="2"/>
    </row>
    <row r="7384" spans="14:19" x14ac:dyDescent="0.35">
      <c r="N7384" s="6"/>
      <c r="Q7384" s="2"/>
      <c r="S7384" s="2"/>
    </row>
    <row r="7385" spans="14:19" x14ac:dyDescent="0.35">
      <c r="N7385" s="6"/>
      <c r="Q7385" s="2"/>
      <c r="S7385" s="2"/>
    </row>
    <row r="7386" spans="14:19" x14ac:dyDescent="0.35">
      <c r="N7386" s="6"/>
      <c r="Q7386" s="2"/>
      <c r="S7386" s="2"/>
    </row>
    <row r="7387" spans="14:19" x14ac:dyDescent="0.35">
      <c r="N7387" s="6"/>
      <c r="Q7387" s="2"/>
      <c r="S7387" s="2"/>
    </row>
    <row r="7388" spans="14:19" x14ac:dyDescent="0.35">
      <c r="N7388" s="6"/>
      <c r="Q7388" s="2"/>
      <c r="S7388" s="2"/>
    </row>
    <row r="7389" spans="14:19" x14ac:dyDescent="0.35">
      <c r="N7389" s="6"/>
      <c r="Q7389" s="2"/>
      <c r="S7389" s="2"/>
    </row>
    <row r="7390" spans="14:19" x14ac:dyDescent="0.35">
      <c r="N7390" s="6"/>
      <c r="Q7390" s="2"/>
      <c r="S7390" s="2"/>
    </row>
    <row r="7391" spans="14:19" x14ac:dyDescent="0.35">
      <c r="N7391" s="6"/>
      <c r="Q7391" s="2"/>
      <c r="S7391" s="2"/>
    </row>
    <row r="7392" spans="14:19" x14ac:dyDescent="0.35">
      <c r="N7392" s="6"/>
      <c r="Q7392" s="2"/>
      <c r="S7392" s="2"/>
    </row>
    <row r="7393" spans="14:19" x14ac:dyDescent="0.35">
      <c r="N7393" s="6"/>
      <c r="Q7393" s="2"/>
      <c r="S7393" s="2"/>
    </row>
    <row r="7394" spans="14:19" x14ac:dyDescent="0.35">
      <c r="N7394" s="6"/>
      <c r="Q7394" s="2"/>
      <c r="S7394" s="2"/>
    </row>
    <row r="7395" spans="14:19" x14ac:dyDescent="0.35">
      <c r="N7395" s="6"/>
      <c r="Q7395" s="2"/>
      <c r="S7395" s="2"/>
    </row>
    <row r="7396" spans="14:19" x14ac:dyDescent="0.35">
      <c r="N7396" s="6"/>
      <c r="Q7396" s="2"/>
      <c r="S7396" s="2"/>
    </row>
    <row r="7397" spans="14:19" x14ac:dyDescent="0.35">
      <c r="N7397" s="6"/>
      <c r="Q7397" s="2"/>
      <c r="S7397" s="2"/>
    </row>
    <row r="7398" spans="14:19" x14ac:dyDescent="0.35">
      <c r="N7398" s="6"/>
      <c r="Q7398" s="2"/>
      <c r="S7398" s="2"/>
    </row>
    <row r="7399" spans="14:19" x14ac:dyDescent="0.35">
      <c r="N7399" s="6"/>
      <c r="Q7399" s="2"/>
      <c r="S7399" s="2"/>
    </row>
    <row r="7400" spans="14:19" x14ac:dyDescent="0.35">
      <c r="N7400" s="6"/>
      <c r="Q7400" s="2"/>
      <c r="S7400" s="2"/>
    </row>
    <row r="7401" spans="14:19" x14ac:dyDescent="0.35">
      <c r="N7401" s="6"/>
      <c r="Q7401" s="2"/>
      <c r="S7401" s="2"/>
    </row>
    <row r="7402" spans="14:19" x14ac:dyDescent="0.35">
      <c r="N7402" s="6"/>
      <c r="Q7402" s="2"/>
      <c r="S7402" s="2"/>
    </row>
    <row r="7403" spans="14:19" x14ac:dyDescent="0.35">
      <c r="N7403" s="6"/>
      <c r="Q7403" s="2"/>
      <c r="S7403" s="2"/>
    </row>
    <row r="7404" spans="14:19" x14ac:dyDescent="0.35">
      <c r="N7404" s="6"/>
      <c r="Q7404" s="2"/>
      <c r="S7404" s="2"/>
    </row>
    <row r="7405" spans="14:19" x14ac:dyDescent="0.35">
      <c r="N7405" s="6"/>
      <c r="Q7405" s="2"/>
      <c r="S7405" s="2"/>
    </row>
    <row r="7406" spans="14:19" x14ac:dyDescent="0.35">
      <c r="N7406" s="6"/>
      <c r="Q7406" s="2"/>
      <c r="S7406" s="2"/>
    </row>
    <row r="7407" spans="14:19" x14ac:dyDescent="0.35">
      <c r="N7407" s="6"/>
      <c r="Q7407" s="2"/>
      <c r="S7407" s="2"/>
    </row>
    <row r="7408" spans="14:19" x14ac:dyDescent="0.35">
      <c r="N7408" s="6"/>
      <c r="Q7408" s="2"/>
      <c r="S7408" s="2"/>
    </row>
    <row r="7409" spans="14:19" x14ac:dyDescent="0.35">
      <c r="N7409" s="6"/>
      <c r="Q7409" s="2"/>
      <c r="S7409" s="2"/>
    </row>
    <row r="7410" spans="14:19" x14ac:dyDescent="0.35">
      <c r="N7410" s="6"/>
      <c r="Q7410" s="2"/>
      <c r="S7410" s="2"/>
    </row>
    <row r="7411" spans="14:19" x14ac:dyDescent="0.35">
      <c r="N7411" s="6"/>
      <c r="Q7411" s="2"/>
      <c r="S7411" s="2"/>
    </row>
    <row r="7412" spans="14:19" x14ac:dyDescent="0.35">
      <c r="N7412" s="6"/>
      <c r="Q7412" s="2"/>
      <c r="S7412" s="2"/>
    </row>
    <row r="7413" spans="14:19" x14ac:dyDescent="0.35">
      <c r="N7413" s="6"/>
      <c r="Q7413" s="2"/>
      <c r="S7413" s="2"/>
    </row>
    <row r="7414" spans="14:19" x14ac:dyDescent="0.35">
      <c r="N7414" s="6"/>
      <c r="Q7414" s="2"/>
      <c r="S7414" s="2"/>
    </row>
    <row r="7415" spans="14:19" x14ac:dyDescent="0.35">
      <c r="N7415" s="6"/>
      <c r="Q7415" s="2"/>
      <c r="S7415" s="2"/>
    </row>
    <row r="7416" spans="14:19" x14ac:dyDescent="0.35">
      <c r="N7416" s="6"/>
      <c r="Q7416" s="2"/>
      <c r="S7416" s="2"/>
    </row>
    <row r="7417" spans="14:19" x14ac:dyDescent="0.35">
      <c r="N7417" s="6"/>
      <c r="Q7417" s="2"/>
      <c r="S7417" s="2"/>
    </row>
    <row r="7418" spans="14:19" x14ac:dyDescent="0.35">
      <c r="N7418" s="6"/>
      <c r="Q7418" s="2"/>
      <c r="S7418" s="2"/>
    </row>
    <row r="7419" spans="14:19" x14ac:dyDescent="0.35">
      <c r="N7419" s="6"/>
      <c r="Q7419" s="2"/>
      <c r="S7419" s="2"/>
    </row>
    <row r="7420" spans="14:19" x14ac:dyDescent="0.35">
      <c r="N7420" s="6"/>
      <c r="Q7420" s="2"/>
      <c r="S7420" s="2"/>
    </row>
    <row r="7421" spans="14:19" x14ac:dyDescent="0.35">
      <c r="N7421" s="6"/>
      <c r="Q7421" s="2"/>
      <c r="S7421" s="2"/>
    </row>
    <row r="7422" spans="14:19" x14ac:dyDescent="0.35">
      <c r="N7422" s="6"/>
      <c r="Q7422" s="2"/>
      <c r="S7422" s="2"/>
    </row>
    <row r="7423" spans="14:19" x14ac:dyDescent="0.35">
      <c r="N7423" s="6"/>
      <c r="Q7423" s="2"/>
      <c r="S7423" s="2"/>
    </row>
    <row r="7424" spans="14:19" x14ac:dyDescent="0.35">
      <c r="N7424" s="6"/>
      <c r="Q7424" s="2"/>
      <c r="S7424" s="2"/>
    </row>
    <row r="7425" spans="14:19" x14ac:dyDescent="0.35">
      <c r="N7425" s="6"/>
      <c r="Q7425" s="2"/>
      <c r="S7425" s="2"/>
    </row>
    <row r="7426" spans="14:19" x14ac:dyDescent="0.35">
      <c r="N7426" s="6"/>
      <c r="Q7426" s="2"/>
      <c r="S7426" s="2"/>
    </row>
    <row r="7427" spans="14:19" x14ac:dyDescent="0.35">
      <c r="N7427" s="6"/>
      <c r="Q7427" s="2"/>
      <c r="S7427" s="2"/>
    </row>
    <row r="7428" spans="14:19" x14ac:dyDescent="0.35">
      <c r="N7428" s="6"/>
      <c r="Q7428" s="2"/>
      <c r="S7428" s="2"/>
    </row>
    <row r="7429" spans="14:19" x14ac:dyDescent="0.35">
      <c r="N7429" s="6"/>
      <c r="Q7429" s="2"/>
      <c r="S7429" s="2"/>
    </row>
    <row r="7430" spans="14:19" x14ac:dyDescent="0.35">
      <c r="N7430" s="6"/>
      <c r="Q7430" s="2"/>
      <c r="S7430" s="2"/>
    </row>
    <row r="7431" spans="14:19" x14ac:dyDescent="0.35">
      <c r="N7431" s="6"/>
      <c r="Q7431" s="2"/>
      <c r="S7431" s="2"/>
    </row>
    <row r="7432" spans="14:19" x14ac:dyDescent="0.35">
      <c r="N7432" s="6"/>
      <c r="Q7432" s="2"/>
      <c r="S7432" s="2"/>
    </row>
    <row r="7433" spans="14:19" x14ac:dyDescent="0.35">
      <c r="N7433" s="6"/>
      <c r="Q7433" s="2"/>
      <c r="S7433" s="2"/>
    </row>
    <row r="7434" spans="14:19" x14ac:dyDescent="0.35">
      <c r="N7434" s="6"/>
      <c r="Q7434" s="2"/>
      <c r="S7434" s="2"/>
    </row>
    <row r="7435" spans="14:19" x14ac:dyDescent="0.35">
      <c r="N7435" s="6"/>
      <c r="Q7435" s="2"/>
      <c r="S7435" s="2"/>
    </row>
    <row r="7436" spans="14:19" x14ac:dyDescent="0.35">
      <c r="N7436" s="6"/>
      <c r="Q7436" s="2"/>
      <c r="S7436" s="2"/>
    </row>
    <row r="7437" spans="14:19" x14ac:dyDescent="0.35">
      <c r="N7437" s="6"/>
      <c r="Q7437" s="2"/>
      <c r="S7437" s="2"/>
    </row>
    <row r="7438" spans="14:19" x14ac:dyDescent="0.35">
      <c r="N7438" s="6"/>
      <c r="Q7438" s="2"/>
      <c r="S7438" s="2"/>
    </row>
    <row r="7439" spans="14:19" x14ac:dyDescent="0.35">
      <c r="N7439" s="6"/>
      <c r="Q7439" s="2"/>
      <c r="S7439" s="2"/>
    </row>
    <row r="7440" spans="14:19" x14ac:dyDescent="0.35">
      <c r="N7440" s="6"/>
      <c r="Q7440" s="2"/>
      <c r="S7440" s="2"/>
    </row>
    <row r="7441" spans="14:19" x14ac:dyDescent="0.35">
      <c r="N7441" s="6"/>
      <c r="Q7441" s="2"/>
      <c r="S7441" s="2"/>
    </row>
    <row r="7442" spans="14:19" x14ac:dyDescent="0.35">
      <c r="N7442" s="6"/>
      <c r="Q7442" s="2"/>
      <c r="S7442" s="2"/>
    </row>
    <row r="7443" spans="14:19" x14ac:dyDescent="0.35">
      <c r="N7443" s="6"/>
      <c r="Q7443" s="2"/>
      <c r="S7443" s="2"/>
    </row>
    <row r="7444" spans="14:19" x14ac:dyDescent="0.35">
      <c r="N7444" s="6"/>
      <c r="Q7444" s="2"/>
      <c r="S7444" s="2"/>
    </row>
    <row r="7445" spans="14:19" x14ac:dyDescent="0.35">
      <c r="N7445" s="6"/>
      <c r="Q7445" s="2"/>
      <c r="S7445" s="2"/>
    </row>
    <row r="7446" spans="14:19" x14ac:dyDescent="0.35">
      <c r="N7446" s="6"/>
      <c r="Q7446" s="2"/>
      <c r="S7446" s="2"/>
    </row>
    <row r="7447" spans="14:19" x14ac:dyDescent="0.35">
      <c r="N7447" s="6"/>
      <c r="Q7447" s="2"/>
      <c r="S7447" s="2"/>
    </row>
    <row r="7448" spans="14:19" x14ac:dyDescent="0.35">
      <c r="N7448" s="6"/>
      <c r="Q7448" s="2"/>
      <c r="S7448" s="2"/>
    </row>
    <row r="7449" spans="14:19" x14ac:dyDescent="0.35">
      <c r="N7449" s="6"/>
      <c r="Q7449" s="2"/>
      <c r="S7449" s="2"/>
    </row>
    <row r="7450" spans="14:19" x14ac:dyDescent="0.35">
      <c r="N7450" s="6"/>
      <c r="Q7450" s="2"/>
      <c r="S7450" s="2"/>
    </row>
    <row r="7451" spans="14:19" x14ac:dyDescent="0.35">
      <c r="N7451" s="6"/>
      <c r="Q7451" s="2"/>
      <c r="S7451" s="2"/>
    </row>
    <row r="7452" spans="14:19" x14ac:dyDescent="0.35">
      <c r="N7452" s="6"/>
      <c r="Q7452" s="2"/>
      <c r="S7452" s="2"/>
    </row>
    <row r="7453" spans="14:19" x14ac:dyDescent="0.35">
      <c r="N7453" s="6"/>
      <c r="Q7453" s="2"/>
      <c r="S7453" s="2"/>
    </row>
    <row r="7454" spans="14:19" x14ac:dyDescent="0.35">
      <c r="N7454" s="6"/>
      <c r="Q7454" s="2"/>
      <c r="S7454" s="2"/>
    </row>
    <row r="7455" spans="14:19" x14ac:dyDescent="0.35">
      <c r="N7455" s="6"/>
      <c r="Q7455" s="2"/>
      <c r="S7455" s="2"/>
    </row>
    <row r="7456" spans="14:19" x14ac:dyDescent="0.35">
      <c r="N7456" s="6"/>
      <c r="Q7456" s="2"/>
      <c r="S7456" s="2"/>
    </row>
    <row r="7457" spans="14:19" x14ac:dyDescent="0.35">
      <c r="N7457" s="6"/>
      <c r="Q7457" s="2"/>
      <c r="S7457" s="2"/>
    </row>
    <row r="7458" spans="14:19" x14ac:dyDescent="0.35">
      <c r="N7458" s="6"/>
      <c r="Q7458" s="2"/>
      <c r="S7458" s="2"/>
    </row>
    <row r="7459" spans="14:19" x14ac:dyDescent="0.35">
      <c r="N7459" s="6"/>
      <c r="Q7459" s="2"/>
      <c r="S7459" s="2"/>
    </row>
    <row r="7460" spans="14:19" x14ac:dyDescent="0.35">
      <c r="N7460" s="6"/>
      <c r="Q7460" s="2"/>
      <c r="S7460" s="2"/>
    </row>
    <row r="7461" spans="14:19" x14ac:dyDescent="0.35">
      <c r="N7461" s="6"/>
      <c r="Q7461" s="2"/>
      <c r="S7461" s="2"/>
    </row>
    <row r="7462" spans="14:19" x14ac:dyDescent="0.35">
      <c r="N7462" s="6"/>
      <c r="Q7462" s="2"/>
      <c r="S7462" s="2"/>
    </row>
    <row r="7463" spans="14:19" x14ac:dyDescent="0.35">
      <c r="N7463" s="6"/>
      <c r="Q7463" s="2"/>
      <c r="S7463" s="2"/>
    </row>
    <row r="7464" spans="14:19" x14ac:dyDescent="0.35">
      <c r="N7464" s="6"/>
      <c r="Q7464" s="2"/>
      <c r="S7464" s="2"/>
    </row>
    <row r="7465" spans="14:19" x14ac:dyDescent="0.35">
      <c r="N7465" s="6"/>
      <c r="Q7465" s="2"/>
      <c r="S7465" s="2"/>
    </row>
    <row r="7466" spans="14:19" x14ac:dyDescent="0.35">
      <c r="N7466" s="6"/>
      <c r="Q7466" s="2"/>
      <c r="S7466" s="2"/>
    </row>
    <row r="7467" spans="14:19" x14ac:dyDescent="0.35">
      <c r="N7467" s="6"/>
      <c r="Q7467" s="2"/>
      <c r="S7467" s="2"/>
    </row>
    <row r="7468" spans="14:19" x14ac:dyDescent="0.35">
      <c r="N7468" s="6"/>
      <c r="Q7468" s="2"/>
      <c r="S7468" s="2"/>
    </row>
    <row r="7469" spans="14:19" x14ac:dyDescent="0.35">
      <c r="N7469" s="6"/>
      <c r="Q7469" s="2"/>
      <c r="S7469" s="2"/>
    </row>
    <row r="7470" spans="14:19" x14ac:dyDescent="0.35">
      <c r="N7470" s="6"/>
      <c r="Q7470" s="2"/>
      <c r="S7470" s="2"/>
    </row>
    <row r="7471" spans="14:19" x14ac:dyDescent="0.35">
      <c r="N7471" s="6"/>
      <c r="Q7471" s="2"/>
      <c r="S7471" s="2"/>
    </row>
    <row r="7472" spans="14:19" x14ac:dyDescent="0.35">
      <c r="N7472" s="6"/>
      <c r="Q7472" s="2"/>
      <c r="S7472" s="2"/>
    </row>
    <row r="7473" spans="14:19" x14ac:dyDescent="0.35">
      <c r="N7473" s="6"/>
      <c r="Q7473" s="2"/>
      <c r="S7473" s="2"/>
    </row>
    <row r="7474" spans="14:19" x14ac:dyDescent="0.35">
      <c r="N7474" s="6"/>
      <c r="Q7474" s="2"/>
      <c r="S7474" s="2"/>
    </row>
    <row r="7475" spans="14:19" x14ac:dyDescent="0.35">
      <c r="N7475" s="6"/>
      <c r="Q7475" s="2"/>
      <c r="S7475" s="2"/>
    </row>
    <row r="7476" spans="14:19" x14ac:dyDescent="0.35">
      <c r="N7476" s="6"/>
      <c r="Q7476" s="2"/>
      <c r="S7476" s="2"/>
    </row>
    <row r="7477" spans="14:19" x14ac:dyDescent="0.35">
      <c r="N7477" s="6"/>
      <c r="Q7477" s="2"/>
      <c r="S7477" s="2"/>
    </row>
    <row r="7478" spans="14:19" x14ac:dyDescent="0.35">
      <c r="N7478" s="6"/>
      <c r="Q7478" s="2"/>
      <c r="S7478" s="2"/>
    </row>
    <row r="7479" spans="14:19" x14ac:dyDescent="0.35">
      <c r="N7479" s="6"/>
      <c r="Q7479" s="2"/>
      <c r="S7479" s="2"/>
    </row>
    <row r="7480" spans="14:19" x14ac:dyDescent="0.35">
      <c r="N7480" s="6"/>
      <c r="Q7480" s="2"/>
      <c r="S7480" s="2"/>
    </row>
    <row r="7481" spans="14:19" x14ac:dyDescent="0.35">
      <c r="N7481" s="6"/>
      <c r="Q7481" s="2"/>
      <c r="S7481" s="2"/>
    </row>
    <row r="7482" spans="14:19" x14ac:dyDescent="0.35">
      <c r="N7482" s="6"/>
      <c r="Q7482" s="2"/>
      <c r="S7482" s="2"/>
    </row>
    <row r="7483" spans="14:19" x14ac:dyDescent="0.35">
      <c r="N7483" s="6"/>
      <c r="Q7483" s="2"/>
      <c r="S7483" s="2"/>
    </row>
    <row r="7484" spans="14:19" x14ac:dyDescent="0.35">
      <c r="N7484" s="6"/>
      <c r="Q7484" s="2"/>
      <c r="S7484" s="2"/>
    </row>
    <row r="7485" spans="14:19" x14ac:dyDescent="0.35">
      <c r="N7485" s="6"/>
      <c r="Q7485" s="2"/>
      <c r="S7485" s="2"/>
    </row>
    <row r="7486" spans="14:19" x14ac:dyDescent="0.35">
      <c r="N7486" s="6"/>
      <c r="Q7486" s="2"/>
      <c r="S7486" s="2"/>
    </row>
    <row r="7487" spans="14:19" x14ac:dyDescent="0.35">
      <c r="N7487" s="6"/>
      <c r="Q7487" s="2"/>
      <c r="S7487" s="2"/>
    </row>
    <row r="7488" spans="14:19" x14ac:dyDescent="0.35">
      <c r="N7488" s="6"/>
      <c r="Q7488" s="2"/>
      <c r="S7488" s="2"/>
    </row>
    <row r="7489" spans="14:19" x14ac:dyDescent="0.35">
      <c r="N7489" s="6"/>
      <c r="Q7489" s="2"/>
      <c r="S7489" s="2"/>
    </row>
    <row r="7490" spans="14:19" x14ac:dyDescent="0.35">
      <c r="N7490" s="6"/>
      <c r="Q7490" s="2"/>
      <c r="S7490" s="2"/>
    </row>
    <row r="7491" spans="14:19" x14ac:dyDescent="0.35">
      <c r="N7491" s="6"/>
      <c r="Q7491" s="2"/>
      <c r="S7491" s="2"/>
    </row>
    <row r="7492" spans="14:19" x14ac:dyDescent="0.35">
      <c r="N7492" s="6"/>
      <c r="Q7492" s="2"/>
      <c r="S7492" s="2"/>
    </row>
    <row r="7493" spans="14:19" x14ac:dyDescent="0.35">
      <c r="N7493" s="6"/>
      <c r="Q7493" s="2"/>
      <c r="S7493" s="2"/>
    </row>
    <row r="7494" spans="14:19" x14ac:dyDescent="0.35">
      <c r="N7494" s="6"/>
      <c r="Q7494" s="2"/>
      <c r="S7494" s="2"/>
    </row>
    <row r="7495" spans="14:19" x14ac:dyDescent="0.35">
      <c r="N7495" s="6"/>
      <c r="Q7495" s="2"/>
      <c r="S7495" s="2"/>
    </row>
    <row r="7496" spans="14:19" x14ac:dyDescent="0.35">
      <c r="N7496" s="6"/>
      <c r="Q7496" s="2"/>
      <c r="S7496" s="2"/>
    </row>
    <row r="7497" spans="14:19" x14ac:dyDescent="0.35">
      <c r="N7497" s="6"/>
      <c r="Q7497" s="2"/>
      <c r="S7497" s="2"/>
    </row>
    <row r="7498" spans="14:19" x14ac:dyDescent="0.35">
      <c r="N7498" s="6"/>
      <c r="Q7498" s="2"/>
      <c r="S7498" s="2"/>
    </row>
    <row r="7499" spans="14:19" x14ac:dyDescent="0.35">
      <c r="N7499" s="6"/>
      <c r="Q7499" s="2"/>
      <c r="S7499" s="2"/>
    </row>
    <row r="7500" spans="14:19" x14ac:dyDescent="0.35">
      <c r="N7500" s="6"/>
      <c r="Q7500" s="2"/>
      <c r="S7500" s="2"/>
    </row>
    <row r="7501" spans="14:19" x14ac:dyDescent="0.35">
      <c r="N7501" s="6"/>
      <c r="Q7501" s="2"/>
      <c r="S7501" s="2"/>
    </row>
    <row r="7502" spans="14:19" x14ac:dyDescent="0.35">
      <c r="N7502" s="6"/>
      <c r="Q7502" s="2"/>
      <c r="S7502" s="2"/>
    </row>
    <row r="7503" spans="14:19" x14ac:dyDescent="0.35">
      <c r="N7503" s="6"/>
      <c r="Q7503" s="2"/>
      <c r="S7503" s="2"/>
    </row>
    <row r="7504" spans="14:19" x14ac:dyDescent="0.35">
      <c r="N7504" s="6"/>
      <c r="Q7504" s="2"/>
      <c r="S7504" s="2"/>
    </row>
    <row r="7505" spans="14:19" x14ac:dyDescent="0.35">
      <c r="N7505" s="6"/>
      <c r="Q7505" s="2"/>
      <c r="S7505" s="2"/>
    </row>
    <row r="7506" spans="14:19" x14ac:dyDescent="0.35">
      <c r="N7506" s="6"/>
      <c r="Q7506" s="2"/>
      <c r="S7506" s="2"/>
    </row>
    <row r="7507" spans="14:19" x14ac:dyDescent="0.35">
      <c r="N7507" s="6"/>
      <c r="Q7507" s="2"/>
      <c r="S7507" s="2"/>
    </row>
    <row r="7508" spans="14:19" x14ac:dyDescent="0.35">
      <c r="N7508" s="6"/>
      <c r="Q7508" s="2"/>
      <c r="S7508" s="2"/>
    </row>
    <row r="7509" spans="14:19" x14ac:dyDescent="0.35">
      <c r="N7509" s="6"/>
      <c r="Q7509" s="2"/>
      <c r="S7509" s="2"/>
    </row>
    <row r="7510" spans="14:19" x14ac:dyDescent="0.35">
      <c r="N7510" s="6"/>
      <c r="Q7510" s="2"/>
      <c r="S7510" s="2"/>
    </row>
    <row r="7511" spans="14:19" x14ac:dyDescent="0.35">
      <c r="N7511" s="6"/>
      <c r="Q7511" s="2"/>
      <c r="S7511" s="2"/>
    </row>
    <row r="7512" spans="14:19" x14ac:dyDescent="0.35">
      <c r="N7512" s="6"/>
      <c r="Q7512" s="2"/>
      <c r="S7512" s="2"/>
    </row>
    <row r="7513" spans="14:19" x14ac:dyDescent="0.35">
      <c r="N7513" s="6"/>
      <c r="Q7513" s="2"/>
      <c r="S7513" s="2"/>
    </row>
    <row r="7514" spans="14:19" x14ac:dyDescent="0.35">
      <c r="N7514" s="6"/>
      <c r="Q7514" s="2"/>
      <c r="S7514" s="2"/>
    </row>
    <row r="7515" spans="14:19" x14ac:dyDescent="0.35">
      <c r="N7515" s="6"/>
      <c r="Q7515" s="2"/>
      <c r="S7515" s="2"/>
    </row>
    <row r="7516" spans="14:19" x14ac:dyDescent="0.35">
      <c r="N7516" s="6"/>
      <c r="Q7516" s="2"/>
      <c r="S7516" s="2"/>
    </row>
    <row r="7517" spans="14:19" x14ac:dyDescent="0.35">
      <c r="N7517" s="6"/>
      <c r="Q7517" s="2"/>
      <c r="S7517" s="2"/>
    </row>
    <row r="7518" spans="14:19" x14ac:dyDescent="0.35">
      <c r="N7518" s="6"/>
      <c r="Q7518" s="2"/>
      <c r="S7518" s="2"/>
    </row>
    <row r="7519" spans="14:19" x14ac:dyDescent="0.35">
      <c r="N7519" s="6"/>
      <c r="Q7519" s="2"/>
      <c r="S7519" s="2"/>
    </row>
    <row r="7520" spans="14:19" x14ac:dyDescent="0.35">
      <c r="N7520" s="6"/>
      <c r="Q7520" s="2"/>
      <c r="S7520" s="2"/>
    </row>
    <row r="7521" spans="14:19" x14ac:dyDescent="0.35">
      <c r="N7521" s="6"/>
      <c r="Q7521" s="2"/>
      <c r="S7521" s="2"/>
    </row>
    <row r="7522" spans="14:19" x14ac:dyDescent="0.35">
      <c r="N7522" s="6"/>
      <c r="Q7522" s="2"/>
      <c r="S7522" s="2"/>
    </row>
    <row r="7523" spans="14:19" x14ac:dyDescent="0.35">
      <c r="N7523" s="6"/>
      <c r="Q7523" s="2"/>
      <c r="S7523" s="2"/>
    </row>
    <row r="7524" spans="14:19" x14ac:dyDescent="0.35">
      <c r="N7524" s="6"/>
      <c r="Q7524" s="2"/>
      <c r="S7524" s="2"/>
    </row>
    <row r="7525" spans="14:19" x14ac:dyDescent="0.35">
      <c r="N7525" s="6"/>
      <c r="Q7525" s="2"/>
      <c r="S7525" s="2"/>
    </row>
    <row r="7526" spans="14:19" x14ac:dyDescent="0.35">
      <c r="N7526" s="6"/>
      <c r="Q7526" s="2"/>
      <c r="S7526" s="2"/>
    </row>
    <row r="7527" spans="14:19" x14ac:dyDescent="0.35">
      <c r="N7527" s="6"/>
      <c r="Q7527" s="2"/>
      <c r="S7527" s="2"/>
    </row>
    <row r="7528" spans="14:19" x14ac:dyDescent="0.35">
      <c r="N7528" s="6"/>
      <c r="Q7528" s="2"/>
      <c r="S7528" s="2"/>
    </row>
    <row r="7529" spans="14:19" x14ac:dyDescent="0.35">
      <c r="N7529" s="6"/>
      <c r="Q7529" s="2"/>
      <c r="S7529" s="2"/>
    </row>
    <row r="7530" spans="14:19" x14ac:dyDescent="0.35">
      <c r="N7530" s="6"/>
      <c r="Q7530" s="2"/>
      <c r="S7530" s="2"/>
    </row>
    <row r="7531" spans="14:19" x14ac:dyDescent="0.35">
      <c r="N7531" s="6"/>
      <c r="Q7531" s="2"/>
      <c r="S7531" s="2"/>
    </row>
    <row r="7532" spans="14:19" x14ac:dyDescent="0.35">
      <c r="N7532" s="6"/>
      <c r="Q7532" s="2"/>
      <c r="S7532" s="2"/>
    </row>
    <row r="7533" spans="14:19" x14ac:dyDescent="0.35">
      <c r="N7533" s="6"/>
      <c r="Q7533" s="2"/>
      <c r="S7533" s="2"/>
    </row>
    <row r="7534" spans="14:19" x14ac:dyDescent="0.35">
      <c r="N7534" s="6"/>
      <c r="Q7534" s="2"/>
      <c r="S7534" s="2"/>
    </row>
    <row r="7535" spans="14:19" x14ac:dyDescent="0.35">
      <c r="N7535" s="6"/>
      <c r="Q7535" s="2"/>
      <c r="S7535" s="2"/>
    </row>
    <row r="7536" spans="14:19" x14ac:dyDescent="0.35">
      <c r="N7536" s="6"/>
      <c r="Q7536" s="2"/>
      <c r="S7536" s="2"/>
    </row>
    <row r="7537" spans="14:19" x14ac:dyDescent="0.35">
      <c r="N7537" s="6"/>
      <c r="Q7537" s="2"/>
      <c r="S7537" s="2"/>
    </row>
    <row r="7538" spans="14:19" x14ac:dyDescent="0.35">
      <c r="N7538" s="6"/>
      <c r="Q7538" s="2"/>
      <c r="S7538" s="2"/>
    </row>
    <row r="7539" spans="14:19" x14ac:dyDescent="0.35">
      <c r="N7539" s="6"/>
      <c r="Q7539" s="2"/>
      <c r="S7539" s="2"/>
    </row>
    <row r="7540" spans="14:19" x14ac:dyDescent="0.35">
      <c r="N7540" s="6"/>
      <c r="Q7540" s="2"/>
      <c r="S7540" s="2"/>
    </row>
    <row r="7541" spans="14:19" x14ac:dyDescent="0.35">
      <c r="N7541" s="6"/>
      <c r="Q7541" s="2"/>
      <c r="S7541" s="2"/>
    </row>
    <row r="7542" spans="14:19" x14ac:dyDescent="0.35">
      <c r="N7542" s="6"/>
      <c r="Q7542" s="2"/>
      <c r="S7542" s="2"/>
    </row>
    <row r="7543" spans="14:19" x14ac:dyDescent="0.35">
      <c r="N7543" s="6"/>
      <c r="Q7543" s="2"/>
      <c r="S7543" s="2"/>
    </row>
    <row r="7544" spans="14:19" x14ac:dyDescent="0.35">
      <c r="N7544" s="6"/>
      <c r="Q7544" s="2"/>
      <c r="S7544" s="2"/>
    </row>
    <row r="7545" spans="14:19" x14ac:dyDescent="0.35">
      <c r="N7545" s="6"/>
      <c r="Q7545" s="2"/>
      <c r="S7545" s="2"/>
    </row>
    <row r="7546" spans="14:19" x14ac:dyDescent="0.35">
      <c r="N7546" s="6"/>
      <c r="Q7546" s="2"/>
      <c r="S7546" s="2"/>
    </row>
    <row r="7547" spans="14:19" x14ac:dyDescent="0.35">
      <c r="N7547" s="6"/>
      <c r="Q7547" s="2"/>
      <c r="S7547" s="2"/>
    </row>
    <row r="7548" spans="14:19" x14ac:dyDescent="0.35">
      <c r="N7548" s="6"/>
      <c r="Q7548" s="2"/>
      <c r="S7548" s="2"/>
    </row>
    <row r="7549" spans="14:19" x14ac:dyDescent="0.35">
      <c r="N7549" s="6"/>
      <c r="Q7549" s="2"/>
      <c r="S7549" s="2"/>
    </row>
    <row r="7550" spans="14:19" x14ac:dyDescent="0.35">
      <c r="N7550" s="6"/>
      <c r="Q7550" s="2"/>
      <c r="S7550" s="2"/>
    </row>
    <row r="7551" spans="14:19" x14ac:dyDescent="0.35">
      <c r="N7551" s="6"/>
      <c r="Q7551" s="2"/>
      <c r="S7551" s="2"/>
    </row>
    <row r="7552" spans="14:19" x14ac:dyDescent="0.35">
      <c r="N7552" s="6"/>
      <c r="Q7552" s="2"/>
      <c r="S7552" s="2"/>
    </row>
    <row r="7553" spans="14:19" x14ac:dyDescent="0.35">
      <c r="N7553" s="6"/>
      <c r="Q7553" s="2"/>
      <c r="S7553" s="2"/>
    </row>
    <row r="7554" spans="14:19" x14ac:dyDescent="0.35">
      <c r="N7554" s="6"/>
      <c r="Q7554" s="2"/>
      <c r="S7554" s="2"/>
    </row>
    <row r="7555" spans="14:19" x14ac:dyDescent="0.35">
      <c r="N7555" s="6"/>
      <c r="Q7555" s="2"/>
      <c r="S7555" s="2"/>
    </row>
    <row r="7556" spans="14:19" x14ac:dyDescent="0.35">
      <c r="N7556" s="6"/>
      <c r="Q7556" s="2"/>
      <c r="S7556" s="2"/>
    </row>
    <row r="7557" spans="14:19" x14ac:dyDescent="0.35">
      <c r="N7557" s="6"/>
      <c r="Q7557" s="2"/>
      <c r="S7557" s="2"/>
    </row>
    <row r="7558" spans="14:19" x14ac:dyDescent="0.35">
      <c r="N7558" s="6"/>
      <c r="Q7558" s="2"/>
      <c r="S7558" s="2"/>
    </row>
    <row r="7559" spans="14:19" x14ac:dyDescent="0.35">
      <c r="N7559" s="6"/>
      <c r="Q7559" s="2"/>
      <c r="S7559" s="2"/>
    </row>
    <row r="7560" spans="14:19" x14ac:dyDescent="0.35">
      <c r="N7560" s="6"/>
      <c r="Q7560" s="2"/>
      <c r="S7560" s="2"/>
    </row>
    <row r="7561" spans="14:19" x14ac:dyDescent="0.35">
      <c r="N7561" s="6"/>
      <c r="Q7561" s="2"/>
      <c r="S7561" s="2"/>
    </row>
    <row r="7562" spans="14:19" x14ac:dyDescent="0.35">
      <c r="N7562" s="6"/>
      <c r="Q7562" s="2"/>
      <c r="S7562" s="2"/>
    </row>
    <row r="7563" spans="14:19" x14ac:dyDescent="0.35">
      <c r="N7563" s="6"/>
      <c r="Q7563" s="2"/>
      <c r="S7563" s="2"/>
    </row>
    <row r="7564" spans="14:19" x14ac:dyDescent="0.35">
      <c r="N7564" s="6"/>
      <c r="Q7564" s="2"/>
      <c r="S7564" s="2"/>
    </row>
    <row r="7565" spans="14:19" x14ac:dyDescent="0.35">
      <c r="N7565" s="6"/>
      <c r="Q7565" s="2"/>
      <c r="S7565" s="2"/>
    </row>
    <row r="7566" spans="14:19" x14ac:dyDescent="0.35">
      <c r="N7566" s="6"/>
      <c r="Q7566" s="2"/>
      <c r="S7566" s="2"/>
    </row>
    <row r="7567" spans="14:19" x14ac:dyDescent="0.35">
      <c r="N7567" s="6"/>
      <c r="Q7567" s="2"/>
      <c r="S7567" s="2"/>
    </row>
    <row r="7568" spans="14:19" x14ac:dyDescent="0.35">
      <c r="N7568" s="6"/>
      <c r="Q7568" s="2"/>
      <c r="S7568" s="2"/>
    </row>
    <row r="7569" spans="14:19" x14ac:dyDescent="0.35">
      <c r="N7569" s="6"/>
      <c r="Q7569" s="2"/>
      <c r="S7569" s="2"/>
    </row>
    <row r="7570" spans="14:19" x14ac:dyDescent="0.35">
      <c r="N7570" s="6"/>
      <c r="Q7570" s="2"/>
      <c r="S7570" s="2"/>
    </row>
    <row r="7571" spans="14:19" x14ac:dyDescent="0.35">
      <c r="N7571" s="6"/>
      <c r="Q7571" s="2"/>
      <c r="S7571" s="2"/>
    </row>
    <row r="7572" spans="14:19" x14ac:dyDescent="0.35">
      <c r="N7572" s="6"/>
      <c r="Q7572" s="2"/>
      <c r="S7572" s="2"/>
    </row>
    <row r="7573" spans="14:19" x14ac:dyDescent="0.35">
      <c r="N7573" s="6"/>
      <c r="Q7573" s="2"/>
      <c r="S7573" s="2"/>
    </row>
    <row r="7574" spans="14:19" x14ac:dyDescent="0.35">
      <c r="N7574" s="6"/>
      <c r="Q7574" s="2"/>
      <c r="S7574" s="2"/>
    </row>
    <row r="7575" spans="14:19" x14ac:dyDescent="0.35">
      <c r="N7575" s="6"/>
      <c r="Q7575" s="2"/>
      <c r="S7575" s="2"/>
    </row>
    <row r="7576" spans="14:19" x14ac:dyDescent="0.35">
      <c r="N7576" s="6"/>
      <c r="Q7576" s="2"/>
      <c r="S7576" s="2"/>
    </row>
    <row r="7577" spans="14:19" x14ac:dyDescent="0.35">
      <c r="N7577" s="6"/>
      <c r="Q7577" s="2"/>
      <c r="S7577" s="2"/>
    </row>
    <row r="7578" spans="14:19" x14ac:dyDescent="0.35">
      <c r="N7578" s="6"/>
      <c r="Q7578" s="2"/>
      <c r="S7578" s="2"/>
    </row>
    <row r="7579" spans="14:19" x14ac:dyDescent="0.35">
      <c r="N7579" s="6"/>
      <c r="Q7579" s="2"/>
      <c r="S7579" s="2"/>
    </row>
    <row r="7580" spans="14:19" x14ac:dyDescent="0.35">
      <c r="N7580" s="6"/>
      <c r="Q7580" s="2"/>
      <c r="S7580" s="2"/>
    </row>
    <row r="7581" spans="14:19" x14ac:dyDescent="0.35">
      <c r="N7581" s="6"/>
      <c r="Q7581" s="2"/>
      <c r="S7581" s="2"/>
    </row>
    <row r="7582" spans="14:19" x14ac:dyDescent="0.35">
      <c r="N7582" s="6"/>
      <c r="Q7582" s="2"/>
      <c r="S7582" s="2"/>
    </row>
    <row r="7583" spans="14:19" x14ac:dyDescent="0.35">
      <c r="N7583" s="6"/>
      <c r="Q7583" s="2"/>
      <c r="S7583" s="2"/>
    </row>
    <row r="7584" spans="14:19" x14ac:dyDescent="0.35">
      <c r="N7584" s="6"/>
      <c r="Q7584" s="2"/>
      <c r="S7584" s="2"/>
    </row>
    <row r="7585" spans="14:19" x14ac:dyDescent="0.35">
      <c r="N7585" s="6"/>
      <c r="Q7585" s="2"/>
      <c r="S7585" s="2"/>
    </row>
    <row r="7586" spans="14:19" x14ac:dyDescent="0.35">
      <c r="N7586" s="6"/>
      <c r="Q7586" s="2"/>
      <c r="S7586" s="2"/>
    </row>
    <row r="7587" spans="14:19" x14ac:dyDescent="0.35">
      <c r="N7587" s="6"/>
      <c r="Q7587" s="2"/>
      <c r="S7587" s="2"/>
    </row>
    <row r="7588" spans="14:19" x14ac:dyDescent="0.35">
      <c r="N7588" s="6"/>
      <c r="Q7588" s="2"/>
      <c r="S7588" s="2"/>
    </row>
    <row r="7589" spans="14:19" x14ac:dyDescent="0.35">
      <c r="N7589" s="6"/>
      <c r="Q7589" s="2"/>
      <c r="S7589" s="2"/>
    </row>
    <row r="7590" spans="14:19" x14ac:dyDescent="0.35">
      <c r="N7590" s="6"/>
      <c r="Q7590" s="2"/>
      <c r="S7590" s="2"/>
    </row>
    <row r="7591" spans="14:19" x14ac:dyDescent="0.35">
      <c r="N7591" s="6"/>
      <c r="Q7591" s="2"/>
      <c r="S7591" s="2"/>
    </row>
    <row r="7592" spans="14:19" x14ac:dyDescent="0.35">
      <c r="N7592" s="6"/>
      <c r="Q7592" s="2"/>
      <c r="S7592" s="2"/>
    </row>
    <row r="7593" spans="14:19" x14ac:dyDescent="0.35">
      <c r="N7593" s="6"/>
      <c r="Q7593" s="2"/>
      <c r="S7593" s="2"/>
    </row>
    <row r="7594" spans="14:19" x14ac:dyDescent="0.35">
      <c r="N7594" s="6"/>
      <c r="Q7594" s="2"/>
      <c r="S7594" s="2"/>
    </row>
    <row r="7595" spans="14:19" x14ac:dyDescent="0.35">
      <c r="N7595" s="6"/>
      <c r="Q7595" s="2"/>
      <c r="S7595" s="2"/>
    </row>
    <row r="7596" spans="14:19" x14ac:dyDescent="0.35">
      <c r="N7596" s="6"/>
      <c r="Q7596" s="2"/>
      <c r="S7596" s="2"/>
    </row>
    <row r="7597" spans="14:19" x14ac:dyDescent="0.35">
      <c r="N7597" s="6"/>
      <c r="Q7597" s="2"/>
      <c r="S7597" s="2"/>
    </row>
    <row r="7598" spans="14:19" x14ac:dyDescent="0.35">
      <c r="N7598" s="6"/>
      <c r="Q7598" s="2"/>
      <c r="S7598" s="2"/>
    </row>
    <row r="7599" spans="14:19" x14ac:dyDescent="0.35">
      <c r="N7599" s="6"/>
      <c r="Q7599" s="2"/>
      <c r="S7599" s="2"/>
    </row>
    <row r="7600" spans="14:19" x14ac:dyDescent="0.35">
      <c r="N7600" s="6"/>
      <c r="Q7600" s="2"/>
      <c r="S7600" s="2"/>
    </row>
    <row r="7601" spans="14:19" x14ac:dyDescent="0.35">
      <c r="N7601" s="6"/>
      <c r="Q7601" s="2"/>
      <c r="S7601" s="2"/>
    </row>
    <row r="7602" spans="14:19" x14ac:dyDescent="0.35">
      <c r="N7602" s="6"/>
      <c r="Q7602" s="2"/>
      <c r="S7602" s="2"/>
    </row>
    <row r="7603" spans="14:19" x14ac:dyDescent="0.35">
      <c r="N7603" s="6"/>
      <c r="Q7603" s="2"/>
      <c r="S7603" s="2"/>
    </row>
    <row r="7604" spans="14:19" x14ac:dyDescent="0.35">
      <c r="N7604" s="6"/>
      <c r="Q7604" s="2"/>
      <c r="S7604" s="2"/>
    </row>
    <row r="7605" spans="14:19" x14ac:dyDescent="0.35">
      <c r="N7605" s="6"/>
      <c r="Q7605" s="2"/>
      <c r="S7605" s="2"/>
    </row>
    <row r="7606" spans="14:19" x14ac:dyDescent="0.35">
      <c r="N7606" s="6"/>
      <c r="Q7606" s="2"/>
      <c r="S7606" s="2"/>
    </row>
    <row r="7607" spans="14:19" x14ac:dyDescent="0.35">
      <c r="N7607" s="6"/>
      <c r="Q7607" s="2"/>
      <c r="S7607" s="2"/>
    </row>
    <row r="7608" spans="14:19" x14ac:dyDescent="0.35">
      <c r="N7608" s="6"/>
      <c r="Q7608" s="2"/>
      <c r="S7608" s="2"/>
    </row>
    <row r="7609" spans="14:19" x14ac:dyDescent="0.35">
      <c r="N7609" s="6"/>
      <c r="Q7609" s="2"/>
      <c r="S7609" s="2"/>
    </row>
    <row r="7610" spans="14:19" x14ac:dyDescent="0.35">
      <c r="N7610" s="6"/>
      <c r="Q7610" s="2"/>
      <c r="S7610" s="2"/>
    </row>
    <row r="7611" spans="14:19" x14ac:dyDescent="0.35">
      <c r="N7611" s="6"/>
      <c r="Q7611" s="2"/>
      <c r="S7611" s="2"/>
    </row>
    <row r="7612" spans="14:19" x14ac:dyDescent="0.35">
      <c r="N7612" s="6"/>
      <c r="Q7612" s="2"/>
      <c r="S7612" s="2"/>
    </row>
    <row r="7613" spans="14:19" x14ac:dyDescent="0.35">
      <c r="N7613" s="6"/>
      <c r="Q7613" s="2"/>
      <c r="S7613" s="2"/>
    </row>
    <row r="7614" spans="14:19" x14ac:dyDescent="0.35">
      <c r="N7614" s="6"/>
      <c r="Q7614" s="2"/>
      <c r="S7614" s="2"/>
    </row>
    <row r="7615" spans="14:19" x14ac:dyDescent="0.35">
      <c r="N7615" s="6"/>
      <c r="Q7615" s="2"/>
      <c r="S7615" s="2"/>
    </row>
    <row r="7616" spans="14:19" x14ac:dyDescent="0.35">
      <c r="N7616" s="6"/>
      <c r="Q7616" s="2"/>
      <c r="S7616" s="2"/>
    </row>
    <row r="7617" spans="14:19" x14ac:dyDescent="0.35">
      <c r="N7617" s="6"/>
      <c r="Q7617" s="2"/>
      <c r="S7617" s="2"/>
    </row>
    <row r="7618" spans="14:19" x14ac:dyDescent="0.35">
      <c r="N7618" s="6"/>
      <c r="Q7618" s="2"/>
      <c r="S7618" s="2"/>
    </row>
    <row r="7619" spans="14:19" x14ac:dyDescent="0.35">
      <c r="N7619" s="6"/>
      <c r="Q7619" s="2"/>
      <c r="S7619" s="2"/>
    </row>
    <row r="7620" spans="14:19" x14ac:dyDescent="0.35">
      <c r="N7620" s="6"/>
      <c r="Q7620" s="2"/>
      <c r="S7620" s="2"/>
    </row>
    <row r="7621" spans="14:19" x14ac:dyDescent="0.35">
      <c r="N7621" s="6"/>
      <c r="Q7621" s="2"/>
      <c r="S7621" s="2"/>
    </row>
    <row r="7622" spans="14:19" x14ac:dyDescent="0.35">
      <c r="N7622" s="6"/>
      <c r="Q7622" s="2"/>
      <c r="S7622" s="2"/>
    </row>
    <row r="7623" spans="14:19" x14ac:dyDescent="0.35">
      <c r="N7623" s="6"/>
      <c r="Q7623" s="2"/>
      <c r="S7623" s="2"/>
    </row>
    <row r="7624" spans="14:19" x14ac:dyDescent="0.35">
      <c r="N7624" s="6"/>
      <c r="Q7624" s="2"/>
      <c r="S7624" s="2"/>
    </row>
    <row r="7625" spans="14:19" x14ac:dyDescent="0.35">
      <c r="N7625" s="6"/>
      <c r="Q7625" s="2"/>
      <c r="S7625" s="2"/>
    </row>
    <row r="7626" spans="14:19" x14ac:dyDescent="0.35">
      <c r="N7626" s="6"/>
      <c r="Q7626" s="2"/>
      <c r="S7626" s="2"/>
    </row>
    <row r="7627" spans="14:19" x14ac:dyDescent="0.35">
      <c r="N7627" s="6"/>
      <c r="Q7627" s="2"/>
      <c r="S7627" s="2"/>
    </row>
    <row r="7628" spans="14:19" x14ac:dyDescent="0.35">
      <c r="N7628" s="6"/>
      <c r="Q7628" s="2"/>
      <c r="S7628" s="2"/>
    </row>
    <row r="7629" spans="14:19" x14ac:dyDescent="0.35">
      <c r="N7629" s="6"/>
      <c r="Q7629" s="2"/>
      <c r="S7629" s="2"/>
    </row>
    <row r="7630" spans="14:19" x14ac:dyDescent="0.35">
      <c r="N7630" s="6"/>
      <c r="Q7630" s="2"/>
      <c r="S7630" s="2"/>
    </row>
    <row r="7631" spans="14:19" x14ac:dyDescent="0.35">
      <c r="N7631" s="6"/>
      <c r="Q7631" s="2"/>
      <c r="S7631" s="2"/>
    </row>
    <row r="7632" spans="14:19" x14ac:dyDescent="0.35">
      <c r="N7632" s="6"/>
      <c r="Q7632" s="2"/>
      <c r="S7632" s="2"/>
    </row>
    <row r="7633" spans="14:19" x14ac:dyDescent="0.35">
      <c r="N7633" s="6"/>
      <c r="Q7633" s="2"/>
      <c r="S7633" s="2"/>
    </row>
    <row r="7634" spans="14:19" x14ac:dyDescent="0.35">
      <c r="N7634" s="6"/>
      <c r="Q7634" s="2"/>
      <c r="S7634" s="2"/>
    </row>
    <row r="7635" spans="14:19" x14ac:dyDescent="0.35">
      <c r="N7635" s="6"/>
      <c r="Q7635" s="2"/>
      <c r="S7635" s="2"/>
    </row>
    <row r="7636" spans="14:19" x14ac:dyDescent="0.35">
      <c r="N7636" s="6"/>
      <c r="Q7636" s="2"/>
      <c r="S7636" s="2"/>
    </row>
    <row r="7637" spans="14:19" x14ac:dyDescent="0.35">
      <c r="N7637" s="6"/>
      <c r="Q7637" s="2"/>
      <c r="S7637" s="2"/>
    </row>
    <row r="7638" spans="14:19" x14ac:dyDescent="0.35">
      <c r="N7638" s="6"/>
      <c r="Q7638" s="2"/>
      <c r="S7638" s="2"/>
    </row>
    <row r="7639" spans="14:19" x14ac:dyDescent="0.35">
      <c r="N7639" s="6"/>
      <c r="Q7639" s="2"/>
      <c r="S7639" s="2"/>
    </row>
    <row r="7640" spans="14:19" x14ac:dyDescent="0.35">
      <c r="N7640" s="6"/>
      <c r="Q7640" s="2"/>
      <c r="S7640" s="2"/>
    </row>
    <row r="7641" spans="14:19" x14ac:dyDescent="0.35">
      <c r="N7641" s="6"/>
      <c r="Q7641" s="2"/>
      <c r="S7641" s="2"/>
    </row>
    <row r="7642" spans="14:19" x14ac:dyDescent="0.35">
      <c r="N7642" s="6"/>
      <c r="Q7642" s="2"/>
      <c r="S7642" s="2"/>
    </row>
    <row r="7643" spans="14:19" x14ac:dyDescent="0.35">
      <c r="N7643" s="6"/>
      <c r="Q7643" s="2"/>
      <c r="S7643" s="2"/>
    </row>
    <row r="7644" spans="14:19" x14ac:dyDescent="0.35">
      <c r="N7644" s="6"/>
      <c r="Q7644" s="2"/>
      <c r="S7644" s="2"/>
    </row>
    <row r="7645" spans="14:19" x14ac:dyDescent="0.35">
      <c r="N7645" s="6"/>
      <c r="Q7645" s="2"/>
      <c r="S7645" s="2"/>
    </row>
    <row r="7646" spans="14:19" x14ac:dyDescent="0.35">
      <c r="N7646" s="6"/>
      <c r="Q7646" s="2"/>
      <c r="S7646" s="2"/>
    </row>
    <row r="7647" spans="14:19" x14ac:dyDescent="0.35">
      <c r="N7647" s="6"/>
      <c r="Q7647" s="2"/>
      <c r="S7647" s="2"/>
    </row>
    <row r="7648" spans="14:19" x14ac:dyDescent="0.35">
      <c r="N7648" s="6"/>
      <c r="Q7648" s="2"/>
      <c r="S7648" s="2"/>
    </row>
    <row r="7649" spans="14:19" x14ac:dyDescent="0.35">
      <c r="N7649" s="6"/>
      <c r="Q7649" s="2"/>
      <c r="S7649" s="2"/>
    </row>
    <row r="7650" spans="14:19" x14ac:dyDescent="0.35">
      <c r="N7650" s="6"/>
      <c r="Q7650" s="2"/>
      <c r="S7650" s="2"/>
    </row>
    <row r="7651" spans="14:19" x14ac:dyDescent="0.35">
      <c r="N7651" s="6"/>
      <c r="Q7651" s="2"/>
      <c r="S7651" s="2"/>
    </row>
    <row r="7652" spans="14:19" x14ac:dyDescent="0.35">
      <c r="N7652" s="6"/>
      <c r="Q7652" s="2"/>
      <c r="S7652" s="2"/>
    </row>
    <row r="7653" spans="14:19" x14ac:dyDescent="0.35">
      <c r="N7653" s="6"/>
      <c r="Q7653" s="2"/>
      <c r="S7653" s="2"/>
    </row>
    <row r="7654" spans="14:19" x14ac:dyDescent="0.35">
      <c r="N7654" s="6"/>
      <c r="Q7654" s="2"/>
      <c r="S7654" s="2"/>
    </row>
    <row r="7655" spans="14:19" x14ac:dyDescent="0.35">
      <c r="N7655" s="6"/>
      <c r="Q7655" s="2"/>
      <c r="S7655" s="2"/>
    </row>
    <row r="7656" spans="14:19" x14ac:dyDescent="0.35">
      <c r="N7656" s="6"/>
      <c r="Q7656" s="2"/>
      <c r="S7656" s="2"/>
    </row>
    <row r="7657" spans="14:19" x14ac:dyDescent="0.35">
      <c r="N7657" s="6"/>
      <c r="Q7657" s="2"/>
      <c r="S7657" s="2"/>
    </row>
    <row r="7658" spans="14:19" x14ac:dyDescent="0.35">
      <c r="N7658" s="6"/>
      <c r="Q7658" s="2"/>
      <c r="S7658" s="2"/>
    </row>
    <row r="7659" spans="14:19" x14ac:dyDescent="0.35">
      <c r="N7659" s="6"/>
      <c r="Q7659" s="2"/>
      <c r="S7659" s="2"/>
    </row>
    <row r="7660" spans="14:19" x14ac:dyDescent="0.35">
      <c r="N7660" s="6"/>
      <c r="Q7660" s="2"/>
      <c r="S7660" s="2"/>
    </row>
    <row r="7661" spans="14:19" x14ac:dyDescent="0.35">
      <c r="N7661" s="6"/>
      <c r="Q7661" s="2"/>
      <c r="S7661" s="2"/>
    </row>
    <row r="7662" spans="14:19" x14ac:dyDescent="0.35">
      <c r="N7662" s="6"/>
      <c r="Q7662" s="2"/>
      <c r="S7662" s="2"/>
    </row>
    <row r="7663" spans="14:19" x14ac:dyDescent="0.35">
      <c r="N7663" s="6"/>
      <c r="Q7663" s="2"/>
      <c r="S7663" s="2"/>
    </row>
    <row r="7664" spans="14:19" x14ac:dyDescent="0.35">
      <c r="N7664" s="6"/>
      <c r="Q7664" s="2"/>
      <c r="S7664" s="2"/>
    </row>
    <row r="7665" spans="14:19" x14ac:dyDescent="0.35">
      <c r="N7665" s="6"/>
      <c r="Q7665" s="2"/>
      <c r="S7665" s="2"/>
    </row>
    <row r="7666" spans="14:19" x14ac:dyDescent="0.35">
      <c r="N7666" s="6"/>
      <c r="Q7666" s="2"/>
      <c r="S7666" s="2"/>
    </row>
    <row r="7667" spans="14:19" x14ac:dyDescent="0.35">
      <c r="N7667" s="6"/>
      <c r="Q7667" s="2"/>
      <c r="S7667" s="2"/>
    </row>
    <row r="7668" spans="14:19" x14ac:dyDescent="0.35">
      <c r="N7668" s="6"/>
      <c r="Q7668" s="2"/>
      <c r="S7668" s="2"/>
    </row>
    <row r="7669" spans="14:19" x14ac:dyDescent="0.35">
      <c r="N7669" s="6"/>
      <c r="Q7669" s="2"/>
      <c r="S7669" s="2"/>
    </row>
    <row r="7670" spans="14:19" x14ac:dyDescent="0.35">
      <c r="N7670" s="6"/>
      <c r="Q7670" s="2"/>
      <c r="S7670" s="2"/>
    </row>
    <row r="7671" spans="14:19" x14ac:dyDescent="0.35">
      <c r="N7671" s="6"/>
      <c r="Q7671" s="2"/>
      <c r="S7671" s="2"/>
    </row>
    <row r="7672" spans="14:19" x14ac:dyDescent="0.35">
      <c r="N7672" s="6"/>
      <c r="Q7672" s="2"/>
      <c r="S7672" s="2"/>
    </row>
    <row r="7673" spans="14:19" x14ac:dyDescent="0.35">
      <c r="N7673" s="6"/>
      <c r="Q7673" s="2"/>
      <c r="S7673" s="2"/>
    </row>
    <row r="7674" spans="14:19" x14ac:dyDescent="0.35">
      <c r="N7674" s="6"/>
      <c r="Q7674" s="2"/>
      <c r="S7674" s="2"/>
    </row>
    <row r="7675" spans="14:19" x14ac:dyDescent="0.35">
      <c r="N7675" s="6"/>
      <c r="Q7675" s="2"/>
      <c r="S7675" s="2"/>
    </row>
    <row r="7676" spans="14:19" x14ac:dyDescent="0.35">
      <c r="N7676" s="6"/>
      <c r="Q7676" s="2"/>
      <c r="S7676" s="2"/>
    </row>
    <row r="7677" spans="14:19" x14ac:dyDescent="0.35">
      <c r="N7677" s="6"/>
      <c r="Q7677" s="2"/>
      <c r="S7677" s="2"/>
    </row>
    <row r="7678" spans="14:19" x14ac:dyDescent="0.35">
      <c r="N7678" s="6"/>
      <c r="Q7678" s="2"/>
      <c r="S7678" s="2"/>
    </row>
    <row r="7679" spans="14:19" x14ac:dyDescent="0.35">
      <c r="N7679" s="6"/>
      <c r="Q7679" s="2"/>
      <c r="S7679" s="2"/>
    </row>
    <row r="7680" spans="14:19" x14ac:dyDescent="0.35">
      <c r="N7680" s="6"/>
      <c r="Q7680" s="2"/>
      <c r="S7680" s="2"/>
    </row>
    <row r="7681" spans="14:19" x14ac:dyDescent="0.35">
      <c r="N7681" s="6"/>
      <c r="Q7681" s="2"/>
      <c r="S7681" s="2"/>
    </row>
    <row r="7682" spans="14:19" x14ac:dyDescent="0.35">
      <c r="N7682" s="6"/>
      <c r="Q7682" s="2"/>
      <c r="S7682" s="2"/>
    </row>
    <row r="7683" spans="14:19" x14ac:dyDescent="0.35">
      <c r="N7683" s="6"/>
      <c r="Q7683" s="2"/>
      <c r="S7683" s="2"/>
    </row>
    <row r="7684" spans="14:19" x14ac:dyDescent="0.35">
      <c r="N7684" s="6"/>
      <c r="Q7684" s="2"/>
      <c r="S7684" s="2"/>
    </row>
    <row r="7685" spans="14:19" x14ac:dyDescent="0.35">
      <c r="N7685" s="6"/>
      <c r="Q7685" s="2"/>
      <c r="S7685" s="2"/>
    </row>
    <row r="7686" spans="14:19" x14ac:dyDescent="0.35">
      <c r="N7686" s="6"/>
      <c r="Q7686" s="2"/>
      <c r="S7686" s="2"/>
    </row>
    <row r="7687" spans="14:19" x14ac:dyDescent="0.35">
      <c r="N7687" s="6"/>
      <c r="Q7687" s="2"/>
      <c r="S7687" s="2"/>
    </row>
    <row r="7688" spans="14:19" x14ac:dyDescent="0.35">
      <c r="N7688" s="6"/>
      <c r="Q7688" s="2"/>
      <c r="S7688" s="2"/>
    </row>
    <row r="7689" spans="14:19" x14ac:dyDescent="0.35">
      <c r="N7689" s="6"/>
      <c r="Q7689" s="2"/>
      <c r="S7689" s="2"/>
    </row>
    <row r="7690" spans="14:19" x14ac:dyDescent="0.35">
      <c r="N7690" s="6"/>
      <c r="Q7690" s="2"/>
      <c r="S7690" s="2"/>
    </row>
    <row r="7691" spans="14:19" x14ac:dyDescent="0.35">
      <c r="N7691" s="6"/>
      <c r="Q7691" s="2"/>
      <c r="S7691" s="2"/>
    </row>
    <row r="7692" spans="14:19" x14ac:dyDescent="0.35">
      <c r="N7692" s="6"/>
      <c r="Q7692" s="2"/>
      <c r="S7692" s="2"/>
    </row>
    <row r="7693" spans="14:19" x14ac:dyDescent="0.35">
      <c r="N7693" s="6"/>
      <c r="Q7693" s="2"/>
      <c r="S7693" s="2"/>
    </row>
    <row r="7694" spans="14:19" x14ac:dyDescent="0.35">
      <c r="N7694" s="6"/>
      <c r="Q7694" s="2"/>
      <c r="S7694" s="2"/>
    </row>
    <row r="7695" spans="14:19" x14ac:dyDescent="0.35">
      <c r="N7695" s="6"/>
      <c r="Q7695" s="2"/>
      <c r="S7695" s="2"/>
    </row>
    <row r="7696" spans="14:19" x14ac:dyDescent="0.35">
      <c r="N7696" s="6"/>
      <c r="Q7696" s="2"/>
      <c r="S7696" s="2"/>
    </row>
    <row r="7697" spans="14:19" x14ac:dyDescent="0.35">
      <c r="N7697" s="6"/>
      <c r="Q7697" s="2"/>
      <c r="S7697" s="2"/>
    </row>
    <row r="7698" spans="14:19" x14ac:dyDescent="0.35">
      <c r="N7698" s="6"/>
      <c r="Q7698" s="2"/>
      <c r="S7698" s="2"/>
    </row>
    <row r="7699" spans="14:19" x14ac:dyDescent="0.35">
      <c r="N7699" s="6"/>
      <c r="Q7699" s="2"/>
      <c r="S7699" s="2"/>
    </row>
    <row r="7700" spans="14:19" x14ac:dyDescent="0.35">
      <c r="N7700" s="6"/>
      <c r="Q7700" s="2"/>
      <c r="S7700" s="2"/>
    </row>
    <row r="7701" spans="14:19" x14ac:dyDescent="0.35">
      <c r="N7701" s="6"/>
      <c r="Q7701" s="2"/>
      <c r="S7701" s="2"/>
    </row>
    <row r="7702" spans="14:19" x14ac:dyDescent="0.35">
      <c r="N7702" s="6"/>
      <c r="Q7702" s="2"/>
      <c r="S7702" s="2"/>
    </row>
    <row r="7703" spans="14:19" x14ac:dyDescent="0.35">
      <c r="N7703" s="6"/>
      <c r="Q7703" s="2"/>
      <c r="S7703" s="2"/>
    </row>
    <row r="7704" spans="14:19" x14ac:dyDescent="0.35">
      <c r="N7704" s="6"/>
      <c r="Q7704" s="2"/>
      <c r="S7704" s="2"/>
    </row>
    <row r="7705" spans="14:19" x14ac:dyDescent="0.35">
      <c r="N7705" s="6"/>
      <c r="Q7705" s="2"/>
      <c r="S7705" s="2"/>
    </row>
    <row r="7706" spans="14:19" x14ac:dyDescent="0.35">
      <c r="N7706" s="6"/>
      <c r="Q7706" s="2"/>
      <c r="S7706" s="2"/>
    </row>
    <row r="7707" spans="14:19" x14ac:dyDescent="0.35">
      <c r="N7707" s="6"/>
      <c r="Q7707" s="2"/>
      <c r="S7707" s="2"/>
    </row>
    <row r="7708" spans="14:19" x14ac:dyDescent="0.35">
      <c r="N7708" s="6"/>
      <c r="Q7708" s="2"/>
      <c r="S7708" s="2"/>
    </row>
    <row r="7709" spans="14:19" x14ac:dyDescent="0.35">
      <c r="N7709" s="6"/>
      <c r="Q7709" s="2"/>
      <c r="S7709" s="2"/>
    </row>
    <row r="7710" spans="14:19" x14ac:dyDescent="0.35">
      <c r="N7710" s="6"/>
      <c r="Q7710" s="2"/>
      <c r="S7710" s="2"/>
    </row>
    <row r="7711" spans="14:19" x14ac:dyDescent="0.35">
      <c r="N7711" s="6"/>
      <c r="Q7711" s="2"/>
      <c r="S7711" s="2"/>
    </row>
    <row r="7712" spans="14:19" x14ac:dyDescent="0.35">
      <c r="N7712" s="6"/>
      <c r="Q7712" s="2"/>
      <c r="S7712" s="2"/>
    </row>
    <row r="7713" spans="14:19" x14ac:dyDescent="0.35">
      <c r="N7713" s="6"/>
      <c r="Q7713" s="2"/>
      <c r="S7713" s="2"/>
    </row>
    <row r="7714" spans="14:19" x14ac:dyDescent="0.35">
      <c r="N7714" s="6"/>
      <c r="Q7714" s="2"/>
      <c r="S7714" s="2"/>
    </row>
    <row r="7715" spans="14:19" x14ac:dyDescent="0.35">
      <c r="N7715" s="6"/>
      <c r="Q7715" s="2"/>
      <c r="S7715" s="2"/>
    </row>
    <row r="7716" spans="14:19" x14ac:dyDescent="0.35">
      <c r="N7716" s="6"/>
      <c r="Q7716" s="2"/>
      <c r="S7716" s="2"/>
    </row>
    <row r="7717" spans="14:19" x14ac:dyDescent="0.35">
      <c r="N7717" s="6"/>
      <c r="Q7717" s="2"/>
      <c r="S7717" s="2"/>
    </row>
    <row r="7718" spans="14:19" x14ac:dyDescent="0.35">
      <c r="N7718" s="6"/>
      <c r="Q7718" s="2"/>
      <c r="S7718" s="2"/>
    </row>
    <row r="7719" spans="14:19" x14ac:dyDescent="0.35">
      <c r="N7719" s="6"/>
      <c r="Q7719" s="2"/>
      <c r="S7719" s="2"/>
    </row>
    <row r="7720" spans="14:19" x14ac:dyDescent="0.35">
      <c r="N7720" s="6"/>
      <c r="Q7720" s="2"/>
      <c r="S7720" s="2"/>
    </row>
    <row r="7721" spans="14:19" x14ac:dyDescent="0.35">
      <c r="N7721" s="6"/>
      <c r="Q7721" s="2"/>
      <c r="S7721" s="2"/>
    </row>
    <row r="7722" spans="14:19" x14ac:dyDescent="0.35">
      <c r="N7722" s="6"/>
      <c r="Q7722" s="2"/>
      <c r="S7722" s="2"/>
    </row>
    <row r="7723" spans="14:19" x14ac:dyDescent="0.35">
      <c r="N7723" s="6"/>
      <c r="Q7723" s="2"/>
      <c r="S7723" s="2"/>
    </row>
    <row r="7724" spans="14:19" x14ac:dyDescent="0.35">
      <c r="N7724" s="6"/>
      <c r="Q7724" s="2"/>
      <c r="S7724" s="2"/>
    </row>
    <row r="7725" spans="14:19" x14ac:dyDescent="0.35">
      <c r="N7725" s="6"/>
      <c r="Q7725" s="2"/>
      <c r="S7725" s="2"/>
    </row>
    <row r="7726" spans="14:19" x14ac:dyDescent="0.35">
      <c r="N7726" s="6"/>
      <c r="Q7726" s="2"/>
      <c r="S7726" s="2"/>
    </row>
    <row r="7727" spans="14:19" x14ac:dyDescent="0.35">
      <c r="N7727" s="6"/>
      <c r="Q7727" s="2"/>
      <c r="S7727" s="2"/>
    </row>
    <row r="7728" spans="14:19" x14ac:dyDescent="0.35">
      <c r="N7728" s="6"/>
      <c r="Q7728" s="2"/>
      <c r="S7728" s="2"/>
    </row>
    <row r="7729" spans="14:19" x14ac:dyDescent="0.35">
      <c r="N7729" s="6"/>
      <c r="Q7729" s="2"/>
      <c r="S7729" s="2"/>
    </row>
    <row r="7730" spans="14:19" x14ac:dyDescent="0.35">
      <c r="N7730" s="6"/>
      <c r="Q7730" s="2"/>
      <c r="S7730" s="2"/>
    </row>
    <row r="7731" spans="14:19" x14ac:dyDescent="0.35">
      <c r="N7731" s="6"/>
      <c r="Q7731" s="2"/>
      <c r="S7731" s="2"/>
    </row>
    <row r="7732" spans="14:19" x14ac:dyDescent="0.35">
      <c r="N7732" s="6"/>
      <c r="Q7732" s="2"/>
      <c r="S7732" s="2"/>
    </row>
    <row r="7733" spans="14:19" x14ac:dyDescent="0.35">
      <c r="N7733" s="6"/>
      <c r="Q7733" s="2"/>
      <c r="S7733" s="2"/>
    </row>
    <row r="7734" spans="14:19" x14ac:dyDescent="0.35">
      <c r="N7734" s="6"/>
      <c r="Q7734" s="2"/>
      <c r="S7734" s="2"/>
    </row>
    <row r="7735" spans="14:19" x14ac:dyDescent="0.35">
      <c r="N7735" s="6"/>
      <c r="Q7735" s="2"/>
      <c r="S7735" s="2"/>
    </row>
    <row r="7736" spans="14:19" x14ac:dyDescent="0.35">
      <c r="N7736" s="6"/>
      <c r="Q7736" s="2"/>
      <c r="S7736" s="2"/>
    </row>
    <row r="7737" spans="14:19" x14ac:dyDescent="0.35">
      <c r="N7737" s="6"/>
      <c r="Q7737" s="2"/>
      <c r="S7737" s="2"/>
    </row>
    <row r="7738" spans="14:19" x14ac:dyDescent="0.35">
      <c r="N7738" s="6"/>
      <c r="Q7738" s="2"/>
      <c r="S7738" s="2"/>
    </row>
    <row r="7739" spans="14:19" x14ac:dyDescent="0.35">
      <c r="N7739" s="6"/>
      <c r="Q7739" s="2"/>
      <c r="S7739" s="2"/>
    </row>
    <row r="7740" spans="14:19" x14ac:dyDescent="0.35">
      <c r="N7740" s="6"/>
      <c r="Q7740" s="2"/>
      <c r="S7740" s="2"/>
    </row>
    <row r="7741" spans="14:19" x14ac:dyDescent="0.35">
      <c r="N7741" s="6"/>
      <c r="Q7741" s="2"/>
      <c r="S7741" s="2"/>
    </row>
    <row r="7742" spans="14:19" x14ac:dyDescent="0.35">
      <c r="N7742" s="6"/>
      <c r="Q7742" s="2"/>
      <c r="S7742" s="2"/>
    </row>
    <row r="7743" spans="14:19" x14ac:dyDescent="0.35">
      <c r="N7743" s="6"/>
      <c r="Q7743" s="2"/>
      <c r="S7743" s="2"/>
    </row>
    <row r="7744" spans="14:19" x14ac:dyDescent="0.35">
      <c r="N7744" s="6"/>
      <c r="Q7744" s="2"/>
      <c r="S7744" s="2"/>
    </row>
    <row r="7745" spans="14:19" x14ac:dyDescent="0.35">
      <c r="N7745" s="6"/>
      <c r="Q7745" s="2"/>
      <c r="S7745" s="2"/>
    </row>
    <row r="7746" spans="14:19" x14ac:dyDescent="0.35">
      <c r="N7746" s="6"/>
      <c r="Q7746" s="2"/>
      <c r="S7746" s="2"/>
    </row>
    <row r="7747" spans="14:19" x14ac:dyDescent="0.35">
      <c r="N7747" s="6"/>
      <c r="Q7747" s="2"/>
      <c r="S7747" s="2"/>
    </row>
    <row r="7748" spans="14:19" x14ac:dyDescent="0.35">
      <c r="N7748" s="6"/>
      <c r="Q7748" s="2"/>
      <c r="S7748" s="2"/>
    </row>
    <row r="7749" spans="14:19" x14ac:dyDescent="0.35">
      <c r="N7749" s="6"/>
      <c r="Q7749" s="2"/>
      <c r="S7749" s="2"/>
    </row>
    <row r="7750" spans="14:19" x14ac:dyDescent="0.35">
      <c r="N7750" s="6"/>
      <c r="Q7750" s="2"/>
      <c r="S7750" s="2"/>
    </row>
    <row r="7751" spans="14:19" x14ac:dyDescent="0.35">
      <c r="N7751" s="6"/>
      <c r="Q7751" s="2"/>
      <c r="S7751" s="2"/>
    </row>
    <row r="7752" spans="14:19" x14ac:dyDescent="0.35">
      <c r="N7752" s="6"/>
      <c r="Q7752" s="2"/>
      <c r="S7752" s="2"/>
    </row>
    <row r="7753" spans="14:19" x14ac:dyDescent="0.35">
      <c r="N7753" s="6"/>
      <c r="Q7753" s="2"/>
      <c r="S7753" s="2"/>
    </row>
    <row r="7754" spans="14:19" x14ac:dyDescent="0.35">
      <c r="N7754" s="6"/>
      <c r="Q7754" s="2"/>
      <c r="S7754" s="2"/>
    </row>
    <row r="7755" spans="14:19" x14ac:dyDescent="0.35">
      <c r="N7755" s="6"/>
      <c r="Q7755" s="2"/>
      <c r="S7755" s="2"/>
    </row>
    <row r="7756" spans="14:19" x14ac:dyDescent="0.35">
      <c r="N7756" s="6"/>
      <c r="Q7756" s="2"/>
      <c r="S7756" s="2"/>
    </row>
    <row r="7757" spans="14:19" x14ac:dyDescent="0.35">
      <c r="N7757" s="6"/>
      <c r="Q7757" s="2"/>
      <c r="S7757" s="2"/>
    </row>
    <row r="7758" spans="14:19" x14ac:dyDescent="0.35">
      <c r="N7758" s="6"/>
      <c r="Q7758" s="2"/>
      <c r="S7758" s="2"/>
    </row>
    <row r="7759" spans="14:19" x14ac:dyDescent="0.35">
      <c r="N7759" s="6"/>
      <c r="Q7759" s="2"/>
      <c r="S7759" s="2"/>
    </row>
    <row r="7760" spans="14:19" x14ac:dyDescent="0.35">
      <c r="N7760" s="6"/>
      <c r="Q7760" s="2"/>
      <c r="S7760" s="2"/>
    </row>
    <row r="7761" spans="14:19" x14ac:dyDescent="0.35">
      <c r="N7761" s="6"/>
      <c r="Q7761" s="2"/>
      <c r="S7761" s="2"/>
    </row>
    <row r="7762" spans="14:19" x14ac:dyDescent="0.35">
      <c r="N7762" s="6"/>
      <c r="Q7762" s="2"/>
      <c r="S7762" s="2"/>
    </row>
    <row r="7763" spans="14:19" x14ac:dyDescent="0.35">
      <c r="N7763" s="6"/>
      <c r="Q7763" s="2"/>
      <c r="S7763" s="2"/>
    </row>
    <row r="7764" spans="14:19" x14ac:dyDescent="0.35">
      <c r="N7764" s="6"/>
      <c r="Q7764" s="2"/>
      <c r="S7764" s="2"/>
    </row>
    <row r="7765" spans="14:19" x14ac:dyDescent="0.35">
      <c r="N7765" s="6"/>
      <c r="Q7765" s="2"/>
      <c r="S7765" s="2"/>
    </row>
    <row r="7766" spans="14:19" x14ac:dyDescent="0.35">
      <c r="N7766" s="6"/>
      <c r="Q7766" s="2"/>
      <c r="S7766" s="2"/>
    </row>
    <row r="7767" spans="14:19" x14ac:dyDescent="0.35">
      <c r="N7767" s="6"/>
      <c r="Q7767" s="2"/>
      <c r="S7767" s="2"/>
    </row>
    <row r="7768" spans="14:19" x14ac:dyDescent="0.35">
      <c r="N7768" s="6"/>
      <c r="Q7768" s="2"/>
      <c r="S7768" s="2"/>
    </row>
    <row r="7769" spans="14:19" x14ac:dyDescent="0.35">
      <c r="N7769" s="6"/>
      <c r="Q7769" s="2"/>
      <c r="S7769" s="2"/>
    </row>
    <row r="7770" spans="14:19" x14ac:dyDescent="0.35">
      <c r="N7770" s="6"/>
      <c r="Q7770" s="2"/>
      <c r="S7770" s="2"/>
    </row>
    <row r="7771" spans="14:19" x14ac:dyDescent="0.35">
      <c r="N7771" s="6"/>
      <c r="Q7771" s="2"/>
      <c r="S7771" s="2"/>
    </row>
    <row r="7772" spans="14:19" x14ac:dyDescent="0.35">
      <c r="N7772" s="6"/>
      <c r="Q7772" s="2"/>
      <c r="S7772" s="2"/>
    </row>
    <row r="7773" spans="14:19" x14ac:dyDescent="0.35">
      <c r="N7773" s="6"/>
      <c r="Q7773" s="2"/>
      <c r="S7773" s="2"/>
    </row>
    <row r="7774" spans="14:19" x14ac:dyDescent="0.35">
      <c r="N7774" s="6"/>
      <c r="Q7774" s="2"/>
      <c r="S7774" s="2"/>
    </row>
    <row r="7775" spans="14:19" x14ac:dyDescent="0.35">
      <c r="N7775" s="6"/>
      <c r="Q7775" s="2"/>
      <c r="S7775" s="2"/>
    </row>
    <row r="7776" spans="14:19" x14ac:dyDescent="0.35">
      <c r="N7776" s="6"/>
      <c r="Q7776" s="2"/>
      <c r="S7776" s="2"/>
    </row>
    <row r="7777" spans="14:19" x14ac:dyDescent="0.35">
      <c r="N7777" s="6"/>
      <c r="Q7777" s="2"/>
      <c r="S7777" s="2"/>
    </row>
    <row r="7778" spans="14:19" x14ac:dyDescent="0.35">
      <c r="N7778" s="6"/>
      <c r="Q7778" s="2"/>
      <c r="S7778" s="2"/>
    </row>
    <row r="7779" spans="14:19" x14ac:dyDescent="0.35">
      <c r="N7779" s="6"/>
      <c r="Q7779" s="2"/>
      <c r="S7779" s="2"/>
    </row>
    <row r="7780" spans="14:19" x14ac:dyDescent="0.35">
      <c r="N7780" s="6"/>
      <c r="Q7780" s="2"/>
      <c r="S7780" s="2"/>
    </row>
    <row r="7781" spans="14:19" x14ac:dyDescent="0.35">
      <c r="N7781" s="6"/>
      <c r="Q7781" s="2"/>
      <c r="S7781" s="2"/>
    </row>
    <row r="7782" spans="14:19" x14ac:dyDescent="0.35">
      <c r="N7782" s="6"/>
      <c r="Q7782" s="2"/>
      <c r="S7782" s="2"/>
    </row>
    <row r="7783" spans="14:19" x14ac:dyDescent="0.35">
      <c r="N7783" s="6"/>
      <c r="Q7783" s="2"/>
      <c r="S7783" s="2"/>
    </row>
    <row r="7784" spans="14:19" x14ac:dyDescent="0.35">
      <c r="N7784" s="6"/>
      <c r="Q7784" s="2"/>
      <c r="S7784" s="2"/>
    </row>
    <row r="7785" spans="14:19" x14ac:dyDescent="0.35">
      <c r="N7785" s="6"/>
      <c r="Q7785" s="2"/>
      <c r="S7785" s="2"/>
    </row>
    <row r="7786" spans="14:19" x14ac:dyDescent="0.35">
      <c r="N7786" s="6"/>
      <c r="Q7786" s="2"/>
      <c r="S7786" s="2"/>
    </row>
    <row r="7787" spans="14:19" x14ac:dyDescent="0.35">
      <c r="N7787" s="6"/>
      <c r="Q7787" s="2"/>
      <c r="S7787" s="2"/>
    </row>
    <row r="7788" spans="14:19" x14ac:dyDescent="0.35">
      <c r="N7788" s="6"/>
      <c r="Q7788" s="2"/>
      <c r="S7788" s="2"/>
    </row>
    <row r="7789" spans="14:19" x14ac:dyDescent="0.35">
      <c r="N7789" s="6"/>
      <c r="Q7789" s="2"/>
      <c r="S7789" s="2"/>
    </row>
    <row r="7790" spans="14:19" x14ac:dyDescent="0.35">
      <c r="N7790" s="6"/>
      <c r="Q7790" s="2"/>
      <c r="S7790" s="2"/>
    </row>
    <row r="7791" spans="14:19" x14ac:dyDescent="0.35">
      <c r="N7791" s="6"/>
      <c r="Q7791" s="2"/>
      <c r="S7791" s="2"/>
    </row>
    <row r="7792" spans="14:19" x14ac:dyDescent="0.35">
      <c r="N7792" s="6"/>
      <c r="Q7792" s="2"/>
      <c r="S7792" s="2"/>
    </row>
    <row r="7793" spans="14:19" x14ac:dyDescent="0.35">
      <c r="N7793" s="6"/>
      <c r="Q7793" s="2"/>
      <c r="S7793" s="2"/>
    </row>
    <row r="7794" spans="14:19" x14ac:dyDescent="0.35">
      <c r="N7794" s="6"/>
      <c r="Q7794" s="2"/>
      <c r="S7794" s="2"/>
    </row>
    <row r="7795" spans="14:19" x14ac:dyDescent="0.35">
      <c r="N7795" s="6"/>
      <c r="Q7795" s="2"/>
      <c r="S7795" s="2"/>
    </row>
    <row r="7796" spans="14:19" x14ac:dyDescent="0.35">
      <c r="N7796" s="6"/>
      <c r="Q7796" s="2"/>
      <c r="S7796" s="2"/>
    </row>
    <row r="7797" spans="14:19" x14ac:dyDescent="0.35">
      <c r="N7797" s="6"/>
      <c r="Q7797" s="2"/>
      <c r="S7797" s="2"/>
    </row>
    <row r="7798" spans="14:19" x14ac:dyDescent="0.35">
      <c r="N7798" s="6"/>
      <c r="Q7798" s="2"/>
      <c r="S7798" s="2"/>
    </row>
    <row r="7799" spans="14:19" x14ac:dyDescent="0.35">
      <c r="N7799" s="6"/>
      <c r="Q7799" s="2"/>
      <c r="S7799" s="2"/>
    </row>
    <row r="7800" spans="14:19" x14ac:dyDescent="0.35">
      <c r="N7800" s="6"/>
      <c r="Q7800" s="2"/>
      <c r="S7800" s="2"/>
    </row>
    <row r="7801" spans="14:19" x14ac:dyDescent="0.35">
      <c r="N7801" s="6"/>
      <c r="Q7801" s="2"/>
      <c r="S7801" s="2"/>
    </row>
    <row r="7802" spans="14:19" x14ac:dyDescent="0.35">
      <c r="N7802" s="6"/>
      <c r="Q7802" s="2"/>
      <c r="S7802" s="2"/>
    </row>
    <row r="7803" spans="14:19" x14ac:dyDescent="0.35">
      <c r="N7803" s="6"/>
      <c r="Q7803" s="2"/>
      <c r="S7803" s="2"/>
    </row>
    <row r="7804" spans="14:19" x14ac:dyDescent="0.35">
      <c r="N7804" s="6"/>
      <c r="Q7804" s="2"/>
      <c r="S7804" s="2"/>
    </row>
    <row r="7805" spans="14:19" x14ac:dyDescent="0.35">
      <c r="N7805" s="6"/>
      <c r="Q7805" s="2"/>
      <c r="S7805" s="2"/>
    </row>
    <row r="7806" spans="14:19" x14ac:dyDescent="0.35">
      <c r="N7806" s="6"/>
      <c r="Q7806" s="2"/>
      <c r="S7806" s="2"/>
    </row>
    <row r="7807" spans="14:19" x14ac:dyDescent="0.35">
      <c r="N7807" s="6"/>
      <c r="Q7807" s="2"/>
      <c r="S7807" s="2"/>
    </row>
    <row r="7808" spans="14:19" x14ac:dyDescent="0.35">
      <c r="N7808" s="6"/>
      <c r="Q7808" s="2"/>
      <c r="S7808" s="2"/>
    </row>
    <row r="7809" spans="14:19" x14ac:dyDescent="0.35">
      <c r="N7809" s="6"/>
      <c r="Q7809" s="2"/>
      <c r="S7809" s="2"/>
    </row>
    <row r="7810" spans="14:19" x14ac:dyDescent="0.35">
      <c r="N7810" s="6"/>
      <c r="Q7810" s="2"/>
      <c r="S7810" s="2"/>
    </row>
    <row r="7811" spans="14:19" x14ac:dyDescent="0.35">
      <c r="N7811" s="6"/>
      <c r="Q7811" s="2"/>
      <c r="S7811" s="2"/>
    </row>
    <row r="7812" spans="14:19" x14ac:dyDescent="0.35">
      <c r="N7812" s="6"/>
      <c r="Q7812" s="2"/>
      <c r="S7812" s="2"/>
    </row>
    <row r="7813" spans="14:19" x14ac:dyDescent="0.35">
      <c r="N7813" s="6"/>
      <c r="Q7813" s="2"/>
      <c r="S7813" s="2"/>
    </row>
    <row r="7814" spans="14:19" x14ac:dyDescent="0.35">
      <c r="N7814" s="6"/>
      <c r="Q7814" s="2"/>
      <c r="S7814" s="2"/>
    </row>
    <row r="7815" spans="14:19" x14ac:dyDescent="0.35">
      <c r="N7815" s="6"/>
      <c r="Q7815" s="2"/>
      <c r="S7815" s="2"/>
    </row>
    <row r="7816" spans="14:19" x14ac:dyDescent="0.35">
      <c r="N7816" s="6"/>
      <c r="Q7816" s="2"/>
      <c r="S7816" s="2"/>
    </row>
    <row r="7817" spans="14:19" x14ac:dyDescent="0.35">
      <c r="N7817" s="6"/>
      <c r="Q7817" s="2"/>
      <c r="S7817" s="2"/>
    </row>
    <row r="7818" spans="14:19" x14ac:dyDescent="0.35">
      <c r="N7818" s="6"/>
      <c r="Q7818" s="2"/>
      <c r="S7818" s="2"/>
    </row>
    <row r="7819" spans="14:19" x14ac:dyDescent="0.35">
      <c r="N7819" s="6"/>
      <c r="Q7819" s="2"/>
      <c r="S7819" s="2"/>
    </row>
    <row r="7820" spans="14:19" x14ac:dyDescent="0.35">
      <c r="N7820" s="6"/>
      <c r="Q7820" s="2"/>
      <c r="S7820" s="2"/>
    </row>
    <row r="7821" spans="14:19" x14ac:dyDescent="0.35">
      <c r="N7821" s="6"/>
      <c r="Q7821" s="2"/>
      <c r="S7821" s="2"/>
    </row>
    <row r="7822" spans="14:19" x14ac:dyDescent="0.35">
      <c r="N7822" s="6"/>
      <c r="Q7822" s="2"/>
      <c r="S7822" s="2"/>
    </row>
    <row r="7823" spans="14:19" x14ac:dyDescent="0.35">
      <c r="N7823" s="6"/>
      <c r="Q7823" s="2"/>
      <c r="S7823" s="2"/>
    </row>
    <row r="7824" spans="14:19" x14ac:dyDescent="0.35">
      <c r="N7824" s="6"/>
      <c r="Q7824" s="2"/>
      <c r="S7824" s="2"/>
    </row>
    <row r="7825" spans="14:19" x14ac:dyDescent="0.35">
      <c r="N7825" s="6"/>
      <c r="Q7825" s="2"/>
      <c r="S7825" s="2"/>
    </row>
    <row r="7826" spans="14:19" x14ac:dyDescent="0.35">
      <c r="N7826" s="6"/>
      <c r="Q7826" s="2"/>
      <c r="S7826" s="2"/>
    </row>
    <row r="7827" spans="14:19" x14ac:dyDescent="0.35">
      <c r="N7827" s="6"/>
      <c r="Q7827" s="2"/>
      <c r="S7827" s="2"/>
    </row>
    <row r="7828" spans="14:19" x14ac:dyDescent="0.35">
      <c r="N7828" s="6"/>
      <c r="Q7828" s="2"/>
      <c r="S7828" s="2"/>
    </row>
    <row r="7829" spans="14:19" x14ac:dyDescent="0.35">
      <c r="N7829" s="6"/>
      <c r="Q7829" s="2"/>
      <c r="S7829" s="2"/>
    </row>
    <row r="7830" spans="14:19" x14ac:dyDescent="0.35">
      <c r="N7830" s="6"/>
      <c r="Q7830" s="2"/>
      <c r="S7830" s="2"/>
    </row>
    <row r="7831" spans="14:19" x14ac:dyDescent="0.35">
      <c r="N7831" s="6"/>
      <c r="Q7831" s="2"/>
      <c r="S7831" s="2"/>
    </row>
    <row r="7832" spans="14:19" x14ac:dyDescent="0.35">
      <c r="N7832" s="6"/>
      <c r="Q7832" s="2"/>
      <c r="S7832" s="2"/>
    </row>
    <row r="7833" spans="14:19" x14ac:dyDescent="0.35">
      <c r="N7833" s="6"/>
      <c r="Q7833" s="2"/>
      <c r="S7833" s="2"/>
    </row>
    <row r="7834" spans="14:19" x14ac:dyDescent="0.35">
      <c r="N7834" s="6"/>
      <c r="Q7834" s="2"/>
      <c r="S7834" s="2"/>
    </row>
    <row r="7835" spans="14:19" x14ac:dyDescent="0.35">
      <c r="N7835" s="6"/>
      <c r="Q7835" s="2"/>
      <c r="S7835" s="2"/>
    </row>
    <row r="7836" spans="14:19" x14ac:dyDescent="0.35">
      <c r="N7836" s="6"/>
      <c r="Q7836" s="2"/>
      <c r="S7836" s="2"/>
    </row>
    <row r="7837" spans="14:19" x14ac:dyDescent="0.35">
      <c r="N7837" s="6"/>
      <c r="Q7837" s="2"/>
      <c r="S7837" s="2"/>
    </row>
    <row r="7838" spans="14:19" x14ac:dyDescent="0.35">
      <c r="N7838" s="6"/>
      <c r="Q7838" s="2"/>
      <c r="S7838" s="2"/>
    </row>
    <row r="7839" spans="14:19" x14ac:dyDescent="0.35">
      <c r="N7839" s="6"/>
      <c r="Q7839" s="2"/>
      <c r="S7839" s="2"/>
    </row>
    <row r="7840" spans="14:19" x14ac:dyDescent="0.35">
      <c r="N7840" s="6"/>
      <c r="Q7840" s="2"/>
      <c r="S7840" s="2"/>
    </row>
    <row r="7841" spans="14:19" x14ac:dyDescent="0.35">
      <c r="N7841" s="6"/>
      <c r="Q7841" s="2"/>
      <c r="S7841" s="2"/>
    </row>
    <row r="7842" spans="14:19" x14ac:dyDescent="0.35">
      <c r="N7842" s="6"/>
      <c r="Q7842" s="2"/>
      <c r="S7842" s="2"/>
    </row>
    <row r="7843" spans="14:19" x14ac:dyDescent="0.35">
      <c r="N7843" s="6"/>
      <c r="Q7843" s="2"/>
      <c r="S7843" s="2"/>
    </row>
    <row r="7844" spans="14:19" x14ac:dyDescent="0.35">
      <c r="N7844" s="6"/>
      <c r="Q7844" s="2"/>
      <c r="S7844" s="2"/>
    </row>
    <row r="7845" spans="14:19" x14ac:dyDescent="0.35">
      <c r="N7845" s="6"/>
      <c r="Q7845" s="2"/>
      <c r="S7845" s="2"/>
    </row>
    <row r="7846" spans="14:19" x14ac:dyDescent="0.35">
      <c r="N7846" s="6"/>
      <c r="Q7846" s="2"/>
      <c r="S7846" s="2"/>
    </row>
    <row r="7847" spans="14:19" x14ac:dyDescent="0.35">
      <c r="N7847" s="6"/>
      <c r="Q7847" s="2"/>
      <c r="S7847" s="2"/>
    </row>
    <row r="7848" spans="14:19" x14ac:dyDescent="0.35">
      <c r="N7848" s="6"/>
      <c r="Q7848" s="2"/>
      <c r="S7848" s="2"/>
    </row>
    <row r="7849" spans="14:19" x14ac:dyDescent="0.35">
      <c r="N7849" s="6"/>
      <c r="Q7849" s="2"/>
      <c r="S7849" s="2"/>
    </row>
    <row r="7850" spans="14:19" x14ac:dyDescent="0.35">
      <c r="N7850" s="6"/>
      <c r="Q7850" s="2"/>
      <c r="S7850" s="2"/>
    </row>
    <row r="7851" spans="14:19" x14ac:dyDescent="0.35">
      <c r="N7851" s="6"/>
      <c r="Q7851" s="2"/>
      <c r="S7851" s="2"/>
    </row>
    <row r="7852" spans="14:19" x14ac:dyDescent="0.35">
      <c r="N7852" s="6"/>
      <c r="Q7852" s="2"/>
      <c r="S7852" s="2"/>
    </row>
    <row r="7853" spans="14:19" x14ac:dyDescent="0.35">
      <c r="N7853" s="6"/>
      <c r="Q7853" s="2"/>
      <c r="S7853" s="2"/>
    </row>
    <row r="7854" spans="14:19" x14ac:dyDescent="0.35">
      <c r="N7854" s="6"/>
      <c r="Q7854" s="2"/>
      <c r="S7854" s="2"/>
    </row>
    <row r="7855" spans="14:19" x14ac:dyDescent="0.35">
      <c r="N7855" s="6"/>
      <c r="Q7855" s="2"/>
      <c r="S7855" s="2"/>
    </row>
    <row r="7856" spans="14:19" x14ac:dyDescent="0.35">
      <c r="N7856" s="6"/>
      <c r="Q7856" s="2"/>
      <c r="S7856" s="2"/>
    </row>
    <row r="7857" spans="14:19" x14ac:dyDescent="0.35">
      <c r="N7857" s="6"/>
      <c r="Q7857" s="2"/>
      <c r="S7857" s="2"/>
    </row>
    <row r="7858" spans="14:19" x14ac:dyDescent="0.35">
      <c r="N7858" s="6"/>
      <c r="Q7858" s="2"/>
      <c r="S7858" s="2"/>
    </row>
    <row r="7859" spans="14:19" x14ac:dyDescent="0.35">
      <c r="N7859" s="6"/>
      <c r="Q7859" s="2"/>
      <c r="S7859" s="2"/>
    </row>
    <row r="7860" spans="14:19" x14ac:dyDescent="0.35">
      <c r="N7860" s="6"/>
      <c r="Q7860" s="2"/>
      <c r="S7860" s="2"/>
    </row>
    <row r="7861" spans="14:19" x14ac:dyDescent="0.35">
      <c r="N7861" s="6"/>
      <c r="Q7861" s="2"/>
      <c r="S7861" s="2"/>
    </row>
    <row r="7862" spans="14:19" x14ac:dyDescent="0.35">
      <c r="N7862" s="6"/>
      <c r="Q7862" s="2"/>
      <c r="S7862" s="2"/>
    </row>
    <row r="7863" spans="14:19" x14ac:dyDescent="0.35">
      <c r="N7863" s="6"/>
      <c r="Q7863" s="2"/>
      <c r="S7863" s="2"/>
    </row>
    <row r="7864" spans="14:19" x14ac:dyDescent="0.35">
      <c r="N7864" s="6"/>
      <c r="Q7864" s="2"/>
      <c r="S7864" s="2"/>
    </row>
    <row r="7865" spans="14:19" x14ac:dyDescent="0.35">
      <c r="N7865" s="6"/>
      <c r="Q7865" s="2"/>
      <c r="S7865" s="2"/>
    </row>
    <row r="7866" spans="14:19" x14ac:dyDescent="0.35">
      <c r="N7866" s="6"/>
      <c r="Q7866" s="2"/>
      <c r="S7866" s="2"/>
    </row>
    <row r="7867" spans="14:19" x14ac:dyDescent="0.35">
      <c r="N7867" s="6"/>
      <c r="Q7867" s="2"/>
      <c r="S7867" s="2"/>
    </row>
    <row r="7868" spans="14:19" x14ac:dyDescent="0.35">
      <c r="N7868" s="6"/>
      <c r="Q7868" s="2"/>
      <c r="S7868" s="2"/>
    </row>
    <row r="7869" spans="14:19" x14ac:dyDescent="0.35">
      <c r="N7869" s="6"/>
      <c r="Q7869" s="2"/>
      <c r="S7869" s="2"/>
    </row>
    <row r="7870" spans="14:19" x14ac:dyDescent="0.35">
      <c r="N7870" s="6"/>
      <c r="Q7870" s="2"/>
      <c r="S7870" s="2"/>
    </row>
    <row r="7871" spans="14:19" x14ac:dyDescent="0.35">
      <c r="N7871" s="6"/>
      <c r="Q7871" s="2"/>
      <c r="S7871" s="2"/>
    </row>
    <row r="7872" spans="14:19" x14ac:dyDescent="0.35">
      <c r="N7872" s="6"/>
      <c r="Q7872" s="2"/>
      <c r="S7872" s="2"/>
    </row>
    <row r="7873" spans="14:19" x14ac:dyDescent="0.35">
      <c r="N7873" s="6"/>
      <c r="Q7873" s="2"/>
      <c r="S7873" s="2"/>
    </row>
    <row r="7874" spans="14:19" x14ac:dyDescent="0.35">
      <c r="N7874" s="6"/>
      <c r="Q7874" s="2"/>
      <c r="S7874" s="2"/>
    </row>
    <row r="7875" spans="14:19" x14ac:dyDescent="0.35">
      <c r="N7875" s="6"/>
      <c r="Q7875" s="2"/>
      <c r="S7875" s="2"/>
    </row>
    <row r="7876" spans="14:19" x14ac:dyDescent="0.35">
      <c r="N7876" s="6"/>
      <c r="Q7876" s="2"/>
      <c r="S7876" s="2"/>
    </row>
    <row r="7877" spans="14:19" x14ac:dyDescent="0.35">
      <c r="N7877" s="6"/>
      <c r="Q7877" s="2"/>
      <c r="S7877" s="2"/>
    </row>
    <row r="7878" spans="14:19" x14ac:dyDescent="0.35">
      <c r="N7878" s="6"/>
      <c r="Q7878" s="2"/>
      <c r="S7878" s="2"/>
    </row>
    <row r="7879" spans="14:19" x14ac:dyDescent="0.35">
      <c r="N7879" s="6"/>
      <c r="Q7879" s="2"/>
      <c r="S7879" s="2"/>
    </row>
    <row r="7880" spans="14:19" x14ac:dyDescent="0.35">
      <c r="N7880" s="6"/>
      <c r="Q7880" s="2"/>
      <c r="S7880" s="2"/>
    </row>
    <row r="7881" spans="14:19" x14ac:dyDescent="0.35">
      <c r="N7881" s="6"/>
      <c r="Q7881" s="2"/>
      <c r="S7881" s="2"/>
    </row>
    <row r="7882" spans="14:19" x14ac:dyDescent="0.35">
      <c r="N7882" s="6"/>
      <c r="Q7882" s="2"/>
      <c r="S7882" s="2"/>
    </row>
    <row r="7883" spans="14:19" x14ac:dyDescent="0.35">
      <c r="N7883" s="6"/>
      <c r="Q7883" s="2"/>
      <c r="S7883" s="2"/>
    </row>
    <row r="7884" spans="14:19" x14ac:dyDescent="0.35">
      <c r="N7884" s="6"/>
      <c r="Q7884" s="2"/>
      <c r="S7884" s="2"/>
    </row>
    <row r="7885" spans="14:19" x14ac:dyDescent="0.35">
      <c r="N7885" s="6"/>
      <c r="Q7885" s="2"/>
      <c r="S7885" s="2"/>
    </row>
    <row r="7886" spans="14:19" x14ac:dyDescent="0.35">
      <c r="N7886" s="6"/>
      <c r="Q7886" s="2"/>
      <c r="S7886" s="2"/>
    </row>
    <row r="7887" spans="14:19" x14ac:dyDescent="0.35">
      <c r="N7887" s="6"/>
      <c r="Q7887" s="2"/>
      <c r="S7887" s="2"/>
    </row>
    <row r="7888" spans="14:19" x14ac:dyDescent="0.35">
      <c r="N7888" s="6"/>
      <c r="Q7888" s="2"/>
      <c r="S7888" s="2"/>
    </row>
    <row r="7889" spans="14:19" x14ac:dyDescent="0.35">
      <c r="N7889" s="6"/>
      <c r="Q7889" s="2"/>
      <c r="S7889" s="2"/>
    </row>
    <row r="7890" spans="14:19" x14ac:dyDescent="0.35">
      <c r="N7890" s="6"/>
      <c r="Q7890" s="2"/>
      <c r="S7890" s="2"/>
    </row>
    <row r="7891" spans="14:19" x14ac:dyDescent="0.35">
      <c r="N7891" s="6"/>
      <c r="Q7891" s="2"/>
      <c r="S7891" s="2"/>
    </row>
    <row r="7892" spans="14:19" x14ac:dyDescent="0.35">
      <c r="N7892" s="6"/>
      <c r="Q7892" s="2"/>
      <c r="S7892" s="2"/>
    </row>
    <row r="7893" spans="14:19" x14ac:dyDescent="0.35">
      <c r="N7893" s="6"/>
      <c r="Q7893" s="2"/>
      <c r="S7893" s="2"/>
    </row>
    <row r="7894" spans="14:19" x14ac:dyDescent="0.35">
      <c r="N7894" s="6"/>
      <c r="Q7894" s="2"/>
      <c r="S7894" s="2"/>
    </row>
    <row r="7895" spans="14:19" x14ac:dyDescent="0.35">
      <c r="N7895" s="6"/>
      <c r="Q7895" s="2"/>
      <c r="S7895" s="2"/>
    </row>
    <row r="7896" spans="14:19" x14ac:dyDescent="0.35">
      <c r="N7896" s="6"/>
      <c r="Q7896" s="2"/>
      <c r="S7896" s="2"/>
    </row>
    <row r="7897" spans="14:19" x14ac:dyDescent="0.35">
      <c r="N7897" s="6"/>
      <c r="Q7897" s="2"/>
      <c r="S7897" s="2"/>
    </row>
    <row r="7898" spans="14:19" x14ac:dyDescent="0.35">
      <c r="N7898" s="6"/>
      <c r="Q7898" s="2"/>
      <c r="S7898" s="2"/>
    </row>
    <row r="7899" spans="14:19" x14ac:dyDescent="0.35">
      <c r="N7899" s="6"/>
      <c r="Q7899" s="2"/>
      <c r="S7899" s="2"/>
    </row>
    <row r="7900" spans="14:19" x14ac:dyDescent="0.35">
      <c r="N7900" s="6"/>
      <c r="Q7900" s="2"/>
      <c r="S7900" s="2"/>
    </row>
    <row r="7901" spans="14:19" x14ac:dyDescent="0.35">
      <c r="N7901" s="6"/>
      <c r="Q7901" s="2"/>
      <c r="S7901" s="2"/>
    </row>
    <row r="7902" spans="14:19" x14ac:dyDescent="0.35">
      <c r="N7902" s="6"/>
      <c r="Q7902" s="2"/>
      <c r="S7902" s="2"/>
    </row>
    <row r="7903" spans="14:19" x14ac:dyDescent="0.35">
      <c r="N7903" s="6"/>
      <c r="Q7903" s="2"/>
      <c r="S7903" s="2"/>
    </row>
    <row r="7904" spans="14:19" x14ac:dyDescent="0.35">
      <c r="N7904" s="6"/>
      <c r="Q7904" s="2"/>
      <c r="S7904" s="2"/>
    </row>
    <row r="7905" spans="14:19" x14ac:dyDescent="0.35">
      <c r="N7905" s="6"/>
      <c r="Q7905" s="2"/>
      <c r="S7905" s="2"/>
    </row>
    <row r="7906" spans="14:19" x14ac:dyDescent="0.35">
      <c r="N7906" s="6"/>
      <c r="Q7906" s="2"/>
      <c r="S7906" s="2"/>
    </row>
    <row r="7907" spans="14:19" x14ac:dyDescent="0.35">
      <c r="N7907" s="6"/>
      <c r="Q7907" s="2"/>
      <c r="S7907" s="2"/>
    </row>
    <row r="7908" spans="14:19" x14ac:dyDescent="0.35">
      <c r="N7908" s="6"/>
      <c r="Q7908" s="2"/>
      <c r="S7908" s="2"/>
    </row>
    <row r="7909" spans="14:19" x14ac:dyDescent="0.35">
      <c r="N7909" s="6"/>
      <c r="Q7909" s="2"/>
      <c r="S7909" s="2"/>
    </row>
    <row r="7910" spans="14:19" x14ac:dyDescent="0.35">
      <c r="N7910" s="6"/>
      <c r="Q7910" s="2"/>
      <c r="S7910" s="2"/>
    </row>
    <row r="7911" spans="14:19" x14ac:dyDescent="0.35">
      <c r="N7911" s="6"/>
      <c r="Q7911" s="2"/>
      <c r="S7911" s="2"/>
    </row>
    <row r="7912" spans="14:19" x14ac:dyDescent="0.35">
      <c r="N7912" s="6"/>
      <c r="Q7912" s="2"/>
      <c r="S7912" s="2"/>
    </row>
    <row r="7913" spans="14:19" x14ac:dyDescent="0.35">
      <c r="N7913" s="6"/>
      <c r="Q7913" s="2"/>
      <c r="S7913" s="2"/>
    </row>
    <row r="7914" spans="14:19" x14ac:dyDescent="0.35">
      <c r="N7914" s="6"/>
      <c r="Q7914" s="2"/>
      <c r="S7914" s="2"/>
    </row>
    <row r="7915" spans="14:19" x14ac:dyDescent="0.35">
      <c r="N7915" s="6"/>
      <c r="Q7915" s="2"/>
      <c r="S7915" s="2"/>
    </row>
    <row r="7916" spans="14:19" x14ac:dyDescent="0.35">
      <c r="N7916" s="6"/>
      <c r="Q7916" s="2"/>
      <c r="S7916" s="2"/>
    </row>
    <row r="7917" spans="14:19" x14ac:dyDescent="0.35">
      <c r="N7917" s="6"/>
      <c r="Q7917" s="2"/>
      <c r="S7917" s="2"/>
    </row>
    <row r="7918" spans="14:19" x14ac:dyDescent="0.35">
      <c r="N7918" s="6"/>
      <c r="Q7918" s="2"/>
      <c r="S7918" s="2"/>
    </row>
    <row r="7919" spans="14:19" x14ac:dyDescent="0.35">
      <c r="N7919" s="6"/>
      <c r="Q7919" s="2"/>
      <c r="S7919" s="2"/>
    </row>
    <row r="7920" spans="14:19" x14ac:dyDescent="0.35">
      <c r="N7920" s="6"/>
      <c r="Q7920" s="2"/>
      <c r="S7920" s="2"/>
    </row>
    <row r="7921" spans="14:19" x14ac:dyDescent="0.35">
      <c r="N7921" s="6"/>
      <c r="Q7921" s="2"/>
      <c r="S7921" s="2"/>
    </row>
    <row r="7922" spans="14:19" x14ac:dyDescent="0.35">
      <c r="N7922" s="6"/>
      <c r="Q7922" s="2"/>
      <c r="S7922" s="2"/>
    </row>
    <row r="7923" spans="14:19" x14ac:dyDescent="0.35">
      <c r="N7923" s="6"/>
      <c r="Q7923" s="2"/>
      <c r="S7923" s="2"/>
    </row>
    <row r="7924" spans="14:19" x14ac:dyDescent="0.35">
      <c r="N7924" s="6"/>
      <c r="Q7924" s="2"/>
      <c r="S7924" s="2"/>
    </row>
    <row r="7925" spans="14:19" x14ac:dyDescent="0.35">
      <c r="N7925" s="6"/>
      <c r="Q7925" s="2"/>
      <c r="S7925" s="2"/>
    </row>
    <row r="7926" spans="14:19" x14ac:dyDescent="0.35">
      <c r="N7926" s="6"/>
      <c r="Q7926" s="2"/>
      <c r="S7926" s="2"/>
    </row>
    <row r="7927" spans="14:19" x14ac:dyDescent="0.35">
      <c r="N7927" s="6"/>
      <c r="Q7927" s="2"/>
      <c r="S7927" s="2"/>
    </row>
    <row r="7928" spans="14:19" x14ac:dyDescent="0.35">
      <c r="N7928" s="6"/>
      <c r="Q7928" s="2"/>
      <c r="S7928" s="2"/>
    </row>
    <row r="7929" spans="14:19" x14ac:dyDescent="0.35">
      <c r="N7929" s="6"/>
      <c r="Q7929" s="2"/>
      <c r="S7929" s="2"/>
    </row>
    <row r="7930" spans="14:19" x14ac:dyDescent="0.35">
      <c r="N7930" s="6"/>
      <c r="Q7930" s="2"/>
      <c r="S7930" s="2"/>
    </row>
    <row r="7931" spans="14:19" x14ac:dyDescent="0.35">
      <c r="N7931" s="6"/>
      <c r="Q7931" s="2"/>
      <c r="S7931" s="2"/>
    </row>
    <row r="7932" spans="14:19" x14ac:dyDescent="0.35">
      <c r="N7932" s="6"/>
      <c r="Q7932" s="2"/>
      <c r="S7932" s="2"/>
    </row>
    <row r="7933" spans="14:19" x14ac:dyDescent="0.35">
      <c r="N7933" s="6"/>
      <c r="Q7933" s="2"/>
      <c r="S7933" s="2"/>
    </row>
    <row r="7934" spans="14:19" x14ac:dyDescent="0.35">
      <c r="N7934" s="6"/>
      <c r="Q7934" s="2"/>
      <c r="S7934" s="2"/>
    </row>
    <row r="7935" spans="14:19" x14ac:dyDescent="0.35">
      <c r="N7935" s="6"/>
      <c r="Q7935" s="2"/>
      <c r="S7935" s="2"/>
    </row>
    <row r="7936" spans="14:19" x14ac:dyDescent="0.35">
      <c r="N7936" s="6"/>
      <c r="Q7936" s="2"/>
      <c r="S7936" s="2"/>
    </row>
    <row r="7937" spans="14:19" x14ac:dyDescent="0.35">
      <c r="N7937" s="6"/>
      <c r="Q7937" s="2"/>
      <c r="S7937" s="2"/>
    </row>
    <row r="7938" spans="14:19" x14ac:dyDescent="0.35">
      <c r="N7938" s="6"/>
      <c r="Q7938" s="2"/>
      <c r="S7938" s="2"/>
    </row>
    <row r="7939" spans="14:19" x14ac:dyDescent="0.35">
      <c r="N7939" s="6"/>
      <c r="Q7939" s="2"/>
      <c r="S7939" s="2"/>
    </row>
    <row r="7940" spans="14:19" x14ac:dyDescent="0.35">
      <c r="N7940" s="6"/>
      <c r="Q7940" s="2"/>
      <c r="S7940" s="2"/>
    </row>
    <row r="7941" spans="14:19" x14ac:dyDescent="0.35">
      <c r="N7941" s="6"/>
      <c r="Q7941" s="2"/>
      <c r="S7941" s="2"/>
    </row>
    <row r="7942" spans="14:19" x14ac:dyDescent="0.35">
      <c r="N7942" s="6"/>
      <c r="Q7942" s="2"/>
      <c r="S7942" s="2"/>
    </row>
    <row r="7943" spans="14:19" x14ac:dyDescent="0.35">
      <c r="N7943" s="6"/>
      <c r="Q7943" s="2"/>
      <c r="S7943" s="2"/>
    </row>
    <row r="7944" spans="14:19" x14ac:dyDescent="0.35">
      <c r="N7944" s="6"/>
      <c r="Q7944" s="2"/>
      <c r="S7944" s="2"/>
    </row>
    <row r="7945" spans="14:19" x14ac:dyDescent="0.35">
      <c r="N7945" s="6"/>
      <c r="Q7945" s="2"/>
      <c r="S7945" s="2"/>
    </row>
    <row r="7946" spans="14:19" x14ac:dyDescent="0.35">
      <c r="N7946" s="6"/>
      <c r="Q7946" s="2"/>
      <c r="S7946" s="2"/>
    </row>
    <row r="7947" spans="14:19" x14ac:dyDescent="0.35">
      <c r="N7947" s="6"/>
      <c r="Q7947" s="2"/>
      <c r="S7947" s="2"/>
    </row>
    <row r="7948" spans="14:19" x14ac:dyDescent="0.35">
      <c r="N7948" s="6"/>
      <c r="Q7948" s="2"/>
      <c r="S7948" s="2"/>
    </row>
    <row r="7949" spans="14:19" x14ac:dyDescent="0.35">
      <c r="N7949" s="6"/>
      <c r="Q7949" s="2"/>
      <c r="S7949" s="2"/>
    </row>
    <row r="7950" spans="14:19" x14ac:dyDescent="0.35">
      <c r="N7950" s="6"/>
      <c r="Q7950" s="2"/>
      <c r="S7950" s="2"/>
    </row>
    <row r="7951" spans="14:19" x14ac:dyDescent="0.35">
      <c r="N7951" s="6"/>
      <c r="Q7951" s="2"/>
      <c r="S7951" s="2"/>
    </row>
    <row r="7952" spans="14:19" x14ac:dyDescent="0.35">
      <c r="N7952" s="6"/>
      <c r="Q7952" s="2"/>
      <c r="S7952" s="2"/>
    </row>
    <row r="7953" spans="14:19" x14ac:dyDescent="0.35">
      <c r="N7953" s="6"/>
      <c r="Q7953" s="2"/>
      <c r="S7953" s="2"/>
    </row>
    <row r="7954" spans="14:19" x14ac:dyDescent="0.35">
      <c r="N7954" s="6"/>
      <c r="Q7954" s="2"/>
      <c r="S7954" s="2"/>
    </row>
    <row r="7955" spans="14:19" x14ac:dyDescent="0.35">
      <c r="N7955" s="6"/>
      <c r="Q7955" s="2"/>
      <c r="S7955" s="2"/>
    </row>
    <row r="7956" spans="14:19" x14ac:dyDescent="0.35">
      <c r="N7956" s="6"/>
      <c r="Q7956" s="2"/>
      <c r="S7956" s="2"/>
    </row>
    <row r="7957" spans="14:19" x14ac:dyDescent="0.35">
      <c r="N7957" s="6"/>
      <c r="Q7957" s="2"/>
      <c r="S7957" s="2"/>
    </row>
    <row r="7958" spans="14:19" x14ac:dyDescent="0.35">
      <c r="N7958" s="6"/>
      <c r="Q7958" s="2"/>
      <c r="S7958" s="2"/>
    </row>
    <row r="7959" spans="14:19" x14ac:dyDescent="0.35">
      <c r="N7959" s="6"/>
      <c r="Q7959" s="2"/>
      <c r="S7959" s="2"/>
    </row>
    <row r="7960" spans="14:19" x14ac:dyDescent="0.35">
      <c r="N7960" s="6"/>
      <c r="Q7960" s="2"/>
      <c r="S7960" s="2"/>
    </row>
    <row r="7961" spans="14:19" x14ac:dyDescent="0.35">
      <c r="N7961" s="6"/>
      <c r="Q7961" s="2"/>
      <c r="S7961" s="2"/>
    </row>
    <row r="7962" spans="14:19" x14ac:dyDescent="0.35">
      <c r="N7962" s="6"/>
      <c r="Q7962" s="2"/>
      <c r="S7962" s="2"/>
    </row>
    <row r="7963" spans="14:19" x14ac:dyDescent="0.35">
      <c r="N7963" s="6"/>
      <c r="Q7963" s="2"/>
      <c r="S7963" s="2"/>
    </row>
    <row r="7964" spans="14:19" x14ac:dyDescent="0.35">
      <c r="N7964" s="6"/>
      <c r="Q7964" s="2"/>
      <c r="S7964" s="2"/>
    </row>
    <row r="7965" spans="14:19" x14ac:dyDescent="0.35">
      <c r="N7965" s="6"/>
      <c r="Q7965" s="2"/>
      <c r="S7965" s="2"/>
    </row>
    <row r="7966" spans="14:19" x14ac:dyDescent="0.35">
      <c r="N7966" s="6"/>
      <c r="Q7966" s="2"/>
      <c r="S7966" s="2"/>
    </row>
    <row r="7967" spans="14:19" x14ac:dyDescent="0.35">
      <c r="N7967" s="6"/>
      <c r="Q7967" s="2"/>
      <c r="S7967" s="2"/>
    </row>
    <row r="7968" spans="14:19" x14ac:dyDescent="0.35">
      <c r="N7968" s="6"/>
      <c r="Q7968" s="2"/>
      <c r="S7968" s="2"/>
    </row>
    <row r="7969" spans="14:19" x14ac:dyDescent="0.35">
      <c r="N7969" s="6"/>
      <c r="Q7969" s="2"/>
      <c r="S7969" s="2"/>
    </row>
    <row r="7970" spans="14:19" x14ac:dyDescent="0.35">
      <c r="N7970" s="6"/>
      <c r="Q7970" s="2"/>
      <c r="S7970" s="2"/>
    </row>
    <row r="7971" spans="14:19" x14ac:dyDescent="0.35">
      <c r="N7971" s="6"/>
      <c r="Q7971" s="2"/>
      <c r="S7971" s="2"/>
    </row>
    <row r="7972" spans="14:19" x14ac:dyDescent="0.35">
      <c r="N7972" s="6"/>
      <c r="Q7972" s="2"/>
      <c r="S7972" s="2"/>
    </row>
    <row r="7973" spans="14:19" x14ac:dyDescent="0.35">
      <c r="N7973" s="6"/>
      <c r="Q7973" s="2"/>
      <c r="S7973" s="2"/>
    </row>
    <row r="7974" spans="14:19" x14ac:dyDescent="0.35">
      <c r="N7974" s="6"/>
      <c r="Q7974" s="2"/>
      <c r="S7974" s="2"/>
    </row>
    <row r="7975" spans="14:19" x14ac:dyDescent="0.35">
      <c r="N7975" s="6"/>
      <c r="Q7975" s="2"/>
      <c r="S7975" s="2"/>
    </row>
    <row r="7976" spans="14:19" x14ac:dyDescent="0.35">
      <c r="N7976" s="6"/>
      <c r="Q7976" s="2"/>
      <c r="S7976" s="2"/>
    </row>
    <row r="7977" spans="14:19" x14ac:dyDescent="0.35">
      <c r="N7977" s="6"/>
      <c r="Q7977" s="2"/>
      <c r="S7977" s="2"/>
    </row>
    <row r="7978" spans="14:19" x14ac:dyDescent="0.35">
      <c r="N7978" s="6"/>
      <c r="Q7978" s="2"/>
      <c r="S7978" s="2"/>
    </row>
    <row r="7979" spans="14:19" x14ac:dyDescent="0.35">
      <c r="N7979" s="6"/>
      <c r="Q7979" s="2"/>
      <c r="S7979" s="2"/>
    </row>
    <row r="7980" spans="14:19" x14ac:dyDescent="0.35">
      <c r="N7980" s="6"/>
      <c r="Q7980" s="2"/>
      <c r="S7980" s="2"/>
    </row>
    <row r="7981" spans="14:19" x14ac:dyDescent="0.35">
      <c r="N7981" s="6"/>
      <c r="Q7981" s="2"/>
      <c r="S7981" s="2"/>
    </row>
    <row r="7982" spans="14:19" x14ac:dyDescent="0.35">
      <c r="N7982" s="6"/>
      <c r="Q7982" s="2"/>
      <c r="S7982" s="2"/>
    </row>
    <row r="7983" spans="14:19" x14ac:dyDescent="0.35">
      <c r="N7983" s="6"/>
      <c r="Q7983" s="2"/>
      <c r="S7983" s="2"/>
    </row>
    <row r="7984" spans="14:19" x14ac:dyDescent="0.35">
      <c r="N7984" s="6"/>
      <c r="Q7984" s="2"/>
      <c r="S7984" s="2"/>
    </row>
    <row r="7985" spans="14:19" x14ac:dyDescent="0.35">
      <c r="N7985" s="6"/>
      <c r="Q7985" s="2"/>
      <c r="S7985" s="2"/>
    </row>
    <row r="7986" spans="14:19" x14ac:dyDescent="0.35">
      <c r="N7986" s="6"/>
      <c r="Q7986" s="2"/>
      <c r="S7986" s="2"/>
    </row>
    <row r="7987" spans="14:19" x14ac:dyDescent="0.35">
      <c r="N7987" s="6"/>
      <c r="Q7987" s="2"/>
      <c r="S7987" s="2"/>
    </row>
    <row r="7988" spans="14:19" x14ac:dyDescent="0.35">
      <c r="N7988" s="6"/>
      <c r="Q7988" s="2"/>
      <c r="S7988" s="2"/>
    </row>
    <row r="7989" spans="14:19" x14ac:dyDescent="0.35">
      <c r="N7989" s="6"/>
      <c r="Q7989" s="2"/>
      <c r="S7989" s="2"/>
    </row>
    <row r="7990" spans="14:19" x14ac:dyDescent="0.35">
      <c r="N7990" s="6"/>
      <c r="Q7990" s="2"/>
      <c r="S7990" s="2"/>
    </row>
    <row r="7991" spans="14:19" x14ac:dyDescent="0.35">
      <c r="N7991" s="6"/>
      <c r="Q7991" s="2"/>
      <c r="S7991" s="2"/>
    </row>
    <row r="7992" spans="14:19" x14ac:dyDescent="0.35">
      <c r="N7992" s="6"/>
      <c r="Q7992" s="2"/>
      <c r="S7992" s="2"/>
    </row>
    <row r="7993" spans="14:19" x14ac:dyDescent="0.35">
      <c r="N7993" s="6"/>
      <c r="Q7993" s="2"/>
      <c r="S7993" s="2"/>
    </row>
    <row r="7994" spans="14:19" x14ac:dyDescent="0.35">
      <c r="N7994" s="6"/>
      <c r="Q7994" s="2"/>
      <c r="S7994" s="2"/>
    </row>
    <row r="7995" spans="14:19" x14ac:dyDescent="0.35">
      <c r="N7995" s="6"/>
      <c r="Q7995" s="2"/>
      <c r="S7995" s="2"/>
    </row>
    <row r="7996" spans="14:19" x14ac:dyDescent="0.35">
      <c r="N7996" s="6"/>
      <c r="Q7996" s="2"/>
      <c r="S7996" s="2"/>
    </row>
    <row r="7997" spans="14:19" x14ac:dyDescent="0.35">
      <c r="N7997" s="6"/>
      <c r="Q7997" s="2"/>
      <c r="S7997" s="2"/>
    </row>
    <row r="7998" spans="14:19" x14ac:dyDescent="0.35">
      <c r="N7998" s="6"/>
      <c r="Q7998" s="2"/>
      <c r="S7998" s="2"/>
    </row>
    <row r="7999" spans="14:19" x14ac:dyDescent="0.35">
      <c r="N7999" s="6"/>
      <c r="Q7999" s="2"/>
      <c r="S7999" s="2"/>
    </row>
    <row r="8000" spans="14:19" x14ac:dyDescent="0.35">
      <c r="N8000" s="6"/>
      <c r="Q8000" s="2"/>
      <c r="S8000" s="2"/>
    </row>
    <row r="8001" spans="14:19" x14ac:dyDescent="0.35">
      <c r="N8001" s="6"/>
      <c r="Q8001" s="2"/>
      <c r="S8001" s="2"/>
    </row>
    <row r="8002" spans="14:19" x14ac:dyDescent="0.35">
      <c r="N8002" s="6"/>
      <c r="Q8002" s="2"/>
      <c r="S8002" s="2"/>
    </row>
    <row r="8003" spans="14:19" x14ac:dyDescent="0.35">
      <c r="N8003" s="6"/>
      <c r="Q8003" s="2"/>
      <c r="S8003" s="2"/>
    </row>
    <row r="8004" spans="14:19" x14ac:dyDescent="0.35">
      <c r="N8004" s="6"/>
      <c r="Q8004" s="2"/>
      <c r="S8004" s="2"/>
    </row>
    <row r="8005" spans="14:19" x14ac:dyDescent="0.35">
      <c r="N8005" s="6"/>
      <c r="Q8005" s="2"/>
      <c r="S8005" s="2"/>
    </row>
    <row r="8006" spans="14:19" x14ac:dyDescent="0.35">
      <c r="N8006" s="6"/>
      <c r="Q8006" s="2"/>
      <c r="S8006" s="2"/>
    </row>
    <row r="8007" spans="14:19" x14ac:dyDescent="0.35">
      <c r="N8007" s="6"/>
      <c r="Q8007" s="2"/>
      <c r="S8007" s="2"/>
    </row>
    <row r="8008" spans="14:19" x14ac:dyDescent="0.35">
      <c r="N8008" s="6"/>
      <c r="Q8008" s="2"/>
      <c r="S8008" s="2"/>
    </row>
    <row r="8009" spans="14:19" x14ac:dyDescent="0.35">
      <c r="N8009" s="6"/>
      <c r="Q8009" s="2"/>
      <c r="S8009" s="2"/>
    </row>
    <row r="8010" spans="14:19" x14ac:dyDescent="0.35">
      <c r="N8010" s="6"/>
      <c r="Q8010" s="2"/>
      <c r="S8010" s="2"/>
    </row>
    <row r="8011" spans="14:19" x14ac:dyDescent="0.35">
      <c r="N8011" s="6"/>
      <c r="Q8011" s="2"/>
      <c r="S8011" s="2"/>
    </row>
    <row r="8012" spans="14:19" x14ac:dyDescent="0.35">
      <c r="N8012" s="6"/>
      <c r="Q8012" s="2"/>
      <c r="S8012" s="2"/>
    </row>
    <row r="8013" spans="14:19" x14ac:dyDescent="0.35">
      <c r="N8013" s="6"/>
      <c r="Q8013" s="2"/>
      <c r="S8013" s="2"/>
    </row>
    <row r="8014" spans="14:19" x14ac:dyDescent="0.35">
      <c r="N8014" s="6"/>
      <c r="Q8014" s="2"/>
      <c r="S8014" s="2"/>
    </row>
    <row r="8015" spans="14:19" x14ac:dyDescent="0.35">
      <c r="N8015" s="6"/>
      <c r="Q8015" s="2"/>
      <c r="S8015" s="2"/>
    </row>
    <row r="8016" spans="14:19" x14ac:dyDescent="0.35">
      <c r="N8016" s="6"/>
      <c r="Q8016" s="2"/>
      <c r="S8016" s="2"/>
    </row>
    <row r="8017" spans="14:19" x14ac:dyDescent="0.35">
      <c r="N8017" s="6"/>
      <c r="Q8017" s="2"/>
      <c r="S8017" s="2"/>
    </row>
    <row r="8018" spans="14:19" x14ac:dyDescent="0.35">
      <c r="N8018" s="6"/>
      <c r="Q8018" s="2"/>
      <c r="S8018" s="2"/>
    </row>
    <row r="8019" spans="14:19" x14ac:dyDescent="0.35">
      <c r="N8019" s="6"/>
      <c r="Q8019" s="2"/>
      <c r="S8019" s="2"/>
    </row>
    <row r="8020" spans="14:19" x14ac:dyDescent="0.35">
      <c r="N8020" s="6"/>
      <c r="Q8020" s="2"/>
      <c r="S8020" s="2"/>
    </row>
    <row r="8021" spans="14:19" x14ac:dyDescent="0.35">
      <c r="N8021" s="6"/>
      <c r="Q8021" s="2"/>
      <c r="S8021" s="2"/>
    </row>
    <row r="8022" spans="14:19" x14ac:dyDescent="0.35">
      <c r="N8022" s="6"/>
      <c r="Q8022" s="2"/>
      <c r="S8022" s="2"/>
    </row>
    <row r="8023" spans="14:19" x14ac:dyDescent="0.35">
      <c r="N8023" s="6"/>
      <c r="Q8023" s="2"/>
      <c r="S8023" s="2"/>
    </row>
    <row r="8024" spans="14:19" x14ac:dyDescent="0.35">
      <c r="N8024" s="6"/>
      <c r="Q8024" s="2"/>
      <c r="S8024" s="2"/>
    </row>
    <row r="8025" spans="14:19" x14ac:dyDescent="0.35">
      <c r="N8025" s="6"/>
      <c r="Q8025" s="2"/>
      <c r="S8025" s="2"/>
    </row>
    <row r="8026" spans="14:19" x14ac:dyDescent="0.35">
      <c r="N8026" s="6"/>
      <c r="Q8026" s="2"/>
      <c r="S8026" s="2"/>
    </row>
    <row r="8027" spans="14:19" x14ac:dyDescent="0.35">
      <c r="N8027" s="6"/>
      <c r="Q8027" s="2"/>
      <c r="S8027" s="2"/>
    </row>
    <row r="8028" spans="14:19" x14ac:dyDescent="0.35">
      <c r="N8028" s="6"/>
      <c r="Q8028" s="2"/>
      <c r="S8028" s="2"/>
    </row>
    <row r="8029" spans="14:19" x14ac:dyDescent="0.35">
      <c r="N8029" s="6"/>
      <c r="Q8029" s="2"/>
      <c r="S8029" s="2"/>
    </row>
    <row r="8030" spans="14:19" x14ac:dyDescent="0.35">
      <c r="N8030" s="6"/>
      <c r="Q8030" s="2"/>
      <c r="S8030" s="2"/>
    </row>
    <row r="8031" spans="14:19" x14ac:dyDescent="0.35">
      <c r="N8031" s="6"/>
      <c r="Q8031" s="2"/>
      <c r="S8031" s="2"/>
    </row>
    <row r="8032" spans="14:19" x14ac:dyDescent="0.35">
      <c r="N8032" s="6"/>
      <c r="Q8032" s="2"/>
      <c r="S8032" s="2"/>
    </row>
    <row r="8033" spans="14:19" x14ac:dyDescent="0.35">
      <c r="N8033" s="6"/>
      <c r="Q8033" s="2"/>
      <c r="S8033" s="2"/>
    </row>
    <row r="8034" spans="14:19" x14ac:dyDescent="0.35">
      <c r="N8034" s="6"/>
      <c r="Q8034" s="2"/>
      <c r="S8034" s="2"/>
    </row>
    <row r="8035" spans="14:19" x14ac:dyDescent="0.35">
      <c r="N8035" s="6"/>
      <c r="Q8035" s="2"/>
      <c r="S8035" s="2"/>
    </row>
    <row r="8036" spans="14:19" x14ac:dyDescent="0.35">
      <c r="N8036" s="6"/>
      <c r="Q8036" s="2"/>
      <c r="S8036" s="2"/>
    </row>
    <row r="8037" spans="14:19" x14ac:dyDescent="0.35">
      <c r="N8037" s="6"/>
      <c r="Q8037" s="2"/>
      <c r="S8037" s="2"/>
    </row>
    <row r="8038" spans="14:19" x14ac:dyDescent="0.35">
      <c r="N8038" s="6"/>
      <c r="Q8038" s="2"/>
      <c r="S8038" s="2"/>
    </row>
    <row r="8039" spans="14:19" x14ac:dyDescent="0.35">
      <c r="N8039" s="6"/>
      <c r="Q8039" s="2"/>
      <c r="S8039" s="2"/>
    </row>
    <row r="8040" spans="14:19" x14ac:dyDescent="0.35">
      <c r="N8040" s="6"/>
      <c r="Q8040" s="2"/>
      <c r="S8040" s="2"/>
    </row>
    <row r="8041" spans="14:19" x14ac:dyDescent="0.35">
      <c r="N8041" s="6"/>
      <c r="Q8041" s="2"/>
      <c r="S8041" s="2"/>
    </row>
    <row r="8042" spans="14:19" x14ac:dyDescent="0.35">
      <c r="N8042" s="6"/>
      <c r="Q8042" s="2"/>
      <c r="S8042" s="2"/>
    </row>
    <row r="8043" spans="14:19" x14ac:dyDescent="0.35">
      <c r="N8043" s="6"/>
      <c r="Q8043" s="2"/>
      <c r="S8043" s="2"/>
    </row>
    <row r="8044" spans="14:19" x14ac:dyDescent="0.35">
      <c r="N8044" s="6"/>
      <c r="Q8044" s="2"/>
      <c r="S8044" s="2"/>
    </row>
    <row r="8045" spans="14:19" x14ac:dyDescent="0.35">
      <c r="N8045" s="6"/>
      <c r="Q8045" s="2"/>
      <c r="S8045" s="2"/>
    </row>
    <row r="8046" spans="14:19" x14ac:dyDescent="0.35">
      <c r="N8046" s="6"/>
      <c r="Q8046" s="2"/>
      <c r="S8046" s="2"/>
    </row>
    <row r="8047" spans="14:19" x14ac:dyDescent="0.35">
      <c r="N8047" s="6"/>
      <c r="Q8047" s="2"/>
      <c r="S8047" s="2"/>
    </row>
    <row r="8048" spans="14:19" x14ac:dyDescent="0.35">
      <c r="N8048" s="6"/>
      <c r="Q8048" s="2"/>
      <c r="S8048" s="2"/>
    </row>
    <row r="8049" spans="14:19" x14ac:dyDescent="0.35">
      <c r="N8049" s="6"/>
      <c r="Q8049" s="2"/>
      <c r="S8049" s="2"/>
    </row>
    <row r="8050" spans="14:19" x14ac:dyDescent="0.35">
      <c r="N8050" s="6"/>
      <c r="Q8050" s="2"/>
      <c r="S8050" s="2"/>
    </row>
    <row r="8051" spans="14:19" x14ac:dyDescent="0.35">
      <c r="N8051" s="6"/>
      <c r="Q8051" s="2"/>
      <c r="S8051" s="2"/>
    </row>
    <row r="8052" spans="14:19" x14ac:dyDescent="0.35">
      <c r="N8052" s="6"/>
      <c r="Q8052" s="2"/>
      <c r="S8052" s="2"/>
    </row>
    <row r="8053" spans="14:19" x14ac:dyDescent="0.35">
      <c r="N8053" s="6"/>
      <c r="Q8053" s="2"/>
      <c r="S8053" s="2"/>
    </row>
    <row r="8054" spans="14:19" x14ac:dyDescent="0.35">
      <c r="N8054" s="6"/>
      <c r="Q8054" s="2"/>
      <c r="S8054" s="2"/>
    </row>
    <row r="8055" spans="14:19" x14ac:dyDescent="0.35">
      <c r="N8055" s="6"/>
      <c r="Q8055" s="2"/>
      <c r="S8055" s="2"/>
    </row>
    <row r="8056" spans="14:19" x14ac:dyDescent="0.35">
      <c r="N8056" s="6"/>
      <c r="Q8056" s="2"/>
      <c r="S8056" s="2"/>
    </row>
    <row r="8057" spans="14:19" x14ac:dyDescent="0.35">
      <c r="N8057" s="6"/>
      <c r="Q8057" s="2"/>
      <c r="S8057" s="2"/>
    </row>
    <row r="8058" spans="14:19" x14ac:dyDescent="0.35">
      <c r="N8058" s="6"/>
      <c r="Q8058" s="2"/>
      <c r="S8058" s="2"/>
    </row>
    <row r="8059" spans="14:19" x14ac:dyDescent="0.35">
      <c r="N8059" s="6"/>
      <c r="Q8059" s="2"/>
      <c r="S8059" s="2"/>
    </row>
    <row r="8060" spans="14:19" x14ac:dyDescent="0.35">
      <c r="N8060" s="6"/>
      <c r="Q8060" s="2"/>
      <c r="S8060" s="2"/>
    </row>
    <row r="8061" spans="14:19" x14ac:dyDescent="0.35">
      <c r="N8061" s="6"/>
      <c r="Q8061" s="2"/>
      <c r="S8061" s="2"/>
    </row>
    <row r="8062" spans="14:19" x14ac:dyDescent="0.35">
      <c r="N8062" s="6"/>
      <c r="Q8062" s="2"/>
      <c r="S8062" s="2"/>
    </row>
    <row r="8063" spans="14:19" x14ac:dyDescent="0.35">
      <c r="N8063" s="6"/>
      <c r="Q8063" s="2"/>
      <c r="S8063" s="2"/>
    </row>
    <row r="8064" spans="14:19" x14ac:dyDescent="0.35">
      <c r="N8064" s="6"/>
      <c r="Q8064" s="2"/>
      <c r="S8064" s="2"/>
    </row>
    <row r="8065" spans="14:19" x14ac:dyDescent="0.35">
      <c r="N8065" s="6"/>
      <c r="Q8065" s="2"/>
      <c r="S8065" s="2"/>
    </row>
    <row r="8066" spans="14:19" x14ac:dyDescent="0.35">
      <c r="N8066" s="6"/>
      <c r="Q8066" s="2"/>
      <c r="S8066" s="2"/>
    </row>
    <row r="8067" spans="14:19" x14ac:dyDescent="0.35">
      <c r="N8067" s="6"/>
      <c r="Q8067" s="2"/>
      <c r="S8067" s="2"/>
    </row>
    <row r="8068" spans="14:19" x14ac:dyDescent="0.35">
      <c r="N8068" s="6"/>
      <c r="Q8068" s="2"/>
      <c r="S8068" s="2"/>
    </row>
    <row r="8069" spans="14:19" x14ac:dyDescent="0.35">
      <c r="N8069" s="6"/>
      <c r="Q8069" s="2"/>
      <c r="S8069" s="2"/>
    </row>
    <row r="8070" spans="14:19" x14ac:dyDescent="0.35">
      <c r="N8070" s="6"/>
      <c r="Q8070" s="2"/>
      <c r="S8070" s="2"/>
    </row>
    <row r="8071" spans="14:19" x14ac:dyDescent="0.35">
      <c r="N8071" s="6"/>
      <c r="Q8071" s="2"/>
      <c r="S8071" s="2"/>
    </row>
    <row r="8072" spans="14:19" x14ac:dyDescent="0.35">
      <c r="N8072" s="6"/>
      <c r="Q8072" s="2"/>
      <c r="S8072" s="2"/>
    </row>
    <row r="8073" spans="14:19" x14ac:dyDescent="0.35">
      <c r="N8073" s="6"/>
      <c r="Q8073" s="2"/>
      <c r="S8073" s="2"/>
    </row>
    <row r="8074" spans="14:19" x14ac:dyDescent="0.35">
      <c r="N8074" s="6"/>
      <c r="Q8074" s="2"/>
      <c r="S8074" s="2"/>
    </row>
    <row r="8075" spans="14:19" x14ac:dyDescent="0.35">
      <c r="N8075" s="6"/>
      <c r="Q8075" s="2"/>
      <c r="S8075" s="2"/>
    </row>
    <row r="8076" spans="14:19" x14ac:dyDescent="0.35">
      <c r="N8076" s="6"/>
      <c r="Q8076" s="2"/>
      <c r="S8076" s="2"/>
    </row>
    <row r="8077" spans="14:19" x14ac:dyDescent="0.35">
      <c r="N8077" s="6"/>
      <c r="Q8077" s="2"/>
      <c r="S8077" s="2"/>
    </row>
    <row r="8078" spans="14:19" x14ac:dyDescent="0.35">
      <c r="N8078" s="6"/>
      <c r="Q8078" s="2"/>
      <c r="S8078" s="2"/>
    </row>
    <row r="8079" spans="14:19" x14ac:dyDescent="0.35">
      <c r="N8079" s="6"/>
      <c r="Q8079" s="2"/>
      <c r="S8079" s="2"/>
    </row>
    <row r="8080" spans="14:19" x14ac:dyDescent="0.35">
      <c r="N8080" s="6"/>
      <c r="Q8080" s="2"/>
      <c r="S8080" s="2"/>
    </row>
    <row r="8081" spans="14:19" x14ac:dyDescent="0.35">
      <c r="N8081" s="6"/>
      <c r="Q8081" s="2"/>
      <c r="S8081" s="2"/>
    </row>
    <row r="8082" spans="14:19" x14ac:dyDescent="0.35">
      <c r="N8082" s="6"/>
      <c r="Q8082" s="2"/>
      <c r="S8082" s="2"/>
    </row>
    <row r="8083" spans="14:19" x14ac:dyDescent="0.35">
      <c r="N8083" s="6"/>
      <c r="Q8083" s="2"/>
      <c r="S8083" s="2"/>
    </row>
    <row r="8084" spans="14:19" x14ac:dyDescent="0.35">
      <c r="N8084" s="6"/>
      <c r="Q8084" s="2"/>
      <c r="S8084" s="2"/>
    </row>
    <row r="8085" spans="14:19" x14ac:dyDescent="0.35">
      <c r="N8085" s="6"/>
      <c r="Q8085" s="2"/>
      <c r="S8085" s="2"/>
    </row>
    <row r="8086" spans="14:19" x14ac:dyDescent="0.35">
      <c r="N8086" s="6"/>
      <c r="Q8086" s="2"/>
      <c r="S8086" s="2"/>
    </row>
    <row r="8087" spans="14:19" x14ac:dyDescent="0.35">
      <c r="N8087" s="6"/>
      <c r="Q8087" s="2"/>
      <c r="S8087" s="2"/>
    </row>
    <row r="8088" spans="14:19" x14ac:dyDescent="0.35">
      <c r="N8088" s="6"/>
      <c r="Q8088" s="2"/>
      <c r="S8088" s="2"/>
    </row>
    <row r="8089" spans="14:19" x14ac:dyDescent="0.35">
      <c r="N8089" s="6"/>
      <c r="Q8089" s="2"/>
      <c r="S8089" s="2"/>
    </row>
    <row r="8090" spans="14:19" x14ac:dyDescent="0.35">
      <c r="N8090" s="6"/>
      <c r="Q8090" s="2"/>
      <c r="S8090" s="2"/>
    </row>
    <row r="8091" spans="14:19" x14ac:dyDescent="0.35">
      <c r="N8091" s="6"/>
      <c r="Q8091" s="2"/>
      <c r="S8091" s="2"/>
    </row>
    <row r="8092" spans="14:19" x14ac:dyDescent="0.35">
      <c r="N8092" s="6"/>
      <c r="Q8092" s="2"/>
      <c r="S8092" s="2"/>
    </row>
    <row r="8093" spans="14:19" x14ac:dyDescent="0.35">
      <c r="N8093" s="6"/>
      <c r="Q8093" s="2"/>
      <c r="S8093" s="2"/>
    </row>
    <row r="8094" spans="14:19" x14ac:dyDescent="0.35">
      <c r="N8094" s="6"/>
      <c r="Q8094" s="2"/>
      <c r="S8094" s="2"/>
    </row>
    <row r="8095" spans="14:19" x14ac:dyDescent="0.35">
      <c r="N8095" s="6"/>
      <c r="Q8095" s="2"/>
      <c r="S8095" s="2"/>
    </row>
    <row r="8096" spans="14:19" x14ac:dyDescent="0.35">
      <c r="N8096" s="6"/>
      <c r="Q8096" s="2"/>
      <c r="S8096" s="2"/>
    </row>
    <row r="8097" spans="14:19" x14ac:dyDescent="0.35">
      <c r="N8097" s="6"/>
      <c r="Q8097" s="2"/>
      <c r="S8097" s="2"/>
    </row>
    <row r="8098" spans="14:19" x14ac:dyDescent="0.35">
      <c r="N8098" s="6"/>
      <c r="Q8098" s="2"/>
      <c r="S8098" s="2"/>
    </row>
    <row r="8099" spans="14:19" x14ac:dyDescent="0.35">
      <c r="N8099" s="6"/>
      <c r="Q8099" s="2"/>
      <c r="S8099" s="2"/>
    </row>
    <row r="8100" spans="14:19" x14ac:dyDescent="0.35">
      <c r="N8100" s="6"/>
      <c r="Q8100" s="2"/>
      <c r="S8100" s="2"/>
    </row>
    <row r="8101" spans="14:19" x14ac:dyDescent="0.35">
      <c r="N8101" s="6"/>
      <c r="Q8101" s="2"/>
      <c r="S8101" s="2"/>
    </row>
    <row r="8102" spans="14:19" x14ac:dyDescent="0.35">
      <c r="N8102" s="6"/>
      <c r="Q8102" s="2"/>
      <c r="S8102" s="2"/>
    </row>
    <row r="8103" spans="14:19" x14ac:dyDescent="0.35">
      <c r="N8103" s="6"/>
      <c r="Q8103" s="2"/>
      <c r="S8103" s="2"/>
    </row>
    <row r="8104" spans="14:19" x14ac:dyDescent="0.35">
      <c r="N8104" s="6"/>
      <c r="Q8104" s="2"/>
      <c r="S8104" s="2"/>
    </row>
    <row r="8105" spans="14:19" x14ac:dyDescent="0.35">
      <c r="N8105" s="6"/>
      <c r="Q8105" s="2"/>
      <c r="S8105" s="2"/>
    </row>
    <row r="8106" spans="14:19" x14ac:dyDescent="0.35">
      <c r="N8106" s="6"/>
      <c r="Q8106" s="2"/>
      <c r="S8106" s="2"/>
    </row>
    <row r="8107" spans="14:19" x14ac:dyDescent="0.35">
      <c r="N8107" s="6"/>
      <c r="Q8107" s="2"/>
      <c r="S8107" s="2"/>
    </row>
    <row r="8108" spans="14:19" x14ac:dyDescent="0.35">
      <c r="N8108" s="6"/>
      <c r="Q8108" s="2"/>
      <c r="S8108" s="2"/>
    </row>
    <row r="8109" spans="14:19" x14ac:dyDescent="0.35">
      <c r="N8109" s="6"/>
      <c r="Q8109" s="2"/>
      <c r="S8109" s="2"/>
    </row>
    <row r="8110" spans="14:19" x14ac:dyDescent="0.35">
      <c r="N8110" s="6"/>
      <c r="Q8110" s="2"/>
      <c r="S8110" s="2"/>
    </row>
    <row r="8111" spans="14:19" x14ac:dyDescent="0.35">
      <c r="N8111" s="6"/>
      <c r="Q8111" s="2"/>
      <c r="S8111" s="2"/>
    </row>
    <row r="8112" spans="14:19" x14ac:dyDescent="0.35">
      <c r="N8112" s="6"/>
      <c r="Q8112" s="2"/>
      <c r="S8112" s="2"/>
    </row>
    <row r="8113" spans="14:19" x14ac:dyDescent="0.35">
      <c r="N8113" s="6"/>
      <c r="Q8113" s="2"/>
      <c r="S8113" s="2"/>
    </row>
    <row r="8114" spans="14:19" x14ac:dyDescent="0.35">
      <c r="N8114" s="6"/>
      <c r="Q8114" s="2"/>
      <c r="S8114" s="2"/>
    </row>
    <row r="8115" spans="14:19" x14ac:dyDescent="0.35">
      <c r="N8115" s="6"/>
      <c r="Q8115" s="2"/>
      <c r="S8115" s="2"/>
    </row>
    <row r="8116" spans="14:19" x14ac:dyDescent="0.35">
      <c r="N8116" s="6"/>
      <c r="Q8116" s="2"/>
      <c r="S8116" s="2"/>
    </row>
    <row r="8117" spans="14:19" x14ac:dyDescent="0.35">
      <c r="N8117" s="6"/>
      <c r="Q8117" s="2"/>
      <c r="S8117" s="2"/>
    </row>
    <row r="8118" spans="14:19" x14ac:dyDescent="0.35">
      <c r="N8118" s="6"/>
      <c r="Q8118" s="2"/>
      <c r="S8118" s="2"/>
    </row>
    <row r="8119" spans="14:19" x14ac:dyDescent="0.35">
      <c r="N8119" s="6"/>
      <c r="Q8119" s="2"/>
      <c r="S8119" s="2"/>
    </row>
    <row r="8120" spans="14:19" x14ac:dyDescent="0.35">
      <c r="N8120" s="6"/>
      <c r="Q8120" s="2"/>
      <c r="S8120" s="2"/>
    </row>
    <row r="8121" spans="14:19" x14ac:dyDescent="0.35">
      <c r="N8121" s="6"/>
      <c r="Q8121" s="2"/>
      <c r="S8121" s="2"/>
    </row>
    <row r="8122" spans="14:19" x14ac:dyDescent="0.35">
      <c r="N8122" s="6"/>
      <c r="Q8122" s="2"/>
      <c r="S8122" s="2"/>
    </row>
    <row r="8123" spans="14:19" x14ac:dyDescent="0.35">
      <c r="N8123" s="6"/>
      <c r="Q8123" s="2"/>
      <c r="S8123" s="2"/>
    </row>
    <row r="8124" spans="14:19" x14ac:dyDescent="0.35">
      <c r="N8124" s="6"/>
      <c r="Q8124" s="2"/>
      <c r="S8124" s="2"/>
    </row>
    <row r="8125" spans="14:19" x14ac:dyDescent="0.35">
      <c r="N8125" s="6"/>
      <c r="Q8125" s="2"/>
      <c r="S8125" s="2"/>
    </row>
    <row r="8126" spans="14:19" x14ac:dyDescent="0.35">
      <c r="N8126" s="6"/>
      <c r="Q8126" s="2"/>
      <c r="S8126" s="2"/>
    </row>
    <row r="8127" spans="14:19" x14ac:dyDescent="0.35">
      <c r="N8127" s="6"/>
      <c r="Q8127" s="2"/>
      <c r="S8127" s="2"/>
    </row>
    <row r="8128" spans="14:19" x14ac:dyDescent="0.35">
      <c r="N8128" s="6"/>
      <c r="Q8128" s="2"/>
      <c r="S8128" s="2"/>
    </row>
    <row r="8129" spans="14:19" x14ac:dyDescent="0.35">
      <c r="N8129" s="6"/>
      <c r="Q8129" s="2"/>
      <c r="S8129" s="2"/>
    </row>
    <row r="8130" spans="14:19" x14ac:dyDescent="0.35">
      <c r="N8130" s="6"/>
      <c r="Q8130" s="2"/>
      <c r="S8130" s="2"/>
    </row>
    <row r="8131" spans="14:19" x14ac:dyDescent="0.35">
      <c r="N8131" s="6"/>
      <c r="Q8131" s="2"/>
      <c r="S8131" s="2"/>
    </row>
    <row r="8132" spans="14:19" x14ac:dyDescent="0.35">
      <c r="N8132" s="6"/>
      <c r="Q8132" s="2"/>
      <c r="S8132" s="2"/>
    </row>
    <row r="8133" spans="14:19" x14ac:dyDescent="0.35">
      <c r="N8133" s="6"/>
      <c r="Q8133" s="2"/>
      <c r="S8133" s="2"/>
    </row>
    <row r="8134" spans="14:19" x14ac:dyDescent="0.35">
      <c r="N8134" s="6"/>
      <c r="Q8134" s="2"/>
      <c r="S8134" s="2"/>
    </row>
    <row r="8135" spans="14:19" x14ac:dyDescent="0.35">
      <c r="N8135" s="6"/>
      <c r="Q8135" s="2"/>
      <c r="S8135" s="2"/>
    </row>
    <row r="8136" spans="14:19" x14ac:dyDescent="0.35">
      <c r="N8136" s="6"/>
      <c r="Q8136" s="2"/>
      <c r="S8136" s="2"/>
    </row>
    <row r="8137" spans="14:19" x14ac:dyDescent="0.35">
      <c r="N8137" s="6"/>
      <c r="Q8137" s="2"/>
      <c r="S8137" s="2"/>
    </row>
    <row r="8138" spans="14:19" x14ac:dyDescent="0.35">
      <c r="N8138" s="6"/>
      <c r="Q8138" s="2"/>
      <c r="S8138" s="2"/>
    </row>
    <row r="8139" spans="14:19" x14ac:dyDescent="0.35">
      <c r="N8139" s="6"/>
      <c r="Q8139" s="2"/>
      <c r="S8139" s="2"/>
    </row>
    <row r="8140" spans="14:19" x14ac:dyDescent="0.35">
      <c r="N8140" s="6"/>
      <c r="Q8140" s="2"/>
      <c r="S8140" s="2"/>
    </row>
    <row r="8141" spans="14:19" x14ac:dyDescent="0.35">
      <c r="N8141" s="6"/>
      <c r="Q8141" s="2"/>
      <c r="S8141" s="2"/>
    </row>
    <row r="8142" spans="14:19" x14ac:dyDescent="0.35">
      <c r="N8142" s="6"/>
      <c r="Q8142" s="2"/>
      <c r="S8142" s="2"/>
    </row>
    <row r="8143" spans="14:19" x14ac:dyDescent="0.35">
      <c r="N8143" s="6"/>
      <c r="Q8143" s="2"/>
      <c r="S8143" s="2"/>
    </row>
    <row r="8144" spans="14:19" x14ac:dyDescent="0.35">
      <c r="N8144" s="6"/>
      <c r="Q8144" s="2"/>
      <c r="S8144" s="2"/>
    </row>
    <row r="8145" spans="14:19" x14ac:dyDescent="0.35">
      <c r="N8145" s="6"/>
      <c r="Q8145" s="2"/>
      <c r="S8145" s="2"/>
    </row>
    <row r="8146" spans="14:19" x14ac:dyDescent="0.35">
      <c r="N8146" s="6"/>
      <c r="Q8146" s="2"/>
      <c r="S8146" s="2"/>
    </row>
    <row r="8147" spans="14:19" x14ac:dyDescent="0.35">
      <c r="N8147" s="6"/>
      <c r="Q8147" s="2"/>
      <c r="S8147" s="2"/>
    </row>
    <row r="8148" spans="14:19" x14ac:dyDescent="0.35">
      <c r="N8148" s="6"/>
      <c r="Q8148" s="2"/>
      <c r="S8148" s="2"/>
    </row>
    <row r="8149" spans="14:19" x14ac:dyDescent="0.35">
      <c r="N8149" s="6"/>
      <c r="Q8149" s="2"/>
      <c r="S8149" s="2"/>
    </row>
    <row r="8150" spans="14:19" x14ac:dyDescent="0.35">
      <c r="N8150" s="6"/>
      <c r="Q8150" s="2"/>
      <c r="S8150" s="2"/>
    </row>
    <row r="8151" spans="14:19" x14ac:dyDescent="0.35">
      <c r="N8151" s="6"/>
      <c r="Q8151" s="2"/>
      <c r="S8151" s="2"/>
    </row>
    <row r="8152" spans="14:19" x14ac:dyDescent="0.35">
      <c r="N8152" s="6"/>
      <c r="Q8152" s="2"/>
      <c r="S8152" s="2"/>
    </row>
    <row r="8153" spans="14:19" x14ac:dyDescent="0.35">
      <c r="N8153" s="6"/>
      <c r="Q8153" s="2"/>
      <c r="S8153" s="2"/>
    </row>
    <row r="8154" spans="14:19" x14ac:dyDescent="0.35">
      <c r="N8154" s="6"/>
      <c r="Q8154" s="2"/>
      <c r="S8154" s="2"/>
    </row>
    <row r="8155" spans="14:19" x14ac:dyDescent="0.35">
      <c r="N8155" s="6"/>
      <c r="Q8155" s="2"/>
      <c r="S8155" s="2"/>
    </row>
    <row r="8156" spans="14:19" x14ac:dyDescent="0.35">
      <c r="N8156" s="6"/>
      <c r="Q8156" s="2"/>
      <c r="S8156" s="2"/>
    </row>
    <row r="8157" spans="14:19" x14ac:dyDescent="0.35">
      <c r="N8157" s="6"/>
      <c r="Q8157" s="2"/>
      <c r="S8157" s="2"/>
    </row>
    <row r="8158" spans="14:19" x14ac:dyDescent="0.35">
      <c r="N8158" s="6"/>
      <c r="Q8158" s="2"/>
      <c r="S8158" s="2"/>
    </row>
    <row r="8159" spans="14:19" x14ac:dyDescent="0.35">
      <c r="N8159" s="6"/>
      <c r="Q8159" s="2"/>
      <c r="S8159" s="2"/>
    </row>
    <row r="8160" spans="14:19" x14ac:dyDescent="0.35">
      <c r="N8160" s="6"/>
      <c r="Q8160" s="2"/>
      <c r="S8160" s="2"/>
    </row>
    <row r="8161" spans="14:19" x14ac:dyDescent="0.35">
      <c r="N8161" s="6"/>
      <c r="Q8161" s="2"/>
      <c r="S8161" s="2"/>
    </row>
    <row r="8162" spans="14:19" x14ac:dyDescent="0.35">
      <c r="N8162" s="6"/>
      <c r="Q8162" s="2"/>
      <c r="S8162" s="2"/>
    </row>
    <row r="8163" spans="14:19" x14ac:dyDescent="0.35">
      <c r="N8163" s="6"/>
      <c r="Q8163" s="2"/>
      <c r="S8163" s="2"/>
    </row>
    <row r="8164" spans="14:19" x14ac:dyDescent="0.35">
      <c r="N8164" s="6"/>
      <c r="Q8164" s="2"/>
      <c r="S8164" s="2"/>
    </row>
    <row r="8165" spans="14:19" x14ac:dyDescent="0.35">
      <c r="N8165" s="6"/>
      <c r="Q8165" s="2"/>
      <c r="S8165" s="2"/>
    </row>
    <row r="8166" spans="14:19" x14ac:dyDescent="0.35">
      <c r="N8166" s="6"/>
      <c r="Q8166" s="2"/>
      <c r="S8166" s="2"/>
    </row>
    <row r="8167" spans="14:19" x14ac:dyDescent="0.35">
      <c r="N8167" s="6"/>
      <c r="Q8167" s="2"/>
      <c r="S8167" s="2"/>
    </row>
    <row r="8168" spans="14:19" x14ac:dyDescent="0.35">
      <c r="N8168" s="6"/>
      <c r="Q8168" s="2"/>
      <c r="S8168" s="2"/>
    </row>
    <row r="8169" spans="14:19" x14ac:dyDescent="0.35">
      <c r="N8169" s="6"/>
      <c r="Q8169" s="2"/>
      <c r="S8169" s="2"/>
    </row>
    <row r="8170" spans="14:19" x14ac:dyDescent="0.35">
      <c r="N8170" s="6"/>
      <c r="Q8170" s="2"/>
      <c r="S8170" s="2"/>
    </row>
    <row r="8171" spans="14:19" x14ac:dyDescent="0.35">
      <c r="N8171" s="6"/>
      <c r="Q8171" s="2"/>
      <c r="S8171" s="2"/>
    </row>
    <row r="8172" spans="14:19" x14ac:dyDescent="0.35">
      <c r="N8172" s="6"/>
      <c r="Q8172" s="2"/>
      <c r="S8172" s="2"/>
    </row>
    <row r="8173" spans="14:19" x14ac:dyDescent="0.35">
      <c r="N8173" s="6"/>
      <c r="Q8173" s="2"/>
      <c r="S8173" s="2"/>
    </row>
    <row r="8174" spans="14:19" x14ac:dyDescent="0.35">
      <c r="N8174" s="6"/>
      <c r="Q8174" s="2"/>
      <c r="S8174" s="2"/>
    </row>
    <row r="8175" spans="14:19" x14ac:dyDescent="0.35">
      <c r="N8175" s="6"/>
      <c r="Q8175" s="2"/>
      <c r="S8175" s="2"/>
    </row>
    <row r="8176" spans="14:19" x14ac:dyDescent="0.35">
      <c r="N8176" s="6"/>
      <c r="Q8176" s="2"/>
      <c r="S8176" s="2"/>
    </row>
    <row r="8177" spans="14:19" x14ac:dyDescent="0.35">
      <c r="N8177" s="6"/>
      <c r="Q8177" s="2"/>
      <c r="S8177" s="2"/>
    </row>
    <row r="8178" spans="14:19" x14ac:dyDescent="0.35">
      <c r="N8178" s="6"/>
      <c r="Q8178" s="2"/>
      <c r="S8178" s="2"/>
    </row>
    <row r="8179" spans="14:19" x14ac:dyDescent="0.35">
      <c r="N8179" s="6"/>
      <c r="Q8179" s="2"/>
      <c r="S8179" s="2"/>
    </row>
    <row r="8180" spans="14:19" x14ac:dyDescent="0.35">
      <c r="N8180" s="6"/>
      <c r="Q8180" s="2"/>
      <c r="S8180" s="2"/>
    </row>
    <row r="8181" spans="14:19" x14ac:dyDescent="0.35">
      <c r="N8181" s="6"/>
      <c r="Q8181" s="2"/>
      <c r="S8181" s="2"/>
    </row>
    <row r="8182" spans="14:19" x14ac:dyDescent="0.35">
      <c r="N8182" s="6"/>
      <c r="Q8182" s="2"/>
      <c r="S8182" s="2"/>
    </row>
    <row r="8183" spans="14:19" x14ac:dyDescent="0.35">
      <c r="N8183" s="6"/>
      <c r="Q8183" s="2"/>
      <c r="S8183" s="2"/>
    </row>
    <row r="8184" spans="14:19" x14ac:dyDescent="0.35">
      <c r="N8184" s="6"/>
      <c r="Q8184" s="2"/>
      <c r="S8184" s="2"/>
    </row>
    <row r="8185" spans="14:19" x14ac:dyDescent="0.35">
      <c r="N8185" s="6"/>
      <c r="Q8185" s="2"/>
      <c r="S8185" s="2"/>
    </row>
    <row r="8186" spans="14:19" x14ac:dyDescent="0.35">
      <c r="N8186" s="6"/>
      <c r="Q8186" s="2"/>
      <c r="S8186" s="2"/>
    </row>
    <row r="8187" spans="14:19" x14ac:dyDescent="0.35">
      <c r="N8187" s="6"/>
      <c r="Q8187" s="2"/>
      <c r="S8187" s="2"/>
    </row>
    <row r="8188" spans="14:19" x14ac:dyDescent="0.35">
      <c r="N8188" s="6"/>
      <c r="Q8188" s="2"/>
      <c r="S8188" s="2"/>
    </row>
    <row r="8189" spans="14:19" x14ac:dyDescent="0.35">
      <c r="N8189" s="6"/>
      <c r="Q8189" s="2"/>
      <c r="S8189" s="2"/>
    </row>
    <row r="8190" spans="14:19" x14ac:dyDescent="0.35">
      <c r="N8190" s="6"/>
      <c r="Q8190" s="2"/>
      <c r="S8190" s="2"/>
    </row>
    <row r="8191" spans="14:19" x14ac:dyDescent="0.35">
      <c r="N8191" s="6"/>
      <c r="Q8191" s="2"/>
      <c r="S8191" s="2"/>
    </row>
    <row r="8192" spans="14:19" x14ac:dyDescent="0.35">
      <c r="N8192" s="6"/>
      <c r="Q8192" s="2"/>
      <c r="S8192" s="2"/>
    </row>
    <row r="8193" spans="14:19" x14ac:dyDescent="0.35">
      <c r="N8193" s="6"/>
      <c r="Q8193" s="2"/>
      <c r="S8193" s="2"/>
    </row>
    <row r="8194" spans="14:19" x14ac:dyDescent="0.35">
      <c r="N8194" s="6"/>
      <c r="Q8194" s="2"/>
      <c r="S8194" s="2"/>
    </row>
    <row r="8195" spans="14:19" x14ac:dyDescent="0.35">
      <c r="N8195" s="6"/>
      <c r="Q8195" s="2"/>
      <c r="S8195" s="2"/>
    </row>
    <row r="8196" spans="14:19" x14ac:dyDescent="0.35">
      <c r="N8196" s="6"/>
      <c r="Q8196" s="2"/>
      <c r="S8196" s="2"/>
    </row>
    <row r="8197" spans="14:19" x14ac:dyDescent="0.35">
      <c r="N8197" s="6"/>
      <c r="Q8197" s="2"/>
      <c r="S8197" s="2"/>
    </row>
    <row r="8198" spans="14:19" x14ac:dyDescent="0.35">
      <c r="N8198" s="6"/>
      <c r="Q8198" s="2"/>
      <c r="S8198" s="2"/>
    </row>
    <row r="8199" spans="14:19" x14ac:dyDescent="0.35">
      <c r="N8199" s="6"/>
      <c r="Q8199" s="2"/>
      <c r="S8199" s="2"/>
    </row>
    <row r="8200" spans="14:19" x14ac:dyDescent="0.35">
      <c r="N8200" s="6"/>
      <c r="Q8200" s="2"/>
      <c r="S8200" s="2"/>
    </row>
    <row r="8201" spans="14:19" x14ac:dyDescent="0.35">
      <c r="N8201" s="6"/>
      <c r="Q8201" s="2"/>
      <c r="S8201" s="2"/>
    </row>
    <row r="8202" spans="14:19" x14ac:dyDescent="0.35">
      <c r="N8202" s="6"/>
      <c r="Q8202" s="2"/>
      <c r="S8202" s="2"/>
    </row>
    <row r="8203" spans="14:19" x14ac:dyDescent="0.35">
      <c r="N8203" s="6"/>
      <c r="Q8203" s="2"/>
      <c r="S8203" s="2"/>
    </row>
    <row r="8204" spans="14:19" x14ac:dyDescent="0.35">
      <c r="N8204" s="6"/>
      <c r="Q8204" s="2"/>
      <c r="S8204" s="2"/>
    </row>
    <row r="8205" spans="14:19" x14ac:dyDescent="0.35">
      <c r="N8205" s="6"/>
      <c r="Q8205" s="2"/>
      <c r="S8205" s="2"/>
    </row>
    <row r="8206" spans="14:19" x14ac:dyDescent="0.35">
      <c r="N8206" s="6"/>
      <c r="Q8206" s="2"/>
      <c r="S8206" s="2"/>
    </row>
    <row r="8207" spans="14:19" x14ac:dyDescent="0.35">
      <c r="N8207" s="6"/>
      <c r="Q8207" s="2"/>
      <c r="S8207" s="2"/>
    </row>
    <row r="8208" spans="14:19" x14ac:dyDescent="0.35">
      <c r="N8208" s="6"/>
      <c r="Q8208" s="2"/>
      <c r="S8208" s="2"/>
    </row>
    <row r="8209" spans="14:19" x14ac:dyDescent="0.35">
      <c r="N8209" s="6"/>
      <c r="Q8209" s="2"/>
      <c r="S8209" s="2"/>
    </row>
    <row r="8210" spans="14:19" x14ac:dyDescent="0.35">
      <c r="N8210" s="6"/>
      <c r="Q8210" s="2"/>
      <c r="S8210" s="2"/>
    </row>
    <row r="8211" spans="14:19" x14ac:dyDescent="0.35">
      <c r="N8211" s="6"/>
      <c r="Q8211" s="2"/>
      <c r="S8211" s="2"/>
    </row>
    <row r="8212" spans="14:19" x14ac:dyDescent="0.35">
      <c r="N8212" s="6"/>
      <c r="Q8212" s="2"/>
      <c r="S8212" s="2"/>
    </row>
    <row r="8213" spans="14:19" x14ac:dyDescent="0.35">
      <c r="N8213" s="6"/>
      <c r="Q8213" s="2"/>
      <c r="S8213" s="2"/>
    </row>
    <row r="8214" spans="14:19" x14ac:dyDescent="0.35">
      <c r="N8214" s="6"/>
      <c r="Q8214" s="2"/>
      <c r="S8214" s="2"/>
    </row>
    <row r="8215" spans="14:19" x14ac:dyDescent="0.35">
      <c r="N8215" s="6"/>
      <c r="Q8215" s="2"/>
      <c r="S8215" s="2"/>
    </row>
    <row r="8216" spans="14:19" x14ac:dyDescent="0.35">
      <c r="N8216" s="6"/>
      <c r="Q8216" s="2"/>
      <c r="S8216" s="2"/>
    </row>
    <row r="8217" spans="14:19" x14ac:dyDescent="0.35">
      <c r="N8217" s="6"/>
      <c r="Q8217" s="2"/>
      <c r="S8217" s="2"/>
    </row>
    <row r="8218" spans="14:19" x14ac:dyDescent="0.35">
      <c r="N8218" s="6"/>
      <c r="Q8218" s="2"/>
      <c r="S8218" s="2"/>
    </row>
    <row r="8219" spans="14:19" x14ac:dyDescent="0.35">
      <c r="N8219" s="6"/>
      <c r="Q8219" s="2"/>
      <c r="S8219" s="2"/>
    </row>
    <row r="8220" spans="14:19" x14ac:dyDescent="0.35">
      <c r="N8220" s="6"/>
      <c r="Q8220" s="2"/>
      <c r="S8220" s="2"/>
    </row>
    <row r="8221" spans="14:19" x14ac:dyDescent="0.35">
      <c r="N8221" s="6"/>
      <c r="Q8221" s="2"/>
      <c r="S8221" s="2"/>
    </row>
    <row r="8222" spans="14:19" x14ac:dyDescent="0.35">
      <c r="N8222" s="6"/>
      <c r="Q8222" s="2"/>
      <c r="S8222" s="2"/>
    </row>
    <row r="8223" spans="14:19" x14ac:dyDescent="0.35">
      <c r="N8223" s="6"/>
      <c r="Q8223" s="2"/>
      <c r="S8223" s="2"/>
    </row>
    <row r="8224" spans="14:19" x14ac:dyDescent="0.35">
      <c r="N8224" s="6"/>
      <c r="Q8224" s="2"/>
      <c r="S8224" s="2"/>
    </row>
    <row r="8225" spans="14:19" x14ac:dyDescent="0.35">
      <c r="N8225" s="6"/>
      <c r="Q8225" s="2"/>
      <c r="S8225" s="2"/>
    </row>
    <row r="8226" spans="14:19" x14ac:dyDescent="0.35">
      <c r="N8226" s="6"/>
      <c r="Q8226" s="2"/>
      <c r="S8226" s="2"/>
    </row>
    <row r="8227" spans="14:19" x14ac:dyDescent="0.35">
      <c r="N8227" s="6"/>
      <c r="Q8227" s="2"/>
      <c r="S8227" s="2"/>
    </row>
    <row r="8228" spans="14:19" x14ac:dyDescent="0.35">
      <c r="N8228" s="6"/>
      <c r="Q8228" s="2"/>
      <c r="S8228" s="2"/>
    </row>
    <row r="8229" spans="14:19" x14ac:dyDescent="0.35">
      <c r="N8229" s="6"/>
      <c r="Q8229" s="2"/>
      <c r="S8229" s="2"/>
    </row>
    <row r="8230" spans="14:19" x14ac:dyDescent="0.35">
      <c r="N8230" s="6"/>
      <c r="Q8230" s="2"/>
      <c r="S8230" s="2"/>
    </row>
    <row r="8231" spans="14:19" x14ac:dyDescent="0.35">
      <c r="N8231" s="6"/>
      <c r="Q8231" s="2"/>
      <c r="S8231" s="2"/>
    </row>
    <row r="8232" spans="14:19" x14ac:dyDescent="0.35">
      <c r="N8232" s="6"/>
      <c r="Q8232" s="2"/>
      <c r="S8232" s="2"/>
    </row>
    <row r="8233" spans="14:19" x14ac:dyDescent="0.35">
      <c r="N8233" s="6"/>
      <c r="Q8233" s="2"/>
      <c r="S8233" s="2"/>
    </row>
    <row r="8234" spans="14:19" x14ac:dyDescent="0.35">
      <c r="N8234" s="6"/>
      <c r="Q8234" s="2"/>
      <c r="S8234" s="2"/>
    </row>
    <row r="8235" spans="14:19" x14ac:dyDescent="0.35">
      <c r="N8235" s="6"/>
      <c r="Q8235" s="2"/>
      <c r="S8235" s="2"/>
    </row>
    <row r="8236" spans="14:19" x14ac:dyDescent="0.35">
      <c r="N8236" s="6"/>
      <c r="Q8236" s="2"/>
      <c r="S8236" s="2"/>
    </row>
    <row r="8237" spans="14:19" x14ac:dyDescent="0.35">
      <c r="N8237" s="6"/>
      <c r="Q8237" s="2"/>
      <c r="S8237" s="2"/>
    </row>
    <row r="8238" spans="14:19" x14ac:dyDescent="0.35">
      <c r="N8238" s="6"/>
      <c r="Q8238" s="2"/>
      <c r="S8238" s="2"/>
    </row>
    <row r="8239" spans="14:19" x14ac:dyDescent="0.35">
      <c r="N8239" s="6"/>
      <c r="Q8239" s="2"/>
      <c r="S8239" s="2"/>
    </row>
    <row r="8240" spans="14:19" x14ac:dyDescent="0.35">
      <c r="N8240" s="6"/>
      <c r="Q8240" s="2"/>
      <c r="S8240" s="2"/>
    </row>
    <row r="8241" spans="14:19" x14ac:dyDescent="0.35">
      <c r="N8241" s="6"/>
      <c r="Q8241" s="2"/>
      <c r="S8241" s="2"/>
    </row>
    <row r="8242" spans="14:19" x14ac:dyDescent="0.35">
      <c r="N8242" s="6"/>
      <c r="Q8242" s="2"/>
      <c r="S8242" s="2"/>
    </row>
    <row r="8243" spans="14:19" x14ac:dyDescent="0.35">
      <c r="N8243" s="6"/>
      <c r="Q8243" s="2"/>
      <c r="S8243" s="2"/>
    </row>
    <row r="8244" spans="14:19" x14ac:dyDescent="0.35">
      <c r="N8244" s="6"/>
      <c r="Q8244" s="2"/>
      <c r="S8244" s="2"/>
    </row>
    <row r="8245" spans="14:19" x14ac:dyDescent="0.35">
      <c r="N8245" s="6"/>
      <c r="Q8245" s="2"/>
      <c r="S8245" s="2"/>
    </row>
    <row r="8246" spans="14:19" x14ac:dyDescent="0.35">
      <c r="N8246" s="6"/>
      <c r="Q8246" s="2"/>
      <c r="S8246" s="2"/>
    </row>
    <row r="8247" spans="14:19" x14ac:dyDescent="0.35">
      <c r="N8247" s="6"/>
      <c r="Q8247" s="2"/>
      <c r="S8247" s="2"/>
    </row>
    <row r="8248" spans="14:19" x14ac:dyDescent="0.35">
      <c r="N8248" s="6"/>
      <c r="Q8248" s="2"/>
      <c r="S8248" s="2"/>
    </row>
    <row r="8249" spans="14:19" x14ac:dyDescent="0.35">
      <c r="N8249" s="6"/>
      <c r="Q8249" s="2"/>
      <c r="S8249" s="2"/>
    </row>
    <row r="8250" spans="14:19" x14ac:dyDescent="0.35">
      <c r="N8250" s="6"/>
      <c r="Q8250" s="2"/>
      <c r="S8250" s="2"/>
    </row>
    <row r="8251" spans="14:19" x14ac:dyDescent="0.35">
      <c r="N8251" s="6"/>
      <c r="Q8251" s="2"/>
      <c r="S8251" s="2"/>
    </row>
    <row r="8252" spans="14:19" x14ac:dyDescent="0.35">
      <c r="N8252" s="6"/>
      <c r="Q8252" s="2"/>
      <c r="S8252" s="2"/>
    </row>
    <row r="8253" spans="14:19" x14ac:dyDescent="0.35">
      <c r="N8253" s="6"/>
      <c r="Q8253" s="2"/>
      <c r="S8253" s="2"/>
    </row>
    <row r="8254" spans="14:19" x14ac:dyDescent="0.35">
      <c r="N8254" s="6"/>
      <c r="Q8254" s="2"/>
      <c r="S8254" s="2"/>
    </row>
    <row r="8255" spans="14:19" x14ac:dyDescent="0.35">
      <c r="N8255" s="6"/>
      <c r="Q8255" s="2"/>
      <c r="S8255" s="2"/>
    </row>
    <row r="8256" spans="14:19" x14ac:dyDescent="0.35">
      <c r="N8256" s="6"/>
      <c r="Q8256" s="2"/>
      <c r="S8256" s="2"/>
    </row>
    <row r="8257" spans="14:19" x14ac:dyDescent="0.35">
      <c r="N8257" s="6"/>
      <c r="Q8257" s="2"/>
      <c r="S8257" s="2"/>
    </row>
    <row r="8258" spans="14:19" x14ac:dyDescent="0.35">
      <c r="N8258" s="6"/>
      <c r="Q8258" s="2"/>
      <c r="S8258" s="2"/>
    </row>
    <row r="8259" spans="14:19" x14ac:dyDescent="0.35">
      <c r="N8259" s="6"/>
      <c r="Q8259" s="2"/>
      <c r="S8259" s="2"/>
    </row>
    <row r="8260" spans="14:19" x14ac:dyDescent="0.35">
      <c r="N8260" s="6"/>
      <c r="Q8260" s="2"/>
      <c r="S8260" s="2"/>
    </row>
    <row r="8261" spans="14:19" x14ac:dyDescent="0.35">
      <c r="N8261" s="6"/>
      <c r="Q8261" s="2"/>
      <c r="S8261" s="2"/>
    </row>
    <row r="8262" spans="14:19" x14ac:dyDescent="0.35">
      <c r="N8262" s="6"/>
      <c r="Q8262" s="2"/>
      <c r="S8262" s="2"/>
    </row>
    <row r="8263" spans="14:19" x14ac:dyDescent="0.35">
      <c r="N8263" s="6"/>
      <c r="Q8263" s="2"/>
      <c r="S8263" s="2"/>
    </row>
    <row r="8264" spans="14:19" x14ac:dyDescent="0.35">
      <c r="N8264" s="6"/>
      <c r="Q8264" s="2"/>
      <c r="S8264" s="2"/>
    </row>
    <row r="8265" spans="14:19" x14ac:dyDescent="0.35">
      <c r="N8265" s="6"/>
      <c r="Q8265" s="2"/>
      <c r="S8265" s="2"/>
    </row>
    <row r="8266" spans="14:19" x14ac:dyDescent="0.35">
      <c r="N8266" s="6"/>
      <c r="Q8266" s="2"/>
      <c r="S8266" s="2"/>
    </row>
    <row r="8267" spans="14:19" x14ac:dyDescent="0.35">
      <c r="N8267" s="6"/>
      <c r="Q8267" s="2"/>
      <c r="S8267" s="2"/>
    </row>
    <row r="8268" spans="14:19" x14ac:dyDescent="0.35">
      <c r="N8268" s="6"/>
      <c r="Q8268" s="2"/>
      <c r="S8268" s="2"/>
    </row>
    <row r="8269" spans="14:19" x14ac:dyDescent="0.35">
      <c r="N8269" s="6"/>
      <c r="Q8269" s="2"/>
      <c r="S8269" s="2"/>
    </row>
    <row r="8270" spans="14:19" x14ac:dyDescent="0.35">
      <c r="N8270" s="6"/>
      <c r="Q8270" s="2"/>
      <c r="S8270" s="2"/>
    </row>
    <row r="8271" spans="14:19" x14ac:dyDescent="0.35">
      <c r="N8271" s="6"/>
      <c r="Q8271" s="2"/>
      <c r="S8271" s="2"/>
    </row>
    <row r="8272" spans="14:19" x14ac:dyDescent="0.35">
      <c r="N8272" s="6"/>
      <c r="Q8272" s="2"/>
      <c r="S8272" s="2"/>
    </row>
    <row r="8273" spans="14:19" x14ac:dyDescent="0.35">
      <c r="N8273" s="6"/>
      <c r="Q8273" s="2"/>
      <c r="S8273" s="2"/>
    </row>
    <row r="8274" spans="14:19" x14ac:dyDescent="0.35">
      <c r="N8274" s="6"/>
      <c r="Q8274" s="2"/>
      <c r="S8274" s="2"/>
    </row>
    <row r="8275" spans="14:19" x14ac:dyDescent="0.35">
      <c r="N8275" s="6"/>
      <c r="Q8275" s="2"/>
      <c r="S8275" s="2"/>
    </row>
    <row r="8276" spans="14:19" x14ac:dyDescent="0.35">
      <c r="N8276" s="6"/>
      <c r="Q8276" s="2"/>
      <c r="S8276" s="2"/>
    </row>
    <row r="8277" spans="14:19" x14ac:dyDescent="0.35">
      <c r="N8277" s="6"/>
      <c r="Q8277" s="2"/>
      <c r="S8277" s="2"/>
    </row>
    <row r="8278" spans="14:19" x14ac:dyDescent="0.35">
      <c r="N8278" s="6"/>
      <c r="Q8278" s="2"/>
      <c r="S8278" s="2"/>
    </row>
    <row r="8279" spans="14:19" x14ac:dyDescent="0.35">
      <c r="N8279" s="6"/>
      <c r="Q8279" s="2"/>
      <c r="S8279" s="2"/>
    </row>
    <row r="8280" spans="14:19" x14ac:dyDescent="0.35">
      <c r="N8280" s="6"/>
      <c r="Q8280" s="2"/>
      <c r="S8280" s="2"/>
    </row>
    <row r="8281" spans="14:19" x14ac:dyDescent="0.35">
      <c r="N8281" s="6"/>
      <c r="Q8281" s="2"/>
      <c r="S8281" s="2"/>
    </row>
    <row r="8282" spans="14:19" x14ac:dyDescent="0.35">
      <c r="N8282" s="6"/>
      <c r="Q8282" s="2"/>
      <c r="S8282" s="2"/>
    </row>
    <row r="8283" spans="14:19" x14ac:dyDescent="0.35">
      <c r="N8283" s="6"/>
      <c r="Q8283" s="2"/>
      <c r="S8283" s="2"/>
    </row>
    <row r="8284" spans="14:19" x14ac:dyDescent="0.35">
      <c r="N8284" s="6"/>
      <c r="Q8284" s="2"/>
      <c r="S8284" s="2"/>
    </row>
    <row r="8285" spans="14:19" x14ac:dyDescent="0.35">
      <c r="N8285" s="6"/>
      <c r="Q8285" s="2"/>
      <c r="S8285" s="2"/>
    </row>
    <row r="8286" spans="14:19" x14ac:dyDescent="0.35">
      <c r="N8286" s="6"/>
      <c r="Q8286" s="2"/>
      <c r="S8286" s="2"/>
    </row>
    <row r="8287" spans="14:19" x14ac:dyDescent="0.35">
      <c r="N8287" s="6"/>
      <c r="Q8287" s="2"/>
      <c r="S8287" s="2"/>
    </row>
    <row r="8288" spans="14:19" x14ac:dyDescent="0.35">
      <c r="N8288" s="6"/>
      <c r="Q8288" s="2"/>
      <c r="S8288" s="2"/>
    </row>
    <row r="8289" spans="14:19" x14ac:dyDescent="0.35">
      <c r="N8289" s="6"/>
      <c r="Q8289" s="2"/>
      <c r="S8289" s="2"/>
    </row>
    <row r="8290" spans="14:19" x14ac:dyDescent="0.35">
      <c r="N8290" s="6"/>
      <c r="Q8290" s="2"/>
      <c r="S8290" s="2"/>
    </row>
    <row r="8291" spans="14:19" x14ac:dyDescent="0.35">
      <c r="N8291" s="6"/>
      <c r="Q8291" s="2"/>
      <c r="S8291" s="2"/>
    </row>
    <row r="8292" spans="14:19" x14ac:dyDescent="0.35">
      <c r="N8292" s="6"/>
      <c r="Q8292" s="2"/>
      <c r="S8292" s="2"/>
    </row>
    <row r="8293" spans="14:19" x14ac:dyDescent="0.35">
      <c r="N8293" s="6"/>
      <c r="Q8293" s="2"/>
      <c r="S8293" s="2"/>
    </row>
    <row r="8294" spans="14:19" x14ac:dyDescent="0.35">
      <c r="N8294" s="6"/>
      <c r="Q8294" s="2"/>
      <c r="S8294" s="2"/>
    </row>
    <row r="8295" spans="14:19" x14ac:dyDescent="0.35">
      <c r="N8295" s="6"/>
      <c r="Q8295" s="2"/>
      <c r="S8295" s="2"/>
    </row>
    <row r="8296" spans="14:19" x14ac:dyDescent="0.35">
      <c r="N8296" s="6"/>
      <c r="Q8296" s="2"/>
      <c r="S8296" s="2"/>
    </row>
    <row r="8297" spans="14:19" x14ac:dyDescent="0.35">
      <c r="N8297" s="6"/>
      <c r="Q8297" s="2"/>
      <c r="S8297" s="2"/>
    </row>
    <row r="8298" spans="14:19" x14ac:dyDescent="0.35">
      <c r="N8298" s="6"/>
      <c r="Q8298" s="2"/>
      <c r="S8298" s="2"/>
    </row>
    <row r="8299" spans="14:19" x14ac:dyDescent="0.35">
      <c r="N8299" s="6"/>
      <c r="Q8299" s="2"/>
      <c r="S8299" s="2"/>
    </row>
    <row r="8300" spans="14:19" x14ac:dyDescent="0.35">
      <c r="N8300" s="6"/>
      <c r="Q8300" s="2"/>
      <c r="S8300" s="2"/>
    </row>
    <row r="8301" spans="14:19" x14ac:dyDescent="0.35">
      <c r="N8301" s="6"/>
      <c r="Q8301" s="2"/>
      <c r="S8301" s="2"/>
    </row>
    <row r="8302" spans="14:19" x14ac:dyDescent="0.35">
      <c r="N8302" s="6"/>
      <c r="Q8302" s="2"/>
      <c r="S8302" s="2"/>
    </row>
    <row r="8303" spans="14:19" x14ac:dyDescent="0.35">
      <c r="N8303" s="6"/>
      <c r="Q8303" s="2"/>
      <c r="S8303" s="2"/>
    </row>
    <row r="8304" spans="14:19" x14ac:dyDescent="0.35">
      <c r="N8304" s="6"/>
      <c r="Q8304" s="2"/>
      <c r="S8304" s="2"/>
    </row>
    <row r="8305" spans="14:19" x14ac:dyDescent="0.35">
      <c r="N8305" s="6"/>
      <c r="Q8305" s="2"/>
      <c r="S8305" s="2"/>
    </row>
    <row r="8306" spans="14:19" x14ac:dyDescent="0.35">
      <c r="N8306" s="6"/>
      <c r="Q8306" s="2"/>
      <c r="S8306" s="2"/>
    </row>
    <row r="8307" spans="14:19" x14ac:dyDescent="0.35">
      <c r="N8307" s="6"/>
      <c r="Q8307" s="2"/>
      <c r="S8307" s="2"/>
    </row>
    <row r="8308" spans="14:19" x14ac:dyDescent="0.35">
      <c r="N8308" s="6"/>
      <c r="Q8308" s="2"/>
      <c r="S8308" s="2"/>
    </row>
    <row r="8309" spans="14:19" x14ac:dyDescent="0.35">
      <c r="N8309" s="6"/>
      <c r="Q8309" s="2"/>
      <c r="S8309" s="2"/>
    </row>
    <row r="8310" spans="14:19" x14ac:dyDescent="0.35">
      <c r="N8310" s="6"/>
      <c r="Q8310" s="2"/>
      <c r="S8310" s="2"/>
    </row>
    <row r="8311" spans="14:19" x14ac:dyDescent="0.35">
      <c r="N8311" s="6"/>
      <c r="Q8311" s="2"/>
      <c r="S8311" s="2"/>
    </row>
    <row r="8312" spans="14:19" x14ac:dyDescent="0.35">
      <c r="N8312" s="6"/>
      <c r="Q8312" s="2"/>
      <c r="S8312" s="2"/>
    </row>
    <row r="8313" spans="14:19" x14ac:dyDescent="0.35">
      <c r="N8313" s="6"/>
      <c r="Q8313" s="2"/>
      <c r="S8313" s="2"/>
    </row>
    <row r="8314" spans="14:19" x14ac:dyDescent="0.35">
      <c r="N8314" s="6"/>
      <c r="Q8314" s="2"/>
      <c r="S8314" s="2"/>
    </row>
    <row r="8315" spans="14:19" x14ac:dyDescent="0.35">
      <c r="N8315" s="6"/>
      <c r="Q8315" s="2"/>
      <c r="S8315" s="2"/>
    </row>
    <row r="8316" spans="14:19" x14ac:dyDescent="0.35">
      <c r="N8316" s="6"/>
      <c r="Q8316" s="2"/>
      <c r="S8316" s="2"/>
    </row>
    <row r="8317" spans="14:19" x14ac:dyDescent="0.35">
      <c r="N8317" s="6"/>
      <c r="Q8317" s="2"/>
      <c r="S8317" s="2"/>
    </row>
    <row r="8318" spans="14:19" x14ac:dyDescent="0.35">
      <c r="N8318" s="6"/>
      <c r="Q8318" s="2"/>
      <c r="S8318" s="2"/>
    </row>
    <row r="8319" spans="14:19" x14ac:dyDescent="0.35">
      <c r="N8319" s="6"/>
      <c r="Q8319" s="2"/>
      <c r="S8319" s="2"/>
    </row>
    <row r="8320" spans="14:19" x14ac:dyDescent="0.35">
      <c r="N8320" s="6"/>
      <c r="Q8320" s="2"/>
      <c r="S8320" s="2"/>
    </row>
    <row r="8321" spans="14:19" x14ac:dyDescent="0.35">
      <c r="N8321" s="6"/>
      <c r="Q8321" s="2"/>
      <c r="S8321" s="2"/>
    </row>
    <row r="8322" spans="14:19" x14ac:dyDescent="0.35">
      <c r="N8322" s="6"/>
      <c r="Q8322" s="2"/>
      <c r="S8322" s="2"/>
    </row>
    <row r="8323" spans="14:19" x14ac:dyDescent="0.35">
      <c r="N8323" s="6"/>
      <c r="Q8323" s="2"/>
      <c r="S8323" s="2"/>
    </row>
    <row r="8324" spans="14:19" x14ac:dyDescent="0.35">
      <c r="N8324" s="6"/>
      <c r="Q8324" s="2"/>
      <c r="S8324" s="2"/>
    </row>
    <row r="8325" spans="14:19" x14ac:dyDescent="0.35">
      <c r="N8325" s="6"/>
      <c r="Q8325" s="2"/>
      <c r="S8325" s="2"/>
    </row>
    <row r="8326" spans="14:19" x14ac:dyDescent="0.35">
      <c r="N8326" s="6"/>
      <c r="Q8326" s="2"/>
      <c r="S8326" s="2"/>
    </row>
    <row r="8327" spans="14:19" x14ac:dyDescent="0.35">
      <c r="N8327" s="6"/>
      <c r="Q8327" s="2"/>
      <c r="S8327" s="2"/>
    </row>
    <row r="8328" spans="14:19" x14ac:dyDescent="0.35">
      <c r="N8328" s="6"/>
      <c r="Q8328" s="2"/>
      <c r="S8328" s="2"/>
    </row>
    <row r="8329" spans="14:19" x14ac:dyDescent="0.35">
      <c r="N8329" s="6"/>
      <c r="Q8329" s="2"/>
      <c r="S8329" s="2"/>
    </row>
    <row r="8330" spans="14:19" x14ac:dyDescent="0.35">
      <c r="N8330" s="6"/>
      <c r="Q8330" s="2"/>
      <c r="S8330" s="2"/>
    </row>
    <row r="8331" spans="14:19" x14ac:dyDescent="0.35">
      <c r="N8331" s="6"/>
      <c r="Q8331" s="2"/>
      <c r="S8331" s="2"/>
    </row>
    <row r="8332" spans="14:19" x14ac:dyDescent="0.35">
      <c r="N8332" s="6"/>
      <c r="Q8332" s="2"/>
      <c r="S8332" s="2"/>
    </row>
    <row r="8333" spans="14:19" x14ac:dyDescent="0.35">
      <c r="N8333" s="6"/>
      <c r="Q8333" s="2"/>
      <c r="S8333" s="2"/>
    </row>
    <row r="8334" spans="14:19" x14ac:dyDescent="0.35">
      <c r="N8334" s="6"/>
      <c r="Q8334" s="2"/>
      <c r="S8334" s="2"/>
    </row>
    <row r="8335" spans="14:19" x14ac:dyDescent="0.35">
      <c r="N8335" s="6"/>
      <c r="Q8335" s="2"/>
      <c r="S8335" s="2"/>
    </row>
    <row r="8336" spans="14:19" x14ac:dyDescent="0.35">
      <c r="N8336" s="6"/>
      <c r="Q8336" s="2"/>
      <c r="S8336" s="2"/>
    </row>
    <row r="8337" spans="14:19" x14ac:dyDescent="0.35">
      <c r="N8337" s="6"/>
      <c r="Q8337" s="2"/>
      <c r="S8337" s="2"/>
    </row>
    <row r="8338" spans="14:19" x14ac:dyDescent="0.35">
      <c r="N8338" s="6"/>
      <c r="Q8338" s="2"/>
      <c r="S8338" s="2"/>
    </row>
    <row r="8339" spans="14:19" x14ac:dyDescent="0.35">
      <c r="N8339" s="6"/>
      <c r="Q8339" s="2"/>
      <c r="S8339" s="2"/>
    </row>
    <row r="8340" spans="14:19" x14ac:dyDescent="0.35">
      <c r="N8340" s="6"/>
      <c r="Q8340" s="2"/>
      <c r="S8340" s="2"/>
    </row>
    <row r="8341" spans="14:19" x14ac:dyDescent="0.35">
      <c r="N8341" s="6"/>
      <c r="Q8341" s="2"/>
      <c r="S8341" s="2"/>
    </row>
    <row r="8342" spans="14:19" x14ac:dyDescent="0.35">
      <c r="N8342" s="6"/>
      <c r="Q8342" s="2"/>
      <c r="S8342" s="2"/>
    </row>
    <row r="8343" spans="14:19" x14ac:dyDescent="0.35">
      <c r="N8343" s="6"/>
      <c r="Q8343" s="2"/>
      <c r="S8343" s="2"/>
    </row>
    <row r="8344" spans="14:19" x14ac:dyDescent="0.35">
      <c r="N8344" s="6"/>
      <c r="Q8344" s="2"/>
      <c r="S8344" s="2"/>
    </row>
    <row r="8345" spans="14:19" x14ac:dyDescent="0.35">
      <c r="N8345" s="6"/>
      <c r="Q8345" s="2"/>
      <c r="S8345" s="2"/>
    </row>
    <row r="8346" spans="14:19" x14ac:dyDescent="0.35">
      <c r="N8346" s="6"/>
      <c r="Q8346" s="2"/>
      <c r="S8346" s="2"/>
    </row>
    <row r="8347" spans="14:19" x14ac:dyDescent="0.35">
      <c r="N8347" s="6"/>
      <c r="Q8347" s="2"/>
      <c r="S8347" s="2"/>
    </row>
    <row r="8348" spans="14:19" x14ac:dyDescent="0.35">
      <c r="N8348" s="6"/>
      <c r="Q8348" s="2"/>
      <c r="S8348" s="2"/>
    </row>
    <row r="8349" spans="14:19" x14ac:dyDescent="0.35">
      <c r="N8349" s="6"/>
      <c r="Q8349" s="2"/>
      <c r="S8349" s="2"/>
    </row>
    <row r="8350" spans="14:19" x14ac:dyDescent="0.35">
      <c r="N8350" s="6"/>
      <c r="Q8350" s="2"/>
      <c r="S8350" s="2"/>
    </row>
    <row r="8351" spans="14:19" x14ac:dyDescent="0.35">
      <c r="N8351" s="6"/>
      <c r="Q8351" s="2"/>
      <c r="S8351" s="2"/>
    </row>
    <row r="8352" spans="14:19" x14ac:dyDescent="0.35">
      <c r="N8352" s="6"/>
      <c r="Q8352" s="2"/>
      <c r="S8352" s="2"/>
    </row>
    <row r="8353" spans="14:19" x14ac:dyDescent="0.35">
      <c r="N8353" s="6"/>
      <c r="Q8353" s="2"/>
      <c r="S8353" s="2"/>
    </row>
    <row r="8354" spans="14:19" x14ac:dyDescent="0.35">
      <c r="N8354" s="6"/>
      <c r="Q8354" s="2"/>
      <c r="S8354" s="2"/>
    </row>
    <row r="8355" spans="14:19" x14ac:dyDescent="0.35">
      <c r="N8355" s="6"/>
      <c r="Q8355" s="2"/>
      <c r="S8355" s="2"/>
    </row>
    <row r="8356" spans="14:19" x14ac:dyDescent="0.35">
      <c r="N8356" s="6"/>
      <c r="Q8356" s="2"/>
      <c r="S8356" s="2"/>
    </row>
    <row r="8357" spans="14:19" x14ac:dyDescent="0.35">
      <c r="N8357" s="6"/>
      <c r="Q8357" s="2"/>
      <c r="S8357" s="2"/>
    </row>
    <row r="8358" spans="14:19" x14ac:dyDescent="0.35">
      <c r="N8358" s="6"/>
      <c r="Q8358" s="2"/>
      <c r="S8358" s="2"/>
    </row>
    <row r="8359" spans="14:19" x14ac:dyDescent="0.35">
      <c r="N8359" s="6"/>
      <c r="Q8359" s="2"/>
      <c r="S8359" s="2"/>
    </row>
    <row r="8360" spans="14:19" x14ac:dyDescent="0.35">
      <c r="N8360" s="6"/>
      <c r="Q8360" s="2"/>
      <c r="S8360" s="2"/>
    </row>
    <row r="8361" spans="14:19" x14ac:dyDescent="0.35">
      <c r="N8361" s="6"/>
      <c r="Q8361" s="2"/>
      <c r="S8361" s="2"/>
    </row>
    <row r="8362" spans="14:19" x14ac:dyDescent="0.35">
      <c r="N8362" s="6"/>
      <c r="Q8362" s="2"/>
      <c r="S8362" s="2"/>
    </row>
    <row r="8363" spans="14:19" x14ac:dyDescent="0.35">
      <c r="N8363" s="6"/>
      <c r="Q8363" s="2"/>
      <c r="S8363" s="2"/>
    </row>
    <row r="8364" spans="14:19" x14ac:dyDescent="0.35">
      <c r="N8364" s="6"/>
      <c r="Q8364" s="2"/>
      <c r="S8364" s="2"/>
    </row>
    <row r="8365" spans="14:19" x14ac:dyDescent="0.35">
      <c r="N8365" s="6"/>
      <c r="Q8365" s="2"/>
      <c r="S8365" s="2"/>
    </row>
    <row r="8366" spans="14:19" x14ac:dyDescent="0.35">
      <c r="N8366" s="6"/>
      <c r="Q8366" s="2"/>
      <c r="S8366" s="2"/>
    </row>
    <row r="8367" spans="14:19" x14ac:dyDescent="0.35">
      <c r="N8367" s="6"/>
      <c r="Q8367" s="2"/>
      <c r="S8367" s="2"/>
    </row>
    <row r="8368" spans="14:19" x14ac:dyDescent="0.35">
      <c r="N8368" s="6"/>
      <c r="Q8368" s="2"/>
      <c r="S8368" s="2"/>
    </row>
    <row r="8369" spans="14:19" x14ac:dyDescent="0.35">
      <c r="N8369" s="6"/>
      <c r="Q8369" s="2"/>
      <c r="S8369" s="2"/>
    </row>
    <row r="8370" spans="14:19" x14ac:dyDescent="0.35">
      <c r="N8370" s="6"/>
      <c r="Q8370" s="2"/>
      <c r="S8370" s="2"/>
    </row>
    <row r="8371" spans="14:19" x14ac:dyDescent="0.35">
      <c r="N8371" s="6"/>
      <c r="Q8371" s="2"/>
      <c r="S8371" s="2"/>
    </row>
    <row r="8372" spans="14:19" x14ac:dyDescent="0.35">
      <c r="N8372" s="6"/>
      <c r="Q8372" s="2"/>
      <c r="S8372" s="2"/>
    </row>
    <row r="8373" spans="14:19" x14ac:dyDescent="0.35">
      <c r="N8373" s="6"/>
      <c r="Q8373" s="2"/>
      <c r="S8373" s="2"/>
    </row>
    <row r="8374" spans="14:19" x14ac:dyDescent="0.35">
      <c r="N8374" s="6"/>
      <c r="Q8374" s="2"/>
      <c r="S8374" s="2"/>
    </row>
    <row r="8375" spans="14:19" x14ac:dyDescent="0.35">
      <c r="N8375" s="6"/>
      <c r="Q8375" s="2"/>
      <c r="S8375" s="2"/>
    </row>
    <row r="8376" spans="14:19" x14ac:dyDescent="0.35">
      <c r="N8376" s="6"/>
      <c r="Q8376" s="2"/>
      <c r="S8376" s="2"/>
    </row>
    <row r="8377" spans="14:19" x14ac:dyDescent="0.35">
      <c r="N8377" s="6"/>
      <c r="Q8377" s="2"/>
      <c r="S8377" s="2"/>
    </row>
    <row r="8378" spans="14:19" x14ac:dyDescent="0.35">
      <c r="N8378" s="6"/>
      <c r="Q8378" s="2"/>
      <c r="S8378" s="2"/>
    </row>
    <row r="8379" spans="14:19" x14ac:dyDescent="0.35">
      <c r="N8379" s="6"/>
      <c r="Q8379" s="2"/>
      <c r="S8379" s="2"/>
    </row>
    <row r="8380" spans="14:19" x14ac:dyDescent="0.35">
      <c r="N8380" s="6"/>
      <c r="Q8380" s="2"/>
      <c r="S8380" s="2"/>
    </row>
    <row r="8381" spans="14:19" x14ac:dyDescent="0.35">
      <c r="N8381" s="6"/>
      <c r="Q8381" s="2"/>
      <c r="S8381" s="2"/>
    </row>
    <row r="8382" spans="14:19" x14ac:dyDescent="0.35">
      <c r="N8382" s="6"/>
      <c r="Q8382" s="2"/>
      <c r="S8382" s="2"/>
    </row>
    <row r="8383" spans="14:19" x14ac:dyDescent="0.35">
      <c r="N8383" s="6"/>
      <c r="Q8383" s="2"/>
      <c r="S8383" s="2"/>
    </row>
    <row r="8384" spans="14:19" x14ac:dyDescent="0.35">
      <c r="N8384" s="6"/>
      <c r="Q8384" s="2"/>
      <c r="S8384" s="2"/>
    </row>
    <row r="8385" spans="14:19" x14ac:dyDescent="0.35">
      <c r="N8385" s="6"/>
      <c r="Q8385" s="2"/>
      <c r="S8385" s="2"/>
    </row>
    <row r="8386" spans="14:19" x14ac:dyDescent="0.35">
      <c r="N8386" s="6"/>
      <c r="Q8386" s="2"/>
      <c r="S8386" s="2"/>
    </row>
    <row r="8387" spans="14:19" x14ac:dyDescent="0.35">
      <c r="N8387" s="6"/>
      <c r="Q8387" s="2"/>
      <c r="S8387" s="2"/>
    </row>
    <row r="8388" spans="14:19" x14ac:dyDescent="0.35">
      <c r="N8388" s="6"/>
      <c r="Q8388" s="2"/>
      <c r="S8388" s="2"/>
    </row>
    <row r="8389" spans="14:19" x14ac:dyDescent="0.35">
      <c r="N8389" s="6"/>
      <c r="Q8389" s="2"/>
      <c r="S8389" s="2"/>
    </row>
    <row r="8390" spans="14:19" x14ac:dyDescent="0.35">
      <c r="N8390" s="6"/>
      <c r="Q8390" s="2"/>
      <c r="S8390" s="2"/>
    </row>
    <row r="8391" spans="14:19" x14ac:dyDescent="0.35">
      <c r="N8391" s="6"/>
      <c r="Q8391" s="2"/>
      <c r="S8391" s="2"/>
    </row>
    <row r="8392" spans="14:19" x14ac:dyDescent="0.35">
      <c r="N8392" s="6"/>
      <c r="Q8392" s="2"/>
      <c r="S8392" s="2"/>
    </row>
    <row r="8393" spans="14:19" x14ac:dyDescent="0.35">
      <c r="N8393" s="6"/>
      <c r="Q8393" s="2"/>
      <c r="S8393" s="2"/>
    </row>
    <row r="8394" spans="14:19" x14ac:dyDescent="0.35">
      <c r="N8394" s="6"/>
      <c r="Q8394" s="2"/>
      <c r="S8394" s="2"/>
    </row>
    <row r="8395" spans="14:19" x14ac:dyDescent="0.35">
      <c r="N8395" s="6"/>
      <c r="Q8395" s="2"/>
      <c r="S8395" s="2"/>
    </row>
    <row r="8396" spans="14:19" x14ac:dyDescent="0.35">
      <c r="N8396" s="6"/>
      <c r="Q8396" s="2"/>
      <c r="S8396" s="2"/>
    </row>
    <row r="8397" spans="14:19" x14ac:dyDescent="0.35">
      <c r="N8397" s="6"/>
      <c r="Q8397" s="2"/>
      <c r="S8397" s="2"/>
    </row>
    <row r="8398" spans="14:19" x14ac:dyDescent="0.35">
      <c r="N8398" s="6"/>
      <c r="Q8398" s="2"/>
      <c r="S8398" s="2"/>
    </row>
    <row r="8399" spans="14:19" x14ac:dyDescent="0.35">
      <c r="N8399" s="6"/>
      <c r="Q8399" s="2"/>
      <c r="S8399" s="2"/>
    </row>
    <row r="8400" spans="14:19" x14ac:dyDescent="0.35">
      <c r="N8400" s="6"/>
      <c r="Q8400" s="2"/>
      <c r="S8400" s="2"/>
    </row>
    <row r="8401" spans="14:19" x14ac:dyDescent="0.35">
      <c r="N8401" s="6"/>
      <c r="Q8401" s="2"/>
      <c r="S8401" s="2"/>
    </row>
    <row r="8402" spans="14:19" x14ac:dyDescent="0.35">
      <c r="N8402" s="6"/>
      <c r="Q8402" s="2"/>
      <c r="S8402" s="2"/>
    </row>
    <row r="8403" spans="14:19" x14ac:dyDescent="0.35">
      <c r="N8403" s="6"/>
      <c r="Q8403" s="2"/>
      <c r="S8403" s="2"/>
    </row>
    <row r="8404" spans="14:19" x14ac:dyDescent="0.35">
      <c r="N8404" s="6"/>
      <c r="Q8404" s="2"/>
      <c r="S8404" s="2"/>
    </row>
    <row r="8405" spans="14:19" x14ac:dyDescent="0.35">
      <c r="N8405" s="6"/>
      <c r="Q8405" s="2"/>
      <c r="S8405" s="2"/>
    </row>
    <row r="8406" spans="14:19" x14ac:dyDescent="0.35">
      <c r="N8406" s="6"/>
      <c r="Q8406" s="2"/>
      <c r="S8406" s="2"/>
    </row>
    <row r="8407" spans="14:19" x14ac:dyDescent="0.35">
      <c r="N8407" s="6"/>
      <c r="Q8407" s="2"/>
      <c r="S8407" s="2"/>
    </row>
    <row r="8408" spans="14:19" x14ac:dyDescent="0.35">
      <c r="N8408" s="6"/>
      <c r="Q8408" s="2"/>
      <c r="S8408" s="2"/>
    </row>
    <row r="8409" spans="14:19" x14ac:dyDescent="0.35">
      <c r="N8409" s="6"/>
      <c r="Q8409" s="2"/>
      <c r="S8409" s="2"/>
    </row>
    <row r="8410" spans="14:19" x14ac:dyDescent="0.35">
      <c r="N8410" s="6"/>
      <c r="Q8410" s="2"/>
      <c r="S8410" s="2"/>
    </row>
    <row r="8411" spans="14:19" x14ac:dyDescent="0.35">
      <c r="N8411" s="6"/>
      <c r="Q8411" s="2"/>
      <c r="S8411" s="2"/>
    </row>
    <row r="8412" spans="14:19" x14ac:dyDescent="0.35">
      <c r="N8412" s="6"/>
      <c r="Q8412" s="2"/>
      <c r="S8412" s="2"/>
    </row>
    <row r="8413" spans="14:19" x14ac:dyDescent="0.35">
      <c r="N8413" s="6"/>
      <c r="Q8413" s="2"/>
      <c r="S8413" s="2"/>
    </row>
    <row r="8414" spans="14:19" x14ac:dyDescent="0.35">
      <c r="N8414" s="6"/>
      <c r="Q8414" s="2"/>
      <c r="S8414" s="2"/>
    </row>
    <row r="8415" spans="14:19" x14ac:dyDescent="0.35">
      <c r="N8415" s="6"/>
      <c r="Q8415" s="2"/>
      <c r="S8415" s="2"/>
    </row>
    <row r="8416" spans="14:19" x14ac:dyDescent="0.35">
      <c r="N8416" s="6"/>
      <c r="Q8416" s="2"/>
      <c r="S8416" s="2"/>
    </row>
    <row r="8417" spans="14:19" x14ac:dyDescent="0.35">
      <c r="N8417" s="6"/>
      <c r="Q8417" s="2"/>
      <c r="S8417" s="2"/>
    </row>
    <row r="8418" spans="14:19" x14ac:dyDescent="0.35">
      <c r="N8418" s="6"/>
      <c r="Q8418" s="2"/>
      <c r="S8418" s="2"/>
    </row>
    <row r="8419" spans="14:19" x14ac:dyDescent="0.35">
      <c r="N8419" s="6"/>
      <c r="Q8419" s="2"/>
      <c r="S8419" s="2"/>
    </row>
    <row r="8420" spans="14:19" x14ac:dyDescent="0.35">
      <c r="N8420" s="6"/>
      <c r="Q8420" s="2"/>
      <c r="S8420" s="2"/>
    </row>
    <row r="8421" spans="14:19" x14ac:dyDescent="0.35">
      <c r="N8421" s="6"/>
      <c r="Q8421" s="2"/>
      <c r="S8421" s="2"/>
    </row>
    <row r="8422" spans="14:19" x14ac:dyDescent="0.35">
      <c r="N8422" s="6"/>
      <c r="Q8422" s="2"/>
      <c r="S8422" s="2"/>
    </row>
    <row r="8423" spans="14:19" x14ac:dyDescent="0.35">
      <c r="N8423" s="6"/>
      <c r="Q8423" s="2"/>
      <c r="S8423" s="2"/>
    </row>
    <row r="8424" spans="14:19" x14ac:dyDescent="0.35">
      <c r="N8424" s="6"/>
      <c r="Q8424" s="2"/>
      <c r="S8424" s="2"/>
    </row>
    <row r="8425" spans="14:19" x14ac:dyDescent="0.35">
      <c r="N8425" s="6"/>
      <c r="Q8425" s="2"/>
      <c r="S8425" s="2"/>
    </row>
    <row r="8426" spans="14:19" x14ac:dyDescent="0.35">
      <c r="N8426" s="6"/>
      <c r="Q8426" s="2"/>
      <c r="S8426" s="2"/>
    </row>
    <row r="8427" spans="14:19" x14ac:dyDescent="0.35">
      <c r="N8427" s="6"/>
      <c r="Q8427" s="2"/>
      <c r="S8427" s="2"/>
    </row>
    <row r="8428" spans="14:19" x14ac:dyDescent="0.35">
      <c r="N8428" s="6"/>
      <c r="Q8428" s="2"/>
      <c r="S8428" s="2"/>
    </row>
    <row r="8429" spans="14:19" x14ac:dyDescent="0.35">
      <c r="N8429" s="6"/>
      <c r="Q8429" s="2"/>
      <c r="S8429" s="2"/>
    </row>
    <row r="8430" spans="14:19" x14ac:dyDescent="0.35">
      <c r="N8430" s="6"/>
      <c r="Q8430" s="2"/>
      <c r="S8430" s="2"/>
    </row>
    <row r="8431" spans="14:19" x14ac:dyDescent="0.35">
      <c r="N8431" s="6"/>
      <c r="Q8431" s="2"/>
      <c r="S8431" s="2"/>
    </row>
    <row r="8432" spans="14:19" x14ac:dyDescent="0.35">
      <c r="N8432" s="6"/>
      <c r="Q8432" s="2"/>
      <c r="S8432" s="2"/>
    </row>
    <row r="8433" spans="14:19" x14ac:dyDescent="0.35">
      <c r="N8433" s="6"/>
      <c r="Q8433" s="2"/>
      <c r="S8433" s="2"/>
    </row>
    <row r="8434" spans="14:19" x14ac:dyDescent="0.35">
      <c r="N8434" s="6"/>
      <c r="Q8434" s="2"/>
      <c r="S8434" s="2"/>
    </row>
    <row r="8435" spans="14:19" x14ac:dyDescent="0.35">
      <c r="N8435" s="6"/>
      <c r="Q8435" s="2"/>
      <c r="S8435" s="2"/>
    </row>
    <row r="8436" spans="14:19" x14ac:dyDescent="0.35">
      <c r="N8436" s="6"/>
      <c r="Q8436" s="2"/>
      <c r="S8436" s="2"/>
    </row>
    <row r="8437" spans="14:19" x14ac:dyDescent="0.35">
      <c r="N8437" s="6"/>
      <c r="Q8437" s="2"/>
      <c r="S8437" s="2"/>
    </row>
    <row r="8438" spans="14:19" x14ac:dyDescent="0.35">
      <c r="N8438" s="6"/>
      <c r="Q8438" s="2"/>
      <c r="S8438" s="2"/>
    </row>
    <row r="8439" spans="14:19" x14ac:dyDescent="0.35">
      <c r="N8439" s="6"/>
      <c r="Q8439" s="2"/>
      <c r="S8439" s="2"/>
    </row>
    <row r="8440" spans="14:19" x14ac:dyDescent="0.35">
      <c r="N8440" s="6"/>
      <c r="Q8440" s="2"/>
      <c r="S8440" s="2"/>
    </row>
    <row r="8441" spans="14:19" x14ac:dyDescent="0.35">
      <c r="N8441" s="6"/>
      <c r="Q8441" s="2"/>
      <c r="S8441" s="2"/>
    </row>
    <row r="8442" spans="14:19" x14ac:dyDescent="0.35">
      <c r="N8442" s="6"/>
      <c r="Q8442" s="2"/>
      <c r="S8442" s="2"/>
    </row>
    <row r="8443" spans="14:19" x14ac:dyDescent="0.35">
      <c r="N8443" s="6"/>
      <c r="Q8443" s="2"/>
      <c r="S8443" s="2"/>
    </row>
    <row r="8444" spans="14:19" x14ac:dyDescent="0.35">
      <c r="N8444" s="6"/>
      <c r="Q8444" s="2"/>
      <c r="S8444" s="2"/>
    </row>
    <row r="8445" spans="14:19" x14ac:dyDescent="0.35">
      <c r="N8445" s="6"/>
      <c r="Q8445" s="2"/>
      <c r="S8445" s="2"/>
    </row>
    <row r="8446" spans="14:19" x14ac:dyDescent="0.35">
      <c r="N8446" s="6"/>
      <c r="Q8446" s="2"/>
      <c r="S8446" s="2"/>
    </row>
    <row r="8447" spans="14:19" x14ac:dyDescent="0.35">
      <c r="N8447" s="6"/>
      <c r="Q8447" s="2"/>
      <c r="S8447" s="2"/>
    </row>
    <row r="8448" spans="14:19" x14ac:dyDescent="0.35">
      <c r="N8448" s="6"/>
      <c r="Q8448" s="2"/>
      <c r="S8448" s="2"/>
    </row>
    <row r="8449" spans="14:19" x14ac:dyDescent="0.35">
      <c r="N8449" s="6"/>
      <c r="Q8449" s="2"/>
      <c r="S8449" s="2"/>
    </row>
    <row r="8450" spans="14:19" x14ac:dyDescent="0.35">
      <c r="N8450" s="6"/>
      <c r="Q8450" s="2"/>
      <c r="S8450" s="2"/>
    </row>
    <row r="8451" spans="14:19" x14ac:dyDescent="0.35">
      <c r="N8451" s="6"/>
      <c r="Q8451" s="2"/>
      <c r="S8451" s="2"/>
    </row>
    <row r="8452" spans="14:19" x14ac:dyDescent="0.35">
      <c r="N8452" s="6"/>
      <c r="Q8452" s="2"/>
      <c r="S8452" s="2"/>
    </row>
    <row r="8453" spans="14:19" x14ac:dyDescent="0.35">
      <c r="N8453" s="6"/>
      <c r="Q8453" s="2"/>
      <c r="S8453" s="2"/>
    </row>
    <row r="8454" spans="14:19" x14ac:dyDescent="0.35">
      <c r="N8454" s="6"/>
      <c r="Q8454" s="2"/>
      <c r="S8454" s="2"/>
    </row>
    <row r="8455" spans="14:19" x14ac:dyDescent="0.35">
      <c r="N8455" s="6"/>
      <c r="Q8455" s="2"/>
      <c r="S8455" s="2"/>
    </row>
    <row r="8456" spans="14:19" x14ac:dyDescent="0.35">
      <c r="N8456" s="6"/>
      <c r="Q8456" s="2"/>
      <c r="S8456" s="2"/>
    </row>
    <row r="8457" spans="14:19" x14ac:dyDescent="0.35">
      <c r="N8457" s="6"/>
      <c r="Q8457" s="2"/>
      <c r="S8457" s="2"/>
    </row>
    <row r="8458" spans="14:19" x14ac:dyDescent="0.35">
      <c r="N8458" s="6"/>
      <c r="Q8458" s="2"/>
      <c r="S8458" s="2"/>
    </row>
    <row r="8459" spans="14:19" x14ac:dyDescent="0.35">
      <c r="N8459" s="6"/>
      <c r="Q8459" s="2"/>
      <c r="S8459" s="2"/>
    </row>
    <row r="8460" spans="14:19" x14ac:dyDescent="0.35">
      <c r="N8460" s="6"/>
      <c r="Q8460" s="2"/>
      <c r="S8460" s="2"/>
    </row>
    <row r="8461" spans="14:19" x14ac:dyDescent="0.35">
      <c r="N8461" s="6"/>
      <c r="Q8461" s="2"/>
      <c r="S8461" s="2"/>
    </row>
    <row r="8462" spans="14:19" x14ac:dyDescent="0.35">
      <c r="N8462" s="6"/>
      <c r="Q8462" s="2"/>
      <c r="S8462" s="2"/>
    </row>
    <row r="8463" spans="14:19" x14ac:dyDescent="0.35">
      <c r="N8463" s="6"/>
      <c r="Q8463" s="2"/>
      <c r="S8463" s="2"/>
    </row>
    <row r="8464" spans="14:19" x14ac:dyDescent="0.35">
      <c r="N8464" s="6"/>
      <c r="Q8464" s="2"/>
      <c r="S8464" s="2"/>
    </row>
    <row r="8465" spans="14:19" x14ac:dyDescent="0.35">
      <c r="N8465" s="6"/>
      <c r="Q8465" s="2"/>
      <c r="S8465" s="2"/>
    </row>
    <row r="8466" spans="14:19" x14ac:dyDescent="0.35">
      <c r="N8466" s="6"/>
      <c r="Q8466" s="2"/>
      <c r="S8466" s="2"/>
    </row>
    <row r="8467" spans="14:19" x14ac:dyDescent="0.35">
      <c r="N8467" s="6"/>
      <c r="Q8467" s="2"/>
      <c r="S8467" s="2"/>
    </row>
    <row r="8468" spans="14:19" x14ac:dyDescent="0.35">
      <c r="N8468" s="6"/>
      <c r="Q8468" s="2"/>
      <c r="S8468" s="2"/>
    </row>
    <row r="8469" spans="14:19" x14ac:dyDescent="0.35">
      <c r="N8469" s="6"/>
      <c r="Q8469" s="2"/>
      <c r="S8469" s="2"/>
    </row>
    <row r="8470" spans="14:19" x14ac:dyDescent="0.35">
      <c r="N8470" s="6"/>
      <c r="Q8470" s="2"/>
      <c r="S8470" s="2"/>
    </row>
    <row r="8471" spans="14:19" x14ac:dyDescent="0.35">
      <c r="N8471" s="6"/>
      <c r="Q8471" s="2"/>
      <c r="S8471" s="2"/>
    </row>
    <row r="8472" spans="14:19" x14ac:dyDescent="0.35">
      <c r="N8472" s="6"/>
      <c r="Q8472" s="2"/>
      <c r="S8472" s="2"/>
    </row>
    <row r="8473" spans="14:19" x14ac:dyDescent="0.35">
      <c r="N8473" s="6"/>
      <c r="Q8473" s="2"/>
      <c r="S8473" s="2"/>
    </row>
    <row r="8474" spans="14:19" x14ac:dyDescent="0.35">
      <c r="N8474" s="6"/>
      <c r="Q8474" s="2"/>
      <c r="S8474" s="2"/>
    </row>
    <row r="8475" spans="14:19" x14ac:dyDescent="0.35">
      <c r="N8475" s="6"/>
      <c r="Q8475" s="2"/>
      <c r="S8475" s="2"/>
    </row>
    <row r="8476" spans="14:19" x14ac:dyDescent="0.35">
      <c r="N8476" s="6"/>
      <c r="Q8476" s="2"/>
      <c r="S8476" s="2"/>
    </row>
    <row r="8477" spans="14:19" x14ac:dyDescent="0.35">
      <c r="N8477" s="6"/>
      <c r="Q8477" s="2"/>
      <c r="S8477" s="2"/>
    </row>
    <row r="8478" spans="14:19" x14ac:dyDescent="0.35">
      <c r="N8478" s="6"/>
      <c r="Q8478" s="2"/>
      <c r="S8478" s="2"/>
    </row>
    <row r="8479" spans="14:19" x14ac:dyDescent="0.35">
      <c r="N8479" s="6"/>
      <c r="Q8479" s="2"/>
      <c r="S8479" s="2"/>
    </row>
    <row r="8480" spans="14:19" x14ac:dyDescent="0.35">
      <c r="N8480" s="6"/>
      <c r="Q8480" s="2"/>
      <c r="S8480" s="2"/>
    </row>
    <row r="8481" spans="14:19" x14ac:dyDescent="0.35">
      <c r="N8481" s="6"/>
      <c r="Q8481" s="2"/>
      <c r="S8481" s="2"/>
    </row>
    <row r="8482" spans="14:19" x14ac:dyDescent="0.35">
      <c r="N8482" s="6"/>
      <c r="Q8482" s="2"/>
      <c r="S8482" s="2"/>
    </row>
    <row r="8483" spans="14:19" x14ac:dyDescent="0.35">
      <c r="N8483" s="6"/>
      <c r="Q8483" s="2"/>
      <c r="S8483" s="2"/>
    </row>
    <row r="8484" spans="14:19" x14ac:dyDescent="0.35">
      <c r="N8484" s="6"/>
      <c r="Q8484" s="2"/>
      <c r="S8484" s="2"/>
    </row>
    <row r="8485" spans="14:19" x14ac:dyDescent="0.35">
      <c r="N8485" s="6"/>
      <c r="Q8485" s="2"/>
      <c r="S8485" s="2"/>
    </row>
    <row r="8486" spans="14:19" x14ac:dyDescent="0.35">
      <c r="N8486" s="6"/>
      <c r="Q8486" s="2"/>
      <c r="S8486" s="2"/>
    </row>
    <row r="8487" spans="14:19" x14ac:dyDescent="0.35">
      <c r="N8487" s="6"/>
      <c r="Q8487" s="2"/>
      <c r="S8487" s="2"/>
    </row>
    <row r="8488" spans="14:19" x14ac:dyDescent="0.35">
      <c r="N8488" s="6"/>
      <c r="Q8488" s="2"/>
      <c r="S8488" s="2"/>
    </row>
    <row r="8489" spans="14:19" x14ac:dyDescent="0.35">
      <c r="N8489" s="6"/>
      <c r="Q8489" s="2"/>
      <c r="S8489" s="2"/>
    </row>
    <row r="8490" spans="14:19" x14ac:dyDescent="0.35">
      <c r="N8490" s="6"/>
      <c r="Q8490" s="2"/>
      <c r="S8490" s="2"/>
    </row>
    <row r="8491" spans="14:19" x14ac:dyDescent="0.35">
      <c r="N8491" s="6"/>
      <c r="Q8491" s="2"/>
      <c r="S8491" s="2"/>
    </row>
    <row r="8492" spans="14:19" x14ac:dyDescent="0.35">
      <c r="N8492" s="6"/>
      <c r="Q8492" s="2"/>
      <c r="S8492" s="2"/>
    </row>
    <row r="8493" spans="14:19" x14ac:dyDescent="0.35">
      <c r="N8493" s="6"/>
      <c r="Q8493" s="2"/>
      <c r="S8493" s="2"/>
    </row>
    <row r="8494" spans="14:19" x14ac:dyDescent="0.35">
      <c r="N8494" s="6"/>
      <c r="Q8494" s="2"/>
      <c r="S8494" s="2"/>
    </row>
    <row r="8495" spans="14:19" x14ac:dyDescent="0.35">
      <c r="N8495" s="6"/>
      <c r="Q8495" s="2"/>
      <c r="S8495" s="2"/>
    </row>
    <row r="8496" spans="14:19" x14ac:dyDescent="0.35">
      <c r="N8496" s="6"/>
      <c r="Q8496" s="2"/>
      <c r="S8496" s="2"/>
    </row>
    <row r="8497" spans="14:19" x14ac:dyDescent="0.35">
      <c r="N8497" s="6"/>
      <c r="Q8497" s="2"/>
      <c r="S8497" s="2"/>
    </row>
    <row r="8498" spans="14:19" x14ac:dyDescent="0.35">
      <c r="N8498" s="6"/>
      <c r="Q8498" s="2"/>
      <c r="S8498" s="2"/>
    </row>
    <row r="8499" spans="14:19" x14ac:dyDescent="0.35">
      <c r="N8499" s="6"/>
      <c r="Q8499" s="2"/>
      <c r="S8499" s="2"/>
    </row>
    <row r="8500" spans="14:19" x14ac:dyDescent="0.35">
      <c r="N8500" s="6"/>
      <c r="Q8500" s="2"/>
      <c r="S8500" s="2"/>
    </row>
    <row r="8501" spans="14:19" x14ac:dyDescent="0.35">
      <c r="N8501" s="6"/>
      <c r="Q8501" s="2"/>
      <c r="S8501" s="2"/>
    </row>
    <row r="8502" spans="14:19" x14ac:dyDescent="0.35">
      <c r="N8502" s="6"/>
      <c r="Q8502" s="2"/>
      <c r="S8502" s="2"/>
    </row>
    <row r="8503" spans="14:19" x14ac:dyDescent="0.35">
      <c r="N8503" s="6"/>
      <c r="Q8503" s="2"/>
      <c r="S8503" s="2"/>
    </row>
    <row r="8504" spans="14:19" x14ac:dyDescent="0.35">
      <c r="N8504" s="6"/>
      <c r="Q8504" s="2"/>
      <c r="S8504" s="2"/>
    </row>
    <row r="8505" spans="14:19" x14ac:dyDescent="0.35">
      <c r="N8505" s="6"/>
      <c r="Q8505" s="2"/>
      <c r="S8505" s="2"/>
    </row>
    <row r="8506" spans="14:19" x14ac:dyDescent="0.35">
      <c r="N8506" s="6"/>
      <c r="Q8506" s="2"/>
      <c r="S8506" s="2"/>
    </row>
    <row r="8507" spans="14:19" x14ac:dyDescent="0.35">
      <c r="N8507" s="6"/>
      <c r="Q8507" s="2"/>
      <c r="S8507" s="2"/>
    </row>
    <row r="8508" spans="14:19" x14ac:dyDescent="0.35">
      <c r="N8508" s="6"/>
      <c r="Q8508" s="2"/>
      <c r="S8508" s="2"/>
    </row>
    <row r="8509" spans="14:19" x14ac:dyDescent="0.35">
      <c r="N8509" s="6"/>
      <c r="Q8509" s="2"/>
      <c r="S8509" s="2"/>
    </row>
    <row r="8510" spans="14:19" x14ac:dyDescent="0.35">
      <c r="N8510" s="6"/>
      <c r="Q8510" s="2"/>
      <c r="S8510" s="2"/>
    </row>
    <row r="8511" spans="14:19" x14ac:dyDescent="0.35">
      <c r="N8511" s="6"/>
      <c r="Q8511" s="2"/>
      <c r="S8511" s="2"/>
    </row>
    <row r="8512" spans="14:19" x14ac:dyDescent="0.35">
      <c r="N8512" s="6"/>
      <c r="Q8512" s="2"/>
      <c r="S8512" s="2"/>
    </row>
    <row r="8513" spans="14:19" x14ac:dyDescent="0.35">
      <c r="N8513" s="6"/>
      <c r="Q8513" s="2"/>
      <c r="S8513" s="2"/>
    </row>
    <row r="8514" spans="14:19" x14ac:dyDescent="0.35">
      <c r="N8514" s="6"/>
      <c r="Q8514" s="2"/>
      <c r="S8514" s="2"/>
    </row>
    <row r="8515" spans="14:19" x14ac:dyDescent="0.35">
      <c r="N8515" s="6"/>
      <c r="Q8515" s="2"/>
      <c r="S8515" s="2"/>
    </row>
    <row r="8516" spans="14:19" x14ac:dyDescent="0.35">
      <c r="N8516" s="6"/>
      <c r="Q8516" s="2"/>
      <c r="S8516" s="2"/>
    </row>
    <row r="8517" spans="14:19" x14ac:dyDescent="0.35">
      <c r="N8517" s="6"/>
      <c r="Q8517" s="2"/>
      <c r="S8517" s="2"/>
    </row>
    <row r="8518" spans="14:19" x14ac:dyDescent="0.35">
      <c r="N8518" s="6"/>
      <c r="Q8518" s="2"/>
      <c r="S8518" s="2"/>
    </row>
    <row r="8519" spans="14:19" x14ac:dyDescent="0.35">
      <c r="N8519" s="6"/>
      <c r="Q8519" s="2"/>
      <c r="S8519" s="2"/>
    </row>
    <row r="8520" spans="14:19" x14ac:dyDescent="0.35">
      <c r="N8520" s="6"/>
      <c r="Q8520" s="2"/>
      <c r="S8520" s="2"/>
    </row>
    <row r="8521" spans="14:19" x14ac:dyDescent="0.35">
      <c r="N8521" s="6"/>
      <c r="Q8521" s="2"/>
      <c r="S8521" s="2"/>
    </row>
    <row r="8522" spans="14:19" x14ac:dyDescent="0.35">
      <c r="N8522" s="6"/>
      <c r="Q8522" s="2"/>
      <c r="S8522" s="2"/>
    </row>
    <row r="8523" spans="14:19" x14ac:dyDescent="0.35">
      <c r="N8523" s="6"/>
      <c r="Q8523" s="2"/>
      <c r="S8523" s="2"/>
    </row>
    <row r="8524" spans="14:19" x14ac:dyDescent="0.35">
      <c r="N8524" s="6"/>
      <c r="Q8524" s="2"/>
      <c r="S8524" s="2"/>
    </row>
    <row r="8525" spans="14:19" x14ac:dyDescent="0.35">
      <c r="N8525" s="6"/>
      <c r="Q8525" s="2"/>
      <c r="S8525" s="2"/>
    </row>
    <row r="8526" spans="14:19" x14ac:dyDescent="0.35">
      <c r="N8526" s="6"/>
      <c r="Q8526" s="2"/>
      <c r="S8526" s="2"/>
    </row>
    <row r="8527" spans="14:19" x14ac:dyDescent="0.35">
      <c r="N8527" s="6"/>
      <c r="Q8527" s="2"/>
      <c r="S8527" s="2"/>
    </row>
    <row r="8528" spans="14:19" x14ac:dyDescent="0.35">
      <c r="N8528" s="6"/>
      <c r="Q8528" s="2"/>
      <c r="S8528" s="2"/>
    </row>
    <row r="8529" spans="14:19" x14ac:dyDescent="0.35">
      <c r="N8529" s="6"/>
      <c r="Q8529" s="2"/>
      <c r="S8529" s="2"/>
    </row>
    <row r="8530" spans="14:19" x14ac:dyDescent="0.35">
      <c r="N8530" s="6"/>
      <c r="Q8530" s="2"/>
      <c r="S8530" s="2"/>
    </row>
    <row r="8531" spans="14:19" x14ac:dyDescent="0.35">
      <c r="N8531" s="6"/>
      <c r="Q8531" s="2"/>
      <c r="S8531" s="2"/>
    </row>
    <row r="8532" spans="14:19" x14ac:dyDescent="0.35">
      <c r="N8532" s="6"/>
      <c r="Q8532" s="2"/>
      <c r="S8532" s="2"/>
    </row>
    <row r="8533" spans="14:19" x14ac:dyDescent="0.35">
      <c r="N8533" s="6"/>
      <c r="Q8533" s="2"/>
      <c r="S8533" s="2"/>
    </row>
    <row r="8534" spans="14:19" x14ac:dyDescent="0.35">
      <c r="N8534" s="6"/>
      <c r="Q8534" s="2"/>
      <c r="S8534" s="2"/>
    </row>
    <row r="8535" spans="14:19" x14ac:dyDescent="0.35">
      <c r="N8535" s="6"/>
      <c r="Q8535" s="2"/>
      <c r="S8535" s="2"/>
    </row>
    <row r="8536" spans="14:19" x14ac:dyDescent="0.35">
      <c r="N8536" s="6"/>
      <c r="Q8536" s="2"/>
      <c r="S8536" s="2"/>
    </row>
    <row r="8537" spans="14:19" x14ac:dyDescent="0.35">
      <c r="N8537" s="6"/>
      <c r="Q8537" s="2"/>
      <c r="S8537" s="2"/>
    </row>
    <row r="8538" spans="14:19" x14ac:dyDescent="0.35">
      <c r="N8538" s="6"/>
      <c r="Q8538" s="2"/>
      <c r="S8538" s="2"/>
    </row>
    <row r="8539" spans="14:19" x14ac:dyDescent="0.35">
      <c r="N8539" s="6"/>
      <c r="Q8539" s="2"/>
      <c r="S8539" s="2"/>
    </row>
    <row r="8540" spans="14:19" x14ac:dyDescent="0.35">
      <c r="N8540" s="6"/>
      <c r="Q8540" s="2"/>
      <c r="S8540" s="2"/>
    </row>
    <row r="8541" spans="14:19" x14ac:dyDescent="0.35">
      <c r="N8541" s="6"/>
      <c r="Q8541" s="2"/>
      <c r="S8541" s="2"/>
    </row>
    <row r="8542" spans="14:19" x14ac:dyDescent="0.35">
      <c r="N8542" s="6"/>
      <c r="Q8542" s="2"/>
      <c r="S8542" s="2"/>
    </row>
    <row r="8543" spans="14:19" x14ac:dyDescent="0.35">
      <c r="N8543" s="6"/>
      <c r="Q8543" s="2"/>
      <c r="S8543" s="2"/>
    </row>
    <row r="8544" spans="14:19" x14ac:dyDescent="0.35">
      <c r="N8544" s="6"/>
      <c r="Q8544" s="2"/>
      <c r="S8544" s="2"/>
    </row>
    <row r="8545" spans="14:19" x14ac:dyDescent="0.35">
      <c r="N8545" s="6"/>
      <c r="Q8545" s="2"/>
      <c r="S8545" s="2"/>
    </row>
    <row r="8546" spans="14:19" x14ac:dyDescent="0.35">
      <c r="N8546" s="6"/>
      <c r="Q8546" s="2"/>
      <c r="S8546" s="2"/>
    </row>
    <row r="8547" spans="14:19" x14ac:dyDescent="0.35">
      <c r="N8547" s="6"/>
      <c r="Q8547" s="2"/>
      <c r="S8547" s="2"/>
    </row>
    <row r="8548" spans="14:19" x14ac:dyDescent="0.35">
      <c r="N8548" s="6"/>
      <c r="Q8548" s="2"/>
      <c r="S8548" s="2"/>
    </row>
    <row r="8549" spans="14:19" x14ac:dyDescent="0.35">
      <c r="N8549" s="6"/>
      <c r="Q8549" s="2"/>
      <c r="S8549" s="2"/>
    </row>
    <row r="8550" spans="14:19" x14ac:dyDescent="0.35">
      <c r="N8550" s="6"/>
      <c r="Q8550" s="2"/>
      <c r="S8550" s="2"/>
    </row>
    <row r="8551" spans="14:19" x14ac:dyDescent="0.35">
      <c r="N8551" s="6"/>
      <c r="Q8551" s="2"/>
      <c r="S8551" s="2"/>
    </row>
    <row r="8552" spans="14:19" x14ac:dyDescent="0.35">
      <c r="N8552" s="6"/>
      <c r="Q8552" s="2"/>
      <c r="S8552" s="2"/>
    </row>
    <row r="8553" spans="14:19" x14ac:dyDescent="0.35">
      <c r="N8553" s="6"/>
      <c r="Q8553" s="2"/>
      <c r="S8553" s="2"/>
    </row>
    <row r="8554" spans="14:19" x14ac:dyDescent="0.35">
      <c r="N8554" s="6"/>
      <c r="Q8554" s="2"/>
      <c r="S8554" s="2"/>
    </row>
    <row r="8555" spans="14:19" x14ac:dyDescent="0.35">
      <c r="N8555" s="6"/>
      <c r="Q8555" s="2"/>
      <c r="S8555" s="2"/>
    </row>
    <row r="8556" spans="14:19" x14ac:dyDescent="0.35">
      <c r="N8556" s="6"/>
      <c r="Q8556" s="2"/>
      <c r="S8556" s="2"/>
    </row>
    <row r="8557" spans="14:19" x14ac:dyDescent="0.35">
      <c r="N8557" s="6"/>
      <c r="Q8557" s="2"/>
      <c r="S8557" s="2"/>
    </row>
    <row r="8558" spans="14:19" x14ac:dyDescent="0.35">
      <c r="N8558" s="6"/>
      <c r="Q8558" s="2"/>
      <c r="S8558" s="2"/>
    </row>
    <row r="8559" spans="14:19" x14ac:dyDescent="0.35">
      <c r="N8559" s="6"/>
      <c r="Q8559" s="2"/>
      <c r="S8559" s="2"/>
    </row>
    <row r="8560" spans="14:19" x14ac:dyDescent="0.35">
      <c r="N8560" s="6"/>
      <c r="Q8560" s="2"/>
      <c r="S8560" s="2"/>
    </row>
    <row r="8561" spans="14:19" x14ac:dyDescent="0.35">
      <c r="N8561" s="6"/>
      <c r="Q8561" s="2"/>
      <c r="S8561" s="2"/>
    </row>
    <row r="8562" spans="14:19" x14ac:dyDescent="0.35">
      <c r="N8562" s="6"/>
      <c r="Q8562" s="2"/>
      <c r="S8562" s="2"/>
    </row>
    <row r="8563" spans="14:19" x14ac:dyDescent="0.35">
      <c r="N8563" s="6"/>
      <c r="Q8563" s="2"/>
      <c r="S8563" s="2"/>
    </row>
    <row r="8564" spans="14:19" x14ac:dyDescent="0.35">
      <c r="N8564" s="6"/>
      <c r="Q8564" s="2"/>
      <c r="S8564" s="2"/>
    </row>
    <row r="8565" spans="14:19" x14ac:dyDescent="0.35">
      <c r="N8565" s="6"/>
      <c r="Q8565" s="2"/>
      <c r="S8565" s="2"/>
    </row>
    <row r="8566" spans="14:19" x14ac:dyDescent="0.35">
      <c r="N8566" s="6"/>
      <c r="Q8566" s="2"/>
      <c r="S8566" s="2"/>
    </row>
    <row r="8567" spans="14:19" x14ac:dyDescent="0.35">
      <c r="N8567" s="6"/>
      <c r="Q8567" s="2"/>
      <c r="S8567" s="2"/>
    </row>
    <row r="8568" spans="14:19" x14ac:dyDescent="0.35">
      <c r="N8568" s="6"/>
      <c r="Q8568" s="2"/>
      <c r="S8568" s="2"/>
    </row>
    <row r="8569" spans="14:19" x14ac:dyDescent="0.35">
      <c r="N8569" s="6"/>
      <c r="Q8569" s="2"/>
      <c r="S8569" s="2"/>
    </row>
    <row r="8570" spans="14:19" x14ac:dyDescent="0.35">
      <c r="N8570" s="6"/>
      <c r="Q8570" s="2"/>
      <c r="S8570" s="2"/>
    </row>
    <row r="8571" spans="14:19" x14ac:dyDescent="0.35">
      <c r="N8571" s="6"/>
      <c r="Q8571" s="2"/>
      <c r="S8571" s="2"/>
    </row>
    <row r="8572" spans="14:19" x14ac:dyDescent="0.35">
      <c r="N8572" s="6"/>
      <c r="Q8572" s="2"/>
      <c r="S8572" s="2"/>
    </row>
    <row r="8573" spans="14:19" x14ac:dyDescent="0.35">
      <c r="N8573" s="6"/>
      <c r="Q8573" s="2"/>
      <c r="S8573" s="2"/>
    </row>
    <row r="8574" spans="14:19" x14ac:dyDescent="0.35">
      <c r="N8574" s="6"/>
      <c r="Q8574" s="2"/>
      <c r="S8574" s="2"/>
    </row>
    <row r="8575" spans="14:19" x14ac:dyDescent="0.35">
      <c r="N8575" s="6"/>
      <c r="Q8575" s="2"/>
      <c r="S8575" s="2"/>
    </row>
    <row r="8576" spans="14:19" x14ac:dyDescent="0.35">
      <c r="N8576" s="6"/>
      <c r="Q8576" s="2"/>
      <c r="S8576" s="2"/>
    </row>
    <row r="8577" spans="14:19" x14ac:dyDescent="0.35">
      <c r="N8577" s="6"/>
      <c r="Q8577" s="2"/>
      <c r="S8577" s="2"/>
    </row>
    <row r="8578" spans="14:19" x14ac:dyDescent="0.35">
      <c r="N8578" s="6"/>
      <c r="Q8578" s="2"/>
      <c r="S8578" s="2"/>
    </row>
    <row r="8579" spans="14:19" x14ac:dyDescent="0.35">
      <c r="N8579" s="6"/>
      <c r="Q8579" s="2"/>
      <c r="S8579" s="2"/>
    </row>
    <row r="8580" spans="14:19" x14ac:dyDescent="0.35">
      <c r="N8580" s="6"/>
      <c r="Q8580" s="2"/>
      <c r="S8580" s="2"/>
    </row>
    <row r="8581" spans="14:19" x14ac:dyDescent="0.35">
      <c r="N8581" s="6"/>
      <c r="Q8581" s="2"/>
      <c r="S8581" s="2"/>
    </row>
    <row r="8582" spans="14:19" x14ac:dyDescent="0.35">
      <c r="N8582" s="6"/>
      <c r="Q8582" s="2"/>
      <c r="S8582" s="2"/>
    </row>
    <row r="8583" spans="14:19" x14ac:dyDescent="0.35">
      <c r="N8583" s="6"/>
      <c r="Q8583" s="2"/>
      <c r="S8583" s="2"/>
    </row>
    <row r="8584" spans="14:19" x14ac:dyDescent="0.35">
      <c r="N8584" s="6"/>
      <c r="Q8584" s="2"/>
      <c r="S8584" s="2"/>
    </row>
    <row r="8585" spans="14:19" x14ac:dyDescent="0.35">
      <c r="N8585" s="6"/>
      <c r="Q8585" s="2"/>
      <c r="S8585" s="2"/>
    </row>
    <row r="8586" spans="14:19" x14ac:dyDescent="0.35">
      <c r="N8586" s="6"/>
      <c r="Q8586" s="2"/>
      <c r="S8586" s="2"/>
    </row>
    <row r="8587" spans="14:19" x14ac:dyDescent="0.35">
      <c r="N8587" s="6"/>
      <c r="Q8587" s="2"/>
      <c r="S8587" s="2"/>
    </row>
    <row r="8588" spans="14:19" x14ac:dyDescent="0.35">
      <c r="N8588" s="6"/>
      <c r="Q8588" s="2"/>
      <c r="S8588" s="2"/>
    </row>
    <row r="8589" spans="14:19" x14ac:dyDescent="0.35">
      <c r="N8589" s="6"/>
      <c r="Q8589" s="2"/>
      <c r="S8589" s="2"/>
    </row>
    <row r="8590" spans="14:19" x14ac:dyDescent="0.35">
      <c r="N8590" s="6"/>
      <c r="Q8590" s="2"/>
      <c r="S8590" s="2"/>
    </row>
    <row r="8591" spans="14:19" x14ac:dyDescent="0.35">
      <c r="N8591" s="6"/>
      <c r="Q8591" s="2"/>
      <c r="S8591" s="2"/>
    </row>
    <row r="8592" spans="14:19" x14ac:dyDescent="0.35">
      <c r="N8592" s="6"/>
      <c r="Q8592" s="2"/>
      <c r="S8592" s="2"/>
    </row>
    <row r="8593" spans="14:19" x14ac:dyDescent="0.35">
      <c r="N8593" s="6"/>
      <c r="Q8593" s="2"/>
      <c r="S8593" s="2"/>
    </row>
    <row r="8594" spans="14:19" x14ac:dyDescent="0.35">
      <c r="N8594" s="6"/>
      <c r="Q8594" s="2"/>
      <c r="S8594" s="2"/>
    </row>
    <row r="8595" spans="14:19" x14ac:dyDescent="0.35">
      <c r="N8595" s="6"/>
      <c r="Q8595" s="2"/>
      <c r="S8595" s="2"/>
    </row>
    <row r="8596" spans="14:19" x14ac:dyDescent="0.35">
      <c r="N8596" s="6"/>
      <c r="Q8596" s="2"/>
      <c r="S8596" s="2"/>
    </row>
    <row r="8597" spans="14:19" x14ac:dyDescent="0.35">
      <c r="N8597" s="6"/>
      <c r="Q8597" s="2"/>
      <c r="S8597" s="2"/>
    </row>
    <row r="8598" spans="14:19" x14ac:dyDescent="0.35">
      <c r="N8598" s="6"/>
      <c r="Q8598" s="2"/>
      <c r="S8598" s="2"/>
    </row>
    <row r="8599" spans="14:19" x14ac:dyDescent="0.35">
      <c r="N8599" s="6"/>
      <c r="Q8599" s="2"/>
      <c r="S8599" s="2"/>
    </row>
    <row r="8600" spans="14:19" x14ac:dyDescent="0.35">
      <c r="N8600" s="6"/>
      <c r="Q8600" s="2"/>
      <c r="S8600" s="2"/>
    </row>
    <row r="8601" spans="14:19" x14ac:dyDescent="0.35">
      <c r="N8601" s="6"/>
      <c r="Q8601" s="2"/>
      <c r="S8601" s="2"/>
    </row>
    <row r="8602" spans="14:19" x14ac:dyDescent="0.35">
      <c r="N8602" s="6"/>
      <c r="Q8602" s="2"/>
      <c r="S8602" s="2"/>
    </row>
    <row r="8603" spans="14:19" x14ac:dyDescent="0.35">
      <c r="N8603" s="6"/>
      <c r="Q8603" s="2"/>
      <c r="S8603" s="2"/>
    </row>
    <row r="8604" spans="14:19" x14ac:dyDescent="0.35">
      <c r="N8604" s="6"/>
      <c r="Q8604" s="2"/>
      <c r="S8604" s="2"/>
    </row>
    <row r="8605" spans="14:19" x14ac:dyDescent="0.35">
      <c r="N8605" s="6"/>
      <c r="Q8605" s="2"/>
      <c r="S8605" s="2"/>
    </row>
    <row r="8606" spans="14:19" x14ac:dyDescent="0.35">
      <c r="N8606" s="6"/>
      <c r="Q8606" s="2"/>
      <c r="S8606" s="2"/>
    </row>
    <row r="8607" spans="14:19" x14ac:dyDescent="0.35">
      <c r="N8607" s="6"/>
      <c r="Q8607" s="2"/>
      <c r="S8607" s="2"/>
    </row>
    <row r="8608" spans="14:19" x14ac:dyDescent="0.35">
      <c r="N8608" s="6"/>
      <c r="Q8608" s="2"/>
      <c r="S8608" s="2"/>
    </row>
    <row r="8609" spans="14:19" x14ac:dyDescent="0.35">
      <c r="N8609" s="6"/>
      <c r="Q8609" s="2"/>
      <c r="S8609" s="2"/>
    </row>
    <row r="8610" spans="14:19" x14ac:dyDescent="0.35">
      <c r="N8610" s="6"/>
      <c r="Q8610" s="2"/>
      <c r="S8610" s="2"/>
    </row>
    <row r="8611" spans="14:19" x14ac:dyDescent="0.35">
      <c r="N8611" s="6"/>
      <c r="Q8611" s="2"/>
      <c r="S8611" s="2"/>
    </row>
    <row r="8612" spans="14:19" x14ac:dyDescent="0.35">
      <c r="N8612" s="6"/>
      <c r="Q8612" s="2"/>
      <c r="S8612" s="2"/>
    </row>
    <row r="8613" spans="14:19" x14ac:dyDescent="0.35">
      <c r="N8613" s="6"/>
      <c r="Q8613" s="2"/>
      <c r="S8613" s="2"/>
    </row>
    <row r="8614" spans="14:19" x14ac:dyDescent="0.35">
      <c r="N8614" s="6"/>
      <c r="Q8614" s="2"/>
      <c r="S8614" s="2"/>
    </row>
    <row r="8615" spans="14:19" x14ac:dyDescent="0.35">
      <c r="N8615" s="6"/>
      <c r="Q8615" s="2"/>
      <c r="S8615" s="2"/>
    </row>
    <row r="8616" spans="14:19" x14ac:dyDescent="0.35">
      <c r="N8616" s="6"/>
      <c r="Q8616" s="2"/>
      <c r="S8616" s="2"/>
    </row>
    <row r="8617" spans="14:19" x14ac:dyDescent="0.35">
      <c r="N8617" s="6"/>
      <c r="Q8617" s="2"/>
      <c r="S8617" s="2"/>
    </row>
    <row r="8618" spans="14:19" x14ac:dyDescent="0.35">
      <c r="N8618" s="6"/>
      <c r="Q8618" s="2"/>
      <c r="S8618" s="2"/>
    </row>
    <row r="8619" spans="14:19" x14ac:dyDescent="0.35">
      <c r="N8619" s="6"/>
      <c r="Q8619" s="2"/>
      <c r="S8619" s="2"/>
    </row>
    <row r="8620" spans="14:19" x14ac:dyDescent="0.35">
      <c r="N8620" s="6"/>
      <c r="Q8620" s="2"/>
      <c r="S8620" s="2"/>
    </row>
    <row r="8621" spans="14:19" x14ac:dyDescent="0.35">
      <c r="N8621" s="6"/>
      <c r="Q8621" s="2"/>
      <c r="S8621" s="2"/>
    </row>
    <row r="8622" spans="14:19" x14ac:dyDescent="0.35">
      <c r="N8622" s="6"/>
      <c r="Q8622" s="2"/>
      <c r="S8622" s="2"/>
    </row>
    <row r="8623" spans="14:19" x14ac:dyDescent="0.35">
      <c r="N8623" s="6"/>
      <c r="Q8623" s="2"/>
      <c r="S8623" s="2"/>
    </row>
    <row r="8624" spans="14:19" x14ac:dyDescent="0.35">
      <c r="N8624" s="6"/>
      <c r="Q8624" s="2"/>
      <c r="S8624" s="2"/>
    </row>
    <row r="8625" spans="14:19" x14ac:dyDescent="0.35">
      <c r="N8625" s="6"/>
      <c r="Q8625" s="2"/>
      <c r="S8625" s="2"/>
    </row>
    <row r="8626" spans="14:19" x14ac:dyDescent="0.35">
      <c r="N8626" s="6"/>
      <c r="Q8626" s="2"/>
      <c r="S8626" s="2"/>
    </row>
    <row r="8627" spans="14:19" x14ac:dyDescent="0.35">
      <c r="N8627" s="6"/>
      <c r="Q8627" s="2"/>
      <c r="S8627" s="2"/>
    </row>
    <row r="8628" spans="14:19" x14ac:dyDescent="0.35">
      <c r="N8628" s="6"/>
      <c r="Q8628" s="2"/>
      <c r="S8628" s="2"/>
    </row>
    <row r="8629" spans="14:19" x14ac:dyDescent="0.35">
      <c r="N8629" s="6"/>
      <c r="Q8629" s="2"/>
      <c r="S8629" s="2"/>
    </row>
    <row r="8630" spans="14:19" x14ac:dyDescent="0.35">
      <c r="N8630" s="6"/>
      <c r="Q8630" s="2"/>
      <c r="S8630" s="2"/>
    </row>
    <row r="8631" spans="14:19" x14ac:dyDescent="0.35">
      <c r="N8631" s="6"/>
      <c r="Q8631" s="2"/>
      <c r="S8631" s="2"/>
    </row>
    <row r="8632" spans="14:19" x14ac:dyDescent="0.35">
      <c r="N8632" s="6"/>
      <c r="Q8632" s="2"/>
      <c r="S8632" s="2"/>
    </row>
    <row r="8633" spans="14:19" x14ac:dyDescent="0.35">
      <c r="N8633" s="6"/>
      <c r="Q8633" s="2"/>
      <c r="S8633" s="2"/>
    </row>
    <row r="8634" spans="14:19" x14ac:dyDescent="0.35">
      <c r="N8634" s="6"/>
      <c r="Q8634" s="2"/>
      <c r="S8634" s="2"/>
    </row>
    <row r="8635" spans="14:19" x14ac:dyDescent="0.35">
      <c r="N8635" s="6"/>
      <c r="Q8635" s="2"/>
      <c r="S8635" s="2"/>
    </row>
    <row r="8636" spans="14:19" x14ac:dyDescent="0.35">
      <c r="N8636" s="6"/>
      <c r="Q8636" s="2"/>
      <c r="S8636" s="2"/>
    </row>
    <row r="8637" spans="14:19" x14ac:dyDescent="0.35">
      <c r="N8637" s="6"/>
      <c r="Q8637" s="2"/>
      <c r="S8637" s="2"/>
    </row>
    <row r="8638" spans="14:19" x14ac:dyDescent="0.35">
      <c r="N8638" s="6"/>
      <c r="Q8638" s="2"/>
      <c r="S8638" s="2"/>
    </row>
    <row r="8639" spans="14:19" x14ac:dyDescent="0.35">
      <c r="N8639" s="6"/>
      <c r="Q8639" s="2"/>
      <c r="S8639" s="2"/>
    </row>
    <row r="8640" spans="14:19" x14ac:dyDescent="0.35">
      <c r="N8640" s="6"/>
      <c r="Q8640" s="2"/>
      <c r="S8640" s="2"/>
    </row>
    <row r="8641" spans="14:19" x14ac:dyDescent="0.35">
      <c r="N8641" s="6"/>
      <c r="Q8641" s="2"/>
      <c r="S8641" s="2"/>
    </row>
    <row r="8642" spans="14:19" x14ac:dyDescent="0.35">
      <c r="N8642" s="6"/>
      <c r="Q8642" s="2"/>
      <c r="S8642" s="2"/>
    </row>
    <row r="8643" spans="14:19" x14ac:dyDescent="0.35">
      <c r="N8643" s="6"/>
      <c r="Q8643" s="2"/>
      <c r="S8643" s="2"/>
    </row>
    <row r="8644" spans="14:19" x14ac:dyDescent="0.35">
      <c r="N8644" s="6"/>
      <c r="Q8644" s="2"/>
      <c r="S8644" s="2"/>
    </row>
    <row r="8645" spans="14:19" x14ac:dyDescent="0.35">
      <c r="N8645" s="6"/>
      <c r="Q8645" s="2"/>
      <c r="S8645" s="2"/>
    </row>
    <row r="8646" spans="14:19" x14ac:dyDescent="0.35">
      <c r="N8646" s="6"/>
      <c r="Q8646" s="2"/>
      <c r="S8646" s="2"/>
    </row>
    <row r="8647" spans="14:19" x14ac:dyDescent="0.35">
      <c r="N8647" s="6"/>
      <c r="Q8647" s="2"/>
      <c r="S8647" s="2"/>
    </row>
    <row r="8648" spans="14:19" x14ac:dyDescent="0.35">
      <c r="N8648" s="6"/>
      <c r="Q8648" s="2"/>
      <c r="S8648" s="2"/>
    </row>
    <row r="8649" spans="14:19" x14ac:dyDescent="0.35">
      <c r="N8649" s="6"/>
      <c r="Q8649" s="2"/>
      <c r="S8649" s="2"/>
    </row>
    <row r="8650" spans="14:19" x14ac:dyDescent="0.35">
      <c r="N8650" s="6"/>
      <c r="Q8650" s="2"/>
      <c r="S8650" s="2"/>
    </row>
    <row r="8651" spans="14:19" x14ac:dyDescent="0.35">
      <c r="N8651" s="6"/>
      <c r="Q8651" s="2"/>
      <c r="S8651" s="2"/>
    </row>
    <row r="8652" spans="14:19" x14ac:dyDescent="0.35">
      <c r="N8652" s="6"/>
      <c r="Q8652" s="2"/>
      <c r="S8652" s="2"/>
    </row>
    <row r="8653" spans="14:19" x14ac:dyDescent="0.35">
      <c r="N8653" s="6"/>
      <c r="Q8653" s="2"/>
      <c r="S8653" s="2"/>
    </row>
    <row r="8654" spans="14:19" x14ac:dyDescent="0.35">
      <c r="N8654" s="6"/>
      <c r="Q8654" s="2"/>
      <c r="S8654" s="2"/>
    </row>
    <row r="8655" spans="14:19" x14ac:dyDescent="0.35">
      <c r="N8655" s="6"/>
      <c r="Q8655" s="2"/>
      <c r="S8655" s="2"/>
    </row>
    <row r="8656" spans="14:19" x14ac:dyDescent="0.35">
      <c r="N8656" s="6"/>
      <c r="Q8656" s="2"/>
      <c r="S8656" s="2"/>
    </row>
    <row r="8657" spans="14:19" x14ac:dyDescent="0.35">
      <c r="N8657" s="6"/>
      <c r="Q8657" s="2"/>
      <c r="S8657" s="2"/>
    </row>
    <row r="8658" spans="14:19" x14ac:dyDescent="0.35">
      <c r="N8658" s="6"/>
      <c r="Q8658" s="2"/>
      <c r="S8658" s="2"/>
    </row>
    <row r="8659" spans="14:19" x14ac:dyDescent="0.35">
      <c r="N8659" s="6"/>
      <c r="Q8659" s="2"/>
      <c r="S8659" s="2"/>
    </row>
    <row r="8660" spans="14:19" x14ac:dyDescent="0.35">
      <c r="N8660" s="6"/>
      <c r="Q8660" s="2"/>
      <c r="S8660" s="2"/>
    </row>
    <row r="8661" spans="14:19" x14ac:dyDescent="0.35">
      <c r="N8661" s="6"/>
      <c r="Q8661" s="2"/>
      <c r="S8661" s="2"/>
    </row>
    <row r="8662" spans="14:19" x14ac:dyDescent="0.35">
      <c r="N8662" s="6"/>
      <c r="Q8662" s="2"/>
      <c r="S8662" s="2"/>
    </row>
    <row r="8663" spans="14:19" x14ac:dyDescent="0.35">
      <c r="N8663" s="6"/>
      <c r="Q8663" s="2"/>
      <c r="S8663" s="2"/>
    </row>
    <row r="8664" spans="14:19" x14ac:dyDescent="0.35">
      <c r="N8664" s="6"/>
      <c r="Q8664" s="2"/>
      <c r="S8664" s="2"/>
    </row>
    <row r="8665" spans="14:19" x14ac:dyDescent="0.35">
      <c r="N8665" s="6"/>
      <c r="Q8665" s="2"/>
      <c r="S8665" s="2"/>
    </row>
    <row r="8666" spans="14:19" x14ac:dyDescent="0.35">
      <c r="N8666" s="6"/>
      <c r="Q8666" s="2"/>
      <c r="S8666" s="2"/>
    </row>
    <row r="8667" spans="14:19" x14ac:dyDescent="0.35">
      <c r="N8667" s="6"/>
      <c r="Q8667" s="2"/>
      <c r="S8667" s="2"/>
    </row>
    <row r="8668" spans="14:19" x14ac:dyDescent="0.35">
      <c r="N8668" s="6"/>
      <c r="Q8668" s="2"/>
      <c r="S8668" s="2"/>
    </row>
    <row r="8669" spans="14:19" x14ac:dyDescent="0.35">
      <c r="N8669" s="6"/>
      <c r="Q8669" s="2"/>
      <c r="S8669" s="2"/>
    </row>
    <row r="8670" spans="14:19" x14ac:dyDescent="0.35">
      <c r="N8670" s="6"/>
      <c r="Q8670" s="2"/>
      <c r="S8670" s="2"/>
    </row>
    <row r="8671" spans="14:19" x14ac:dyDescent="0.35">
      <c r="N8671" s="6"/>
      <c r="Q8671" s="2"/>
      <c r="S8671" s="2"/>
    </row>
    <row r="8672" spans="14:19" x14ac:dyDescent="0.35">
      <c r="N8672" s="6"/>
      <c r="Q8672" s="2"/>
      <c r="S8672" s="2"/>
    </row>
    <row r="8673" spans="14:19" x14ac:dyDescent="0.35">
      <c r="N8673" s="6"/>
      <c r="Q8673" s="2"/>
      <c r="S8673" s="2"/>
    </row>
    <row r="8674" spans="14:19" x14ac:dyDescent="0.35">
      <c r="N8674" s="6"/>
      <c r="Q8674" s="2"/>
      <c r="S8674" s="2"/>
    </row>
    <row r="8675" spans="14:19" x14ac:dyDescent="0.35">
      <c r="N8675" s="6"/>
      <c r="Q8675" s="2"/>
      <c r="S8675" s="2"/>
    </row>
    <row r="8676" spans="14:19" x14ac:dyDescent="0.35">
      <c r="N8676" s="6"/>
      <c r="Q8676" s="2"/>
      <c r="S8676" s="2"/>
    </row>
    <row r="8677" spans="14:19" x14ac:dyDescent="0.35">
      <c r="N8677" s="6"/>
      <c r="Q8677" s="2"/>
      <c r="S8677" s="2"/>
    </row>
    <row r="8678" spans="14:19" x14ac:dyDescent="0.35">
      <c r="N8678" s="6"/>
      <c r="Q8678" s="2"/>
      <c r="S8678" s="2"/>
    </row>
    <row r="8679" spans="14:19" x14ac:dyDescent="0.35">
      <c r="N8679" s="6"/>
      <c r="Q8679" s="2"/>
      <c r="S8679" s="2"/>
    </row>
    <row r="8680" spans="14:19" x14ac:dyDescent="0.35">
      <c r="N8680" s="6"/>
      <c r="Q8680" s="2"/>
      <c r="S8680" s="2"/>
    </row>
    <row r="8681" spans="14:19" x14ac:dyDescent="0.35">
      <c r="N8681" s="6"/>
      <c r="Q8681" s="2"/>
      <c r="S8681" s="2"/>
    </row>
    <row r="8682" spans="14:19" x14ac:dyDescent="0.35">
      <c r="N8682" s="6"/>
      <c r="Q8682" s="2"/>
      <c r="S8682" s="2"/>
    </row>
    <row r="8683" spans="14:19" x14ac:dyDescent="0.35">
      <c r="N8683" s="6"/>
      <c r="Q8683" s="2"/>
      <c r="S8683" s="2"/>
    </row>
    <row r="8684" spans="14:19" x14ac:dyDescent="0.35">
      <c r="N8684" s="6"/>
      <c r="Q8684" s="2"/>
      <c r="S8684" s="2"/>
    </row>
    <row r="8685" spans="14:19" x14ac:dyDescent="0.35">
      <c r="N8685" s="6"/>
      <c r="Q8685" s="2"/>
      <c r="S8685" s="2"/>
    </row>
    <row r="8686" spans="14:19" x14ac:dyDescent="0.35">
      <c r="N8686" s="6"/>
      <c r="Q8686" s="2"/>
      <c r="S8686" s="2"/>
    </row>
    <row r="8687" spans="14:19" x14ac:dyDescent="0.35">
      <c r="N8687" s="6"/>
      <c r="Q8687" s="2"/>
      <c r="S8687" s="2"/>
    </row>
    <row r="8688" spans="14:19" x14ac:dyDescent="0.35">
      <c r="N8688" s="6"/>
      <c r="Q8688" s="2"/>
      <c r="S8688" s="2"/>
    </row>
    <row r="8689" spans="14:19" x14ac:dyDescent="0.35">
      <c r="N8689" s="6"/>
      <c r="Q8689" s="2"/>
      <c r="S8689" s="2"/>
    </row>
    <row r="8690" spans="14:19" x14ac:dyDescent="0.35">
      <c r="N8690" s="6"/>
      <c r="Q8690" s="2"/>
      <c r="S8690" s="2"/>
    </row>
    <row r="8691" spans="14:19" x14ac:dyDescent="0.35">
      <c r="N8691" s="6"/>
      <c r="Q8691" s="2"/>
      <c r="S8691" s="2"/>
    </row>
    <row r="8692" spans="14:19" x14ac:dyDescent="0.35">
      <c r="N8692" s="6"/>
      <c r="Q8692" s="2"/>
      <c r="S8692" s="2"/>
    </row>
    <row r="8693" spans="14:19" x14ac:dyDescent="0.35">
      <c r="N8693" s="6"/>
      <c r="Q8693" s="2"/>
      <c r="S8693" s="2"/>
    </row>
    <row r="8694" spans="14:19" x14ac:dyDescent="0.35">
      <c r="N8694" s="6"/>
      <c r="Q8694" s="2"/>
      <c r="S8694" s="2"/>
    </row>
    <row r="8695" spans="14:19" x14ac:dyDescent="0.35">
      <c r="N8695" s="6"/>
      <c r="Q8695" s="2"/>
      <c r="S8695" s="2"/>
    </row>
    <row r="8696" spans="14:19" x14ac:dyDescent="0.35">
      <c r="N8696" s="6"/>
      <c r="Q8696" s="2"/>
      <c r="S8696" s="2"/>
    </row>
    <row r="8697" spans="14:19" x14ac:dyDescent="0.35">
      <c r="N8697" s="6"/>
      <c r="Q8697" s="2"/>
      <c r="S8697" s="2"/>
    </row>
    <row r="8698" spans="14:19" x14ac:dyDescent="0.35">
      <c r="N8698" s="6"/>
      <c r="Q8698" s="2"/>
      <c r="S8698" s="2"/>
    </row>
    <row r="8699" spans="14:19" x14ac:dyDescent="0.35">
      <c r="N8699" s="6"/>
      <c r="Q8699" s="2"/>
      <c r="S8699" s="2"/>
    </row>
    <row r="8700" spans="14:19" x14ac:dyDescent="0.35">
      <c r="N8700" s="6"/>
      <c r="Q8700" s="2"/>
      <c r="S8700" s="2"/>
    </row>
    <row r="8701" spans="14:19" x14ac:dyDescent="0.35">
      <c r="N8701" s="6"/>
      <c r="Q8701" s="2"/>
      <c r="S8701" s="2"/>
    </row>
    <row r="8702" spans="14:19" x14ac:dyDescent="0.35">
      <c r="N8702" s="6"/>
      <c r="Q8702" s="2"/>
      <c r="S8702" s="2"/>
    </row>
    <row r="8703" spans="14:19" x14ac:dyDescent="0.35">
      <c r="N8703" s="6"/>
      <c r="Q8703" s="2"/>
      <c r="S8703" s="2"/>
    </row>
    <row r="8704" spans="14:19" x14ac:dyDescent="0.35">
      <c r="N8704" s="6"/>
      <c r="Q8704" s="2"/>
      <c r="S8704" s="2"/>
    </row>
    <row r="8705" spans="14:19" x14ac:dyDescent="0.35">
      <c r="N8705" s="6"/>
      <c r="Q8705" s="2"/>
      <c r="S8705" s="2"/>
    </row>
    <row r="8706" spans="14:19" x14ac:dyDescent="0.35">
      <c r="N8706" s="6"/>
      <c r="Q8706" s="2"/>
      <c r="S8706" s="2"/>
    </row>
    <row r="8707" spans="14:19" x14ac:dyDescent="0.35">
      <c r="N8707" s="6"/>
      <c r="Q8707" s="2"/>
      <c r="S8707" s="2"/>
    </row>
    <row r="8708" spans="14:19" x14ac:dyDescent="0.35">
      <c r="N8708" s="6"/>
      <c r="Q8708" s="2"/>
      <c r="S8708" s="2"/>
    </row>
    <row r="8709" spans="14:19" x14ac:dyDescent="0.35">
      <c r="N8709" s="6"/>
      <c r="Q8709" s="2"/>
      <c r="S8709" s="2"/>
    </row>
    <row r="8710" spans="14:19" x14ac:dyDescent="0.35">
      <c r="N8710" s="6"/>
      <c r="Q8710" s="2"/>
      <c r="S8710" s="2"/>
    </row>
    <row r="8711" spans="14:19" x14ac:dyDescent="0.35">
      <c r="N8711" s="6"/>
      <c r="Q8711" s="2"/>
      <c r="S8711" s="2"/>
    </row>
    <row r="8712" spans="14:19" x14ac:dyDescent="0.35">
      <c r="N8712" s="6"/>
      <c r="Q8712" s="2"/>
      <c r="S8712" s="2"/>
    </row>
    <row r="8713" spans="14:19" x14ac:dyDescent="0.35">
      <c r="N8713" s="6"/>
      <c r="Q8713" s="2"/>
      <c r="S8713" s="2"/>
    </row>
    <row r="8714" spans="14:19" x14ac:dyDescent="0.35">
      <c r="N8714" s="6"/>
      <c r="Q8714" s="2"/>
      <c r="S8714" s="2"/>
    </row>
    <row r="8715" spans="14:19" x14ac:dyDescent="0.35">
      <c r="N8715" s="6"/>
      <c r="Q8715" s="2"/>
      <c r="S8715" s="2"/>
    </row>
    <row r="8716" spans="14:19" x14ac:dyDescent="0.35">
      <c r="N8716" s="6"/>
      <c r="Q8716" s="2"/>
      <c r="S8716" s="2"/>
    </row>
    <row r="8717" spans="14:19" x14ac:dyDescent="0.35">
      <c r="N8717" s="6"/>
      <c r="Q8717" s="2"/>
      <c r="S8717" s="2"/>
    </row>
    <row r="8718" spans="14:19" x14ac:dyDescent="0.35">
      <c r="N8718" s="6"/>
      <c r="Q8718" s="2"/>
      <c r="S8718" s="2"/>
    </row>
    <row r="8719" spans="14:19" x14ac:dyDescent="0.35">
      <c r="N8719" s="6"/>
      <c r="Q8719" s="2"/>
      <c r="S8719" s="2"/>
    </row>
    <row r="8720" spans="14:19" x14ac:dyDescent="0.35">
      <c r="N8720" s="6"/>
      <c r="Q8720" s="2"/>
      <c r="S8720" s="2"/>
    </row>
    <row r="8721" spans="14:19" x14ac:dyDescent="0.35">
      <c r="N8721" s="6"/>
      <c r="Q8721" s="2"/>
      <c r="S8721" s="2"/>
    </row>
    <row r="8722" spans="14:19" x14ac:dyDescent="0.35">
      <c r="N8722" s="6"/>
      <c r="Q8722" s="2"/>
      <c r="S8722" s="2"/>
    </row>
    <row r="8723" spans="14:19" x14ac:dyDescent="0.35">
      <c r="N8723" s="6"/>
      <c r="Q8723" s="2"/>
      <c r="S8723" s="2"/>
    </row>
    <row r="8724" spans="14:19" x14ac:dyDescent="0.35">
      <c r="N8724" s="6"/>
      <c r="Q8724" s="2"/>
      <c r="S8724" s="2"/>
    </row>
    <row r="8725" spans="14:19" x14ac:dyDescent="0.35">
      <c r="N8725" s="6"/>
      <c r="Q8725" s="2"/>
      <c r="S8725" s="2"/>
    </row>
    <row r="8726" spans="14:19" x14ac:dyDescent="0.35">
      <c r="N8726" s="6"/>
      <c r="Q8726" s="2"/>
      <c r="S8726" s="2"/>
    </row>
    <row r="8727" spans="14:19" x14ac:dyDescent="0.35">
      <c r="N8727" s="6"/>
      <c r="Q8727" s="2"/>
      <c r="S8727" s="2"/>
    </row>
    <row r="8728" spans="14:19" x14ac:dyDescent="0.35">
      <c r="N8728" s="6"/>
      <c r="Q8728" s="2"/>
      <c r="S8728" s="2"/>
    </row>
    <row r="8729" spans="14:19" x14ac:dyDescent="0.35">
      <c r="N8729" s="6"/>
      <c r="Q8729" s="2"/>
      <c r="S8729" s="2"/>
    </row>
    <row r="8730" spans="14:19" x14ac:dyDescent="0.35">
      <c r="N8730" s="6"/>
      <c r="Q8730" s="2"/>
      <c r="S8730" s="2"/>
    </row>
    <row r="8731" spans="14:19" x14ac:dyDescent="0.35">
      <c r="N8731" s="6"/>
      <c r="Q8731" s="2"/>
      <c r="S8731" s="2"/>
    </row>
    <row r="8732" spans="14:19" x14ac:dyDescent="0.35">
      <c r="N8732" s="6"/>
      <c r="Q8732" s="2"/>
      <c r="S8732" s="2"/>
    </row>
    <row r="8733" spans="14:19" x14ac:dyDescent="0.35">
      <c r="N8733" s="6"/>
      <c r="Q8733" s="2"/>
      <c r="S8733" s="2"/>
    </row>
    <row r="8734" spans="14:19" x14ac:dyDescent="0.35">
      <c r="N8734" s="6"/>
      <c r="Q8734" s="2"/>
      <c r="S8734" s="2"/>
    </row>
    <row r="8735" spans="14:19" x14ac:dyDescent="0.35">
      <c r="N8735" s="6"/>
      <c r="Q8735" s="2"/>
      <c r="S8735" s="2"/>
    </row>
    <row r="8736" spans="14:19" x14ac:dyDescent="0.35">
      <c r="N8736" s="6"/>
      <c r="Q8736" s="2"/>
      <c r="S8736" s="2"/>
    </row>
    <row r="8737" spans="14:19" x14ac:dyDescent="0.35">
      <c r="N8737" s="6"/>
      <c r="Q8737" s="2"/>
      <c r="S8737" s="2"/>
    </row>
    <row r="8738" spans="14:19" x14ac:dyDescent="0.35">
      <c r="N8738" s="6"/>
      <c r="Q8738" s="2"/>
      <c r="S8738" s="2"/>
    </row>
    <row r="8739" spans="14:19" x14ac:dyDescent="0.35">
      <c r="N8739" s="6"/>
      <c r="Q8739" s="2"/>
      <c r="S8739" s="2"/>
    </row>
    <row r="8740" spans="14:19" x14ac:dyDescent="0.35">
      <c r="N8740" s="6"/>
      <c r="Q8740" s="2"/>
      <c r="S8740" s="2"/>
    </row>
    <row r="8741" spans="14:19" x14ac:dyDescent="0.35">
      <c r="N8741" s="6"/>
      <c r="Q8741" s="2"/>
      <c r="S8741" s="2"/>
    </row>
    <row r="8742" spans="14:19" x14ac:dyDescent="0.35">
      <c r="N8742" s="6"/>
      <c r="Q8742" s="2"/>
      <c r="S8742" s="2"/>
    </row>
    <row r="8743" spans="14:19" x14ac:dyDescent="0.35">
      <c r="N8743" s="6"/>
      <c r="Q8743" s="2"/>
      <c r="S8743" s="2"/>
    </row>
    <row r="8744" spans="14:19" x14ac:dyDescent="0.35">
      <c r="N8744" s="6"/>
      <c r="Q8744" s="2"/>
      <c r="S8744" s="2"/>
    </row>
    <row r="8745" spans="14:19" x14ac:dyDescent="0.35">
      <c r="N8745" s="6"/>
      <c r="Q8745" s="2"/>
      <c r="S8745" s="2"/>
    </row>
    <row r="8746" spans="14:19" x14ac:dyDescent="0.35">
      <c r="N8746" s="6"/>
      <c r="Q8746" s="2"/>
      <c r="S8746" s="2"/>
    </row>
    <row r="8747" spans="14:19" x14ac:dyDescent="0.35">
      <c r="N8747" s="6"/>
      <c r="Q8747" s="2"/>
      <c r="S8747" s="2"/>
    </row>
    <row r="8748" spans="14:19" x14ac:dyDescent="0.35">
      <c r="N8748" s="6"/>
      <c r="Q8748" s="2"/>
      <c r="S8748" s="2"/>
    </row>
    <row r="8749" spans="14:19" x14ac:dyDescent="0.35">
      <c r="N8749" s="6"/>
      <c r="Q8749" s="2"/>
      <c r="S8749" s="2"/>
    </row>
    <row r="8750" spans="14:19" x14ac:dyDescent="0.35">
      <c r="N8750" s="6"/>
      <c r="Q8750" s="2"/>
      <c r="S8750" s="2"/>
    </row>
    <row r="8751" spans="14:19" x14ac:dyDescent="0.35">
      <c r="N8751" s="6"/>
      <c r="Q8751" s="2"/>
      <c r="S8751" s="2"/>
    </row>
    <row r="8752" spans="14:19" x14ac:dyDescent="0.35">
      <c r="N8752" s="6"/>
      <c r="Q8752" s="2"/>
      <c r="S8752" s="2"/>
    </row>
    <row r="8753" spans="14:19" x14ac:dyDescent="0.35">
      <c r="N8753" s="6"/>
      <c r="Q8753" s="2"/>
      <c r="S8753" s="2"/>
    </row>
    <row r="8754" spans="14:19" x14ac:dyDescent="0.35">
      <c r="N8754" s="6"/>
      <c r="Q8754" s="2"/>
      <c r="S8754" s="2"/>
    </row>
    <row r="8755" spans="14:19" x14ac:dyDescent="0.35">
      <c r="N8755" s="6"/>
      <c r="Q8755" s="2"/>
      <c r="S8755" s="2"/>
    </row>
    <row r="8756" spans="14:19" x14ac:dyDescent="0.35">
      <c r="N8756" s="6"/>
      <c r="Q8756" s="2"/>
      <c r="S8756" s="2"/>
    </row>
    <row r="8757" spans="14:19" x14ac:dyDescent="0.35">
      <c r="N8757" s="6"/>
      <c r="Q8757" s="2"/>
      <c r="S8757" s="2"/>
    </row>
    <row r="8758" spans="14:19" x14ac:dyDescent="0.35">
      <c r="N8758" s="6"/>
      <c r="Q8758" s="2"/>
      <c r="S8758" s="2"/>
    </row>
    <row r="8759" spans="14:19" x14ac:dyDescent="0.35">
      <c r="N8759" s="6"/>
      <c r="Q8759" s="2"/>
      <c r="S8759" s="2"/>
    </row>
    <row r="8760" spans="14:19" x14ac:dyDescent="0.35">
      <c r="N8760" s="6"/>
      <c r="Q8760" s="2"/>
      <c r="S8760" s="2"/>
    </row>
    <row r="8761" spans="14:19" x14ac:dyDescent="0.35">
      <c r="N8761" s="6"/>
      <c r="Q8761" s="2"/>
      <c r="S8761" s="2"/>
    </row>
    <row r="8762" spans="14:19" x14ac:dyDescent="0.35">
      <c r="N8762" s="6"/>
      <c r="Q8762" s="2"/>
      <c r="S8762" s="2"/>
    </row>
    <row r="8763" spans="14:19" x14ac:dyDescent="0.35">
      <c r="N8763" s="6"/>
      <c r="Q8763" s="2"/>
      <c r="S8763" s="2"/>
    </row>
    <row r="8764" spans="14:19" x14ac:dyDescent="0.35">
      <c r="N8764" s="6"/>
      <c r="Q8764" s="2"/>
      <c r="S8764" s="2"/>
    </row>
    <row r="8765" spans="14:19" x14ac:dyDescent="0.35">
      <c r="N8765" s="6"/>
      <c r="Q8765" s="2"/>
      <c r="S8765" s="2"/>
    </row>
    <row r="8766" spans="14:19" x14ac:dyDescent="0.35">
      <c r="N8766" s="6"/>
      <c r="Q8766" s="2"/>
      <c r="S8766" s="2"/>
    </row>
    <row r="8767" spans="14:19" x14ac:dyDescent="0.35">
      <c r="N8767" s="6"/>
      <c r="Q8767" s="2"/>
      <c r="S8767" s="2"/>
    </row>
    <row r="8768" spans="14:19" x14ac:dyDescent="0.35">
      <c r="N8768" s="6"/>
      <c r="Q8768" s="2"/>
      <c r="S8768" s="2"/>
    </row>
    <row r="8769" spans="14:19" x14ac:dyDescent="0.35">
      <c r="N8769" s="6"/>
      <c r="Q8769" s="2"/>
      <c r="S8769" s="2"/>
    </row>
    <row r="8770" spans="14:19" x14ac:dyDescent="0.35">
      <c r="N8770" s="6"/>
      <c r="Q8770" s="2"/>
      <c r="S8770" s="2"/>
    </row>
    <row r="8771" spans="14:19" x14ac:dyDescent="0.35">
      <c r="N8771" s="6"/>
      <c r="Q8771" s="2"/>
      <c r="S8771" s="2"/>
    </row>
    <row r="8772" spans="14:19" x14ac:dyDescent="0.35">
      <c r="N8772" s="6"/>
      <c r="Q8772" s="2"/>
      <c r="S8772" s="2"/>
    </row>
    <row r="8773" spans="14:19" x14ac:dyDescent="0.35">
      <c r="N8773" s="6"/>
      <c r="Q8773" s="2"/>
      <c r="S8773" s="2"/>
    </row>
    <row r="8774" spans="14:19" x14ac:dyDescent="0.35">
      <c r="N8774" s="6"/>
      <c r="Q8774" s="2"/>
      <c r="S8774" s="2"/>
    </row>
    <row r="8775" spans="14:19" x14ac:dyDescent="0.35">
      <c r="N8775" s="6"/>
      <c r="Q8775" s="2"/>
      <c r="S8775" s="2"/>
    </row>
    <row r="8776" spans="14:19" x14ac:dyDescent="0.35">
      <c r="N8776" s="6"/>
      <c r="Q8776" s="2"/>
      <c r="S8776" s="2"/>
    </row>
    <row r="8777" spans="14:19" x14ac:dyDescent="0.35">
      <c r="N8777" s="6"/>
      <c r="Q8777" s="2"/>
      <c r="S8777" s="2"/>
    </row>
    <row r="8778" spans="14:19" x14ac:dyDescent="0.35">
      <c r="N8778" s="6"/>
      <c r="Q8778" s="2"/>
      <c r="S8778" s="2"/>
    </row>
    <row r="8779" spans="14:19" x14ac:dyDescent="0.35">
      <c r="N8779" s="6"/>
      <c r="Q8779" s="2"/>
      <c r="S8779" s="2"/>
    </row>
    <row r="8780" spans="14:19" x14ac:dyDescent="0.35">
      <c r="N8780" s="6"/>
      <c r="Q8780" s="2"/>
      <c r="S8780" s="2"/>
    </row>
    <row r="8781" spans="14:19" x14ac:dyDescent="0.35">
      <c r="N8781" s="6"/>
      <c r="Q8781" s="2"/>
      <c r="S8781" s="2"/>
    </row>
    <row r="8782" spans="14:19" x14ac:dyDescent="0.35">
      <c r="N8782" s="6"/>
      <c r="Q8782" s="2"/>
      <c r="S8782" s="2"/>
    </row>
    <row r="8783" spans="14:19" x14ac:dyDescent="0.35">
      <c r="N8783" s="6"/>
      <c r="Q8783" s="2"/>
      <c r="S8783" s="2"/>
    </row>
    <row r="8784" spans="14:19" x14ac:dyDescent="0.35">
      <c r="N8784" s="6"/>
      <c r="Q8784" s="2"/>
      <c r="S8784" s="2"/>
    </row>
    <row r="8785" spans="14:19" x14ac:dyDescent="0.35">
      <c r="N8785" s="6"/>
      <c r="Q8785" s="2"/>
      <c r="S8785" s="2"/>
    </row>
    <row r="8786" spans="14:19" x14ac:dyDescent="0.35">
      <c r="N8786" s="6"/>
      <c r="Q8786" s="2"/>
      <c r="S8786" s="2"/>
    </row>
    <row r="8787" spans="14:19" x14ac:dyDescent="0.35">
      <c r="N8787" s="6"/>
      <c r="Q8787" s="2"/>
      <c r="S8787" s="2"/>
    </row>
    <row r="8788" spans="14:19" x14ac:dyDescent="0.35">
      <c r="N8788" s="6"/>
      <c r="Q8788" s="2"/>
      <c r="S8788" s="2"/>
    </row>
    <row r="8789" spans="14:19" x14ac:dyDescent="0.35">
      <c r="N8789" s="6"/>
      <c r="Q8789" s="2"/>
      <c r="S8789" s="2"/>
    </row>
    <row r="8790" spans="14:19" x14ac:dyDescent="0.35">
      <c r="N8790" s="6"/>
      <c r="Q8790" s="2"/>
      <c r="S8790" s="2"/>
    </row>
    <row r="8791" spans="14:19" x14ac:dyDescent="0.35">
      <c r="N8791" s="6"/>
      <c r="Q8791" s="2"/>
      <c r="S8791" s="2"/>
    </row>
    <row r="8792" spans="14:19" x14ac:dyDescent="0.35">
      <c r="N8792" s="6"/>
      <c r="Q8792" s="2"/>
      <c r="S8792" s="2"/>
    </row>
    <row r="8793" spans="14:19" x14ac:dyDescent="0.35">
      <c r="N8793" s="6"/>
      <c r="Q8793" s="2"/>
      <c r="S8793" s="2"/>
    </row>
    <row r="8794" spans="14:19" x14ac:dyDescent="0.35">
      <c r="N8794" s="6"/>
      <c r="Q8794" s="2"/>
      <c r="S8794" s="2"/>
    </row>
    <row r="8795" spans="14:19" x14ac:dyDescent="0.35">
      <c r="N8795" s="6"/>
      <c r="Q8795" s="2"/>
      <c r="S8795" s="2"/>
    </row>
    <row r="8796" spans="14:19" x14ac:dyDescent="0.35">
      <c r="N8796" s="6"/>
      <c r="Q8796" s="2"/>
      <c r="S8796" s="2"/>
    </row>
    <row r="8797" spans="14:19" x14ac:dyDescent="0.35">
      <c r="N8797" s="6"/>
      <c r="Q8797" s="2"/>
      <c r="S8797" s="2"/>
    </row>
    <row r="8798" spans="14:19" x14ac:dyDescent="0.35">
      <c r="N8798" s="6"/>
      <c r="Q8798" s="2"/>
      <c r="S8798" s="2"/>
    </row>
    <row r="8799" spans="14:19" x14ac:dyDescent="0.35">
      <c r="N8799" s="6"/>
      <c r="Q8799" s="2"/>
      <c r="S8799" s="2"/>
    </row>
    <row r="8800" spans="14:19" x14ac:dyDescent="0.35">
      <c r="N8800" s="6"/>
      <c r="Q8800" s="2"/>
      <c r="S8800" s="2"/>
    </row>
    <row r="8801" spans="14:19" x14ac:dyDescent="0.35">
      <c r="N8801" s="6"/>
      <c r="Q8801" s="2"/>
      <c r="S8801" s="2"/>
    </row>
    <row r="8802" spans="14:19" x14ac:dyDescent="0.35">
      <c r="N8802" s="6"/>
      <c r="Q8802" s="2"/>
      <c r="S8802" s="2"/>
    </row>
    <row r="8803" spans="14:19" x14ac:dyDescent="0.35">
      <c r="N8803" s="6"/>
      <c r="Q8803" s="2"/>
      <c r="S8803" s="2"/>
    </row>
    <row r="8804" spans="14:19" x14ac:dyDescent="0.35">
      <c r="N8804" s="6"/>
      <c r="Q8804" s="2"/>
      <c r="S8804" s="2"/>
    </row>
    <row r="8805" spans="14:19" x14ac:dyDescent="0.35">
      <c r="N8805" s="6"/>
      <c r="Q8805" s="2"/>
      <c r="S8805" s="2"/>
    </row>
    <row r="8806" spans="14:19" x14ac:dyDescent="0.35">
      <c r="N8806" s="6"/>
      <c r="Q8806" s="2"/>
      <c r="S8806" s="2"/>
    </row>
    <row r="8807" spans="14:19" x14ac:dyDescent="0.35">
      <c r="N8807" s="6"/>
      <c r="Q8807" s="2"/>
      <c r="S8807" s="2"/>
    </row>
    <row r="8808" spans="14:19" x14ac:dyDescent="0.35">
      <c r="N8808" s="6"/>
      <c r="Q8808" s="2"/>
      <c r="S8808" s="2"/>
    </row>
    <row r="8809" spans="14:19" x14ac:dyDescent="0.35">
      <c r="N8809" s="6"/>
      <c r="Q8809" s="2"/>
      <c r="S8809" s="2"/>
    </row>
    <row r="8810" spans="14:19" x14ac:dyDescent="0.35">
      <c r="N8810" s="6"/>
      <c r="Q8810" s="2"/>
      <c r="S8810" s="2"/>
    </row>
    <row r="8811" spans="14:19" x14ac:dyDescent="0.35">
      <c r="N8811" s="6"/>
      <c r="Q8811" s="2"/>
      <c r="S8811" s="2"/>
    </row>
    <row r="8812" spans="14:19" x14ac:dyDescent="0.35">
      <c r="N8812" s="6"/>
      <c r="Q8812" s="2"/>
      <c r="S8812" s="2"/>
    </row>
    <row r="8813" spans="14:19" x14ac:dyDescent="0.35">
      <c r="N8813" s="6"/>
      <c r="Q8813" s="2"/>
      <c r="S8813" s="2"/>
    </row>
    <row r="8814" spans="14:19" x14ac:dyDescent="0.35">
      <c r="N8814" s="6"/>
      <c r="Q8814" s="2"/>
      <c r="S8814" s="2"/>
    </row>
    <row r="8815" spans="14:19" x14ac:dyDescent="0.35">
      <c r="N8815" s="6"/>
      <c r="Q8815" s="2"/>
      <c r="S8815" s="2"/>
    </row>
    <row r="8816" spans="14:19" x14ac:dyDescent="0.35">
      <c r="N8816" s="6"/>
      <c r="Q8816" s="2"/>
      <c r="S8816" s="2"/>
    </row>
    <row r="8817" spans="14:19" x14ac:dyDescent="0.35">
      <c r="N8817" s="6"/>
      <c r="Q8817" s="2"/>
      <c r="S8817" s="2"/>
    </row>
    <row r="8818" spans="14:19" x14ac:dyDescent="0.35">
      <c r="N8818" s="6"/>
      <c r="Q8818" s="2"/>
      <c r="S8818" s="2"/>
    </row>
    <row r="8819" spans="14:19" x14ac:dyDescent="0.35">
      <c r="N8819" s="6"/>
      <c r="Q8819" s="2"/>
      <c r="S8819" s="2"/>
    </row>
    <row r="8820" spans="14:19" x14ac:dyDescent="0.35">
      <c r="N8820" s="6"/>
      <c r="Q8820" s="2"/>
      <c r="S8820" s="2"/>
    </row>
    <row r="8821" spans="14:19" x14ac:dyDescent="0.35">
      <c r="N8821" s="6"/>
      <c r="Q8821" s="2"/>
      <c r="S8821" s="2"/>
    </row>
    <row r="8822" spans="14:19" x14ac:dyDescent="0.35">
      <c r="N8822" s="6"/>
      <c r="Q8822" s="2"/>
      <c r="S8822" s="2"/>
    </row>
    <row r="8823" spans="14:19" x14ac:dyDescent="0.35">
      <c r="N8823" s="6"/>
      <c r="Q8823" s="2"/>
      <c r="S8823" s="2"/>
    </row>
    <row r="8824" spans="14:19" x14ac:dyDescent="0.35">
      <c r="N8824" s="6"/>
      <c r="Q8824" s="2"/>
      <c r="S8824" s="2"/>
    </row>
    <row r="8825" spans="14:19" x14ac:dyDescent="0.35">
      <c r="N8825" s="6"/>
      <c r="Q8825" s="2"/>
      <c r="S8825" s="2"/>
    </row>
    <row r="8826" spans="14:19" x14ac:dyDescent="0.35">
      <c r="N8826" s="6"/>
      <c r="Q8826" s="2"/>
      <c r="S8826" s="2"/>
    </row>
    <row r="8827" spans="14:19" x14ac:dyDescent="0.35">
      <c r="N8827" s="6"/>
      <c r="Q8827" s="2"/>
      <c r="S8827" s="2"/>
    </row>
    <row r="8828" spans="14:19" x14ac:dyDescent="0.35">
      <c r="N8828" s="6"/>
      <c r="Q8828" s="2"/>
      <c r="S8828" s="2"/>
    </row>
    <row r="8829" spans="14:19" x14ac:dyDescent="0.35">
      <c r="N8829" s="6"/>
      <c r="Q8829" s="2"/>
      <c r="S8829" s="2"/>
    </row>
    <row r="8830" spans="14:19" x14ac:dyDescent="0.35">
      <c r="N8830" s="6"/>
      <c r="Q8830" s="2"/>
      <c r="S8830" s="2"/>
    </row>
    <row r="8831" spans="14:19" x14ac:dyDescent="0.35">
      <c r="N8831" s="6"/>
      <c r="Q8831" s="2"/>
      <c r="S8831" s="2"/>
    </row>
    <row r="8832" spans="14:19" x14ac:dyDescent="0.35">
      <c r="N8832" s="6"/>
      <c r="Q8832" s="2"/>
      <c r="S8832" s="2"/>
    </row>
    <row r="8833" spans="14:19" x14ac:dyDescent="0.35">
      <c r="N8833" s="6"/>
      <c r="Q8833" s="2"/>
      <c r="S8833" s="2"/>
    </row>
    <row r="8834" spans="14:19" x14ac:dyDescent="0.35">
      <c r="N8834" s="6"/>
      <c r="Q8834" s="2"/>
      <c r="S8834" s="2"/>
    </row>
    <row r="8835" spans="14:19" x14ac:dyDescent="0.35">
      <c r="N8835" s="6"/>
      <c r="Q8835" s="2"/>
      <c r="S8835" s="2"/>
    </row>
    <row r="8836" spans="14:19" x14ac:dyDescent="0.35">
      <c r="N8836" s="6"/>
      <c r="Q8836" s="2"/>
      <c r="S8836" s="2"/>
    </row>
    <row r="8837" spans="14:19" x14ac:dyDescent="0.35">
      <c r="N8837" s="6"/>
      <c r="Q8837" s="2"/>
      <c r="S8837" s="2"/>
    </row>
    <row r="8838" spans="14:19" x14ac:dyDescent="0.35">
      <c r="N8838" s="6"/>
      <c r="Q8838" s="2"/>
      <c r="S8838" s="2"/>
    </row>
    <row r="8839" spans="14:19" x14ac:dyDescent="0.35">
      <c r="N8839" s="6"/>
      <c r="Q8839" s="2"/>
      <c r="S8839" s="2"/>
    </row>
    <row r="8840" spans="14:19" x14ac:dyDescent="0.35">
      <c r="N8840" s="6"/>
      <c r="Q8840" s="2"/>
      <c r="S8840" s="2"/>
    </row>
    <row r="8841" spans="14:19" x14ac:dyDescent="0.35">
      <c r="N8841" s="6"/>
      <c r="Q8841" s="2"/>
      <c r="S8841" s="2"/>
    </row>
    <row r="8842" spans="14:19" x14ac:dyDescent="0.35">
      <c r="N8842" s="6"/>
      <c r="Q8842" s="2"/>
      <c r="S8842" s="2"/>
    </row>
    <row r="8843" spans="14:19" x14ac:dyDescent="0.35">
      <c r="N8843" s="6"/>
      <c r="Q8843" s="2"/>
      <c r="S8843" s="2"/>
    </row>
    <row r="8844" spans="14:19" x14ac:dyDescent="0.35">
      <c r="N8844" s="6"/>
      <c r="Q8844" s="2"/>
      <c r="S8844" s="2"/>
    </row>
    <row r="8845" spans="14:19" x14ac:dyDescent="0.35">
      <c r="N8845" s="6"/>
      <c r="Q8845" s="2"/>
      <c r="S8845" s="2"/>
    </row>
    <row r="8846" spans="14:19" x14ac:dyDescent="0.35">
      <c r="N8846" s="6"/>
      <c r="Q8846" s="2"/>
      <c r="S8846" s="2"/>
    </row>
    <row r="8847" spans="14:19" x14ac:dyDescent="0.35">
      <c r="N8847" s="6"/>
      <c r="Q8847" s="2"/>
      <c r="S8847" s="2"/>
    </row>
    <row r="8848" spans="14:19" x14ac:dyDescent="0.35">
      <c r="N8848" s="6"/>
      <c r="Q8848" s="2"/>
      <c r="S8848" s="2"/>
    </row>
    <row r="8849" spans="14:19" x14ac:dyDescent="0.35">
      <c r="N8849" s="6"/>
      <c r="Q8849" s="2"/>
      <c r="S8849" s="2"/>
    </row>
    <row r="8850" spans="14:19" x14ac:dyDescent="0.35">
      <c r="N8850" s="6"/>
      <c r="Q8850" s="2"/>
      <c r="S8850" s="2"/>
    </row>
    <row r="8851" spans="14:19" x14ac:dyDescent="0.35">
      <c r="N8851" s="6"/>
      <c r="Q8851" s="2"/>
      <c r="S8851" s="2"/>
    </row>
    <row r="8852" spans="14:19" x14ac:dyDescent="0.35">
      <c r="N8852" s="6"/>
      <c r="Q8852" s="2"/>
      <c r="S8852" s="2"/>
    </row>
    <row r="8853" spans="14:19" x14ac:dyDescent="0.35">
      <c r="N8853" s="6"/>
      <c r="Q8853" s="2"/>
      <c r="S8853" s="2"/>
    </row>
    <row r="8854" spans="14:19" x14ac:dyDescent="0.35">
      <c r="N8854" s="6"/>
      <c r="Q8854" s="2"/>
      <c r="S8854" s="2"/>
    </row>
    <row r="8855" spans="14:19" x14ac:dyDescent="0.35">
      <c r="N8855" s="6"/>
      <c r="Q8855" s="2"/>
      <c r="S8855" s="2"/>
    </row>
    <row r="8856" spans="14:19" x14ac:dyDescent="0.35">
      <c r="N8856" s="6"/>
      <c r="Q8856" s="2"/>
      <c r="S8856" s="2"/>
    </row>
    <row r="8857" spans="14:19" x14ac:dyDescent="0.35">
      <c r="N8857" s="6"/>
      <c r="Q8857" s="2"/>
      <c r="S8857" s="2"/>
    </row>
    <row r="8858" spans="14:19" x14ac:dyDescent="0.35">
      <c r="N8858" s="6"/>
      <c r="Q8858" s="2"/>
      <c r="S8858" s="2"/>
    </row>
    <row r="8859" spans="14:19" x14ac:dyDescent="0.35">
      <c r="N8859" s="6"/>
      <c r="Q8859" s="2"/>
      <c r="S8859" s="2"/>
    </row>
    <row r="8860" spans="14:19" x14ac:dyDescent="0.35">
      <c r="N8860" s="6"/>
      <c r="Q8860" s="2"/>
      <c r="S8860" s="2"/>
    </row>
    <row r="8861" spans="14:19" x14ac:dyDescent="0.35">
      <c r="N8861" s="6"/>
      <c r="Q8861" s="2"/>
      <c r="S8861" s="2"/>
    </row>
    <row r="8862" spans="14:19" x14ac:dyDescent="0.35">
      <c r="N8862" s="6"/>
      <c r="Q8862" s="2"/>
      <c r="S8862" s="2"/>
    </row>
    <row r="8863" spans="14:19" x14ac:dyDescent="0.35">
      <c r="N8863" s="6"/>
      <c r="Q8863" s="2"/>
      <c r="S8863" s="2"/>
    </row>
    <row r="8864" spans="14:19" x14ac:dyDescent="0.35">
      <c r="N8864" s="6"/>
      <c r="Q8864" s="2"/>
      <c r="S8864" s="2"/>
    </row>
    <row r="8865" spans="14:19" x14ac:dyDescent="0.35">
      <c r="N8865" s="6"/>
      <c r="Q8865" s="2"/>
      <c r="S8865" s="2"/>
    </row>
    <row r="8866" spans="14:19" x14ac:dyDescent="0.35">
      <c r="N8866" s="6"/>
      <c r="Q8866" s="2"/>
      <c r="S8866" s="2"/>
    </row>
    <row r="8867" spans="14:19" x14ac:dyDescent="0.35">
      <c r="N8867" s="6"/>
      <c r="Q8867" s="2"/>
      <c r="S8867" s="2"/>
    </row>
    <row r="8868" spans="14:19" x14ac:dyDescent="0.35">
      <c r="N8868" s="6"/>
      <c r="Q8868" s="2"/>
      <c r="S8868" s="2"/>
    </row>
    <row r="8869" spans="14:19" x14ac:dyDescent="0.35">
      <c r="N8869" s="6"/>
      <c r="Q8869" s="2"/>
      <c r="S8869" s="2"/>
    </row>
    <row r="8870" spans="14:19" x14ac:dyDescent="0.35">
      <c r="N8870" s="6"/>
      <c r="Q8870" s="2"/>
      <c r="S8870" s="2"/>
    </row>
    <row r="8871" spans="14:19" x14ac:dyDescent="0.35">
      <c r="N8871" s="6"/>
      <c r="Q8871" s="2"/>
      <c r="S8871" s="2"/>
    </row>
    <row r="8872" spans="14:19" x14ac:dyDescent="0.35">
      <c r="N8872" s="6"/>
      <c r="Q8872" s="2"/>
      <c r="S8872" s="2"/>
    </row>
    <row r="8873" spans="14:19" x14ac:dyDescent="0.35">
      <c r="N8873" s="6"/>
      <c r="Q8873" s="2"/>
      <c r="S8873" s="2"/>
    </row>
    <row r="8874" spans="14:19" x14ac:dyDescent="0.35">
      <c r="N8874" s="6"/>
      <c r="Q8874" s="2"/>
      <c r="S8874" s="2"/>
    </row>
    <row r="8875" spans="14:19" x14ac:dyDescent="0.35">
      <c r="N8875" s="6"/>
      <c r="Q8875" s="2"/>
      <c r="S8875" s="2"/>
    </row>
    <row r="8876" spans="14:19" x14ac:dyDescent="0.35">
      <c r="N8876" s="6"/>
      <c r="Q8876" s="2"/>
      <c r="S8876" s="2"/>
    </row>
    <row r="8877" spans="14:19" x14ac:dyDescent="0.35">
      <c r="N8877" s="6"/>
      <c r="Q8877" s="2"/>
      <c r="S8877" s="2"/>
    </row>
    <row r="8878" spans="14:19" x14ac:dyDescent="0.35">
      <c r="N8878" s="6"/>
      <c r="Q8878" s="2"/>
      <c r="S8878" s="2"/>
    </row>
    <row r="8879" spans="14:19" x14ac:dyDescent="0.35">
      <c r="N8879" s="6"/>
      <c r="Q8879" s="2"/>
      <c r="S8879" s="2"/>
    </row>
    <row r="8880" spans="14:19" x14ac:dyDescent="0.35">
      <c r="N8880" s="6"/>
      <c r="Q8880" s="2"/>
      <c r="S8880" s="2"/>
    </row>
    <row r="8881" spans="14:19" x14ac:dyDescent="0.35">
      <c r="N8881" s="6"/>
      <c r="Q8881" s="2"/>
      <c r="S8881" s="2"/>
    </row>
    <row r="8882" spans="14:19" x14ac:dyDescent="0.35">
      <c r="N8882" s="6"/>
      <c r="Q8882" s="2"/>
      <c r="S8882" s="2"/>
    </row>
    <row r="8883" spans="14:19" x14ac:dyDescent="0.35">
      <c r="N8883" s="6"/>
      <c r="Q8883" s="2"/>
      <c r="S8883" s="2"/>
    </row>
    <row r="8884" spans="14:19" x14ac:dyDescent="0.35">
      <c r="N8884" s="6"/>
      <c r="Q8884" s="2"/>
      <c r="S8884" s="2"/>
    </row>
    <row r="8885" spans="14:19" x14ac:dyDescent="0.35">
      <c r="N8885" s="6"/>
      <c r="Q8885" s="2"/>
      <c r="S8885" s="2"/>
    </row>
    <row r="8886" spans="14:19" x14ac:dyDescent="0.35">
      <c r="N8886" s="6"/>
      <c r="Q8886" s="2"/>
      <c r="S8886" s="2"/>
    </row>
    <row r="8887" spans="14:19" x14ac:dyDescent="0.35">
      <c r="N8887" s="6"/>
      <c r="Q8887" s="2"/>
      <c r="S8887" s="2"/>
    </row>
    <row r="8888" spans="14:19" x14ac:dyDescent="0.35">
      <c r="N8888" s="6"/>
      <c r="Q8888" s="2"/>
      <c r="S8888" s="2"/>
    </row>
    <row r="8889" spans="14:19" x14ac:dyDescent="0.35">
      <c r="N8889" s="6"/>
      <c r="Q8889" s="2"/>
      <c r="S8889" s="2"/>
    </row>
    <row r="8890" spans="14:19" x14ac:dyDescent="0.35">
      <c r="N8890" s="6"/>
      <c r="Q8890" s="2"/>
      <c r="S8890" s="2"/>
    </row>
    <row r="8891" spans="14:19" x14ac:dyDescent="0.35">
      <c r="N8891" s="6"/>
      <c r="Q8891" s="2"/>
      <c r="S8891" s="2"/>
    </row>
    <row r="8892" spans="14:19" x14ac:dyDescent="0.35">
      <c r="N8892" s="6"/>
      <c r="Q8892" s="2"/>
      <c r="S8892" s="2"/>
    </row>
    <row r="8893" spans="14:19" x14ac:dyDescent="0.35">
      <c r="N8893" s="6"/>
      <c r="Q8893" s="2"/>
      <c r="S8893" s="2"/>
    </row>
    <row r="8894" spans="14:19" x14ac:dyDescent="0.35">
      <c r="N8894" s="6"/>
      <c r="Q8894" s="2"/>
      <c r="S8894" s="2"/>
    </row>
    <row r="8895" spans="14:19" x14ac:dyDescent="0.35">
      <c r="N8895" s="6"/>
      <c r="Q8895" s="2"/>
      <c r="S8895" s="2"/>
    </row>
    <row r="8896" spans="14:19" x14ac:dyDescent="0.35">
      <c r="N8896" s="6"/>
      <c r="Q8896" s="2"/>
      <c r="S8896" s="2"/>
    </row>
    <row r="8897" spans="14:19" x14ac:dyDescent="0.35">
      <c r="N8897" s="6"/>
      <c r="Q8897" s="2"/>
      <c r="S8897" s="2"/>
    </row>
    <row r="8898" spans="14:19" x14ac:dyDescent="0.35">
      <c r="N8898" s="6"/>
      <c r="Q8898" s="2"/>
      <c r="S8898" s="2"/>
    </row>
    <row r="8899" spans="14:19" x14ac:dyDescent="0.35">
      <c r="N8899" s="6"/>
      <c r="Q8899" s="2"/>
      <c r="S8899" s="2"/>
    </row>
    <row r="8900" spans="14:19" x14ac:dyDescent="0.35">
      <c r="N8900" s="6"/>
      <c r="Q8900" s="2"/>
      <c r="S8900" s="2"/>
    </row>
    <row r="8901" spans="14:19" x14ac:dyDescent="0.35">
      <c r="N8901" s="6"/>
      <c r="Q8901" s="2"/>
      <c r="S8901" s="2"/>
    </row>
    <row r="8902" spans="14:19" x14ac:dyDescent="0.35">
      <c r="N8902" s="6"/>
      <c r="Q8902" s="2"/>
      <c r="S8902" s="2"/>
    </row>
    <row r="8903" spans="14:19" x14ac:dyDescent="0.35">
      <c r="N8903" s="6"/>
      <c r="Q8903" s="2"/>
      <c r="S8903" s="2"/>
    </row>
    <row r="8904" spans="14:19" x14ac:dyDescent="0.35">
      <c r="N8904" s="6"/>
      <c r="Q8904" s="2"/>
      <c r="S8904" s="2"/>
    </row>
    <row r="8905" spans="14:19" x14ac:dyDescent="0.35">
      <c r="N8905" s="6"/>
      <c r="Q8905" s="2"/>
      <c r="S8905" s="2"/>
    </row>
    <row r="8906" spans="14:19" x14ac:dyDescent="0.35">
      <c r="N8906" s="6"/>
      <c r="Q8906" s="2"/>
      <c r="S8906" s="2"/>
    </row>
    <row r="8907" spans="14:19" x14ac:dyDescent="0.35">
      <c r="N8907" s="6"/>
      <c r="Q8907" s="2"/>
      <c r="S8907" s="2"/>
    </row>
    <row r="8908" spans="14:19" x14ac:dyDescent="0.35">
      <c r="N8908" s="6"/>
      <c r="Q8908" s="2"/>
      <c r="S8908" s="2"/>
    </row>
    <row r="8909" spans="14:19" x14ac:dyDescent="0.35">
      <c r="N8909" s="6"/>
      <c r="Q8909" s="2"/>
      <c r="S8909" s="2"/>
    </row>
    <row r="8910" spans="14:19" x14ac:dyDescent="0.35">
      <c r="N8910" s="6"/>
      <c r="Q8910" s="2"/>
      <c r="S8910" s="2"/>
    </row>
    <row r="8911" spans="14:19" x14ac:dyDescent="0.35">
      <c r="N8911" s="6"/>
      <c r="Q8911" s="2"/>
      <c r="S8911" s="2"/>
    </row>
    <row r="8912" spans="14:19" x14ac:dyDescent="0.35">
      <c r="N8912" s="6"/>
      <c r="Q8912" s="2"/>
      <c r="S8912" s="2"/>
    </row>
    <row r="8913" spans="14:19" x14ac:dyDescent="0.35">
      <c r="N8913" s="6"/>
      <c r="Q8913" s="2"/>
      <c r="S8913" s="2"/>
    </row>
    <row r="8914" spans="14:19" x14ac:dyDescent="0.35">
      <c r="N8914" s="6"/>
      <c r="Q8914" s="2"/>
      <c r="S8914" s="2"/>
    </row>
    <row r="8915" spans="14:19" x14ac:dyDescent="0.35">
      <c r="N8915" s="6"/>
      <c r="Q8915" s="2"/>
      <c r="S8915" s="2"/>
    </row>
    <row r="8916" spans="14:19" x14ac:dyDescent="0.35">
      <c r="N8916" s="6"/>
      <c r="Q8916" s="2"/>
      <c r="S8916" s="2"/>
    </row>
    <row r="8917" spans="14:19" x14ac:dyDescent="0.35">
      <c r="N8917" s="6"/>
      <c r="Q8917" s="2"/>
      <c r="S8917" s="2"/>
    </row>
    <row r="8918" spans="14:19" x14ac:dyDescent="0.35">
      <c r="N8918" s="6"/>
      <c r="Q8918" s="2"/>
      <c r="S8918" s="2"/>
    </row>
    <row r="8919" spans="14:19" x14ac:dyDescent="0.35">
      <c r="N8919" s="6"/>
      <c r="Q8919" s="2"/>
      <c r="S8919" s="2"/>
    </row>
    <row r="8920" spans="14:19" x14ac:dyDescent="0.35">
      <c r="N8920" s="6"/>
      <c r="Q8920" s="2"/>
      <c r="S8920" s="2"/>
    </row>
    <row r="8921" spans="14:19" x14ac:dyDescent="0.35">
      <c r="N8921" s="6"/>
      <c r="Q8921" s="2"/>
      <c r="S8921" s="2"/>
    </row>
    <row r="8922" spans="14:19" x14ac:dyDescent="0.35">
      <c r="N8922" s="6"/>
      <c r="Q8922" s="2"/>
      <c r="S8922" s="2"/>
    </row>
    <row r="8923" spans="14:19" x14ac:dyDescent="0.35">
      <c r="N8923" s="6"/>
      <c r="Q8923" s="2"/>
      <c r="S8923" s="2"/>
    </row>
    <row r="8924" spans="14:19" x14ac:dyDescent="0.35">
      <c r="N8924" s="6"/>
      <c r="Q8924" s="2"/>
      <c r="S8924" s="2"/>
    </row>
    <row r="8925" spans="14:19" x14ac:dyDescent="0.35">
      <c r="N8925" s="6"/>
      <c r="Q8925" s="2"/>
      <c r="S8925" s="2"/>
    </row>
    <row r="8926" spans="14:19" x14ac:dyDescent="0.35">
      <c r="N8926" s="6"/>
      <c r="Q8926" s="2"/>
      <c r="S8926" s="2"/>
    </row>
    <row r="8927" spans="14:19" x14ac:dyDescent="0.35">
      <c r="N8927" s="6"/>
      <c r="Q8927" s="2"/>
      <c r="S8927" s="2"/>
    </row>
    <row r="8928" spans="14:19" x14ac:dyDescent="0.35">
      <c r="N8928" s="6"/>
      <c r="Q8928" s="2"/>
      <c r="S8928" s="2"/>
    </row>
    <row r="8929" spans="14:19" x14ac:dyDescent="0.35">
      <c r="N8929" s="6"/>
      <c r="Q8929" s="2"/>
      <c r="S8929" s="2"/>
    </row>
    <row r="8930" spans="14:19" x14ac:dyDescent="0.35">
      <c r="N8930" s="6"/>
      <c r="Q8930" s="2"/>
      <c r="S8930" s="2"/>
    </row>
    <row r="8931" spans="14:19" x14ac:dyDescent="0.35">
      <c r="N8931" s="6"/>
      <c r="Q8931" s="2"/>
      <c r="S8931" s="2"/>
    </row>
    <row r="8932" spans="14:19" x14ac:dyDescent="0.35">
      <c r="N8932" s="6"/>
      <c r="Q8932" s="2"/>
      <c r="S8932" s="2"/>
    </row>
    <row r="8933" spans="14:19" x14ac:dyDescent="0.35">
      <c r="N8933" s="6"/>
      <c r="Q8933" s="2"/>
      <c r="S8933" s="2"/>
    </row>
    <row r="8934" spans="14:19" x14ac:dyDescent="0.35">
      <c r="N8934" s="6"/>
      <c r="Q8934" s="2"/>
      <c r="S8934" s="2"/>
    </row>
    <row r="8935" spans="14:19" x14ac:dyDescent="0.35">
      <c r="N8935" s="6"/>
      <c r="Q8935" s="2"/>
      <c r="S8935" s="2"/>
    </row>
    <row r="8936" spans="14:19" x14ac:dyDescent="0.35">
      <c r="N8936" s="6"/>
      <c r="Q8936" s="2"/>
      <c r="S8936" s="2"/>
    </row>
    <row r="8937" spans="14:19" x14ac:dyDescent="0.35">
      <c r="N8937" s="6"/>
      <c r="Q8937" s="2"/>
      <c r="S8937" s="2"/>
    </row>
    <row r="8938" spans="14:19" x14ac:dyDescent="0.35">
      <c r="N8938" s="6"/>
      <c r="Q8938" s="2"/>
      <c r="S8938" s="2"/>
    </row>
    <row r="8939" spans="14:19" x14ac:dyDescent="0.35">
      <c r="N8939" s="6"/>
      <c r="Q8939" s="2"/>
      <c r="S8939" s="2"/>
    </row>
    <row r="8940" spans="14:19" x14ac:dyDescent="0.35">
      <c r="N8940" s="6"/>
      <c r="Q8940" s="2"/>
      <c r="S8940" s="2"/>
    </row>
    <row r="8941" spans="14:19" x14ac:dyDescent="0.35">
      <c r="N8941" s="6"/>
      <c r="Q8941" s="2"/>
      <c r="S8941" s="2"/>
    </row>
    <row r="8942" spans="14:19" x14ac:dyDescent="0.35">
      <c r="N8942" s="6"/>
      <c r="Q8942" s="2"/>
      <c r="S8942" s="2"/>
    </row>
    <row r="8943" spans="14:19" x14ac:dyDescent="0.35">
      <c r="N8943" s="6"/>
      <c r="Q8943" s="2"/>
      <c r="S8943" s="2"/>
    </row>
    <row r="8944" spans="14:19" x14ac:dyDescent="0.35">
      <c r="N8944" s="6"/>
      <c r="Q8944" s="2"/>
      <c r="S8944" s="2"/>
    </row>
    <row r="8945" spans="14:19" x14ac:dyDescent="0.35">
      <c r="N8945" s="6"/>
      <c r="Q8945" s="2"/>
      <c r="S8945" s="2"/>
    </row>
    <row r="8946" spans="14:19" x14ac:dyDescent="0.35">
      <c r="N8946" s="6"/>
      <c r="Q8946" s="2"/>
      <c r="S8946" s="2"/>
    </row>
    <row r="8947" spans="14:19" x14ac:dyDescent="0.35">
      <c r="N8947" s="6"/>
      <c r="Q8947" s="2"/>
      <c r="S8947" s="2"/>
    </row>
    <row r="8948" spans="14:19" x14ac:dyDescent="0.35">
      <c r="N8948" s="6"/>
      <c r="Q8948" s="2"/>
      <c r="S8948" s="2"/>
    </row>
    <row r="8949" spans="14:19" x14ac:dyDescent="0.35">
      <c r="N8949" s="6"/>
      <c r="Q8949" s="2"/>
      <c r="S8949" s="2"/>
    </row>
    <row r="8950" spans="14:19" x14ac:dyDescent="0.35">
      <c r="N8950" s="6"/>
      <c r="Q8950" s="2"/>
      <c r="S8950" s="2"/>
    </row>
    <row r="8951" spans="14:19" x14ac:dyDescent="0.35">
      <c r="N8951" s="6"/>
      <c r="Q8951" s="2"/>
      <c r="S8951" s="2"/>
    </row>
    <row r="8952" spans="14:19" x14ac:dyDescent="0.35">
      <c r="N8952" s="6"/>
      <c r="Q8952" s="2"/>
      <c r="S8952" s="2"/>
    </row>
    <row r="8953" spans="14:19" x14ac:dyDescent="0.35">
      <c r="N8953" s="6"/>
      <c r="Q8953" s="2"/>
      <c r="S8953" s="2"/>
    </row>
    <row r="8954" spans="14:19" x14ac:dyDescent="0.35">
      <c r="N8954" s="6"/>
      <c r="Q8954" s="2"/>
      <c r="S8954" s="2"/>
    </row>
    <row r="8955" spans="14:19" x14ac:dyDescent="0.35">
      <c r="N8955" s="6"/>
      <c r="Q8955" s="2"/>
      <c r="S8955" s="2"/>
    </row>
    <row r="8956" spans="14:19" x14ac:dyDescent="0.35">
      <c r="N8956" s="6"/>
      <c r="Q8956" s="2"/>
      <c r="S8956" s="2"/>
    </row>
    <row r="8957" spans="14:19" x14ac:dyDescent="0.35">
      <c r="N8957" s="6"/>
      <c r="Q8957" s="2"/>
      <c r="S8957" s="2"/>
    </row>
    <row r="8958" spans="14:19" x14ac:dyDescent="0.35">
      <c r="N8958" s="6"/>
      <c r="Q8958" s="2"/>
      <c r="S8958" s="2"/>
    </row>
    <row r="8959" spans="14:19" x14ac:dyDescent="0.35">
      <c r="N8959" s="6"/>
      <c r="Q8959" s="2"/>
      <c r="S8959" s="2"/>
    </row>
    <row r="8960" spans="14:19" x14ac:dyDescent="0.35">
      <c r="N8960" s="6"/>
      <c r="Q8960" s="2"/>
      <c r="S8960" s="2"/>
    </row>
    <row r="8961" spans="14:19" x14ac:dyDescent="0.35">
      <c r="N8961" s="6"/>
      <c r="Q8961" s="2"/>
      <c r="S8961" s="2"/>
    </row>
    <row r="8962" spans="14:19" x14ac:dyDescent="0.35">
      <c r="N8962" s="6"/>
      <c r="Q8962" s="2"/>
      <c r="S8962" s="2"/>
    </row>
    <row r="8963" spans="14:19" x14ac:dyDescent="0.35">
      <c r="N8963" s="6"/>
      <c r="Q8963" s="2"/>
      <c r="S8963" s="2"/>
    </row>
    <row r="8964" spans="14:19" x14ac:dyDescent="0.35">
      <c r="N8964" s="6"/>
      <c r="Q8964" s="2"/>
      <c r="S8964" s="2"/>
    </row>
    <row r="8965" spans="14:19" x14ac:dyDescent="0.35">
      <c r="N8965" s="6"/>
      <c r="Q8965" s="2"/>
      <c r="S8965" s="2"/>
    </row>
    <row r="8966" spans="14:19" x14ac:dyDescent="0.35">
      <c r="N8966" s="6"/>
      <c r="Q8966" s="2"/>
      <c r="S8966" s="2"/>
    </row>
    <row r="8967" spans="14:19" x14ac:dyDescent="0.35">
      <c r="N8967" s="6"/>
      <c r="Q8967" s="2"/>
      <c r="S8967" s="2"/>
    </row>
    <row r="8968" spans="14:19" x14ac:dyDescent="0.35">
      <c r="N8968" s="6"/>
      <c r="Q8968" s="2"/>
      <c r="S8968" s="2"/>
    </row>
    <row r="8969" spans="14:19" x14ac:dyDescent="0.35">
      <c r="N8969" s="6"/>
      <c r="Q8969" s="2"/>
      <c r="S8969" s="2"/>
    </row>
    <row r="8970" spans="14:19" x14ac:dyDescent="0.35">
      <c r="N8970" s="6"/>
      <c r="Q8970" s="2"/>
      <c r="S8970" s="2"/>
    </row>
    <row r="8971" spans="14:19" x14ac:dyDescent="0.35">
      <c r="N8971" s="6"/>
      <c r="Q8971" s="2"/>
      <c r="S8971" s="2"/>
    </row>
    <row r="8972" spans="14:19" x14ac:dyDescent="0.35">
      <c r="N8972" s="6"/>
      <c r="Q8972" s="2"/>
      <c r="S8972" s="2"/>
    </row>
    <row r="8973" spans="14:19" x14ac:dyDescent="0.35">
      <c r="N8973" s="6"/>
      <c r="Q8973" s="2"/>
      <c r="S8973" s="2"/>
    </row>
    <row r="8974" spans="14:19" x14ac:dyDescent="0.35">
      <c r="N8974" s="6"/>
      <c r="Q8974" s="2"/>
      <c r="S8974" s="2"/>
    </row>
    <row r="8975" spans="14:19" x14ac:dyDescent="0.35">
      <c r="N8975" s="6"/>
      <c r="Q8975" s="2"/>
      <c r="S8975" s="2"/>
    </row>
    <row r="8976" spans="14:19" x14ac:dyDescent="0.35">
      <c r="N8976" s="6"/>
      <c r="Q8976" s="2"/>
      <c r="S8976" s="2"/>
    </row>
    <row r="8977" spans="14:19" x14ac:dyDescent="0.35">
      <c r="N8977" s="6"/>
      <c r="Q8977" s="2"/>
      <c r="S8977" s="2"/>
    </row>
    <row r="8978" spans="14:19" x14ac:dyDescent="0.35">
      <c r="N8978" s="6"/>
      <c r="Q8978" s="2"/>
      <c r="S8978" s="2"/>
    </row>
    <row r="8979" spans="14:19" x14ac:dyDescent="0.35">
      <c r="N8979" s="6"/>
      <c r="Q8979" s="2"/>
      <c r="S8979" s="2"/>
    </row>
    <row r="8980" spans="14:19" x14ac:dyDescent="0.35">
      <c r="N8980" s="6"/>
      <c r="Q8980" s="2"/>
      <c r="S8980" s="2"/>
    </row>
    <row r="8981" spans="14:19" x14ac:dyDescent="0.35">
      <c r="N8981" s="6"/>
      <c r="Q8981" s="2"/>
      <c r="S8981" s="2"/>
    </row>
    <row r="8982" spans="14:19" x14ac:dyDescent="0.35">
      <c r="N8982" s="6"/>
      <c r="Q8982" s="2"/>
      <c r="S8982" s="2"/>
    </row>
    <row r="8983" spans="14:19" x14ac:dyDescent="0.35">
      <c r="N8983" s="6"/>
      <c r="Q8983" s="2"/>
      <c r="S8983" s="2"/>
    </row>
    <row r="8984" spans="14:19" x14ac:dyDescent="0.35">
      <c r="N8984" s="6"/>
      <c r="Q8984" s="2"/>
      <c r="S8984" s="2"/>
    </row>
    <row r="8985" spans="14:19" x14ac:dyDescent="0.35">
      <c r="N8985" s="6"/>
      <c r="Q8985" s="2"/>
      <c r="S8985" s="2"/>
    </row>
    <row r="8986" spans="14:19" x14ac:dyDescent="0.35">
      <c r="N8986" s="6"/>
      <c r="Q8986" s="2"/>
      <c r="S8986" s="2"/>
    </row>
    <row r="8987" spans="14:19" x14ac:dyDescent="0.35">
      <c r="N8987" s="6"/>
      <c r="Q8987" s="2"/>
      <c r="S8987" s="2"/>
    </row>
    <row r="8988" spans="14:19" x14ac:dyDescent="0.35">
      <c r="N8988" s="6"/>
      <c r="Q8988" s="2"/>
      <c r="S8988" s="2"/>
    </row>
    <row r="8989" spans="14:19" x14ac:dyDescent="0.35">
      <c r="N8989" s="6"/>
      <c r="Q8989" s="2"/>
      <c r="S8989" s="2"/>
    </row>
    <row r="8990" spans="14:19" x14ac:dyDescent="0.35">
      <c r="N8990" s="6"/>
      <c r="Q8990" s="2"/>
      <c r="S8990" s="2"/>
    </row>
    <row r="8991" spans="14:19" x14ac:dyDescent="0.35">
      <c r="N8991" s="6"/>
      <c r="Q8991" s="2"/>
      <c r="S8991" s="2"/>
    </row>
    <row r="8992" spans="14:19" x14ac:dyDescent="0.35">
      <c r="N8992" s="6"/>
      <c r="Q8992" s="2"/>
      <c r="S8992" s="2"/>
    </row>
    <row r="8993" spans="14:19" x14ac:dyDescent="0.35">
      <c r="N8993" s="6"/>
      <c r="Q8993" s="2"/>
      <c r="S8993" s="2"/>
    </row>
    <row r="8994" spans="14:19" x14ac:dyDescent="0.35">
      <c r="N8994" s="6"/>
      <c r="Q8994" s="2"/>
      <c r="S8994" s="2"/>
    </row>
    <row r="8995" spans="14:19" x14ac:dyDescent="0.35">
      <c r="N8995" s="6"/>
      <c r="Q8995" s="2"/>
      <c r="S8995" s="2"/>
    </row>
    <row r="8996" spans="14:19" x14ac:dyDescent="0.35">
      <c r="N8996" s="6"/>
      <c r="Q8996" s="2"/>
      <c r="S8996" s="2"/>
    </row>
    <row r="8997" spans="14:19" x14ac:dyDescent="0.35">
      <c r="N8997" s="6"/>
      <c r="Q8997" s="2"/>
      <c r="S8997" s="2"/>
    </row>
    <row r="8998" spans="14:19" x14ac:dyDescent="0.35">
      <c r="N8998" s="6"/>
      <c r="Q8998" s="2"/>
      <c r="S8998" s="2"/>
    </row>
    <row r="8999" spans="14:19" x14ac:dyDescent="0.35">
      <c r="N8999" s="6"/>
      <c r="Q8999" s="2"/>
      <c r="S8999" s="2"/>
    </row>
    <row r="9000" spans="14:19" x14ac:dyDescent="0.35">
      <c r="N9000" s="6"/>
      <c r="Q9000" s="2"/>
      <c r="S9000" s="2"/>
    </row>
    <row r="9001" spans="14:19" x14ac:dyDescent="0.35">
      <c r="N9001" s="6"/>
      <c r="Q9001" s="2"/>
      <c r="S9001" s="2"/>
    </row>
    <row r="9002" spans="14:19" x14ac:dyDescent="0.35">
      <c r="N9002" s="6"/>
      <c r="Q9002" s="2"/>
      <c r="S9002" s="2"/>
    </row>
    <row r="9003" spans="14:19" x14ac:dyDescent="0.35">
      <c r="N9003" s="6"/>
      <c r="Q9003" s="2"/>
      <c r="S9003" s="2"/>
    </row>
    <row r="9004" spans="14:19" x14ac:dyDescent="0.35">
      <c r="N9004" s="6"/>
      <c r="Q9004" s="2"/>
      <c r="S9004" s="2"/>
    </row>
    <row r="9005" spans="14:19" x14ac:dyDescent="0.35">
      <c r="N9005" s="6"/>
      <c r="Q9005" s="2"/>
      <c r="S9005" s="2"/>
    </row>
    <row r="9006" spans="14:19" x14ac:dyDescent="0.35">
      <c r="N9006" s="6"/>
      <c r="Q9006" s="2"/>
      <c r="S9006" s="2"/>
    </row>
    <row r="9007" spans="14:19" x14ac:dyDescent="0.35">
      <c r="N9007" s="6"/>
      <c r="Q9007" s="2"/>
      <c r="S9007" s="2"/>
    </row>
    <row r="9008" spans="14:19" x14ac:dyDescent="0.35">
      <c r="N9008" s="6"/>
      <c r="Q9008" s="2"/>
      <c r="S9008" s="2"/>
    </row>
    <row r="9009" spans="14:19" x14ac:dyDescent="0.35">
      <c r="N9009" s="6"/>
      <c r="Q9009" s="2"/>
      <c r="S9009" s="2"/>
    </row>
    <row r="9010" spans="14:19" x14ac:dyDescent="0.35">
      <c r="N9010" s="6"/>
      <c r="Q9010" s="2"/>
      <c r="S9010" s="2"/>
    </row>
    <row r="9011" spans="14:19" x14ac:dyDescent="0.35">
      <c r="N9011" s="6"/>
      <c r="Q9011" s="2"/>
      <c r="S9011" s="2"/>
    </row>
    <row r="9012" spans="14:19" x14ac:dyDescent="0.35">
      <c r="N9012" s="6"/>
      <c r="Q9012" s="2"/>
      <c r="S9012" s="2"/>
    </row>
    <row r="9013" spans="14:19" x14ac:dyDescent="0.35">
      <c r="N9013" s="6"/>
      <c r="Q9013" s="2"/>
      <c r="S9013" s="2"/>
    </row>
    <row r="9014" spans="14:19" x14ac:dyDescent="0.35">
      <c r="N9014" s="6"/>
      <c r="Q9014" s="2"/>
      <c r="S9014" s="2"/>
    </row>
    <row r="9015" spans="14:19" x14ac:dyDescent="0.35">
      <c r="N9015" s="6"/>
      <c r="Q9015" s="2"/>
      <c r="S9015" s="2"/>
    </row>
    <row r="9016" spans="14:19" x14ac:dyDescent="0.35">
      <c r="N9016" s="6"/>
      <c r="Q9016" s="2"/>
      <c r="S9016" s="2"/>
    </row>
    <row r="9017" spans="14:19" x14ac:dyDescent="0.35">
      <c r="N9017" s="6"/>
      <c r="Q9017" s="2"/>
      <c r="S9017" s="2"/>
    </row>
    <row r="9018" spans="14:19" x14ac:dyDescent="0.35">
      <c r="N9018" s="6"/>
      <c r="Q9018" s="2"/>
      <c r="S9018" s="2"/>
    </row>
    <row r="9019" spans="14:19" x14ac:dyDescent="0.35">
      <c r="N9019" s="6"/>
      <c r="Q9019" s="2"/>
      <c r="S9019" s="2"/>
    </row>
    <row r="9020" spans="14:19" x14ac:dyDescent="0.35">
      <c r="N9020" s="6"/>
      <c r="Q9020" s="2"/>
      <c r="S9020" s="2"/>
    </row>
    <row r="9021" spans="14:19" x14ac:dyDescent="0.35">
      <c r="N9021" s="6"/>
      <c r="Q9021" s="2"/>
      <c r="S9021" s="2"/>
    </row>
    <row r="9022" spans="14:19" x14ac:dyDescent="0.35">
      <c r="N9022" s="6"/>
      <c r="Q9022" s="2"/>
      <c r="S9022" s="2"/>
    </row>
    <row r="9023" spans="14:19" x14ac:dyDescent="0.35">
      <c r="N9023" s="6"/>
      <c r="Q9023" s="2"/>
      <c r="S9023" s="2"/>
    </row>
    <row r="9024" spans="14:19" x14ac:dyDescent="0.35">
      <c r="N9024" s="6"/>
      <c r="Q9024" s="2"/>
      <c r="S9024" s="2"/>
    </row>
    <row r="9025" spans="14:19" x14ac:dyDescent="0.35">
      <c r="N9025" s="6"/>
      <c r="Q9025" s="2"/>
      <c r="S9025" s="2"/>
    </row>
    <row r="9026" spans="14:19" x14ac:dyDescent="0.35">
      <c r="N9026" s="6"/>
      <c r="Q9026" s="2"/>
      <c r="S9026" s="2"/>
    </row>
    <row r="9027" spans="14:19" x14ac:dyDescent="0.35">
      <c r="N9027" s="6"/>
      <c r="Q9027" s="2"/>
      <c r="S9027" s="2"/>
    </row>
    <row r="9028" spans="14:19" x14ac:dyDescent="0.35">
      <c r="N9028" s="6"/>
      <c r="Q9028" s="2"/>
      <c r="S9028" s="2"/>
    </row>
    <row r="9029" spans="14:19" x14ac:dyDescent="0.35">
      <c r="N9029" s="6"/>
      <c r="Q9029" s="2"/>
      <c r="S9029" s="2"/>
    </row>
    <row r="9030" spans="14:19" x14ac:dyDescent="0.35">
      <c r="N9030" s="6"/>
      <c r="Q9030" s="2"/>
      <c r="S9030" s="2"/>
    </row>
    <row r="9031" spans="14:19" x14ac:dyDescent="0.35">
      <c r="N9031" s="6"/>
      <c r="Q9031" s="2"/>
      <c r="S9031" s="2"/>
    </row>
    <row r="9032" spans="14:19" x14ac:dyDescent="0.35">
      <c r="N9032" s="6"/>
      <c r="Q9032" s="2"/>
      <c r="S9032" s="2"/>
    </row>
    <row r="9033" spans="14:19" x14ac:dyDescent="0.35">
      <c r="N9033" s="6"/>
      <c r="Q9033" s="2"/>
      <c r="S9033" s="2"/>
    </row>
    <row r="9034" spans="14:19" x14ac:dyDescent="0.35">
      <c r="N9034" s="6"/>
      <c r="Q9034" s="2"/>
      <c r="S9034" s="2"/>
    </row>
    <row r="9035" spans="14:19" x14ac:dyDescent="0.35">
      <c r="N9035" s="6"/>
      <c r="Q9035" s="2"/>
      <c r="S9035" s="2"/>
    </row>
    <row r="9036" spans="14:19" x14ac:dyDescent="0.35">
      <c r="N9036" s="6"/>
      <c r="Q9036" s="2"/>
      <c r="S9036" s="2"/>
    </row>
    <row r="9037" spans="14:19" x14ac:dyDescent="0.35">
      <c r="N9037" s="6"/>
      <c r="Q9037" s="2"/>
      <c r="S9037" s="2"/>
    </row>
    <row r="9038" spans="14:19" x14ac:dyDescent="0.35">
      <c r="N9038" s="6"/>
      <c r="Q9038" s="2"/>
      <c r="S9038" s="2"/>
    </row>
    <row r="9039" spans="14:19" x14ac:dyDescent="0.35">
      <c r="N9039" s="6"/>
      <c r="Q9039" s="2"/>
      <c r="S9039" s="2"/>
    </row>
    <row r="9040" spans="14:19" x14ac:dyDescent="0.35">
      <c r="N9040" s="6"/>
      <c r="Q9040" s="2"/>
      <c r="S9040" s="2"/>
    </row>
    <row r="9041" spans="14:19" x14ac:dyDescent="0.35">
      <c r="N9041" s="6"/>
      <c r="Q9041" s="2"/>
      <c r="S9041" s="2"/>
    </row>
    <row r="9042" spans="14:19" x14ac:dyDescent="0.35">
      <c r="N9042" s="6"/>
      <c r="Q9042" s="2"/>
      <c r="S9042" s="2"/>
    </row>
    <row r="9043" spans="14:19" x14ac:dyDescent="0.35">
      <c r="N9043" s="6"/>
      <c r="Q9043" s="2"/>
      <c r="S9043" s="2"/>
    </row>
    <row r="9044" spans="14:19" x14ac:dyDescent="0.35">
      <c r="N9044" s="6"/>
      <c r="Q9044" s="2"/>
      <c r="S9044" s="2"/>
    </row>
    <row r="9045" spans="14:19" x14ac:dyDescent="0.35">
      <c r="N9045" s="6"/>
      <c r="Q9045" s="2"/>
      <c r="S9045" s="2"/>
    </row>
    <row r="9046" spans="14:19" x14ac:dyDescent="0.35">
      <c r="N9046" s="6"/>
      <c r="Q9046" s="2"/>
      <c r="S9046" s="2"/>
    </row>
    <row r="9047" spans="14:19" x14ac:dyDescent="0.35">
      <c r="N9047" s="6"/>
      <c r="Q9047" s="2"/>
      <c r="S9047" s="2"/>
    </row>
    <row r="9048" spans="14:19" x14ac:dyDescent="0.35">
      <c r="N9048" s="6"/>
      <c r="Q9048" s="2"/>
      <c r="S9048" s="2"/>
    </row>
    <row r="9049" spans="14:19" x14ac:dyDescent="0.35">
      <c r="N9049" s="6"/>
      <c r="Q9049" s="2"/>
      <c r="S9049" s="2"/>
    </row>
    <row r="9050" spans="14:19" x14ac:dyDescent="0.35">
      <c r="N9050" s="6"/>
      <c r="Q9050" s="2"/>
      <c r="S9050" s="2"/>
    </row>
    <row r="9051" spans="14:19" x14ac:dyDescent="0.35">
      <c r="N9051" s="6"/>
      <c r="Q9051" s="2"/>
      <c r="S9051" s="2"/>
    </row>
    <row r="9052" spans="14:19" x14ac:dyDescent="0.35">
      <c r="N9052" s="6"/>
      <c r="Q9052" s="2"/>
      <c r="S9052" s="2"/>
    </row>
    <row r="9053" spans="14:19" x14ac:dyDescent="0.35">
      <c r="N9053" s="6"/>
      <c r="Q9053" s="2"/>
      <c r="S9053" s="2"/>
    </row>
    <row r="9054" spans="14:19" x14ac:dyDescent="0.35">
      <c r="N9054" s="6"/>
      <c r="Q9054" s="2"/>
      <c r="S9054" s="2"/>
    </row>
    <row r="9055" spans="14:19" x14ac:dyDescent="0.35">
      <c r="N9055" s="6"/>
      <c r="Q9055" s="2"/>
      <c r="S9055" s="2"/>
    </row>
    <row r="9056" spans="14:19" x14ac:dyDescent="0.35">
      <c r="N9056" s="6"/>
      <c r="Q9056" s="2"/>
      <c r="S9056" s="2"/>
    </row>
    <row r="9057" spans="14:19" x14ac:dyDescent="0.35">
      <c r="N9057" s="6"/>
      <c r="Q9057" s="2"/>
      <c r="S9057" s="2"/>
    </row>
    <row r="9058" spans="14:19" x14ac:dyDescent="0.35">
      <c r="N9058" s="6"/>
      <c r="Q9058" s="2"/>
      <c r="S9058" s="2"/>
    </row>
    <row r="9059" spans="14:19" x14ac:dyDescent="0.35">
      <c r="N9059" s="6"/>
      <c r="Q9059" s="2"/>
      <c r="S9059" s="2"/>
    </row>
    <row r="9060" spans="14:19" x14ac:dyDescent="0.35">
      <c r="N9060" s="6"/>
      <c r="Q9060" s="2"/>
      <c r="S9060" s="2"/>
    </row>
    <row r="9061" spans="14:19" x14ac:dyDescent="0.35">
      <c r="N9061" s="6"/>
      <c r="Q9061" s="2"/>
      <c r="S9061" s="2"/>
    </row>
    <row r="9062" spans="14:19" x14ac:dyDescent="0.35">
      <c r="N9062" s="6"/>
      <c r="Q9062" s="2"/>
      <c r="S9062" s="2"/>
    </row>
    <row r="9063" spans="14:19" x14ac:dyDescent="0.35">
      <c r="N9063" s="6"/>
      <c r="Q9063" s="2"/>
      <c r="S9063" s="2"/>
    </row>
    <row r="9064" spans="14:19" x14ac:dyDescent="0.35">
      <c r="N9064" s="6"/>
      <c r="Q9064" s="2"/>
      <c r="S9064" s="2"/>
    </row>
    <row r="9065" spans="14:19" x14ac:dyDescent="0.35">
      <c r="N9065" s="6"/>
      <c r="Q9065" s="2"/>
      <c r="S9065" s="2"/>
    </row>
    <row r="9066" spans="14:19" x14ac:dyDescent="0.35">
      <c r="N9066" s="6"/>
      <c r="Q9066" s="2"/>
      <c r="S9066" s="2"/>
    </row>
    <row r="9067" spans="14:19" x14ac:dyDescent="0.35">
      <c r="N9067" s="6"/>
      <c r="Q9067" s="2"/>
      <c r="S9067" s="2"/>
    </row>
    <row r="9068" spans="14:19" x14ac:dyDescent="0.35">
      <c r="N9068" s="6"/>
      <c r="Q9068" s="2"/>
      <c r="S9068" s="2"/>
    </row>
    <row r="9069" spans="14:19" x14ac:dyDescent="0.35">
      <c r="N9069" s="6"/>
      <c r="Q9069" s="2"/>
      <c r="S9069" s="2"/>
    </row>
    <row r="9070" spans="14:19" x14ac:dyDescent="0.35">
      <c r="N9070" s="6"/>
      <c r="Q9070" s="2"/>
      <c r="S9070" s="2"/>
    </row>
    <row r="9071" spans="14:19" x14ac:dyDescent="0.35">
      <c r="N9071" s="6"/>
      <c r="Q9071" s="2"/>
      <c r="S9071" s="2"/>
    </row>
    <row r="9072" spans="14:19" x14ac:dyDescent="0.35">
      <c r="N9072" s="6"/>
      <c r="Q9072" s="2"/>
      <c r="S9072" s="2"/>
    </row>
    <row r="9073" spans="14:19" x14ac:dyDescent="0.35">
      <c r="N9073" s="6"/>
      <c r="Q9073" s="2"/>
      <c r="S9073" s="2"/>
    </row>
    <row r="9074" spans="14:19" x14ac:dyDescent="0.35">
      <c r="N9074" s="6"/>
      <c r="Q9074" s="2"/>
      <c r="S9074" s="2"/>
    </row>
    <row r="9075" spans="14:19" x14ac:dyDescent="0.35">
      <c r="N9075" s="6"/>
      <c r="Q9075" s="2"/>
      <c r="S9075" s="2"/>
    </row>
    <row r="9076" spans="14:19" x14ac:dyDescent="0.35">
      <c r="N9076" s="6"/>
      <c r="Q9076" s="2"/>
      <c r="S9076" s="2"/>
    </row>
    <row r="9077" spans="14:19" x14ac:dyDescent="0.35">
      <c r="N9077" s="6"/>
      <c r="Q9077" s="2"/>
      <c r="S9077" s="2"/>
    </row>
    <row r="9078" spans="14:19" x14ac:dyDescent="0.35">
      <c r="N9078" s="6"/>
      <c r="Q9078" s="2"/>
      <c r="S9078" s="2"/>
    </row>
    <row r="9079" spans="14:19" x14ac:dyDescent="0.35">
      <c r="N9079" s="6"/>
      <c r="Q9079" s="2"/>
      <c r="S9079" s="2"/>
    </row>
    <row r="9080" spans="14:19" x14ac:dyDescent="0.35">
      <c r="N9080" s="6"/>
      <c r="Q9080" s="2"/>
      <c r="S9080" s="2"/>
    </row>
    <row r="9081" spans="14:19" x14ac:dyDescent="0.35">
      <c r="N9081" s="6"/>
      <c r="Q9081" s="2"/>
      <c r="S9081" s="2"/>
    </row>
    <row r="9082" spans="14:19" x14ac:dyDescent="0.35">
      <c r="N9082" s="6"/>
      <c r="Q9082" s="2"/>
      <c r="S9082" s="2"/>
    </row>
    <row r="9083" spans="14:19" x14ac:dyDescent="0.35">
      <c r="N9083" s="6"/>
      <c r="Q9083" s="2"/>
      <c r="S9083" s="2"/>
    </row>
    <row r="9084" spans="14:19" x14ac:dyDescent="0.35">
      <c r="N9084" s="6"/>
      <c r="Q9084" s="2"/>
      <c r="S9084" s="2"/>
    </row>
    <row r="9085" spans="14:19" x14ac:dyDescent="0.35">
      <c r="N9085" s="6"/>
      <c r="Q9085" s="2"/>
      <c r="S9085" s="2"/>
    </row>
    <row r="9086" spans="14:19" x14ac:dyDescent="0.35">
      <c r="N9086" s="6"/>
      <c r="Q9086" s="2"/>
      <c r="S9086" s="2"/>
    </row>
    <row r="9087" spans="14:19" x14ac:dyDescent="0.35">
      <c r="N9087" s="6"/>
      <c r="Q9087" s="2"/>
      <c r="S9087" s="2"/>
    </row>
    <row r="9088" spans="14:19" x14ac:dyDescent="0.35">
      <c r="N9088" s="6"/>
      <c r="Q9088" s="2"/>
      <c r="S9088" s="2"/>
    </row>
    <row r="9089" spans="14:19" x14ac:dyDescent="0.35">
      <c r="N9089" s="6"/>
      <c r="Q9089" s="2"/>
      <c r="S9089" s="2"/>
    </row>
    <row r="9090" spans="14:19" x14ac:dyDescent="0.35">
      <c r="N9090" s="6"/>
      <c r="Q9090" s="2"/>
      <c r="S9090" s="2"/>
    </row>
    <row r="9091" spans="14:19" x14ac:dyDescent="0.35">
      <c r="N9091" s="6"/>
      <c r="Q9091" s="2"/>
      <c r="S9091" s="2"/>
    </row>
    <row r="9092" spans="14:19" x14ac:dyDescent="0.35">
      <c r="N9092" s="6"/>
      <c r="Q9092" s="2"/>
      <c r="S9092" s="2"/>
    </row>
    <row r="9093" spans="14:19" x14ac:dyDescent="0.35">
      <c r="N9093" s="6"/>
      <c r="Q9093" s="2"/>
      <c r="S9093" s="2"/>
    </row>
    <row r="9094" spans="14:19" x14ac:dyDescent="0.35">
      <c r="N9094" s="6"/>
      <c r="Q9094" s="2"/>
      <c r="S9094" s="2"/>
    </row>
    <row r="9095" spans="14:19" x14ac:dyDescent="0.35">
      <c r="N9095" s="6"/>
      <c r="Q9095" s="2"/>
      <c r="S9095" s="2"/>
    </row>
    <row r="9096" spans="14:19" x14ac:dyDescent="0.35">
      <c r="N9096" s="6"/>
      <c r="Q9096" s="2"/>
      <c r="S9096" s="2"/>
    </row>
    <row r="9097" spans="14:19" x14ac:dyDescent="0.35">
      <c r="N9097" s="6"/>
      <c r="Q9097" s="2"/>
      <c r="S9097" s="2"/>
    </row>
    <row r="9098" spans="14:19" x14ac:dyDescent="0.35">
      <c r="N9098" s="6"/>
      <c r="Q9098" s="2"/>
      <c r="S9098" s="2"/>
    </row>
    <row r="9099" spans="14:19" x14ac:dyDescent="0.35">
      <c r="N9099" s="6"/>
      <c r="Q9099" s="2"/>
      <c r="S9099" s="2"/>
    </row>
    <row r="9100" spans="14:19" x14ac:dyDescent="0.35">
      <c r="N9100" s="6"/>
      <c r="Q9100" s="2"/>
      <c r="S9100" s="2"/>
    </row>
    <row r="9101" spans="14:19" x14ac:dyDescent="0.35">
      <c r="N9101" s="6"/>
      <c r="Q9101" s="2"/>
      <c r="S9101" s="2"/>
    </row>
    <row r="9102" spans="14:19" x14ac:dyDescent="0.35">
      <c r="N9102" s="6"/>
      <c r="Q9102" s="2"/>
      <c r="S9102" s="2"/>
    </row>
    <row r="9103" spans="14:19" x14ac:dyDescent="0.35">
      <c r="N9103" s="6"/>
      <c r="Q9103" s="2"/>
      <c r="S9103" s="2"/>
    </row>
    <row r="9104" spans="14:19" x14ac:dyDescent="0.35">
      <c r="N9104" s="6"/>
      <c r="Q9104" s="2"/>
      <c r="S9104" s="2"/>
    </row>
    <row r="9105" spans="14:19" x14ac:dyDescent="0.35">
      <c r="N9105" s="6"/>
      <c r="Q9105" s="2"/>
      <c r="S9105" s="2"/>
    </row>
    <row r="9106" spans="14:19" x14ac:dyDescent="0.35">
      <c r="N9106" s="6"/>
      <c r="Q9106" s="2"/>
      <c r="S9106" s="2"/>
    </row>
    <row r="9107" spans="14:19" x14ac:dyDescent="0.35">
      <c r="N9107" s="6"/>
      <c r="Q9107" s="2"/>
      <c r="S9107" s="2"/>
    </row>
    <row r="9108" spans="14:19" x14ac:dyDescent="0.35">
      <c r="N9108" s="6"/>
      <c r="Q9108" s="2"/>
      <c r="S9108" s="2"/>
    </row>
    <row r="9109" spans="14:19" x14ac:dyDescent="0.35">
      <c r="N9109" s="6"/>
      <c r="Q9109" s="2"/>
      <c r="S9109" s="2"/>
    </row>
    <row r="9110" spans="14:19" x14ac:dyDescent="0.35">
      <c r="N9110" s="6"/>
      <c r="Q9110" s="2"/>
      <c r="S9110" s="2"/>
    </row>
    <row r="9111" spans="14:19" x14ac:dyDescent="0.35">
      <c r="N9111" s="6"/>
      <c r="Q9111" s="2"/>
      <c r="S9111" s="2"/>
    </row>
    <row r="9112" spans="14:19" x14ac:dyDescent="0.35">
      <c r="N9112" s="6"/>
      <c r="Q9112" s="2"/>
      <c r="S9112" s="2"/>
    </row>
    <row r="9113" spans="14:19" x14ac:dyDescent="0.35">
      <c r="N9113" s="6"/>
      <c r="Q9113" s="2"/>
      <c r="S9113" s="2"/>
    </row>
    <row r="9114" spans="14:19" x14ac:dyDescent="0.35">
      <c r="N9114" s="6"/>
      <c r="Q9114" s="2"/>
      <c r="S9114" s="2"/>
    </row>
    <row r="9115" spans="14:19" x14ac:dyDescent="0.35">
      <c r="N9115" s="6"/>
      <c r="Q9115" s="2"/>
      <c r="S9115" s="2"/>
    </row>
    <row r="9116" spans="14:19" x14ac:dyDescent="0.35">
      <c r="N9116" s="6"/>
      <c r="Q9116" s="2"/>
      <c r="S9116" s="2"/>
    </row>
    <row r="9117" spans="14:19" x14ac:dyDescent="0.35">
      <c r="N9117" s="6"/>
      <c r="Q9117" s="2"/>
      <c r="S9117" s="2"/>
    </row>
    <row r="9118" spans="14:19" x14ac:dyDescent="0.35">
      <c r="N9118" s="6"/>
      <c r="Q9118" s="2"/>
      <c r="S9118" s="2"/>
    </row>
    <row r="9119" spans="14:19" x14ac:dyDescent="0.35">
      <c r="N9119" s="6"/>
      <c r="Q9119" s="2"/>
      <c r="S9119" s="2"/>
    </row>
    <row r="9120" spans="14:19" x14ac:dyDescent="0.35">
      <c r="N9120" s="6"/>
      <c r="Q9120" s="2"/>
      <c r="S9120" s="2"/>
    </row>
    <row r="9121" spans="14:19" x14ac:dyDescent="0.35">
      <c r="N9121" s="6"/>
      <c r="Q9121" s="2"/>
      <c r="S9121" s="2"/>
    </row>
    <row r="9122" spans="14:19" x14ac:dyDescent="0.35">
      <c r="N9122" s="6"/>
      <c r="Q9122" s="2"/>
      <c r="S9122" s="2"/>
    </row>
    <row r="9123" spans="14:19" x14ac:dyDescent="0.35">
      <c r="N9123" s="6"/>
      <c r="Q9123" s="2"/>
      <c r="S9123" s="2"/>
    </row>
    <row r="9124" spans="14:19" x14ac:dyDescent="0.35">
      <c r="N9124" s="6"/>
      <c r="Q9124" s="2"/>
      <c r="S9124" s="2"/>
    </row>
    <row r="9125" spans="14:19" x14ac:dyDescent="0.35">
      <c r="N9125" s="6"/>
      <c r="Q9125" s="2"/>
      <c r="S9125" s="2"/>
    </row>
    <row r="9126" spans="14:19" x14ac:dyDescent="0.35">
      <c r="N9126" s="6"/>
      <c r="Q9126" s="2"/>
      <c r="S9126" s="2"/>
    </row>
    <row r="9127" spans="14:19" x14ac:dyDescent="0.35">
      <c r="N9127" s="6"/>
      <c r="Q9127" s="2"/>
      <c r="S9127" s="2"/>
    </row>
    <row r="9128" spans="14:19" x14ac:dyDescent="0.35">
      <c r="N9128" s="6"/>
      <c r="Q9128" s="2"/>
      <c r="S9128" s="2"/>
    </row>
    <row r="9129" spans="14:19" x14ac:dyDescent="0.35">
      <c r="N9129" s="6"/>
      <c r="Q9129" s="2"/>
      <c r="S9129" s="2"/>
    </row>
    <row r="9130" spans="14:19" x14ac:dyDescent="0.35">
      <c r="N9130" s="6"/>
      <c r="Q9130" s="2"/>
      <c r="S9130" s="2"/>
    </row>
    <row r="9131" spans="14:19" x14ac:dyDescent="0.35">
      <c r="N9131" s="6"/>
      <c r="Q9131" s="2"/>
      <c r="S9131" s="2"/>
    </row>
    <row r="9132" spans="14:19" x14ac:dyDescent="0.35">
      <c r="N9132" s="6"/>
      <c r="Q9132" s="2"/>
      <c r="S9132" s="2"/>
    </row>
    <row r="9133" spans="14:19" x14ac:dyDescent="0.35">
      <c r="N9133" s="6"/>
      <c r="Q9133" s="2"/>
      <c r="S9133" s="2"/>
    </row>
    <row r="9134" spans="14:19" x14ac:dyDescent="0.35">
      <c r="N9134" s="6"/>
      <c r="Q9134" s="2"/>
      <c r="S9134" s="2"/>
    </row>
    <row r="9135" spans="14:19" x14ac:dyDescent="0.35">
      <c r="N9135" s="6"/>
      <c r="Q9135" s="2"/>
      <c r="S9135" s="2"/>
    </row>
    <row r="9136" spans="14:19" x14ac:dyDescent="0.35">
      <c r="N9136" s="6"/>
      <c r="Q9136" s="2"/>
      <c r="S9136" s="2"/>
    </row>
    <row r="9137" spans="14:19" x14ac:dyDescent="0.35">
      <c r="N9137" s="6"/>
      <c r="Q9137" s="2"/>
      <c r="S9137" s="2"/>
    </row>
    <row r="9138" spans="14:19" x14ac:dyDescent="0.35">
      <c r="N9138" s="6"/>
      <c r="Q9138" s="2"/>
      <c r="S9138" s="2"/>
    </row>
    <row r="9139" spans="14:19" x14ac:dyDescent="0.35">
      <c r="N9139" s="6"/>
      <c r="Q9139" s="2"/>
      <c r="S9139" s="2"/>
    </row>
    <row r="9140" spans="14:19" x14ac:dyDescent="0.35">
      <c r="N9140" s="6"/>
      <c r="Q9140" s="2"/>
      <c r="S9140" s="2"/>
    </row>
    <row r="9141" spans="14:19" x14ac:dyDescent="0.35">
      <c r="N9141" s="6"/>
      <c r="Q9141" s="2"/>
      <c r="S9141" s="2"/>
    </row>
    <row r="9142" spans="14:19" x14ac:dyDescent="0.35">
      <c r="N9142" s="6"/>
      <c r="Q9142" s="2"/>
      <c r="S9142" s="2"/>
    </row>
    <row r="9143" spans="14:19" x14ac:dyDescent="0.35">
      <c r="N9143" s="6"/>
      <c r="Q9143" s="2"/>
      <c r="S9143" s="2"/>
    </row>
    <row r="9144" spans="14:19" x14ac:dyDescent="0.35">
      <c r="N9144" s="6"/>
      <c r="Q9144" s="2"/>
      <c r="S9144" s="2"/>
    </row>
    <row r="9145" spans="14:19" x14ac:dyDescent="0.35">
      <c r="N9145" s="6"/>
      <c r="Q9145" s="2"/>
      <c r="S9145" s="2"/>
    </row>
    <row r="9146" spans="14:19" x14ac:dyDescent="0.35">
      <c r="N9146" s="6"/>
      <c r="Q9146" s="2"/>
      <c r="S9146" s="2"/>
    </row>
    <row r="9147" spans="14:19" x14ac:dyDescent="0.35">
      <c r="N9147" s="6"/>
      <c r="Q9147" s="2"/>
      <c r="S9147" s="2"/>
    </row>
    <row r="9148" spans="14:19" x14ac:dyDescent="0.35">
      <c r="N9148" s="6"/>
      <c r="Q9148" s="2"/>
      <c r="S9148" s="2"/>
    </row>
    <row r="9149" spans="14:19" x14ac:dyDescent="0.35">
      <c r="N9149" s="6"/>
      <c r="Q9149" s="2"/>
      <c r="S9149" s="2"/>
    </row>
    <row r="9150" spans="14:19" x14ac:dyDescent="0.35">
      <c r="N9150" s="6"/>
      <c r="Q9150" s="2"/>
      <c r="S9150" s="2"/>
    </row>
    <row r="9151" spans="14:19" x14ac:dyDescent="0.35">
      <c r="N9151" s="6"/>
      <c r="Q9151" s="2"/>
      <c r="S9151" s="2"/>
    </row>
    <row r="9152" spans="14:19" x14ac:dyDescent="0.35">
      <c r="N9152" s="6"/>
      <c r="Q9152" s="2"/>
      <c r="S9152" s="2"/>
    </row>
    <row r="9153" spans="14:19" x14ac:dyDescent="0.35">
      <c r="N9153" s="6"/>
      <c r="Q9153" s="2"/>
      <c r="S9153" s="2"/>
    </row>
    <row r="9154" spans="14:19" x14ac:dyDescent="0.35">
      <c r="N9154" s="6"/>
      <c r="Q9154" s="2"/>
      <c r="S9154" s="2"/>
    </row>
    <row r="9155" spans="14:19" x14ac:dyDescent="0.35">
      <c r="N9155" s="6"/>
      <c r="Q9155" s="2"/>
      <c r="S9155" s="2"/>
    </row>
    <row r="9156" spans="14:19" x14ac:dyDescent="0.35">
      <c r="N9156" s="6"/>
      <c r="Q9156" s="2"/>
      <c r="S9156" s="2"/>
    </row>
    <row r="9157" spans="14:19" x14ac:dyDescent="0.35">
      <c r="N9157" s="6"/>
      <c r="Q9157" s="2"/>
      <c r="S9157" s="2"/>
    </row>
    <row r="9158" spans="14:19" x14ac:dyDescent="0.35">
      <c r="N9158" s="6"/>
      <c r="Q9158" s="2"/>
      <c r="S9158" s="2"/>
    </row>
    <row r="9159" spans="14:19" x14ac:dyDescent="0.35">
      <c r="N9159" s="6"/>
      <c r="Q9159" s="2"/>
      <c r="S9159" s="2"/>
    </row>
    <row r="9160" spans="14:19" x14ac:dyDescent="0.35">
      <c r="N9160" s="6"/>
      <c r="Q9160" s="2"/>
      <c r="S9160" s="2"/>
    </row>
    <row r="9161" spans="14:19" x14ac:dyDescent="0.35">
      <c r="N9161" s="6"/>
      <c r="Q9161" s="2"/>
      <c r="S9161" s="2"/>
    </row>
    <row r="9162" spans="14:19" x14ac:dyDescent="0.35">
      <c r="N9162" s="6"/>
      <c r="Q9162" s="2"/>
      <c r="S9162" s="2"/>
    </row>
    <row r="9163" spans="14:19" x14ac:dyDescent="0.35">
      <c r="N9163" s="6"/>
      <c r="Q9163" s="2"/>
      <c r="S9163" s="2"/>
    </row>
    <row r="9164" spans="14:19" x14ac:dyDescent="0.35">
      <c r="N9164" s="6"/>
      <c r="Q9164" s="2"/>
      <c r="S9164" s="2"/>
    </row>
    <row r="9165" spans="14:19" x14ac:dyDescent="0.35">
      <c r="N9165" s="6"/>
      <c r="Q9165" s="2"/>
      <c r="S9165" s="2"/>
    </row>
    <row r="9166" spans="14:19" x14ac:dyDescent="0.35">
      <c r="N9166" s="6"/>
      <c r="Q9166" s="2"/>
      <c r="S9166" s="2"/>
    </row>
    <row r="9167" spans="14:19" x14ac:dyDescent="0.35">
      <c r="N9167" s="6"/>
      <c r="Q9167" s="2"/>
      <c r="S9167" s="2"/>
    </row>
    <row r="9168" spans="14:19" x14ac:dyDescent="0.35">
      <c r="N9168" s="6"/>
      <c r="Q9168" s="2"/>
      <c r="S9168" s="2"/>
    </row>
    <row r="9169" spans="14:19" x14ac:dyDescent="0.35">
      <c r="N9169" s="6"/>
      <c r="Q9169" s="2"/>
      <c r="S9169" s="2"/>
    </row>
    <row r="9170" spans="14:19" x14ac:dyDescent="0.35">
      <c r="N9170" s="6"/>
      <c r="Q9170" s="2"/>
      <c r="S9170" s="2"/>
    </row>
    <row r="9171" spans="14:19" x14ac:dyDescent="0.35">
      <c r="N9171" s="6"/>
      <c r="Q9171" s="2"/>
      <c r="S9171" s="2"/>
    </row>
    <row r="9172" spans="14:19" x14ac:dyDescent="0.35">
      <c r="N9172" s="6"/>
      <c r="Q9172" s="2"/>
      <c r="S9172" s="2"/>
    </row>
    <row r="9173" spans="14:19" x14ac:dyDescent="0.35">
      <c r="N9173" s="6"/>
      <c r="Q9173" s="2"/>
      <c r="S9173" s="2"/>
    </row>
    <row r="9174" spans="14:19" x14ac:dyDescent="0.35">
      <c r="N9174" s="6"/>
      <c r="Q9174" s="2"/>
      <c r="S9174" s="2"/>
    </row>
    <row r="9175" spans="14:19" x14ac:dyDescent="0.35">
      <c r="N9175" s="6"/>
      <c r="Q9175" s="2"/>
      <c r="S9175" s="2"/>
    </row>
    <row r="9176" spans="14:19" x14ac:dyDescent="0.35">
      <c r="N9176" s="6"/>
      <c r="Q9176" s="2"/>
      <c r="S9176" s="2"/>
    </row>
    <row r="9177" spans="14:19" x14ac:dyDescent="0.35">
      <c r="N9177" s="6"/>
      <c r="Q9177" s="2"/>
      <c r="S9177" s="2"/>
    </row>
    <row r="9178" spans="14:19" x14ac:dyDescent="0.35">
      <c r="N9178" s="6"/>
      <c r="Q9178" s="2"/>
      <c r="S9178" s="2"/>
    </row>
    <row r="9179" spans="14:19" x14ac:dyDescent="0.35">
      <c r="N9179" s="6"/>
      <c r="Q9179" s="2"/>
      <c r="S9179" s="2"/>
    </row>
    <row r="9180" spans="14:19" x14ac:dyDescent="0.35">
      <c r="N9180" s="6"/>
      <c r="Q9180" s="2"/>
      <c r="S9180" s="2"/>
    </row>
    <row r="9181" spans="14:19" x14ac:dyDescent="0.35">
      <c r="N9181" s="6"/>
      <c r="Q9181" s="2"/>
      <c r="S9181" s="2"/>
    </row>
    <row r="9182" spans="14:19" x14ac:dyDescent="0.35">
      <c r="N9182" s="6"/>
      <c r="Q9182" s="2"/>
      <c r="S9182" s="2"/>
    </row>
    <row r="9183" spans="14:19" x14ac:dyDescent="0.35">
      <c r="N9183" s="6"/>
      <c r="Q9183" s="2"/>
      <c r="S9183" s="2"/>
    </row>
    <row r="9184" spans="14:19" x14ac:dyDescent="0.35">
      <c r="N9184" s="6"/>
      <c r="Q9184" s="2"/>
      <c r="S9184" s="2"/>
    </row>
    <row r="9185" spans="14:19" x14ac:dyDescent="0.35">
      <c r="N9185" s="6"/>
      <c r="Q9185" s="2"/>
      <c r="S9185" s="2"/>
    </row>
    <row r="9186" spans="14:19" x14ac:dyDescent="0.35">
      <c r="N9186" s="6"/>
      <c r="Q9186" s="2"/>
      <c r="S9186" s="2"/>
    </row>
    <row r="9187" spans="14:19" x14ac:dyDescent="0.35">
      <c r="N9187" s="6"/>
      <c r="Q9187" s="2"/>
      <c r="S9187" s="2"/>
    </row>
    <row r="9188" spans="14:19" x14ac:dyDescent="0.35">
      <c r="N9188" s="6"/>
      <c r="Q9188" s="2"/>
      <c r="S9188" s="2"/>
    </row>
    <row r="9189" spans="14:19" x14ac:dyDescent="0.35">
      <c r="N9189" s="6"/>
      <c r="Q9189" s="2"/>
      <c r="S9189" s="2"/>
    </row>
    <row r="9190" spans="14:19" x14ac:dyDescent="0.35">
      <c r="N9190" s="6"/>
      <c r="Q9190" s="2"/>
      <c r="S9190" s="2"/>
    </row>
    <row r="9191" spans="14:19" x14ac:dyDescent="0.35">
      <c r="N9191" s="6"/>
      <c r="Q9191" s="2"/>
      <c r="S9191" s="2"/>
    </row>
    <row r="9192" spans="14:19" x14ac:dyDescent="0.35">
      <c r="N9192" s="6"/>
      <c r="Q9192" s="2"/>
      <c r="S9192" s="2"/>
    </row>
    <row r="9193" spans="14:19" x14ac:dyDescent="0.35">
      <c r="N9193" s="6"/>
      <c r="Q9193" s="2"/>
      <c r="S9193" s="2"/>
    </row>
    <row r="9194" spans="14:19" x14ac:dyDescent="0.35">
      <c r="N9194" s="6"/>
      <c r="Q9194" s="2"/>
      <c r="S9194" s="2"/>
    </row>
    <row r="9195" spans="14:19" x14ac:dyDescent="0.35">
      <c r="N9195" s="6"/>
      <c r="Q9195" s="2"/>
      <c r="S9195" s="2"/>
    </row>
    <row r="9196" spans="14:19" x14ac:dyDescent="0.35">
      <c r="N9196" s="6"/>
      <c r="Q9196" s="2"/>
      <c r="S9196" s="2"/>
    </row>
    <row r="9197" spans="14:19" x14ac:dyDescent="0.35">
      <c r="N9197" s="6"/>
      <c r="Q9197" s="2"/>
      <c r="S9197" s="2"/>
    </row>
    <row r="9198" spans="14:19" x14ac:dyDescent="0.35">
      <c r="N9198" s="6"/>
      <c r="Q9198" s="2"/>
      <c r="S9198" s="2"/>
    </row>
    <row r="9199" spans="14:19" x14ac:dyDescent="0.35">
      <c r="N9199" s="6"/>
      <c r="Q9199" s="2"/>
      <c r="S9199" s="2"/>
    </row>
    <row r="9200" spans="14:19" x14ac:dyDescent="0.35">
      <c r="N9200" s="6"/>
      <c r="Q9200" s="2"/>
      <c r="S9200" s="2"/>
    </row>
    <row r="9201" spans="14:19" x14ac:dyDescent="0.35">
      <c r="N9201" s="6"/>
      <c r="Q9201" s="2"/>
      <c r="S9201" s="2"/>
    </row>
    <row r="9202" spans="14:19" x14ac:dyDescent="0.35">
      <c r="N9202" s="6"/>
      <c r="Q9202" s="2"/>
      <c r="S9202" s="2"/>
    </row>
    <row r="9203" spans="14:19" x14ac:dyDescent="0.35">
      <c r="N9203" s="6"/>
      <c r="Q9203" s="2"/>
      <c r="S9203" s="2"/>
    </row>
    <row r="9204" spans="14:19" x14ac:dyDescent="0.35">
      <c r="N9204" s="6"/>
      <c r="Q9204" s="2"/>
      <c r="S9204" s="2"/>
    </row>
    <row r="9205" spans="14:19" x14ac:dyDescent="0.35">
      <c r="N9205" s="6"/>
      <c r="Q9205" s="2"/>
      <c r="S9205" s="2"/>
    </row>
    <row r="9206" spans="14:19" x14ac:dyDescent="0.35">
      <c r="N9206" s="6"/>
      <c r="Q9206" s="2"/>
      <c r="S9206" s="2"/>
    </row>
    <row r="9207" spans="14:19" x14ac:dyDescent="0.35">
      <c r="N9207" s="6"/>
      <c r="Q9207" s="2"/>
      <c r="S9207" s="2"/>
    </row>
    <row r="9208" spans="14:19" x14ac:dyDescent="0.35">
      <c r="N9208" s="6"/>
      <c r="Q9208" s="2"/>
      <c r="S9208" s="2"/>
    </row>
    <row r="9209" spans="14:19" x14ac:dyDescent="0.35">
      <c r="N9209" s="6"/>
      <c r="Q9209" s="2"/>
      <c r="S9209" s="2"/>
    </row>
    <row r="9210" spans="14:19" x14ac:dyDescent="0.35">
      <c r="N9210" s="6"/>
      <c r="Q9210" s="2"/>
      <c r="S9210" s="2"/>
    </row>
    <row r="9211" spans="14:19" x14ac:dyDescent="0.35">
      <c r="N9211" s="6"/>
      <c r="Q9211" s="2"/>
      <c r="S9211" s="2"/>
    </row>
    <row r="9212" spans="14:19" x14ac:dyDescent="0.35">
      <c r="N9212" s="6"/>
      <c r="Q9212" s="2"/>
      <c r="S9212" s="2"/>
    </row>
    <row r="9213" spans="14:19" x14ac:dyDescent="0.35">
      <c r="N9213" s="6"/>
      <c r="Q9213" s="2"/>
      <c r="S9213" s="2"/>
    </row>
    <row r="9214" spans="14:19" x14ac:dyDescent="0.35">
      <c r="N9214" s="6"/>
      <c r="Q9214" s="2"/>
      <c r="S9214" s="2"/>
    </row>
    <row r="9215" spans="14:19" x14ac:dyDescent="0.35">
      <c r="N9215" s="6"/>
      <c r="Q9215" s="2"/>
      <c r="S9215" s="2"/>
    </row>
    <row r="9216" spans="14:19" x14ac:dyDescent="0.35">
      <c r="N9216" s="6"/>
      <c r="Q9216" s="2"/>
      <c r="S9216" s="2"/>
    </row>
    <row r="9217" spans="14:19" x14ac:dyDescent="0.35">
      <c r="N9217" s="6"/>
      <c r="Q9217" s="2"/>
      <c r="S9217" s="2"/>
    </row>
    <row r="9218" spans="14:19" x14ac:dyDescent="0.35">
      <c r="N9218" s="6"/>
      <c r="Q9218" s="2"/>
      <c r="S9218" s="2"/>
    </row>
    <row r="9219" spans="14:19" x14ac:dyDescent="0.35">
      <c r="N9219" s="6"/>
      <c r="Q9219" s="2"/>
      <c r="S9219" s="2"/>
    </row>
    <row r="9220" spans="14:19" x14ac:dyDescent="0.35">
      <c r="N9220" s="6"/>
      <c r="Q9220" s="2"/>
      <c r="S9220" s="2"/>
    </row>
    <row r="9221" spans="14:19" x14ac:dyDescent="0.35">
      <c r="N9221" s="6"/>
      <c r="Q9221" s="2"/>
      <c r="S9221" s="2"/>
    </row>
    <row r="9222" spans="14:19" x14ac:dyDescent="0.35">
      <c r="N9222" s="6"/>
      <c r="Q9222" s="2"/>
      <c r="S9222" s="2"/>
    </row>
    <row r="9223" spans="14:19" x14ac:dyDescent="0.35">
      <c r="N9223" s="6"/>
      <c r="Q9223" s="2"/>
      <c r="S9223" s="2"/>
    </row>
    <row r="9224" spans="14:19" x14ac:dyDescent="0.35">
      <c r="N9224" s="6"/>
      <c r="Q9224" s="2"/>
      <c r="S9224" s="2"/>
    </row>
    <row r="9225" spans="14:19" x14ac:dyDescent="0.35">
      <c r="N9225" s="6"/>
      <c r="Q9225" s="2"/>
      <c r="S9225" s="2"/>
    </row>
    <row r="9226" spans="14:19" x14ac:dyDescent="0.35">
      <c r="N9226" s="6"/>
      <c r="Q9226" s="2"/>
      <c r="S9226" s="2"/>
    </row>
    <row r="9227" spans="14:19" x14ac:dyDescent="0.35">
      <c r="N9227" s="6"/>
      <c r="Q9227" s="2"/>
      <c r="S9227" s="2"/>
    </row>
    <row r="9228" spans="14:19" x14ac:dyDescent="0.35">
      <c r="N9228" s="6"/>
      <c r="Q9228" s="2"/>
      <c r="S9228" s="2"/>
    </row>
    <row r="9229" spans="14:19" x14ac:dyDescent="0.35">
      <c r="N9229" s="6"/>
      <c r="Q9229" s="2"/>
      <c r="S9229" s="2"/>
    </row>
    <row r="9230" spans="14:19" x14ac:dyDescent="0.35">
      <c r="N9230" s="6"/>
      <c r="Q9230" s="2"/>
      <c r="S9230" s="2"/>
    </row>
    <row r="9231" spans="14:19" x14ac:dyDescent="0.35">
      <c r="N9231" s="6"/>
      <c r="Q9231" s="2"/>
      <c r="S9231" s="2"/>
    </row>
    <row r="9232" spans="14:19" x14ac:dyDescent="0.35">
      <c r="N9232" s="6"/>
      <c r="Q9232" s="2"/>
      <c r="S9232" s="2"/>
    </row>
    <row r="9233" spans="14:19" x14ac:dyDescent="0.35">
      <c r="N9233" s="6"/>
      <c r="Q9233" s="2"/>
      <c r="S9233" s="2"/>
    </row>
    <row r="9234" spans="14:19" x14ac:dyDescent="0.35">
      <c r="N9234" s="6"/>
      <c r="Q9234" s="2"/>
      <c r="S9234" s="2"/>
    </row>
    <row r="9235" spans="14:19" x14ac:dyDescent="0.35">
      <c r="N9235" s="6"/>
      <c r="Q9235" s="2"/>
      <c r="S9235" s="2"/>
    </row>
    <row r="9236" spans="14:19" x14ac:dyDescent="0.35">
      <c r="N9236" s="6"/>
      <c r="Q9236" s="2"/>
      <c r="S9236" s="2"/>
    </row>
    <row r="9237" spans="14:19" x14ac:dyDescent="0.35">
      <c r="N9237" s="6"/>
      <c r="Q9237" s="2"/>
      <c r="S9237" s="2"/>
    </row>
    <row r="9238" spans="14:19" x14ac:dyDescent="0.35">
      <c r="N9238" s="6"/>
      <c r="Q9238" s="2"/>
      <c r="S9238" s="2"/>
    </row>
    <row r="9239" spans="14:19" x14ac:dyDescent="0.35">
      <c r="N9239" s="6"/>
      <c r="Q9239" s="2"/>
      <c r="S9239" s="2"/>
    </row>
    <row r="9240" spans="14:19" x14ac:dyDescent="0.35">
      <c r="N9240" s="6"/>
      <c r="Q9240" s="2"/>
      <c r="S9240" s="2"/>
    </row>
    <row r="9241" spans="14:19" x14ac:dyDescent="0.35">
      <c r="N9241" s="6"/>
      <c r="Q9241" s="2"/>
      <c r="S9241" s="2"/>
    </row>
    <row r="9242" spans="14:19" x14ac:dyDescent="0.35">
      <c r="N9242" s="6"/>
      <c r="Q9242" s="2"/>
      <c r="S9242" s="2"/>
    </row>
    <row r="9243" spans="14:19" x14ac:dyDescent="0.35">
      <c r="N9243" s="6"/>
      <c r="Q9243" s="2"/>
      <c r="S9243" s="2"/>
    </row>
    <row r="9244" spans="14:19" x14ac:dyDescent="0.35">
      <c r="N9244" s="6"/>
      <c r="Q9244" s="2"/>
      <c r="S9244" s="2"/>
    </row>
    <row r="9245" spans="14:19" x14ac:dyDescent="0.35">
      <c r="N9245" s="6"/>
      <c r="Q9245" s="2"/>
      <c r="S9245" s="2"/>
    </row>
    <row r="9246" spans="14:19" x14ac:dyDescent="0.35">
      <c r="N9246" s="6"/>
      <c r="Q9246" s="2"/>
      <c r="S9246" s="2"/>
    </row>
    <row r="9247" spans="14:19" x14ac:dyDescent="0.35">
      <c r="N9247" s="6"/>
      <c r="Q9247" s="2"/>
      <c r="S9247" s="2"/>
    </row>
    <row r="9248" spans="14:19" x14ac:dyDescent="0.35">
      <c r="N9248" s="6"/>
      <c r="Q9248" s="2"/>
      <c r="S9248" s="2"/>
    </row>
    <row r="9249" spans="14:19" x14ac:dyDescent="0.35">
      <c r="N9249" s="6"/>
      <c r="Q9249" s="2"/>
      <c r="S9249" s="2"/>
    </row>
    <row r="9250" spans="14:19" x14ac:dyDescent="0.35">
      <c r="N9250" s="6"/>
      <c r="Q9250" s="2"/>
      <c r="S9250" s="2"/>
    </row>
    <row r="9251" spans="14:19" x14ac:dyDescent="0.35">
      <c r="N9251" s="6"/>
      <c r="Q9251" s="2"/>
      <c r="S9251" s="2"/>
    </row>
    <row r="9252" spans="14:19" x14ac:dyDescent="0.35">
      <c r="N9252" s="6"/>
      <c r="Q9252" s="2"/>
      <c r="S9252" s="2"/>
    </row>
    <row r="9253" spans="14:19" x14ac:dyDescent="0.35">
      <c r="N9253" s="6"/>
      <c r="Q9253" s="2"/>
      <c r="S9253" s="2"/>
    </row>
    <row r="9254" spans="14:19" x14ac:dyDescent="0.35">
      <c r="N9254" s="6"/>
      <c r="Q9254" s="2"/>
      <c r="S9254" s="2"/>
    </row>
    <row r="9255" spans="14:19" x14ac:dyDescent="0.35">
      <c r="N9255" s="6"/>
      <c r="Q9255" s="2"/>
      <c r="S9255" s="2"/>
    </row>
    <row r="9256" spans="14:19" x14ac:dyDescent="0.35">
      <c r="N9256" s="6"/>
      <c r="Q9256" s="2"/>
      <c r="S9256" s="2"/>
    </row>
    <row r="9257" spans="14:19" x14ac:dyDescent="0.35">
      <c r="N9257" s="6"/>
      <c r="Q9257" s="2"/>
      <c r="S9257" s="2"/>
    </row>
    <row r="9258" spans="14:19" x14ac:dyDescent="0.35">
      <c r="N9258" s="6"/>
      <c r="Q9258" s="2"/>
      <c r="S9258" s="2"/>
    </row>
    <row r="9259" spans="14:19" x14ac:dyDescent="0.35">
      <c r="N9259" s="6"/>
      <c r="Q9259" s="2"/>
      <c r="S9259" s="2"/>
    </row>
    <row r="9260" spans="14:19" x14ac:dyDescent="0.35">
      <c r="N9260" s="6"/>
      <c r="Q9260" s="2"/>
      <c r="S9260" s="2"/>
    </row>
    <row r="9261" spans="14:19" x14ac:dyDescent="0.35">
      <c r="N9261" s="6"/>
      <c r="Q9261" s="2"/>
      <c r="S9261" s="2"/>
    </row>
    <row r="9262" spans="14:19" x14ac:dyDescent="0.35">
      <c r="N9262" s="6"/>
      <c r="Q9262" s="2"/>
      <c r="S9262" s="2"/>
    </row>
    <row r="9263" spans="14:19" x14ac:dyDescent="0.35">
      <c r="N9263" s="6"/>
      <c r="Q9263" s="2"/>
      <c r="S9263" s="2"/>
    </row>
    <row r="9264" spans="14:19" x14ac:dyDescent="0.35">
      <c r="N9264" s="6"/>
      <c r="Q9264" s="2"/>
      <c r="S9264" s="2"/>
    </row>
    <row r="9265" spans="14:19" x14ac:dyDescent="0.35">
      <c r="N9265" s="6"/>
      <c r="Q9265" s="2"/>
      <c r="S9265" s="2"/>
    </row>
    <row r="9266" spans="14:19" x14ac:dyDescent="0.35">
      <c r="N9266" s="6"/>
      <c r="Q9266" s="2"/>
      <c r="S9266" s="2"/>
    </row>
    <row r="9267" spans="14:19" x14ac:dyDescent="0.35">
      <c r="N9267" s="6"/>
      <c r="Q9267" s="2"/>
      <c r="S9267" s="2"/>
    </row>
    <row r="9268" spans="14:19" x14ac:dyDescent="0.35">
      <c r="N9268" s="6"/>
      <c r="Q9268" s="2"/>
      <c r="S9268" s="2"/>
    </row>
    <row r="9269" spans="14:19" x14ac:dyDescent="0.35">
      <c r="N9269" s="6"/>
      <c r="Q9269" s="2"/>
      <c r="S9269" s="2"/>
    </row>
    <row r="9270" spans="14:19" x14ac:dyDescent="0.35">
      <c r="N9270" s="6"/>
      <c r="Q9270" s="2"/>
      <c r="S9270" s="2"/>
    </row>
    <row r="9271" spans="14:19" x14ac:dyDescent="0.35">
      <c r="N9271" s="6"/>
      <c r="Q9271" s="2"/>
      <c r="S9271" s="2"/>
    </row>
    <row r="9272" spans="14:19" x14ac:dyDescent="0.35">
      <c r="N9272" s="6"/>
      <c r="Q9272" s="2"/>
      <c r="S9272" s="2"/>
    </row>
    <row r="9273" spans="14:19" x14ac:dyDescent="0.35">
      <c r="N9273" s="6"/>
      <c r="Q9273" s="2"/>
      <c r="S9273" s="2"/>
    </row>
    <row r="9274" spans="14:19" x14ac:dyDescent="0.35">
      <c r="N9274" s="6"/>
      <c r="Q9274" s="2"/>
      <c r="S9274" s="2"/>
    </row>
    <row r="9275" spans="14:19" x14ac:dyDescent="0.35">
      <c r="N9275" s="6"/>
      <c r="Q9275" s="2"/>
      <c r="S9275" s="2"/>
    </row>
    <row r="9276" spans="14:19" x14ac:dyDescent="0.35">
      <c r="N9276" s="6"/>
      <c r="Q9276" s="2"/>
      <c r="S9276" s="2"/>
    </row>
    <row r="9277" spans="14:19" x14ac:dyDescent="0.35">
      <c r="N9277" s="6"/>
      <c r="Q9277" s="2"/>
      <c r="S9277" s="2"/>
    </row>
    <row r="9278" spans="14:19" x14ac:dyDescent="0.35">
      <c r="N9278" s="6"/>
      <c r="Q9278" s="2"/>
      <c r="S9278" s="2"/>
    </row>
    <row r="9279" spans="14:19" x14ac:dyDescent="0.35">
      <c r="N9279" s="6"/>
      <c r="Q9279" s="2"/>
      <c r="S9279" s="2"/>
    </row>
    <row r="9280" spans="14:19" x14ac:dyDescent="0.35">
      <c r="N9280" s="6"/>
      <c r="Q9280" s="2"/>
      <c r="S9280" s="2"/>
    </row>
    <row r="9281" spans="14:19" x14ac:dyDescent="0.35">
      <c r="N9281" s="6"/>
      <c r="Q9281" s="2"/>
      <c r="S9281" s="2"/>
    </row>
    <row r="9282" spans="14:19" x14ac:dyDescent="0.35">
      <c r="N9282" s="6"/>
      <c r="Q9282" s="2"/>
      <c r="S9282" s="2"/>
    </row>
    <row r="9283" spans="14:19" x14ac:dyDescent="0.35">
      <c r="N9283" s="6"/>
      <c r="Q9283" s="2"/>
      <c r="S9283" s="2"/>
    </row>
    <row r="9284" spans="14:19" x14ac:dyDescent="0.35">
      <c r="N9284" s="6"/>
      <c r="Q9284" s="2"/>
      <c r="S9284" s="2"/>
    </row>
    <row r="9285" spans="14:19" x14ac:dyDescent="0.35">
      <c r="N9285" s="6"/>
      <c r="Q9285" s="2"/>
      <c r="S9285" s="2"/>
    </row>
    <row r="9286" spans="14:19" x14ac:dyDescent="0.35">
      <c r="N9286" s="6"/>
      <c r="Q9286" s="2"/>
      <c r="S9286" s="2"/>
    </row>
    <row r="9287" spans="14:19" x14ac:dyDescent="0.35">
      <c r="N9287" s="6"/>
      <c r="Q9287" s="2"/>
      <c r="S9287" s="2"/>
    </row>
    <row r="9288" spans="14:19" x14ac:dyDescent="0.35">
      <c r="N9288" s="6"/>
      <c r="Q9288" s="2"/>
      <c r="S9288" s="2"/>
    </row>
    <row r="9289" spans="14:19" x14ac:dyDescent="0.35">
      <c r="N9289" s="6"/>
      <c r="Q9289" s="2"/>
      <c r="S9289" s="2"/>
    </row>
    <row r="9290" spans="14:19" x14ac:dyDescent="0.35">
      <c r="N9290" s="6"/>
      <c r="Q9290" s="2"/>
      <c r="S9290" s="2"/>
    </row>
    <row r="9291" spans="14:19" x14ac:dyDescent="0.35">
      <c r="N9291" s="6"/>
      <c r="Q9291" s="2"/>
      <c r="S9291" s="2"/>
    </row>
    <row r="9292" spans="14:19" x14ac:dyDescent="0.35">
      <c r="N9292" s="6"/>
      <c r="Q9292" s="2"/>
      <c r="S9292" s="2"/>
    </row>
    <row r="9293" spans="14:19" x14ac:dyDescent="0.35">
      <c r="N9293" s="6"/>
      <c r="Q9293" s="2"/>
      <c r="S9293" s="2"/>
    </row>
    <row r="9294" spans="14:19" x14ac:dyDescent="0.35">
      <c r="N9294" s="6"/>
      <c r="Q9294" s="2"/>
      <c r="S9294" s="2"/>
    </row>
    <row r="9295" spans="14:19" x14ac:dyDescent="0.35">
      <c r="N9295" s="6"/>
      <c r="Q9295" s="2"/>
      <c r="S9295" s="2"/>
    </row>
    <row r="9296" spans="14:19" x14ac:dyDescent="0.35">
      <c r="N9296" s="6"/>
      <c r="Q9296" s="2"/>
      <c r="S9296" s="2"/>
    </row>
    <row r="9297" spans="14:19" x14ac:dyDescent="0.35">
      <c r="N9297" s="6"/>
      <c r="Q9297" s="2"/>
      <c r="S9297" s="2"/>
    </row>
    <row r="9298" spans="14:19" x14ac:dyDescent="0.35">
      <c r="N9298" s="6"/>
      <c r="Q9298" s="2"/>
      <c r="S9298" s="2"/>
    </row>
    <row r="9299" spans="14:19" x14ac:dyDescent="0.35">
      <c r="N9299" s="6"/>
      <c r="Q9299" s="2"/>
      <c r="S9299" s="2"/>
    </row>
    <row r="9300" spans="14:19" x14ac:dyDescent="0.35">
      <c r="N9300" s="6"/>
      <c r="Q9300" s="2"/>
      <c r="S9300" s="2"/>
    </row>
    <row r="9301" spans="14:19" x14ac:dyDescent="0.35">
      <c r="N9301" s="6"/>
      <c r="Q9301" s="2"/>
      <c r="S9301" s="2"/>
    </row>
    <row r="9302" spans="14:19" x14ac:dyDescent="0.35">
      <c r="N9302" s="6"/>
      <c r="Q9302" s="2"/>
      <c r="S9302" s="2"/>
    </row>
    <row r="9303" spans="14:19" x14ac:dyDescent="0.35">
      <c r="N9303" s="6"/>
      <c r="Q9303" s="2"/>
      <c r="S9303" s="2"/>
    </row>
    <row r="9304" spans="14:19" x14ac:dyDescent="0.35">
      <c r="N9304" s="6"/>
      <c r="Q9304" s="2"/>
      <c r="S9304" s="2"/>
    </row>
    <row r="9305" spans="14:19" x14ac:dyDescent="0.35">
      <c r="N9305" s="6"/>
      <c r="Q9305" s="2"/>
      <c r="S9305" s="2"/>
    </row>
    <row r="9306" spans="14:19" x14ac:dyDescent="0.35">
      <c r="N9306" s="6"/>
      <c r="Q9306" s="2"/>
      <c r="S9306" s="2"/>
    </row>
    <row r="9307" spans="14:19" x14ac:dyDescent="0.35">
      <c r="N9307" s="6"/>
      <c r="Q9307" s="2"/>
      <c r="S9307" s="2"/>
    </row>
    <row r="9308" spans="14:19" x14ac:dyDescent="0.35">
      <c r="N9308" s="6"/>
      <c r="Q9308" s="2"/>
      <c r="S9308" s="2"/>
    </row>
    <row r="9309" spans="14:19" x14ac:dyDescent="0.35">
      <c r="N9309" s="6"/>
      <c r="Q9309" s="2"/>
      <c r="S9309" s="2"/>
    </row>
    <row r="9310" spans="14:19" x14ac:dyDescent="0.35">
      <c r="N9310" s="6"/>
      <c r="Q9310" s="2"/>
      <c r="S9310" s="2"/>
    </row>
    <row r="9311" spans="14:19" x14ac:dyDescent="0.35">
      <c r="N9311" s="6"/>
      <c r="Q9311" s="2"/>
      <c r="S9311" s="2"/>
    </row>
    <row r="9312" spans="14:19" x14ac:dyDescent="0.35">
      <c r="N9312" s="6"/>
      <c r="Q9312" s="2"/>
      <c r="S9312" s="2"/>
    </row>
    <row r="9313" spans="14:19" x14ac:dyDescent="0.35">
      <c r="N9313" s="6"/>
      <c r="Q9313" s="2"/>
      <c r="S9313" s="2"/>
    </row>
    <row r="9314" spans="14:19" x14ac:dyDescent="0.35">
      <c r="N9314" s="6"/>
      <c r="Q9314" s="2"/>
      <c r="S9314" s="2"/>
    </row>
    <row r="9315" spans="14:19" x14ac:dyDescent="0.35">
      <c r="N9315" s="6"/>
      <c r="Q9315" s="2"/>
      <c r="S9315" s="2"/>
    </row>
    <row r="9316" spans="14:19" x14ac:dyDescent="0.35">
      <c r="N9316" s="6"/>
      <c r="Q9316" s="2"/>
      <c r="S9316" s="2"/>
    </row>
    <row r="9317" spans="14:19" x14ac:dyDescent="0.35">
      <c r="N9317" s="6"/>
      <c r="Q9317" s="2"/>
      <c r="S9317" s="2"/>
    </row>
    <row r="9318" spans="14:19" x14ac:dyDescent="0.35">
      <c r="N9318" s="6"/>
      <c r="Q9318" s="2"/>
      <c r="S9318" s="2"/>
    </row>
    <row r="9319" spans="14:19" x14ac:dyDescent="0.35">
      <c r="N9319" s="6"/>
      <c r="Q9319" s="2"/>
      <c r="S9319" s="2"/>
    </row>
    <row r="9320" spans="14:19" x14ac:dyDescent="0.35">
      <c r="N9320" s="6"/>
      <c r="Q9320" s="2"/>
      <c r="S9320" s="2"/>
    </row>
    <row r="9321" spans="14:19" x14ac:dyDescent="0.35">
      <c r="N9321" s="6"/>
      <c r="Q9321" s="2"/>
      <c r="S9321" s="2"/>
    </row>
    <row r="9322" spans="14:19" x14ac:dyDescent="0.35">
      <c r="N9322" s="6"/>
      <c r="Q9322" s="2"/>
      <c r="S9322" s="2"/>
    </row>
    <row r="9323" spans="14:19" x14ac:dyDescent="0.35">
      <c r="N9323" s="6"/>
      <c r="Q9323" s="2"/>
      <c r="S9323" s="2"/>
    </row>
    <row r="9324" spans="14:19" x14ac:dyDescent="0.35">
      <c r="N9324" s="6"/>
      <c r="Q9324" s="2"/>
      <c r="S9324" s="2"/>
    </row>
    <row r="9325" spans="14:19" x14ac:dyDescent="0.35">
      <c r="N9325" s="6"/>
      <c r="Q9325" s="2"/>
      <c r="S9325" s="2"/>
    </row>
    <row r="9326" spans="14:19" x14ac:dyDescent="0.35">
      <c r="N9326" s="6"/>
      <c r="Q9326" s="2"/>
      <c r="S9326" s="2"/>
    </row>
    <row r="9327" spans="14:19" x14ac:dyDescent="0.35">
      <c r="N9327" s="6"/>
      <c r="Q9327" s="2"/>
      <c r="S9327" s="2"/>
    </row>
    <row r="9328" spans="14:19" x14ac:dyDescent="0.35">
      <c r="N9328" s="6"/>
      <c r="Q9328" s="2"/>
      <c r="S9328" s="2"/>
    </row>
    <row r="9329" spans="14:19" x14ac:dyDescent="0.35">
      <c r="N9329" s="6"/>
      <c r="Q9329" s="2"/>
      <c r="S9329" s="2"/>
    </row>
    <row r="9330" spans="14:19" x14ac:dyDescent="0.35">
      <c r="N9330" s="6"/>
      <c r="Q9330" s="2"/>
      <c r="S9330" s="2"/>
    </row>
    <row r="9331" spans="14:19" x14ac:dyDescent="0.35">
      <c r="N9331" s="6"/>
      <c r="Q9331" s="2"/>
      <c r="S9331" s="2"/>
    </row>
    <row r="9332" spans="14:19" x14ac:dyDescent="0.35">
      <c r="N9332" s="6"/>
      <c r="Q9332" s="2"/>
      <c r="S9332" s="2"/>
    </row>
    <row r="9333" spans="14:19" x14ac:dyDescent="0.35">
      <c r="N9333" s="6"/>
      <c r="Q9333" s="2"/>
      <c r="S9333" s="2"/>
    </row>
    <row r="9334" spans="14:19" x14ac:dyDescent="0.35">
      <c r="N9334" s="6"/>
      <c r="Q9334" s="2"/>
      <c r="S9334" s="2"/>
    </row>
    <row r="9335" spans="14:19" x14ac:dyDescent="0.35">
      <c r="N9335" s="6"/>
      <c r="Q9335" s="2"/>
      <c r="S9335" s="2"/>
    </row>
    <row r="9336" spans="14:19" x14ac:dyDescent="0.35">
      <c r="N9336" s="6"/>
      <c r="Q9336" s="2"/>
      <c r="S9336" s="2"/>
    </row>
    <row r="9337" spans="14:19" x14ac:dyDescent="0.35">
      <c r="N9337" s="6"/>
      <c r="Q9337" s="2"/>
      <c r="S9337" s="2"/>
    </row>
    <row r="9338" spans="14:19" x14ac:dyDescent="0.35">
      <c r="N9338" s="6"/>
      <c r="Q9338" s="2"/>
      <c r="S9338" s="2"/>
    </row>
    <row r="9339" spans="14:19" x14ac:dyDescent="0.35">
      <c r="N9339" s="6"/>
      <c r="Q9339" s="2"/>
      <c r="S9339" s="2"/>
    </row>
    <row r="9340" spans="14:19" x14ac:dyDescent="0.35">
      <c r="N9340" s="6"/>
      <c r="Q9340" s="2"/>
      <c r="S9340" s="2"/>
    </row>
    <row r="9341" spans="14:19" x14ac:dyDescent="0.35">
      <c r="N9341" s="6"/>
      <c r="Q9341" s="2"/>
      <c r="S9341" s="2"/>
    </row>
    <row r="9342" spans="14:19" x14ac:dyDescent="0.35">
      <c r="N9342" s="6"/>
      <c r="Q9342" s="2"/>
      <c r="S9342" s="2"/>
    </row>
    <row r="9343" spans="14:19" x14ac:dyDescent="0.35">
      <c r="N9343" s="6"/>
      <c r="Q9343" s="2"/>
      <c r="S9343" s="2"/>
    </row>
    <row r="9344" spans="14:19" x14ac:dyDescent="0.35">
      <c r="N9344" s="6"/>
      <c r="Q9344" s="2"/>
      <c r="S9344" s="2"/>
    </row>
    <row r="9345" spans="14:19" x14ac:dyDescent="0.35">
      <c r="N9345" s="6"/>
      <c r="Q9345" s="2"/>
      <c r="S9345" s="2"/>
    </row>
    <row r="9346" spans="14:19" x14ac:dyDescent="0.35">
      <c r="N9346" s="6"/>
      <c r="Q9346" s="2"/>
      <c r="S9346" s="2"/>
    </row>
    <row r="9347" spans="14:19" x14ac:dyDescent="0.35">
      <c r="N9347" s="6"/>
      <c r="Q9347" s="2"/>
      <c r="S9347" s="2"/>
    </row>
    <row r="9348" spans="14:19" x14ac:dyDescent="0.35">
      <c r="N9348" s="6"/>
      <c r="Q9348" s="2"/>
      <c r="S9348" s="2"/>
    </row>
    <row r="9349" spans="14:19" x14ac:dyDescent="0.35">
      <c r="N9349" s="6"/>
      <c r="Q9349" s="2"/>
      <c r="S9349" s="2"/>
    </row>
    <row r="9350" spans="14:19" x14ac:dyDescent="0.35">
      <c r="N9350" s="6"/>
      <c r="Q9350" s="2"/>
      <c r="S9350" s="2"/>
    </row>
    <row r="9351" spans="14:19" x14ac:dyDescent="0.35">
      <c r="N9351" s="6"/>
      <c r="Q9351" s="2"/>
      <c r="S9351" s="2"/>
    </row>
    <row r="9352" spans="14:19" x14ac:dyDescent="0.35">
      <c r="N9352" s="6"/>
      <c r="Q9352" s="2"/>
      <c r="S9352" s="2"/>
    </row>
    <row r="9353" spans="14:19" x14ac:dyDescent="0.35">
      <c r="N9353" s="6"/>
      <c r="Q9353" s="2"/>
      <c r="S9353" s="2"/>
    </row>
    <row r="9354" spans="14:19" x14ac:dyDescent="0.35">
      <c r="N9354" s="6"/>
      <c r="Q9354" s="2"/>
      <c r="S9354" s="2"/>
    </row>
    <row r="9355" spans="14:19" x14ac:dyDescent="0.35">
      <c r="N9355" s="6"/>
      <c r="Q9355" s="2"/>
      <c r="S9355" s="2"/>
    </row>
    <row r="9356" spans="14:19" x14ac:dyDescent="0.35">
      <c r="N9356" s="6"/>
      <c r="Q9356" s="2"/>
      <c r="S9356" s="2"/>
    </row>
    <row r="9357" spans="14:19" x14ac:dyDescent="0.35">
      <c r="N9357" s="6"/>
      <c r="Q9357" s="2"/>
      <c r="S9357" s="2"/>
    </row>
    <row r="9358" spans="14:19" x14ac:dyDescent="0.35">
      <c r="N9358" s="6"/>
      <c r="Q9358" s="2"/>
      <c r="S9358" s="2"/>
    </row>
    <row r="9359" spans="14:19" x14ac:dyDescent="0.35">
      <c r="N9359" s="6"/>
      <c r="Q9359" s="2"/>
      <c r="S9359" s="2"/>
    </row>
    <row r="9360" spans="14:19" x14ac:dyDescent="0.35">
      <c r="N9360" s="6"/>
      <c r="Q9360" s="2"/>
      <c r="S9360" s="2"/>
    </row>
    <row r="9361" spans="14:19" x14ac:dyDescent="0.35">
      <c r="N9361" s="6"/>
      <c r="Q9361" s="2"/>
      <c r="S9361" s="2"/>
    </row>
    <row r="9362" spans="14:19" x14ac:dyDescent="0.35">
      <c r="N9362" s="6"/>
      <c r="Q9362" s="2"/>
      <c r="S9362" s="2"/>
    </row>
    <row r="9363" spans="14:19" x14ac:dyDescent="0.35">
      <c r="N9363" s="6"/>
      <c r="Q9363" s="2"/>
      <c r="S9363" s="2"/>
    </row>
    <row r="9364" spans="14:19" x14ac:dyDescent="0.35">
      <c r="N9364" s="6"/>
      <c r="Q9364" s="2"/>
      <c r="S9364" s="2"/>
    </row>
    <row r="9365" spans="14:19" x14ac:dyDescent="0.35">
      <c r="N9365" s="6"/>
      <c r="Q9365" s="2"/>
      <c r="S9365" s="2"/>
    </row>
    <row r="9366" spans="14:19" x14ac:dyDescent="0.35">
      <c r="N9366" s="6"/>
      <c r="Q9366" s="2"/>
      <c r="S9366" s="2"/>
    </row>
    <row r="9367" spans="14:19" x14ac:dyDescent="0.35">
      <c r="N9367" s="6"/>
      <c r="Q9367" s="2"/>
      <c r="S9367" s="2"/>
    </row>
    <row r="9368" spans="14:19" x14ac:dyDescent="0.35">
      <c r="N9368" s="6"/>
      <c r="Q9368" s="2"/>
      <c r="S9368" s="2"/>
    </row>
    <row r="9369" spans="14:19" x14ac:dyDescent="0.35">
      <c r="N9369" s="6"/>
      <c r="Q9369" s="2"/>
      <c r="S9369" s="2"/>
    </row>
    <row r="9370" spans="14:19" x14ac:dyDescent="0.35">
      <c r="N9370" s="6"/>
      <c r="Q9370" s="2"/>
      <c r="S9370" s="2"/>
    </row>
    <row r="9371" spans="14:19" x14ac:dyDescent="0.35">
      <c r="N9371" s="6"/>
      <c r="Q9371" s="2"/>
      <c r="S9371" s="2"/>
    </row>
    <row r="9372" spans="14:19" x14ac:dyDescent="0.35">
      <c r="N9372" s="6"/>
      <c r="Q9372" s="2"/>
      <c r="S9372" s="2"/>
    </row>
    <row r="9373" spans="14:19" x14ac:dyDescent="0.35">
      <c r="N9373" s="6"/>
      <c r="Q9373" s="2"/>
      <c r="S9373" s="2"/>
    </row>
    <row r="9374" spans="14:19" x14ac:dyDescent="0.35">
      <c r="N9374" s="6"/>
      <c r="Q9374" s="2"/>
      <c r="S9374" s="2"/>
    </row>
    <row r="9375" spans="14:19" x14ac:dyDescent="0.35">
      <c r="N9375" s="6"/>
      <c r="Q9375" s="2"/>
      <c r="S9375" s="2"/>
    </row>
    <row r="9376" spans="14:19" x14ac:dyDescent="0.35">
      <c r="N9376" s="6"/>
      <c r="Q9376" s="2"/>
      <c r="S9376" s="2"/>
    </row>
    <row r="9377" spans="14:19" x14ac:dyDescent="0.35">
      <c r="N9377" s="6"/>
      <c r="Q9377" s="2"/>
      <c r="S9377" s="2"/>
    </row>
    <row r="9378" spans="14:19" x14ac:dyDescent="0.35">
      <c r="N9378" s="6"/>
      <c r="Q9378" s="2"/>
      <c r="S9378" s="2"/>
    </row>
    <row r="9379" spans="14:19" x14ac:dyDescent="0.35">
      <c r="N9379" s="6"/>
      <c r="Q9379" s="2"/>
      <c r="S9379" s="2"/>
    </row>
    <row r="9380" spans="14:19" x14ac:dyDescent="0.35">
      <c r="N9380" s="6"/>
      <c r="Q9380" s="2"/>
      <c r="S9380" s="2"/>
    </row>
    <row r="9381" spans="14:19" x14ac:dyDescent="0.35">
      <c r="N9381" s="6"/>
      <c r="Q9381" s="2"/>
      <c r="S9381" s="2"/>
    </row>
    <row r="9382" spans="14:19" x14ac:dyDescent="0.35">
      <c r="N9382" s="6"/>
      <c r="Q9382" s="2"/>
      <c r="S9382" s="2"/>
    </row>
    <row r="9383" spans="14:19" x14ac:dyDescent="0.35">
      <c r="N9383" s="6"/>
      <c r="Q9383" s="2"/>
      <c r="S9383" s="2"/>
    </row>
    <row r="9384" spans="14:19" x14ac:dyDescent="0.35">
      <c r="N9384" s="6"/>
      <c r="Q9384" s="2"/>
      <c r="S9384" s="2"/>
    </row>
    <row r="9385" spans="14:19" x14ac:dyDescent="0.35">
      <c r="N9385" s="6"/>
      <c r="Q9385" s="2"/>
      <c r="S9385" s="2"/>
    </row>
    <row r="9386" spans="14:19" x14ac:dyDescent="0.35">
      <c r="N9386" s="6"/>
      <c r="Q9386" s="2"/>
      <c r="S9386" s="2"/>
    </row>
    <row r="9387" spans="14:19" x14ac:dyDescent="0.35">
      <c r="N9387" s="6"/>
      <c r="Q9387" s="2"/>
      <c r="S9387" s="2"/>
    </row>
    <row r="9388" spans="14:19" x14ac:dyDescent="0.35">
      <c r="N9388" s="6"/>
      <c r="Q9388" s="2"/>
      <c r="S9388" s="2"/>
    </row>
    <row r="9389" spans="14:19" x14ac:dyDescent="0.35">
      <c r="N9389" s="6"/>
      <c r="Q9389" s="2"/>
      <c r="S9389" s="2"/>
    </row>
    <row r="9390" spans="14:19" x14ac:dyDescent="0.35">
      <c r="N9390" s="6"/>
      <c r="Q9390" s="2"/>
      <c r="S9390" s="2"/>
    </row>
    <row r="9391" spans="14:19" x14ac:dyDescent="0.35">
      <c r="N9391" s="6"/>
      <c r="Q9391" s="2"/>
      <c r="S9391" s="2"/>
    </row>
    <row r="9392" spans="14:19" x14ac:dyDescent="0.35">
      <c r="N9392" s="6"/>
      <c r="Q9392" s="2"/>
      <c r="S9392" s="2"/>
    </row>
    <row r="9393" spans="14:19" x14ac:dyDescent="0.35">
      <c r="N9393" s="6"/>
      <c r="Q9393" s="2"/>
      <c r="S9393" s="2"/>
    </row>
    <row r="9394" spans="14:19" x14ac:dyDescent="0.35">
      <c r="N9394" s="6"/>
      <c r="Q9394" s="2"/>
      <c r="S9394" s="2"/>
    </row>
    <row r="9395" spans="14:19" x14ac:dyDescent="0.35">
      <c r="N9395" s="6"/>
      <c r="Q9395" s="2"/>
      <c r="S9395" s="2"/>
    </row>
    <row r="9396" spans="14:19" x14ac:dyDescent="0.35">
      <c r="N9396" s="6"/>
      <c r="Q9396" s="2"/>
      <c r="S9396" s="2"/>
    </row>
    <row r="9397" spans="14:19" x14ac:dyDescent="0.35">
      <c r="N9397" s="6"/>
      <c r="Q9397" s="2"/>
      <c r="S9397" s="2"/>
    </row>
    <row r="9398" spans="14:19" x14ac:dyDescent="0.35">
      <c r="N9398" s="6"/>
      <c r="Q9398" s="2"/>
      <c r="S9398" s="2"/>
    </row>
    <row r="9399" spans="14:19" x14ac:dyDescent="0.35">
      <c r="N9399" s="6"/>
      <c r="Q9399" s="2"/>
      <c r="S9399" s="2"/>
    </row>
    <row r="9400" spans="14:19" x14ac:dyDescent="0.35">
      <c r="N9400" s="6"/>
      <c r="Q9400" s="2"/>
      <c r="S9400" s="2"/>
    </row>
    <row r="9401" spans="14:19" x14ac:dyDescent="0.35">
      <c r="N9401" s="6"/>
      <c r="Q9401" s="2"/>
      <c r="S9401" s="2"/>
    </row>
    <row r="9402" spans="14:19" x14ac:dyDescent="0.35">
      <c r="N9402" s="6"/>
      <c r="Q9402" s="2"/>
      <c r="S9402" s="2"/>
    </row>
    <row r="9403" spans="14:19" x14ac:dyDescent="0.35">
      <c r="N9403" s="6"/>
      <c r="Q9403" s="2"/>
      <c r="S9403" s="2"/>
    </row>
    <row r="9404" spans="14:19" x14ac:dyDescent="0.35">
      <c r="N9404" s="6"/>
      <c r="Q9404" s="2"/>
      <c r="S9404" s="2"/>
    </row>
    <row r="9405" spans="14:19" x14ac:dyDescent="0.35">
      <c r="N9405" s="6"/>
      <c r="Q9405" s="2"/>
      <c r="S9405" s="2"/>
    </row>
    <row r="9406" spans="14:19" x14ac:dyDescent="0.35">
      <c r="N9406" s="6"/>
      <c r="Q9406" s="2"/>
      <c r="S9406" s="2"/>
    </row>
    <row r="9407" spans="14:19" x14ac:dyDescent="0.35">
      <c r="N9407" s="6"/>
      <c r="Q9407" s="2"/>
      <c r="S9407" s="2"/>
    </row>
    <row r="9408" spans="14:19" x14ac:dyDescent="0.35">
      <c r="N9408" s="6"/>
      <c r="Q9408" s="2"/>
      <c r="S9408" s="2"/>
    </row>
    <row r="9409" spans="14:19" x14ac:dyDescent="0.35">
      <c r="N9409" s="6"/>
      <c r="Q9409" s="2"/>
      <c r="S9409" s="2"/>
    </row>
    <row r="9410" spans="14:19" x14ac:dyDescent="0.35">
      <c r="N9410" s="6"/>
      <c r="Q9410" s="2"/>
      <c r="S9410" s="2"/>
    </row>
    <row r="9411" spans="14:19" x14ac:dyDescent="0.35">
      <c r="N9411" s="6"/>
      <c r="Q9411" s="2"/>
      <c r="S9411" s="2"/>
    </row>
    <row r="9412" spans="14:19" x14ac:dyDescent="0.35">
      <c r="N9412" s="6"/>
      <c r="Q9412" s="2"/>
      <c r="S9412" s="2"/>
    </row>
    <row r="9413" spans="14:19" x14ac:dyDescent="0.35">
      <c r="N9413" s="6"/>
      <c r="Q9413" s="2"/>
      <c r="S9413" s="2"/>
    </row>
    <row r="9414" spans="14:19" x14ac:dyDescent="0.35">
      <c r="N9414" s="6"/>
      <c r="Q9414" s="2"/>
      <c r="S9414" s="2"/>
    </row>
    <row r="9415" spans="14:19" x14ac:dyDescent="0.35">
      <c r="N9415" s="6"/>
      <c r="Q9415" s="2"/>
      <c r="S9415" s="2"/>
    </row>
    <row r="9416" spans="14:19" x14ac:dyDescent="0.35">
      <c r="N9416" s="6"/>
      <c r="Q9416" s="2"/>
      <c r="S9416" s="2"/>
    </row>
    <row r="9417" spans="14:19" x14ac:dyDescent="0.35">
      <c r="N9417" s="6"/>
      <c r="Q9417" s="2"/>
      <c r="S9417" s="2"/>
    </row>
    <row r="9418" spans="14:19" x14ac:dyDescent="0.35">
      <c r="N9418" s="6"/>
      <c r="Q9418" s="2"/>
      <c r="S9418" s="2"/>
    </row>
    <row r="9419" spans="14:19" x14ac:dyDescent="0.35">
      <c r="N9419" s="6"/>
      <c r="Q9419" s="2"/>
      <c r="S9419" s="2"/>
    </row>
    <row r="9420" spans="14:19" x14ac:dyDescent="0.35">
      <c r="N9420" s="6"/>
      <c r="Q9420" s="2"/>
      <c r="S9420" s="2"/>
    </row>
    <row r="9421" spans="14:19" x14ac:dyDescent="0.35">
      <c r="N9421" s="6"/>
      <c r="Q9421" s="2"/>
      <c r="S9421" s="2"/>
    </row>
    <row r="9422" spans="14:19" x14ac:dyDescent="0.35">
      <c r="N9422" s="6"/>
      <c r="Q9422" s="2"/>
      <c r="S9422" s="2"/>
    </row>
    <row r="9423" spans="14:19" x14ac:dyDescent="0.35">
      <c r="N9423" s="6"/>
      <c r="Q9423" s="2"/>
      <c r="S9423" s="2"/>
    </row>
    <row r="9424" spans="14:19" x14ac:dyDescent="0.35">
      <c r="N9424" s="6"/>
      <c r="Q9424" s="2"/>
      <c r="S9424" s="2"/>
    </row>
    <row r="9425" spans="14:19" x14ac:dyDescent="0.35">
      <c r="N9425" s="6"/>
      <c r="Q9425" s="2"/>
      <c r="S9425" s="2"/>
    </row>
    <row r="9426" spans="14:19" x14ac:dyDescent="0.35">
      <c r="N9426" s="6"/>
      <c r="Q9426" s="2"/>
      <c r="S9426" s="2"/>
    </row>
    <row r="9427" spans="14:19" x14ac:dyDescent="0.35">
      <c r="N9427" s="6"/>
      <c r="Q9427" s="2"/>
      <c r="S9427" s="2"/>
    </row>
    <row r="9428" spans="14:19" x14ac:dyDescent="0.35">
      <c r="N9428" s="6"/>
      <c r="Q9428" s="2"/>
      <c r="S9428" s="2"/>
    </row>
    <row r="9429" spans="14:19" x14ac:dyDescent="0.35">
      <c r="N9429" s="6"/>
      <c r="Q9429" s="2"/>
      <c r="S9429" s="2"/>
    </row>
    <row r="9430" spans="14:19" x14ac:dyDescent="0.35">
      <c r="N9430" s="6"/>
      <c r="Q9430" s="2"/>
      <c r="S9430" s="2"/>
    </row>
    <row r="9431" spans="14:19" x14ac:dyDescent="0.35">
      <c r="N9431" s="6"/>
      <c r="Q9431" s="2"/>
      <c r="S9431" s="2"/>
    </row>
    <row r="9432" spans="14:19" x14ac:dyDescent="0.35">
      <c r="N9432" s="6"/>
      <c r="Q9432" s="2"/>
      <c r="S9432" s="2"/>
    </row>
    <row r="9433" spans="14:19" x14ac:dyDescent="0.35">
      <c r="N9433" s="6"/>
      <c r="Q9433" s="2"/>
      <c r="S9433" s="2"/>
    </row>
    <row r="9434" spans="14:19" x14ac:dyDescent="0.35">
      <c r="N9434" s="6"/>
      <c r="Q9434" s="2"/>
      <c r="S9434" s="2"/>
    </row>
    <row r="9435" spans="14:19" x14ac:dyDescent="0.35">
      <c r="N9435" s="6"/>
      <c r="Q9435" s="2"/>
      <c r="S9435" s="2"/>
    </row>
    <row r="9436" spans="14:19" x14ac:dyDescent="0.35">
      <c r="N9436" s="6"/>
      <c r="Q9436" s="2"/>
      <c r="S9436" s="2"/>
    </row>
    <row r="9437" spans="14:19" x14ac:dyDescent="0.35">
      <c r="N9437" s="6"/>
      <c r="Q9437" s="2"/>
      <c r="S9437" s="2"/>
    </row>
    <row r="9438" spans="14:19" x14ac:dyDescent="0.35">
      <c r="N9438" s="6"/>
      <c r="Q9438" s="2"/>
      <c r="S9438" s="2"/>
    </row>
    <row r="9439" spans="14:19" x14ac:dyDescent="0.35">
      <c r="N9439" s="6"/>
      <c r="Q9439" s="2"/>
      <c r="S9439" s="2"/>
    </row>
    <row r="9440" spans="14:19" x14ac:dyDescent="0.35">
      <c r="N9440" s="6"/>
      <c r="Q9440" s="2"/>
      <c r="S9440" s="2"/>
    </row>
    <row r="9441" spans="14:19" x14ac:dyDescent="0.35">
      <c r="N9441" s="6"/>
      <c r="Q9441" s="2"/>
      <c r="S9441" s="2"/>
    </row>
    <row r="9442" spans="14:19" x14ac:dyDescent="0.35">
      <c r="N9442" s="6"/>
      <c r="Q9442" s="2"/>
      <c r="S9442" s="2"/>
    </row>
    <row r="9443" spans="14:19" x14ac:dyDescent="0.35">
      <c r="N9443" s="6"/>
      <c r="Q9443" s="2"/>
      <c r="S9443" s="2"/>
    </row>
    <row r="9444" spans="14:19" x14ac:dyDescent="0.35">
      <c r="N9444" s="6"/>
      <c r="Q9444" s="2"/>
      <c r="S9444" s="2"/>
    </row>
    <row r="9445" spans="14:19" x14ac:dyDescent="0.35">
      <c r="N9445" s="6"/>
      <c r="Q9445" s="2"/>
      <c r="S9445" s="2"/>
    </row>
    <row r="9446" spans="14:19" x14ac:dyDescent="0.35">
      <c r="N9446" s="6"/>
      <c r="Q9446" s="2"/>
      <c r="S9446" s="2"/>
    </row>
    <row r="9447" spans="14:19" x14ac:dyDescent="0.35">
      <c r="N9447" s="6"/>
      <c r="Q9447" s="2"/>
      <c r="S9447" s="2"/>
    </row>
    <row r="9448" spans="14:19" x14ac:dyDescent="0.35">
      <c r="N9448" s="6"/>
      <c r="Q9448" s="2"/>
      <c r="S9448" s="2"/>
    </row>
    <row r="9449" spans="14:19" x14ac:dyDescent="0.35">
      <c r="N9449" s="6"/>
      <c r="Q9449" s="2"/>
      <c r="S9449" s="2"/>
    </row>
    <row r="9450" spans="14:19" x14ac:dyDescent="0.35">
      <c r="N9450" s="6"/>
      <c r="Q9450" s="2"/>
      <c r="S9450" s="2"/>
    </row>
    <row r="9451" spans="14:19" x14ac:dyDescent="0.35">
      <c r="N9451" s="6"/>
      <c r="Q9451" s="2"/>
      <c r="S9451" s="2"/>
    </row>
    <row r="9452" spans="14:19" x14ac:dyDescent="0.35">
      <c r="N9452" s="6"/>
      <c r="Q9452" s="2"/>
      <c r="S9452" s="2"/>
    </row>
    <row r="9453" spans="14:19" x14ac:dyDescent="0.35">
      <c r="N9453" s="6"/>
      <c r="Q9453" s="2"/>
      <c r="S9453" s="2"/>
    </row>
    <row r="9454" spans="14:19" x14ac:dyDescent="0.35">
      <c r="N9454" s="6"/>
      <c r="Q9454" s="2"/>
      <c r="S9454" s="2"/>
    </row>
    <row r="9455" spans="14:19" x14ac:dyDescent="0.35">
      <c r="N9455" s="6"/>
      <c r="Q9455" s="2"/>
      <c r="S9455" s="2"/>
    </row>
    <row r="9456" spans="14:19" x14ac:dyDescent="0.35">
      <c r="N9456" s="6"/>
      <c r="Q9456" s="2"/>
      <c r="S9456" s="2"/>
    </row>
    <row r="9457" spans="14:19" x14ac:dyDescent="0.35">
      <c r="N9457" s="6"/>
      <c r="Q9457" s="2"/>
      <c r="S9457" s="2"/>
    </row>
    <row r="9458" spans="14:19" x14ac:dyDescent="0.35">
      <c r="N9458" s="6"/>
      <c r="Q9458" s="2"/>
      <c r="S9458" s="2"/>
    </row>
    <row r="9459" spans="14:19" x14ac:dyDescent="0.35">
      <c r="N9459" s="6"/>
      <c r="Q9459" s="2"/>
      <c r="S9459" s="2"/>
    </row>
    <row r="9460" spans="14:19" x14ac:dyDescent="0.35">
      <c r="N9460" s="6"/>
      <c r="Q9460" s="2"/>
      <c r="S9460" s="2"/>
    </row>
    <row r="9461" spans="14:19" x14ac:dyDescent="0.35">
      <c r="N9461" s="6"/>
      <c r="Q9461" s="2"/>
      <c r="S9461" s="2"/>
    </row>
    <row r="9462" spans="14:19" x14ac:dyDescent="0.35">
      <c r="N9462" s="6"/>
      <c r="Q9462" s="2"/>
      <c r="S9462" s="2"/>
    </row>
    <row r="9463" spans="14:19" x14ac:dyDescent="0.35">
      <c r="N9463" s="6"/>
      <c r="Q9463" s="2"/>
      <c r="S9463" s="2"/>
    </row>
    <row r="9464" spans="14:19" x14ac:dyDescent="0.35">
      <c r="N9464" s="6"/>
      <c r="Q9464" s="2"/>
      <c r="S9464" s="2"/>
    </row>
    <row r="9465" spans="14:19" x14ac:dyDescent="0.35">
      <c r="N9465" s="6"/>
      <c r="Q9465" s="2"/>
      <c r="S9465" s="2"/>
    </row>
    <row r="9466" spans="14:19" x14ac:dyDescent="0.35">
      <c r="N9466" s="6"/>
      <c r="Q9466" s="2"/>
      <c r="S9466" s="2"/>
    </row>
    <row r="9467" spans="14:19" x14ac:dyDescent="0.35">
      <c r="N9467" s="6"/>
      <c r="Q9467" s="2"/>
      <c r="S9467" s="2"/>
    </row>
    <row r="9468" spans="14:19" x14ac:dyDescent="0.35">
      <c r="N9468" s="6"/>
      <c r="Q9468" s="2"/>
      <c r="S9468" s="2"/>
    </row>
    <row r="9469" spans="14:19" x14ac:dyDescent="0.35">
      <c r="N9469" s="6"/>
      <c r="Q9469" s="2"/>
      <c r="S9469" s="2"/>
    </row>
    <row r="9470" spans="14:19" x14ac:dyDescent="0.35">
      <c r="N9470" s="6"/>
      <c r="Q9470" s="2"/>
      <c r="S9470" s="2"/>
    </row>
    <row r="9471" spans="14:19" x14ac:dyDescent="0.35">
      <c r="N9471" s="6"/>
      <c r="Q9471" s="2"/>
      <c r="S9471" s="2"/>
    </row>
    <row r="9472" spans="14:19" x14ac:dyDescent="0.35">
      <c r="N9472" s="6"/>
      <c r="Q9472" s="2"/>
      <c r="S9472" s="2"/>
    </row>
    <row r="9473" spans="14:19" x14ac:dyDescent="0.35">
      <c r="N9473" s="6"/>
      <c r="Q9473" s="2"/>
      <c r="S9473" s="2"/>
    </row>
    <row r="9474" spans="14:19" x14ac:dyDescent="0.35">
      <c r="N9474" s="6"/>
      <c r="Q9474" s="2"/>
      <c r="S9474" s="2"/>
    </row>
    <row r="9475" spans="14:19" x14ac:dyDescent="0.35">
      <c r="N9475" s="6"/>
      <c r="Q9475" s="2"/>
      <c r="S9475" s="2"/>
    </row>
    <row r="9476" spans="14:19" x14ac:dyDescent="0.35">
      <c r="N9476" s="6"/>
      <c r="Q9476" s="2"/>
      <c r="S9476" s="2"/>
    </row>
    <row r="9477" spans="14:19" x14ac:dyDescent="0.35">
      <c r="N9477" s="6"/>
      <c r="Q9477" s="2"/>
      <c r="S9477" s="2"/>
    </row>
    <row r="9478" spans="14:19" x14ac:dyDescent="0.35">
      <c r="N9478" s="6"/>
      <c r="Q9478" s="2"/>
      <c r="S9478" s="2"/>
    </row>
    <row r="9479" spans="14:19" x14ac:dyDescent="0.35">
      <c r="N9479" s="6"/>
      <c r="Q9479" s="2"/>
      <c r="S9479" s="2"/>
    </row>
    <row r="9480" spans="14:19" x14ac:dyDescent="0.35">
      <c r="N9480" s="6"/>
      <c r="Q9480" s="2"/>
      <c r="S9480" s="2"/>
    </row>
    <row r="9481" spans="14:19" x14ac:dyDescent="0.35">
      <c r="N9481" s="6"/>
      <c r="Q9481" s="2"/>
      <c r="S9481" s="2"/>
    </row>
    <row r="9482" spans="14:19" x14ac:dyDescent="0.35">
      <c r="N9482" s="6"/>
      <c r="Q9482" s="2"/>
      <c r="S9482" s="2"/>
    </row>
    <row r="9483" spans="14:19" x14ac:dyDescent="0.35">
      <c r="N9483" s="6"/>
      <c r="Q9483" s="2"/>
      <c r="S9483" s="2"/>
    </row>
    <row r="9484" spans="14:19" x14ac:dyDescent="0.35">
      <c r="N9484" s="6"/>
      <c r="Q9484" s="2"/>
      <c r="S9484" s="2"/>
    </row>
    <row r="9485" spans="14:19" x14ac:dyDescent="0.35">
      <c r="N9485" s="6"/>
      <c r="Q9485" s="2"/>
      <c r="S9485" s="2"/>
    </row>
    <row r="9486" spans="14:19" x14ac:dyDescent="0.35">
      <c r="N9486" s="6"/>
      <c r="Q9486" s="2"/>
      <c r="S9486" s="2"/>
    </row>
    <row r="9487" spans="14:19" x14ac:dyDescent="0.35">
      <c r="N9487" s="6"/>
      <c r="Q9487" s="2"/>
      <c r="S9487" s="2"/>
    </row>
    <row r="9488" spans="14:19" x14ac:dyDescent="0.35">
      <c r="N9488" s="6"/>
      <c r="Q9488" s="2"/>
      <c r="S9488" s="2"/>
    </row>
    <row r="9489" spans="14:19" x14ac:dyDescent="0.35">
      <c r="N9489" s="6"/>
      <c r="Q9489" s="2"/>
      <c r="S9489" s="2"/>
    </row>
    <row r="9490" spans="14:19" x14ac:dyDescent="0.35">
      <c r="N9490" s="6"/>
      <c r="Q9490" s="2"/>
      <c r="S9490" s="2"/>
    </row>
    <row r="9491" spans="14:19" x14ac:dyDescent="0.35">
      <c r="N9491" s="6"/>
      <c r="Q9491" s="2"/>
      <c r="S9491" s="2"/>
    </row>
    <row r="9492" spans="14:19" x14ac:dyDescent="0.35">
      <c r="N9492" s="6"/>
      <c r="Q9492" s="2"/>
      <c r="S9492" s="2"/>
    </row>
    <row r="9493" spans="14:19" x14ac:dyDescent="0.35">
      <c r="N9493" s="6"/>
      <c r="Q9493" s="2"/>
      <c r="S9493" s="2"/>
    </row>
    <row r="9494" spans="14:19" x14ac:dyDescent="0.35">
      <c r="N9494" s="6"/>
      <c r="Q9494" s="2"/>
      <c r="S9494" s="2"/>
    </row>
    <row r="9495" spans="14:19" x14ac:dyDescent="0.35">
      <c r="N9495" s="6"/>
      <c r="Q9495" s="2"/>
      <c r="S9495" s="2"/>
    </row>
    <row r="9496" spans="14:19" x14ac:dyDescent="0.35">
      <c r="N9496" s="6"/>
      <c r="Q9496" s="2"/>
      <c r="S9496" s="2"/>
    </row>
    <row r="9497" spans="14:19" x14ac:dyDescent="0.35">
      <c r="N9497" s="6"/>
      <c r="Q9497" s="2"/>
      <c r="S9497" s="2"/>
    </row>
    <row r="9498" spans="14:19" x14ac:dyDescent="0.35">
      <c r="N9498" s="6"/>
      <c r="Q9498" s="2"/>
      <c r="S9498" s="2"/>
    </row>
    <row r="9499" spans="14:19" x14ac:dyDescent="0.35">
      <c r="N9499" s="6"/>
      <c r="Q9499" s="2"/>
      <c r="S9499" s="2"/>
    </row>
    <row r="9500" spans="14:19" x14ac:dyDescent="0.35">
      <c r="N9500" s="6"/>
      <c r="Q9500" s="2"/>
      <c r="S9500" s="2"/>
    </row>
    <row r="9501" spans="14:19" x14ac:dyDescent="0.35">
      <c r="N9501" s="6"/>
      <c r="Q9501" s="2"/>
      <c r="S9501" s="2"/>
    </row>
    <row r="9502" spans="14:19" x14ac:dyDescent="0.35">
      <c r="N9502" s="6"/>
      <c r="Q9502" s="2"/>
      <c r="S9502" s="2"/>
    </row>
    <row r="9503" spans="14:19" x14ac:dyDescent="0.35">
      <c r="N9503" s="6"/>
      <c r="Q9503" s="2"/>
      <c r="S9503" s="2"/>
    </row>
    <row r="9504" spans="14:19" x14ac:dyDescent="0.35">
      <c r="N9504" s="6"/>
      <c r="Q9504" s="2"/>
      <c r="S9504" s="2"/>
    </row>
    <row r="9505" spans="14:19" x14ac:dyDescent="0.35">
      <c r="N9505" s="6"/>
      <c r="Q9505" s="2"/>
      <c r="S9505" s="2"/>
    </row>
    <row r="9506" spans="14:19" x14ac:dyDescent="0.35">
      <c r="N9506" s="6"/>
      <c r="Q9506" s="2"/>
      <c r="S9506" s="2"/>
    </row>
    <row r="9507" spans="14:19" x14ac:dyDescent="0.35">
      <c r="N9507" s="6"/>
      <c r="Q9507" s="2"/>
      <c r="S9507" s="2"/>
    </row>
    <row r="9508" spans="14:19" x14ac:dyDescent="0.35">
      <c r="N9508" s="6"/>
      <c r="Q9508" s="2"/>
      <c r="S9508" s="2"/>
    </row>
    <row r="9509" spans="14:19" x14ac:dyDescent="0.35">
      <c r="N9509" s="6"/>
      <c r="Q9509" s="2"/>
      <c r="S9509" s="2"/>
    </row>
    <row r="9510" spans="14:19" x14ac:dyDescent="0.35">
      <c r="N9510" s="6"/>
      <c r="Q9510" s="2"/>
      <c r="S9510" s="2"/>
    </row>
    <row r="9511" spans="14:19" x14ac:dyDescent="0.35">
      <c r="N9511" s="6"/>
      <c r="Q9511" s="2"/>
      <c r="S9511" s="2"/>
    </row>
    <row r="9512" spans="14:19" x14ac:dyDescent="0.35">
      <c r="N9512" s="6"/>
      <c r="Q9512" s="2"/>
      <c r="S9512" s="2"/>
    </row>
    <row r="9513" spans="14:19" x14ac:dyDescent="0.35">
      <c r="N9513" s="6"/>
      <c r="Q9513" s="2"/>
      <c r="S9513" s="2"/>
    </row>
    <row r="9514" spans="14:19" x14ac:dyDescent="0.35">
      <c r="N9514" s="6"/>
      <c r="Q9514" s="2"/>
      <c r="S9514" s="2"/>
    </row>
    <row r="9515" spans="14:19" x14ac:dyDescent="0.35">
      <c r="N9515" s="6"/>
      <c r="Q9515" s="2"/>
      <c r="S9515" s="2"/>
    </row>
    <row r="9516" spans="14:19" x14ac:dyDescent="0.35">
      <c r="N9516" s="6"/>
      <c r="Q9516" s="2"/>
      <c r="S9516" s="2"/>
    </row>
    <row r="9517" spans="14:19" x14ac:dyDescent="0.35">
      <c r="N9517" s="6"/>
      <c r="Q9517" s="2"/>
      <c r="S9517" s="2"/>
    </row>
    <row r="9518" spans="14:19" x14ac:dyDescent="0.35">
      <c r="N9518" s="6"/>
      <c r="Q9518" s="2"/>
      <c r="S9518" s="2"/>
    </row>
    <row r="9519" spans="14:19" x14ac:dyDescent="0.35">
      <c r="N9519" s="6"/>
      <c r="Q9519" s="2"/>
      <c r="S9519" s="2"/>
    </row>
    <row r="9520" spans="14:19" x14ac:dyDescent="0.35">
      <c r="N9520" s="6"/>
      <c r="Q9520" s="2"/>
      <c r="S9520" s="2"/>
    </row>
    <row r="9521" spans="14:19" x14ac:dyDescent="0.35">
      <c r="N9521" s="6"/>
      <c r="Q9521" s="2"/>
      <c r="S9521" s="2"/>
    </row>
    <row r="9522" spans="14:19" x14ac:dyDescent="0.35">
      <c r="N9522" s="6"/>
      <c r="Q9522" s="2"/>
      <c r="S9522" s="2"/>
    </row>
    <row r="9523" spans="14:19" x14ac:dyDescent="0.35">
      <c r="N9523" s="6"/>
      <c r="Q9523" s="2"/>
      <c r="S9523" s="2"/>
    </row>
    <row r="9524" spans="14:19" x14ac:dyDescent="0.35">
      <c r="N9524" s="6"/>
      <c r="Q9524" s="2"/>
      <c r="S9524" s="2"/>
    </row>
    <row r="9525" spans="14:19" x14ac:dyDescent="0.35">
      <c r="N9525" s="6"/>
      <c r="Q9525" s="2"/>
      <c r="S9525" s="2"/>
    </row>
    <row r="9526" spans="14:19" x14ac:dyDescent="0.35">
      <c r="N9526" s="6"/>
      <c r="Q9526" s="2"/>
      <c r="S9526" s="2"/>
    </row>
    <row r="9527" spans="14:19" x14ac:dyDescent="0.35">
      <c r="N9527" s="6"/>
      <c r="Q9527" s="2"/>
      <c r="S9527" s="2"/>
    </row>
    <row r="9528" spans="14:19" x14ac:dyDescent="0.35">
      <c r="N9528" s="6"/>
      <c r="Q9528" s="2"/>
      <c r="S9528" s="2"/>
    </row>
    <row r="9529" spans="14:19" x14ac:dyDescent="0.35">
      <c r="N9529" s="6"/>
      <c r="Q9529" s="2"/>
      <c r="S9529" s="2"/>
    </row>
    <row r="9530" spans="14:19" x14ac:dyDescent="0.35">
      <c r="N9530" s="6"/>
      <c r="Q9530" s="2"/>
      <c r="S9530" s="2"/>
    </row>
    <row r="9531" spans="14:19" x14ac:dyDescent="0.35">
      <c r="N9531" s="6"/>
      <c r="Q9531" s="2"/>
      <c r="S9531" s="2"/>
    </row>
    <row r="9532" spans="14:19" x14ac:dyDescent="0.35">
      <c r="N9532" s="6"/>
      <c r="Q9532" s="2"/>
      <c r="S9532" s="2"/>
    </row>
    <row r="9533" spans="14:19" x14ac:dyDescent="0.35">
      <c r="N9533" s="6"/>
      <c r="Q9533" s="2"/>
      <c r="S9533" s="2"/>
    </row>
    <row r="9534" spans="14:19" x14ac:dyDescent="0.35">
      <c r="N9534" s="6"/>
      <c r="Q9534" s="2"/>
      <c r="S9534" s="2"/>
    </row>
    <row r="9535" spans="14:19" x14ac:dyDescent="0.35">
      <c r="N9535" s="6"/>
      <c r="Q9535" s="2"/>
      <c r="S9535" s="2"/>
    </row>
    <row r="9536" spans="14:19" x14ac:dyDescent="0.35">
      <c r="N9536" s="6"/>
      <c r="Q9536" s="2"/>
      <c r="S9536" s="2"/>
    </row>
    <row r="9537" spans="14:19" x14ac:dyDescent="0.35">
      <c r="N9537" s="6"/>
      <c r="Q9537" s="2"/>
      <c r="S9537" s="2"/>
    </row>
    <row r="9538" spans="14:19" x14ac:dyDescent="0.35">
      <c r="N9538" s="6"/>
      <c r="Q9538" s="2"/>
      <c r="S9538" s="2"/>
    </row>
    <row r="9539" spans="14:19" x14ac:dyDescent="0.35">
      <c r="N9539" s="6"/>
      <c r="Q9539" s="2"/>
      <c r="S9539" s="2"/>
    </row>
    <row r="9540" spans="14:19" x14ac:dyDescent="0.35">
      <c r="N9540" s="6"/>
      <c r="Q9540" s="2"/>
      <c r="S9540" s="2"/>
    </row>
    <row r="9541" spans="14:19" x14ac:dyDescent="0.35">
      <c r="N9541" s="6"/>
      <c r="Q9541" s="2"/>
      <c r="S9541" s="2"/>
    </row>
    <row r="9542" spans="14:19" x14ac:dyDescent="0.35">
      <c r="N9542" s="6"/>
      <c r="Q9542" s="2"/>
      <c r="S9542" s="2"/>
    </row>
    <row r="9543" spans="14:19" x14ac:dyDescent="0.35">
      <c r="N9543" s="6"/>
      <c r="Q9543" s="2"/>
      <c r="S9543" s="2"/>
    </row>
    <row r="9544" spans="14:19" x14ac:dyDescent="0.35">
      <c r="N9544" s="6"/>
      <c r="Q9544" s="2"/>
      <c r="S9544" s="2"/>
    </row>
    <row r="9545" spans="14:19" x14ac:dyDescent="0.35">
      <c r="N9545" s="6"/>
      <c r="Q9545" s="2"/>
      <c r="S9545" s="2"/>
    </row>
    <row r="9546" spans="14:19" x14ac:dyDescent="0.35">
      <c r="N9546" s="6"/>
      <c r="Q9546" s="2"/>
      <c r="S9546" s="2"/>
    </row>
    <row r="9547" spans="14:19" x14ac:dyDescent="0.35">
      <c r="N9547" s="6"/>
      <c r="Q9547" s="2"/>
      <c r="S9547" s="2"/>
    </row>
    <row r="9548" spans="14:19" x14ac:dyDescent="0.35">
      <c r="N9548" s="6"/>
      <c r="Q9548" s="2"/>
      <c r="S9548" s="2"/>
    </row>
    <row r="9549" spans="14:19" x14ac:dyDescent="0.35">
      <c r="N9549" s="6"/>
      <c r="Q9549" s="2"/>
      <c r="S9549" s="2"/>
    </row>
    <row r="9550" spans="14:19" x14ac:dyDescent="0.35">
      <c r="N9550" s="6"/>
      <c r="Q9550" s="2"/>
      <c r="S9550" s="2"/>
    </row>
    <row r="9551" spans="14:19" x14ac:dyDescent="0.35">
      <c r="N9551" s="6"/>
      <c r="Q9551" s="2"/>
      <c r="S9551" s="2"/>
    </row>
    <row r="9552" spans="14:19" x14ac:dyDescent="0.35">
      <c r="N9552" s="6"/>
      <c r="Q9552" s="2"/>
      <c r="S9552" s="2"/>
    </row>
    <row r="9553" spans="14:19" x14ac:dyDescent="0.35">
      <c r="N9553" s="6"/>
      <c r="Q9553" s="2"/>
      <c r="S9553" s="2"/>
    </row>
    <row r="9554" spans="14:19" x14ac:dyDescent="0.35">
      <c r="N9554" s="6"/>
      <c r="Q9554" s="2"/>
      <c r="S9554" s="2"/>
    </row>
    <row r="9555" spans="14:19" x14ac:dyDescent="0.35">
      <c r="N9555" s="6"/>
      <c r="Q9555" s="2"/>
      <c r="S9555" s="2"/>
    </row>
    <row r="9556" spans="14:19" x14ac:dyDescent="0.35">
      <c r="N9556" s="6"/>
      <c r="Q9556" s="2"/>
      <c r="S9556" s="2"/>
    </row>
    <row r="9557" spans="14:19" x14ac:dyDescent="0.35">
      <c r="N9557" s="6"/>
      <c r="Q9557" s="2"/>
      <c r="S9557" s="2"/>
    </row>
    <row r="9558" spans="14:19" x14ac:dyDescent="0.35">
      <c r="N9558" s="6"/>
      <c r="Q9558" s="2"/>
      <c r="S9558" s="2"/>
    </row>
    <row r="9559" spans="14:19" x14ac:dyDescent="0.35">
      <c r="N9559" s="6"/>
      <c r="Q9559" s="2"/>
      <c r="S9559" s="2"/>
    </row>
    <row r="9560" spans="14:19" x14ac:dyDescent="0.35">
      <c r="N9560" s="6"/>
      <c r="Q9560" s="2"/>
      <c r="S9560" s="2"/>
    </row>
    <row r="9561" spans="14:19" x14ac:dyDescent="0.35">
      <c r="N9561" s="6"/>
      <c r="Q9561" s="2"/>
      <c r="S9561" s="2"/>
    </row>
    <row r="9562" spans="14:19" x14ac:dyDescent="0.35">
      <c r="N9562" s="6"/>
      <c r="Q9562" s="2"/>
      <c r="S9562" s="2"/>
    </row>
    <row r="9563" spans="14:19" x14ac:dyDescent="0.35">
      <c r="N9563" s="6"/>
      <c r="Q9563" s="2"/>
      <c r="S9563" s="2"/>
    </row>
    <row r="9564" spans="14:19" x14ac:dyDescent="0.35">
      <c r="N9564" s="6"/>
      <c r="Q9564" s="2"/>
      <c r="S9564" s="2"/>
    </row>
    <row r="9565" spans="14:19" x14ac:dyDescent="0.35">
      <c r="N9565" s="6"/>
      <c r="Q9565" s="2"/>
      <c r="S9565" s="2"/>
    </row>
    <row r="9566" spans="14:19" x14ac:dyDescent="0.35">
      <c r="N9566" s="6"/>
      <c r="Q9566" s="2"/>
      <c r="S9566" s="2"/>
    </row>
    <row r="9567" spans="14:19" x14ac:dyDescent="0.35">
      <c r="N9567" s="6"/>
      <c r="Q9567" s="2"/>
      <c r="S9567" s="2"/>
    </row>
    <row r="9568" spans="14:19" x14ac:dyDescent="0.35">
      <c r="N9568" s="6"/>
      <c r="Q9568" s="2"/>
      <c r="S9568" s="2"/>
    </row>
    <row r="9569" spans="14:19" x14ac:dyDescent="0.35">
      <c r="N9569" s="6"/>
      <c r="Q9569" s="2"/>
      <c r="S9569" s="2"/>
    </row>
    <row r="9570" spans="14:19" x14ac:dyDescent="0.35">
      <c r="N9570" s="6"/>
      <c r="Q9570" s="2"/>
      <c r="S9570" s="2"/>
    </row>
    <row r="9571" spans="14:19" x14ac:dyDescent="0.35">
      <c r="N9571" s="6"/>
      <c r="Q9571" s="2"/>
      <c r="S9571" s="2"/>
    </row>
    <row r="9572" spans="14:19" x14ac:dyDescent="0.35">
      <c r="N9572" s="6"/>
      <c r="Q9572" s="2"/>
      <c r="S9572" s="2"/>
    </row>
    <row r="9573" spans="14:19" x14ac:dyDescent="0.35">
      <c r="N9573" s="6"/>
      <c r="Q9573" s="2"/>
      <c r="S9573" s="2"/>
    </row>
    <row r="9574" spans="14:19" x14ac:dyDescent="0.35">
      <c r="N9574" s="6"/>
      <c r="Q9574" s="2"/>
      <c r="S9574" s="2"/>
    </row>
    <row r="9575" spans="14:19" x14ac:dyDescent="0.35">
      <c r="N9575" s="6"/>
      <c r="Q9575" s="2"/>
      <c r="S9575" s="2"/>
    </row>
    <row r="9576" spans="14:19" x14ac:dyDescent="0.35">
      <c r="N9576" s="6"/>
      <c r="Q9576" s="2"/>
      <c r="S9576" s="2"/>
    </row>
    <row r="9577" spans="14:19" x14ac:dyDescent="0.35">
      <c r="N9577" s="6"/>
      <c r="Q9577" s="2"/>
      <c r="S9577" s="2"/>
    </row>
    <row r="9578" spans="14:19" x14ac:dyDescent="0.35">
      <c r="N9578" s="6"/>
      <c r="Q9578" s="2"/>
      <c r="S9578" s="2"/>
    </row>
    <row r="9579" spans="14:19" x14ac:dyDescent="0.35">
      <c r="N9579" s="6"/>
      <c r="Q9579" s="2"/>
      <c r="S9579" s="2"/>
    </row>
    <row r="9580" spans="14:19" x14ac:dyDescent="0.35">
      <c r="N9580" s="6"/>
      <c r="Q9580" s="2"/>
      <c r="S9580" s="2"/>
    </row>
    <row r="9581" spans="14:19" x14ac:dyDescent="0.35">
      <c r="N9581" s="6"/>
      <c r="Q9581" s="2"/>
      <c r="S9581" s="2"/>
    </row>
    <row r="9582" spans="14:19" x14ac:dyDescent="0.35">
      <c r="N9582" s="6"/>
      <c r="Q9582" s="2"/>
      <c r="S9582" s="2"/>
    </row>
    <row r="9583" spans="14:19" x14ac:dyDescent="0.35">
      <c r="N9583" s="6"/>
      <c r="Q9583" s="2"/>
      <c r="S9583" s="2"/>
    </row>
    <row r="9584" spans="14:19" x14ac:dyDescent="0.35">
      <c r="N9584" s="6"/>
      <c r="Q9584" s="2"/>
      <c r="S9584" s="2"/>
    </row>
    <row r="9585" spans="14:19" x14ac:dyDescent="0.35">
      <c r="N9585" s="6"/>
      <c r="Q9585" s="2"/>
      <c r="S9585" s="2"/>
    </row>
    <row r="9586" spans="14:19" x14ac:dyDescent="0.35">
      <c r="N9586" s="6"/>
      <c r="Q9586" s="2"/>
      <c r="S9586" s="2"/>
    </row>
    <row r="9587" spans="14:19" x14ac:dyDescent="0.35">
      <c r="N9587" s="6"/>
      <c r="Q9587" s="2"/>
      <c r="S9587" s="2"/>
    </row>
    <row r="9588" spans="14:19" x14ac:dyDescent="0.35">
      <c r="N9588" s="6"/>
      <c r="Q9588" s="2"/>
      <c r="S9588" s="2"/>
    </row>
    <row r="9589" spans="14:19" x14ac:dyDescent="0.35">
      <c r="N9589" s="6"/>
      <c r="Q9589" s="2"/>
      <c r="S9589" s="2"/>
    </row>
    <row r="9590" spans="14:19" x14ac:dyDescent="0.35">
      <c r="N9590" s="6"/>
      <c r="Q9590" s="2"/>
      <c r="S9590" s="2"/>
    </row>
    <row r="9591" spans="14:19" x14ac:dyDescent="0.35">
      <c r="N9591" s="6"/>
      <c r="Q9591" s="2"/>
      <c r="S9591" s="2"/>
    </row>
    <row r="9592" spans="14:19" x14ac:dyDescent="0.35">
      <c r="N9592" s="6"/>
      <c r="Q9592" s="2"/>
      <c r="S9592" s="2"/>
    </row>
    <row r="9593" spans="14:19" x14ac:dyDescent="0.35">
      <c r="N9593" s="6"/>
      <c r="Q9593" s="2"/>
      <c r="S9593" s="2"/>
    </row>
    <row r="9594" spans="14:19" x14ac:dyDescent="0.35">
      <c r="N9594" s="6"/>
      <c r="Q9594" s="2"/>
      <c r="S9594" s="2"/>
    </row>
    <row r="9595" spans="14:19" x14ac:dyDescent="0.35">
      <c r="N9595" s="6"/>
      <c r="Q9595" s="2"/>
      <c r="S9595" s="2"/>
    </row>
    <row r="9596" spans="14:19" x14ac:dyDescent="0.35">
      <c r="N9596" s="6"/>
      <c r="Q9596" s="2"/>
      <c r="S9596" s="2"/>
    </row>
    <row r="9597" spans="14:19" x14ac:dyDescent="0.35">
      <c r="N9597" s="6"/>
      <c r="Q9597" s="2"/>
      <c r="S9597" s="2"/>
    </row>
    <row r="9598" spans="14:19" x14ac:dyDescent="0.35">
      <c r="N9598" s="6"/>
      <c r="Q9598" s="2"/>
      <c r="S9598" s="2"/>
    </row>
    <row r="9599" spans="14:19" x14ac:dyDescent="0.35">
      <c r="N9599" s="6"/>
      <c r="Q9599" s="2"/>
      <c r="S9599" s="2"/>
    </row>
    <row r="9600" spans="14:19" x14ac:dyDescent="0.35">
      <c r="N9600" s="6"/>
      <c r="Q9600" s="2"/>
      <c r="S9600" s="2"/>
    </row>
    <row r="9601" spans="14:19" x14ac:dyDescent="0.35">
      <c r="N9601" s="6"/>
      <c r="Q9601" s="2"/>
      <c r="S9601" s="2"/>
    </row>
    <row r="9602" spans="14:19" x14ac:dyDescent="0.35">
      <c r="N9602" s="6"/>
      <c r="Q9602" s="2"/>
      <c r="S9602" s="2"/>
    </row>
    <row r="9603" spans="14:19" x14ac:dyDescent="0.35">
      <c r="N9603" s="6"/>
      <c r="Q9603" s="2"/>
      <c r="S9603" s="2"/>
    </row>
    <row r="9604" spans="14:19" x14ac:dyDescent="0.35">
      <c r="N9604" s="6"/>
      <c r="Q9604" s="2"/>
      <c r="S9604" s="2"/>
    </row>
    <row r="9605" spans="14:19" x14ac:dyDescent="0.35">
      <c r="N9605" s="6"/>
      <c r="Q9605" s="2"/>
      <c r="S9605" s="2"/>
    </row>
    <row r="9606" spans="14:19" x14ac:dyDescent="0.35">
      <c r="N9606" s="6"/>
      <c r="Q9606" s="2"/>
      <c r="S9606" s="2"/>
    </row>
    <row r="9607" spans="14:19" x14ac:dyDescent="0.35">
      <c r="N9607" s="6"/>
      <c r="Q9607" s="2"/>
      <c r="S9607" s="2"/>
    </row>
    <row r="9608" spans="14:19" x14ac:dyDescent="0.35">
      <c r="N9608" s="6"/>
      <c r="Q9608" s="2"/>
      <c r="S9608" s="2"/>
    </row>
    <row r="9609" spans="14:19" x14ac:dyDescent="0.35">
      <c r="N9609" s="6"/>
      <c r="Q9609" s="2"/>
      <c r="S9609" s="2"/>
    </row>
    <row r="9610" spans="14:19" x14ac:dyDescent="0.35">
      <c r="N9610" s="6"/>
      <c r="Q9610" s="2"/>
      <c r="S9610" s="2"/>
    </row>
    <row r="9611" spans="14:19" x14ac:dyDescent="0.35">
      <c r="N9611" s="6"/>
      <c r="Q9611" s="2"/>
      <c r="S9611" s="2"/>
    </row>
    <row r="9612" spans="14:19" x14ac:dyDescent="0.35">
      <c r="N9612" s="6"/>
      <c r="Q9612" s="2"/>
      <c r="S9612" s="2"/>
    </row>
    <row r="9613" spans="14:19" x14ac:dyDescent="0.35">
      <c r="N9613" s="6"/>
      <c r="Q9613" s="2"/>
      <c r="S9613" s="2"/>
    </row>
    <row r="9614" spans="14:19" x14ac:dyDescent="0.35">
      <c r="N9614" s="6"/>
      <c r="Q9614" s="2"/>
      <c r="S9614" s="2"/>
    </row>
    <row r="9615" spans="14:19" x14ac:dyDescent="0.35">
      <c r="N9615" s="6"/>
      <c r="Q9615" s="2"/>
      <c r="S9615" s="2"/>
    </row>
    <row r="9616" spans="14:19" x14ac:dyDescent="0.35">
      <c r="N9616" s="6"/>
      <c r="Q9616" s="2"/>
      <c r="S9616" s="2"/>
    </row>
    <row r="9617" spans="14:19" x14ac:dyDescent="0.35">
      <c r="N9617" s="6"/>
      <c r="Q9617" s="2"/>
      <c r="S9617" s="2"/>
    </row>
    <row r="9618" spans="14:19" x14ac:dyDescent="0.35">
      <c r="N9618" s="6"/>
      <c r="Q9618" s="2"/>
      <c r="S9618" s="2"/>
    </row>
    <row r="9619" spans="14:19" x14ac:dyDescent="0.35">
      <c r="N9619" s="6"/>
      <c r="Q9619" s="2"/>
      <c r="S9619" s="2"/>
    </row>
    <row r="9620" spans="14:19" x14ac:dyDescent="0.35">
      <c r="N9620" s="6"/>
      <c r="Q9620" s="2"/>
      <c r="S9620" s="2"/>
    </row>
    <row r="9621" spans="14:19" x14ac:dyDescent="0.35">
      <c r="N9621" s="6"/>
      <c r="Q9621" s="2"/>
      <c r="S9621" s="2"/>
    </row>
    <row r="9622" spans="14:19" x14ac:dyDescent="0.35">
      <c r="N9622" s="6"/>
      <c r="Q9622" s="2"/>
      <c r="S9622" s="2"/>
    </row>
    <row r="9623" spans="14:19" x14ac:dyDescent="0.35">
      <c r="N9623" s="6"/>
      <c r="Q9623" s="2"/>
      <c r="S9623" s="2"/>
    </row>
    <row r="9624" spans="14:19" x14ac:dyDescent="0.35">
      <c r="N9624" s="6"/>
      <c r="Q9624" s="2"/>
      <c r="S9624" s="2"/>
    </row>
    <row r="9625" spans="14:19" x14ac:dyDescent="0.35">
      <c r="N9625" s="6"/>
      <c r="Q9625" s="2"/>
      <c r="S9625" s="2"/>
    </row>
    <row r="9626" spans="14:19" x14ac:dyDescent="0.35">
      <c r="N9626" s="6"/>
      <c r="Q9626" s="2"/>
      <c r="S9626" s="2"/>
    </row>
    <row r="9627" spans="14:19" x14ac:dyDescent="0.35">
      <c r="N9627" s="6"/>
      <c r="Q9627" s="2"/>
      <c r="S9627" s="2"/>
    </row>
    <row r="9628" spans="14:19" x14ac:dyDescent="0.35">
      <c r="N9628" s="6"/>
      <c r="Q9628" s="2"/>
      <c r="S9628" s="2"/>
    </row>
    <row r="9629" spans="14:19" x14ac:dyDescent="0.35">
      <c r="N9629" s="6"/>
      <c r="Q9629" s="2"/>
      <c r="S9629" s="2"/>
    </row>
    <row r="9630" spans="14:19" x14ac:dyDescent="0.35">
      <c r="N9630" s="6"/>
      <c r="Q9630" s="2"/>
      <c r="S9630" s="2"/>
    </row>
    <row r="9631" spans="14:19" x14ac:dyDescent="0.35">
      <c r="N9631" s="6"/>
      <c r="Q9631" s="2"/>
      <c r="S9631" s="2"/>
    </row>
    <row r="9632" spans="14:19" x14ac:dyDescent="0.35">
      <c r="N9632" s="6"/>
      <c r="Q9632" s="2"/>
      <c r="S9632" s="2"/>
    </row>
    <row r="9633" spans="14:19" x14ac:dyDescent="0.35">
      <c r="N9633" s="6"/>
      <c r="Q9633" s="2"/>
      <c r="S9633" s="2"/>
    </row>
    <row r="9634" spans="14:19" x14ac:dyDescent="0.35">
      <c r="N9634" s="6"/>
      <c r="Q9634" s="2"/>
      <c r="S9634" s="2"/>
    </row>
    <row r="9635" spans="14:19" x14ac:dyDescent="0.35">
      <c r="N9635" s="6"/>
      <c r="Q9635" s="2"/>
      <c r="S9635" s="2"/>
    </row>
    <row r="9636" spans="14:19" x14ac:dyDescent="0.35">
      <c r="N9636" s="6"/>
      <c r="Q9636" s="2"/>
      <c r="S9636" s="2"/>
    </row>
    <row r="9637" spans="14:19" x14ac:dyDescent="0.35">
      <c r="N9637" s="6"/>
      <c r="Q9637" s="2"/>
      <c r="S9637" s="2"/>
    </row>
    <row r="9638" spans="14:19" x14ac:dyDescent="0.35">
      <c r="N9638" s="6"/>
      <c r="Q9638" s="2"/>
      <c r="S9638" s="2"/>
    </row>
    <row r="9639" spans="14:19" x14ac:dyDescent="0.35">
      <c r="N9639" s="6"/>
      <c r="Q9639" s="2"/>
      <c r="S9639" s="2"/>
    </row>
    <row r="9640" spans="14:19" x14ac:dyDescent="0.35">
      <c r="N9640" s="6"/>
      <c r="Q9640" s="2"/>
      <c r="S9640" s="2"/>
    </row>
    <row r="9641" spans="14:19" x14ac:dyDescent="0.35">
      <c r="N9641" s="6"/>
      <c r="Q9641" s="2"/>
      <c r="S9641" s="2"/>
    </row>
    <row r="9642" spans="14:19" x14ac:dyDescent="0.35">
      <c r="N9642" s="6"/>
      <c r="Q9642" s="2"/>
      <c r="S9642" s="2"/>
    </row>
    <row r="9643" spans="14:19" x14ac:dyDescent="0.35">
      <c r="N9643" s="6"/>
      <c r="Q9643" s="2"/>
      <c r="S9643" s="2"/>
    </row>
    <row r="9644" spans="14:19" x14ac:dyDescent="0.35">
      <c r="N9644" s="6"/>
      <c r="Q9644" s="2"/>
      <c r="S9644" s="2"/>
    </row>
    <row r="9645" spans="14:19" x14ac:dyDescent="0.35">
      <c r="N9645" s="6"/>
      <c r="Q9645" s="2"/>
      <c r="S9645" s="2"/>
    </row>
    <row r="9646" spans="14:19" x14ac:dyDescent="0.35">
      <c r="N9646" s="6"/>
      <c r="Q9646" s="2"/>
      <c r="S9646" s="2"/>
    </row>
    <row r="9647" spans="14:19" x14ac:dyDescent="0.35">
      <c r="N9647" s="6"/>
      <c r="Q9647" s="2"/>
      <c r="S9647" s="2"/>
    </row>
    <row r="9648" spans="14:19" x14ac:dyDescent="0.35">
      <c r="N9648" s="6"/>
      <c r="Q9648" s="2"/>
      <c r="S9648" s="2"/>
    </row>
    <row r="9649" spans="14:19" x14ac:dyDescent="0.35">
      <c r="N9649" s="6"/>
      <c r="Q9649" s="2"/>
      <c r="S9649" s="2"/>
    </row>
    <row r="9650" spans="14:19" x14ac:dyDescent="0.35">
      <c r="N9650" s="6"/>
      <c r="Q9650" s="2"/>
      <c r="S9650" s="2"/>
    </row>
    <row r="9651" spans="14:19" x14ac:dyDescent="0.35">
      <c r="N9651" s="6"/>
      <c r="Q9651" s="2"/>
      <c r="S9651" s="2"/>
    </row>
    <row r="9652" spans="14:19" x14ac:dyDescent="0.35">
      <c r="N9652" s="6"/>
      <c r="Q9652" s="2"/>
      <c r="S9652" s="2"/>
    </row>
    <row r="9653" spans="14:19" x14ac:dyDescent="0.35">
      <c r="N9653" s="6"/>
      <c r="Q9653" s="2"/>
      <c r="S9653" s="2"/>
    </row>
    <row r="9654" spans="14:19" x14ac:dyDescent="0.35">
      <c r="N9654" s="6"/>
      <c r="Q9654" s="2"/>
      <c r="S9654" s="2"/>
    </row>
    <row r="9655" spans="14:19" x14ac:dyDescent="0.35">
      <c r="N9655" s="6"/>
      <c r="Q9655" s="2"/>
      <c r="S9655" s="2"/>
    </row>
    <row r="9656" spans="14:19" x14ac:dyDescent="0.35">
      <c r="N9656" s="6"/>
      <c r="Q9656" s="2"/>
      <c r="S9656" s="2"/>
    </row>
    <row r="9657" spans="14:19" x14ac:dyDescent="0.35">
      <c r="N9657" s="6"/>
      <c r="Q9657" s="2"/>
      <c r="S9657" s="2"/>
    </row>
    <row r="9658" spans="14:19" x14ac:dyDescent="0.35">
      <c r="N9658" s="6"/>
      <c r="Q9658" s="2"/>
      <c r="S9658" s="2"/>
    </row>
    <row r="9659" spans="14:19" x14ac:dyDescent="0.35">
      <c r="N9659" s="6"/>
      <c r="Q9659" s="2"/>
      <c r="S9659" s="2"/>
    </row>
    <row r="9660" spans="14:19" x14ac:dyDescent="0.35">
      <c r="N9660" s="6"/>
      <c r="Q9660" s="2"/>
      <c r="S9660" s="2"/>
    </row>
    <row r="9661" spans="14:19" x14ac:dyDescent="0.35">
      <c r="N9661" s="6"/>
      <c r="Q9661" s="2"/>
      <c r="S9661" s="2"/>
    </row>
    <row r="9662" spans="14:19" x14ac:dyDescent="0.35">
      <c r="N9662" s="6"/>
      <c r="Q9662" s="2"/>
      <c r="S9662" s="2"/>
    </row>
    <row r="9663" spans="14:19" x14ac:dyDescent="0.35">
      <c r="N9663" s="6"/>
      <c r="Q9663" s="2"/>
      <c r="S9663" s="2"/>
    </row>
    <row r="9664" spans="14:19" x14ac:dyDescent="0.35">
      <c r="N9664" s="6"/>
      <c r="Q9664" s="2"/>
      <c r="S9664" s="2"/>
    </row>
    <row r="9665" spans="14:19" x14ac:dyDescent="0.35">
      <c r="N9665" s="6"/>
      <c r="Q9665" s="2"/>
      <c r="S9665" s="2"/>
    </row>
    <row r="9666" spans="14:19" x14ac:dyDescent="0.35">
      <c r="N9666" s="6"/>
      <c r="Q9666" s="2"/>
      <c r="S9666" s="2"/>
    </row>
    <row r="9667" spans="14:19" x14ac:dyDescent="0.35">
      <c r="N9667" s="6"/>
      <c r="Q9667" s="2"/>
      <c r="S9667" s="2"/>
    </row>
    <row r="9668" spans="14:19" x14ac:dyDescent="0.35">
      <c r="N9668" s="6"/>
      <c r="Q9668" s="2"/>
      <c r="S9668" s="2"/>
    </row>
    <row r="9669" spans="14:19" x14ac:dyDescent="0.35">
      <c r="N9669" s="6"/>
      <c r="Q9669" s="2"/>
      <c r="S9669" s="2"/>
    </row>
    <row r="9670" spans="14:19" x14ac:dyDescent="0.35">
      <c r="N9670" s="6"/>
      <c r="Q9670" s="2"/>
      <c r="S9670" s="2"/>
    </row>
    <row r="9671" spans="14:19" x14ac:dyDescent="0.35">
      <c r="N9671" s="6"/>
      <c r="Q9671" s="2"/>
      <c r="S9671" s="2"/>
    </row>
    <row r="9672" spans="14:19" x14ac:dyDescent="0.35">
      <c r="N9672" s="6"/>
      <c r="Q9672" s="2"/>
      <c r="S9672" s="2"/>
    </row>
    <row r="9673" spans="14:19" x14ac:dyDescent="0.35">
      <c r="N9673" s="6"/>
      <c r="Q9673" s="2"/>
      <c r="S9673" s="2"/>
    </row>
    <row r="9674" spans="14:19" x14ac:dyDescent="0.35">
      <c r="N9674" s="6"/>
      <c r="Q9674" s="2"/>
      <c r="S9674" s="2"/>
    </row>
    <row r="9675" spans="14:19" x14ac:dyDescent="0.35">
      <c r="N9675" s="6"/>
      <c r="Q9675" s="2"/>
      <c r="S9675" s="2"/>
    </row>
    <row r="9676" spans="14:19" x14ac:dyDescent="0.35">
      <c r="N9676" s="6"/>
      <c r="Q9676" s="2"/>
      <c r="S9676" s="2"/>
    </row>
    <row r="9677" spans="14:19" x14ac:dyDescent="0.35">
      <c r="N9677" s="6"/>
      <c r="Q9677" s="2"/>
      <c r="S9677" s="2"/>
    </row>
    <row r="9678" spans="14:19" x14ac:dyDescent="0.35">
      <c r="N9678" s="6"/>
      <c r="Q9678" s="2"/>
      <c r="S9678" s="2"/>
    </row>
    <row r="9679" spans="14:19" x14ac:dyDescent="0.35">
      <c r="N9679" s="6"/>
      <c r="Q9679" s="2"/>
      <c r="S9679" s="2"/>
    </row>
    <row r="9680" spans="14:19" x14ac:dyDescent="0.35">
      <c r="N9680" s="6"/>
      <c r="Q9680" s="2"/>
      <c r="S9680" s="2"/>
    </row>
    <row r="9681" spans="14:19" x14ac:dyDescent="0.35">
      <c r="N9681" s="6"/>
      <c r="Q9681" s="2"/>
      <c r="S9681" s="2"/>
    </row>
    <row r="9682" spans="14:19" x14ac:dyDescent="0.35">
      <c r="N9682" s="6"/>
      <c r="Q9682" s="2"/>
      <c r="S9682" s="2"/>
    </row>
    <row r="9683" spans="14:19" x14ac:dyDescent="0.35">
      <c r="N9683" s="6"/>
      <c r="Q9683" s="2"/>
      <c r="S9683" s="2"/>
    </row>
    <row r="9684" spans="14:19" x14ac:dyDescent="0.35">
      <c r="N9684" s="6"/>
      <c r="Q9684" s="2"/>
      <c r="S9684" s="2"/>
    </row>
    <row r="9685" spans="14:19" x14ac:dyDescent="0.35">
      <c r="N9685" s="6"/>
      <c r="Q9685" s="2"/>
      <c r="S9685" s="2"/>
    </row>
    <row r="9686" spans="14:19" x14ac:dyDescent="0.35">
      <c r="N9686" s="6"/>
      <c r="Q9686" s="2"/>
      <c r="S9686" s="2"/>
    </row>
    <row r="9687" spans="14:19" x14ac:dyDescent="0.35">
      <c r="N9687" s="6"/>
      <c r="Q9687" s="2"/>
      <c r="S9687" s="2"/>
    </row>
    <row r="9688" spans="14:19" x14ac:dyDescent="0.35">
      <c r="N9688" s="6"/>
      <c r="Q9688" s="2"/>
      <c r="S9688" s="2"/>
    </row>
    <row r="9689" spans="14:19" x14ac:dyDescent="0.35">
      <c r="N9689" s="6"/>
      <c r="Q9689" s="2"/>
      <c r="S9689" s="2"/>
    </row>
    <row r="9690" spans="14:19" x14ac:dyDescent="0.35">
      <c r="N9690" s="6"/>
      <c r="Q9690" s="2"/>
      <c r="S9690" s="2"/>
    </row>
    <row r="9691" spans="14:19" x14ac:dyDescent="0.35">
      <c r="N9691" s="6"/>
      <c r="Q9691" s="2"/>
      <c r="S9691" s="2"/>
    </row>
    <row r="9692" spans="14:19" x14ac:dyDescent="0.35">
      <c r="N9692" s="6"/>
      <c r="Q9692" s="2"/>
      <c r="S9692" s="2"/>
    </row>
    <row r="9693" spans="14:19" x14ac:dyDescent="0.35">
      <c r="N9693" s="6"/>
      <c r="Q9693" s="2"/>
      <c r="S9693" s="2"/>
    </row>
    <row r="9694" spans="14:19" x14ac:dyDescent="0.35">
      <c r="N9694" s="6"/>
      <c r="Q9694" s="2"/>
      <c r="S9694" s="2"/>
    </row>
    <row r="9695" spans="14:19" x14ac:dyDescent="0.35">
      <c r="N9695" s="6"/>
      <c r="Q9695" s="2"/>
      <c r="S9695" s="2"/>
    </row>
    <row r="9696" spans="14:19" x14ac:dyDescent="0.35">
      <c r="N9696" s="6"/>
      <c r="Q9696" s="2"/>
      <c r="S9696" s="2"/>
    </row>
    <row r="9697" spans="14:19" x14ac:dyDescent="0.35">
      <c r="N9697" s="6"/>
      <c r="Q9697" s="2"/>
      <c r="S9697" s="2"/>
    </row>
    <row r="9698" spans="14:19" x14ac:dyDescent="0.35">
      <c r="N9698" s="6"/>
      <c r="Q9698" s="2"/>
      <c r="S9698" s="2"/>
    </row>
    <row r="9699" spans="14:19" x14ac:dyDescent="0.35">
      <c r="N9699" s="6"/>
      <c r="Q9699" s="2"/>
      <c r="S9699" s="2"/>
    </row>
    <row r="9700" spans="14:19" x14ac:dyDescent="0.35">
      <c r="N9700" s="6"/>
      <c r="Q9700" s="2"/>
      <c r="S9700" s="2"/>
    </row>
    <row r="9701" spans="14:19" x14ac:dyDescent="0.35">
      <c r="N9701" s="6"/>
      <c r="Q9701" s="2"/>
      <c r="S9701" s="2"/>
    </row>
    <row r="9702" spans="14:19" x14ac:dyDescent="0.35">
      <c r="N9702" s="6"/>
      <c r="Q9702" s="2"/>
      <c r="S9702" s="2"/>
    </row>
    <row r="9703" spans="14:19" x14ac:dyDescent="0.35">
      <c r="N9703" s="6"/>
      <c r="Q9703" s="2"/>
      <c r="S9703" s="2"/>
    </row>
    <row r="9704" spans="14:19" x14ac:dyDescent="0.35">
      <c r="N9704" s="6"/>
      <c r="Q9704" s="2"/>
      <c r="S9704" s="2"/>
    </row>
    <row r="9705" spans="14:19" x14ac:dyDescent="0.35">
      <c r="N9705" s="6"/>
      <c r="Q9705" s="2"/>
      <c r="S9705" s="2"/>
    </row>
    <row r="9706" spans="14:19" x14ac:dyDescent="0.35">
      <c r="N9706" s="6"/>
      <c r="Q9706" s="2"/>
      <c r="S9706" s="2"/>
    </row>
    <row r="9707" spans="14:19" x14ac:dyDescent="0.35">
      <c r="N9707" s="6"/>
      <c r="Q9707" s="2"/>
      <c r="S9707" s="2"/>
    </row>
    <row r="9708" spans="14:19" x14ac:dyDescent="0.35">
      <c r="N9708" s="6"/>
      <c r="Q9708" s="2"/>
      <c r="S9708" s="2"/>
    </row>
    <row r="9709" spans="14:19" x14ac:dyDescent="0.35">
      <c r="N9709" s="6"/>
      <c r="Q9709" s="2"/>
      <c r="S9709" s="2"/>
    </row>
    <row r="9710" spans="14:19" x14ac:dyDescent="0.35">
      <c r="N9710" s="6"/>
      <c r="Q9710" s="2"/>
      <c r="S9710" s="2"/>
    </row>
    <row r="9711" spans="14:19" x14ac:dyDescent="0.35">
      <c r="N9711" s="6"/>
      <c r="Q9711" s="2"/>
      <c r="S9711" s="2"/>
    </row>
    <row r="9712" spans="14:19" x14ac:dyDescent="0.35">
      <c r="N9712" s="6"/>
      <c r="Q9712" s="2"/>
      <c r="S9712" s="2"/>
    </row>
    <row r="9713" spans="14:19" x14ac:dyDescent="0.35">
      <c r="N9713" s="6"/>
      <c r="Q9713" s="2"/>
      <c r="S9713" s="2"/>
    </row>
    <row r="9714" spans="14:19" x14ac:dyDescent="0.35">
      <c r="N9714" s="6"/>
      <c r="Q9714" s="2"/>
      <c r="S9714" s="2"/>
    </row>
    <row r="9715" spans="14:19" x14ac:dyDescent="0.35">
      <c r="N9715" s="6"/>
      <c r="Q9715" s="2"/>
      <c r="S9715" s="2"/>
    </row>
    <row r="9716" spans="14:19" x14ac:dyDescent="0.35">
      <c r="N9716" s="6"/>
      <c r="Q9716" s="2"/>
      <c r="S9716" s="2"/>
    </row>
    <row r="9717" spans="14:19" x14ac:dyDescent="0.35">
      <c r="N9717" s="6"/>
      <c r="Q9717" s="2"/>
      <c r="S9717" s="2"/>
    </row>
    <row r="9718" spans="14:19" x14ac:dyDescent="0.35">
      <c r="N9718" s="6"/>
      <c r="Q9718" s="2"/>
      <c r="S9718" s="2"/>
    </row>
    <row r="9719" spans="14:19" x14ac:dyDescent="0.35">
      <c r="N9719" s="6"/>
      <c r="Q9719" s="2"/>
      <c r="S9719" s="2"/>
    </row>
    <row r="9720" spans="14:19" x14ac:dyDescent="0.35">
      <c r="N9720" s="6"/>
      <c r="Q9720" s="2"/>
      <c r="S9720" s="2"/>
    </row>
    <row r="9721" spans="14:19" x14ac:dyDescent="0.35">
      <c r="N9721" s="6"/>
      <c r="Q9721" s="2"/>
      <c r="S9721" s="2"/>
    </row>
    <row r="9722" spans="14:19" x14ac:dyDescent="0.35">
      <c r="N9722" s="6"/>
      <c r="Q9722" s="2"/>
      <c r="S9722" s="2"/>
    </row>
    <row r="9723" spans="14:19" x14ac:dyDescent="0.35">
      <c r="N9723" s="6"/>
      <c r="Q9723" s="2"/>
      <c r="S9723" s="2"/>
    </row>
    <row r="9724" spans="14:19" x14ac:dyDescent="0.35">
      <c r="N9724" s="6"/>
      <c r="Q9724" s="2"/>
      <c r="S9724" s="2"/>
    </row>
    <row r="9725" spans="14:19" x14ac:dyDescent="0.35">
      <c r="N9725" s="6"/>
      <c r="Q9725" s="2"/>
      <c r="S9725" s="2"/>
    </row>
    <row r="9726" spans="14:19" x14ac:dyDescent="0.35">
      <c r="N9726" s="6"/>
      <c r="Q9726" s="2"/>
      <c r="S9726" s="2"/>
    </row>
    <row r="9727" spans="14:19" x14ac:dyDescent="0.35">
      <c r="N9727" s="6"/>
      <c r="Q9727" s="2"/>
      <c r="S9727" s="2"/>
    </row>
    <row r="9728" spans="14:19" x14ac:dyDescent="0.35">
      <c r="N9728" s="6"/>
      <c r="Q9728" s="2"/>
      <c r="S9728" s="2"/>
    </row>
    <row r="9729" spans="14:19" x14ac:dyDescent="0.35">
      <c r="N9729" s="6"/>
      <c r="Q9729" s="2"/>
      <c r="S9729" s="2"/>
    </row>
    <row r="9730" spans="14:19" x14ac:dyDescent="0.35">
      <c r="N9730" s="6"/>
      <c r="Q9730" s="2"/>
      <c r="S9730" s="2"/>
    </row>
    <row r="9731" spans="14:19" x14ac:dyDescent="0.35">
      <c r="N9731" s="6"/>
      <c r="Q9731" s="2"/>
      <c r="S9731" s="2"/>
    </row>
    <row r="9732" spans="14:19" x14ac:dyDescent="0.35">
      <c r="N9732" s="6"/>
      <c r="Q9732" s="2"/>
      <c r="S9732" s="2"/>
    </row>
    <row r="9733" spans="14:19" x14ac:dyDescent="0.35">
      <c r="N9733" s="6"/>
      <c r="Q9733" s="2"/>
      <c r="S9733" s="2"/>
    </row>
    <row r="9734" spans="14:19" x14ac:dyDescent="0.35">
      <c r="N9734" s="6"/>
      <c r="Q9734" s="2"/>
      <c r="S9734" s="2"/>
    </row>
    <row r="9735" spans="14:19" x14ac:dyDescent="0.35">
      <c r="N9735" s="6"/>
      <c r="Q9735" s="2"/>
      <c r="S9735" s="2"/>
    </row>
    <row r="9736" spans="14:19" x14ac:dyDescent="0.35">
      <c r="N9736" s="6"/>
      <c r="Q9736" s="2"/>
      <c r="S9736" s="2"/>
    </row>
    <row r="9737" spans="14:19" x14ac:dyDescent="0.35">
      <c r="N9737" s="6"/>
      <c r="Q9737" s="2"/>
      <c r="S9737" s="2"/>
    </row>
    <row r="9738" spans="14:19" x14ac:dyDescent="0.35">
      <c r="N9738" s="6"/>
      <c r="Q9738" s="2"/>
      <c r="S9738" s="2"/>
    </row>
    <row r="9739" spans="14:19" x14ac:dyDescent="0.35">
      <c r="N9739" s="6"/>
      <c r="Q9739" s="2"/>
      <c r="S9739" s="2"/>
    </row>
    <row r="9740" spans="14:19" x14ac:dyDescent="0.35">
      <c r="N9740" s="6"/>
      <c r="Q9740" s="2"/>
      <c r="S9740" s="2"/>
    </row>
    <row r="9741" spans="14:19" x14ac:dyDescent="0.35">
      <c r="N9741" s="6"/>
      <c r="Q9741" s="2"/>
      <c r="S9741" s="2"/>
    </row>
    <row r="9742" spans="14:19" x14ac:dyDescent="0.35">
      <c r="N9742" s="6"/>
      <c r="Q9742" s="2"/>
      <c r="S9742" s="2"/>
    </row>
    <row r="9743" spans="14:19" x14ac:dyDescent="0.35">
      <c r="N9743" s="6"/>
      <c r="Q9743" s="2"/>
      <c r="S9743" s="2"/>
    </row>
    <row r="9744" spans="14:19" x14ac:dyDescent="0.35">
      <c r="N9744" s="6"/>
      <c r="Q9744" s="2"/>
      <c r="S9744" s="2"/>
    </row>
    <row r="9745" spans="14:19" x14ac:dyDescent="0.35">
      <c r="N9745" s="6"/>
      <c r="Q9745" s="2"/>
      <c r="S9745" s="2"/>
    </row>
    <row r="9746" spans="14:19" x14ac:dyDescent="0.35">
      <c r="N9746" s="6"/>
      <c r="Q9746" s="2"/>
      <c r="S9746" s="2"/>
    </row>
    <row r="9747" spans="14:19" x14ac:dyDescent="0.35">
      <c r="N9747" s="6"/>
      <c r="Q9747" s="2"/>
      <c r="S9747" s="2"/>
    </row>
    <row r="9748" spans="14:19" x14ac:dyDescent="0.35">
      <c r="N9748" s="6"/>
      <c r="Q9748" s="2"/>
      <c r="S9748" s="2"/>
    </row>
    <row r="9749" spans="14:19" x14ac:dyDescent="0.35">
      <c r="N9749" s="6"/>
      <c r="Q9749" s="2"/>
      <c r="S9749" s="2"/>
    </row>
    <row r="9750" spans="14:19" x14ac:dyDescent="0.35">
      <c r="N9750" s="6"/>
      <c r="Q9750" s="2"/>
      <c r="S9750" s="2"/>
    </row>
    <row r="9751" spans="14:19" x14ac:dyDescent="0.35">
      <c r="N9751" s="6"/>
      <c r="Q9751" s="2"/>
      <c r="S9751" s="2"/>
    </row>
    <row r="9752" spans="14:19" x14ac:dyDescent="0.35">
      <c r="N9752" s="6"/>
      <c r="Q9752" s="2"/>
      <c r="S9752" s="2"/>
    </row>
    <row r="9753" spans="14:19" x14ac:dyDescent="0.35">
      <c r="N9753" s="6"/>
      <c r="Q9753" s="2"/>
      <c r="S9753" s="2"/>
    </row>
    <row r="9754" spans="14:19" x14ac:dyDescent="0.35">
      <c r="N9754" s="6"/>
      <c r="Q9754" s="2"/>
      <c r="S9754" s="2"/>
    </row>
    <row r="9755" spans="14:19" x14ac:dyDescent="0.35">
      <c r="N9755" s="6"/>
      <c r="Q9755" s="2"/>
      <c r="S9755" s="2"/>
    </row>
    <row r="9756" spans="14:19" x14ac:dyDescent="0.35">
      <c r="N9756" s="6"/>
      <c r="Q9756" s="2"/>
      <c r="S9756" s="2"/>
    </row>
    <row r="9757" spans="14:19" x14ac:dyDescent="0.35">
      <c r="N9757" s="6"/>
      <c r="Q9757" s="2"/>
      <c r="S9757" s="2"/>
    </row>
    <row r="9758" spans="14:19" x14ac:dyDescent="0.35">
      <c r="N9758" s="6"/>
      <c r="Q9758" s="2"/>
      <c r="S9758" s="2"/>
    </row>
    <row r="9759" spans="14:19" x14ac:dyDescent="0.35">
      <c r="N9759" s="6"/>
      <c r="Q9759" s="2"/>
      <c r="S9759" s="2"/>
    </row>
    <row r="9760" spans="14:19" x14ac:dyDescent="0.35">
      <c r="N9760" s="6"/>
      <c r="Q9760" s="2"/>
      <c r="S9760" s="2"/>
    </row>
    <row r="9761" spans="14:19" x14ac:dyDescent="0.35">
      <c r="N9761" s="6"/>
      <c r="Q9761" s="2"/>
      <c r="S9761" s="2"/>
    </row>
    <row r="9762" spans="14:19" x14ac:dyDescent="0.35">
      <c r="N9762" s="6"/>
      <c r="Q9762" s="2"/>
      <c r="S9762" s="2"/>
    </row>
    <row r="9763" spans="14:19" x14ac:dyDescent="0.35">
      <c r="N9763" s="6"/>
      <c r="Q9763" s="2"/>
      <c r="S9763" s="2"/>
    </row>
    <row r="9764" spans="14:19" x14ac:dyDescent="0.35">
      <c r="N9764" s="6"/>
      <c r="Q9764" s="2"/>
      <c r="S9764" s="2"/>
    </row>
    <row r="9765" spans="14:19" x14ac:dyDescent="0.35">
      <c r="N9765" s="6"/>
      <c r="Q9765" s="2"/>
      <c r="S9765" s="2"/>
    </row>
    <row r="9766" spans="14:19" x14ac:dyDescent="0.35">
      <c r="N9766" s="6"/>
      <c r="Q9766" s="2"/>
      <c r="S9766" s="2"/>
    </row>
    <row r="9767" spans="14:19" x14ac:dyDescent="0.35">
      <c r="N9767" s="6"/>
      <c r="Q9767" s="2"/>
      <c r="S9767" s="2"/>
    </row>
    <row r="9768" spans="14:19" x14ac:dyDescent="0.35">
      <c r="N9768" s="6"/>
      <c r="Q9768" s="2"/>
      <c r="S9768" s="2"/>
    </row>
    <row r="9769" spans="14:19" x14ac:dyDescent="0.35">
      <c r="N9769" s="6"/>
      <c r="Q9769" s="2"/>
      <c r="S9769" s="2"/>
    </row>
    <row r="9770" spans="14:19" x14ac:dyDescent="0.35">
      <c r="N9770" s="6"/>
      <c r="Q9770" s="2"/>
      <c r="S9770" s="2"/>
    </row>
    <row r="9771" spans="14:19" x14ac:dyDescent="0.35">
      <c r="N9771" s="6"/>
      <c r="Q9771" s="2"/>
      <c r="S9771" s="2"/>
    </row>
    <row r="9772" spans="14:19" x14ac:dyDescent="0.35">
      <c r="N9772" s="6"/>
      <c r="Q9772" s="2"/>
      <c r="S9772" s="2"/>
    </row>
    <row r="9773" spans="14:19" x14ac:dyDescent="0.35">
      <c r="N9773" s="6"/>
      <c r="Q9773" s="2"/>
      <c r="S9773" s="2"/>
    </row>
    <row r="9774" spans="14:19" x14ac:dyDescent="0.35">
      <c r="N9774" s="6"/>
      <c r="Q9774" s="2"/>
      <c r="S9774" s="2"/>
    </row>
    <row r="9775" spans="14:19" x14ac:dyDescent="0.35">
      <c r="N9775" s="6"/>
      <c r="Q9775" s="2"/>
      <c r="S9775" s="2"/>
    </row>
    <row r="9776" spans="14:19" x14ac:dyDescent="0.35">
      <c r="N9776" s="6"/>
      <c r="Q9776" s="2"/>
      <c r="S9776" s="2"/>
    </row>
    <row r="9777" spans="14:19" x14ac:dyDescent="0.35">
      <c r="N9777" s="6"/>
      <c r="Q9777" s="2"/>
      <c r="S9777" s="2"/>
    </row>
    <row r="9778" spans="14:19" x14ac:dyDescent="0.35">
      <c r="N9778" s="6"/>
      <c r="Q9778" s="2"/>
      <c r="S9778" s="2"/>
    </row>
    <row r="9779" spans="14:19" x14ac:dyDescent="0.35">
      <c r="N9779" s="6"/>
      <c r="Q9779" s="2"/>
      <c r="S9779" s="2"/>
    </row>
    <row r="9780" spans="14:19" x14ac:dyDescent="0.35">
      <c r="N9780" s="6"/>
      <c r="Q9780" s="2"/>
      <c r="S9780" s="2"/>
    </row>
    <row r="9781" spans="14:19" x14ac:dyDescent="0.35">
      <c r="N9781" s="6"/>
      <c r="Q9781" s="2"/>
      <c r="S9781" s="2"/>
    </row>
    <row r="9782" spans="14:19" x14ac:dyDescent="0.35">
      <c r="N9782" s="6"/>
      <c r="Q9782" s="2"/>
      <c r="S9782" s="2"/>
    </row>
    <row r="9783" spans="14:19" x14ac:dyDescent="0.35">
      <c r="N9783" s="6"/>
      <c r="Q9783" s="2"/>
      <c r="S9783" s="2"/>
    </row>
    <row r="9784" spans="14:19" x14ac:dyDescent="0.35">
      <c r="N9784" s="6"/>
      <c r="Q9784" s="2"/>
      <c r="S9784" s="2"/>
    </row>
    <row r="9785" spans="14:19" x14ac:dyDescent="0.35">
      <c r="N9785" s="6"/>
      <c r="Q9785" s="2"/>
      <c r="S9785" s="2"/>
    </row>
    <row r="9786" spans="14:19" x14ac:dyDescent="0.35">
      <c r="N9786" s="6"/>
      <c r="Q9786" s="2"/>
      <c r="S9786" s="2"/>
    </row>
    <row r="9787" spans="14:19" x14ac:dyDescent="0.35">
      <c r="N9787" s="6"/>
      <c r="Q9787" s="2"/>
      <c r="S9787" s="2"/>
    </row>
    <row r="9788" spans="14:19" x14ac:dyDescent="0.35">
      <c r="N9788" s="6"/>
      <c r="Q9788" s="2"/>
      <c r="S9788" s="2"/>
    </row>
    <row r="9789" spans="14:19" x14ac:dyDescent="0.35">
      <c r="N9789" s="6"/>
      <c r="Q9789" s="2"/>
      <c r="S9789" s="2"/>
    </row>
    <row r="9790" spans="14:19" x14ac:dyDescent="0.35">
      <c r="N9790" s="6"/>
      <c r="Q9790" s="2"/>
      <c r="S9790" s="2"/>
    </row>
    <row r="9791" spans="14:19" x14ac:dyDescent="0.35">
      <c r="N9791" s="6"/>
      <c r="Q9791" s="2"/>
      <c r="S9791" s="2"/>
    </row>
    <row r="9792" spans="14:19" x14ac:dyDescent="0.35">
      <c r="N9792" s="6"/>
      <c r="Q9792" s="2"/>
      <c r="S9792" s="2"/>
    </row>
    <row r="9793" spans="14:19" x14ac:dyDescent="0.35">
      <c r="N9793" s="6"/>
      <c r="Q9793" s="2"/>
      <c r="S9793" s="2"/>
    </row>
    <row r="9794" spans="14:19" x14ac:dyDescent="0.35">
      <c r="N9794" s="6"/>
      <c r="Q9794" s="2"/>
      <c r="S9794" s="2"/>
    </row>
    <row r="9795" spans="14:19" x14ac:dyDescent="0.35">
      <c r="N9795" s="6"/>
      <c r="Q9795" s="2"/>
      <c r="S9795" s="2"/>
    </row>
    <row r="9796" spans="14:19" x14ac:dyDescent="0.35">
      <c r="N9796" s="6"/>
      <c r="Q9796" s="2"/>
      <c r="S9796" s="2"/>
    </row>
    <row r="9797" spans="14:19" x14ac:dyDescent="0.35">
      <c r="N9797" s="6"/>
      <c r="Q9797" s="2"/>
      <c r="S9797" s="2"/>
    </row>
    <row r="9798" spans="14:19" x14ac:dyDescent="0.35">
      <c r="N9798" s="6"/>
      <c r="Q9798" s="2"/>
      <c r="S9798" s="2"/>
    </row>
    <row r="9799" spans="14:19" x14ac:dyDescent="0.35">
      <c r="N9799" s="6"/>
      <c r="Q9799" s="2"/>
      <c r="S9799" s="2"/>
    </row>
    <row r="9800" spans="14:19" x14ac:dyDescent="0.35">
      <c r="N9800" s="6"/>
      <c r="Q9800" s="2"/>
      <c r="S9800" s="2"/>
    </row>
    <row r="9801" spans="14:19" x14ac:dyDescent="0.35">
      <c r="N9801" s="6"/>
      <c r="Q9801" s="2"/>
      <c r="S9801" s="2"/>
    </row>
    <row r="9802" spans="14:19" x14ac:dyDescent="0.35">
      <c r="N9802" s="6"/>
      <c r="Q9802" s="2"/>
      <c r="S9802" s="2"/>
    </row>
    <row r="9803" spans="14:19" x14ac:dyDescent="0.35">
      <c r="N9803" s="6"/>
      <c r="Q9803" s="2"/>
      <c r="S9803" s="2"/>
    </row>
    <row r="9804" spans="14:19" x14ac:dyDescent="0.35">
      <c r="N9804" s="6"/>
      <c r="Q9804" s="2"/>
      <c r="S9804" s="2"/>
    </row>
    <row r="9805" spans="14:19" x14ac:dyDescent="0.35">
      <c r="N9805" s="6"/>
      <c r="Q9805" s="2"/>
      <c r="S9805" s="2"/>
    </row>
    <row r="9806" spans="14:19" x14ac:dyDescent="0.35">
      <c r="N9806" s="6"/>
      <c r="Q9806" s="2"/>
      <c r="S9806" s="2"/>
    </row>
    <row r="9807" spans="14:19" x14ac:dyDescent="0.35">
      <c r="N9807" s="6"/>
      <c r="Q9807" s="2"/>
      <c r="S9807" s="2"/>
    </row>
    <row r="9808" spans="14:19" x14ac:dyDescent="0.35">
      <c r="N9808" s="6"/>
      <c r="Q9808" s="2"/>
      <c r="S9808" s="2"/>
    </row>
    <row r="9809" spans="14:19" x14ac:dyDescent="0.35">
      <c r="N9809" s="6"/>
      <c r="Q9809" s="2"/>
      <c r="S9809" s="2"/>
    </row>
    <row r="9810" spans="14:19" x14ac:dyDescent="0.35">
      <c r="N9810" s="6"/>
      <c r="Q9810" s="2"/>
      <c r="S9810" s="2"/>
    </row>
    <row r="9811" spans="14:19" x14ac:dyDescent="0.35">
      <c r="N9811" s="6"/>
      <c r="Q9811" s="2"/>
      <c r="S9811" s="2"/>
    </row>
    <row r="9812" spans="14:19" x14ac:dyDescent="0.35">
      <c r="N9812" s="6"/>
      <c r="Q9812" s="2"/>
      <c r="S9812" s="2"/>
    </row>
    <row r="9813" spans="14:19" x14ac:dyDescent="0.35">
      <c r="N9813" s="6"/>
      <c r="Q9813" s="2"/>
      <c r="S9813" s="2"/>
    </row>
    <row r="9814" spans="14:19" x14ac:dyDescent="0.35">
      <c r="N9814" s="6"/>
      <c r="Q9814" s="2"/>
      <c r="S9814" s="2"/>
    </row>
    <row r="9815" spans="14:19" x14ac:dyDescent="0.35">
      <c r="N9815" s="6"/>
      <c r="Q9815" s="2"/>
      <c r="S9815" s="2"/>
    </row>
    <row r="9816" spans="14:19" x14ac:dyDescent="0.35">
      <c r="N9816" s="6"/>
      <c r="Q9816" s="2"/>
      <c r="S9816" s="2"/>
    </row>
    <row r="9817" spans="14:19" x14ac:dyDescent="0.35">
      <c r="N9817" s="6"/>
      <c r="Q9817" s="2"/>
      <c r="S9817" s="2"/>
    </row>
    <row r="9818" spans="14:19" x14ac:dyDescent="0.35">
      <c r="N9818" s="6"/>
      <c r="Q9818" s="2"/>
      <c r="S9818" s="2"/>
    </row>
    <row r="9819" spans="14:19" x14ac:dyDescent="0.35">
      <c r="N9819" s="6"/>
      <c r="Q9819" s="2"/>
      <c r="S9819" s="2"/>
    </row>
    <row r="9820" spans="14:19" x14ac:dyDescent="0.35">
      <c r="N9820" s="6"/>
      <c r="Q9820" s="2"/>
      <c r="S9820" s="2"/>
    </row>
    <row r="9821" spans="14:19" x14ac:dyDescent="0.35">
      <c r="N9821" s="6"/>
      <c r="Q9821" s="2"/>
      <c r="S9821" s="2"/>
    </row>
    <row r="9822" spans="14:19" x14ac:dyDescent="0.35">
      <c r="N9822" s="6"/>
      <c r="Q9822" s="2"/>
      <c r="S9822" s="2"/>
    </row>
    <row r="9823" spans="14:19" x14ac:dyDescent="0.35">
      <c r="N9823" s="6"/>
      <c r="Q9823" s="2"/>
      <c r="S9823" s="2"/>
    </row>
    <row r="9824" spans="14:19" x14ac:dyDescent="0.35">
      <c r="N9824" s="6"/>
      <c r="Q9824" s="2"/>
      <c r="S9824" s="2"/>
    </row>
    <row r="9825" spans="14:19" x14ac:dyDescent="0.35">
      <c r="N9825" s="6"/>
      <c r="Q9825" s="2"/>
      <c r="S9825" s="2"/>
    </row>
    <row r="9826" spans="14:19" x14ac:dyDescent="0.35">
      <c r="N9826" s="6"/>
      <c r="Q9826" s="2"/>
      <c r="S9826" s="2"/>
    </row>
    <row r="9827" spans="14:19" x14ac:dyDescent="0.35">
      <c r="N9827" s="6"/>
      <c r="Q9827" s="2"/>
      <c r="S9827" s="2"/>
    </row>
    <row r="9828" spans="14:19" x14ac:dyDescent="0.35">
      <c r="N9828" s="6"/>
      <c r="Q9828" s="2"/>
      <c r="S9828" s="2"/>
    </row>
    <row r="9829" spans="14:19" x14ac:dyDescent="0.35">
      <c r="N9829" s="6"/>
      <c r="Q9829" s="2"/>
      <c r="S9829" s="2"/>
    </row>
    <row r="9830" spans="14:19" x14ac:dyDescent="0.35">
      <c r="N9830" s="6"/>
      <c r="Q9830" s="2"/>
      <c r="S9830" s="2"/>
    </row>
    <row r="9831" spans="14:19" x14ac:dyDescent="0.35">
      <c r="N9831" s="6"/>
      <c r="Q9831" s="2"/>
      <c r="S9831" s="2"/>
    </row>
    <row r="9832" spans="14:19" x14ac:dyDescent="0.35">
      <c r="N9832" s="6"/>
      <c r="Q9832" s="2"/>
      <c r="S9832" s="2"/>
    </row>
    <row r="9833" spans="14:19" x14ac:dyDescent="0.35">
      <c r="N9833" s="6"/>
      <c r="Q9833" s="2"/>
      <c r="S9833" s="2"/>
    </row>
    <row r="9834" spans="14:19" x14ac:dyDescent="0.35">
      <c r="N9834" s="6"/>
      <c r="Q9834" s="2"/>
      <c r="S9834" s="2"/>
    </row>
    <row r="9835" spans="14:19" x14ac:dyDescent="0.35">
      <c r="N9835" s="6"/>
      <c r="Q9835" s="2"/>
      <c r="S9835" s="2"/>
    </row>
    <row r="9836" spans="14:19" x14ac:dyDescent="0.35">
      <c r="N9836" s="6"/>
      <c r="Q9836" s="2"/>
      <c r="S9836" s="2"/>
    </row>
    <row r="9837" spans="14:19" x14ac:dyDescent="0.35">
      <c r="N9837" s="6"/>
      <c r="Q9837" s="2"/>
      <c r="S9837" s="2"/>
    </row>
    <row r="9838" spans="14:19" x14ac:dyDescent="0.35">
      <c r="N9838" s="6"/>
      <c r="Q9838" s="2"/>
      <c r="S9838" s="2"/>
    </row>
    <row r="9839" spans="14:19" x14ac:dyDescent="0.35">
      <c r="N9839" s="6"/>
      <c r="Q9839" s="2"/>
      <c r="S9839" s="2"/>
    </row>
    <row r="9840" spans="14:19" x14ac:dyDescent="0.35">
      <c r="N9840" s="6"/>
      <c r="Q9840" s="2"/>
      <c r="S9840" s="2"/>
    </row>
    <row r="9841" spans="14:19" x14ac:dyDescent="0.35">
      <c r="N9841" s="6"/>
      <c r="Q9841" s="2"/>
      <c r="S9841" s="2"/>
    </row>
    <row r="9842" spans="14:19" x14ac:dyDescent="0.35">
      <c r="N9842" s="6"/>
      <c r="Q9842" s="2"/>
      <c r="S9842" s="2"/>
    </row>
    <row r="9843" spans="14:19" x14ac:dyDescent="0.35">
      <c r="N9843" s="6"/>
      <c r="Q9843" s="2"/>
      <c r="S9843" s="2"/>
    </row>
    <row r="9844" spans="14:19" x14ac:dyDescent="0.35">
      <c r="N9844" s="6"/>
      <c r="Q9844" s="2"/>
      <c r="S9844" s="2"/>
    </row>
    <row r="9845" spans="14:19" x14ac:dyDescent="0.35">
      <c r="N9845" s="6"/>
      <c r="Q9845" s="2"/>
      <c r="S9845" s="2"/>
    </row>
    <row r="9846" spans="14:19" x14ac:dyDescent="0.35">
      <c r="N9846" s="6"/>
      <c r="Q9846" s="2"/>
      <c r="S9846" s="2"/>
    </row>
    <row r="9847" spans="14:19" x14ac:dyDescent="0.35">
      <c r="N9847" s="6"/>
      <c r="Q9847" s="2"/>
      <c r="S9847" s="2"/>
    </row>
    <row r="9848" spans="14:19" x14ac:dyDescent="0.35">
      <c r="N9848" s="6"/>
      <c r="Q9848" s="2"/>
      <c r="S9848" s="2"/>
    </row>
    <row r="9849" spans="14:19" x14ac:dyDescent="0.35">
      <c r="N9849" s="6"/>
      <c r="Q9849" s="2"/>
      <c r="S9849" s="2"/>
    </row>
    <row r="9850" spans="14:19" x14ac:dyDescent="0.35">
      <c r="N9850" s="6"/>
      <c r="Q9850" s="2"/>
      <c r="S9850" s="2"/>
    </row>
    <row r="9851" spans="14:19" x14ac:dyDescent="0.35">
      <c r="N9851" s="6"/>
      <c r="Q9851" s="2"/>
      <c r="S9851" s="2"/>
    </row>
    <row r="9852" spans="14:19" x14ac:dyDescent="0.35">
      <c r="N9852" s="6"/>
      <c r="Q9852" s="2"/>
      <c r="S9852" s="2"/>
    </row>
    <row r="9853" spans="14:19" x14ac:dyDescent="0.35">
      <c r="N9853" s="6"/>
      <c r="Q9853" s="2"/>
      <c r="S9853" s="2"/>
    </row>
    <row r="9854" spans="14:19" x14ac:dyDescent="0.35">
      <c r="N9854" s="6"/>
      <c r="Q9854" s="2"/>
      <c r="S9854" s="2"/>
    </row>
    <row r="9855" spans="14:19" x14ac:dyDescent="0.35">
      <c r="N9855" s="6"/>
      <c r="Q9855" s="2"/>
      <c r="S9855" s="2"/>
    </row>
    <row r="9856" spans="14:19" x14ac:dyDescent="0.35">
      <c r="N9856" s="6"/>
      <c r="Q9856" s="2"/>
      <c r="S9856" s="2"/>
    </row>
    <row r="9857" spans="14:19" x14ac:dyDescent="0.35">
      <c r="N9857" s="6"/>
      <c r="Q9857" s="2"/>
      <c r="S9857" s="2"/>
    </row>
    <row r="9858" spans="14:19" x14ac:dyDescent="0.35">
      <c r="N9858" s="6"/>
      <c r="Q9858" s="2"/>
      <c r="S9858" s="2"/>
    </row>
    <row r="9859" spans="14:19" x14ac:dyDescent="0.35">
      <c r="N9859" s="6"/>
      <c r="Q9859" s="2"/>
      <c r="S9859" s="2"/>
    </row>
    <row r="9860" spans="14:19" x14ac:dyDescent="0.35">
      <c r="N9860" s="6"/>
      <c r="Q9860" s="2"/>
      <c r="S9860" s="2"/>
    </row>
    <row r="9861" spans="14:19" x14ac:dyDescent="0.35">
      <c r="N9861" s="6"/>
      <c r="Q9861" s="2"/>
      <c r="S9861" s="2"/>
    </row>
    <row r="9862" spans="14:19" x14ac:dyDescent="0.35">
      <c r="N9862" s="6"/>
      <c r="Q9862" s="2"/>
      <c r="S9862" s="2"/>
    </row>
    <row r="9863" spans="14:19" x14ac:dyDescent="0.35">
      <c r="N9863" s="6"/>
      <c r="Q9863" s="2"/>
      <c r="S9863" s="2"/>
    </row>
    <row r="9864" spans="14:19" x14ac:dyDescent="0.35">
      <c r="N9864" s="6"/>
      <c r="Q9864" s="2"/>
      <c r="S9864" s="2"/>
    </row>
    <row r="9865" spans="14:19" x14ac:dyDescent="0.35">
      <c r="N9865" s="6"/>
      <c r="Q9865" s="2"/>
      <c r="S9865" s="2"/>
    </row>
    <row r="9866" spans="14:19" x14ac:dyDescent="0.35">
      <c r="N9866" s="6"/>
      <c r="Q9866" s="2"/>
      <c r="S9866" s="2"/>
    </row>
    <row r="9867" spans="14:19" x14ac:dyDescent="0.35">
      <c r="N9867" s="6"/>
      <c r="Q9867" s="2"/>
      <c r="S9867" s="2"/>
    </row>
    <row r="9868" spans="14:19" x14ac:dyDescent="0.35">
      <c r="N9868" s="6"/>
      <c r="Q9868" s="2"/>
      <c r="S9868" s="2"/>
    </row>
    <row r="9869" spans="14:19" x14ac:dyDescent="0.35">
      <c r="N9869" s="6"/>
      <c r="Q9869" s="2"/>
      <c r="S9869" s="2"/>
    </row>
    <row r="9870" spans="14:19" x14ac:dyDescent="0.35">
      <c r="N9870" s="6"/>
      <c r="Q9870" s="2"/>
      <c r="S9870" s="2"/>
    </row>
    <row r="9871" spans="14:19" x14ac:dyDescent="0.35">
      <c r="N9871" s="6"/>
      <c r="Q9871" s="2"/>
      <c r="S9871" s="2"/>
    </row>
    <row r="9872" spans="14:19" x14ac:dyDescent="0.35">
      <c r="N9872" s="6"/>
      <c r="Q9872" s="2"/>
      <c r="S9872" s="2"/>
    </row>
    <row r="9873" spans="14:19" x14ac:dyDescent="0.35">
      <c r="N9873" s="6"/>
      <c r="Q9873" s="2"/>
      <c r="S9873" s="2"/>
    </row>
    <row r="9874" spans="14:19" x14ac:dyDescent="0.35">
      <c r="N9874" s="6"/>
      <c r="Q9874" s="2"/>
      <c r="S9874" s="2"/>
    </row>
    <row r="9875" spans="14:19" x14ac:dyDescent="0.35">
      <c r="N9875" s="6"/>
      <c r="Q9875" s="2"/>
      <c r="S9875" s="2"/>
    </row>
    <row r="9876" spans="14:19" x14ac:dyDescent="0.35">
      <c r="N9876" s="6"/>
      <c r="Q9876" s="2"/>
      <c r="S9876" s="2"/>
    </row>
    <row r="9877" spans="14:19" x14ac:dyDescent="0.35">
      <c r="N9877" s="6"/>
      <c r="Q9877" s="2"/>
      <c r="S9877" s="2"/>
    </row>
    <row r="9878" spans="14:19" x14ac:dyDescent="0.35">
      <c r="N9878" s="6"/>
      <c r="Q9878" s="2"/>
      <c r="S9878" s="2"/>
    </row>
    <row r="9879" spans="14:19" x14ac:dyDescent="0.35">
      <c r="N9879" s="6"/>
      <c r="Q9879" s="2"/>
      <c r="S9879" s="2"/>
    </row>
    <row r="9880" spans="14:19" x14ac:dyDescent="0.35">
      <c r="N9880" s="6"/>
      <c r="Q9880" s="2"/>
      <c r="S9880" s="2"/>
    </row>
    <row r="9881" spans="14:19" x14ac:dyDescent="0.35">
      <c r="N9881" s="6"/>
      <c r="Q9881" s="2"/>
      <c r="S9881" s="2"/>
    </row>
    <row r="9882" spans="14:19" x14ac:dyDescent="0.35">
      <c r="N9882" s="6"/>
      <c r="Q9882" s="2"/>
      <c r="S9882" s="2"/>
    </row>
    <row r="9883" spans="14:19" x14ac:dyDescent="0.35">
      <c r="N9883" s="6"/>
      <c r="Q9883" s="2"/>
      <c r="S9883" s="2"/>
    </row>
    <row r="9884" spans="14:19" x14ac:dyDescent="0.35">
      <c r="N9884" s="6"/>
      <c r="Q9884" s="2"/>
      <c r="S9884" s="2"/>
    </row>
    <row r="9885" spans="14:19" x14ac:dyDescent="0.35">
      <c r="N9885" s="6"/>
      <c r="Q9885" s="2"/>
      <c r="S9885" s="2"/>
    </row>
    <row r="9886" spans="14:19" x14ac:dyDescent="0.35">
      <c r="N9886" s="6"/>
      <c r="Q9886" s="2"/>
      <c r="S9886" s="2"/>
    </row>
    <row r="9887" spans="14:19" x14ac:dyDescent="0.35">
      <c r="N9887" s="6"/>
      <c r="Q9887" s="2"/>
      <c r="S9887" s="2"/>
    </row>
    <row r="9888" spans="14:19" x14ac:dyDescent="0.35">
      <c r="N9888" s="6"/>
      <c r="Q9888" s="2"/>
      <c r="S9888" s="2"/>
    </row>
    <row r="9889" spans="14:19" x14ac:dyDescent="0.35">
      <c r="N9889" s="6"/>
      <c r="Q9889" s="2"/>
      <c r="S9889" s="2"/>
    </row>
    <row r="9890" spans="14:19" x14ac:dyDescent="0.35">
      <c r="N9890" s="6"/>
      <c r="Q9890" s="2"/>
      <c r="S9890" s="2"/>
    </row>
    <row r="9891" spans="14:19" x14ac:dyDescent="0.35">
      <c r="N9891" s="6"/>
      <c r="Q9891" s="2"/>
      <c r="S9891" s="2"/>
    </row>
    <row r="9892" spans="14:19" x14ac:dyDescent="0.35">
      <c r="N9892" s="6"/>
      <c r="Q9892" s="2"/>
      <c r="S9892" s="2"/>
    </row>
    <row r="9893" spans="14:19" x14ac:dyDescent="0.35">
      <c r="N9893" s="6"/>
      <c r="Q9893" s="2"/>
      <c r="S9893" s="2"/>
    </row>
    <row r="9894" spans="14:19" x14ac:dyDescent="0.35">
      <c r="N9894" s="6"/>
      <c r="Q9894" s="2"/>
      <c r="S9894" s="2"/>
    </row>
    <row r="9895" spans="14:19" x14ac:dyDescent="0.35">
      <c r="N9895" s="6"/>
      <c r="Q9895" s="2"/>
      <c r="S9895" s="2"/>
    </row>
    <row r="9896" spans="14:19" x14ac:dyDescent="0.35">
      <c r="N9896" s="6"/>
      <c r="Q9896" s="2"/>
      <c r="S9896" s="2"/>
    </row>
    <row r="9897" spans="14:19" x14ac:dyDescent="0.35">
      <c r="N9897" s="6"/>
      <c r="Q9897" s="2"/>
      <c r="S9897" s="2"/>
    </row>
    <row r="9898" spans="14:19" x14ac:dyDescent="0.35">
      <c r="N9898" s="6"/>
      <c r="Q9898" s="2"/>
      <c r="S9898" s="2"/>
    </row>
    <row r="9899" spans="14:19" x14ac:dyDescent="0.35">
      <c r="N9899" s="6"/>
      <c r="Q9899" s="2"/>
      <c r="S9899" s="2"/>
    </row>
    <row r="9900" spans="14:19" x14ac:dyDescent="0.35">
      <c r="N9900" s="6"/>
      <c r="Q9900" s="2"/>
      <c r="S9900" s="2"/>
    </row>
    <row r="9901" spans="14:19" x14ac:dyDescent="0.35">
      <c r="N9901" s="6"/>
      <c r="Q9901" s="2"/>
      <c r="S9901" s="2"/>
    </row>
    <row r="9902" spans="14:19" x14ac:dyDescent="0.35">
      <c r="N9902" s="6"/>
      <c r="Q9902" s="2"/>
      <c r="S9902" s="2"/>
    </row>
    <row r="9903" spans="14:19" x14ac:dyDescent="0.35">
      <c r="N9903" s="6"/>
      <c r="Q9903" s="2"/>
      <c r="S9903" s="2"/>
    </row>
    <row r="9904" spans="14:19" x14ac:dyDescent="0.35">
      <c r="N9904" s="6"/>
      <c r="Q9904" s="2"/>
      <c r="S9904" s="2"/>
    </row>
    <row r="9905" spans="14:19" x14ac:dyDescent="0.35">
      <c r="N9905" s="6"/>
      <c r="Q9905" s="2"/>
      <c r="S9905" s="2"/>
    </row>
    <row r="9906" spans="14:19" x14ac:dyDescent="0.35">
      <c r="N9906" s="6"/>
      <c r="Q9906" s="2"/>
      <c r="S9906" s="2"/>
    </row>
    <row r="9907" spans="14:19" x14ac:dyDescent="0.35">
      <c r="N9907" s="6"/>
      <c r="Q9907" s="2"/>
      <c r="S9907" s="2"/>
    </row>
    <row r="9908" spans="14:19" x14ac:dyDescent="0.35">
      <c r="N9908" s="6"/>
      <c r="Q9908" s="2"/>
      <c r="S9908" s="2"/>
    </row>
    <row r="9909" spans="14:19" x14ac:dyDescent="0.35">
      <c r="N9909" s="6"/>
      <c r="Q9909" s="2"/>
      <c r="S9909" s="2"/>
    </row>
    <row r="9910" spans="14:19" x14ac:dyDescent="0.35">
      <c r="N9910" s="6"/>
      <c r="Q9910" s="2"/>
      <c r="S9910" s="2"/>
    </row>
    <row r="9911" spans="14:19" x14ac:dyDescent="0.35">
      <c r="N9911" s="6"/>
      <c r="Q9911" s="2"/>
      <c r="S9911" s="2"/>
    </row>
    <row r="9912" spans="14:19" x14ac:dyDescent="0.35">
      <c r="N9912" s="6"/>
      <c r="Q9912" s="2"/>
      <c r="S9912" s="2"/>
    </row>
    <row r="9913" spans="14:19" x14ac:dyDescent="0.35">
      <c r="N9913" s="6"/>
      <c r="Q9913" s="2"/>
      <c r="S9913" s="2"/>
    </row>
    <row r="9914" spans="14:19" x14ac:dyDescent="0.35">
      <c r="N9914" s="6"/>
      <c r="Q9914" s="2"/>
      <c r="S9914" s="2"/>
    </row>
    <row r="9915" spans="14:19" x14ac:dyDescent="0.35">
      <c r="N9915" s="6"/>
      <c r="Q9915" s="2"/>
      <c r="S9915" s="2"/>
    </row>
    <row r="9916" spans="14:19" x14ac:dyDescent="0.35">
      <c r="N9916" s="6"/>
      <c r="Q9916" s="2"/>
      <c r="S9916" s="2"/>
    </row>
    <row r="9917" spans="14:19" x14ac:dyDescent="0.35">
      <c r="N9917" s="6"/>
      <c r="Q9917" s="2"/>
      <c r="S9917" s="2"/>
    </row>
    <row r="9918" spans="14:19" x14ac:dyDescent="0.35">
      <c r="N9918" s="6"/>
      <c r="Q9918" s="2"/>
      <c r="S9918" s="2"/>
    </row>
    <row r="9919" spans="14:19" x14ac:dyDescent="0.35">
      <c r="N9919" s="6"/>
      <c r="Q9919" s="2"/>
      <c r="S9919" s="2"/>
    </row>
    <row r="9920" spans="14:19" x14ac:dyDescent="0.35">
      <c r="N9920" s="6"/>
      <c r="Q9920" s="2"/>
      <c r="S9920" s="2"/>
    </row>
    <row r="9921" spans="14:19" x14ac:dyDescent="0.35">
      <c r="N9921" s="6"/>
      <c r="Q9921" s="2"/>
      <c r="S9921" s="2"/>
    </row>
    <row r="9922" spans="14:19" x14ac:dyDescent="0.35">
      <c r="N9922" s="6"/>
      <c r="Q9922" s="2"/>
      <c r="S9922" s="2"/>
    </row>
    <row r="9923" spans="14:19" x14ac:dyDescent="0.35">
      <c r="N9923" s="6"/>
      <c r="Q9923" s="2"/>
      <c r="S9923" s="2"/>
    </row>
    <row r="9924" spans="14:19" x14ac:dyDescent="0.35">
      <c r="N9924" s="6"/>
      <c r="Q9924" s="2"/>
      <c r="S9924" s="2"/>
    </row>
    <row r="9925" spans="14:19" x14ac:dyDescent="0.35">
      <c r="N9925" s="6"/>
      <c r="Q9925" s="2"/>
      <c r="S9925" s="2"/>
    </row>
    <row r="9926" spans="14:19" x14ac:dyDescent="0.35">
      <c r="N9926" s="6"/>
      <c r="Q9926" s="2"/>
      <c r="S9926" s="2"/>
    </row>
    <row r="9927" spans="14:19" x14ac:dyDescent="0.35">
      <c r="N9927" s="6"/>
      <c r="Q9927" s="2"/>
      <c r="S9927" s="2"/>
    </row>
    <row r="9928" spans="14:19" x14ac:dyDescent="0.35">
      <c r="N9928" s="6"/>
      <c r="Q9928" s="2"/>
      <c r="S9928" s="2"/>
    </row>
    <row r="9929" spans="14:19" x14ac:dyDescent="0.35">
      <c r="N9929" s="6"/>
      <c r="Q9929" s="2"/>
      <c r="S9929" s="2"/>
    </row>
    <row r="9930" spans="14:19" x14ac:dyDescent="0.35">
      <c r="N9930" s="6"/>
      <c r="Q9930" s="2"/>
      <c r="S9930" s="2"/>
    </row>
    <row r="9931" spans="14:19" x14ac:dyDescent="0.35">
      <c r="N9931" s="6"/>
      <c r="Q9931" s="2"/>
      <c r="S9931" s="2"/>
    </row>
    <row r="9932" spans="14:19" x14ac:dyDescent="0.35">
      <c r="N9932" s="6"/>
      <c r="Q9932" s="2"/>
      <c r="S9932" s="2"/>
    </row>
    <row r="9933" spans="14:19" x14ac:dyDescent="0.35">
      <c r="N9933" s="6"/>
      <c r="Q9933" s="2"/>
      <c r="S9933" s="2"/>
    </row>
    <row r="9934" spans="14:19" x14ac:dyDescent="0.35">
      <c r="N9934" s="6"/>
      <c r="Q9934" s="2"/>
      <c r="S9934" s="2"/>
    </row>
    <row r="9935" spans="14:19" x14ac:dyDescent="0.35">
      <c r="N9935" s="6"/>
      <c r="Q9935" s="2"/>
      <c r="S9935" s="2"/>
    </row>
    <row r="9936" spans="14:19" x14ac:dyDescent="0.35">
      <c r="N9936" s="6"/>
      <c r="Q9936" s="2"/>
      <c r="S9936" s="2"/>
    </row>
    <row r="9937" spans="14:19" x14ac:dyDescent="0.35">
      <c r="N9937" s="6"/>
      <c r="Q9937" s="2"/>
      <c r="S9937" s="2"/>
    </row>
    <row r="9938" spans="14:19" x14ac:dyDescent="0.35">
      <c r="N9938" s="6"/>
      <c r="Q9938" s="2"/>
      <c r="S9938" s="2"/>
    </row>
    <row r="9939" spans="14:19" x14ac:dyDescent="0.35">
      <c r="N9939" s="6"/>
      <c r="Q9939" s="2"/>
      <c r="S9939" s="2"/>
    </row>
    <row r="9940" spans="14:19" x14ac:dyDescent="0.35">
      <c r="N9940" s="6"/>
      <c r="Q9940" s="2"/>
      <c r="S9940" s="2"/>
    </row>
    <row r="9941" spans="14:19" x14ac:dyDescent="0.35">
      <c r="N9941" s="6"/>
      <c r="Q9941" s="2"/>
      <c r="S9941" s="2"/>
    </row>
    <row r="9942" spans="14:19" x14ac:dyDescent="0.35">
      <c r="N9942" s="6"/>
      <c r="Q9942" s="2"/>
      <c r="S9942" s="2"/>
    </row>
    <row r="9943" spans="14:19" x14ac:dyDescent="0.35">
      <c r="N9943" s="6"/>
      <c r="Q9943" s="2"/>
      <c r="S9943" s="2"/>
    </row>
    <row r="9944" spans="14:19" x14ac:dyDescent="0.35">
      <c r="N9944" s="6"/>
      <c r="Q9944" s="2"/>
      <c r="S9944" s="2"/>
    </row>
    <row r="9945" spans="14:19" x14ac:dyDescent="0.35">
      <c r="N9945" s="6"/>
      <c r="Q9945" s="2"/>
      <c r="S9945" s="2"/>
    </row>
    <row r="9946" spans="14:19" x14ac:dyDescent="0.35">
      <c r="N9946" s="6"/>
      <c r="Q9946" s="2"/>
      <c r="S9946" s="2"/>
    </row>
    <row r="9947" spans="14:19" x14ac:dyDescent="0.35">
      <c r="N9947" s="6"/>
      <c r="Q9947" s="2"/>
      <c r="S9947" s="2"/>
    </row>
    <row r="9948" spans="14:19" x14ac:dyDescent="0.35">
      <c r="N9948" s="6"/>
      <c r="Q9948" s="2"/>
      <c r="S9948" s="2"/>
    </row>
    <row r="9949" spans="14:19" x14ac:dyDescent="0.35">
      <c r="N9949" s="6"/>
      <c r="Q9949" s="2"/>
      <c r="S9949" s="2"/>
    </row>
    <row r="9950" spans="14:19" x14ac:dyDescent="0.35">
      <c r="N9950" s="6"/>
      <c r="Q9950" s="2"/>
      <c r="S9950" s="2"/>
    </row>
    <row r="9951" spans="14:19" x14ac:dyDescent="0.35">
      <c r="N9951" s="6"/>
      <c r="Q9951" s="2"/>
      <c r="S9951" s="2"/>
    </row>
    <row r="9952" spans="14:19" x14ac:dyDescent="0.35">
      <c r="N9952" s="6"/>
      <c r="Q9952" s="2"/>
      <c r="S9952" s="2"/>
    </row>
    <row r="9953" spans="14:19" x14ac:dyDescent="0.35">
      <c r="N9953" s="6"/>
      <c r="Q9953" s="2"/>
      <c r="S9953" s="2"/>
    </row>
    <row r="9954" spans="14:19" x14ac:dyDescent="0.35">
      <c r="N9954" s="6"/>
      <c r="Q9954" s="2"/>
      <c r="S9954" s="2"/>
    </row>
    <row r="9955" spans="14:19" x14ac:dyDescent="0.35">
      <c r="N9955" s="6"/>
      <c r="Q9955" s="2"/>
      <c r="S9955" s="2"/>
    </row>
    <row r="9956" spans="14:19" x14ac:dyDescent="0.35">
      <c r="N9956" s="6"/>
      <c r="Q9956" s="2"/>
      <c r="S9956" s="2"/>
    </row>
    <row r="9957" spans="14:19" x14ac:dyDescent="0.35">
      <c r="N9957" s="6"/>
      <c r="Q9957" s="2"/>
      <c r="S9957" s="2"/>
    </row>
    <row r="9958" spans="14:19" x14ac:dyDescent="0.35">
      <c r="N9958" s="6"/>
      <c r="Q9958" s="2"/>
      <c r="S9958" s="2"/>
    </row>
    <row r="9959" spans="14:19" x14ac:dyDescent="0.35">
      <c r="N9959" s="6"/>
      <c r="Q9959" s="2"/>
      <c r="S9959" s="2"/>
    </row>
    <row r="9960" spans="14:19" x14ac:dyDescent="0.35">
      <c r="N9960" s="6"/>
      <c r="Q9960" s="2"/>
      <c r="S9960" s="2"/>
    </row>
    <row r="9961" spans="14:19" x14ac:dyDescent="0.35">
      <c r="N9961" s="6"/>
      <c r="Q9961" s="2"/>
      <c r="S9961" s="2"/>
    </row>
    <row r="9962" spans="14:19" x14ac:dyDescent="0.35">
      <c r="N9962" s="6"/>
      <c r="Q9962" s="2"/>
      <c r="S9962" s="2"/>
    </row>
    <row r="9963" spans="14:19" x14ac:dyDescent="0.35">
      <c r="N9963" s="6"/>
      <c r="Q9963" s="2"/>
      <c r="S9963" s="2"/>
    </row>
    <row r="9964" spans="14:19" x14ac:dyDescent="0.35">
      <c r="N9964" s="6"/>
      <c r="Q9964" s="2"/>
      <c r="S9964" s="2"/>
    </row>
    <row r="9965" spans="14:19" x14ac:dyDescent="0.35">
      <c r="N9965" s="6"/>
      <c r="Q9965" s="2"/>
      <c r="S9965" s="2"/>
    </row>
    <row r="9966" spans="14:19" x14ac:dyDescent="0.35">
      <c r="N9966" s="6"/>
      <c r="Q9966" s="2"/>
      <c r="S9966" s="2"/>
    </row>
    <row r="9967" spans="14:19" x14ac:dyDescent="0.35">
      <c r="N9967" s="6"/>
      <c r="Q9967" s="2"/>
      <c r="S9967" s="2"/>
    </row>
    <row r="9968" spans="14:19" x14ac:dyDescent="0.35">
      <c r="N9968" s="6"/>
      <c r="Q9968" s="2"/>
      <c r="S9968" s="2"/>
    </row>
    <row r="9969" spans="14:19" x14ac:dyDescent="0.35">
      <c r="N9969" s="6"/>
      <c r="Q9969" s="2"/>
      <c r="S9969" s="2"/>
    </row>
    <row r="9970" spans="14:19" x14ac:dyDescent="0.35">
      <c r="N9970" s="6"/>
      <c r="Q9970" s="2"/>
      <c r="S9970" s="2"/>
    </row>
    <row r="9971" spans="14:19" x14ac:dyDescent="0.35">
      <c r="N9971" s="6"/>
      <c r="Q9971" s="2"/>
      <c r="S9971" s="2"/>
    </row>
    <row r="9972" spans="14:19" x14ac:dyDescent="0.35">
      <c r="N9972" s="6"/>
      <c r="Q9972" s="2"/>
      <c r="S9972" s="2"/>
    </row>
    <row r="9973" spans="14:19" x14ac:dyDescent="0.35">
      <c r="N9973" s="6"/>
      <c r="Q9973" s="2"/>
      <c r="S9973" s="2"/>
    </row>
    <row r="9974" spans="14:19" x14ac:dyDescent="0.35">
      <c r="N9974" s="6"/>
      <c r="Q9974" s="2"/>
      <c r="S9974" s="2"/>
    </row>
    <row r="9975" spans="14:19" x14ac:dyDescent="0.35">
      <c r="N9975" s="6"/>
      <c r="Q9975" s="2"/>
      <c r="S9975" s="2"/>
    </row>
    <row r="9976" spans="14:19" x14ac:dyDescent="0.35">
      <c r="N9976" s="6"/>
      <c r="Q9976" s="2"/>
      <c r="S9976" s="2"/>
    </row>
    <row r="9977" spans="14:19" x14ac:dyDescent="0.35">
      <c r="N9977" s="6"/>
      <c r="Q9977" s="2"/>
      <c r="S9977" s="2"/>
    </row>
    <row r="9978" spans="14:19" x14ac:dyDescent="0.35">
      <c r="N9978" s="6"/>
      <c r="Q9978" s="2"/>
      <c r="S9978" s="2"/>
    </row>
    <row r="9979" spans="14:19" x14ac:dyDescent="0.35">
      <c r="N9979" s="6"/>
      <c r="Q9979" s="2"/>
      <c r="S9979" s="2"/>
    </row>
    <row r="9980" spans="14:19" x14ac:dyDescent="0.35">
      <c r="N9980" s="6"/>
      <c r="Q9980" s="2"/>
      <c r="S9980" s="2"/>
    </row>
    <row r="9981" spans="14:19" x14ac:dyDescent="0.35">
      <c r="N9981" s="6"/>
      <c r="Q9981" s="2"/>
      <c r="S9981" s="2"/>
    </row>
    <row r="9982" spans="14:19" x14ac:dyDescent="0.35">
      <c r="N9982" s="6"/>
      <c r="Q9982" s="2"/>
      <c r="S9982" s="2"/>
    </row>
    <row r="9983" spans="14:19" x14ac:dyDescent="0.35">
      <c r="N9983" s="6"/>
      <c r="Q9983" s="2"/>
      <c r="S9983" s="2"/>
    </row>
    <row r="9984" spans="14:19" x14ac:dyDescent="0.35">
      <c r="N9984" s="6"/>
      <c r="Q9984" s="2"/>
      <c r="S9984" s="2"/>
    </row>
    <row r="9985" spans="14:19" x14ac:dyDescent="0.35">
      <c r="N9985" s="6"/>
      <c r="Q9985" s="2"/>
      <c r="S9985" s="2"/>
    </row>
    <row r="9986" spans="14:19" x14ac:dyDescent="0.35">
      <c r="N9986" s="6"/>
      <c r="Q9986" s="2"/>
      <c r="S9986" s="2"/>
    </row>
    <row r="9987" spans="14:19" x14ac:dyDescent="0.35">
      <c r="N9987" s="6"/>
      <c r="Q9987" s="2"/>
      <c r="S9987" s="2"/>
    </row>
    <row r="9988" spans="14:19" x14ac:dyDescent="0.35">
      <c r="N9988" s="6"/>
      <c r="Q9988" s="2"/>
      <c r="S9988" s="2"/>
    </row>
    <row r="9989" spans="14:19" x14ac:dyDescent="0.35">
      <c r="N9989" s="6"/>
      <c r="Q9989" s="2"/>
      <c r="S9989" s="2"/>
    </row>
    <row r="9990" spans="14:19" x14ac:dyDescent="0.35">
      <c r="N9990" s="6"/>
      <c r="Q9990" s="2"/>
      <c r="S9990" s="2"/>
    </row>
    <row r="9991" spans="14:19" x14ac:dyDescent="0.35">
      <c r="N9991" s="6"/>
      <c r="Q9991" s="2"/>
      <c r="S9991" s="2"/>
    </row>
    <row r="9992" spans="14:19" x14ac:dyDescent="0.35">
      <c r="N9992" s="6"/>
      <c r="Q9992" s="2"/>
      <c r="S9992" s="2"/>
    </row>
    <row r="9993" spans="14:19" x14ac:dyDescent="0.35">
      <c r="N9993" s="6"/>
      <c r="Q9993" s="2"/>
      <c r="S9993" s="2"/>
    </row>
    <row r="9994" spans="14:19" x14ac:dyDescent="0.35">
      <c r="N9994" s="6"/>
      <c r="Q9994" s="2"/>
      <c r="S9994" s="2"/>
    </row>
    <row r="9995" spans="14:19" x14ac:dyDescent="0.35">
      <c r="N9995" s="6"/>
      <c r="Q9995" s="2"/>
      <c r="S9995" s="2"/>
    </row>
    <row r="9996" spans="14:19" x14ac:dyDescent="0.35">
      <c r="N9996" s="6"/>
      <c r="Q9996" s="2"/>
      <c r="S9996" s="2"/>
    </row>
    <row r="9997" spans="14:19" x14ac:dyDescent="0.35">
      <c r="N9997" s="6"/>
      <c r="Q9997" s="2"/>
      <c r="S9997" s="2"/>
    </row>
    <row r="9998" spans="14:19" x14ac:dyDescent="0.35">
      <c r="N9998" s="6"/>
      <c r="Q9998" s="2"/>
      <c r="S9998" s="2"/>
    </row>
    <row r="9999" spans="14:19" x14ac:dyDescent="0.35">
      <c r="N9999" s="6"/>
      <c r="Q9999" s="2"/>
      <c r="S9999" s="2"/>
    </row>
    <row r="10000" spans="14:19" x14ac:dyDescent="0.35">
      <c r="N10000" s="6"/>
      <c r="Q10000" s="2"/>
      <c r="S10000" s="2"/>
    </row>
    <row r="10001" spans="14:19" x14ac:dyDescent="0.35">
      <c r="N10001" s="6"/>
      <c r="Q10001" s="2"/>
      <c r="S10001" s="2"/>
    </row>
    <row r="10002" spans="14:19" x14ac:dyDescent="0.35">
      <c r="N10002" s="6"/>
      <c r="Q10002" s="2"/>
      <c r="S10002" s="2"/>
    </row>
    <row r="10003" spans="14:19" x14ac:dyDescent="0.35">
      <c r="N10003" s="6"/>
      <c r="Q10003" s="2"/>
      <c r="S10003" s="2"/>
    </row>
    <row r="10004" spans="14:19" x14ac:dyDescent="0.35">
      <c r="N10004" s="6"/>
      <c r="Q10004" s="2"/>
      <c r="S10004" s="2"/>
    </row>
    <row r="10005" spans="14:19" x14ac:dyDescent="0.35">
      <c r="N10005" s="6"/>
      <c r="Q10005" s="2"/>
      <c r="S10005" s="2"/>
    </row>
    <row r="10006" spans="14:19" x14ac:dyDescent="0.35">
      <c r="N10006" s="6"/>
      <c r="Q10006" s="2"/>
      <c r="S10006" s="2"/>
    </row>
    <row r="10007" spans="14:19" x14ac:dyDescent="0.35">
      <c r="N10007" s="6"/>
      <c r="Q10007" s="2"/>
      <c r="S10007" s="2"/>
    </row>
    <row r="10008" spans="14:19" x14ac:dyDescent="0.35">
      <c r="N10008" s="6"/>
      <c r="Q10008" s="2"/>
      <c r="S10008" s="2"/>
    </row>
    <row r="10009" spans="14:19" x14ac:dyDescent="0.35">
      <c r="N10009" s="6"/>
      <c r="Q10009" s="2"/>
      <c r="S10009" s="2"/>
    </row>
    <row r="10010" spans="14:19" x14ac:dyDescent="0.35">
      <c r="N10010" s="6"/>
      <c r="Q10010" s="2"/>
      <c r="S10010" s="2"/>
    </row>
    <row r="10011" spans="14:19" x14ac:dyDescent="0.35">
      <c r="N10011" s="6"/>
      <c r="Q10011" s="2"/>
      <c r="S10011" s="2"/>
    </row>
    <row r="10012" spans="14:19" x14ac:dyDescent="0.35">
      <c r="N10012" s="6"/>
      <c r="Q10012" s="2"/>
      <c r="S10012" s="2"/>
    </row>
    <row r="10013" spans="14:19" x14ac:dyDescent="0.35">
      <c r="N10013" s="6"/>
      <c r="Q10013" s="2"/>
      <c r="S10013" s="2"/>
    </row>
    <row r="10014" spans="14:19" x14ac:dyDescent="0.35">
      <c r="N10014" s="6"/>
      <c r="Q10014" s="2"/>
      <c r="S10014" s="2"/>
    </row>
    <row r="10015" spans="14:19" x14ac:dyDescent="0.35">
      <c r="N10015" s="6"/>
      <c r="Q10015" s="2"/>
      <c r="S10015" s="2"/>
    </row>
    <row r="10016" spans="14:19" x14ac:dyDescent="0.35">
      <c r="N10016" s="6"/>
      <c r="Q10016" s="2"/>
      <c r="S10016" s="2"/>
    </row>
    <row r="10017" spans="14:19" x14ac:dyDescent="0.35">
      <c r="N10017" s="6"/>
      <c r="Q10017" s="2"/>
      <c r="S10017" s="2"/>
    </row>
    <row r="10018" spans="14:19" x14ac:dyDescent="0.35">
      <c r="N10018" s="6"/>
      <c r="Q10018" s="2"/>
      <c r="S10018" s="2"/>
    </row>
    <row r="10019" spans="14:19" x14ac:dyDescent="0.35">
      <c r="N10019" s="6"/>
      <c r="Q10019" s="2"/>
      <c r="S10019" s="2"/>
    </row>
    <row r="10020" spans="14:19" x14ac:dyDescent="0.35">
      <c r="N10020" s="6"/>
      <c r="Q10020" s="2"/>
      <c r="S10020" s="2"/>
    </row>
    <row r="10021" spans="14:19" x14ac:dyDescent="0.35">
      <c r="N10021" s="6"/>
      <c r="Q10021" s="2"/>
      <c r="S10021" s="2"/>
    </row>
    <row r="10022" spans="14:19" x14ac:dyDescent="0.35">
      <c r="N10022" s="6"/>
      <c r="Q10022" s="2"/>
      <c r="S10022" s="2"/>
    </row>
    <row r="10023" spans="14:19" x14ac:dyDescent="0.35">
      <c r="N10023" s="6"/>
      <c r="Q10023" s="2"/>
      <c r="S10023" s="2"/>
    </row>
    <row r="10024" spans="14:19" x14ac:dyDescent="0.35">
      <c r="N10024" s="6"/>
      <c r="Q10024" s="2"/>
      <c r="S10024" s="2"/>
    </row>
    <row r="10025" spans="14:19" x14ac:dyDescent="0.35">
      <c r="N10025" s="6"/>
      <c r="Q10025" s="2"/>
      <c r="S10025" s="2"/>
    </row>
    <row r="10026" spans="14:19" x14ac:dyDescent="0.35">
      <c r="N10026" s="6"/>
      <c r="Q10026" s="2"/>
      <c r="S10026" s="2"/>
    </row>
    <row r="10027" spans="14:19" x14ac:dyDescent="0.35">
      <c r="N10027" s="6"/>
      <c r="Q10027" s="2"/>
      <c r="S10027" s="2"/>
    </row>
    <row r="10028" spans="14:19" x14ac:dyDescent="0.35">
      <c r="N10028" s="6"/>
      <c r="Q10028" s="2"/>
      <c r="S10028" s="2"/>
    </row>
    <row r="10029" spans="14:19" x14ac:dyDescent="0.35">
      <c r="N10029" s="6"/>
      <c r="Q10029" s="2"/>
      <c r="S10029" s="2"/>
    </row>
    <row r="10030" spans="14:19" x14ac:dyDescent="0.35">
      <c r="N10030" s="6"/>
      <c r="Q10030" s="2"/>
      <c r="S10030" s="2"/>
    </row>
    <row r="10031" spans="14:19" x14ac:dyDescent="0.35">
      <c r="N10031" s="6"/>
      <c r="Q10031" s="2"/>
      <c r="S10031" s="2"/>
    </row>
    <row r="10032" spans="14:19" x14ac:dyDescent="0.35">
      <c r="N10032" s="6"/>
      <c r="Q10032" s="2"/>
      <c r="S10032" s="2"/>
    </row>
    <row r="10033" spans="14:19" x14ac:dyDescent="0.35">
      <c r="N10033" s="6"/>
      <c r="Q10033" s="2"/>
      <c r="S10033" s="2"/>
    </row>
    <row r="10034" spans="14:19" x14ac:dyDescent="0.35">
      <c r="N10034" s="6"/>
      <c r="Q10034" s="2"/>
      <c r="S10034" s="2"/>
    </row>
    <row r="10035" spans="14:19" x14ac:dyDescent="0.35">
      <c r="N10035" s="6"/>
      <c r="Q10035" s="2"/>
      <c r="S10035" s="2"/>
    </row>
    <row r="10036" spans="14:19" x14ac:dyDescent="0.35">
      <c r="N10036" s="6"/>
      <c r="Q10036" s="2"/>
      <c r="S10036" s="2"/>
    </row>
    <row r="10037" spans="14:19" x14ac:dyDescent="0.35">
      <c r="N10037" s="6"/>
      <c r="Q10037" s="2"/>
      <c r="S10037" s="2"/>
    </row>
    <row r="10038" spans="14:19" x14ac:dyDescent="0.35">
      <c r="N10038" s="6"/>
      <c r="Q10038" s="2"/>
      <c r="S10038" s="2"/>
    </row>
    <row r="10039" spans="14:19" x14ac:dyDescent="0.35">
      <c r="N10039" s="6"/>
      <c r="Q10039" s="2"/>
      <c r="S10039" s="2"/>
    </row>
    <row r="10040" spans="14:19" x14ac:dyDescent="0.35">
      <c r="N10040" s="6"/>
      <c r="Q10040" s="2"/>
      <c r="S10040" s="2"/>
    </row>
    <row r="10041" spans="14:19" x14ac:dyDescent="0.35">
      <c r="N10041" s="6"/>
      <c r="Q10041" s="2"/>
      <c r="S10041" s="2"/>
    </row>
    <row r="10042" spans="14:19" x14ac:dyDescent="0.35">
      <c r="N10042" s="6"/>
      <c r="Q10042" s="2"/>
      <c r="S10042" s="2"/>
    </row>
    <row r="10043" spans="14:19" x14ac:dyDescent="0.35">
      <c r="N10043" s="6"/>
      <c r="Q10043" s="2"/>
      <c r="S10043" s="2"/>
    </row>
    <row r="10044" spans="14:19" x14ac:dyDescent="0.35">
      <c r="N10044" s="6"/>
      <c r="Q10044" s="2"/>
      <c r="S10044" s="2"/>
    </row>
    <row r="10045" spans="14:19" x14ac:dyDescent="0.35">
      <c r="N10045" s="6"/>
      <c r="Q10045" s="2"/>
      <c r="S10045" s="2"/>
    </row>
    <row r="10046" spans="14:19" x14ac:dyDescent="0.35">
      <c r="N10046" s="6"/>
      <c r="Q10046" s="2"/>
      <c r="S10046" s="2"/>
    </row>
    <row r="10047" spans="14:19" x14ac:dyDescent="0.35">
      <c r="N10047" s="6"/>
      <c r="Q10047" s="2"/>
      <c r="S10047" s="2"/>
    </row>
    <row r="10048" spans="14:19" x14ac:dyDescent="0.35">
      <c r="N10048" s="6"/>
      <c r="Q10048" s="2"/>
      <c r="S10048" s="2"/>
    </row>
    <row r="10049" spans="14:19" x14ac:dyDescent="0.35">
      <c r="N10049" s="6"/>
      <c r="Q10049" s="2"/>
      <c r="S10049" s="2"/>
    </row>
    <row r="10050" spans="14:19" x14ac:dyDescent="0.35">
      <c r="N10050" s="6"/>
      <c r="Q10050" s="2"/>
      <c r="S10050" s="2"/>
    </row>
    <row r="10051" spans="14:19" x14ac:dyDescent="0.35">
      <c r="N10051" s="6"/>
      <c r="Q10051" s="2"/>
      <c r="S10051" s="2"/>
    </row>
    <row r="10052" spans="14:19" x14ac:dyDescent="0.35">
      <c r="N10052" s="6"/>
      <c r="Q10052" s="2"/>
      <c r="S10052" s="2"/>
    </row>
    <row r="10053" spans="14:19" x14ac:dyDescent="0.35">
      <c r="N10053" s="6"/>
      <c r="Q10053" s="2"/>
      <c r="S10053" s="2"/>
    </row>
    <row r="10054" spans="14:19" x14ac:dyDescent="0.35">
      <c r="N10054" s="6"/>
      <c r="Q10054" s="2"/>
      <c r="S10054" s="2"/>
    </row>
    <row r="10055" spans="14:19" x14ac:dyDescent="0.35">
      <c r="N10055" s="6"/>
      <c r="Q10055" s="2"/>
      <c r="S10055" s="2"/>
    </row>
    <row r="10056" spans="14:19" x14ac:dyDescent="0.35">
      <c r="N10056" s="6"/>
      <c r="Q10056" s="2"/>
      <c r="S10056" s="2"/>
    </row>
    <row r="10057" spans="14:19" x14ac:dyDescent="0.35">
      <c r="N10057" s="6"/>
      <c r="Q10057" s="2"/>
      <c r="S10057" s="2"/>
    </row>
    <row r="10058" spans="14:19" x14ac:dyDescent="0.35">
      <c r="N10058" s="6"/>
      <c r="Q10058" s="2"/>
      <c r="S10058" s="2"/>
    </row>
    <row r="10059" spans="14:19" x14ac:dyDescent="0.35">
      <c r="N10059" s="6"/>
      <c r="Q10059" s="2"/>
      <c r="S10059" s="2"/>
    </row>
    <row r="10060" spans="14:19" x14ac:dyDescent="0.35">
      <c r="N10060" s="6"/>
      <c r="Q10060" s="2"/>
      <c r="S10060" s="2"/>
    </row>
    <row r="10061" spans="14:19" x14ac:dyDescent="0.35">
      <c r="N10061" s="6"/>
      <c r="Q10061" s="2"/>
      <c r="S10061" s="2"/>
    </row>
    <row r="10062" spans="14:19" x14ac:dyDescent="0.35">
      <c r="N10062" s="6"/>
      <c r="Q10062" s="2"/>
      <c r="S10062" s="2"/>
    </row>
    <row r="10063" spans="14:19" x14ac:dyDescent="0.35">
      <c r="N10063" s="6"/>
      <c r="Q10063" s="2"/>
      <c r="S10063" s="2"/>
    </row>
    <row r="10064" spans="14:19" x14ac:dyDescent="0.35">
      <c r="N10064" s="6"/>
      <c r="Q10064" s="2"/>
      <c r="S10064" s="2"/>
    </row>
    <row r="10065" spans="14:19" x14ac:dyDescent="0.35">
      <c r="N10065" s="6"/>
      <c r="Q10065" s="2"/>
      <c r="S10065" s="2"/>
    </row>
    <row r="10066" spans="14:19" x14ac:dyDescent="0.35">
      <c r="N10066" s="6"/>
      <c r="Q10066" s="2"/>
      <c r="S10066" s="2"/>
    </row>
    <row r="10067" spans="14:19" x14ac:dyDescent="0.35">
      <c r="N10067" s="6"/>
      <c r="Q10067" s="2"/>
      <c r="S10067" s="2"/>
    </row>
    <row r="10068" spans="14:19" x14ac:dyDescent="0.35">
      <c r="N10068" s="6"/>
      <c r="Q10068" s="2"/>
      <c r="S10068" s="2"/>
    </row>
    <row r="10069" spans="14:19" x14ac:dyDescent="0.35">
      <c r="N10069" s="6"/>
      <c r="Q10069" s="2"/>
      <c r="S10069" s="2"/>
    </row>
    <row r="10070" spans="14:19" x14ac:dyDescent="0.35">
      <c r="N10070" s="6"/>
      <c r="Q10070" s="2"/>
      <c r="S10070" s="2"/>
    </row>
    <row r="10071" spans="14:19" x14ac:dyDescent="0.35">
      <c r="N10071" s="6"/>
      <c r="Q10071" s="2"/>
      <c r="S10071" s="2"/>
    </row>
    <row r="10072" spans="14:19" x14ac:dyDescent="0.35">
      <c r="N10072" s="6"/>
      <c r="Q10072" s="2"/>
      <c r="S10072" s="2"/>
    </row>
    <row r="10073" spans="14:19" x14ac:dyDescent="0.35">
      <c r="N10073" s="6"/>
      <c r="Q10073" s="2"/>
      <c r="S10073" s="2"/>
    </row>
    <row r="10074" spans="14:19" x14ac:dyDescent="0.35">
      <c r="N10074" s="6"/>
      <c r="Q10074" s="2"/>
      <c r="S10074" s="2"/>
    </row>
    <row r="10075" spans="14:19" x14ac:dyDescent="0.35">
      <c r="N10075" s="6"/>
      <c r="Q10075" s="2"/>
      <c r="S10075" s="2"/>
    </row>
    <row r="10076" spans="14:19" x14ac:dyDescent="0.35">
      <c r="N10076" s="6"/>
      <c r="Q10076" s="2"/>
      <c r="S10076" s="2"/>
    </row>
    <row r="10077" spans="14:19" x14ac:dyDescent="0.35">
      <c r="N10077" s="6"/>
      <c r="Q10077" s="2"/>
      <c r="S10077" s="2"/>
    </row>
    <row r="10078" spans="14:19" x14ac:dyDescent="0.35">
      <c r="N10078" s="6"/>
      <c r="Q10078" s="2"/>
      <c r="S10078" s="2"/>
    </row>
    <row r="10079" spans="14:19" x14ac:dyDescent="0.35">
      <c r="N10079" s="6"/>
      <c r="Q10079" s="2"/>
      <c r="S10079" s="2"/>
    </row>
    <row r="10080" spans="14:19" x14ac:dyDescent="0.35">
      <c r="N10080" s="6"/>
      <c r="Q10080" s="2"/>
      <c r="S10080" s="2"/>
    </row>
    <row r="10081" spans="14:19" x14ac:dyDescent="0.35">
      <c r="N10081" s="6"/>
      <c r="Q10081" s="2"/>
      <c r="S10081" s="2"/>
    </row>
    <row r="10082" spans="14:19" x14ac:dyDescent="0.35">
      <c r="N10082" s="6"/>
      <c r="Q10082" s="2"/>
      <c r="S10082" s="2"/>
    </row>
    <row r="10083" spans="14:19" x14ac:dyDescent="0.35">
      <c r="N10083" s="6"/>
      <c r="Q10083" s="2"/>
      <c r="S10083" s="2"/>
    </row>
    <row r="10084" spans="14:19" x14ac:dyDescent="0.35">
      <c r="N10084" s="6"/>
      <c r="Q10084" s="2"/>
      <c r="S10084" s="2"/>
    </row>
    <row r="10085" spans="14:19" x14ac:dyDescent="0.35">
      <c r="N10085" s="6"/>
      <c r="Q10085" s="2"/>
      <c r="S10085" s="2"/>
    </row>
    <row r="10086" spans="14:19" x14ac:dyDescent="0.35">
      <c r="N10086" s="6"/>
      <c r="Q10086" s="2"/>
      <c r="S10086" s="2"/>
    </row>
    <row r="10087" spans="14:19" x14ac:dyDescent="0.35">
      <c r="N10087" s="6"/>
      <c r="Q10087" s="2"/>
      <c r="S10087" s="2"/>
    </row>
    <row r="10088" spans="14:19" x14ac:dyDescent="0.35">
      <c r="N10088" s="6"/>
      <c r="Q10088" s="2"/>
      <c r="S10088" s="2"/>
    </row>
    <row r="10089" spans="14:19" x14ac:dyDescent="0.35">
      <c r="N10089" s="6"/>
      <c r="Q10089" s="2"/>
      <c r="S10089" s="2"/>
    </row>
    <row r="10090" spans="14:19" x14ac:dyDescent="0.35">
      <c r="N10090" s="6"/>
      <c r="Q10090" s="2"/>
      <c r="S10090" s="2"/>
    </row>
    <row r="10091" spans="14:19" x14ac:dyDescent="0.35">
      <c r="N10091" s="6"/>
      <c r="Q10091" s="2"/>
      <c r="S10091" s="2"/>
    </row>
    <row r="10092" spans="14:19" x14ac:dyDescent="0.35">
      <c r="N10092" s="6"/>
      <c r="Q10092" s="2"/>
      <c r="S10092" s="2"/>
    </row>
    <row r="10093" spans="14:19" x14ac:dyDescent="0.35">
      <c r="N10093" s="6"/>
      <c r="Q10093" s="2"/>
      <c r="S10093" s="2"/>
    </row>
    <row r="10094" spans="14:19" x14ac:dyDescent="0.35">
      <c r="N10094" s="6"/>
      <c r="Q10094" s="2"/>
      <c r="S10094" s="2"/>
    </row>
    <row r="10095" spans="14:19" x14ac:dyDescent="0.35">
      <c r="N10095" s="6"/>
      <c r="Q10095" s="2"/>
      <c r="S10095" s="2"/>
    </row>
    <row r="10096" spans="14:19" x14ac:dyDescent="0.35">
      <c r="N10096" s="6"/>
      <c r="Q10096" s="2"/>
      <c r="S10096" s="2"/>
    </row>
    <row r="10097" spans="14:19" x14ac:dyDescent="0.35">
      <c r="N10097" s="6"/>
      <c r="Q10097" s="2"/>
      <c r="S10097" s="2"/>
    </row>
    <row r="10098" spans="14:19" x14ac:dyDescent="0.35">
      <c r="N10098" s="6"/>
      <c r="Q10098" s="2"/>
      <c r="S10098" s="2"/>
    </row>
    <row r="10099" spans="14:19" x14ac:dyDescent="0.35">
      <c r="N10099" s="6"/>
      <c r="Q10099" s="2"/>
      <c r="S10099" s="2"/>
    </row>
    <row r="10100" spans="14:19" x14ac:dyDescent="0.35">
      <c r="N10100" s="6"/>
      <c r="Q10100" s="2"/>
      <c r="S10100" s="2"/>
    </row>
    <row r="10101" spans="14:19" x14ac:dyDescent="0.35">
      <c r="N10101" s="6"/>
      <c r="Q10101" s="2"/>
      <c r="S10101" s="2"/>
    </row>
    <row r="10102" spans="14:19" x14ac:dyDescent="0.35">
      <c r="N10102" s="6"/>
      <c r="Q10102" s="2"/>
      <c r="S10102" s="2"/>
    </row>
    <row r="10103" spans="14:19" x14ac:dyDescent="0.35">
      <c r="N10103" s="6"/>
      <c r="Q10103" s="2"/>
      <c r="S10103" s="2"/>
    </row>
    <row r="10104" spans="14:19" x14ac:dyDescent="0.35">
      <c r="N10104" s="6"/>
      <c r="Q10104" s="2"/>
      <c r="S10104" s="2"/>
    </row>
    <row r="10105" spans="14:19" x14ac:dyDescent="0.35">
      <c r="N10105" s="6"/>
      <c r="Q10105" s="2"/>
      <c r="S10105" s="2"/>
    </row>
    <row r="10106" spans="14:19" x14ac:dyDescent="0.35">
      <c r="N10106" s="6"/>
      <c r="Q10106" s="2"/>
      <c r="S10106" s="2"/>
    </row>
    <row r="10107" spans="14:19" x14ac:dyDescent="0.35">
      <c r="N10107" s="6"/>
      <c r="Q10107" s="2"/>
      <c r="S10107" s="2"/>
    </row>
    <row r="10108" spans="14:19" x14ac:dyDescent="0.35">
      <c r="N10108" s="6"/>
      <c r="Q10108" s="2"/>
      <c r="S10108" s="2"/>
    </row>
    <row r="10109" spans="14:19" x14ac:dyDescent="0.35">
      <c r="N10109" s="6"/>
      <c r="Q10109" s="2"/>
      <c r="S10109" s="2"/>
    </row>
    <row r="10110" spans="14:19" x14ac:dyDescent="0.35">
      <c r="N10110" s="6"/>
      <c r="Q10110" s="2"/>
      <c r="S10110" s="2"/>
    </row>
    <row r="10111" spans="14:19" x14ac:dyDescent="0.35">
      <c r="N10111" s="6"/>
      <c r="Q10111" s="2"/>
      <c r="S10111" s="2"/>
    </row>
    <row r="10112" spans="14:19" x14ac:dyDescent="0.35">
      <c r="N10112" s="6"/>
      <c r="Q10112" s="2"/>
      <c r="S10112" s="2"/>
    </row>
    <row r="10113" spans="14:19" x14ac:dyDescent="0.35">
      <c r="N10113" s="6"/>
      <c r="Q10113" s="2"/>
      <c r="S10113" s="2"/>
    </row>
    <row r="10114" spans="14:19" x14ac:dyDescent="0.35">
      <c r="N10114" s="6"/>
      <c r="Q10114" s="2"/>
      <c r="S10114" s="2"/>
    </row>
    <row r="10115" spans="14:19" x14ac:dyDescent="0.35">
      <c r="N10115" s="6"/>
      <c r="Q10115" s="2"/>
      <c r="S10115" s="2"/>
    </row>
    <row r="10116" spans="14:19" x14ac:dyDescent="0.35">
      <c r="N10116" s="6"/>
      <c r="Q10116" s="2"/>
      <c r="S10116" s="2"/>
    </row>
    <row r="10117" spans="14:19" x14ac:dyDescent="0.35">
      <c r="N10117" s="6"/>
      <c r="Q10117" s="2"/>
      <c r="S10117" s="2"/>
    </row>
    <row r="10118" spans="14:19" x14ac:dyDescent="0.35">
      <c r="N10118" s="6"/>
      <c r="Q10118" s="2"/>
      <c r="S10118" s="2"/>
    </row>
    <row r="10119" spans="14:19" x14ac:dyDescent="0.35">
      <c r="N10119" s="6"/>
      <c r="Q10119" s="2"/>
      <c r="S10119" s="2"/>
    </row>
    <row r="10120" spans="14:19" x14ac:dyDescent="0.35">
      <c r="N10120" s="6"/>
      <c r="Q10120" s="2"/>
      <c r="S10120" s="2"/>
    </row>
    <row r="10121" spans="14:19" x14ac:dyDescent="0.35">
      <c r="N10121" s="6"/>
      <c r="Q10121" s="2"/>
      <c r="S10121" s="2"/>
    </row>
    <row r="10122" spans="14:19" x14ac:dyDescent="0.35">
      <c r="N10122" s="6"/>
      <c r="Q10122" s="2"/>
      <c r="S10122" s="2"/>
    </row>
    <row r="10123" spans="14:19" x14ac:dyDescent="0.35">
      <c r="N10123" s="6"/>
      <c r="Q10123" s="2"/>
      <c r="S10123" s="2"/>
    </row>
    <row r="10124" spans="14:19" x14ac:dyDescent="0.35">
      <c r="N10124" s="6"/>
      <c r="Q10124" s="2"/>
      <c r="S10124" s="2"/>
    </row>
    <row r="10125" spans="14:19" x14ac:dyDescent="0.35">
      <c r="N10125" s="6"/>
      <c r="Q10125" s="2"/>
      <c r="S10125" s="2"/>
    </row>
    <row r="10126" spans="14:19" x14ac:dyDescent="0.35">
      <c r="N10126" s="6"/>
      <c r="Q10126" s="2"/>
      <c r="S10126" s="2"/>
    </row>
    <row r="10127" spans="14:19" x14ac:dyDescent="0.35">
      <c r="N10127" s="6"/>
      <c r="Q10127" s="2"/>
      <c r="S10127" s="2"/>
    </row>
    <row r="10128" spans="14:19" x14ac:dyDescent="0.35">
      <c r="N10128" s="6"/>
      <c r="Q10128" s="2"/>
      <c r="S10128" s="2"/>
    </row>
    <row r="10129" spans="14:19" x14ac:dyDescent="0.35">
      <c r="N10129" s="6"/>
      <c r="Q10129" s="2"/>
      <c r="S10129" s="2"/>
    </row>
    <row r="10130" spans="14:19" x14ac:dyDescent="0.35">
      <c r="N10130" s="6"/>
      <c r="Q10130" s="2"/>
      <c r="S10130" s="2"/>
    </row>
    <row r="10131" spans="14:19" x14ac:dyDescent="0.35">
      <c r="N10131" s="6"/>
      <c r="Q10131" s="2"/>
      <c r="S10131" s="2"/>
    </row>
    <row r="10132" spans="14:19" x14ac:dyDescent="0.35">
      <c r="N10132" s="6"/>
      <c r="Q10132" s="2"/>
      <c r="S10132" s="2"/>
    </row>
    <row r="10133" spans="14:19" x14ac:dyDescent="0.35">
      <c r="N10133" s="6"/>
      <c r="Q10133" s="2"/>
      <c r="S10133" s="2"/>
    </row>
    <row r="10134" spans="14:19" x14ac:dyDescent="0.35">
      <c r="N10134" s="6"/>
      <c r="Q10134" s="2"/>
      <c r="S10134" s="2"/>
    </row>
    <row r="10135" spans="14:19" x14ac:dyDescent="0.35">
      <c r="N10135" s="6"/>
      <c r="Q10135" s="2"/>
      <c r="S10135" s="2"/>
    </row>
    <row r="10136" spans="14:19" x14ac:dyDescent="0.35">
      <c r="N10136" s="6"/>
      <c r="Q10136" s="2"/>
      <c r="S10136" s="2"/>
    </row>
    <row r="10137" spans="14:19" x14ac:dyDescent="0.35">
      <c r="N10137" s="6"/>
      <c r="Q10137" s="2"/>
      <c r="S10137" s="2"/>
    </row>
    <row r="10138" spans="14:19" x14ac:dyDescent="0.35">
      <c r="N10138" s="6"/>
      <c r="Q10138" s="2"/>
      <c r="S10138" s="2"/>
    </row>
    <row r="10139" spans="14:19" x14ac:dyDescent="0.35">
      <c r="N10139" s="6"/>
      <c r="Q10139" s="2"/>
      <c r="S10139" s="2"/>
    </row>
    <row r="10140" spans="14:19" x14ac:dyDescent="0.35">
      <c r="N10140" s="6"/>
      <c r="Q10140" s="2"/>
      <c r="S10140" s="2"/>
    </row>
    <row r="10141" spans="14:19" x14ac:dyDescent="0.35">
      <c r="N10141" s="6"/>
      <c r="Q10141" s="2"/>
      <c r="S10141" s="2"/>
    </row>
    <row r="10142" spans="14:19" x14ac:dyDescent="0.35">
      <c r="N10142" s="6"/>
      <c r="Q10142" s="2"/>
      <c r="S10142" s="2"/>
    </row>
    <row r="10143" spans="14:19" x14ac:dyDescent="0.35">
      <c r="N10143" s="6"/>
      <c r="Q10143" s="2"/>
      <c r="S10143" s="2"/>
    </row>
    <row r="10144" spans="14:19" x14ac:dyDescent="0.35">
      <c r="N10144" s="6"/>
      <c r="Q10144" s="2"/>
      <c r="S10144" s="2"/>
    </row>
    <row r="10145" spans="14:19" x14ac:dyDescent="0.35">
      <c r="N10145" s="6"/>
      <c r="Q10145" s="2"/>
      <c r="S10145" s="2"/>
    </row>
    <row r="10146" spans="14:19" x14ac:dyDescent="0.35">
      <c r="N10146" s="6"/>
      <c r="Q10146" s="2"/>
      <c r="S10146" s="2"/>
    </row>
    <row r="10147" spans="14:19" x14ac:dyDescent="0.35">
      <c r="N10147" s="6"/>
      <c r="Q10147" s="2"/>
      <c r="S10147" s="2"/>
    </row>
    <row r="10148" spans="14:19" x14ac:dyDescent="0.35">
      <c r="N10148" s="6"/>
      <c r="Q10148" s="2"/>
      <c r="S10148" s="2"/>
    </row>
    <row r="10149" spans="14:19" x14ac:dyDescent="0.35">
      <c r="N10149" s="6"/>
      <c r="Q10149" s="2"/>
      <c r="S10149" s="2"/>
    </row>
    <row r="10150" spans="14:19" x14ac:dyDescent="0.35">
      <c r="N10150" s="6"/>
      <c r="Q10150" s="2"/>
      <c r="S10150" s="2"/>
    </row>
    <row r="10151" spans="14:19" x14ac:dyDescent="0.35">
      <c r="N10151" s="6"/>
      <c r="Q10151" s="2"/>
      <c r="S10151" s="2"/>
    </row>
    <row r="10152" spans="14:19" x14ac:dyDescent="0.35">
      <c r="N10152" s="6"/>
      <c r="Q10152" s="2"/>
      <c r="S10152" s="2"/>
    </row>
    <row r="10153" spans="14:19" x14ac:dyDescent="0.35">
      <c r="N10153" s="6"/>
      <c r="Q10153" s="2"/>
      <c r="S10153" s="2"/>
    </row>
    <row r="10154" spans="14:19" x14ac:dyDescent="0.35">
      <c r="N10154" s="6"/>
      <c r="Q10154" s="2"/>
      <c r="S10154" s="2"/>
    </row>
    <row r="10155" spans="14:19" x14ac:dyDescent="0.35">
      <c r="N10155" s="6"/>
      <c r="Q10155" s="2"/>
      <c r="S10155" s="2"/>
    </row>
    <row r="10156" spans="14:19" x14ac:dyDescent="0.35">
      <c r="N10156" s="6"/>
      <c r="Q10156" s="2"/>
      <c r="S10156" s="2"/>
    </row>
    <row r="10157" spans="14:19" x14ac:dyDescent="0.35">
      <c r="N10157" s="6"/>
      <c r="Q10157" s="2"/>
      <c r="S10157" s="2"/>
    </row>
    <row r="10158" spans="14:19" x14ac:dyDescent="0.35">
      <c r="N10158" s="6"/>
      <c r="Q10158" s="2"/>
      <c r="S10158" s="2"/>
    </row>
    <row r="10159" spans="14:19" x14ac:dyDescent="0.35">
      <c r="N10159" s="6"/>
      <c r="Q10159" s="2"/>
      <c r="S10159" s="2"/>
    </row>
    <row r="10160" spans="14:19" x14ac:dyDescent="0.35">
      <c r="N10160" s="6"/>
      <c r="Q10160" s="2"/>
      <c r="S10160" s="2"/>
    </row>
    <row r="10161" spans="14:19" x14ac:dyDescent="0.35">
      <c r="N10161" s="6"/>
      <c r="Q10161" s="2"/>
      <c r="S10161" s="2"/>
    </row>
    <row r="10162" spans="14:19" x14ac:dyDescent="0.35">
      <c r="N10162" s="6"/>
      <c r="Q10162" s="2"/>
      <c r="S10162" s="2"/>
    </row>
    <row r="10163" spans="14:19" x14ac:dyDescent="0.35">
      <c r="N10163" s="6"/>
      <c r="Q10163" s="2"/>
      <c r="S10163" s="2"/>
    </row>
    <row r="10164" spans="14:19" x14ac:dyDescent="0.35">
      <c r="N10164" s="6"/>
      <c r="Q10164" s="2"/>
      <c r="S10164" s="2"/>
    </row>
    <row r="10165" spans="14:19" x14ac:dyDescent="0.35">
      <c r="N10165" s="6"/>
      <c r="Q10165" s="2"/>
      <c r="S10165" s="2"/>
    </row>
    <row r="10166" spans="14:19" x14ac:dyDescent="0.35">
      <c r="N10166" s="6"/>
      <c r="Q10166" s="2"/>
      <c r="S10166" s="2"/>
    </row>
    <row r="10167" spans="14:19" x14ac:dyDescent="0.35">
      <c r="N10167" s="6"/>
      <c r="Q10167" s="2"/>
      <c r="S10167" s="2"/>
    </row>
    <row r="10168" spans="14:19" x14ac:dyDescent="0.35">
      <c r="N10168" s="6"/>
      <c r="Q10168" s="2"/>
      <c r="S10168" s="2"/>
    </row>
    <row r="10169" spans="14:19" x14ac:dyDescent="0.35">
      <c r="N10169" s="6"/>
      <c r="Q10169" s="2"/>
      <c r="S10169" s="2"/>
    </row>
    <row r="10170" spans="14:19" x14ac:dyDescent="0.35">
      <c r="N10170" s="6"/>
      <c r="Q10170" s="2"/>
      <c r="S10170" s="2"/>
    </row>
    <row r="10171" spans="14:19" x14ac:dyDescent="0.35">
      <c r="N10171" s="6"/>
      <c r="Q10171" s="2"/>
      <c r="S10171" s="2"/>
    </row>
    <row r="10172" spans="14:19" x14ac:dyDescent="0.35">
      <c r="N10172" s="6"/>
      <c r="Q10172" s="2"/>
      <c r="S10172" s="2"/>
    </row>
    <row r="10173" spans="14:19" x14ac:dyDescent="0.35">
      <c r="N10173" s="6"/>
      <c r="Q10173" s="2"/>
      <c r="S10173" s="2"/>
    </row>
    <row r="10174" spans="14:19" x14ac:dyDescent="0.35">
      <c r="N10174" s="6"/>
      <c r="Q10174" s="2"/>
      <c r="S10174" s="2"/>
    </row>
    <row r="10175" spans="14:19" x14ac:dyDescent="0.35">
      <c r="N10175" s="6"/>
      <c r="Q10175" s="2"/>
      <c r="S10175" s="2"/>
    </row>
    <row r="10176" spans="14:19" x14ac:dyDescent="0.35">
      <c r="N10176" s="6"/>
      <c r="Q10176" s="2"/>
      <c r="S10176" s="2"/>
    </row>
    <row r="10177" spans="14:19" x14ac:dyDescent="0.35">
      <c r="N10177" s="6"/>
      <c r="Q10177" s="2"/>
      <c r="S10177" s="2"/>
    </row>
    <row r="10178" spans="14:19" x14ac:dyDescent="0.35">
      <c r="N10178" s="6"/>
      <c r="Q10178" s="2"/>
      <c r="S10178" s="2"/>
    </row>
    <row r="10179" spans="14:19" x14ac:dyDescent="0.35">
      <c r="N10179" s="6"/>
      <c r="Q10179" s="2"/>
      <c r="S10179" s="2"/>
    </row>
    <row r="10180" spans="14:19" x14ac:dyDescent="0.35">
      <c r="N10180" s="6"/>
      <c r="Q10180" s="2"/>
      <c r="S10180" s="2"/>
    </row>
    <row r="10181" spans="14:19" x14ac:dyDescent="0.35">
      <c r="N10181" s="6"/>
      <c r="Q10181" s="2"/>
      <c r="S10181" s="2"/>
    </row>
    <row r="10182" spans="14:19" x14ac:dyDescent="0.35">
      <c r="N10182" s="6"/>
      <c r="Q10182" s="2"/>
      <c r="S10182" s="2"/>
    </row>
    <row r="10183" spans="14:19" x14ac:dyDescent="0.35">
      <c r="N10183" s="6"/>
      <c r="Q10183" s="2"/>
      <c r="S10183" s="2"/>
    </row>
    <row r="10184" spans="14:19" x14ac:dyDescent="0.35">
      <c r="N10184" s="6"/>
      <c r="Q10184" s="2"/>
      <c r="S10184" s="2"/>
    </row>
    <row r="10185" spans="14:19" x14ac:dyDescent="0.35">
      <c r="N10185" s="6"/>
      <c r="Q10185" s="2"/>
      <c r="S10185" s="2"/>
    </row>
    <row r="10186" spans="14:19" x14ac:dyDescent="0.35">
      <c r="N10186" s="6"/>
      <c r="Q10186" s="2"/>
      <c r="S10186" s="2"/>
    </row>
    <row r="10187" spans="14:19" x14ac:dyDescent="0.35">
      <c r="N10187" s="6"/>
      <c r="Q10187" s="2"/>
      <c r="S10187" s="2"/>
    </row>
    <row r="10188" spans="14:19" x14ac:dyDescent="0.35">
      <c r="N10188" s="6"/>
      <c r="Q10188" s="2"/>
      <c r="S10188" s="2"/>
    </row>
    <row r="10189" spans="14:19" x14ac:dyDescent="0.35">
      <c r="N10189" s="6"/>
      <c r="Q10189" s="2"/>
      <c r="S10189" s="2"/>
    </row>
    <row r="10190" spans="14:19" x14ac:dyDescent="0.35">
      <c r="N10190" s="6"/>
      <c r="Q10190" s="2"/>
      <c r="S10190" s="2"/>
    </row>
    <row r="10191" spans="14:19" x14ac:dyDescent="0.35">
      <c r="N10191" s="6"/>
      <c r="Q10191" s="2"/>
      <c r="S10191" s="2"/>
    </row>
    <row r="10192" spans="14:19" x14ac:dyDescent="0.35">
      <c r="N10192" s="6"/>
      <c r="Q10192" s="2"/>
      <c r="S10192" s="2"/>
    </row>
    <row r="10193" spans="14:19" x14ac:dyDescent="0.35">
      <c r="N10193" s="6"/>
      <c r="Q10193" s="2"/>
      <c r="S10193" s="2"/>
    </row>
    <row r="10194" spans="14:19" x14ac:dyDescent="0.35">
      <c r="N10194" s="6"/>
      <c r="Q10194" s="2"/>
      <c r="S10194" s="2"/>
    </row>
    <row r="10195" spans="14:19" x14ac:dyDescent="0.35">
      <c r="N10195" s="6"/>
      <c r="Q10195" s="2"/>
      <c r="S10195" s="2"/>
    </row>
    <row r="10196" spans="14:19" x14ac:dyDescent="0.35">
      <c r="N10196" s="6"/>
      <c r="Q10196" s="2"/>
      <c r="S10196" s="2"/>
    </row>
    <row r="10197" spans="14:19" x14ac:dyDescent="0.35">
      <c r="N10197" s="6"/>
      <c r="Q10197" s="2"/>
      <c r="S10197" s="2"/>
    </row>
    <row r="10198" spans="14:19" x14ac:dyDescent="0.35">
      <c r="N10198" s="6"/>
      <c r="Q10198" s="2"/>
      <c r="S10198" s="2"/>
    </row>
    <row r="10199" spans="14:19" x14ac:dyDescent="0.35">
      <c r="N10199" s="6"/>
      <c r="Q10199" s="2"/>
      <c r="S10199" s="2"/>
    </row>
    <row r="10200" spans="14:19" x14ac:dyDescent="0.35">
      <c r="N10200" s="6"/>
      <c r="Q10200" s="2"/>
      <c r="S10200" s="2"/>
    </row>
    <row r="10201" spans="14:19" x14ac:dyDescent="0.35">
      <c r="N10201" s="6"/>
      <c r="Q10201" s="2"/>
      <c r="S10201" s="2"/>
    </row>
    <row r="10202" spans="14:19" x14ac:dyDescent="0.35">
      <c r="N10202" s="6"/>
      <c r="Q10202" s="2"/>
      <c r="S10202" s="2"/>
    </row>
    <row r="10203" spans="14:19" x14ac:dyDescent="0.35">
      <c r="N10203" s="6"/>
      <c r="Q10203" s="2"/>
      <c r="S10203" s="2"/>
    </row>
    <row r="10204" spans="14:19" x14ac:dyDescent="0.35">
      <c r="N10204" s="6"/>
      <c r="Q10204" s="2"/>
      <c r="S10204" s="2"/>
    </row>
    <row r="10205" spans="14:19" x14ac:dyDescent="0.35">
      <c r="N10205" s="6"/>
      <c r="Q10205" s="2"/>
      <c r="S10205" s="2"/>
    </row>
    <row r="10206" spans="14:19" x14ac:dyDescent="0.35">
      <c r="N10206" s="6"/>
      <c r="Q10206" s="2"/>
      <c r="S10206" s="2"/>
    </row>
    <row r="10207" spans="14:19" x14ac:dyDescent="0.35">
      <c r="N10207" s="6"/>
      <c r="Q10207" s="2"/>
      <c r="S10207" s="2"/>
    </row>
    <row r="10208" spans="14:19" x14ac:dyDescent="0.35">
      <c r="N10208" s="6"/>
      <c r="Q10208" s="2"/>
      <c r="S10208" s="2"/>
    </row>
    <row r="10209" spans="14:19" x14ac:dyDescent="0.35">
      <c r="N10209" s="6"/>
      <c r="Q10209" s="2"/>
      <c r="S10209" s="2"/>
    </row>
    <row r="10210" spans="14:19" x14ac:dyDescent="0.35">
      <c r="N10210" s="6"/>
      <c r="Q10210" s="2"/>
      <c r="S10210" s="2"/>
    </row>
    <row r="10211" spans="14:19" x14ac:dyDescent="0.35">
      <c r="N10211" s="6"/>
      <c r="Q10211" s="2"/>
      <c r="S10211" s="2"/>
    </row>
    <row r="10212" spans="14:19" x14ac:dyDescent="0.35">
      <c r="N10212" s="6"/>
      <c r="Q10212" s="2"/>
      <c r="S10212" s="2"/>
    </row>
    <row r="10213" spans="14:19" x14ac:dyDescent="0.35">
      <c r="N10213" s="6"/>
      <c r="Q10213" s="2"/>
      <c r="S10213" s="2"/>
    </row>
    <row r="10214" spans="14:19" x14ac:dyDescent="0.35">
      <c r="N10214" s="6"/>
      <c r="Q10214" s="2"/>
      <c r="S10214" s="2"/>
    </row>
    <row r="10215" spans="14:19" x14ac:dyDescent="0.35">
      <c r="N10215" s="6"/>
      <c r="Q10215" s="2"/>
      <c r="S10215" s="2"/>
    </row>
    <row r="10216" spans="14:19" x14ac:dyDescent="0.35">
      <c r="N10216" s="6"/>
      <c r="Q10216" s="2"/>
      <c r="S10216" s="2"/>
    </row>
    <row r="10217" spans="14:19" x14ac:dyDescent="0.35">
      <c r="N10217" s="6"/>
      <c r="Q10217" s="2"/>
      <c r="S10217" s="2"/>
    </row>
    <row r="10218" spans="14:19" x14ac:dyDescent="0.35">
      <c r="N10218" s="6"/>
      <c r="Q10218" s="2"/>
      <c r="S10218" s="2"/>
    </row>
    <row r="10219" spans="14:19" x14ac:dyDescent="0.35">
      <c r="N10219" s="6"/>
      <c r="Q10219" s="2"/>
      <c r="S10219" s="2"/>
    </row>
    <row r="10220" spans="14:19" x14ac:dyDescent="0.35">
      <c r="N10220" s="6"/>
      <c r="Q10220" s="2"/>
      <c r="S10220" s="2"/>
    </row>
    <row r="10221" spans="14:19" x14ac:dyDescent="0.35">
      <c r="N10221" s="6"/>
      <c r="Q10221" s="2"/>
      <c r="S10221" s="2"/>
    </row>
    <row r="10222" spans="14:19" x14ac:dyDescent="0.35">
      <c r="N10222" s="6"/>
      <c r="Q10222" s="2"/>
      <c r="S10222" s="2"/>
    </row>
    <row r="10223" spans="14:19" x14ac:dyDescent="0.35">
      <c r="N10223" s="6"/>
      <c r="Q10223" s="2"/>
      <c r="S10223" s="2"/>
    </row>
    <row r="10224" spans="14:19" x14ac:dyDescent="0.35">
      <c r="N10224" s="6"/>
      <c r="Q10224" s="2"/>
      <c r="S10224" s="2"/>
    </row>
    <row r="10225" spans="14:19" x14ac:dyDescent="0.35">
      <c r="N10225" s="6"/>
      <c r="Q10225" s="2"/>
      <c r="S10225" s="2"/>
    </row>
    <row r="10226" spans="14:19" x14ac:dyDescent="0.35">
      <c r="N10226" s="6"/>
      <c r="Q10226" s="2"/>
      <c r="S10226" s="2"/>
    </row>
    <row r="10227" spans="14:19" x14ac:dyDescent="0.35">
      <c r="N10227" s="6"/>
      <c r="Q10227" s="2"/>
      <c r="S10227" s="2"/>
    </row>
    <row r="10228" spans="14:19" x14ac:dyDescent="0.35">
      <c r="N10228" s="6"/>
      <c r="Q10228" s="2"/>
      <c r="S10228" s="2"/>
    </row>
    <row r="10229" spans="14:19" x14ac:dyDescent="0.35">
      <c r="N10229" s="6"/>
      <c r="Q10229" s="2"/>
      <c r="S10229" s="2"/>
    </row>
    <row r="10230" spans="14:19" x14ac:dyDescent="0.35">
      <c r="N10230" s="6"/>
      <c r="Q10230" s="2"/>
      <c r="S10230" s="2"/>
    </row>
    <row r="10231" spans="14:19" x14ac:dyDescent="0.35">
      <c r="N10231" s="6"/>
      <c r="Q10231" s="2"/>
      <c r="S10231" s="2"/>
    </row>
    <row r="10232" spans="14:19" x14ac:dyDescent="0.35">
      <c r="N10232" s="6"/>
      <c r="Q10232" s="2"/>
      <c r="S10232" s="2"/>
    </row>
    <row r="10233" spans="14:19" x14ac:dyDescent="0.35">
      <c r="N10233" s="6"/>
      <c r="Q10233" s="2"/>
      <c r="S10233" s="2"/>
    </row>
    <row r="10234" spans="14:19" x14ac:dyDescent="0.35">
      <c r="N10234" s="6"/>
      <c r="Q10234" s="2"/>
      <c r="S10234" s="2"/>
    </row>
    <row r="10235" spans="14:19" x14ac:dyDescent="0.35">
      <c r="N10235" s="6"/>
      <c r="Q10235" s="2"/>
      <c r="S10235" s="2"/>
    </row>
    <row r="10236" spans="14:19" x14ac:dyDescent="0.35">
      <c r="N10236" s="6"/>
      <c r="Q10236" s="2"/>
      <c r="S10236" s="2"/>
    </row>
    <row r="10237" spans="14:19" x14ac:dyDescent="0.35">
      <c r="N10237" s="6"/>
      <c r="Q10237" s="2"/>
      <c r="S10237" s="2"/>
    </row>
    <row r="10238" spans="14:19" x14ac:dyDescent="0.35">
      <c r="N10238" s="6"/>
      <c r="Q10238" s="2"/>
      <c r="S10238" s="2"/>
    </row>
    <row r="10239" spans="14:19" x14ac:dyDescent="0.35">
      <c r="N10239" s="6"/>
      <c r="Q10239" s="2"/>
      <c r="S10239" s="2"/>
    </row>
    <row r="10240" spans="14:19" x14ac:dyDescent="0.35">
      <c r="N10240" s="6"/>
      <c r="Q10240" s="2"/>
      <c r="S10240" s="2"/>
    </row>
    <row r="10241" spans="14:19" x14ac:dyDescent="0.35">
      <c r="N10241" s="6"/>
      <c r="Q10241" s="2"/>
      <c r="S10241" s="2"/>
    </row>
    <row r="10242" spans="14:19" x14ac:dyDescent="0.35">
      <c r="N10242" s="6"/>
      <c r="Q10242" s="2"/>
      <c r="S10242" s="2"/>
    </row>
    <row r="10243" spans="14:19" x14ac:dyDescent="0.35">
      <c r="N10243" s="6"/>
      <c r="Q10243" s="2"/>
      <c r="S10243" s="2"/>
    </row>
    <row r="10244" spans="14:19" x14ac:dyDescent="0.35">
      <c r="N10244" s="6"/>
      <c r="Q10244" s="2"/>
      <c r="S10244" s="2"/>
    </row>
    <row r="10245" spans="14:19" x14ac:dyDescent="0.35">
      <c r="N10245" s="6"/>
      <c r="Q10245" s="2"/>
      <c r="S10245" s="2"/>
    </row>
    <row r="10246" spans="14:19" x14ac:dyDescent="0.35">
      <c r="N10246" s="6"/>
      <c r="Q10246" s="2"/>
      <c r="S10246" s="2"/>
    </row>
    <row r="10247" spans="14:19" x14ac:dyDescent="0.35">
      <c r="N10247" s="6"/>
      <c r="Q10247" s="2"/>
      <c r="S10247" s="2"/>
    </row>
    <row r="10248" spans="14:19" x14ac:dyDescent="0.35">
      <c r="N10248" s="6"/>
      <c r="Q10248" s="2"/>
      <c r="S10248" s="2"/>
    </row>
    <row r="10249" spans="14:19" x14ac:dyDescent="0.35">
      <c r="N10249" s="6"/>
      <c r="Q10249" s="2"/>
      <c r="S10249" s="2"/>
    </row>
    <row r="10250" spans="14:19" x14ac:dyDescent="0.35">
      <c r="N10250" s="6"/>
      <c r="Q10250" s="2"/>
      <c r="S10250" s="2"/>
    </row>
    <row r="10251" spans="14:19" x14ac:dyDescent="0.35">
      <c r="N10251" s="6"/>
      <c r="Q10251" s="2"/>
      <c r="S10251" s="2"/>
    </row>
    <row r="10252" spans="14:19" x14ac:dyDescent="0.35">
      <c r="N10252" s="6"/>
      <c r="Q10252" s="2"/>
      <c r="S10252" s="2"/>
    </row>
    <row r="10253" spans="14:19" x14ac:dyDescent="0.35">
      <c r="N10253" s="6"/>
      <c r="Q10253" s="2"/>
      <c r="S10253" s="2"/>
    </row>
    <row r="10254" spans="14:19" x14ac:dyDescent="0.35">
      <c r="N10254" s="6"/>
      <c r="Q10254" s="2"/>
      <c r="S10254" s="2"/>
    </row>
    <row r="10255" spans="14:19" x14ac:dyDescent="0.35">
      <c r="N10255" s="6"/>
      <c r="Q10255" s="2"/>
      <c r="S10255" s="2"/>
    </row>
    <row r="10256" spans="14:19" x14ac:dyDescent="0.35">
      <c r="N10256" s="6"/>
      <c r="Q10256" s="2"/>
      <c r="S10256" s="2"/>
    </row>
    <row r="10257" spans="14:19" x14ac:dyDescent="0.35">
      <c r="N10257" s="6"/>
      <c r="Q10257" s="2"/>
      <c r="S10257" s="2"/>
    </row>
    <row r="10258" spans="14:19" x14ac:dyDescent="0.35">
      <c r="N10258" s="6"/>
      <c r="Q10258" s="2"/>
      <c r="S10258" s="2"/>
    </row>
    <row r="10259" spans="14:19" x14ac:dyDescent="0.35">
      <c r="N10259" s="6"/>
      <c r="Q10259" s="2"/>
      <c r="S10259" s="2"/>
    </row>
    <row r="10260" spans="14:19" x14ac:dyDescent="0.35">
      <c r="N10260" s="6"/>
      <c r="Q10260" s="2"/>
      <c r="S10260" s="2"/>
    </row>
    <row r="10261" spans="14:19" x14ac:dyDescent="0.35">
      <c r="N10261" s="6"/>
      <c r="Q10261" s="2"/>
      <c r="S10261" s="2"/>
    </row>
    <row r="10262" spans="14:19" x14ac:dyDescent="0.35">
      <c r="N10262" s="6"/>
      <c r="Q10262" s="2"/>
      <c r="S10262" s="2"/>
    </row>
    <row r="10263" spans="14:19" x14ac:dyDescent="0.35">
      <c r="N10263" s="6"/>
      <c r="Q10263" s="2"/>
      <c r="S10263" s="2"/>
    </row>
    <row r="10264" spans="14:19" x14ac:dyDescent="0.35">
      <c r="N10264" s="6"/>
      <c r="Q10264" s="2"/>
      <c r="S10264" s="2"/>
    </row>
    <row r="10265" spans="14:19" x14ac:dyDescent="0.35">
      <c r="N10265" s="6"/>
      <c r="Q10265" s="2"/>
      <c r="S10265" s="2"/>
    </row>
    <row r="10266" spans="14:19" x14ac:dyDescent="0.35">
      <c r="N10266" s="6"/>
      <c r="Q10266" s="2"/>
      <c r="S10266" s="2"/>
    </row>
    <row r="10267" spans="14:19" x14ac:dyDescent="0.35">
      <c r="N10267" s="6"/>
      <c r="Q10267" s="2"/>
      <c r="S10267" s="2"/>
    </row>
    <row r="10268" spans="14:19" x14ac:dyDescent="0.35">
      <c r="N10268" s="6"/>
      <c r="Q10268" s="2"/>
      <c r="S10268" s="2"/>
    </row>
    <row r="10269" spans="14:19" x14ac:dyDescent="0.35">
      <c r="N10269" s="6"/>
      <c r="Q10269" s="2"/>
      <c r="S10269" s="2"/>
    </row>
    <row r="10270" spans="14:19" x14ac:dyDescent="0.35">
      <c r="N10270" s="6"/>
      <c r="Q10270" s="2"/>
      <c r="S10270" s="2"/>
    </row>
    <row r="10271" spans="14:19" x14ac:dyDescent="0.35">
      <c r="N10271" s="6"/>
      <c r="Q10271" s="2"/>
      <c r="S10271" s="2"/>
    </row>
    <row r="10272" spans="14:19" x14ac:dyDescent="0.35">
      <c r="N10272" s="6"/>
      <c r="Q10272" s="2"/>
      <c r="S10272" s="2"/>
    </row>
    <row r="10273" spans="14:19" x14ac:dyDescent="0.35">
      <c r="N10273" s="6"/>
      <c r="Q10273" s="2"/>
      <c r="S10273" s="2"/>
    </row>
    <row r="10274" spans="14:19" x14ac:dyDescent="0.35">
      <c r="N10274" s="6"/>
      <c r="Q10274" s="2"/>
      <c r="S10274" s="2"/>
    </row>
    <row r="10275" spans="14:19" x14ac:dyDescent="0.35">
      <c r="N10275" s="6"/>
      <c r="Q10275" s="2"/>
      <c r="S10275" s="2"/>
    </row>
    <row r="10276" spans="14:19" x14ac:dyDescent="0.35">
      <c r="N10276" s="6"/>
      <c r="Q10276" s="2"/>
      <c r="S10276" s="2"/>
    </row>
    <row r="10277" spans="14:19" x14ac:dyDescent="0.35">
      <c r="N10277" s="6"/>
      <c r="Q10277" s="2"/>
      <c r="S10277" s="2"/>
    </row>
    <row r="10278" spans="14:19" x14ac:dyDescent="0.35">
      <c r="N10278" s="6"/>
      <c r="Q10278" s="2"/>
      <c r="S10278" s="2"/>
    </row>
    <row r="10279" spans="14:19" x14ac:dyDescent="0.35">
      <c r="N10279" s="6"/>
      <c r="Q10279" s="2"/>
      <c r="S10279" s="2"/>
    </row>
    <row r="10280" spans="14:19" x14ac:dyDescent="0.35">
      <c r="N10280" s="6"/>
      <c r="Q10280" s="2"/>
      <c r="S10280" s="2"/>
    </row>
    <row r="10281" spans="14:19" x14ac:dyDescent="0.35">
      <c r="N10281" s="6"/>
      <c r="Q10281" s="2"/>
      <c r="S10281" s="2"/>
    </row>
    <row r="10282" spans="14:19" x14ac:dyDescent="0.35">
      <c r="N10282" s="6"/>
      <c r="Q10282" s="2"/>
      <c r="S10282" s="2"/>
    </row>
    <row r="10283" spans="14:19" x14ac:dyDescent="0.35">
      <c r="N10283" s="6"/>
      <c r="Q10283" s="2"/>
      <c r="S10283" s="2"/>
    </row>
    <row r="10284" spans="14:19" x14ac:dyDescent="0.35">
      <c r="N10284" s="6"/>
      <c r="Q10284" s="2"/>
      <c r="S10284" s="2"/>
    </row>
    <row r="10285" spans="14:19" x14ac:dyDescent="0.35">
      <c r="N10285" s="6"/>
      <c r="Q10285" s="2"/>
      <c r="S10285" s="2"/>
    </row>
    <row r="10286" spans="14:19" x14ac:dyDescent="0.35">
      <c r="N10286" s="6"/>
      <c r="Q10286" s="2"/>
      <c r="S10286" s="2"/>
    </row>
    <row r="10287" spans="14:19" x14ac:dyDescent="0.35">
      <c r="N10287" s="6"/>
      <c r="Q10287" s="2"/>
      <c r="S10287" s="2"/>
    </row>
    <row r="10288" spans="14:19" x14ac:dyDescent="0.35">
      <c r="N10288" s="6"/>
      <c r="Q10288" s="2"/>
      <c r="S10288" s="2"/>
    </row>
    <row r="10289" spans="14:19" x14ac:dyDescent="0.35">
      <c r="N10289" s="6"/>
      <c r="Q10289" s="2"/>
      <c r="S10289" s="2"/>
    </row>
    <row r="10290" spans="14:19" x14ac:dyDescent="0.35">
      <c r="N10290" s="6"/>
      <c r="Q10290" s="2"/>
      <c r="S10290" s="2"/>
    </row>
    <row r="10291" spans="14:19" x14ac:dyDescent="0.35">
      <c r="N10291" s="6"/>
      <c r="Q10291" s="2"/>
      <c r="S10291" s="2"/>
    </row>
    <row r="10292" spans="14:19" x14ac:dyDescent="0.35">
      <c r="N10292" s="6"/>
      <c r="Q10292" s="2"/>
      <c r="S10292" s="2"/>
    </row>
    <row r="10293" spans="14:19" x14ac:dyDescent="0.35">
      <c r="N10293" s="6"/>
      <c r="Q10293" s="2"/>
      <c r="S10293" s="2"/>
    </row>
    <row r="10294" spans="14:19" x14ac:dyDescent="0.35">
      <c r="N10294" s="6"/>
      <c r="Q10294" s="2"/>
      <c r="S10294" s="2"/>
    </row>
    <row r="10295" spans="14:19" x14ac:dyDescent="0.35">
      <c r="N10295" s="6"/>
      <c r="Q10295" s="2"/>
      <c r="S10295" s="2"/>
    </row>
    <row r="10296" spans="14:19" x14ac:dyDescent="0.35">
      <c r="N10296" s="6"/>
      <c r="Q10296" s="2"/>
      <c r="S10296" s="2"/>
    </row>
    <row r="10297" spans="14:19" x14ac:dyDescent="0.35">
      <c r="N10297" s="6"/>
      <c r="Q10297" s="2"/>
      <c r="S10297" s="2"/>
    </row>
    <row r="10298" spans="14:19" x14ac:dyDescent="0.35">
      <c r="N10298" s="6"/>
      <c r="Q10298" s="2"/>
      <c r="S10298" s="2"/>
    </row>
    <row r="10299" spans="14:19" x14ac:dyDescent="0.35">
      <c r="N10299" s="6"/>
      <c r="Q10299" s="2"/>
      <c r="S10299" s="2"/>
    </row>
    <row r="10300" spans="14:19" x14ac:dyDescent="0.35">
      <c r="N10300" s="6"/>
      <c r="Q10300" s="2"/>
      <c r="S10300" s="2"/>
    </row>
    <row r="10301" spans="14:19" x14ac:dyDescent="0.35">
      <c r="N10301" s="6"/>
      <c r="Q10301" s="2"/>
      <c r="S10301" s="2"/>
    </row>
    <row r="10302" spans="14:19" x14ac:dyDescent="0.35">
      <c r="N10302" s="6"/>
      <c r="Q10302" s="2"/>
      <c r="S10302" s="2"/>
    </row>
    <row r="10303" spans="14:19" x14ac:dyDescent="0.35">
      <c r="N10303" s="6"/>
      <c r="Q10303" s="2"/>
      <c r="S10303" s="2"/>
    </row>
    <row r="10304" spans="14:19" x14ac:dyDescent="0.35">
      <c r="N10304" s="6"/>
      <c r="Q10304" s="2"/>
      <c r="S10304" s="2"/>
    </row>
    <row r="10305" spans="14:19" x14ac:dyDescent="0.35">
      <c r="N10305" s="6"/>
      <c r="Q10305" s="2"/>
      <c r="S10305" s="2"/>
    </row>
    <row r="10306" spans="14:19" x14ac:dyDescent="0.35">
      <c r="N10306" s="6"/>
      <c r="Q10306" s="2"/>
      <c r="S10306" s="2"/>
    </row>
    <row r="10307" spans="14:19" x14ac:dyDescent="0.35">
      <c r="N10307" s="6"/>
      <c r="Q10307" s="2"/>
      <c r="S10307" s="2"/>
    </row>
    <row r="10308" spans="14:19" x14ac:dyDescent="0.35">
      <c r="N10308" s="6"/>
      <c r="Q10308" s="2"/>
      <c r="S10308" s="2"/>
    </row>
    <row r="10309" spans="14:19" x14ac:dyDescent="0.35">
      <c r="N10309" s="6"/>
      <c r="Q10309" s="2"/>
      <c r="S10309" s="2"/>
    </row>
    <row r="10310" spans="14:19" x14ac:dyDescent="0.35">
      <c r="N10310" s="6"/>
      <c r="Q10310" s="2"/>
      <c r="S10310" s="2"/>
    </row>
    <row r="10311" spans="14:19" x14ac:dyDescent="0.35">
      <c r="N10311" s="6"/>
      <c r="Q10311" s="2"/>
      <c r="S10311" s="2"/>
    </row>
    <row r="10312" spans="14:19" x14ac:dyDescent="0.35">
      <c r="N10312" s="6"/>
      <c r="Q10312" s="2"/>
      <c r="S10312" s="2"/>
    </row>
    <row r="10313" spans="14:19" x14ac:dyDescent="0.35">
      <c r="N10313" s="6"/>
      <c r="Q10313" s="2"/>
      <c r="S10313" s="2"/>
    </row>
    <row r="10314" spans="14:19" x14ac:dyDescent="0.35">
      <c r="N10314" s="6"/>
      <c r="Q10314" s="2"/>
      <c r="S10314" s="2"/>
    </row>
    <row r="10315" spans="14:19" x14ac:dyDescent="0.35">
      <c r="N10315" s="6"/>
      <c r="Q10315" s="2"/>
      <c r="S10315" s="2"/>
    </row>
    <row r="10316" spans="14:19" x14ac:dyDescent="0.35">
      <c r="N10316" s="6"/>
      <c r="Q10316" s="2"/>
      <c r="S10316" s="2"/>
    </row>
    <row r="10317" spans="14:19" x14ac:dyDescent="0.35">
      <c r="N10317" s="6"/>
      <c r="Q10317" s="2"/>
      <c r="S10317" s="2"/>
    </row>
    <row r="10318" spans="14:19" x14ac:dyDescent="0.35">
      <c r="N10318" s="6"/>
      <c r="Q10318" s="2"/>
      <c r="S10318" s="2"/>
    </row>
    <row r="10319" spans="14:19" x14ac:dyDescent="0.35">
      <c r="N10319" s="6"/>
      <c r="Q10319" s="2"/>
      <c r="S10319" s="2"/>
    </row>
    <row r="10320" spans="14:19" x14ac:dyDescent="0.35">
      <c r="N10320" s="6"/>
      <c r="Q10320" s="2"/>
      <c r="S10320" s="2"/>
    </row>
    <row r="10321" spans="14:19" x14ac:dyDescent="0.35">
      <c r="N10321" s="6"/>
      <c r="Q10321" s="2"/>
      <c r="S10321" s="2"/>
    </row>
    <row r="10322" spans="14:19" x14ac:dyDescent="0.35">
      <c r="N10322" s="6"/>
      <c r="Q10322" s="2"/>
      <c r="S10322" s="2"/>
    </row>
    <row r="10323" spans="14:19" x14ac:dyDescent="0.35">
      <c r="N10323" s="6"/>
      <c r="Q10323" s="2"/>
      <c r="S10323" s="2"/>
    </row>
    <row r="10324" spans="14:19" x14ac:dyDescent="0.35">
      <c r="N10324" s="6"/>
      <c r="Q10324" s="2"/>
      <c r="S10324" s="2"/>
    </row>
    <row r="10325" spans="14:19" x14ac:dyDescent="0.35">
      <c r="N10325" s="6"/>
      <c r="Q10325" s="2"/>
      <c r="S10325" s="2"/>
    </row>
    <row r="10326" spans="14:19" x14ac:dyDescent="0.35">
      <c r="N10326" s="6"/>
      <c r="Q10326" s="2"/>
      <c r="S10326" s="2"/>
    </row>
    <row r="10327" spans="14:19" x14ac:dyDescent="0.35">
      <c r="N10327" s="6"/>
      <c r="Q10327" s="2"/>
      <c r="S10327" s="2"/>
    </row>
    <row r="10328" spans="14:19" x14ac:dyDescent="0.35">
      <c r="N10328" s="6"/>
      <c r="Q10328" s="2"/>
      <c r="S10328" s="2"/>
    </row>
    <row r="10329" spans="14:19" x14ac:dyDescent="0.35">
      <c r="N10329" s="6"/>
      <c r="Q10329" s="2"/>
      <c r="S10329" s="2"/>
    </row>
    <row r="10330" spans="14:19" x14ac:dyDescent="0.35">
      <c r="N10330" s="6"/>
      <c r="Q10330" s="2"/>
      <c r="S10330" s="2"/>
    </row>
    <row r="10331" spans="14:19" x14ac:dyDescent="0.35">
      <c r="N10331" s="6"/>
      <c r="Q10331" s="2"/>
      <c r="S10331" s="2"/>
    </row>
    <row r="10332" spans="14:19" x14ac:dyDescent="0.35">
      <c r="N10332" s="6"/>
      <c r="Q10332" s="2"/>
      <c r="S10332" s="2"/>
    </row>
    <row r="10333" spans="14:19" x14ac:dyDescent="0.35">
      <c r="N10333" s="6"/>
      <c r="Q10333" s="2"/>
      <c r="S10333" s="2"/>
    </row>
    <row r="10334" spans="14:19" x14ac:dyDescent="0.35">
      <c r="N10334" s="6"/>
      <c r="Q10334" s="2"/>
      <c r="S10334" s="2"/>
    </row>
    <row r="10335" spans="14:19" x14ac:dyDescent="0.35">
      <c r="N10335" s="6"/>
      <c r="Q10335" s="2"/>
      <c r="S10335" s="2"/>
    </row>
    <row r="10336" spans="14:19" x14ac:dyDescent="0.35">
      <c r="N10336" s="6"/>
      <c r="Q10336" s="2"/>
      <c r="S10336" s="2"/>
    </row>
    <row r="10337" spans="14:19" x14ac:dyDescent="0.35">
      <c r="N10337" s="6"/>
      <c r="Q10337" s="2"/>
      <c r="S10337" s="2"/>
    </row>
    <row r="10338" spans="14:19" x14ac:dyDescent="0.35">
      <c r="N10338" s="6"/>
      <c r="Q10338" s="2"/>
      <c r="S10338" s="2"/>
    </row>
    <row r="10339" spans="14:19" x14ac:dyDescent="0.35">
      <c r="N10339" s="6"/>
      <c r="Q10339" s="2"/>
      <c r="S10339" s="2"/>
    </row>
    <row r="10340" spans="14:19" x14ac:dyDescent="0.35">
      <c r="N10340" s="6"/>
      <c r="Q10340" s="2"/>
      <c r="S10340" s="2"/>
    </row>
    <row r="10341" spans="14:19" x14ac:dyDescent="0.35">
      <c r="N10341" s="6"/>
      <c r="Q10341" s="2"/>
      <c r="S10341" s="2"/>
    </row>
    <row r="10342" spans="14:19" x14ac:dyDescent="0.35">
      <c r="N10342" s="6"/>
      <c r="Q10342" s="2"/>
      <c r="S10342" s="2"/>
    </row>
    <row r="10343" spans="14:19" x14ac:dyDescent="0.35">
      <c r="N10343" s="6"/>
      <c r="Q10343" s="2"/>
      <c r="S10343" s="2"/>
    </row>
    <row r="10344" spans="14:19" x14ac:dyDescent="0.35">
      <c r="N10344" s="6"/>
      <c r="Q10344" s="2"/>
      <c r="S10344" s="2"/>
    </row>
    <row r="10345" spans="14:19" x14ac:dyDescent="0.35">
      <c r="N10345" s="6"/>
      <c r="Q10345" s="2"/>
      <c r="S10345" s="2"/>
    </row>
    <row r="10346" spans="14:19" x14ac:dyDescent="0.35">
      <c r="N10346" s="6"/>
      <c r="Q10346" s="2"/>
      <c r="S10346" s="2"/>
    </row>
    <row r="10347" spans="14:19" x14ac:dyDescent="0.35">
      <c r="N10347" s="6"/>
      <c r="Q10347" s="2"/>
      <c r="S10347" s="2"/>
    </row>
    <row r="10348" spans="14:19" x14ac:dyDescent="0.35">
      <c r="N10348" s="6"/>
      <c r="Q10348" s="2"/>
      <c r="S10348" s="2"/>
    </row>
    <row r="10349" spans="14:19" x14ac:dyDescent="0.35">
      <c r="N10349" s="6"/>
      <c r="Q10349" s="2"/>
      <c r="S10349" s="2"/>
    </row>
    <row r="10350" spans="14:19" x14ac:dyDescent="0.35">
      <c r="N10350" s="6"/>
      <c r="Q10350" s="2"/>
      <c r="S10350" s="2"/>
    </row>
    <row r="10351" spans="14:19" x14ac:dyDescent="0.35">
      <c r="N10351" s="6"/>
      <c r="Q10351" s="2"/>
      <c r="S10351" s="2"/>
    </row>
    <row r="10352" spans="14:19" x14ac:dyDescent="0.35">
      <c r="N10352" s="6"/>
      <c r="Q10352" s="2"/>
      <c r="S10352" s="2"/>
    </row>
    <row r="10353" spans="14:19" x14ac:dyDescent="0.35">
      <c r="N10353" s="6"/>
      <c r="Q10353" s="2"/>
      <c r="S10353" s="2"/>
    </row>
    <row r="10354" spans="14:19" x14ac:dyDescent="0.35">
      <c r="N10354" s="6"/>
      <c r="Q10354" s="2"/>
      <c r="S10354" s="2"/>
    </row>
    <row r="10355" spans="14:19" x14ac:dyDescent="0.35">
      <c r="N10355" s="6"/>
      <c r="Q10355" s="2"/>
      <c r="S10355" s="2"/>
    </row>
    <row r="10356" spans="14:19" x14ac:dyDescent="0.35">
      <c r="N10356" s="6"/>
      <c r="Q10356" s="2"/>
      <c r="S10356" s="2"/>
    </row>
    <row r="10357" spans="14:19" x14ac:dyDescent="0.35">
      <c r="N10357" s="6"/>
      <c r="Q10357" s="2"/>
      <c r="S10357" s="2"/>
    </row>
    <row r="10358" spans="14:19" x14ac:dyDescent="0.35">
      <c r="N10358" s="6"/>
      <c r="Q10358" s="2"/>
      <c r="S10358" s="2"/>
    </row>
    <row r="10359" spans="14:19" x14ac:dyDescent="0.35">
      <c r="N10359" s="6"/>
      <c r="Q10359" s="2"/>
      <c r="S10359" s="2"/>
    </row>
    <row r="10360" spans="14:19" x14ac:dyDescent="0.35">
      <c r="N10360" s="6"/>
      <c r="Q10360" s="2"/>
      <c r="S10360" s="2"/>
    </row>
    <row r="10361" spans="14:19" x14ac:dyDescent="0.35">
      <c r="N10361" s="6"/>
      <c r="Q10361" s="2"/>
      <c r="S10361" s="2"/>
    </row>
    <row r="10362" spans="14:19" x14ac:dyDescent="0.35">
      <c r="N10362" s="6"/>
      <c r="Q10362" s="2"/>
      <c r="S10362" s="2"/>
    </row>
    <row r="10363" spans="14:19" x14ac:dyDescent="0.35">
      <c r="N10363" s="6"/>
      <c r="Q10363" s="2"/>
      <c r="S10363" s="2"/>
    </row>
    <row r="10364" spans="14:19" x14ac:dyDescent="0.35">
      <c r="N10364" s="6"/>
      <c r="Q10364" s="2"/>
      <c r="S10364" s="2"/>
    </row>
    <row r="10365" spans="14:19" x14ac:dyDescent="0.35">
      <c r="N10365" s="6"/>
      <c r="Q10365" s="2"/>
      <c r="S10365" s="2"/>
    </row>
    <row r="10366" spans="14:19" x14ac:dyDescent="0.35">
      <c r="N10366" s="6"/>
      <c r="Q10366" s="2"/>
      <c r="S10366" s="2"/>
    </row>
    <row r="10367" spans="14:19" x14ac:dyDescent="0.35">
      <c r="N10367" s="6"/>
      <c r="Q10367" s="2"/>
      <c r="S10367" s="2"/>
    </row>
    <row r="10368" spans="14:19" x14ac:dyDescent="0.35">
      <c r="N10368" s="6"/>
      <c r="Q10368" s="2"/>
      <c r="S10368" s="2"/>
    </row>
    <row r="10369" spans="14:19" x14ac:dyDescent="0.35">
      <c r="N10369" s="6"/>
      <c r="Q10369" s="2"/>
      <c r="S10369" s="2"/>
    </row>
    <row r="10370" spans="14:19" x14ac:dyDescent="0.35">
      <c r="N10370" s="6"/>
      <c r="Q10370" s="2"/>
      <c r="S10370" s="2"/>
    </row>
    <row r="10371" spans="14:19" x14ac:dyDescent="0.35">
      <c r="N10371" s="6"/>
      <c r="Q10371" s="2"/>
      <c r="S10371" s="2"/>
    </row>
    <row r="10372" spans="14:19" x14ac:dyDescent="0.35">
      <c r="N10372" s="6"/>
      <c r="Q10372" s="2"/>
      <c r="S10372" s="2"/>
    </row>
    <row r="10373" spans="14:19" x14ac:dyDescent="0.35">
      <c r="N10373" s="6"/>
      <c r="Q10373" s="2"/>
      <c r="S10373" s="2"/>
    </row>
    <row r="10374" spans="14:19" x14ac:dyDescent="0.35">
      <c r="N10374" s="6"/>
      <c r="Q10374" s="2"/>
      <c r="S10374" s="2"/>
    </row>
    <row r="10375" spans="14:19" x14ac:dyDescent="0.35">
      <c r="N10375" s="6"/>
      <c r="Q10375" s="2"/>
      <c r="S10375" s="2"/>
    </row>
    <row r="10376" spans="14:19" x14ac:dyDescent="0.35">
      <c r="N10376" s="6"/>
      <c r="Q10376" s="2"/>
      <c r="S10376" s="2"/>
    </row>
    <row r="10377" spans="14:19" x14ac:dyDescent="0.35">
      <c r="N10377" s="6"/>
      <c r="Q10377" s="2"/>
      <c r="S10377" s="2"/>
    </row>
    <row r="10378" spans="14:19" x14ac:dyDescent="0.35">
      <c r="N10378" s="6"/>
      <c r="Q10378" s="2"/>
      <c r="S10378" s="2"/>
    </row>
    <row r="10379" spans="14:19" x14ac:dyDescent="0.35">
      <c r="N10379" s="6"/>
      <c r="Q10379" s="2"/>
      <c r="S10379" s="2"/>
    </row>
    <row r="10380" spans="14:19" x14ac:dyDescent="0.35">
      <c r="N10380" s="6"/>
      <c r="Q10380" s="2"/>
      <c r="S10380" s="2"/>
    </row>
    <row r="10381" spans="14:19" x14ac:dyDescent="0.35">
      <c r="N10381" s="6"/>
      <c r="Q10381" s="2"/>
      <c r="S10381" s="2"/>
    </row>
    <row r="10382" spans="14:19" x14ac:dyDescent="0.35">
      <c r="N10382" s="6"/>
      <c r="Q10382" s="2"/>
      <c r="S10382" s="2"/>
    </row>
    <row r="10383" spans="14:19" x14ac:dyDescent="0.35">
      <c r="N10383" s="6"/>
      <c r="Q10383" s="2"/>
      <c r="S10383" s="2"/>
    </row>
    <row r="10384" spans="14:19" x14ac:dyDescent="0.35">
      <c r="N10384" s="6"/>
      <c r="Q10384" s="2"/>
      <c r="S10384" s="2"/>
    </row>
    <row r="10385" spans="14:19" x14ac:dyDescent="0.35">
      <c r="N10385" s="6"/>
      <c r="Q10385" s="2"/>
      <c r="S10385" s="2"/>
    </row>
    <row r="10386" spans="14:19" x14ac:dyDescent="0.35">
      <c r="N10386" s="6"/>
      <c r="Q10386" s="2"/>
      <c r="S10386" s="2"/>
    </row>
    <row r="10387" spans="14:19" x14ac:dyDescent="0.35">
      <c r="N10387" s="6"/>
      <c r="Q10387" s="2"/>
      <c r="S10387" s="2"/>
    </row>
    <row r="10388" spans="14:19" x14ac:dyDescent="0.35">
      <c r="N10388" s="6"/>
      <c r="Q10388" s="2"/>
      <c r="S10388" s="2"/>
    </row>
    <row r="10389" spans="14:19" x14ac:dyDescent="0.35">
      <c r="N10389" s="6"/>
      <c r="Q10389" s="2"/>
      <c r="S10389" s="2"/>
    </row>
    <row r="10390" spans="14:19" x14ac:dyDescent="0.35">
      <c r="N10390" s="6"/>
      <c r="Q10390" s="2"/>
      <c r="S10390" s="2"/>
    </row>
    <row r="10391" spans="14:19" x14ac:dyDescent="0.35">
      <c r="N10391" s="6"/>
      <c r="Q10391" s="2"/>
      <c r="S10391" s="2"/>
    </row>
    <row r="10392" spans="14:19" x14ac:dyDescent="0.35">
      <c r="N10392" s="6"/>
      <c r="Q10392" s="2"/>
      <c r="S10392" s="2"/>
    </row>
    <row r="10393" spans="14:19" x14ac:dyDescent="0.35">
      <c r="N10393" s="6"/>
      <c r="Q10393" s="2"/>
      <c r="S10393" s="2"/>
    </row>
    <row r="10394" spans="14:19" x14ac:dyDescent="0.35">
      <c r="N10394" s="6"/>
      <c r="Q10394" s="2"/>
      <c r="S10394" s="2"/>
    </row>
    <row r="10395" spans="14:19" x14ac:dyDescent="0.35">
      <c r="N10395" s="6"/>
      <c r="Q10395" s="2"/>
      <c r="S10395" s="2"/>
    </row>
    <row r="10396" spans="14:19" x14ac:dyDescent="0.35">
      <c r="N10396" s="6"/>
      <c r="Q10396" s="2"/>
      <c r="S10396" s="2"/>
    </row>
    <row r="10397" spans="14:19" x14ac:dyDescent="0.35">
      <c r="N10397" s="6"/>
      <c r="Q10397" s="2"/>
      <c r="S10397" s="2"/>
    </row>
    <row r="10398" spans="14:19" x14ac:dyDescent="0.35">
      <c r="N10398" s="6"/>
      <c r="Q10398" s="2"/>
      <c r="S10398" s="2"/>
    </row>
    <row r="10399" spans="14:19" x14ac:dyDescent="0.35">
      <c r="N10399" s="6"/>
      <c r="Q10399" s="2"/>
      <c r="S10399" s="2"/>
    </row>
    <row r="10400" spans="14:19" x14ac:dyDescent="0.35">
      <c r="N10400" s="6"/>
      <c r="Q10400" s="2"/>
      <c r="S10400" s="2"/>
    </row>
    <row r="10401" spans="14:19" x14ac:dyDescent="0.35">
      <c r="N10401" s="6"/>
      <c r="Q10401" s="2"/>
      <c r="S10401" s="2"/>
    </row>
    <row r="10402" spans="14:19" x14ac:dyDescent="0.35">
      <c r="N10402" s="6"/>
      <c r="Q10402" s="2"/>
      <c r="S10402" s="2"/>
    </row>
    <row r="10403" spans="14:19" x14ac:dyDescent="0.35">
      <c r="N10403" s="6"/>
      <c r="Q10403" s="2"/>
      <c r="S10403" s="2"/>
    </row>
    <row r="10404" spans="14:19" x14ac:dyDescent="0.35">
      <c r="N10404" s="6"/>
      <c r="Q10404" s="2"/>
      <c r="S10404" s="2"/>
    </row>
    <row r="10405" spans="14:19" x14ac:dyDescent="0.35">
      <c r="N10405" s="6"/>
      <c r="Q10405" s="2"/>
      <c r="S10405" s="2"/>
    </row>
    <row r="10406" spans="14:19" x14ac:dyDescent="0.35">
      <c r="N10406" s="6"/>
      <c r="Q10406" s="2"/>
      <c r="S10406" s="2"/>
    </row>
    <row r="10407" spans="14:19" x14ac:dyDescent="0.35">
      <c r="N10407" s="6"/>
      <c r="Q10407" s="2"/>
      <c r="S10407" s="2"/>
    </row>
    <row r="10408" spans="14:19" x14ac:dyDescent="0.35">
      <c r="N10408" s="6"/>
      <c r="Q10408" s="2"/>
      <c r="S10408" s="2"/>
    </row>
    <row r="10409" spans="14:19" x14ac:dyDescent="0.35">
      <c r="N10409" s="6"/>
      <c r="Q10409" s="2"/>
      <c r="S10409" s="2"/>
    </row>
    <row r="10410" spans="14:19" x14ac:dyDescent="0.35">
      <c r="N10410" s="6"/>
      <c r="Q10410" s="2"/>
      <c r="S10410" s="2"/>
    </row>
    <row r="10411" spans="14:19" x14ac:dyDescent="0.35">
      <c r="N10411" s="6"/>
      <c r="Q10411" s="2"/>
      <c r="S10411" s="2"/>
    </row>
    <row r="10412" spans="14:19" x14ac:dyDescent="0.35">
      <c r="N10412" s="6"/>
      <c r="Q10412" s="2"/>
      <c r="S10412" s="2"/>
    </row>
    <row r="10413" spans="14:19" x14ac:dyDescent="0.35">
      <c r="N10413" s="6"/>
      <c r="Q10413" s="2"/>
      <c r="S10413" s="2"/>
    </row>
    <row r="10414" spans="14:19" x14ac:dyDescent="0.35">
      <c r="N10414" s="6"/>
      <c r="Q10414" s="2"/>
      <c r="S10414" s="2"/>
    </row>
    <row r="10415" spans="14:19" x14ac:dyDescent="0.35">
      <c r="N10415" s="6"/>
      <c r="Q10415" s="2"/>
      <c r="S10415" s="2"/>
    </row>
    <row r="10416" spans="14:19" x14ac:dyDescent="0.35">
      <c r="N10416" s="6"/>
      <c r="Q10416" s="2"/>
      <c r="S10416" s="2"/>
    </row>
    <row r="10417" spans="14:19" x14ac:dyDescent="0.35">
      <c r="N10417" s="6"/>
      <c r="Q10417" s="2"/>
      <c r="S10417" s="2"/>
    </row>
    <row r="10418" spans="14:19" x14ac:dyDescent="0.35">
      <c r="N10418" s="6"/>
      <c r="Q10418" s="2"/>
      <c r="S10418" s="2"/>
    </row>
    <row r="10419" spans="14:19" x14ac:dyDescent="0.35">
      <c r="N10419" s="6"/>
      <c r="Q10419" s="2"/>
      <c r="S10419" s="2"/>
    </row>
    <row r="10420" spans="14:19" x14ac:dyDescent="0.35">
      <c r="N10420" s="6"/>
      <c r="Q10420" s="2"/>
      <c r="S10420" s="2"/>
    </row>
    <row r="10421" spans="14:19" x14ac:dyDescent="0.35">
      <c r="N10421" s="6"/>
      <c r="Q10421" s="2"/>
      <c r="S10421" s="2"/>
    </row>
    <row r="10422" spans="14:19" x14ac:dyDescent="0.35">
      <c r="N10422" s="6"/>
      <c r="Q10422" s="2"/>
      <c r="S10422" s="2"/>
    </row>
    <row r="10423" spans="14:19" x14ac:dyDescent="0.35">
      <c r="N10423" s="6"/>
      <c r="Q10423" s="2"/>
      <c r="S10423" s="2"/>
    </row>
    <row r="10424" spans="14:19" x14ac:dyDescent="0.35">
      <c r="N10424" s="6"/>
      <c r="Q10424" s="2"/>
      <c r="S10424" s="2"/>
    </row>
    <row r="10425" spans="14:19" x14ac:dyDescent="0.35">
      <c r="N10425" s="6"/>
      <c r="Q10425" s="2"/>
      <c r="S10425" s="2"/>
    </row>
    <row r="10426" spans="14:19" x14ac:dyDescent="0.35">
      <c r="N10426" s="6"/>
      <c r="Q10426" s="2"/>
      <c r="S10426" s="2"/>
    </row>
    <row r="10427" spans="14:19" x14ac:dyDescent="0.35">
      <c r="N10427" s="6"/>
      <c r="Q10427" s="2"/>
      <c r="S10427" s="2"/>
    </row>
    <row r="10428" spans="14:19" x14ac:dyDescent="0.35">
      <c r="N10428" s="6"/>
      <c r="Q10428" s="2"/>
      <c r="S10428" s="2"/>
    </row>
    <row r="10429" spans="14:19" x14ac:dyDescent="0.35">
      <c r="N10429" s="6"/>
      <c r="Q10429" s="2"/>
      <c r="S10429" s="2"/>
    </row>
    <row r="10430" spans="14:19" x14ac:dyDescent="0.35">
      <c r="N10430" s="6"/>
      <c r="Q10430" s="2"/>
      <c r="S10430" s="2"/>
    </row>
    <row r="10431" spans="14:19" x14ac:dyDescent="0.35">
      <c r="N10431" s="6"/>
      <c r="Q10431" s="2"/>
      <c r="S10431" s="2"/>
    </row>
    <row r="10432" spans="14:19" x14ac:dyDescent="0.35">
      <c r="N10432" s="6"/>
      <c r="Q10432" s="2"/>
      <c r="S10432" s="2"/>
    </row>
    <row r="10433" spans="14:19" x14ac:dyDescent="0.35">
      <c r="N10433" s="6"/>
      <c r="Q10433" s="2"/>
      <c r="S10433" s="2"/>
    </row>
    <row r="10434" spans="14:19" x14ac:dyDescent="0.35">
      <c r="N10434" s="6"/>
      <c r="Q10434" s="2"/>
      <c r="S10434" s="2"/>
    </row>
    <row r="10435" spans="14:19" x14ac:dyDescent="0.35">
      <c r="N10435" s="6"/>
      <c r="Q10435" s="2"/>
      <c r="S10435" s="2"/>
    </row>
    <row r="10436" spans="14:19" x14ac:dyDescent="0.35">
      <c r="N10436" s="6"/>
      <c r="Q10436" s="2"/>
      <c r="S10436" s="2"/>
    </row>
    <row r="10437" spans="14:19" x14ac:dyDescent="0.35">
      <c r="N10437" s="6"/>
      <c r="Q10437" s="2"/>
      <c r="S10437" s="2"/>
    </row>
    <row r="10438" spans="14:19" x14ac:dyDescent="0.35">
      <c r="N10438" s="6"/>
      <c r="Q10438" s="2"/>
      <c r="S10438" s="2"/>
    </row>
    <row r="10439" spans="14:19" x14ac:dyDescent="0.35">
      <c r="N10439" s="6"/>
      <c r="Q10439" s="2"/>
      <c r="S10439" s="2"/>
    </row>
    <row r="10440" spans="14:19" x14ac:dyDescent="0.35">
      <c r="N10440" s="6"/>
      <c r="Q10440" s="2"/>
      <c r="S10440" s="2"/>
    </row>
    <row r="10441" spans="14:19" x14ac:dyDescent="0.35">
      <c r="N10441" s="6"/>
      <c r="Q10441" s="2"/>
      <c r="S10441" s="2"/>
    </row>
    <row r="10442" spans="14:19" x14ac:dyDescent="0.35">
      <c r="N10442" s="6"/>
      <c r="Q10442" s="2"/>
      <c r="S10442" s="2"/>
    </row>
    <row r="10443" spans="14:19" x14ac:dyDescent="0.35">
      <c r="N10443" s="6"/>
      <c r="Q10443" s="2"/>
      <c r="S10443" s="2"/>
    </row>
    <row r="10444" spans="14:19" x14ac:dyDescent="0.35">
      <c r="N10444" s="6"/>
      <c r="Q10444" s="2"/>
      <c r="S10444" s="2"/>
    </row>
    <row r="10445" spans="14:19" x14ac:dyDescent="0.35">
      <c r="N10445" s="6"/>
      <c r="Q10445" s="2"/>
      <c r="S10445" s="2"/>
    </row>
    <row r="10446" spans="14:19" x14ac:dyDescent="0.35">
      <c r="N10446" s="6"/>
      <c r="Q10446" s="2"/>
      <c r="S10446" s="2"/>
    </row>
    <row r="10447" spans="14:19" x14ac:dyDescent="0.35">
      <c r="N10447" s="6"/>
      <c r="Q10447" s="2"/>
      <c r="S10447" s="2"/>
    </row>
    <row r="10448" spans="14:19" x14ac:dyDescent="0.35">
      <c r="N10448" s="6"/>
      <c r="Q10448" s="2"/>
      <c r="S10448" s="2"/>
    </row>
    <row r="10449" spans="14:19" x14ac:dyDescent="0.35">
      <c r="N10449" s="6"/>
      <c r="Q10449" s="2"/>
      <c r="S10449" s="2"/>
    </row>
    <row r="10450" spans="14:19" x14ac:dyDescent="0.35">
      <c r="N10450" s="6"/>
      <c r="Q10450" s="2"/>
      <c r="S10450" s="2"/>
    </row>
    <row r="10451" spans="14:19" x14ac:dyDescent="0.35">
      <c r="N10451" s="6"/>
      <c r="Q10451" s="2"/>
      <c r="S10451" s="2"/>
    </row>
    <row r="10452" spans="14:19" x14ac:dyDescent="0.35">
      <c r="N10452" s="6"/>
      <c r="Q10452" s="2"/>
      <c r="S10452" s="2"/>
    </row>
    <row r="10453" spans="14:19" x14ac:dyDescent="0.35">
      <c r="N10453" s="6"/>
      <c r="Q10453" s="2"/>
      <c r="S10453" s="2"/>
    </row>
    <row r="10454" spans="14:19" x14ac:dyDescent="0.35">
      <c r="N10454" s="6"/>
      <c r="Q10454" s="2"/>
      <c r="S10454" s="2"/>
    </row>
    <row r="10455" spans="14:19" x14ac:dyDescent="0.35">
      <c r="N10455" s="6"/>
      <c r="Q10455" s="2"/>
      <c r="S10455" s="2"/>
    </row>
    <row r="10456" spans="14:19" x14ac:dyDescent="0.35">
      <c r="N10456" s="6"/>
      <c r="Q10456" s="2"/>
      <c r="S10456" s="2"/>
    </row>
    <row r="10457" spans="14:19" x14ac:dyDescent="0.35">
      <c r="N10457" s="6"/>
      <c r="Q10457" s="2"/>
      <c r="S10457" s="2"/>
    </row>
    <row r="10458" spans="14:19" x14ac:dyDescent="0.35">
      <c r="N10458" s="6"/>
      <c r="Q10458" s="2"/>
      <c r="S10458" s="2"/>
    </row>
    <row r="10459" spans="14:19" x14ac:dyDescent="0.35">
      <c r="N10459" s="6"/>
      <c r="Q10459" s="2"/>
      <c r="S10459" s="2"/>
    </row>
    <row r="10460" spans="14:19" x14ac:dyDescent="0.35">
      <c r="N10460" s="6"/>
      <c r="Q10460" s="2"/>
      <c r="S10460" s="2"/>
    </row>
    <row r="10461" spans="14:19" x14ac:dyDescent="0.35">
      <c r="N10461" s="6"/>
      <c r="Q10461" s="2"/>
      <c r="S10461" s="2"/>
    </row>
    <row r="10462" spans="14:19" x14ac:dyDescent="0.35">
      <c r="N10462" s="6"/>
      <c r="Q10462" s="2"/>
      <c r="S10462" s="2"/>
    </row>
    <row r="10463" spans="14:19" x14ac:dyDescent="0.35">
      <c r="N10463" s="6"/>
      <c r="Q10463" s="2"/>
      <c r="S10463" s="2"/>
    </row>
    <row r="10464" spans="14:19" x14ac:dyDescent="0.35">
      <c r="N10464" s="6"/>
      <c r="Q10464" s="2"/>
      <c r="S10464" s="2"/>
    </row>
    <row r="10465" spans="14:19" x14ac:dyDescent="0.35">
      <c r="N10465" s="6"/>
      <c r="Q10465" s="2"/>
      <c r="S10465" s="2"/>
    </row>
    <row r="10466" spans="14:19" x14ac:dyDescent="0.35">
      <c r="N10466" s="6"/>
      <c r="Q10466" s="2"/>
      <c r="S10466" s="2"/>
    </row>
    <row r="10467" spans="14:19" x14ac:dyDescent="0.35">
      <c r="N10467" s="6"/>
      <c r="Q10467" s="2"/>
      <c r="S10467" s="2"/>
    </row>
    <row r="10468" spans="14:19" x14ac:dyDescent="0.35">
      <c r="N10468" s="6"/>
      <c r="Q10468" s="2"/>
      <c r="S10468" s="2"/>
    </row>
    <row r="10469" spans="14:19" x14ac:dyDescent="0.35">
      <c r="N10469" s="6"/>
      <c r="Q10469" s="2"/>
      <c r="S10469" s="2"/>
    </row>
    <row r="10470" spans="14:19" x14ac:dyDescent="0.35">
      <c r="N10470" s="6"/>
      <c r="Q10470" s="2"/>
      <c r="S10470" s="2"/>
    </row>
    <row r="10471" spans="14:19" x14ac:dyDescent="0.35">
      <c r="N10471" s="6"/>
      <c r="Q10471" s="2"/>
      <c r="S10471" s="2"/>
    </row>
    <row r="10472" spans="14:19" x14ac:dyDescent="0.35">
      <c r="N10472" s="6"/>
      <c r="Q10472" s="2"/>
      <c r="S10472" s="2"/>
    </row>
    <row r="10473" spans="14:19" x14ac:dyDescent="0.35">
      <c r="N10473" s="6"/>
      <c r="Q10473" s="2"/>
      <c r="S10473" s="2"/>
    </row>
    <row r="10474" spans="14:19" x14ac:dyDescent="0.35">
      <c r="N10474" s="6"/>
      <c r="Q10474" s="2"/>
      <c r="S10474" s="2"/>
    </row>
    <row r="10475" spans="14:19" x14ac:dyDescent="0.35">
      <c r="N10475" s="6"/>
      <c r="Q10475" s="2"/>
      <c r="S10475" s="2"/>
    </row>
    <row r="10476" spans="14:19" x14ac:dyDescent="0.35">
      <c r="N10476" s="6"/>
      <c r="Q10476" s="2"/>
      <c r="S10476" s="2"/>
    </row>
    <row r="10477" spans="14:19" x14ac:dyDescent="0.35">
      <c r="N10477" s="6"/>
      <c r="Q10477" s="2"/>
      <c r="S10477" s="2"/>
    </row>
    <row r="10478" spans="14:19" x14ac:dyDescent="0.35">
      <c r="N10478" s="6"/>
      <c r="Q10478" s="2"/>
      <c r="S10478" s="2"/>
    </row>
    <row r="10479" spans="14:19" x14ac:dyDescent="0.35">
      <c r="N10479" s="6"/>
      <c r="Q10479" s="2"/>
      <c r="S10479" s="2"/>
    </row>
    <row r="10480" spans="14:19" x14ac:dyDescent="0.35">
      <c r="N10480" s="6"/>
      <c r="Q10480" s="2"/>
      <c r="S10480" s="2"/>
    </row>
    <row r="10481" spans="14:19" x14ac:dyDescent="0.35">
      <c r="N10481" s="6"/>
      <c r="Q10481" s="2"/>
      <c r="S10481" s="2"/>
    </row>
    <row r="10482" spans="14:19" x14ac:dyDescent="0.35">
      <c r="N10482" s="6"/>
      <c r="Q10482" s="2"/>
      <c r="S10482" s="2"/>
    </row>
    <row r="10483" spans="14:19" x14ac:dyDescent="0.35">
      <c r="N10483" s="6"/>
      <c r="Q10483" s="2"/>
      <c r="S10483" s="2"/>
    </row>
    <row r="10484" spans="14:19" x14ac:dyDescent="0.35">
      <c r="N10484" s="6"/>
      <c r="Q10484" s="2"/>
      <c r="S10484" s="2"/>
    </row>
    <row r="10485" spans="14:19" x14ac:dyDescent="0.35">
      <c r="N10485" s="6"/>
      <c r="Q10485" s="2"/>
      <c r="S10485" s="2"/>
    </row>
    <row r="10486" spans="14:19" x14ac:dyDescent="0.35">
      <c r="N10486" s="6"/>
      <c r="Q10486" s="2"/>
      <c r="S10486" s="2"/>
    </row>
    <row r="10487" spans="14:19" x14ac:dyDescent="0.35">
      <c r="N10487" s="6"/>
      <c r="Q10487" s="2"/>
      <c r="S10487" s="2"/>
    </row>
    <row r="10488" spans="14:19" x14ac:dyDescent="0.35">
      <c r="N10488" s="6"/>
      <c r="Q10488" s="2"/>
      <c r="S10488" s="2"/>
    </row>
    <row r="10489" spans="14:19" x14ac:dyDescent="0.35">
      <c r="N10489" s="6"/>
      <c r="Q10489" s="2"/>
      <c r="S10489" s="2"/>
    </row>
    <row r="10490" spans="14:19" x14ac:dyDescent="0.35">
      <c r="N10490" s="6"/>
      <c r="Q10490" s="2"/>
      <c r="S10490" s="2"/>
    </row>
    <row r="10491" spans="14:19" x14ac:dyDescent="0.35">
      <c r="N10491" s="6"/>
      <c r="Q10491" s="2"/>
      <c r="S10491" s="2"/>
    </row>
    <row r="10492" spans="14:19" x14ac:dyDescent="0.35">
      <c r="N10492" s="6"/>
      <c r="Q10492" s="2"/>
      <c r="S10492" s="2"/>
    </row>
    <row r="10493" spans="14:19" x14ac:dyDescent="0.35">
      <c r="N10493" s="6"/>
      <c r="Q10493" s="2"/>
      <c r="S10493" s="2"/>
    </row>
    <row r="10494" spans="14:19" x14ac:dyDescent="0.35">
      <c r="N10494" s="6"/>
      <c r="Q10494" s="2"/>
      <c r="S10494" s="2"/>
    </row>
    <row r="10495" spans="14:19" x14ac:dyDescent="0.35">
      <c r="N10495" s="6"/>
      <c r="Q10495" s="2"/>
      <c r="S10495" s="2"/>
    </row>
    <row r="10496" spans="14:19" x14ac:dyDescent="0.35">
      <c r="N10496" s="6"/>
      <c r="Q10496" s="2"/>
      <c r="S10496" s="2"/>
    </row>
    <row r="10497" spans="14:19" x14ac:dyDescent="0.35">
      <c r="N10497" s="6"/>
      <c r="Q10497" s="2"/>
      <c r="S10497" s="2"/>
    </row>
    <row r="10498" spans="14:19" x14ac:dyDescent="0.35">
      <c r="N10498" s="6"/>
      <c r="Q10498" s="2"/>
      <c r="S10498" s="2"/>
    </row>
    <row r="10499" spans="14:19" x14ac:dyDescent="0.35">
      <c r="N10499" s="6"/>
      <c r="Q10499" s="2"/>
      <c r="S10499" s="2"/>
    </row>
    <row r="10500" spans="14:19" x14ac:dyDescent="0.35">
      <c r="N10500" s="6"/>
      <c r="Q10500" s="2"/>
      <c r="S10500" s="2"/>
    </row>
    <row r="10501" spans="14:19" x14ac:dyDescent="0.35">
      <c r="N10501" s="6"/>
      <c r="Q10501" s="2"/>
      <c r="S10501" s="2"/>
    </row>
    <row r="10502" spans="14:19" x14ac:dyDescent="0.35">
      <c r="N10502" s="6"/>
      <c r="Q10502" s="2"/>
      <c r="S10502" s="2"/>
    </row>
    <row r="10503" spans="14:19" x14ac:dyDescent="0.35">
      <c r="N10503" s="6"/>
      <c r="Q10503" s="2"/>
      <c r="S10503" s="2"/>
    </row>
    <row r="10504" spans="14:19" x14ac:dyDescent="0.35">
      <c r="N10504" s="6"/>
      <c r="Q10504" s="2"/>
      <c r="S10504" s="2"/>
    </row>
    <row r="10505" spans="14:19" x14ac:dyDescent="0.35">
      <c r="N10505" s="6"/>
      <c r="Q10505" s="2"/>
      <c r="S10505" s="2"/>
    </row>
    <row r="10506" spans="14:19" x14ac:dyDescent="0.35">
      <c r="N10506" s="6"/>
      <c r="Q10506" s="2"/>
      <c r="S10506" s="2"/>
    </row>
    <row r="10507" spans="14:19" x14ac:dyDescent="0.35">
      <c r="N10507" s="6"/>
      <c r="Q10507" s="2"/>
      <c r="S10507" s="2"/>
    </row>
    <row r="10508" spans="14:19" x14ac:dyDescent="0.35">
      <c r="N10508" s="6"/>
      <c r="Q10508" s="2"/>
      <c r="S10508" s="2"/>
    </row>
    <row r="10509" spans="14:19" x14ac:dyDescent="0.35">
      <c r="N10509" s="6"/>
      <c r="Q10509" s="2"/>
      <c r="S10509" s="2"/>
    </row>
    <row r="10510" spans="14:19" x14ac:dyDescent="0.35">
      <c r="N10510" s="6"/>
      <c r="Q10510" s="2"/>
      <c r="S10510" s="2"/>
    </row>
    <row r="10511" spans="14:19" x14ac:dyDescent="0.35">
      <c r="N10511" s="6"/>
      <c r="Q10511" s="2"/>
      <c r="S10511" s="2"/>
    </row>
    <row r="10512" spans="14:19" x14ac:dyDescent="0.35">
      <c r="N10512" s="6"/>
      <c r="Q10512" s="2"/>
      <c r="S10512" s="2"/>
    </row>
    <row r="10513" spans="14:19" x14ac:dyDescent="0.35">
      <c r="N10513" s="6"/>
      <c r="Q10513" s="2"/>
      <c r="S10513" s="2"/>
    </row>
    <row r="10514" spans="14:19" x14ac:dyDescent="0.35">
      <c r="N10514" s="6"/>
      <c r="Q10514" s="2"/>
      <c r="S10514" s="2"/>
    </row>
    <row r="10515" spans="14:19" x14ac:dyDescent="0.35">
      <c r="N10515" s="6"/>
      <c r="Q10515" s="2"/>
      <c r="S10515" s="2"/>
    </row>
    <row r="10516" spans="14:19" x14ac:dyDescent="0.35">
      <c r="N10516" s="6"/>
      <c r="Q10516" s="2"/>
      <c r="S10516" s="2"/>
    </row>
    <row r="10517" spans="14:19" x14ac:dyDescent="0.35">
      <c r="N10517" s="6"/>
      <c r="Q10517" s="2"/>
      <c r="S10517" s="2"/>
    </row>
    <row r="10518" spans="14:19" x14ac:dyDescent="0.35">
      <c r="N10518" s="6"/>
      <c r="Q10518" s="2"/>
      <c r="S10518" s="2"/>
    </row>
    <row r="10519" spans="14:19" x14ac:dyDescent="0.35">
      <c r="N10519" s="6"/>
      <c r="Q10519" s="2"/>
      <c r="S10519" s="2"/>
    </row>
    <row r="10520" spans="14:19" x14ac:dyDescent="0.35">
      <c r="N10520" s="6"/>
      <c r="Q10520" s="2"/>
      <c r="S10520" s="2"/>
    </row>
    <row r="10521" spans="14:19" x14ac:dyDescent="0.35">
      <c r="N10521" s="6"/>
      <c r="Q10521" s="2"/>
      <c r="S10521" s="2"/>
    </row>
    <row r="10522" spans="14:19" x14ac:dyDescent="0.35">
      <c r="N10522" s="6"/>
      <c r="Q10522" s="2"/>
      <c r="S10522" s="2"/>
    </row>
    <row r="10523" spans="14:19" x14ac:dyDescent="0.35">
      <c r="N10523" s="6"/>
      <c r="Q10523" s="2"/>
      <c r="S10523" s="2"/>
    </row>
    <row r="10524" spans="14:19" x14ac:dyDescent="0.35">
      <c r="N10524" s="6"/>
      <c r="Q10524" s="2"/>
      <c r="S10524" s="2"/>
    </row>
    <row r="10525" spans="14:19" x14ac:dyDescent="0.35">
      <c r="N10525" s="6"/>
      <c r="Q10525" s="2"/>
      <c r="S10525" s="2"/>
    </row>
    <row r="10526" spans="14:19" x14ac:dyDescent="0.35">
      <c r="N10526" s="6"/>
      <c r="Q10526" s="2"/>
      <c r="S10526" s="2"/>
    </row>
    <row r="10527" spans="14:19" x14ac:dyDescent="0.35">
      <c r="N10527" s="6"/>
      <c r="Q10527" s="2"/>
      <c r="S10527" s="2"/>
    </row>
    <row r="10528" spans="14:19" x14ac:dyDescent="0.35">
      <c r="N10528" s="6"/>
      <c r="Q10528" s="2"/>
      <c r="S10528" s="2"/>
    </row>
    <row r="10529" spans="14:19" x14ac:dyDescent="0.35">
      <c r="N10529" s="6"/>
      <c r="Q10529" s="2"/>
      <c r="S10529" s="2"/>
    </row>
    <row r="10530" spans="14:19" x14ac:dyDescent="0.35">
      <c r="N10530" s="6"/>
      <c r="Q10530" s="2"/>
      <c r="S10530" s="2"/>
    </row>
    <row r="10531" spans="14:19" x14ac:dyDescent="0.35">
      <c r="N10531" s="6"/>
      <c r="Q10531" s="2"/>
      <c r="S10531" s="2"/>
    </row>
    <row r="10532" spans="14:19" x14ac:dyDescent="0.35">
      <c r="N10532" s="6"/>
      <c r="Q10532" s="2"/>
      <c r="S10532" s="2"/>
    </row>
    <row r="10533" spans="14:19" x14ac:dyDescent="0.35">
      <c r="N10533" s="6"/>
      <c r="Q10533" s="2"/>
      <c r="S10533" s="2"/>
    </row>
    <row r="10534" spans="14:19" x14ac:dyDescent="0.35">
      <c r="N10534" s="6"/>
      <c r="Q10534" s="2"/>
      <c r="S10534" s="2"/>
    </row>
    <row r="10535" spans="14:19" x14ac:dyDescent="0.35">
      <c r="N10535" s="6"/>
      <c r="Q10535" s="2"/>
      <c r="S10535" s="2"/>
    </row>
    <row r="10536" spans="14:19" x14ac:dyDescent="0.35">
      <c r="N10536" s="6"/>
      <c r="Q10536" s="2"/>
      <c r="S10536" s="2"/>
    </row>
    <row r="10537" spans="14:19" x14ac:dyDescent="0.35">
      <c r="N10537" s="6"/>
      <c r="Q10537" s="2"/>
      <c r="S10537" s="2"/>
    </row>
    <row r="10538" spans="14:19" x14ac:dyDescent="0.35">
      <c r="N10538" s="6"/>
      <c r="Q10538" s="2"/>
      <c r="S10538" s="2"/>
    </row>
    <row r="10539" spans="14:19" x14ac:dyDescent="0.35">
      <c r="N10539" s="6"/>
      <c r="Q10539" s="2"/>
      <c r="S10539" s="2"/>
    </row>
    <row r="10540" spans="14:19" x14ac:dyDescent="0.35">
      <c r="N10540" s="6"/>
      <c r="Q10540" s="2"/>
      <c r="S10540" s="2"/>
    </row>
    <row r="10541" spans="14:19" x14ac:dyDescent="0.35">
      <c r="N10541" s="6"/>
      <c r="Q10541" s="2"/>
      <c r="S10541" s="2"/>
    </row>
    <row r="10542" spans="14:19" x14ac:dyDescent="0.35">
      <c r="N10542" s="6"/>
      <c r="Q10542" s="2"/>
      <c r="S10542" s="2"/>
    </row>
    <row r="10543" spans="14:19" x14ac:dyDescent="0.35">
      <c r="N10543" s="6"/>
      <c r="Q10543" s="2"/>
      <c r="S10543" s="2"/>
    </row>
    <row r="10544" spans="14:19" x14ac:dyDescent="0.35">
      <c r="N10544" s="6"/>
      <c r="Q10544" s="2"/>
      <c r="S10544" s="2"/>
    </row>
    <row r="10545" spans="14:19" x14ac:dyDescent="0.35">
      <c r="N10545" s="6"/>
      <c r="Q10545" s="2"/>
      <c r="S10545" s="2"/>
    </row>
    <row r="10546" spans="14:19" x14ac:dyDescent="0.35">
      <c r="N10546" s="6"/>
      <c r="Q10546" s="2"/>
      <c r="S10546" s="2"/>
    </row>
    <row r="10547" spans="14:19" x14ac:dyDescent="0.35">
      <c r="N10547" s="6"/>
      <c r="Q10547" s="2"/>
      <c r="S10547" s="2"/>
    </row>
    <row r="10548" spans="14:19" x14ac:dyDescent="0.35">
      <c r="N10548" s="6"/>
      <c r="Q10548" s="2"/>
      <c r="S10548" s="2"/>
    </row>
    <row r="10549" spans="14:19" x14ac:dyDescent="0.35">
      <c r="N10549" s="6"/>
      <c r="Q10549" s="2"/>
      <c r="S10549" s="2"/>
    </row>
    <row r="10550" spans="14:19" x14ac:dyDescent="0.35">
      <c r="N10550" s="6"/>
      <c r="Q10550" s="2"/>
      <c r="S10550" s="2"/>
    </row>
    <row r="10551" spans="14:19" x14ac:dyDescent="0.35">
      <c r="N10551" s="6"/>
      <c r="Q10551" s="2"/>
      <c r="S10551" s="2"/>
    </row>
    <row r="10552" spans="14:19" x14ac:dyDescent="0.35">
      <c r="N10552" s="6"/>
      <c r="Q10552" s="2"/>
      <c r="S10552" s="2"/>
    </row>
    <row r="10553" spans="14:19" x14ac:dyDescent="0.35">
      <c r="N10553" s="6"/>
      <c r="Q10553" s="2"/>
      <c r="S10553" s="2"/>
    </row>
    <row r="10554" spans="14:19" x14ac:dyDescent="0.35">
      <c r="N10554" s="6"/>
      <c r="Q10554" s="2"/>
      <c r="S10554" s="2"/>
    </row>
    <row r="10555" spans="14:19" x14ac:dyDescent="0.35">
      <c r="N10555" s="6"/>
      <c r="Q10555" s="2"/>
      <c r="S10555" s="2"/>
    </row>
    <row r="10556" spans="14:19" x14ac:dyDescent="0.35">
      <c r="N10556" s="6"/>
      <c r="Q10556" s="2"/>
      <c r="S10556" s="2"/>
    </row>
    <row r="10557" spans="14:19" x14ac:dyDescent="0.35">
      <c r="N10557" s="6"/>
      <c r="Q10557" s="2"/>
      <c r="S10557" s="2"/>
    </row>
    <row r="10558" spans="14:19" x14ac:dyDescent="0.35">
      <c r="N10558" s="6"/>
      <c r="Q10558" s="2"/>
      <c r="S10558" s="2"/>
    </row>
    <row r="10559" spans="14:19" x14ac:dyDescent="0.35">
      <c r="N10559" s="6"/>
      <c r="Q10559" s="2"/>
      <c r="S10559" s="2"/>
    </row>
    <row r="10560" spans="14:19" x14ac:dyDescent="0.35">
      <c r="N10560" s="6"/>
      <c r="Q10560" s="2"/>
      <c r="S10560" s="2"/>
    </row>
    <row r="10561" spans="14:19" x14ac:dyDescent="0.35">
      <c r="N10561" s="6"/>
      <c r="Q10561" s="2"/>
      <c r="S10561" s="2"/>
    </row>
    <row r="10562" spans="14:19" x14ac:dyDescent="0.35">
      <c r="N10562" s="6"/>
      <c r="Q10562" s="2"/>
      <c r="S10562" s="2"/>
    </row>
    <row r="10563" spans="14:19" x14ac:dyDescent="0.35">
      <c r="N10563" s="6"/>
      <c r="Q10563" s="2"/>
      <c r="S10563" s="2"/>
    </row>
    <row r="10564" spans="14:19" x14ac:dyDescent="0.35">
      <c r="N10564" s="6"/>
      <c r="Q10564" s="2"/>
      <c r="S10564" s="2"/>
    </row>
    <row r="10565" spans="14:19" x14ac:dyDescent="0.35">
      <c r="N10565" s="6"/>
      <c r="Q10565" s="2"/>
      <c r="S10565" s="2"/>
    </row>
    <row r="10566" spans="14:19" x14ac:dyDescent="0.35">
      <c r="N10566" s="6"/>
      <c r="Q10566" s="2"/>
      <c r="S10566" s="2"/>
    </row>
    <row r="10567" spans="14:19" x14ac:dyDescent="0.35">
      <c r="N10567" s="6"/>
      <c r="Q10567" s="2"/>
      <c r="S10567" s="2"/>
    </row>
    <row r="10568" spans="14:19" x14ac:dyDescent="0.35">
      <c r="N10568" s="6"/>
      <c r="Q10568" s="2"/>
      <c r="S10568" s="2"/>
    </row>
    <row r="10569" spans="14:19" x14ac:dyDescent="0.35">
      <c r="N10569" s="6"/>
      <c r="Q10569" s="2"/>
      <c r="S10569" s="2"/>
    </row>
    <row r="10570" spans="14:19" x14ac:dyDescent="0.35">
      <c r="N10570" s="6"/>
      <c r="Q10570" s="2"/>
      <c r="S10570" s="2"/>
    </row>
    <row r="10571" spans="14:19" x14ac:dyDescent="0.35">
      <c r="N10571" s="6"/>
      <c r="Q10571" s="2"/>
      <c r="S10571" s="2"/>
    </row>
    <row r="10572" spans="14:19" x14ac:dyDescent="0.35">
      <c r="N10572" s="6"/>
      <c r="Q10572" s="2"/>
      <c r="S10572" s="2"/>
    </row>
    <row r="10573" spans="14:19" x14ac:dyDescent="0.35">
      <c r="N10573" s="6"/>
      <c r="Q10573" s="2"/>
      <c r="S10573" s="2"/>
    </row>
    <row r="10574" spans="14:19" x14ac:dyDescent="0.35">
      <c r="N10574" s="6"/>
      <c r="Q10574" s="2"/>
      <c r="S10574" s="2"/>
    </row>
    <row r="10575" spans="14:19" x14ac:dyDescent="0.35">
      <c r="N10575" s="6"/>
      <c r="Q10575" s="2"/>
      <c r="S10575" s="2"/>
    </row>
    <row r="10576" spans="14:19" x14ac:dyDescent="0.35">
      <c r="N10576" s="6"/>
      <c r="Q10576" s="2"/>
      <c r="S10576" s="2"/>
    </row>
    <row r="10577" spans="14:19" x14ac:dyDescent="0.35">
      <c r="N10577" s="6"/>
      <c r="Q10577" s="2"/>
      <c r="S10577" s="2"/>
    </row>
    <row r="10578" spans="14:19" x14ac:dyDescent="0.35">
      <c r="N10578" s="6"/>
      <c r="Q10578" s="2"/>
      <c r="S10578" s="2"/>
    </row>
    <row r="10579" spans="14:19" x14ac:dyDescent="0.35">
      <c r="N10579" s="6"/>
      <c r="Q10579" s="2"/>
      <c r="S10579" s="2"/>
    </row>
    <row r="10580" spans="14:19" x14ac:dyDescent="0.35">
      <c r="N10580" s="6"/>
      <c r="Q10580" s="2"/>
      <c r="S10580" s="2"/>
    </row>
    <row r="10581" spans="14:19" x14ac:dyDescent="0.35">
      <c r="N10581" s="6"/>
      <c r="Q10581" s="2"/>
      <c r="S10581" s="2"/>
    </row>
    <row r="10582" spans="14:19" x14ac:dyDescent="0.35">
      <c r="N10582" s="6"/>
      <c r="Q10582" s="2"/>
      <c r="S10582" s="2"/>
    </row>
    <row r="10583" spans="14:19" x14ac:dyDescent="0.35">
      <c r="N10583" s="6"/>
      <c r="Q10583" s="2"/>
      <c r="S10583" s="2"/>
    </row>
    <row r="10584" spans="14:19" x14ac:dyDescent="0.35">
      <c r="N10584" s="6"/>
      <c r="Q10584" s="2"/>
      <c r="S10584" s="2"/>
    </row>
    <row r="10585" spans="14:19" x14ac:dyDescent="0.35">
      <c r="N10585" s="6"/>
      <c r="Q10585" s="2"/>
      <c r="S10585" s="2"/>
    </row>
    <row r="10586" spans="14:19" x14ac:dyDescent="0.35">
      <c r="N10586" s="6"/>
      <c r="Q10586" s="2"/>
      <c r="S10586" s="2"/>
    </row>
    <row r="10587" spans="14:19" x14ac:dyDescent="0.35">
      <c r="N10587" s="6"/>
      <c r="Q10587" s="2"/>
      <c r="S10587" s="2"/>
    </row>
    <row r="10588" spans="14:19" x14ac:dyDescent="0.35">
      <c r="N10588" s="6"/>
      <c r="Q10588" s="2"/>
      <c r="S10588" s="2"/>
    </row>
    <row r="10589" spans="14:19" x14ac:dyDescent="0.35">
      <c r="N10589" s="6"/>
      <c r="Q10589" s="2"/>
      <c r="S10589" s="2"/>
    </row>
    <row r="10590" spans="14:19" x14ac:dyDescent="0.35">
      <c r="N10590" s="6"/>
      <c r="Q10590" s="2"/>
      <c r="S10590" s="2"/>
    </row>
    <row r="10591" spans="14:19" x14ac:dyDescent="0.35">
      <c r="N10591" s="6"/>
      <c r="Q10591" s="2"/>
      <c r="S10591" s="2"/>
    </row>
    <row r="10592" spans="14:19" x14ac:dyDescent="0.35">
      <c r="N10592" s="6"/>
      <c r="Q10592" s="2"/>
      <c r="S10592" s="2"/>
    </row>
    <row r="10593" spans="14:19" x14ac:dyDescent="0.35">
      <c r="N10593" s="6"/>
      <c r="Q10593" s="2"/>
      <c r="S10593" s="2"/>
    </row>
    <row r="10594" spans="14:19" x14ac:dyDescent="0.35">
      <c r="N10594" s="6"/>
      <c r="Q10594" s="2"/>
      <c r="S10594" s="2"/>
    </row>
    <row r="10595" spans="14:19" x14ac:dyDescent="0.35">
      <c r="N10595" s="6"/>
      <c r="Q10595" s="2"/>
      <c r="S10595" s="2"/>
    </row>
    <row r="10596" spans="14:19" x14ac:dyDescent="0.35">
      <c r="N10596" s="6"/>
      <c r="Q10596" s="2"/>
      <c r="S10596" s="2"/>
    </row>
    <row r="10597" spans="14:19" x14ac:dyDescent="0.35">
      <c r="N10597" s="6"/>
      <c r="Q10597" s="2"/>
      <c r="S10597" s="2"/>
    </row>
    <row r="10598" spans="14:19" x14ac:dyDescent="0.35">
      <c r="N10598" s="6"/>
      <c r="Q10598" s="2"/>
      <c r="S10598" s="2"/>
    </row>
    <row r="10599" spans="14:19" x14ac:dyDescent="0.35">
      <c r="N10599" s="6"/>
      <c r="Q10599" s="2"/>
      <c r="S10599" s="2"/>
    </row>
    <row r="10600" spans="14:19" x14ac:dyDescent="0.35">
      <c r="N10600" s="6"/>
      <c r="Q10600" s="2"/>
      <c r="S10600" s="2"/>
    </row>
    <row r="10601" spans="14:19" x14ac:dyDescent="0.35">
      <c r="N10601" s="6"/>
      <c r="Q10601" s="2"/>
      <c r="S10601" s="2"/>
    </row>
    <row r="10602" spans="14:19" x14ac:dyDescent="0.35">
      <c r="N10602" s="6"/>
      <c r="Q10602" s="2"/>
      <c r="S10602" s="2"/>
    </row>
    <row r="10603" spans="14:19" x14ac:dyDescent="0.35">
      <c r="N10603" s="6"/>
      <c r="Q10603" s="2"/>
      <c r="S10603" s="2"/>
    </row>
    <row r="10604" spans="14:19" x14ac:dyDescent="0.35">
      <c r="N10604" s="6"/>
      <c r="Q10604" s="2"/>
      <c r="S10604" s="2"/>
    </row>
    <row r="10605" spans="14:19" x14ac:dyDescent="0.35">
      <c r="N10605" s="6"/>
      <c r="Q10605" s="2"/>
      <c r="S10605" s="2"/>
    </row>
    <row r="10606" spans="14:19" x14ac:dyDescent="0.35">
      <c r="N10606" s="6"/>
      <c r="Q10606" s="2"/>
      <c r="S10606" s="2"/>
    </row>
    <row r="10607" spans="14:19" x14ac:dyDescent="0.35">
      <c r="N10607" s="6"/>
      <c r="Q10607" s="2"/>
      <c r="S10607" s="2"/>
    </row>
    <row r="10608" spans="14:19" x14ac:dyDescent="0.35">
      <c r="N10608" s="6"/>
      <c r="Q10608" s="2"/>
      <c r="S10608" s="2"/>
    </row>
    <row r="10609" spans="14:19" x14ac:dyDescent="0.35">
      <c r="N10609" s="6"/>
      <c r="Q10609" s="2"/>
      <c r="S10609" s="2"/>
    </row>
    <row r="10610" spans="14:19" x14ac:dyDescent="0.35">
      <c r="N10610" s="6"/>
      <c r="Q10610" s="2"/>
      <c r="S10610" s="2"/>
    </row>
    <row r="10611" spans="14:19" x14ac:dyDescent="0.35">
      <c r="N10611" s="6"/>
      <c r="Q10611" s="2"/>
      <c r="S10611" s="2"/>
    </row>
    <row r="10612" spans="14:19" x14ac:dyDescent="0.35">
      <c r="N10612" s="6"/>
      <c r="Q10612" s="2"/>
      <c r="S10612" s="2"/>
    </row>
    <row r="10613" spans="14:19" x14ac:dyDescent="0.35">
      <c r="N10613" s="6"/>
      <c r="Q10613" s="2"/>
      <c r="S10613" s="2"/>
    </row>
    <row r="10614" spans="14:19" x14ac:dyDescent="0.35">
      <c r="N10614" s="6"/>
      <c r="Q10614" s="2"/>
      <c r="S10614" s="2"/>
    </row>
    <row r="10615" spans="14:19" x14ac:dyDescent="0.35">
      <c r="N10615" s="6"/>
      <c r="Q10615" s="2"/>
      <c r="S10615" s="2"/>
    </row>
    <row r="10616" spans="14:19" x14ac:dyDescent="0.35">
      <c r="N10616" s="6"/>
      <c r="Q10616" s="2"/>
      <c r="S10616" s="2"/>
    </row>
    <row r="10617" spans="14:19" x14ac:dyDescent="0.35">
      <c r="N10617" s="6"/>
      <c r="Q10617" s="2"/>
      <c r="S10617" s="2"/>
    </row>
    <row r="10618" spans="14:19" x14ac:dyDescent="0.35">
      <c r="N10618" s="6"/>
      <c r="Q10618" s="2"/>
      <c r="S10618" s="2"/>
    </row>
    <row r="10619" spans="14:19" x14ac:dyDescent="0.35">
      <c r="N10619" s="6"/>
      <c r="Q10619" s="2"/>
      <c r="S10619" s="2"/>
    </row>
    <row r="10620" spans="14:19" x14ac:dyDescent="0.35">
      <c r="N10620" s="6"/>
      <c r="Q10620" s="2"/>
      <c r="S10620" s="2"/>
    </row>
    <row r="10621" spans="14:19" x14ac:dyDescent="0.35">
      <c r="N10621" s="6"/>
      <c r="Q10621" s="2"/>
      <c r="S10621" s="2"/>
    </row>
    <row r="10622" spans="14:19" x14ac:dyDescent="0.35">
      <c r="N10622" s="6"/>
      <c r="Q10622" s="2"/>
      <c r="S10622" s="2"/>
    </row>
    <row r="10623" spans="14:19" x14ac:dyDescent="0.35">
      <c r="N10623" s="6"/>
      <c r="Q10623" s="2"/>
      <c r="S10623" s="2"/>
    </row>
    <row r="10624" spans="14:19" x14ac:dyDescent="0.35">
      <c r="N10624" s="6"/>
      <c r="Q10624" s="2"/>
      <c r="S10624" s="2"/>
    </row>
    <row r="10625" spans="14:19" x14ac:dyDescent="0.35">
      <c r="N10625" s="6"/>
      <c r="Q10625" s="2"/>
      <c r="S10625" s="2"/>
    </row>
    <row r="10626" spans="14:19" x14ac:dyDescent="0.35">
      <c r="N10626" s="6"/>
      <c r="Q10626" s="2"/>
      <c r="S10626" s="2"/>
    </row>
    <row r="10627" spans="14:19" x14ac:dyDescent="0.35">
      <c r="N10627" s="6"/>
      <c r="Q10627" s="2"/>
      <c r="S10627" s="2"/>
    </row>
    <row r="10628" spans="14:19" x14ac:dyDescent="0.35">
      <c r="N10628" s="6"/>
      <c r="Q10628" s="2"/>
      <c r="S10628" s="2"/>
    </row>
    <row r="10629" spans="14:19" x14ac:dyDescent="0.35">
      <c r="N10629" s="6"/>
      <c r="Q10629" s="2"/>
      <c r="S10629" s="2"/>
    </row>
    <row r="10630" spans="14:19" x14ac:dyDescent="0.35">
      <c r="N10630" s="6"/>
      <c r="Q10630" s="2"/>
      <c r="S10630" s="2"/>
    </row>
    <row r="10631" spans="14:19" x14ac:dyDescent="0.35">
      <c r="N10631" s="6"/>
      <c r="Q10631" s="2"/>
      <c r="S10631" s="2"/>
    </row>
    <row r="10632" spans="14:19" x14ac:dyDescent="0.35">
      <c r="N10632" s="6"/>
      <c r="Q10632" s="2"/>
      <c r="S10632" s="2"/>
    </row>
    <row r="10633" spans="14:19" x14ac:dyDescent="0.35">
      <c r="N10633" s="6"/>
      <c r="Q10633" s="2"/>
      <c r="S10633" s="2"/>
    </row>
    <row r="10634" spans="14:19" x14ac:dyDescent="0.35">
      <c r="N10634" s="6"/>
      <c r="Q10634" s="2"/>
      <c r="S10634" s="2"/>
    </row>
    <row r="10635" spans="14:19" x14ac:dyDescent="0.35">
      <c r="N10635" s="6"/>
      <c r="Q10635" s="2"/>
      <c r="S10635" s="2"/>
    </row>
    <row r="10636" spans="14:19" x14ac:dyDescent="0.35">
      <c r="N10636" s="6"/>
      <c r="Q10636" s="2"/>
      <c r="S10636" s="2"/>
    </row>
    <row r="10637" spans="14:19" x14ac:dyDescent="0.35">
      <c r="N10637" s="6"/>
      <c r="Q10637" s="2"/>
      <c r="S10637" s="2"/>
    </row>
    <row r="10638" spans="14:19" x14ac:dyDescent="0.35">
      <c r="N10638" s="6"/>
      <c r="Q10638" s="2"/>
      <c r="S10638" s="2"/>
    </row>
    <row r="10639" spans="14:19" x14ac:dyDescent="0.35">
      <c r="N10639" s="6"/>
      <c r="Q10639" s="2"/>
      <c r="S10639" s="2"/>
    </row>
    <row r="10640" spans="14:19" x14ac:dyDescent="0.35">
      <c r="N10640" s="6"/>
      <c r="Q10640" s="2"/>
      <c r="S10640" s="2"/>
    </row>
    <row r="10641" spans="14:19" x14ac:dyDescent="0.35">
      <c r="N10641" s="6"/>
      <c r="Q10641" s="2"/>
      <c r="S10641" s="2"/>
    </row>
    <row r="10642" spans="14:19" x14ac:dyDescent="0.35">
      <c r="N10642" s="6"/>
      <c r="Q10642" s="2"/>
      <c r="S10642" s="2"/>
    </row>
    <row r="10643" spans="14:19" x14ac:dyDescent="0.35">
      <c r="N10643" s="6"/>
      <c r="Q10643" s="2"/>
      <c r="S10643" s="2"/>
    </row>
    <row r="10644" spans="14:19" x14ac:dyDescent="0.35">
      <c r="N10644" s="6"/>
      <c r="Q10644" s="2"/>
      <c r="S10644" s="2"/>
    </row>
    <row r="10645" spans="14:19" x14ac:dyDescent="0.35">
      <c r="N10645" s="6"/>
      <c r="Q10645" s="2"/>
      <c r="S10645" s="2"/>
    </row>
    <row r="10646" spans="14:19" x14ac:dyDescent="0.35">
      <c r="N10646" s="6"/>
      <c r="Q10646" s="2"/>
      <c r="S10646" s="2"/>
    </row>
    <row r="10647" spans="14:19" x14ac:dyDescent="0.35">
      <c r="N10647" s="6"/>
      <c r="Q10647" s="2"/>
      <c r="S10647" s="2"/>
    </row>
    <row r="10648" spans="14:19" x14ac:dyDescent="0.35">
      <c r="N10648" s="6"/>
      <c r="Q10648" s="2"/>
      <c r="S10648" s="2"/>
    </row>
    <row r="10649" spans="14:19" x14ac:dyDescent="0.35">
      <c r="N10649" s="6"/>
      <c r="Q10649" s="2"/>
      <c r="S10649" s="2"/>
    </row>
    <row r="10650" spans="14:19" x14ac:dyDescent="0.35">
      <c r="N10650" s="6"/>
      <c r="Q10650" s="2"/>
      <c r="S10650" s="2"/>
    </row>
    <row r="10651" spans="14:19" x14ac:dyDescent="0.35">
      <c r="N10651" s="6"/>
      <c r="Q10651" s="2"/>
      <c r="S10651" s="2"/>
    </row>
    <row r="10652" spans="14:19" x14ac:dyDescent="0.35">
      <c r="N10652" s="6"/>
      <c r="Q10652" s="2"/>
      <c r="S10652" s="2"/>
    </row>
    <row r="10653" spans="14:19" x14ac:dyDescent="0.35">
      <c r="N10653" s="6"/>
      <c r="Q10653" s="2"/>
      <c r="S10653" s="2"/>
    </row>
    <row r="10654" spans="14:19" x14ac:dyDescent="0.35">
      <c r="N10654" s="6"/>
      <c r="Q10654" s="2"/>
      <c r="S10654" s="2"/>
    </row>
    <row r="10655" spans="14:19" x14ac:dyDescent="0.35">
      <c r="N10655" s="6"/>
      <c r="Q10655" s="2"/>
      <c r="S10655" s="2"/>
    </row>
    <row r="10656" spans="14:19" x14ac:dyDescent="0.35">
      <c r="N10656" s="6"/>
      <c r="Q10656" s="2"/>
      <c r="S10656" s="2"/>
    </row>
    <row r="10657" spans="14:19" x14ac:dyDescent="0.35">
      <c r="N10657" s="6"/>
      <c r="Q10657" s="2"/>
      <c r="S10657" s="2"/>
    </row>
    <row r="10658" spans="14:19" x14ac:dyDescent="0.35">
      <c r="N10658" s="6"/>
      <c r="Q10658" s="2"/>
      <c r="S10658" s="2"/>
    </row>
    <row r="10659" spans="14:19" x14ac:dyDescent="0.35">
      <c r="N10659" s="6"/>
      <c r="Q10659" s="2"/>
      <c r="S10659" s="2"/>
    </row>
    <row r="10660" spans="14:19" x14ac:dyDescent="0.35">
      <c r="N10660" s="6"/>
      <c r="Q10660" s="2"/>
      <c r="S10660" s="2"/>
    </row>
    <row r="10661" spans="14:19" x14ac:dyDescent="0.35">
      <c r="N10661" s="6"/>
      <c r="Q10661" s="2"/>
      <c r="S10661" s="2"/>
    </row>
    <row r="10662" spans="14:19" x14ac:dyDescent="0.35">
      <c r="N10662" s="6"/>
      <c r="Q10662" s="2"/>
      <c r="S10662" s="2"/>
    </row>
    <row r="10663" spans="14:19" x14ac:dyDescent="0.35">
      <c r="N10663" s="6"/>
      <c r="Q10663" s="2"/>
      <c r="S10663" s="2"/>
    </row>
    <row r="10664" spans="14:19" x14ac:dyDescent="0.35">
      <c r="N10664" s="6"/>
      <c r="Q10664" s="2"/>
      <c r="S10664" s="2"/>
    </row>
    <row r="10665" spans="14:19" x14ac:dyDescent="0.35">
      <c r="N10665" s="6"/>
      <c r="Q10665" s="2"/>
      <c r="S10665" s="2"/>
    </row>
    <row r="10666" spans="14:19" x14ac:dyDescent="0.35">
      <c r="N10666" s="6"/>
      <c r="Q10666" s="2"/>
      <c r="S10666" s="2"/>
    </row>
    <row r="10667" spans="14:19" x14ac:dyDescent="0.35">
      <c r="N10667" s="6"/>
      <c r="Q10667" s="2"/>
      <c r="S10667" s="2"/>
    </row>
    <row r="10668" spans="14:19" x14ac:dyDescent="0.35">
      <c r="N10668" s="6"/>
      <c r="Q10668" s="2"/>
      <c r="S10668" s="2"/>
    </row>
    <row r="10669" spans="14:19" x14ac:dyDescent="0.35">
      <c r="N10669" s="6"/>
      <c r="Q10669" s="2"/>
      <c r="S10669" s="2"/>
    </row>
    <row r="10670" spans="14:19" x14ac:dyDescent="0.35">
      <c r="N10670" s="6"/>
      <c r="Q10670" s="2"/>
      <c r="S10670" s="2"/>
    </row>
    <row r="10671" spans="14:19" x14ac:dyDescent="0.35">
      <c r="N10671" s="6"/>
      <c r="Q10671" s="2"/>
      <c r="S10671" s="2"/>
    </row>
    <row r="10672" spans="14:19" x14ac:dyDescent="0.35">
      <c r="N10672" s="6"/>
      <c r="Q10672" s="2"/>
      <c r="S10672" s="2"/>
    </row>
    <row r="10673" spans="14:19" x14ac:dyDescent="0.35">
      <c r="N10673" s="6"/>
      <c r="Q10673" s="2"/>
      <c r="S10673" s="2"/>
    </row>
    <row r="10674" spans="14:19" x14ac:dyDescent="0.35">
      <c r="N10674" s="6"/>
      <c r="Q10674" s="2"/>
      <c r="S10674" s="2"/>
    </row>
    <row r="10675" spans="14:19" x14ac:dyDescent="0.35">
      <c r="N10675" s="6"/>
      <c r="Q10675" s="2"/>
      <c r="S10675" s="2"/>
    </row>
    <row r="10676" spans="14:19" x14ac:dyDescent="0.35">
      <c r="N10676" s="6"/>
      <c r="Q10676" s="2"/>
      <c r="S10676" s="2"/>
    </row>
    <row r="10677" spans="14:19" x14ac:dyDescent="0.35">
      <c r="N10677" s="6"/>
      <c r="Q10677" s="2"/>
      <c r="S10677" s="2"/>
    </row>
    <row r="10678" spans="14:19" x14ac:dyDescent="0.35">
      <c r="N10678" s="6"/>
      <c r="Q10678" s="2"/>
      <c r="S10678" s="2"/>
    </row>
    <row r="10679" spans="14:19" x14ac:dyDescent="0.35">
      <c r="N10679" s="6"/>
      <c r="Q10679" s="2"/>
      <c r="S10679" s="2"/>
    </row>
    <row r="10680" spans="14:19" x14ac:dyDescent="0.35">
      <c r="N10680" s="6"/>
      <c r="Q10680" s="2"/>
      <c r="S10680" s="2"/>
    </row>
    <row r="10681" spans="14:19" x14ac:dyDescent="0.35">
      <c r="N10681" s="6"/>
      <c r="Q10681" s="2"/>
      <c r="S10681" s="2"/>
    </row>
    <row r="10682" spans="14:19" x14ac:dyDescent="0.35">
      <c r="N10682" s="6"/>
      <c r="Q10682" s="2"/>
      <c r="S10682" s="2"/>
    </row>
    <row r="10683" spans="14:19" x14ac:dyDescent="0.35">
      <c r="N10683" s="6"/>
      <c r="Q10683" s="2"/>
      <c r="S10683" s="2"/>
    </row>
    <row r="10684" spans="14:19" x14ac:dyDescent="0.35">
      <c r="N10684" s="6"/>
      <c r="Q10684" s="2"/>
      <c r="S10684" s="2"/>
    </row>
    <row r="10685" spans="14:19" x14ac:dyDescent="0.35">
      <c r="N10685" s="6"/>
      <c r="Q10685" s="2"/>
      <c r="S10685" s="2"/>
    </row>
    <row r="10686" spans="14:19" x14ac:dyDescent="0.35">
      <c r="N10686" s="6"/>
      <c r="Q10686" s="2"/>
      <c r="S10686" s="2"/>
    </row>
    <row r="10687" spans="14:19" x14ac:dyDescent="0.35">
      <c r="N10687" s="6"/>
      <c r="Q10687" s="2"/>
      <c r="S10687" s="2"/>
    </row>
    <row r="10688" spans="14:19" x14ac:dyDescent="0.35">
      <c r="N10688" s="6"/>
      <c r="Q10688" s="2"/>
      <c r="S10688" s="2"/>
    </row>
    <row r="10689" spans="14:19" x14ac:dyDescent="0.35">
      <c r="N10689" s="6"/>
      <c r="Q10689" s="2"/>
      <c r="S10689" s="2"/>
    </row>
    <row r="10690" spans="14:19" x14ac:dyDescent="0.35">
      <c r="N10690" s="6"/>
      <c r="Q10690" s="2"/>
      <c r="S10690" s="2"/>
    </row>
    <row r="10691" spans="14:19" x14ac:dyDescent="0.35">
      <c r="N10691" s="6"/>
      <c r="Q10691" s="2"/>
      <c r="S10691" s="2"/>
    </row>
    <row r="10692" spans="14:19" x14ac:dyDescent="0.35">
      <c r="N10692" s="6"/>
      <c r="Q10692" s="2"/>
      <c r="S10692" s="2"/>
    </row>
    <row r="10693" spans="14:19" x14ac:dyDescent="0.35">
      <c r="N10693" s="6"/>
      <c r="Q10693" s="2"/>
      <c r="S10693" s="2"/>
    </row>
    <row r="10694" spans="14:19" x14ac:dyDescent="0.35">
      <c r="N10694" s="6"/>
      <c r="Q10694" s="2"/>
      <c r="S10694" s="2"/>
    </row>
    <row r="10695" spans="14:19" x14ac:dyDescent="0.35">
      <c r="N10695" s="6"/>
      <c r="Q10695" s="2"/>
      <c r="S10695" s="2"/>
    </row>
    <row r="10696" spans="14:19" x14ac:dyDescent="0.35">
      <c r="N10696" s="6"/>
      <c r="Q10696" s="2"/>
      <c r="S10696" s="2"/>
    </row>
    <row r="10697" spans="14:19" x14ac:dyDescent="0.35">
      <c r="N10697" s="6"/>
      <c r="Q10697" s="2"/>
      <c r="S10697" s="2"/>
    </row>
    <row r="10698" spans="14:19" x14ac:dyDescent="0.35">
      <c r="N10698" s="6"/>
      <c r="Q10698" s="2"/>
      <c r="S10698" s="2"/>
    </row>
    <row r="10699" spans="14:19" x14ac:dyDescent="0.35">
      <c r="N10699" s="6"/>
      <c r="Q10699" s="2"/>
      <c r="S10699" s="2"/>
    </row>
    <row r="10700" spans="14:19" x14ac:dyDescent="0.35">
      <c r="N10700" s="6"/>
      <c r="Q10700" s="2"/>
      <c r="S10700" s="2"/>
    </row>
    <row r="10701" spans="14:19" x14ac:dyDescent="0.35">
      <c r="N10701" s="6"/>
      <c r="Q10701" s="2"/>
      <c r="S10701" s="2"/>
    </row>
    <row r="10702" spans="14:19" x14ac:dyDescent="0.35">
      <c r="N10702" s="6"/>
      <c r="Q10702" s="2"/>
      <c r="S10702" s="2"/>
    </row>
    <row r="10703" spans="14:19" x14ac:dyDescent="0.35">
      <c r="N10703" s="6"/>
      <c r="Q10703" s="2"/>
      <c r="S10703" s="2"/>
    </row>
    <row r="10704" spans="14:19" x14ac:dyDescent="0.35">
      <c r="N10704" s="6"/>
      <c r="Q10704" s="2"/>
      <c r="S10704" s="2"/>
    </row>
    <row r="10705" spans="14:19" x14ac:dyDescent="0.35">
      <c r="N10705" s="6"/>
      <c r="Q10705" s="2"/>
      <c r="S10705" s="2"/>
    </row>
    <row r="10706" spans="14:19" x14ac:dyDescent="0.35">
      <c r="N10706" s="6"/>
      <c r="Q10706" s="2"/>
      <c r="S10706" s="2"/>
    </row>
    <row r="10707" spans="14:19" x14ac:dyDescent="0.35">
      <c r="N10707" s="6"/>
      <c r="Q10707" s="2"/>
      <c r="S10707" s="2"/>
    </row>
    <row r="10708" spans="14:19" x14ac:dyDescent="0.35">
      <c r="N10708" s="6"/>
      <c r="Q10708" s="2"/>
      <c r="S10708" s="2"/>
    </row>
    <row r="10709" spans="14:19" x14ac:dyDescent="0.35">
      <c r="N10709" s="6"/>
      <c r="Q10709" s="2"/>
      <c r="S10709" s="2"/>
    </row>
    <row r="10710" spans="14:19" x14ac:dyDescent="0.35">
      <c r="N10710" s="6"/>
      <c r="Q10710" s="2"/>
      <c r="S10710" s="2"/>
    </row>
    <row r="10711" spans="14:19" x14ac:dyDescent="0.35">
      <c r="N10711" s="6"/>
      <c r="Q10711" s="2"/>
      <c r="S10711" s="2"/>
    </row>
    <row r="10712" spans="14:19" x14ac:dyDescent="0.35">
      <c r="N10712" s="6"/>
      <c r="Q10712" s="2"/>
      <c r="S10712" s="2"/>
    </row>
    <row r="10713" spans="14:19" x14ac:dyDescent="0.35">
      <c r="N10713" s="6"/>
      <c r="Q10713" s="2"/>
      <c r="S10713" s="2"/>
    </row>
    <row r="10714" spans="14:19" x14ac:dyDescent="0.35">
      <c r="N10714" s="6"/>
      <c r="Q10714" s="2"/>
      <c r="S10714" s="2"/>
    </row>
    <row r="10715" spans="14:19" x14ac:dyDescent="0.35">
      <c r="N10715" s="6"/>
      <c r="Q10715" s="2"/>
      <c r="S10715" s="2"/>
    </row>
    <row r="10716" spans="14:19" x14ac:dyDescent="0.35">
      <c r="N10716" s="6"/>
      <c r="Q10716" s="2"/>
      <c r="S10716" s="2"/>
    </row>
    <row r="10717" spans="14:19" x14ac:dyDescent="0.35">
      <c r="N10717" s="6"/>
      <c r="Q10717" s="2"/>
      <c r="S10717" s="2"/>
    </row>
    <row r="10718" spans="14:19" x14ac:dyDescent="0.35">
      <c r="N10718" s="6"/>
      <c r="Q10718" s="2"/>
      <c r="S10718" s="2"/>
    </row>
    <row r="10719" spans="14:19" x14ac:dyDescent="0.35">
      <c r="N10719" s="6"/>
      <c r="Q10719" s="2"/>
      <c r="S10719" s="2"/>
    </row>
    <row r="10720" spans="14:19" x14ac:dyDescent="0.35">
      <c r="N10720" s="6"/>
      <c r="Q10720" s="2"/>
      <c r="S10720" s="2"/>
    </row>
    <row r="10721" spans="14:19" x14ac:dyDescent="0.35">
      <c r="N10721" s="6"/>
      <c r="Q10721" s="2"/>
      <c r="S10721" s="2"/>
    </row>
    <row r="10722" spans="14:19" x14ac:dyDescent="0.35">
      <c r="N10722" s="6"/>
      <c r="Q10722" s="2"/>
      <c r="S10722" s="2"/>
    </row>
    <row r="10723" spans="14:19" x14ac:dyDescent="0.35">
      <c r="N10723" s="6"/>
      <c r="Q10723" s="2"/>
      <c r="S10723" s="2"/>
    </row>
    <row r="10724" spans="14:19" x14ac:dyDescent="0.35">
      <c r="N10724" s="6"/>
      <c r="Q10724" s="2"/>
      <c r="S10724" s="2"/>
    </row>
    <row r="10725" spans="14:19" x14ac:dyDescent="0.35">
      <c r="N10725" s="6"/>
      <c r="Q10725" s="2"/>
      <c r="S10725" s="2"/>
    </row>
    <row r="10726" spans="14:19" x14ac:dyDescent="0.35">
      <c r="N10726" s="6"/>
      <c r="Q10726" s="2"/>
      <c r="S10726" s="2"/>
    </row>
    <row r="10727" spans="14:19" x14ac:dyDescent="0.35">
      <c r="N10727" s="6"/>
      <c r="Q10727" s="2"/>
      <c r="S10727" s="2"/>
    </row>
    <row r="10728" spans="14:19" x14ac:dyDescent="0.35">
      <c r="N10728" s="6"/>
      <c r="Q10728" s="2"/>
      <c r="S10728" s="2"/>
    </row>
    <row r="10729" spans="14:19" x14ac:dyDescent="0.35">
      <c r="N10729" s="6"/>
      <c r="Q10729" s="2"/>
      <c r="S10729" s="2"/>
    </row>
    <row r="10730" spans="14:19" x14ac:dyDescent="0.35">
      <c r="N10730" s="6"/>
      <c r="Q10730" s="2"/>
      <c r="S10730" s="2"/>
    </row>
    <row r="10731" spans="14:19" x14ac:dyDescent="0.35">
      <c r="N10731" s="6"/>
      <c r="Q10731" s="2"/>
      <c r="S10731" s="2"/>
    </row>
    <row r="10732" spans="14:19" x14ac:dyDescent="0.35">
      <c r="N10732" s="6"/>
      <c r="Q10732" s="2"/>
      <c r="S10732" s="2"/>
    </row>
    <row r="10733" spans="14:19" x14ac:dyDescent="0.35">
      <c r="N10733" s="6"/>
      <c r="Q10733" s="2"/>
      <c r="S10733" s="2"/>
    </row>
    <row r="10734" spans="14:19" x14ac:dyDescent="0.35">
      <c r="N10734" s="6"/>
      <c r="Q10734" s="2"/>
      <c r="S10734" s="2"/>
    </row>
    <row r="10735" spans="14:19" x14ac:dyDescent="0.35">
      <c r="N10735" s="6"/>
      <c r="Q10735" s="2"/>
      <c r="S10735" s="2"/>
    </row>
    <row r="10736" spans="14:19" x14ac:dyDescent="0.35">
      <c r="N10736" s="6"/>
      <c r="Q10736" s="2"/>
      <c r="S10736" s="2"/>
    </row>
    <row r="10737" spans="14:19" x14ac:dyDescent="0.35">
      <c r="N10737" s="6"/>
      <c r="Q10737" s="2"/>
      <c r="S10737" s="2"/>
    </row>
    <row r="10738" spans="14:19" x14ac:dyDescent="0.35">
      <c r="N10738" s="6"/>
      <c r="Q10738" s="2"/>
      <c r="S10738" s="2"/>
    </row>
    <row r="10739" spans="14:19" x14ac:dyDescent="0.35">
      <c r="N10739" s="6"/>
      <c r="Q10739" s="2"/>
      <c r="S10739" s="2"/>
    </row>
    <row r="10740" spans="14:19" x14ac:dyDescent="0.35">
      <c r="N10740" s="6"/>
      <c r="Q10740" s="2"/>
      <c r="S10740" s="2"/>
    </row>
    <row r="10741" spans="14:19" x14ac:dyDescent="0.35">
      <c r="N10741" s="6"/>
      <c r="Q10741" s="2"/>
      <c r="S10741" s="2"/>
    </row>
    <row r="10742" spans="14:19" x14ac:dyDescent="0.35">
      <c r="N10742" s="6"/>
      <c r="Q10742" s="2"/>
      <c r="S10742" s="2"/>
    </row>
    <row r="10743" spans="14:19" x14ac:dyDescent="0.35">
      <c r="N10743" s="6"/>
      <c r="Q10743" s="2"/>
      <c r="S10743" s="2"/>
    </row>
    <row r="10744" spans="14:19" x14ac:dyDescent="0.35">
      <c r="N10744" s="6"/>
      <c r="Q10744" s="2"/>
      <c r="S10744" s="2"/>
    </row>
    <row r="10745" spans="14:19" x14ac:dyDescent="0.35">
      <c r="N10745" s="6"/>
      <c r="Q10745" s="2"/>
      <c r="S10745" s="2"/>
    </row>
    <row r="10746" spans="14:19" x14ac:dyDescent="0.35">
      <c r="N10746" s="6"/>
      <c r="Q10746" s="2"/>
      <c r="S10746" s="2"/>
    </row>
    <row r="10747" spans="14:19" x14ac:dyDescent="0.35">
      <c r="N10747" s="6"/>
      <c r="Q10747" s="2"/>
      <c r="S10747" s="2"/>
    </row>
    <row r="10748" spans="14:19" x14ac:dyDescent="0.35">
      <c r="N10748" s="6"/>
      <c r="Q10748" s="2"/>
      <c r="S10748" s="2"/>
    </row>
    <row r="10749" spans="14:19" x14ac:dyDescent="0.35">
      <c r="N10749" s="6"/>
      <c r="Q10749" s="2"/>
      <c r="S10749" s="2"/>
    </row>
    <row r="10750" spans="14:19" x14ac:dyDescent="0.35">
      <c r="N10750" s="6"/>
      <c r="Q10750" s="2"/>
      <c r="S10750" s="2"/>
    </row>
    <row r="10751" spans="14:19" x14ac:dyDescent="0.35">
      <c r="N10751" s="6"/>
      <c r="Q10751" s="2"/>
      <c r="S10751" s="2"/>
    </row>
    <row r="10752" spans="14:19" x14ac:dyDescent="0.35">
      <c r="N10752" s="6"/>
      <c r="Q10752" s="2"/>
      <c r="S10752" s="2"/>
    </row>
    <row r="10753" spans="14:19" x14ac:dyDescent="0.35">
      <c r="N10753" s="6"/>
      <c r="Q10753" s="2"/>
      <c r="S10753" s="2"/>
    </row>
    <row r="10754" spans="14:19" x14ac:dyDescent="0.35">
      <c r="N10754" s="6"/>
      <c r="Q10754" s="2"/>
      <c r="S10754" s="2"/>
    </row>
    <row r="10755" spans="14:19" x14ac:dyDescent="0.35">
      <c r="N10755" s="6"/>
      <c r="Q10755" s="2"/>
      <c r="S10755" s="2"/>
    </row>
    <row r="10756" spans="14:19" x14ac:dyDescent="0.35">
      <c r="N10756" s="6"/>
      <c r="Q10756" s="2"/>
      <c r="S10756" s="2"/>
    </row>
    <row r="10757" spans="14:19" x14ac:dyDescent="0.35">
      <c r="N10757" s="6"/>
      <c r="Q10757" s="2"/>
      <c r="S10757" s="2"/>
    </row>
    <row r="10758" spans="14:19" x14ac:dyDescent="0.35">
      <c r="N10758" s="6"/>
      <c r="Q10758" s="2"/>
      <c r="S10758" s="2"/>
    </row>
    <row r="10759" spans="14:19" x14ac:dyDescent="0.35">
      <c r="N10759" s="6"/>
      <c r="Q10759" s="2"/>
      <c r="S10759" s="2"/>
    </row>
    <row r="10760" spans="14:19" x14ac:dyDescent="0.35">
      <c r="N10760" s="6"/>
      <c r="Q10760" s="2"/>
      <c r="S10760" s="2"/>
    </row>
    <row r="10761" spans="14:19" x14ac:dyDescent="0.35">
      <c r="N10761" s="6"/>
      <c r="Q10761" s="2"/>
      <c r="S10761" s="2"/>
    </row>
    <row r="10762" spans="14:19" x14ac:dyDescent="0.35">
      <c r="N10762" s="6"/>
      <c r="Q10762" s="2"/>
      <c r="S10762" s="2"/>
    </row>
    <row r="10763" spans="14:19" x14ac:dyDescent="0.35">
      <c r="N10763" s="6"/>
      <c r="Q10763" s="2"/>
      <c r="S10763" s="2"/>
    </row>
    <row r="10764" spans="14:19" x14ac:dyDescent="0.35">
      <c r="N10764" s="6"/>
      <c r="Q10764" s="2"/>
      <c r="S10764" s="2"/>
    </row>
    <row r="10765" spans="14:19" x14ac:dyDescent="0.35">
      <c r="N10765" s="6"/>
      <c r="Q10765" s="2"/>
      <c r="S10765" s="2"/>
    </row>
    <row r="10766" spans="14:19" x14ac:dyDescent="0.35">
      <c r="N10766" s="6"/>
      <c r="Q10766" s="2"/>
      <c r="S10766" s="2"/>
    </row>
    <row r="10767" spans="14:19" x14ac:dyDescent="0.35">
      <c r="N10767" s="6"/>
      <c r="Q10767" s="2"/>
      <c r="S10767" s="2"/>
    </row>
    <row r="10768" spans="14:19" x14ac:dyDescent="0.35">
      <c r="N10768" s="6"/>
      <c r="Q10768" s="2"/>
      <c r="S10768" s="2"/>
    </row>
    <row r="10769" spans="14:19" x14ac:dyDescent="0.35">
      <c r="N10769" s="6"/>
      <c r="Q10769" s="2"/>
      <c r="S10769" s="2"/>
    </row>
    <row r="10770" spans="14:19" x14ac:dyDescent="0.35">
      <c r="N10770" s="6"/>
      <c r="Q10770" s="2"/>
      <c r="S10770" s="2"/>
    </row>
    <row r="10771" spans="14:19" x14ac:dyDescent="0.35">
      <c r="N10771" s="6"/>
      <c r="Q10771" s="2"/>
      <c r="S10771" s="2"/>
    </row>
    <row r="10772" spans="14:19" x14ac:dyDescent="0.35">
      <c r="N10772" s="6"/>
      <c r="Q10772" s="2"/>
      <c r="S10772" s="2"/>
    </row>
    <row r="10773" spans="14:19" x14ac:dyDescent="0.35">
      <c r="N10773" s="6"/>
      <c r="Q10773" s="2"/>
      <c r="S10773" s="2"/>
    </row>
    <row r="10774" spans="14:19" x14ac:dyDescent="0.35">
      <c r="N10774" s="6"/>
      <c r="Q10774" s="2"/>
      <c r="S10774" s="2"/>
    </row>
    <row r="10775" spans="14:19" x14ac:dyDescent="0.35">
      <c r="N10775" s="6"/>
      <c r="Q10775" s="2"/>
      <c r="S10775" s="2"/>
    </row>
    <row r="10776" spans="14:19" x14ac:dyDescent="0.35">
      <c r="N10776" s="6"/>
      <c r="Q10776" s="2"/>
      <c r="S10776" s="2"/>
    </row>
    <row r="10777" spans="14:19" x14ac:dyDescent="0.35">
      <c r="N10777" s="6"/>
      <c r="Q10777" s="2"/>
      <c r="S10777" s="2"/>
    </row>
    <row r="10778" spans="14:19" x14ac:dyDescent="0.35">
      <c r="N10778" s="6"/>
      <c r="Q10778" s="2"/>
      <c r="S10778" s="2"/>
    </row>
    <row r="10779" spans="14:19" x14ac:dyDescent="0.35">
      <c r="N10779" s="6"/>
      <c r="Q10779" s="2"/>
      <c r="S10779" s="2"/>
    </row>
    <row r="10780" spans="14:19" x14ac:dyDescent="0.35">
      <c r="N10780" s="6"/>
      <c r="Q10780" s="2"/>
      <c r="S10780" s="2"/>
    </row>
    <row r="10781" spans="14:19" x14ac:dyDescent="0.35">
      <c r="N10781" s="6"/>
      <c r="Q10781" s="2"/>
      <c r="S10781" s="2"/>
    </row>
    <row r="10782" spans="14:19" x14ac:dyDescent="0.35">
      <c r="N10782" s="6"/>
      <c r="Q10782" s="2"/>
      <c r="S10782" s="2"/>
    </row>
    <row r="10783" spans="14:19" x14ac:dyDescent="0.35">
      <c r="N10783" s="6"/>
      <c r="Q10783" s="2"/>
      <c r="S10783" s="2"/>
    </row>
    <row r="10784" spans="14:19" x14ac:dyDescent="0.35">
      <c r="N10784" s="6"/>
      <c r="Q10784" s="2"/>
      <c r="S10784" s="2"/>
    </row>
    <row r="10785" spans="14:19" x14ac:dyDescent="0.35">
      <c r="N10785" s="6"/>
      <c r="Q10785" s="2"/>
      <c r="S10785" s="2"/>
    </row>
    <row r="10786" spans="14:19" x14ac:dyDescent="0.35">
      <c r="N10786" s="6"/>
      <c r="Q10786" s="2"/>
      <c r="S10786" s="2"/>
    </row>
    <row r="10787" spans="14:19" x14ac:dyDescent="0.35">
      <c r="N10787" s="6"/>
      <c r="Q10787" s="2"/>
      <c r="S10787" s="2"/>
    </row>
    <row r="10788" spans="14:19" x14ac:dyDescent="0.35">
      <c r="N10788" s="6"/>
      <c r="Q10788" s="2"/>
      <c r="S10788" s="2"/>
    </row>
    <row r="10789" spans="14:19" x14ac:dyDescent="0.35">
      <c r="N10789" s="6"/>
      <c r="Q10789" s="2"/>
      <c r="S10789" s="2"/>
    </row>
    <row r="10790" spans="14:19" x14ac:dyDescent="0.35">
      <c r="N10790" s="6"/>
      <c r="Q10790" s="2"/>
      <c r="S10790" s="2"/>
    </row>
    <row r="10791" spans="14:19" x14ac:dyDescent="0.35">
      <c r="N10791" s="6"/>
      <c r="Q10791" s="2"/>
      <c r="S10791" s="2"/>
    </row>
    <row r="10792" spans="14:19" x14ac:dyDescent="0.35">
      <c r="N10792" s="6"/>
      <c r="Q10792" s="2"/>
      <c r="S10792" s="2"/>
    </row>
    <row r="10793" spans="14:19" x14ac:dyDescent="0.35">
      <c r="N10793" s="6"/>
      <c r="Q10793" s="2"/>
      <c r="S10793" s="2"/>
    </row>
    <row r="10794" spans="14:19" x14ac:dyDescent="0.35">
      <c r="N10794" s="6"/>
      <c r="Q10794" s="2"/>
      <c r="S10794" s="2"/>
    </row>
    <row r="10795" spans="14:19" x14ac:dyDescent="0.35">
      <c r="N10795" s="6"/>
      <c r="Q10795" s="2"/>
      <c r="S10795" s="2"/>
    </row>
    <row r="10796" spans="14:19" x14ac:dyDescent="0.35">
      <c r="N10796" s="6"/>
      <c r="Q10796" s="2"/>
      <c r="S10796" s="2"/>
    </row>
    <row r="10797" spans="14:19" x14ac:dyDescent="0.35">
      <c r="N10797" s="6"/>
      <c r="Q10797" s="2"/>
      <c r="S10797" s="2"/>
    </row>
    <row r="10798" spans="14:19" x14ac:dyDescent="0.35">
      <c r="N10798" s="6"/>
      <c r="Q10798" s="2"/>
      <c r="S10798" s="2"/>
    </row>
    <row r="10799" spans="14:19" x14ac:dyDescent="0.35">
      <c r="N10799" s="6"/>
      <c r="Q10799" s="2"/>
      <c r="S10799" s="2"/>
    </row>
    <row r="10800" spans="14:19" x14ac:dyDescent="0.35">
      <c r="N10800" s="6"/>
      <c r="Q10800" s="2"/>
      <c r="S10800" s="2"/>
    </row>
    <row r="10801" spans="14:19" x14ac:dyDescent="0.35">
      <c r="N10801" s="6"/>
      <c r="Q10801" s="2"/>
      <c r="S10801" s="2"/>
    </row>
    <row r="10802" spans="14:19" x14ac:dyDescent="0.35">
      <c r="N10802" s="6"/>
      <c r="Q10802" s="2"/>
      <c r="S10802" s="2"/>
    </row>
    <row r="10803" spans="14:19" x14ac:dyDescent="0.35">
      <c r="N10803" s="6"/>
      <c r="Q10803" s="2"/>
      <c r="S10803" s="2"/>
    </row>
    <row r="10804" spans="14:19" x14ac:dyDescent="0.35">
      <c r="N10804" s="6"/>
      <c r="Q10804" s="2"/>
      <c r="S10804" s="2"/>
    </row>
    <row r="10805" spans="14:19" x14ac:dyDescent="0.35">
      <c r="N10805" s="6"/>
      <c r="Q10805" s="2"/>
      <c r="S10805" s="2"/>
    </row>
    <row r="10806" spans="14:19" x14ac:dyDescent="0.35">
      <c r="N10806" s="6"/>
      <c r="Q10806" s="2"/>
      <c r="S10806" s="2"/>
    </row>
    <row r="10807" spans="14:19" x14ac:dyDescent="0.35">
      <c r="N10807" s="6"/>
      <c r="Q10807" s="2"/>
      <c r="S10807" s="2"/>
    </row>
    <row r="10808" spans="14:19" x14ac:dyDescent="0.35">
      <c r="N10808" s="6"/>
      <c r="Q10808" s="2"/>
      <c r="S10808" s="2"/>
    </row>
    <row r="10809" spans="14:19" x14ac:dyDescent="0.35">
      <c r="N10809" s="6"/>
      <c r="Q10809" s="2"/>
      <c r="S10809" s="2"/>
    </row>
    <row r="10810" spans="14:19" x14ac:dyDescent="0.35">
      <c r="N10810" s="6"/>
      <c r="Q10810" s="2"/>
      <c r="S10810" s="2"/>
    </row>
    <row r="10811" spans="14:19" x14ac:dyDescent="0.35">
      <c r="N10811" s="6"/>
      <c r="Q10811" s="2"/>
      <c r="S10811" s="2"/>
    </row>
    <row r="10812" spans="14:19" x14ac:dyDescent="0.35">
      <c r="N10812" s="6"/>
      <c r="Q10812" s="2"/>
      <c r="S10812" s="2"/>
    </row>
    <row r="10813" spans="14:19" x14ac:dyDescent="0.35">
      <c r="N10813" s="6"/>
      <c r="Q10813" s="2"/>
      <c r="S10813" s="2"/>
    </row>
    <row r="10814" spans="14:19" x14ac:dyDescent="0.35">
      <c r="N10814" s="6"/>
      <c r="Q10814" s="2"/>
      <c r="S10814" s="2"/>
    </row>
    <row r="10815" spans="14:19" x14ac:dyDescent="0.35">
      <c r="N10815" s="6"/>
      <c r="Q10815" s="2"/>
      <c r="S10815" s="2"/>
    </row>
    <row r="10816" spans="14:19" x14ac:dyDescent="0.35">
      <c r="N10816" s="6"/>
      <c r="Q10816" s="2"/>
      <c r="S10816" s="2"/>
    </row>
    <row r="10817" spans="14:19" x14ac:dyDescent="0.35">
      <c r="N10817" s="6"/>
      <c r="Q10817" s="2"/>
      <c r="S10817" s="2"/>
    </row>
    <row r="10818" spans="14:19" x14ac:dyDescent="0.35">
      <c r="N10818" s="6"/>
      <c r="Q10818" s="2"/>
      <c r="S10818" s="2"/>
    </row>
    <row r="10819" spans="14:19" x14ac:dyDescent="0.35">
      <c r="N10819" s="6"/>
      <c r="Q10819" s="2"/>
      <c r="S10819" s="2"/>
    </row>
    <row r="10820" spans="14:19" x14ac:dyDescent="0.35">
      <c r="N10820" s="6"/>
      <c r="Q10820" s="2"/>
      <c r="S10820" s="2"/>
    </row>
    <row r="10821" spans="14:19" x14ac:dyDescent="0.35">
      <c r="N10821" s="6"/>
      <c r="Q10821" s="2"/>
      <c r="S10821" s="2"/>
    </row>
    <row r="10822" spans="14:19" x14ac:dyDescent="0.35">
      <c r="N10822" s="6"/>
      <c r="Q10822" s="2"/>
      <c r="S10822" s="2"/>
    </row>
    <row r="10823" spans="14:19" x14ac:dyDescent="0.35">
      <c r="N10823" s="6"/>
      <c r="Q10823" s="2"/>
      <c r="S10823" s="2"/>
    </row>
    <row r="10824" spans="14:19" x14ac:dyDescent="0.35">
      <c r="N10824" s="6"/>
      <c r="Q10824" s="2"/>
      <c r="S10824" s="2"/>
    </row>
    <row r="10825" spans="14:19" x14ac:dyDescent="0.35">
      <c r="N10825" s="6"/>
      <c r="Q10825" s="2"/>
      <c r="S10825" s="2"/>
    </row>
    <row r="10826" spans="14:19" x14ac:dyDescent="0.35">
      <c r="N10826" s="6"/>
      <c r="Q10826" s="2"/>
      <c r="S10826" s="2"/>
    </row>
    <row r="10827" spans="14:19" x14ac:dyDescent="0.35">
      <c r="N10827" s="6"/>
      <c r="Q10827" s="2"/>
      <c r="S10827" s="2"/>
    </row>
    <row r="10828" spans="14:19" x14ac:dyDescent="0.35">
      <c r="N10828" s="6"/>
      <c r="Q10828" s="2"/>
      <c r="S10828" s="2"/>
    </row>
    <row r="10829" spans="14:19" x14ac:dyDescent="0.35">
      <c r="N10829" s="6"/>
      <c r="Q10829" s="2"/>
      <c r="S10829" s="2"/>
    </row>
    <row r="10830" spans="14:19" x14ac:dyDescent="0.35">
      <c r="N10830" s="6"/>
      <c r="Q10830" s="2"/>
      <c r="S10830" s="2"/>
    </row>
    <row r="10831" spans="14:19" x14ac:dyDescent="0.35">
      <c r="N10831" s="6"/>
      <c r="Q10831" s="2"/>
      <c r="S10831" s="2"/>
    </row>
    <row r="10832" spans="14:19" x14ac:dyDescent="0.35">
      <c r="N10832" s="6"/>
      <c r="Q10832" s="2"/>
      <c r="S10832" s="2"/>
    </row>
    <row r="10833" spans="14:19" x14ac:dyDescent="0.35">
      <c r="N10833" s="6"/>
      <c r="Q10833" s="2"/>
      <c r="S10833" s="2"/>
    </row>
    <row r="10834" spans="14:19" x14ac:dyDescent="0.35">
      <c r="N10834" s="6"/>
      <c r="Q10834" s="2"/>
      <c r="S10834" s="2"/>
    </row>
    <row r="10835" spans="14:19" x14ac:dyDescent="0.35">
      <c r="N10835" s="6"/>
      <c r="Q10835" s="2"/>
      <c r="S10835" s="2"/>
    </row>
    <row r="10836" spans="14:19" x14ac:dyDescent="0.35">
      <c r="N10836" s="6"/>
      <c r="Q10836" s="2"/>
      <c r="S10836" s="2"/>
    </row>
    <row r="10837" spans="14:19" x14ac:dyDescent="0.35">
      <c r="N10837" s="6"/>
      <c r="Q10837" s="2"/>
      <c r="S10837" s="2"/>
    </row>
    <row r="10838" spans="14:19" x14ac:dyDescent="0.35">
      <c r="N10838" s="6"/>
      <c r="Q10838" s="2"/>
      <c r="S10838" s="2"/>
    </row>
    <row r="10839" spans="14:19" x14ac:dyDescent="0.35">
      <c r="N10839" s="6"/>
      <c r="Q10839" s="2"/>
      <c r="S10839" s="2"/>
    </row>
    <row r="10840" spans="14:19" x14ac:dyDescent="0.35">
      <c r="N10840" s="6"/>
      <c r="Q10840" s="2"/>
      <c r="S10840" s="2"/>
    </row>
    <row r="10841" spans="14:19" x14ac:dyDescent="0.35">
      <c r="N10841" s="6"/>
      <c r="Q10841" s="2"/>
      <c r="S10841" s="2"/>
    </row>
    <row r="10842" spans="14:19" x14ac:dyDescent="0.35">
      <c r="N10842" s="6"/>
      <c r="Q10842" s="2"/>
      <c r="S10842" s="2"/>
    </row>
    <row r="10843" spans="14:19" x14ac:dyDescent="0.35">
      <c r="N10843" s="6"/>
      <c r="Q10843" s="2"/>
      <c r="S10843" s="2"/>
    </row>
    <row r="10844" spans="14:19" x14ac:dyDescent="0.35">
      <c r="N10844" s="6"/>
      <c r="Q10844" s="2"/>
      <c r="S10844" s="2"/>
    </row>
    <row r="10845" spans="14:19" x14ac:dyDescent="0.35">
      <c r="N10845" s="6"/>
      <c r="Q10845" s="2"/>
      <c r="S10845" s="2"/>
    </row>
    <row r="10846" spans="14:19" x14ac:dyDescent="0.35">
      <c r="N10846" s="6"/>
      <c r="Q10846" s="2"/>
      <c r="S10846" s="2"/>
    </row>
    <row r="10847" spans="14:19" x14ac:dyDescent="0.35">
      <c r="N10847" s="6"/>
      <c r="Q10847" s="2"/>
      <c r="S10847" s="2"/>
    </row>
    <row r="10848" spans="14:19" x14ac:dyDescent="0.35">
      <c r="N10848" s="6"/>
      <c r="Q10848" s="2"/>
      <c r="S10848" s="2"/>
    </row>
    <row r="10849" spans="14:19" x14ac:dyDescent="0.35">
      <c r="N10849" s="6"/>
      <c r="Q10849" s="2"/>
      <c r="S10849" s="2"/>
    </row>
    <row r="10850" spans="14:19" x14ac:dyDescent="0.35">
      <c r="N10850" s="6"/>
      <c r="Q10850" s="2"/>
      <c r="S10850" s="2"/>
    </row>
    <row r="10851" spans="14:19" x14ac:dyDescent="0.35">
      <c r="N10851" s="6"/>
      <c r="Q10851" s="2"/>
      <c r="S10851" s="2"/>
    </row>
    <row r="10852" spans="14:19" x14ac:dyDescent="0.35">
      <c r="N10852" s="6"/>
      <c r="Q10852" s="2"/>
      <c r="S10852" s="2"/>
    </row>
    <row r="10853" spans="14:19" x14ac:dyDescent="0.35">
      <c r="N10853" s="6"/>
      <c r="Q10853" s="2"/>
      <c r="S10853" s="2"/>
    </row>
    <row r="10854" spans="14:19" x14ac:dyDescent="0.35">
      <c r="N10854" s="6"/>
      <c r="Q10854" s="2"/>
      <c r="S10854" s="2"/>
    </row>
    <row r="10855" spans="14:19" x14ac:dyDescent="0.35">
      <c r="N10855" s="6"/>
      <c r="Q10855" s="2"/>
      <c r="S10855" s="2"/>
    </row>
    <row r="10856" spans="14:19" x14ac:dyDescent="0.35">
      <c r="N10856" s="6"/>
      <c r="Q10856" s="2"/>
      <c r="S10856" s="2"/>
    </row>
    <row r="10857" spans="14:19" x14ac:dyDescent="0.35">
      <c r="N10857" s="6"/>
      <c r="Q10857" s="2"/>
      <c r="S10857" s="2"/>
    </row>
    <row r="10858" spans="14:19" x14ac:dyDescent="0.35">
      <c r="N10858" s="6"/>
      <c r="Q10858" s="2"/>
      <c r="S10858" s="2"/>
    </row>
    <row r="10859" spans="14:19" x14ac:dyDescent="0.35">
      <c r="N10859" s="6"/>
      <c r="Q10859" s="2"/>
      <c r="S10859" s="2"/>
    </row>
    <row r="10860" spans="14:19" x14ac:dyDescent="0.35">
      <c r="N10860" s="6"/>
      <c r="Q10860" s="2"/>
      <c r="S10860" s="2"/>
    </row>
    <row r="10861" spans="14:19" x14ac:dyDescent="0.35">
      <c r="N10861" s="6"/>
      <c r="Q10861" s="2"/>
      <c r="S10861" s="2"/>
    </row>
    <row r="10862" spans="14:19" x14ac:dyDescent="0.35">
      <c r="N10862" s="6"/>
      <c r="Q10862" s="2"/>
      <c r="S10862" s="2"/>
    </row>
    <row r="10863" spans="14:19" x14ac:dyDescent="0.35">
      <c r="N10863" s="6"/>
      <c r="Q10863" s="2"/>
      <c r="S10863" s="2"/>
    </row>
    <row r="10864" spans="14:19" x14ac:dyDescent="0.35">
      <c r="N10864" s="6"/>
      <c r="Q10864" s="2"/>
      <c r="S10864" s="2"/>
    </row>
    <row r="10865" spans="14:19" x14ac:dyDescent="0.35">
      <c r="N10865" s="6"/>
      <c r="Q10865" s="2"/>
      <c r="S10865" s="2"/>
    </row>
    <row r="10866" spans="14:19" x14ac:dyDescent="0.35">
      <c r="N10866" s="6"/>
      <c r="Q10866" s="2"/>
      <c r="S10866" s="2"/>
    </row>
    <row r="10867" spans="14:19" x14ac:dyDescent="0.35">
      <c r="N10867" s="6"/>
      <c r="Q10867" s="2"/>
      <c r="S10867" s="2"/>
    </row>
    <row r="10868" spans="14:19" x14ac:dyDescent="0.35">
      <c r="N10868" s="6"/>
      <c r="Q10868" s="2"/>
      <c r="S10868" s="2"/>
    </row>
    <row r="10869" spans="14:19" x14ac:dyDescent="0.35">
      <c r="N10869" s="6"/>
      <c r="Q10869" s="2"/>
      <c r="S10869" s="2"/>
    </row>
    <row r="10870" spans="14:19" x14ac:dyDescent="0.35">
      <c r="N10870" s="6"/>
      <c r="Q10870" s="2"/>
      <c r="S10870" s="2"/>
    </row>
    <row r="10871" spans="14:19" x14ac:dyDescent="0.35">
      <c r="N10871" s="6"/>
      <c r="Q10871" s="2"/>
      <c r="S10871" s="2"/>
    </row>
    <row r="10872" spans="14:19" x14ac:dyDescent="0.35">
      <c r="N10872" s="6"/>
      <c r="Q10872" s="2"/>
      <c r="S10872" s="2"/>
    </row>
    <row r="10873" spans="14:19" x14ac:dyDescent="0.35">
      <c r="N10873" s="6"/>
      <c r="Q10873" s="2"/>
      <c r="S10873" s="2"/>
    </row>
    <row r="10874" spans="14:19" x14ac:dyDescent="0.35">
      <c r="N10874" s="6"/>
      <c r="Q10874" s="2"/>
      <c r="S10874" s="2"/>
    </row>
    <row r="10875" spans="14:19" x14ac:dyDescent="0.35">
      <c r="N10875" s="6"/>
      <c r="Q10875" s="2"/>
      <c r="S10875" s="2"/>
    </row>
    <row r="10876" spans="14:19" x14ac:dyDescent="0.35">
      <c r="N10876" s="6"/>
      <c r="Q10876" s="2"/>
      <c r="S10876" s="2"/>
    </row>
    <row r="10877" spans="14:19" x14ac:dyDescent="0.35">
      <c r="N10877" s="6"/>
      <c r="Q10877" s="2"/>
      <c r="S10877" s="2"/>
    </row>
    <row r="10878" spans="14:19" x14ac:dyDescent="0.35">
      <c r="N10878" s="6"/>
      <c r="Q10878" s="2"/>
      <c r="S10878" s="2"/>
    </row>
    <row r="10879" spans="14:19" x14ac:dyDescent="0.35">
      <c r="N10879" s="6"/>
      <c r="Q10879" s="2"/>
      <c r="S10879" s="2"/>
    </row>
    <row r="10880" spans="14:19" x14ac:dyDescent="0.35">
      <c r="N10880" s="6"/>
      <c r="Q10880" s="2"/>
      <c r="S10880" s="2"/>
    </row>
    <row r="10881" spans="14:19" x14ac:dyDescent="0.35">
      <c r="N10881" s="6"/>
      <c r="Q10881" s="2"/>
      <c r="S10881" s="2"/>
    </row>
    <row r="10882" spans="14:19" x14ac:dyDescent="0.35">
      <c r="N10882" s="6"/>
      <c r="Q10882" s="2"/>
      <c r="S10882" s="2"/>
    </row>
    <row r="10883" spans="14:19" x14ac:dyDescent="0.35">
      <c r="N10883" s="6"/>
      <c r="Q10883" s="2"/>
      <c r="S10883" s="2"/>
    </row>
    <row r="10884" spans="14:19" x14ac:dyDescent="0.35">
      <c r="N10884" s="6"/>
      <c r="Q10884" s="2"/>
      <c r="S10884" s="2"/>
    </row>
    <row r="10885" spans="14:19" x14ac:dyDescent="0.35">
      <c r="N10885" s="6"/>
      <c r="Q10885" s="2"/>
      <c r="S10885" s="2"/>
    </row>
    <row r="10886" spans="14:19" x14ac:dyDescent="0.35">
      <c r="N10886" s="6"/>
      <c r="Q10886" s="2"/>
      <c r="S10886" s="2"/>
    </row>
    <row r="10887" spans="14:19" x14ac:dyDescent="0.35">
      <c r="N10887" s="6"/>
      <c r="Q10887" s="2"/>
      <c r="S10887" s="2"/>
    </row>
    <row r="10888" spans="14:19" x14ac:dyDescent="0.35">
      <c r="N10888" s="6"/>
      <c r="Q10888" s="2"/>
      <c r="S10888" s="2"/>
    </row>
    <row r="10889" spans="14:19" x14ac:dyDescent="0.35">
      <c r="N10889" s="6"/>
      <c r="Q10889" s="2"/>
      <c r="S10889" s="2"/>
    </row>
    <row r="10890" spans="14:19" x14ac:dyDescent="0.35">
      <c r="N10890" s="6"/>
      <c r="Q10890" s="2"/>
      <c r="S10890" s="2"/>
    </row>
    <row r="10891" spans="14:19" x14ac:dyDescent="0.35">
      <c r="N10891" s="6"/>
      <c r="Q10891" s="2"/>
      <c r="S10891" s="2"/>
    </row>
    <row r="10892" spans="14:19" x14ac:dyDescent="0.35">
      <c r="N10892" s="6"/>
      <c r="Q10892" s="2"/>
      <c r="S10892" s="2"/>
    </row>
    <row r="10893" spans="14:19" x14ac:dyDescent="0.35">
      <c r="N10893" s="6"/>
      <c r="Q10893" s="2"/>
      <c r="S10893" s="2"/>
    </row>
    <row r="10894" spans="14:19" x14ac:dyDescent="0.35">
      <c r="N10894" s="6"/>
      <c r="Q10894" s="2"/>
      <c r="S10894" s="2"/>
    </row>
    <row r="10895" spans="14:19" x14ac:dyDescent="0.35">
      <c r="N10895" s="6"/>
      <c r="Q10895" s="2"/>
      <c r="S10895" s="2"/>
    </row>
    <row r="10896" spans="14:19" x14ac:dyDescent="0.35">
      <c r="N10896" s="6"/>
      <c r="Q10896" s="2"/>
      <c r="S10896" s="2"/>
    </row>
    <row r="10897" spans="14:19" x14ac:dyDescent="0.35">
      <c r="N10897" s="6"/>
      <c r="Q10897" s="2"/>
      <c r="S10897" s="2"/>
    </row>
    <row r="10898" spans="14:19" x14ac:dyDescent="0.35">
      <c r="N10898" s="6"/>
      <c r="Q10898" s="2"/>
      <c r="S10898" s="2"/>
    </row>
    <row r="10899" spans="14:19" x14ac:dyDescent="0.35">
      <c r="N10899" s="6"/>
      <c r="Q10899" s="2"/>
      <c r="S10899" s="2"/>
    </row>
    <row r="10900" spans="14:19" x14ac:dyDescent="0.35">
      <c r="N10900" s="6"/>
      <c r="Q10900" s="2"/>
      <c r="S10900" s="2"/>
    </row>
    <row r="10901" spans="14:19" x14ac:dyDescent="0.35">
      <c r="N10901" s="6"/>
      <c r="Q10901" s="2"/>
      <c r="S10901" s="2"/>
    </row>
    <row r="10902" spans="14:19" x14ac:dyDescent="0.35">
      <c r="N10902" s="6"/>
      <c r="Q10902" s="2"/>
      <c r="S10902" s="2"/>
    </row>
    <row r="10903" spans="14:19" x14ac:dyDescent="0.35">
      <c r="N10903" s="6"/>
      <c r="Q10903" s="2"/>
      <c r="S10903" s="2"/>
    </row>
    <row r="10904" spans="14:19" x14ac:dyDescent="0.35">
      <c r="N10904" s="6"/>
      <c r="Q10904" s="2"/>
      <c r="S10904" s="2"/>
    </row>
    <row r="10905" spans="14:19" x14ac:dyDescent="0.35">
      <c r="N10905" s="6"/>
      <c r="Q10905" s="2"/>
      <c r="S10905" s="2"/>
    </row>
    <row r="10906" spans="14:19" x14ac:dyDescent="0.35">
      <c r="N10906" s="6"/>
      <c r="Q10906" s="2"/>
      <c r="S10906" s="2"/>
    </row>
    <row r="10907" spans="14:19" x14ac:dyDescent="0.35">
      <c r="N10907" s="6"/>
      <c r="Q10907" s="2"/>
      <c r="S10907" s="2"/>
    </row>
    <row r="10908" spans="14:19" x14ac:dyDescent="0.35">
      <c r="N10908" s="6"/>
      <c r="Q10908" s="2"/>
      <c r="S10908" s="2"/>
    </row>
    <row r="10909" spans="14:19" x14ac:dyDescent="0.35">
      <c r="N10909" s="6"/>
      <c r="Q10909" s="2"/>
      <c r="S10909" s="2"/>
    </row>
    <row r="10910" spans="14:19" x14ac:dyDescent="0.35">
      <c r="N10910" s="6"/>
      <c r="Q10910" s="2"/>
      <c r="S10910" s="2"/>
    </row>
    <row r="10911" spans="14:19" x14ac:dyDescent="0.35">
      <c r="N10911" s="6"/>
      <c r="Q10911" s="2"/>
      <c r="S10911" s="2"/>
    </row>
    <row r="10912" spans="14:19" x14ac:dyDescent="0.35">
      <c r="N10912" s="6"/>
      <c r="Q10912" s="2"/>
      <c r="S10912" s="2"/>
    </row>
    <row r="10913" spans="14:19" x14ac:dyDescent="0.35">
      <c r="N10913" s="6"/>
      <c r="Q10913" s="2"/>
      <c r="S10913" s="2"/>
    </row>
    <row r="10914" spans="14:19" x14ac:dyDescent="0.35">
      <c r="N10914" s="6"/>
      <c r="Q10914" s="2"/>
      <c r="S10914" s="2"/>
    </row>
    <row r="10915" spans="14:19" x14ac:dyDescent="0.35">
      <c r="N10915" s="6"/>
      <c r="Q10915" s="2"/>
      <c r="S10915" s="2"/>
    </row>
    <row r="10916" spans="14:19" x14ac:dyDescent="0.35">
      <c r="N10916" s="6"/>
      <c r="Q10916" s="2"/>
      <c r="S10916" s="2"/>
    </row>
    <row r="10917" spans="14:19" x14ac:dyDescent="0.35">
      <c r="N10917" s="6"/>
      <c r="Q10917" s="2"/>
      <c r="S10917" s="2"/>
    </row>
    <row r="10918" spans="14:19" x14ac:dyDescent="0.35">
      <c r="N10918" s="6"/>
      <c r="Q10918" s="2"/>
      <c r="S10918" s="2"/>
    </row>
    <row r="10919" spans="14:19" x14ac:dyDescent="0.35">
      <c r="N10919" s="6"/>
      <c r="Q10919" s="2"/>
      <c r="S10919" s="2"/>
    </row>
    <row r="10920" spans="14:19" x14ac:dyDescent="0.35">
      <c r="N10920" s="6"/>
      <c r="Q10920" s="2"/>
      <c r="S10920" s="2"/>
    </row>
    <row r="10921" spans="14:19" x14ac:dyDescent="0.35">
      <c r="N10921" s="6"/>
      <c r="Q10921" s="2"/>
      <c r="S10921" s="2"/>
    </row>
    <row r="10922" spans="14:19" x14ac:dyDescent="0.35">
      <c r="N10922" s="6"/>
      <c r="Q10922" s="2"/>
      <c r="S10922" s="2"/>
    </row>
    <row r="10923" spans="14:19" x14ac:dyDescent="0.35">
      <c r="N10923" s="6"/>
      <c r="Q10923" s="2"/>
      <c r="S10923" s="2"/>
    </row>
    <row r="10924" spans="14:19" x14ac:dyDescent="0.35">
      <c r="N10924" s="6"/>
      <c r="Q10924" s="2"/>
      <c r="S10924" s="2"/>
    </row>
    <row r="10925" spans="14:19" x14ac:dyDescent="0.35">
      <c r="N10925" s="6"/>
      <c r="Q10925" s="2"/>
      <c r="S10925" s="2"/>
    </row>
    <row r="10926" spans="14:19" x14ac:dyDescent="0.35">
      <c r="N10926" s="6"/>
      <c r="Q10926" s="2"/>
      <c r="S10926" s="2"/>
    </row>
    <row r="10927" spans="14:19" x14ac:dyDescent="0.35">
      <c r="N10927" s="6"/>
      <c r="Q10927" s="2"/>
      <c r="S10927" s="2"/>
    </row>
    <row r="10928" spans="14:19" x14ac:dyDescent="0.35">
      <c r="N10928" s="6"/>
      <c r="Q10928" s="2"/>
      <c r="S10928" s="2"/>
    </row>
    <row r="10929" spans="14:19" x14ac:dyDescent="0.35">
      <c r="N10929" s="6"/>
      <c r="Q10929" s="2"/>
      <c r="S10929" s="2"/>
    </row>
    <row r="10930" spans="14:19" x14ac:dyDescent="0.35">
      <c r="N10930" s="6"/>
      <c r="Q10930" s="2"/>
      <c r="S10930" s="2"/>
    </row>
    <row r="10931" spans="14:19" x14ac:dyDescent="0.35">
      <c r="N10931" s="6"/>
      <c r="Q10931" s="2"/>
      <c r="S10931" s="2"/>
    </row>
    <row r="10932" spans="14:19" x14ac:dyDescent="0.35">
      <c r="N10932" s="6"/>
      <c r="Q10932" s="2"/>
      <c r="S10932" s="2"/>
    </row>
    <row r="10933" spans="14:19" x14ac:dyDescent="0.35">
      <c r="N10933" s="6"/>
      <c r="Q10933" s="2"/>
      <c r="S10933" s="2"/>
    </row>
    <row r="10934" spans="14:19" x14ac:dyDescent="0.35">
      <c r="N10934" s="6"/>
      <c r="Q10934" s="2"/>
      <c r="S10934" s="2"/>
    </row>
    <row r="10935" spans="14:19" x14ac:dyDescent="0.35">
      <c r="N10935" s="6"/>
      <c r="Q10935" s="2"/>
      <c r="S10935" s="2"/>
    </row>
    <row r="10936" spans="14:19" x14ac:dyDescent="0.35">
      <c r="N10936" s="6"/>
      <c r="Q10936" s="2"/>
      <c r="S10936" s="2"/>
    </row>
    <row r="10937" spans="14:19" x14ac:dyDescent="0.35">
      <c r="N10937" s="6"/>
      <c r="Q10937" s="2"/>
      <c r="S10937" s="2"/>
    </row>
    <row r="10938" spans="14:19" x14ac:dyDescent="0.35">
      <c r="N10938" s="6"/>
      <c r="Q10938" s="2"/>
      <c r="S10938" s="2"/>
    </row>
    <row r="10939" spans="14:19" x14ac:dyDescent="0.35">
      <c r="N10939" s="6"/>
      <c r="Q10939" s="2"/>
      <c r="S10939" s="2"/>
    </row>
    <row r="10940" spans="14:19" x14ac:dyDescent="0.35">
      <c r="N10940" s="6"/>
      <c r="Q10940" s="2"/>
      <c r="S10940" s="2"/>
    </row>
    <row r="10941" spans="14:19" x14ac:dyDescent="0.35">
      <c r="N10941" s="6"/>
      <c r="Q10941" s="2"/>
      <c r="S10941" s="2"/>
    </row>
    <row r="10942" spans="14:19" x14ac:dyDescent="0.35">
      <c r="N10942" s="6"/>
      <c r="Q10942" s="2"/>
      <c r="S10942" s="2"/>
    </row>
    <row r="10943" spans="14:19" x14ac:dyDescent="0.35">
      <c r="N10943" s="6"/>
      <c r="Q10943" s="2"/>
      <c r="S10943" s="2"/>
    </row>
    <row r="10944" spans="14:19" x14ac:dyDescent="0.35">
      <c r="N10944" s="6"/>
      <c r="Q10944" s="2"/>
      <c r="S10944" s="2"/>
    </row>
    <row r="10945" spans="14:19" x14ac:dyDescent="0.35">
      <c r="N10945" s="6"/>
      <c r="Q10945" s="2"/>
      <c r="S10945" s="2"/>
    </row>
    <row r="10946" spans="14:19" x14ac:dyDescent="0.35">
      <c r="N10946" s="6"/>
      <c r="Q10946" s="2"/>
      <c r="S10946" s="2"/>
    </row>
    <row r="10947" spans="14:19" x14ac:dyDescent="0.35">
      <c r="N10947" s="6"/>
      <c r="Q10947" s="2"/>
      <c r="S10947" s="2"/>
    </row>
    <row r="10948" spans="14:19" x14ac:dyDescent="0.35">
      <c r="N10948" s="6"/>
      <c r="Q10948" s="2"/>
      <c r="S10948" s="2"/>
    </row>
    <row r="10949" spans="14:19" x14ac:dyDescent="0.35">
      <c r="N10949" s="6"/>
      <c r="Q10949" s="2"/>
      <c r="S10949" s="2"/>
    </row>
    <row r="10950" spans="14:19" x14ac:dyDescent="0.35">
      <c r="N10950" s="6"/>
      <c r="Q10950" s="2"/>
      <c r="S10950" s="2"/>
    </row>
    <row r="10951" spans="14:19" x14ac:dyDescent="0.35">
      <c r="N10951" s="6"/>
      <c r="Q10951" s="2"/>
      <c r="S10951" s="2"/>
    </row>
    <row r="10952" spans="14:19" x14ac:dyDescent="0.35">
      <c r="N10952" s="6"/>
      <c r="Q10952" s="2"/>
      <c r="S10952" s="2"/>
    </row>
    <row r="10953" spans="14:19" x14ac:dyDescent="0.35">
      <c r="N10953" s="6"/>
      <c r="Q10953" s="2"/>
      <c r="S10953" s="2"/>
    </row>
    <row r="10954" spans="14:19" x14ac:dyDescent="0.35">
      <c r="N10954" s="6"/>
      <c r="Q10954" s="2"/>
      <c r="S10954" s="2"/>
    </row>
    <row r="10955" spans="14:19" x14ac:dyDescent="0.35">
      <c r="N10955" s="6"/>
      <c r="Q10955" s="2"/>
      <c r="S10955" s="2"/>
    </row>
    <row r="10956" spans="14:19" x14ac:dyDescent="0.35">
      <c r="N10956" s="6"/>
      <c r="Q10956" s="2"/>
      <c r="S10956" s="2"/>
    </row>
    <row r="10957" spans="14:19" x14ac:dyDescent="0.35">
      <c r="N10957" s="6"/>
      <c r="Q10957" s="2"/>
      <c r="S10957" s="2"/>
    </row>
    <row r="10958" spans="14:19" x14ac:dyDescent="0.35">
      <c r="N10958" s="6"/>
      <c r="Q10958" s="2"/>
      <c r="S10958" s="2"/>
    </row>
    <row r="10959" spans="14:19" x14ac:dyDescent="0.35">
      <c r="N10959" s="6"/>
      <c r="Q10959" s="2"/>
      <c r="S10959" s="2"/>
    </row>
    <row r="10960" spans="14:19" x14ac:dyDescent="0.35">
      <c r="N10960" s="6"/>
      <c r="Q10960" s="2"/>
      <c r="S10960" s="2"/>
    </row>
    <row r="10961" spans="14:19" x14ac:dyDescent="0.35">
      <c r="N10961" s="6"/>
      <c r="Q10961" s="2"/>
      <c r="S10961" s="2"/>
    </row>
    <row r="10962" spans="14:19" x14ac:dyDescent="0.35">
      <c r="N10962" s="6"/>
      <c r="Q10962" s="2"/>
      <c r="S10962" s="2"/>
    </row>
    <row r="10963" spans="14:19" x14ac:dyDescent="0.35">
      <c r="N10963" s="6"/>
      <c r="Q10963" s="2"/>
      <c r="S10963" s="2"/>
    </row>
    <row r="10964" spans="14:19" x14ac:dyDescent="0.35">
      <c r="N10964" s="6"/>
      <c r="Q10964" s="2"/>
      <c r="S10964" s="2"/>
    </row>
    <row r="10965" spans="14:19" x14ac:dyDescent="0.35">
      <c r="N10965" s="6"/>
      <c r="Q10965" s="2"/>
      <c r="S10965" s="2"/>
    </row>
    <row r="10966" spans="14:19" x14ac:dyDescent="0.35">
      <c r="N10966" s="6"/>
      <c r="Q10966" s="2"/>
      <c r="S10966" s="2"/>
    </row>
    <row r="10967" spans="14:19" x14ac:dyDescent="0.35">
      <c r="N10967" s="6"/>
      <c r="Q10967" s="2"/>
      <c r="S10967" s="2"/>
    </row>
    <row r="10968" spans="14:19" x14ac:dyDescent="0.35">
      <c r="N10968" s="6"/>
      <c r="Q10968" s="2"/>
      <c r="S10968" s="2"/>
    </row>
    <row r="10969" spans="14:19" x14ac:dyDescent="0.35">
      <c r="N10969" s="6"/>
      <c r="Q10969" s="2"/>
      <c r="S10969" s="2"/>
    </row>
    <row r="10970" spans="14:19" x14ac:dyDescent="0.35">
      <c r="N10970" s="6"/>
      <c r="Q10970" s="2"/>
      <c r="S10970" s="2"/>
    </row>
    <row r="10971" spans="14:19" x14ac:dyDescent="0.35">
      <c r="N10971" s="6"/>
      <c r="Q10971" s="2"/>
      <c r="S10971" s="2"/>
    </row>
    <row r="10972" spans="14:19" x14ac:dyDescent="0.35">
      <c r="N10972" s="6"/>
      <c r="Q10972" s="2"/>
      <c r="S10972" s="2"/>
    </row>
    <row r="10973" spans="14:19" x14ac:dyDescent="0.35">
      <c r="N10973" s="6"/>
      <c r="Q10973" s="2"/>
      <c r="S10973" s="2"/>
    </row>
    <row r="10974" spans="14:19" x14ac:dyDescent="0.35">
      <c r="N10974" s="6"/>
      <c r="Q10974" s="2"/>
      <c r="S10974" s="2"/>
    </row>
    <row r="10975" spans="14:19" x14ac:dyDescent="0.35">
      <c r="N10975" s="6"/>
      <c r="Q10975" s="2"/>
      <c r="S10975" s="2"/>
    </row>
    <row r="10976" spans="14:19" x14ac:dyDescent="0.35">
      <c r="N10976" s="6"/>
      <c r="Q10976" s="2"/>
      <c r="S10976" s="2"/>
    </row>
    <row r="10977" spans="14:19" x14ac:dyDescent="0.35">
      <c r="N10977" s="6"/>
      <c r="Q10977" s="2"/>
      <c r="S10977" s="2"/>
    </row>
    <row r="10978" spans="14:19" x14ac:dyDescent="0.35">
      <c r="N10978" s="6"/>
      <c r="Q10978" s="2"/>
      <c r="S10978" s="2"/>
    </row>
    <row r="10979" spans="14:19" x14ac:dyDescent="0.35">
      <c r="N10979" s="6"/>
      <c r="Q10979" s="2"/>
      <c r="S10979" s="2"/>
    </row>
    <row r="10980" spans="14:19" x14ac:dyDescent="0.35">
      <c r="N10980" s="6"/>
      <c r="Q10980" s="2"/>
      <c r="S10980" s="2"/>
    </row>
    <row r="10981" spans="14:19" x14ac:dyDescent="0.35">
      <c r="N10981" s="6"/>
      <c r="Q10981" s="2"/>
      <c r="S10981" s="2"/>
    </row>
    <row r="10982" spans="14:19" x14ac:dyDescent="0.35">
      <c r="N10982" s="6"/>
      <c r="Q10982" s="2"/>
      <c r="S10982" s="2"/>
    </row>
    <row r="10983" spans="14:19" x14ac:dyDescent="0.35">
      <c r="N10983" s="6"/>
      <c r="Q10983" s="2"/>
      <c r="S10983" s="2"/>
    </row>
    <row r="10984" spans="14:19" x14ac:dyDescent="0.35">
      <c r="N10984" s="6"/>
      <c r="Q10984" s="2"/>
      <c r="S10984" s="2"/>
    </row>
    <row r="10985" spans="14:19" x14ac:dyDescent="0.35">
      <c r="N10985" s="6"/>
      <c r="Q10985" s="2"/>
      <c r="S10985" s="2"/>
    </row>
    <row r="10986" spans="14:19" x14ac:dyDescent="0.35">
      <c r="N10986" s="6"/>
      <c r="Q10986" s="2"/>
      <c r="S10986" s="2"/>
    </row>
    <row r="10987" spans="14:19" x14ac:dyDescent="0.35">
      <c r="N10987" s="6"/>
      <c r="Q10987" s="2"/>
      <c r="S10987" s="2"/>
    </row>
    <row r="10988" spans="14:19" x14ac:dyDescent="0.35">
      <c r="N10988" s="6"/>
      <c r="Q10988" s="2"/>
      <c r="S10988" s="2"/>
    </row>
    <row r="10989" spans="14:19" x14ac:dyDescent="0.35">
      <c r="N10989" s="6"/>
      <c r="Q10989" s="2"/>
      <c r="S10989" s="2"/>
    </row>
    <row r="10990" spans="14:19" x14ac:dyDescent="0.35">
      <c r="N10990" s="6"/>
      <c r="Q10990" s="2"/>
      <c r="S10990" s="2"/>
    </row>
    <row r="10991" spans="14:19" x14ac:dyDescent="0.35">
      <c r="N10991" s="6"/>
      <c r="Q10991" s="2"/>
      <c r="S10991" s="2"/>
    </row>
    <row r="10992" spans="14:19" x14ac:dyDescent="0.35">
      <c r="N10992" s="6"/>
      <c r="Q10992" s="2"/>
      <c r="S10992" s="2"/>
    </row>
    <row r="10993" spans="14:19" x14ac:dyDescent="0.35">
      <c r="N10993" s="6"/>
      <c r="Q10993" s="2"/>
      <c r="S10993" s="2"/>
    </row>
    <row r="10994" spans="14:19" x14ac:dyDescent="0.35">
      <c r="N10994" s="6"/>
      <c r="Q10994" s="2"/>
      <c r="S10994" s="2"/>
    </row>
    <row r="10995" spans="14:19" x14ac:dyDescent="0.35">
      <c r="N10995" s="6"/>
      <c r="Q10995" s="2"/>
      <c r="S10995" s="2"/>
    </row>
    <row r="10996" spans="14:19" x14ac:dyDescent="0.35">
      <c r="N10996" s="6"/>
      <c r="Q10996" s="2"/>
      <c r="S10996" s="2"/>
    </row>
    <row r="10997" spans="14:19" x14ac:dyDescent="0.35">
      <c r="N10997" s="6"/>
      <c r="Q10997" s="2"/>
      <c r="S10997" s="2"/>
    </row>
    <row r="10998" spans="14:19" x14ac:dyDescent="0.35">
      <c r="N10998" s="6"/>
      <c r="Q10998" s="2"/>
      <c r="S10998" s="2"/>
    </row>
    <row r="10999" spans="14:19" x14ac:dyDescent="0.35">
      <c r="N10999" s="6"/>
      <c r="Q10999" s="2"/>
      <c r="S10999" s="2"/>
    </row>
    <row r="11000" spans="14:19" x14ac:dyDescent="0.35">
      <c r="N11000" s="6"/>
      <c r="Q11000" s="2"/>
      <c r="S11000" s="2"/>
    </row>
    <row r="11001" spans="14:19" x14ac:dyDescent="0.35">
      <c r="N11001" s="6"/>
      <c r="Q11001" s="2"/>
      <c r="S11001" s="2"/>
    </row>
    <row r="11002" spans="14:19" x14ac:dyDescent="0.35">
      <c r="N11002" s="6"/>
      <c r="Q11002" s="2"/>
      <c r="S11002" s="2"/>
    </row>
    <row r="11003" spans="14:19" x14ac:dyDescent="0.35">
      <c r="N11003" s="6"/>
      <c r="Q11003" s="2"/>
      <c r="S11003" s="2"/>
    </row>
    <row r="11004" spans="14:19" x14ac:dyDescent="0.35">
      <c r="N11004" s="6"/>
      <c r="Q11004" s="2"/>
      <c r="S11004" s="2"/>
    </row>
    <row r="11005" spans="14:19" x14ac:dyDescent="0.35">
      <c r="N11005" s="6"/>
      <c r="Q11005" s="2"/>
      <c r="S11005" s="2"/>
    </row>
    <row r="11006" spans="14:19" x14ac:dyDescent="0.35">
      <c r="N11006" s="6"/>
      <c r="Q11006" s="2"/>
      <c r="S11006" s="2"/>
    </row>
    <row r="11007" spans="14:19" x14ac:dyDescent="0.35">
      <c r="N11007" s="6"/>
      <c r="Q11007" s="2"/>
      <c r="S11007" s="2"/>
    </row>
    <row r="11008" spans="14:19" x14ac:dyDescent="0.35">
      <c r="N11008" s="6"/>
      <c r="Q11008" s="2"/>
      <c r="S11008" s="2"/>
    </row>
    <row r="11009" spans="14:19" x14ac:dyDescent="0.35">
      <c r="N11009" s="6"/>
      <c r="Q11009" s="2"/>
      <c r="S11009" s="2"/>
    </row>
    <row r="11010" spans="14:19" x14ac:dyDescent="0.35">
      <c r="N11010" s="6"/>
      <c r="Q11010" s="2"/>
      <c r="S11010" s="2"/>
    </row>
    <row r="11011" spans="14:19" x14ac:dyDescent="0.35">
      <c r="N11011" s="6"/>
      <c r="Q11011" s="2"/>
      <c r="S11011" s="2"/>
    </row>
    <row r="11012" spans="14:19" x14ac:dyDescent="0.35">
      <c r="N11012" s="6"/>
      <c r="Q11012" s="2"/>
      <c r="S11012" s="2"/>
    </row>
    <row r="11013" spans="14:19" x14ac:dyDescent="0.35">
      <c r="N11013" s="6"/>
      <c r="Q11013" s="2"/>
      <c r="S11013" s="2"/>
    </row>
    <row r="11014" spans="14:19" x14ac:dyDescent="0.35">
      <c r="N11014" s="6"/>
      <c r="Q11014" s="2"/>
      <c r="S11014" s="2"/>
    </row>
    <row r="11015" spans="14:19" x14ac:dyDescent="0.35">
      <c r="N11015" s="6"/>
      <c r="Q11015" s="2"/>
      <c r="S11015" s="2"/>
    </row>
    <row r="11016" spans="14:19" x14ac:dyDescent="0.35">
      <c r="N11016" s="6"/>
      <c r="Q11016" s="2"/>
      <c r="S11016" s="2"/>
    </row>
    <row r="11017" spans="14:19" x14ac:dyDescent="0.35">
      <c r="N11017" s="6"/>
      <c r="Q11017" s="2"/>
      <c r="S11017" s="2"/>
    </row>
    <row r="11018" spans="14:19" x14ac:dyDescent="0.35">
      <c r="N11018" s="6"/>
      <c r="Q11018" s="2"/>
      <c r="S11018" s="2"/>
    </row>
    <row r="11019" spans="14:19" x14ac:dyDescent="0.35">
      <c r="N11019" s="6"/>
      <c r="Q11019" s="2"/>
      <c r="S11019" s="2"/>
    </row>
    <row r="11020" spans="14:19" x14ac:dyDescent="0.35">
      <c r="N11020" s="6"/>
      <c r="Q11020" s="2"/>
      <c r="S11020" s="2"/>
    </row>
    <row r="11021" spans="14:19" x14ac:dyDescent="0.35">
      <c r="N11021" s="6"/>
      <c r="Q11021" s="2"/>
      <c r="S11021" s="2"/>
    </row>
    <row r="11022" spans="14:19" x14ac:dyDescent="0.35">
      <c r="N11022" s="6"/>
      <c r="Q11022" s="2"/>
      <c r="S11022" s="2"/>
    </row>
    <row r="11023" spans="14:19" x14ac:dyDescent="0.35">
      <c r="N11023" s="6"/>
      <c r="Q11023" s="2"/>
      <c r="S11023" s="2"/>
    </row>
    <row r="11024" spans="14:19" x14ac:dyDescent="0.35">
      <c r="N11024" s="6"/>
      <c r="Q11024" s="2"/>
      <c r="S11024" s="2"/>
    </row>
    <row r="11025" spans="14:19" x14ac:dyDescent="0.35">
      <c r="N11025" s="6"/>
      <c r="Q11025" s="2"/>
      <c r="S11025" s="2"/>
    </row>
    <row r="11026" spans="14:19" x14ac:dyDescent="0.35">
      <c r="N11026" s="6"/>
      <c r="Q11026" s="2"/>
      <c r="S11026" s="2"/>
    </row>
    <row r="11027" spans="14:19" x14ac:dyDescent="0.35">
      <c r="N11027" s="6"/>
      <c r="Q11027" s="2"/>
      <c r="S11027" s="2"/>
    </row>
    <row r="11028" spans="14:19" x14ac:dyDescent="0.35">
      <c r="N11028" s="6"/>
      <c r="Q11028" s="2"/>
      <c r="S11028" s="2"/>
    </row>
    <row r="11029" spans="14:19" x14ac:dyDescent="0.35">
      <c r="N11029" s="6"/>
      <c r="Q11029" s="2"/>
      <c r="S11029" s="2"/>
    </row>
    <row r="11030" spans="14:19" x14ac:dyDescent="0.35">
      <c r="N11030" s="6"/>
      <c r="Q11030" s="2"/>
      <c r="S11030" s="2"/>
    </row>
    <row r="11031" spans="14:19" x14ac:dyDescent="0.35">
      <c r="N11031" s="6"/>
      <c r="Q11031" s="2"/>
      <c r="S11031" s="2"/>
    </row>
    <row r="11032" spans="14:19" x14ac:dyDescent="0.35">
      <c r="N11032" s="6"/>
      <c r="Q11032" s="2"/>
      <c r="S11032" s="2"/>
    </row>
    <row r="11033" spans="14:19" x14ac:dyDescent="0.35">
      <c r="N11033" s="6"/>
      <c r="Q11033" s="2"/>
      <c r="S11033" s="2"/>
    </row>
    <row r="11034" spans="14:19" x14ac:dyDescent="0.35">
      <c r="N11034" s="6"/>
      <c r="Q11034" s="2"/>
      <c r="S11034" s="2"/>
    </row>
    <row r="11035" spans="14:19" x14ac:dyDescent="0.35">
      <c r="N11035" s="6"/>
      <c r="Q11035" s="2"/>
      <c r="S11035" s="2"/>
    </row>
    <row r="11036" spans="14:19" x14ac:dyDescent="0.35">
      <c r="N11036" s="6"/>
      <c r="Q11036" s="2"/>
      <c r="S11036" s="2"/>
    </row>
    <row r="11037" spans="14:19" x14ac:dyDescent="0.35">
      <c r="N11037" s="6"/>
      <c r="Q11037" s="2"/>
      <c r="S11037" s="2"/>
    </row>
    <row r="11038" spans="14:19" x14ac:dyDescent="0.35">
      <c r="N11038" s="6"/>
      <c r="Q11038" s="2"/>
      <c r="S11038" s="2"/>
    </row>
    <row r="11039" spans="14:19" x14ac:dyDescent="0.35">
      <c r="N11039" s="6"/>
      <c r="Q11039" s="2"/>
      <c r="S11039" s="2"/>
    </row>
    <row r="11040" spans="14:19" x14ac:dyDescent="0.35">
      <c r="N11040" s="6"/>
      <c r="Q11040" s="2"/>
      <c r="S11040" s="2"/>
    </row>
    <row r="11041" spans="14:19" x14ac:dyDescent="0.35">
      <c r="N11041" s="6"/>
      <c r="Q11041" s="2"/>
      <c r="S11041" s="2"/>
    </row>
    <row r="11042" spans="14:19" x14ac:dyDescent="0.35">
      <c r="N11042" s="6"/>
      <c r="Q11042" s="2"/>
      <c r="S11042" s="2"/>
    </row>
    <row r="11043" spans="14:19" x14ac:dyDescent="0.35">
      <c r="N11043" s="6"/>
      <c r="Q11043" s="2"/>
      <c r="S11043" s="2"/>
    </row>
    <row r="11044" spans="14:19" x14ac:dyDescent="0.35">
      <c r="N11044" s="6"/>
      <c r="Q11044" s="2"/>
      <c r="S11044" s="2"/>
    </row>
    <row r="11045" spans="14:19" x14ac:dyDescent="0.35">
      <c r="N11045" s="6"/>
      <c r="Q11045" s="2"/>
      <c r="S11045" s="2"/>
    </row>
    <row r="11046" spans="14:19" x14ac:dyDescent="0.35">
      <c r="N11046" s="6"/>
      <c r="Q11046" s="2"/>
      <c r="S11046" s="2"/>
    </row>
    <row r="11047" spans="14:19" x14ac:dyDescent="0.35">
      <c r="N11047" s="6"/>
      <c r="Q11047" s="2"/>
      <c r="S11047" s="2"/>
    </row>
    <row r="11048" spans="14:19" x14ac:dyDescent="0.35">
      <c r="N11048" s="6"/>
      <c r="Q11048" s="2"/>
      <c r="S11048" s="2"/>
    </row>
    <row r="11049" spans="14:19" x14ac:dyDescent="0.35">
      <c r="N11049" s="6"/>
      <c r="Q11049" s="2"/>
      <c r="S11049" s="2"/>
    </row>
    <row r="11050" spans="14:19" x14ac:dyDescent="0.35">
      <c r="N11050" s="6"/>
      <c r="Q11050" s="2"/>
      <c r="S11050" s="2"/>
    </row>
    <row r="11051" spans="14:19" x14ac:dyDescent="0.35">
      <c r="N11051" s="6"/>
      <c r="Q11051" s="2"/>
      <c r="S11051" s="2"/>
    </row>
    <row r="11052" spans="14:19" x14ac:dyDescent="0.35">
      <c r="N11052" s="6"/>
      <c r="Q11052" s="2"/>
      <c r="S11052" s="2"/>
    </row>
    <row r="11053" spans="14:19" x14ac:dyDescent="0.35">
      <c r="N11053" s="6"/>
      <c r="Q11053" s="2"/>
      <c r="S11053" s="2"/>
    </row>
    <row r="11054" spans="14:19" x14ac:dyDescent="0.35">
      <c r="N11054" s="6"/>
      <c r="Q11054" s="2"/>
      <c r="S11054" s="2"/>
    </row>
    <row r="11055" spans="14:19" x14ac:dyDescent="0.35">
      <c r="N11055" s="6"/>
      <c r="Q11055" s="2"/>
      <c r="S11055" s="2"/>
    </row>
    <row r="11056" spans="14:19" x14ac:dyDescent="0.35">
      <c r="N11056" s="6"/>
      <c r="Q11056" s="2"/>
      <c r="S11056" s="2"/>
    </row>
    <row r="11057" spans="14:19" x14ac:dyDescent="0.35">
      <c r="N11057" s="6"/>
      <c r="Q11057" s="2"/>
      <c r="S11057" s="2"/>
    </row>
    <row r="11058" spans="14:19" x14ac:dyDescent="0.35">
      <c r="N11058" s="6"/>
      <c r="Q11058" s="2"/>
      <c r="S11058" s="2"/>
    </row>
    <row r="11059" spans="14:19" x14ac:dyDescent="0.35">
      <c r="N11059" s="6"/>
      <c r="Q11059" s="2"/>
      <c r="S11059" s="2"/>
    </row>
    <row r="11060" spans="14:19" x14ac:dyDescent="0.35">
      <c r="N11060" s="6"/>
      <c r="Q11060" s="2"/>
      <c r="S11060" s="2"/>
    </row>
    <row r="11061" spans="14:19" x14ac:dyDescent="0.35">
      <c r="N11061" s="6"/>
      <c r="Q11061" s="2"/>
      <c r="S11061" s="2"/>
    </row>
    <row r="11062" spans="14:19" x14ac:dyDescent="0.35">
      <c r="N11062" s="6"/>
      <c r="Q11062" s="2"/>
      <c r="S11062" s="2"/>
    </row>
    <row r="11063" spans="14:19" x14ac:dyDescent="0.35">
      <c r="N11063" s="6"/>
      <c r="Q11063" s="2"/>
      <c r="S11063" s="2"/>
    </row>
    <row r="11064" spans="14:19" x14ac:dyDescent="0.35">
      <c r="N11064" s="6"/>
      <c r="Q11064" s="2"/>
      <c r="S11064" s="2"/>
    </row>
    <row r="11065" spans="14:19" x14ac:dyDescent="0.35">
      <c r="N11065" s="6"/>
      <c r="Q11065" s="2"/>
      <c r="S11065" s="2"/>
    </row>
    <row r="11066" spans="14:19" x14ac:dyDescent="0.35">
      <c r="N11066" s="6"/>
      <c r="Q11066" s="2"/>
      <c r="S11066" s="2"/>
    </row>
    <row r="11067" spans="14:19" x14ac:dyDescent="0.35">
      <c r="N11067" s="6"/>
      <c r="Q11067" s="2"/>
      <c r="S11067" s="2"/>
    </row>
    <row r="11068" spans="14:19" x14ac:dyDescent="0.35">
      <c r="N11068" s="6"/>
      <c r="Q11068" s="2"/>
      <c r="S11068" s="2"/>
    </row>
    <row r="11069" spans="14:19" x14ac:dyDescent="0.35">
      <c r="N11069" s="6"/>
      <c r="Q11069" s="2"/>
      <c r="S11069" s="2"/>
    </row>
    <row r="11070" spans="14:19" x14ac:dyDescent="0.35">
      <c r="N11070" s="6"/>
      <c r="Q11070" s="2"/>
      <c r="S11070" s="2"/>
    </row>
    <row r="11071" spans="14:19" x14ac:dyDescent="0.35">
      <c r="N11071" s="6"/>
      <c r="Q11071" s="2"/>
      <c r="S11071" s="2"/>
    </row>
    <row r="11072" spans="14:19" x14ac:dyDescent="0.35">
      <c r="N11072" s="6"/>
      <c r="Q11072" s="2"/>
      <c r="S11072" s="2"/>
    </row>
    <row r="11073" spans="14:19" x14ac:dyDescent="0.35">
      <c r="N11073" s="6"/>
      <c r="Q11073" s="2"/>
      <c r="S11073" s="2"/>
    </row>
    <row r="11074" spans="14:19" x14ac:dyDescent="0.35">
      <c r="N11074" s="6"/>
      <c r="Q11074" s="2"/>
      <c r="S11074" s="2"/>
    </row>
    <row r="11075" spans="14:19" x14ac:dyDescent="0.35">
      <c r="N11075" s="6"/>
      <c r="Q11075" s="2"/>
      <c r="S11075" s="2"/>
    </row>
    <row r="11076" spans="14:19" x14ac:dyDescent="0.35">
      <c r="N11076" s="6"/>
      <c r="Q11076" s="2"/>
      <c r="S11076" s="2"/>
    </row>
    <row r="11077" spans="14:19" x14ac:dyDescent="0.35">
      <c r="N11077" s="6"/>
      <c r="Q11077" s="2"/>
      <c r="S11077" s="2"/>
    </row>
    <row r="11078" spans="14:19" x14ac:dyDescent="0.35">
      <c r="N11078" s="6"/>
      <c r="Q11078" s="2"/>
      <c r="S11078" s="2"/>
    </row>
    <row r="11079" spans="14:19" x14ac:dyDescent="0.35">
      <c r="N11079" s="6"/>
      <c r="Q11079" s="2"/>
      <c r="S11079" s="2"/>
    </row>
    <row r="11080" spans="14:19" x14ac:dyDescent="0.35">
      <c r="N11080" s="6"/>
      <c r="Q11080" s="2"/>
      <c r="S11080" s="2"/>
    </row>
    <row r="11081" spans="14:19" x14ac:dyDescent="0.35">
      <c r="N11081" s="6"/>
      <c r="Q11081" s="2"/>
      <c r="S11081" s="2"/>
    </row>
    <row r="11082" spans="14:19" x14ac:dyDescent="0.35">
      <c r="N11082" s="6"/>
      <c r="Q11082" s="2"/>
      <c r="S11082" s="2"/>
    </row>
    <row r="11083" spans="14:19" x14ac:dyDescent="0.35">
      <c r="N11083" s="6"/>
      <c r="Q11083" s="2"/>
      <c r="S11083" s="2"/>
    </row>
    <row r="11084" spans="14:19" x14ac:dyDescent="0.35">
      <c r="N11084" s="6"/>
      <c r="Q11084" s="2"/>
      <c r="S11084" s="2"/>
    </row>
    <row r="11085" spans="14:19" x14ac:dyDescent="0.35">
      <c r="N11085" s="6"/>
      <c r="Q11085" s="2"/>
      <c r="S11085" s="2"/>
    </row>
    <row r="11086" spans="14:19" x14ac:dyDescent="0.35">
      <c r="N11086" s="6"/>
      <c r="Q11086" s="2"/>
      <c r="S11086" s="2"/>
    </row>
    <row r="11087" spans="14:19" x14ac:dyDescent="0.35">
      <c r="N11087" s="6"/>
      <c r="Q11087" s="2"/>
      <c r="S11087" s="2"/>
    </row>
    <row r="11088" spans="14:19" x14ac:dyDescent="0.35">
      <c r="N11088" s="6"/>
      <c r="Q11088" s="2"/>
      <c r="S11088" s="2"/>
    </row>
    <row r="11089" spans="14:19" x14ac:dyDescent="0.35">
      <c r="N11089" s="6"/>
      <c r="Q11089" s="2"/>
      <c r="S11089" s="2"/>
    </row>
    <row r="11090" spans="14:19" x14ac:dyDescent="0.35">
      <c r="N11090" s="6"/>
      <c r="Q11090" s="2"/>
      <c r="S11090" s="2"/>
    </row>
    <row r="11091" spans="14:19" x14ac:dyDescent="0.35">
      <c r="N11091" s="6"/>
      <c r="Q11091" s="2"/>
      <c r="S11091" s="2"/>
    </row>
    <row r="11092" spans="14:19" x14ac:dyDescent="0.35">
      <c r="N11092" s="6"/>
      <c r="Q11092" s="2"/>
      <c r="S11092" s="2"/>
    </row>
    <row r="11093" spans="14:19" x14ac:dyDescent="0.35">
      <c r="N11093" s="6"/>
      <c r="Q11093" s="2"/>
      <c r="S11093" s="2"/>
    </row>
    <row r="11094" spans="14:19" x14ac:dyDescent="0.35">
      <c r="N11094" s="6"/>
      <c r="Q11094" s="2"/>
      <c r="S11094" s="2"/>
    </row>
    <row r="11095" spans="14:19" x14ac:dyDescent="0.35">
      <c r="N11095" s="6"/>
      <c r="Q11095" s="2"/>
      <c r="S11095" s="2"/>
    </row>
    <row r="11096" spans="14:19" x14ac:dyDescent="0.35">
      <c r="N11096" s="6"/>
      <c r="Q11096" s="2"/>
      <c r="S11096" s="2"/>
    </row>
    <row r="11097" spans="14:19" x14ac:dyDescent="0.35">
      <c r="N11097" s="6"/>
      <c r="Q11097" s="2"/>
      <c r="S11097" s="2"/>
    </row>
    <row r="11098" spans="14:19" x14ac:dyDescent="0.35">
      <c r="N11098" s="6"/>
      <c r="Q11098" s="2"/>
      <c r="S11098" s="2"/>
    </row>
    <row r="11099" spans="14:19" x14ac:dyDescent="0.35">
      <c r="N11099" s="6"/>
      <c r="Q11099" s="2"/>
      <c r="S11099" s="2"/>
    </row>
    <row r="11100" spans="14:19" x14ac:dyDescent="0.35">
      <c r="N11100" s="6"/>
      <c r="Q11100" s="2"/>
      <c r="S11100" s="2"/>
    </row>
    <row r="11101" spans="14:19" x14ac:dyDescent="0.35">
      <c r="N11101" s="6"/>
      <c r="Q11101" s="2"/>
      <c r="S11101" s="2"/>
    </row>
    <row r="11102" spans="14:19" x14ac:dyDescent="0.35">
      <c r="N11102" s="6"/>
      <c r="Q11102" s="2"/>
      <c r="S11102" s="2"/>
    </row>
    <row r="11103" spans="14:19" x14ac:dyDescent="0.35">
      <c r="N11103" s="6"/>
      <c r="Q11103" s="2"/>
      <c r="S11103" s="2"/>
    </row>
    <row r="11104" spans="14:19" x14ac:dyDescent="0.35">
      <c r="N11104" s="6"/>
      <c r="Q11104" s="2"/>
      <c r="S11104" s="2"/>
    </row>
    <row r="11105" spans="14:19" x14ac:dyDescent="0.35">
      <c r="N11105" s="6"/>
      <c r="Q11105" s="2"/>
      <c r="S11105" s="2"/>
    </row>
    <row r="11106" spans="14:19" x14ac:dyDescent="0.35">
      <c r="N11106" s="6"/>
      <c r="Q11106" s="2"/>
      <c r="S11106" s="2"/>
    </row>
    <row r="11107" spans="14:19" x14ac:dyDescent="0.35">
      <c r="N11107" s="6"/>
      <c r="Q11107" s="2"/>
      <c r="S11107" s="2"/>
    </row>
    <row r="11108" spans="14:19" x14ac:dyDescent="0.35">
      <c r="N11108" s="6"/>
      <c r="Q11108" s="2"/>
      <c r="S11108" s="2"/>
    </row>
    <row r="11109" spans="14:19" x14ac:dyDescent="0.35">
      <c r="N11109" s="6"/>
      <c r="Q11109" s="2"/>
      <c r="S11109" s="2"/>
    </row>
    <row r="11110" spans="14:19" x14ac:dyDescent="0.35">
      <c r="N11110" s="6"/>
      <c r="Q11110" s="2"/>
      <c r="S11110" s="2"/>
    </row>
    <row r="11111" spans="14:19" x14ac:dyDescent="0.35">
      <c r="N11111" s="6"/>
      <c r="Q11111" s="2"/>
      <c r="S11111" s="2"/>
    </row>
    <row r="11112" spans="14:19" x14ac:dyDescent="0.35">
      <c r="N11112" s="6"/>
      <c r="Q11112" s="2"/>
      <c r="S11112" s="2"/>
    </row>
    <row r="11113" spans="14:19" x14ac:dyDescent="0.35">
      <c r="N11113" s="6"/>
      <c r="Q11113" s="2"/>
      <c r="S11113" s="2"/>
    </row>
    <row r="11114" spans="14:19" x14ac:dyDescent="0.35">
      <c r="N11114" s="6"/>
      <c r="Q11114" s="2"/>
      <c r="S11114" s="2"/>
    </row>
    <row r="11115" spans="14:19" x14ac:dyDescent="0.35">
      <c r="N11115" s="6"/>
      <c r="Q11115" s="2"/>
      <c r="S11115" s="2"/>
    </row>
    <row r="11116" spans="14:19" x14ac:dyDescent="0.35">
      <c r="N11116" s="6"/>
      <c r="Q11116" s="2"/>
      <c r="S11116" s="2"/>
    </row>
    <row r="11117" spans="14:19" x14ac:dyDescent="0.35">
      <c r="N11117" s="6"/>
      <c r="Q11117" s="2"/>
      <c r="S11117" s="2"/>
    </row>
    <row r="11118" spans="14:19" x14ac:dyDescent="0.35">
      <c r="N11118" s="6"/>
      <c r="Q11118" s="2"/>
      <c r="S11118" s="2"/>
    </row>
    <row r="11119" spans="14:19" x14ac:dyDescent="0.35">
      <c r="N11119" s="6"/>
      <c r="Q11119" s="2"/>
      <c r="S11119" s="2"/>
    </row>
    <row r="11120" spans="14:19" x14ac:dyDescent="0.35">
      <c r="N11120" s="6"/>
      <c r="Q11120" s="2"/>
      <c r="S11120" s="2"/>
    </row>
    <row r="11121" spans="14:19" x14ac:dyDescent="0.35">
      <c r="N11121" s="6"/>
      <c r="Q11121" s="2"/>
      <c r="S11121" s="2"/>
    </row>
    <row r="11122" spans="14:19" x14ac:dyDescent="0.35">
      <c r="N11122" s="6"/>
      <c r="Q11122" s="2"/>
      <c r="S11122" s="2"/>
    </row>
    <row r="11123" spans="14:19" x14ac:dyDescent="0.35">
      <c r="N11123" s="6"/>
      <c r="Q11123" s="2"/>
      <c r="S11123" s="2"/>
    </row>
    <row r="11124" spans="14:19" x14ac:dyDescent="0.35">
      <c r="N11124" s="6"/>
      <c r="Q11124" s="2"/>
      <c r="S11124" s="2"/>
    </row>
    <row r="11125" spans="14:19" x14ac:dyDescent="0.35">
      <c r="N11125" s="6"/>
      <c r="Q11125" s="2"/>
      <c r="S11125" s="2"/>
    </row>
    <row r="11126" spans="14:19" x14ac:dyDescent="0.35">
      <c r="N11126" s="6"/>
      <c r="Q11126" s="2"/>
      <c r="S11126" s="2"/>
    </row>
    <row r="11127" spans="14:19" x14ac:dyDescent="0.35">
      <c r="N11127" s="6"/>
      <c r="Q11127" s="2"/>
      <c r="S11127" s="2"/>
    </row>
    <row r="11128" spans="14:19" x14ac:dyDescent="0.35">
      <c r="N11128" s="6"/>
      <c r="Q11128" s="2"/>
      <c r="S11128" s="2"/>
    </row>
    <row r="11129" spans="14:19" x14ac:dyDescent="0.35">
      <c r="N11129" s="6"/>
      <c r="Q11129" s="2"/>
      <c r="S11129" s="2"/>
    </row>
    <row r="11130" spans="14:19" x14ac:dyDescent="0.35">
      <c r="N11130" s="6"/>
      <c r="Q11130" s="2"/>
      <c r="S11130" s="2"/>
    </row>
    <row r="11131" spans="14:19" x14ac:dyDescent="0.35">
      <c r="N11131" s="6"/>
      <c r="Q11131" s="2"/>
      <c r="S11131" s="2"/>
    </row>
    <row r="11132" spans="14:19" x14ac:dyDescent="0.35">
      <c r="N11132" s="6"/>
      <c r="Q11132" s="2"/>
      <c r="S11132" s="2"/>
    </row>
    <row r="11133" spans="14:19" x14ac:dyDescent="0.35">
      <c r="N11133" s="6"/>
      <c r="Q11133" s="2"/>
      <c r="S11133" s="2"/>
    </row>
    <row r="11134" spans="14:19" x14ac:dyDescent="0.35">
      <c r="N11134" s="6"/>
      <c r="Q11134" s="2"/>
      <c r="S11134" s="2"/>
    </row>
    <row r="11135" spans="14:19" x14ac:dyDescent="0.35">
      <c r="N11135" s="6"/>
      <c r="Q11135" s="2"/>
      <c r="S11135" s="2"/>
    </row>
    <row r="11136" spans="14:19" x14ac:dyDescent="0.35">
      <c r="N11136" s="6"/>
      <c r="Q11136" s="2"/>
      <c r="S11136" s="2"/>
    </row>
    <row r="11137" spans="14:19" x14ac:dyDescent="0.35">
      <c r="N11137" s="6"/>
      <c r="Q11137" s="2"/>
      <c r="S11137" s="2"/>
    </row>
    <row r="11138" spans="14:19" x14ac:dyDescent="0.35">
      <c r="N11138" s="6"/>
      <c r="Q11138" s="2"/>
      <c r="S11138" s="2"/>
    </row>
    <row r="11139" spans="14:19" x14ac:dyDescent="0.35">
      <c r="N11139" s="6"/>
      <c r="Q11139" s="2"/>
      <c r="S11139" s="2"/>
    </row>
    <row r="11140" spans="14:19" x14ac:dyDescent="0.35">
      <c r="N11140" s="6"/>
      <c r="Q11140" s="2"/>
      <c r="S11140" s="2"/>
    </row>
    <row r="11141" spans="14:19" x14ac:dyDescent="0.35">
      <c r="N11141" s="6"/>
      <c r="Q11141" s="2"/>
      <c r="S11141" s="2"/>
    </row>
    <row r="11142" spans="14:19" x14ac:dyDescent="0.35">
      <c r="N11142" s="6"/>
      <c r="Q11142" s="2"/>
      <c r="S11142" s="2"/>
    </row>
    <row r="11143" spans="14:19" x14ac:dyDescent="0.35">
      <c r="N11143" s="6"/>
      <c r="Q11143" s="2"/>
      <c r="S11143" s="2"/>
    </row>
    <row r="11144" spans="14:19" x14ac:dyDescent="0.35">
      <c r="N11144" s="6"/>
      <c r="Q11144" s="2"/>
      <c r="S11144" s="2"/>
    </row>
    <row r="11145" spans="14:19" x14ac:dyDescent="0.35">
      <c r="N11145" s="6"/>
      <c r="Q11145" s="2"/>
      <c r="S11145" s="2"/>
    </row>
    <row r="11146" spans="14:19" x14ac:dyDescent="0.35">
      <c r="N11146" s="6"/>
      <c r="Q11146" s="2"/>
      <c r="S11146" s="2"/>
    </row>
    <row r="11147" spans="14:19" x14ac:dyDescent="0.35">
      <c r="N11147" s="6"/>
      <c r="Q11147" s="2"/>
      <c r="S11147" s="2"/>
    </row>
    <row r="11148" spans="14:19" x14ac:dyDescent="0.35">
      <c r="N11148" s="6"/>
      <c r="Q11148" s="2"/>
      <c r="S11148" s="2"/>
    </row>
    <row r="11149" spans="14:19" x14ac:dyDescent="0.35">
      <c r="N11149" s="6"/>
      <c r="Q11149" s="2"/>
      <c r="S11149" s="2"/>
    </row>
    <row r="11150" spans="14:19" x14ac:dyDescent="0.35">
      <c r="N11150" s="6"/>
      <c r="Q11150" s="2"/>
      <c r="S11150" s="2"/>
    </row>
    <row r="11151" spans="14:19" x14ac:dyDescent="0.35">
      <c r="N11151" s="6"/>
      <c r="Q11151" s="2"/>
      <c r="S11151" s="2"/>
    </row>
    <row r="11152" spans="14:19" x14ac:dyDescent="0.35">
      <c r="N11152" s="6"/>
      <c r="Q11152" s="2"/>
      <c r="S11152" s="2"/>
    </row>
    <row r="11153" spans="14:19" x14ac:dyDescent="0.35">
      <c r="N11153" s="6"/>
      <c r="Q11153" s="2"/>
      <c r="S11153" s="2"/>
    </row>
    <row r="11154" spans="14:19" x14ac:dyDescent="0.35">
      <c r="N11154" s="6"/>
      <c r="Q11154" s="2"/>
      <c r="S11154" s="2"/>
    </row>
    <row r="11155" spans="14:19" x14ac:dyDescent="0.35">
      <c r="N11155" s="6"/>
      <c r="Q11155" s="2"/>
      <c r="S11155" s="2"/>
    </row>
    <row r="11156" spans="14:19" x14ac:dyDescent="0.35">
      <c r="N11156" s="6"/>
      <c r="Q11156" s="2"/>
      <c r="S11156" s="2"/>
    </row>
    <row r="11157" spans="14:19" x14ac:dyDescent="0.35">
      <c r="N11157" s="6"/>
      <c r="Q11157" s="2"/>
      <c r="S11157" s="2"/>
    </row>
    <row r="11158" spans="14:19" x14ac:dyDescent="0.35">
      <c r="N11158" s="6"/>
      <c r="Q11158" s="2"/>
      <c r="S11158" s="2"/>
    </row>
    <row r="11159" spans="14:19" x14ac:dyDescent="0.35">
      <c r="N11159" s="6"/>
      <c r="Q11159" s="2"/>
      <c r="S11159" s="2"/>
    </row>
    <row r="11160" spans="14:19" x14ac:dyDescent="0.35">
      <c r="N11160" s="6"/>
      <c r="Q11160" s="2"/>
      <c r="S11160" s="2"/>
    </row>
    <row r="11161" spans="14:19" x14ac:dyDescent="0.35">
      <c r="N11161" s="6"/>
      <c r="Q11161" s="2"/>
      <c r="S11161" s="2"/>
    </row>
    <row r="11162" spans="14:19" x14ac:dyDescent="0.35">
      <c r="N11162" s="6"/>
      <c r="Q11162" s="2"/>
      <c r="S11162" s="2"/>
    </row>
    <row r="11163" spans="14:19" x14ac:dyDescent="0.35">
      <c r="N11163" s="6"/>
      <c r="Q11163" s="2"/>
      <c r="S11163" s="2"/>
    </row>
    <row r="11164" spans="14:19" x14ac:dyDescent="0.35">
      <c r="N11164" s="6"/>
      <c r="Q11164" s="2"/>
      <c r="S11164" s="2"/>
    </row>
    <row r="11165" spans="14:19" x14ac:dyDescent="0.35">
      <c r="N11165" s="6"/>
      <c r="Q11165" s="2"/>
      <c r="S11165" s="2"/>
    </row>
    <row r="11166" spans="14:19" x14ac:dyDescent="0.35">
      <c r="N11166" s="6"/>
      <c r="Q11166" s="2"/>
      <c r="S11166" s="2"/>
    </row>
    <row r="11167" spans="14:19" x14ac:dyDescent="0.35">
      <c r="N11167" s="6"/>
      <c r="Q11167" s="2"/>
      <c r="S11167" s="2"/>
    </row>
    <row r="11168" spans="14:19" x14ac:dyDescent="0.35">
      <c r="N11168" s="6"/>
      <c r="Q11168" s="2"/>
      <c r="S11168" s="2"/>
    </row>
    <row r="11169" spans="14:19" x14ac:dyDescent="0.35">
      <c r="N11169" s="6"/>
      <c r="Q11169" s="2"/>
      <c r="S11169" s="2"/>
    </row>
    <row r="11170" spans="14:19" x14ac:dyDescent="0.35">
      <c r="N11170" s="6"/>
      <c r="Q11170" s="2"/>
      <c r="S11170" s="2"/>
    </row>
    <row r="11171" spans="14:19" x14ac:dyDescent="0.35">
      <c r="N11171" s="6"/>
      <c r="Q11171" s="2"/>
      <c r="S11171" s="2"/>
    </row>
    <row r="11172" spans="14:19" x14ac:dyDescent="0.35">
      <c r="N11172" s="6"/>
      <c r="Q11172" s="2"/>
      <c r="S11172" s="2"/>
    </row>
    <row r="11173" spans="14:19" x14ac:dyDescent="0.35">
      <c r="N11173" s="6"/>
      <c r="Q11173" s="2"/>
      <c r="S11173" s="2"/>
    </row>
    <row r="11174" spans="14:19" x14ac:dyDescent="0.35">
      <c r="N11174" s="6"/>
      <c r="Q11174" s="2"/>
      <c r="S11174" s="2"/>
    </row>
    <row r="11175" spans="14:19" x14ac:dyDescent="0.35">
      <c r="N11175" s="6"/>
      <c r="Q11175" s="2"/>
      <c r="S11175" s="2"/>
    </row>
    <row r="11176" spans="14:19" x14ac:dyDescent="0.35">
      <c r="N11176" s="6"/>
      <c r="Q11176" s="2"/>
      <c r="S11176" s="2"/>
    </row>
    <row r="11177" spans="14:19" x14ac:dyDescent="0.35">
      <c r="N11177" s="6"/>
      <c r="Q11177" s="2"/>
      <c r="S11177" s="2"/>
    </row>
    <row r="11178" spans="14:19" x14ac:dyDescent="0.35">
      <c r="N11178" s="6"/>
      <c r="Q11178" s="2"/>
      <c r="S11178" s="2"/>
    </row>
    <row r="11179" spans="14:19" x14ac:dyDescent="0.35">
      <c r="N11179" s="6"/>
      <c r="Q11179" s="2"/>
      <c r="S11179" s="2"/>
    </row>
    <row r="11180" spans="14:19" x14ac:dyDescent="0.35">
      <c r="N11180" s="6"/>
      <c r="Q11180" s="2"/>
      <c r="S11180" s="2"/>
    </row>
    <row r="11181" spans="14:19" x14ac:dyDescent="0.35">
      <c r="N11181" s="6"/>
      <c r="Q11181" s="2"/>
      <c r="S11181" s="2"/>
    </row>
    <row r="11182" spans="14:19" x14ac:dyDescent="0.35">
      <c r="N11182" s="6"/>
      <c r="Q11182" s="2"/>
      <c r="S11182" s="2"/>
    </row>
    <row r="11183" spans="14:19" x14ac:dyDescent="0.35">
      <c r="N11183" s="6"/>
      <c r="Q11183" s="2"/>
      <c r="S11183" s="2"/>
    </row>
    <row r="11184" spans="14:19" x14ac:dyDescent="0.35">
      <c r="N11184" s="6"/>
      <c r="Q11184" s="2"/>
      <c r="S11184" s="2"/>
    </row>
    <row r="11185" spans="14:19" x14ac:dyDescent="0.35">
      <c r="N11185" s="6"/>
      <c r="Q11185" s="2"/>
      <c r="S11185" s="2"/>
    </row>
    <row r="11186" spans="14:19" x14ac:dyDescent="0.35">
      <c r="N11186" s="6"/>
      <c r="Q11186" s="2"/>
      <c r="S11186" s="2"/>
    </row>
    <row r="11187" spans="14:19" x14ac:dyDescent="0.35">
      <c r="N11187" s="6"/>
      <c r="Q11187" s="2"/>
      <c r="S11187" s="2"/>
    </row>
    <row r="11188" spans="14:19" x14ac:dyDescent="0.35">
      <c r="N11188" s="6"/>
      <c r="Q11188" s="2"/>
      <c r="S11188" s="2"/>
    </row>
    <row r="11189" spans="14:19" x14ac:dyDescent="0.35">
      <c r="N11189" s="6"/>
      <c r="Q11189" s="2"/>
      <c r="S11189" s="2"/>
    </row>
    <row r="11190" spans="14:19" x14ac:dyDescent="0.35">
      <c r="N11190" s="6"/>
      <c r="Q11190" s="2"/>
      <c r="S11190" s="2"/>
    </row>
    <row r="11191" spans="14:19" x14ac:dyDescent="0.35">
      <c r="N11191" s="6"/>
      <c r="Q11191" s="2"/>
      <c r="S11191" s="2"/>
    </row>
    <row r="11192" spans="14:19" x14ac:dyDescent="0.35">
      <c r="N11192" s="6"/>
      <c r="Q11192" s="2"/>
      <c r="S11192" s="2"/>
    </row>
    <row r="11193" spans="14:19" x14ac:dyDescent="0.35">
      <c r="N11193" s="6"/>
      <c r="Q11193" s="2"/>
      <c r="S11193" s="2"/>
    </row>
    <row r="11194" spans="14:19" x14ac:dyDescent="0.35">
      <c r="N11194" s="6"/>
      <c r="Q11194" s="2"/>
      <c r="S11194" s="2"/>
    </row>
    <row r="11195" spans="14:19" x14ac:dyDescent="0.35">
      <c r="N11195" s="6"/>
      <c r="Q11195" s="2"/>
      <c r="S11195" s="2"/>
    </row>
    <row r="11196" spans="14:19" x14ac:dyDescent="0.35">
      <c r="N11196" s="6"/>
      <c r="Q11196" s="2"/>
      <c r="S11196" s="2"/>
    </row>
    <row r="11197" spans="14:19" x14ac:dyDescent="0.35">
      <c r="N11197" s="6"/>
      <c r="Q11197" s="2"/>
      <c r="S11197" s="2"/>
    </row>
    <row r="11198" spans="14:19" x14ac:dyDescent="0.35">
      <c r="N11198" s="6"/>
      <c r="Q11198" s="2"/>
      <c r="S11198" s="2"/>
    </row>
    <row r="11199" spans="14:19" x14ac:dyDescent="0.35">
      <c r="N11199" s="6"/>
      <c r="Q11199" s="2"/>
      <c r="S11199" s="2"/>
    </row>
    <row r="11200" spans="14:19" x14ac:dyDescent="0.35">
      <c r="N11200" s="6"/>
      <c r="Q11200" s="2"/>
      <c r="S11200" s="2"/>
    </row>
    <row r="11201" spans="14:19" x14ac:dyDescent="0.35">
      <c r="N11201" s="6"/>
      <c r="Q11201" s="2"/>
      <c r="S11201" s="2"/>
    </row>
    <row r="11202" spans="14:19" x14ac:dyDescent="0.35">
      <c r="N11202" s="6"/>
      <c r="Q11202" s="2"/>
      <c r="S11202" s="2"/>
    </row>
    <row r="11203" spans="14:19" x14ac:dyDescent="0.35">
      <c r="N11203" s="6"/>
      <c r="Q11203" s="2"/>
      <c r="S11203" s="2"/>
    </row>
    <row r="11204" spans="14:19" x14ac:dyDescent="0.35">
      <c r="N11204" s="6"/>
      <c r="Q11204" s="2"/>
      <c r="S11204" s="2"/>
    </row>
    <row r="11205" spans="14:19" x14ac:dyDescent="0.35">
      <c r="N11205" s="6"/>
      <c r="Q11205" s="2"/>
      <c r="S11205" s="2"/>
    </row>
    <row r="11206" spans="14:19" x14ac:dyDescent="0.35">
      <c r="N11206" s="6"/>
      <c r="Q11206" s="2"/>
      <c r="S11206" s="2"/>
    </row>
    <row r="11207" spans="14:19" x14ac:dyDescent="0.35">
      <c r="N11207" s="6"/>
      <c r="Q11207" s="2"/>
      <c r="S11207" s="2"/>
    </row>
    <row r="11208" spans="14:19" x14ac:dyDescent="0.35">
      <c r="N11208" s="6"/>
      <c r="Q11208" s="2"/>
      <c r="S11208" s="2"/>
    </row>
    <row r="11209" spans="14:19" x14ac:dyDescent="0.35">
      <c r="N11209" s="6"/>
      <c r="Q11209" s="2"/>
      <c r="S11209" s="2"/>
    </row>
    <row r="11210" spans="14:19" x14ac:dyDescent="0.35">
      <c r="N11210" s="6"/>
      <c r="Q11210" s="2"/>
      <c r="S11210" s="2"/>
    </row>
    <row r="11211" spans="14:19" x14ac:dyDescent="0.35">
      <c r="N11211" s="6"/>
      <c r="Q11211" s="2"/>
      <c r="S11211" s="2"/>
    </row>
    <row r="11212" spans="14:19" x14ac:dyDescent="0.35">
      <c r="N11212" s="6"/>
      <c r="Q11212" s="2"/>
      <c r="S11212" s="2"/>
    </row>
    <row r="11213" spans="14:19" x14ac:dyDescent="0.35">
      <c r="N11213" s="6"/>
      <c r="Q11213" s="2"/>
      <c r="S11213" s="2"/>
    </row>
    <row r="11214" spans="14:19" x14ac:dyDescent="0.35">
      <c r="N11214" s="6"/>
      <c r="Q11214" s="2"/>
      <c r="S11214" s="2"/>
    </row>
    <row r="11215" spans="14:19" x14ac:dyDescent="0.35">
      <c r="N11215" s="6"/>
      <c r="Q11215" s="2"/>
      <c r="S11215" s="2"/>
    </row>
    <row r="11216" spans="14:19" x14ac:dyDescent="0.35">
      <c r="N11216" s="6"/>
      <c r="Q11216" s="2"/>
      <c r="S11216" s="2"/>
    </row>
    <row r="11217" spans="14:19" x14ac:dyDescent="0.35">
      <c r="N11217" s="6"/>
      <c r="Q11217" s="2"/>
      <c r="S11217" s="2"/>
    </row>
    <row r="11218" spans="14:19" x14ac:dyDescent="0.35">
      <c r="N11218" s="6"/>
      <c r="Q11218" s="2"/>
      <c r="S11218" s="2"/>
    </row>
    <row r="11219" spans="14:19" x14ac:dyDescent="0.35">
      <c r="N11219" s="6"/>
      <c r="Q11219" s="2"/>
      <c r="S11219" s="2"/>
    </row>
    <row r="11220" spans="14:19" x14ac:dyDescent="0.35">
      <c r="N11220" s="6"/>
      <c r="Q11220" s="2"/>
      <c r="S11220" s="2"/>
    </row>
    <row r="11221" spans="14:19" x14ac:dyDescent="0.35">
      <c r="N11221" s="6"/>
      <c r="Q11221" s="2"/>
      <c r="S11221" s="2"/>
    </row>
    <row r="11222" spans="14:19" x14ac:dyDescent="0.35">
      <c r="N11222" s="6"/>
      <c r="Q11222" s="2"/>
      <c r="S11222" s="2"/>
    </row>
    <row r="11223" spans="14:19" x14ac:dyDescent="0.35">
      <c r="N11223" s="6"/>
      <c r="Q11223" s="2"/>
      <c r="S11223" s="2"/>
    </row>
    <row r="11224" spans="14:19" x14ac:dyDescent="0.35">
      <c r="N11224" s="6"/>
      <c r="Q11224" s="2"/>
      <c r="S11224" s="2"/>
    </row>
    <row r="11225" spans="14:19" x14ac:dyDescent="0.35">
      <c r="N11225" s="6"/>
      <c r="Q11225" s="2"/>
      <c r="S11225" s="2"/>
    </row>
    <row r="11226" spans="14:19" x14ac:dyDescent="0.35">
      <c r="N11226" s="6"/>
      <c r="Q11226" s="2"/>
      <c r="S11226" s="2"/>
    </row>
    <row r="11227" spans="14:19" x14ac:dyDescent="0.35">
      <c r="N11227" s="6"/>
      <c r="Q11227" s="2"/>
      <c r="S11227" s="2"/>
    </row>
    <row r="11228" spans="14:19" x14ac:dyDescent="0.35">
      <c r="N11228" s="6"/>
      <c r="Q11228" s="2"/>
      <c r="S11228" s="2"/>
    </row>
    <row r="11229" spans="14:19" x14ac:dyDescent="0.35">
      <c r="N11229" s="6"/>
      <c r="Q11229" s="2"/>
      <c r="S11229" s="2"/>
    </row>
    <row r="11230" spans="14:19" x14ac:dyDescent="0.35">
      <c r="N11230" s="6"/>
      <c r="Q11230" s="2"/>
      <c r="S11230" s="2"/>
    </row>
    <row r="11231" spans="14:19" x14ac:dyDescent="0.35">
      <c r="N11231" s="6"/>
      <c r="Q11231" s="2"/>
      <c r="S11231" s="2"/>
    </row>
    <row r="11232" spans="14:19" x14ac:dyDescent="0.35">
      <c r="N11232" s="6"/>
      <c r="Q11232" s="2"/>
      <c r="S11232" s="2"/>
    </row>
    <row r="11233" spans="14:19" x14ac:dyDescent="0.35">
      <c r="N11233" s="6"/>
      <c r="Q11233" s="2"/>
      <c r="S11233" s="2"/>
    </row>
    <row r="11234" spans="14:19" x14ac:dyDescent="0.35">
      <c r="N11234" s="6"/>
      <c r="Q11234" s="2"/>
      <c r="S11234" s="2"/>
    </row>
    <row r="11235" spans="14:19" x14ac:dyDescent="0.35">
      <c r="N11235" s="6"/>
      <c r="Q11235" s="2"/>
      <c r="S11235" s="2"/>
    </row>
    <row r="11236" spans="14:19" x14ac:dyDescent="0.35">
      <c r="N11236" s="6"/>
      <c r="Q11236" s="2"/>
      <c r="S11236" s="2"/>
    </row>
    <row r="11237" spans="14:19" x14ac:dyDescent="0.35">
      <c r="N11237" s="6"/>
      <c r="Q11237" s="2"/>
      <c r="S11237" s="2"/>
    </row>
    <row r="11238" spans="14:19" x14ac:dyDescent="0.35">
      <c r="N11238" s="6"/>
      <c r="Q11238" s="2"/>
      <c r="S11238" s="2"/>
    </row>
    <row r="11239" spans="14:19" x14ac:dyDescent="0.35">
      <c r="N11239" s="6"/>
      <c r="Q11239" s="2"/>
      <c r="S11239" s="2"/>
    </row>
    <row r="11240" spans="14:19" x14ac:dyDescent="0.35">
      <c r="N11240" s="6"/>
      <c r="Q11240" s="2"/>
      <c r="S11240" s="2"/>
    </row>
    <row r="11241" spans="14:19" x14ac:dyDescent="0.35">
      <c r="N11241" s="6"/>
      <c r="Q11241" s="2"/>
      <c r="S11241" s="2"/>
    </row>
    <row r="11242" spans="14:19" x14ac:dyDescent="0.35">
      <c r="N11242" s="6"/>
      <c r="Q11242" s="2"/>
      <c r="S11242" s="2"/>
    </row>
    <row r="11243" spans="14:19" x14ac:dyDescent="0.35">
      <c r="N11243" s="6"/>
      <c r="Q11243" s="2"/>
      <c r="S11243" s="2"/>
    </row>
    <row r="11244" spans="14:19" x14ac:dyDescent="0.35">
      <c r="N11244" s="6"/>
      <c r="Q11244" s="2"/>
      <c r="S11244" s="2"/>
    </row>
    <row r="11245" spans="14:19" x14ac:dyDescent="0.35">
      <c r="N11245" s="6"/>
      <c r="Q11245" s="2"/>
      <c r="S11245" s="2"/>
    </row>
    <row r="11246" spans="14:19" x14ac:dyDescent="0.35">
      <c r="N11246" s="6"/>
      <c r="Q11246" s="2"/>
      <c r="S11246" s="2"/>
    </row>
    <row r="11247" spans="14:19" x14ac:dyDescent="0.35">
      <c r="N11247" s="6"/>
      <c r="Q11247" s="2"/>
      <c r="S11247" s="2"/>
    </row>
    <row r="11248" spans="14:19" x14ac:dyDescent="0.35">
      <c r="N11248" s="6"/>
      <c r="Q11248" s="2"/>
      <c r="S11248" s="2"/>
    </row>
    <row r="11249" spans="14:19" x14ac:dyDescent="0.35">
      <c r="N11249" s="6"/>
      <c r="Q11249" s="2"/>
      <c r="S11249" s="2"/>
    </row>
    <row r="11250" spans="14:19" x14ac:dyDescent="0.35">
      <c r="N11250" s="6"/>
      <c r="Q11250" s="2"/>
      <c r="S11250" s="2"/>
    </row>
    <row r="11251" spans="14:19" x14ac:dyDescent="0.35">
      <c r="N11251" s="6"/>
      <c r="Q11251" s="2"/>
      <c r="S11251" s="2"/>
    </row>
    <row r="11252" spans="14:19" x14ac:dyDescent="0.35">
      <c r="N11252" s="6"/>
      <c r="Q11252" s="2"/>
      <c r="S11252" s="2"/>
    </row>
    <row r="11253" spans="14:19" x14ac:dyDescent="0.35">
      <c r="N11253" s="6"/>
      <c r="Q11253" s="2"/>
      <c r="S11253" s="2"/>
    </row>
    <row r="11254" spans="14:19" x14ac:dyDescent="0.35">
      <c r="N11254" s="6"/>
      <c r="Q11254" s="2"/>
      <c r="S11254" s="2"/>
    </row>
    <row r="11255" spans="14:19" x14ac:dyDescent="0.35">
      <c r="N11255" s="6"/>
      <c r="Q11255" s="2"/>
      <c r="S11255" s="2"/>
    </row>
    <row r="11256" spans="14:19" x14ac:dyDescent="0.35">
      <c r="N11256" s="6"/>
      <c r="Q11256" s="2"/>
      <c r="S11256" s="2"/>
    </row>
    <row r="11257" spans="14:19" x14ac:dyDescent="0.35">
      <c r="N11257" s="6"/>
      <c r="Q11257" s="2"/>
      <c r="S11257" s="2"/>
    </row>
    <row r="11258" spans="14:19" x14ac:dyDescent="0.35">
      <c r="N11258" s="6"/>
      <c r="Q11258" s="2"/>
      <c r="S11258" s="2"/>
    </row>
    <row r="11259" spans="14:19" x14ac:dyDescent="0.35">
      <c r="N11259" s="6"/>
      <c r="Q11259" s="2"/>
      <c r="S11259" s="2"/>
    </row>
    <row r="11260" spans="14:19" x14ac:dyDescent="0.35">
      <c r="N11260" s="6"/>
      <c r="Q11260" s="2"/>
      <c r="S11260" s="2"/>
    </row>
    <row r="11261" spans="14:19" x14ac:dyDescent="0.35">
      <c r="N11261" s="6"/>
      <c r="Q11261" s="2"/>
      <c r="S11261" s="2"/>
    </row>
    <row r="11262" spans="14:19" x14ac:dyDescent="0.35">
      <c r="N11262" s="6"/>
      <c r="Q11262" s="2"/>
      <c r="S11262" s="2"/>
    </row>
    <row r="11263" spans="14:19" x14ac:dyDescent="0.35">
      <c r="N11263" s="6"/>
      <c r="Q11263" s="2"/>
      <c r="S11263" s="2"/>
    </row>
    <row r="11264" spans="14:19" x14ac:dyDescent="0.35">
      <c r="N11264" s="6"/>
      <c r="Q11264" s="2"/>
      <c r="S11264" s="2"/>
    </row>
    <row r="11265" spans="14:19" x14ac:dyDescent="0.35">
      <c r="N11265" s="6"/>
      <c r="Q11265" s="2"/>
      <c r="S11265" s="2"/>
    </row>
    <row r="11266" spans="14:19" x14ac:dyDescent="0.35">
      <c r="N11266" s="6"/>
      <c r="Q11266" s="2"/>
      <c r="S11266" s="2"/>
    </row>
    <row r="11267" spans="14:19" x14ac:dyDescent="0.35">
      <c r="N11267" s="6"/>
      <c r="Q11267" s="2"/>
      <c r="S11267" s="2"/>
    </row>
    <row r="11268" spans="14:19" x14ac:dyDescent="0.35">
      <c r="N11268" s="6"/>
      <c r="Q11268" s="2"/>
      <c r="S11268" s="2"/>
    </row>
    <row r="11269" spans="14:19" x14ac:dyDescent="0.35">
      <c r="N11269" s="6"/>
      <c r="Q11269" s="2"/>
      <c r="S11269" s="2"/>
    </row>
    <row r="11270" spans="14:19" x14ac:dyDescent="0.35">
      <c r="N11270" s="6"/>
      <c r="Q11270" s="2"/>
      <c r="S11270" s="2"/>
    </row>
    <row r="11271" spans="14:19" x14ac:dyDescent="0.35">
      <c r="N11271" s="6"/>
      <c r="Q11271" s="2"/>
      <c r="S11271" s="2"/>
    </row>
    <row r="11272" spans="14:19" x14ac:dyDescent="0.35">
      <c r="N11272" s="6"/>
      <c r="Q11272" s="2"/>
      <c r="S11272" s="2"/>
    </row>
    <row r="11273" spans="14:19" x14ac:dyDescent="0.35">
      <c r="N11273" s="6"/>
      <c r="Q11273" s="2"/>
      <c r="S11273" s="2"/>
    </row>
    <row r="11274" spans="14:19" x14ac:dyDescent="0.35">
      <c r="N11274" s="6"/>
      <c r="Q11274" s="2"/>
      <c r="S11274" s="2"/>
    </row>
    <row r="11275" spans="14:19" x14ac:dyDescent="0.35">
      <c r="N11275" s="6"/>
      <c r="Q11275" s="2"/>
      <c r="S11275" s="2"/>
    </row>
    <row r="11276" spans="14:19" x14ac:dyDescent="0.35">
      <c r="N11276" s="6"/>
      <c r="Q11276" s="2"/>
      <c r="S11276" s="2"/>
    </row>
    <row r="11277" spans="14:19" x14ac:dyDescent="0.35">
      <c r="N11277" s="6"/>
      <c r="Q11277" s="2"/>
      <c r="S11277" s="2"/>
    </row>
    <row r="11278" spans="14:19" x14ac:dyDescent="0.35">
      <c r="N11278" s="6"/>
      <c r="Q11278" s="2"/>
      <c r="S11278" s="2"/>
    </row>
    <row r="11279" spans="14:19" x14ac:dyDescent="0.35">
      <c r="N11279" s="6"/>
      <c r="Q11279" s="2"/>
      <c r="S11279" s="2"/>
    </row>
    <row r="11280" spans="14:19" x14ac:dyDescent="0.35">
      <c r="N11280" s="6"/>
      <c r="Q11280" s="2"/>
      <c r="S11280" s="2"/>
    </row>
    <row r="11281" spans="14:19" x14ac:dyDescent="0.35">
      <c r="N11281" s="6"/>
      <c r="Q11281" s="2"/>
      <c r="S11281" s="2"/>
    </row>
    <row r="11282" spans="14:19" x14ac:dyDescent="0.35">
      <c r="N11282" s="6"/>
      <c r="Q11282" s="2"/>
      <c r="S11282" s="2"/>
    </row>
    <row r="11283" spans="14:19" x14ac:dyDescent="0.35">
      <c r="N11283" s="6"/>
      <c r="Q11283" s="2"/>
      <c r="S11283" s="2"/>
    </row>
    <row r="11284" spans="14:19" x14ac:dyDescent="0.35">
      <c r="N11284" s="6"/>
      <c r="Q11284" s="2"/>
      <c r="S11284" s="2"/>
    </row>
    <row r="11285" spans="14:19" x14ac:dyDescent="0.35">
      <c r="N11285" s="6"/>
      <c r="Q11285" s="2"/>
      <c r="S11285" s="2"/>
    </row>
    <row r="11286" spans="14:19" x14ac:dyDescent="0.35">
      <c r="N11286" s="6"/>
      <c r="Q11286" s="2"/>
      <c r="S11286" s="2"/>
    </row>
    <row r="11287" spans="14:19" x14ac:dyDescent="0.35">
      <c r="N11287" s="6"/>
      <c r="Q11287" s="2"/>
      <c r="S11287" s="2"/>
    </row>
    <row r="11288" spans="14:19" x14ac:dyDescent="0.35">
      <c r="N11288" s="6"/>
      <c r="Q11288" s="2"/>
      <c r="S11288" s="2"/>
    </row>
    <row r="11289" spans="14:19" x14ac:dyDescent="0.35">
      <c r="N11289" s="6"/>
      <c r="Q11289" s="2"/>
      <c r="S11289" s="2"/>
    </row>
    <row r="11290" spans="14:19" x14ac:dyDescent="0.35">
      <c r="N11290" s="6"/>
      <c r="Q11290" s="2"/>
      <c r="S11290" s="2"/>
    </row>
    <row r="11291" spans="14:19" x14ac:dyDescent="0.35">
      <c r="N11291" s="6"/>
      <c r="Q11291" s="2"/>
      <c r="S11291" s="2"/>
    </row>
    <row r="11292" spans="14:19" x14ac:dyDescent="0.35">
      <c r="N11292" s="6"/>
      <c r="Q11292" s="2"/>
      <c r="S11292" s="2"/>
    </row>
    <row r="11293" spans="14:19" x14ac:dyDescent="0.35">
      <c r="N11293" s="6"/>
      <c r="Q11293" s="2"/>
      <c r="S11293" s="2"/>
    </row>
    <row r="11294" spans="14:19" x14ac:dyDescent="0.35">
      <c r="N11294" s="6"/>
      <c r="Q11294" s="2"/>
      <c r="S11294" s="2"/>
    </row>
    <row r="11295" spans="14:19" x14ac:dyDescent="0.35">
      <c r="N11295" s="6"/>
      <c r="Q11295" s="2"/>
      <c r="S11295" s="2"/>
    </row>
    <row r="11296" spans="14:19" x14ac:dyDescent="0.35">
      <c r="N11296" s="6"/>
      <c r="Q11296" s="2"/>
      <c r="S11296" s="2"/>
    </row>
    <row r="11297" spans="14:19" x14ac:dyDescent="0.35">
      <c r="N11297" s="6"/>
      <c r="Q11297" s="2"/>
      <c r="S11297" s="2"/>
    </row>
    <row r="11298" spans="14:19" x14ac:dyDescent="0.35">
      <c r="N11298" s="6"/>
      <c r="Q11298" s="2"/>
      <c r="S11298" s="2"/>
    </row>
    <row r="11299" spans="14:19" x14ac:dyDescent="0.35">
      <c r="N11299" s="6"/>
      <c r="Q11299" s="2"/>
      <c r="S11299" s="2"/>
    </row>
    <row r="11300" spans="14:19" x14ac:dyDescent="0.35">
      <c r="N11300" s="6"/>
      <c r="Q11300" s="2"/>
      <c r="S11300" s="2"/>
    </row>
    <row r="11301" spans="14:19" x14ac:dyDescent="0.35">
      <c r="N11301" s="6"/>
      <c r="Q11301" s="2"/>
      <c r="S11301" s="2"/>
    </row>
    <row r="11302" spans="14:19" x14ac:dyDescent="0.35">
      <c r="N11302" s="6"/>
      <c r="Q11302" s="2"/>
      <c r="S11302" s="2"/>
    </row>
    <row r="11303" spans="14:19" x14ac:dyDescent="0.35">
      <c r="N11303" s="6"/>
      <c r="Q11303" s="2"/>
      <c r="S11303" s="2"/>
    </row>
    <row r="11304" spans="14:19" x14ac:dyDescent="0.35">
      <c r="N11304" s="6"/>
      <c r="Q11304" s="2"/>
      <c r="S11304" s="2"/>
    </row>
    <row r="11305" spans="14:19" x14ac:dyDescent="0.35">
      <c r="N11305" s="6"/>
      <c r="Q11305" s="2"/>
      <c r="S11305" s="2"/>
    </row>
    <row r="11306" spans="14:19" x14ac:dyDescent="0.35">
      <c r="N11306" s="6"/>
      <c r="Q11306" s="2"/>
      <c r="S11306" s="2"/>
    </row>
    <row r="11307" spans="14:19" x14ac:dyDescent="0.35">
      <c r="N11307" s="6"/>
      <c r="Q11307" s="2"/>
      <c r="S11307" s="2"/>
    </row>
    <row r="11308" spans="14:19" x14ac:dyDescent="0.35">
      <c r="N11308" s="6"/>
      <c r="Q11308" s="2"/>
      <c r="S11308" s="2"/>
    </row>
    <row r="11309" spans="14:19" x14ac:dyDescent="0.35">
      <c r="N11309" s="6"/>
      <c r="Q11309" s="2"/>
      <c r="S11309" s="2"/>
    </row>
    <row r="11310" spans="14:19" x14ac:dyDescent="0.35">
      <c r="N11310" s="6"/>
      <c r="Q11310" s="2"/>
      <c r="S11310" s="2"/>
    </row>
    <row r="11311" spans="14:19" x14ac:dyDescent="0.35">
      <c r="N11311" s="6"/>
      <c r="Q11311" s="2"/>
      <c r="S11311" s="2"/>
    </row>
    <row r="11312" spans="14:19" x14ac:dyDescent="0.35">
      <c r="N11312" s="6"/>
      <c r="Q11312" s="2"/>
      <c r="S11312" s="2"/>
    </row>
    <row r="11313" spans="14:19" x14ac:dyDescent="0.35">
      <c r="N11313" s="6"/>
      <c r="Q11313" s="2"/>
      <c r="S11313" s="2"/>
    </row>
    <row r="11314" spans="14:19" x14ac:dyDescent="0.35">
      <c r="N11314" s="6"/>
      <c r="Q11314" s="2"/>
      <c r="S11314" s="2"/>
    </row>
    <row r="11315" spans="14:19" x14ac:dyDescent="0.35">
      <c r="N11315" s="6"/>
      <c r="Q11315" s="2"/>
      <c r="S11315" s="2"/>
    </row>
    <row r="11316" spans="14:19" x14ac:dyDescent="0.35">
      <c r="N11316" s="6"/>
      <c r="Q11316" s="2"/>
      <c r="S11316" s="2"/>
    </row>
    <row r="11317" spans="14:19" x14ac:dyDescent="0.35">
      <c r="N11317" s="6"/>
      <c r="Q11317" s="2"/>
      <c r="S11317" s="2"/>
    </row>
    <row r="11318" spans="14:19" x14ac:dyDescent="0.35">
      <c r="N11318" s="6"/>
      <c r="Q11318" s="2"/>
      <c r="S11318" s="2"/>
    </row>
    <row r="11319" spans="14:19" x14ac:dyDescent="0.35">
      <c r="N11319" s="6"/>
      <c r="Q11319" s="2"/>
      <c r="S11319" s="2"/>
    </row>
    <row r="11320" spans="14:19" x14ac:dyDescent="0.35">
      <c r="N11320" s="6"/>
      <c r="Q11320" s="2"/>
      <c r="S11320" s="2"/>
    </row>
    <row r="11321" spans="14:19" x14ac:dyDescent="0.35">
      <c r="N11321" s="6"/>
      <c r="Q11321" s="2"/>
      <c r="S11321" s="2"/>
    </row>
    <row r="11322" spans="14:19" x14ac:dyDescent="0.35">
      <c r="N11322" s="6"/>
      <c r="Q11322" s="2"/>
      <c r="S11322" s="2"/>
    </row>
    <row r="11323" spans="14:19" x14ac:dyDescent="0.35">
      <c r="N11323" s="6"/>
      <c r="Q11323" s="2"/>
      <c r="S11323" s="2"/>
    </row>
    <row r="11324" spans="14:19" x14ac:dyDescent="0.35">
      <c r="N11324" s="6"/>
      <c r="Q11324" s="2"/>
      <c r="S11324" s="2"/>
    </row>
    <row r="11325" spans="14:19" x14ac:dyDescent="0.35">
      <c r="N11325" s="6"/>
      <c r="Q11325" s="2"/>
      <c r="S11325" s="2"/>
    </row>
    <row r="11326" spans="14:19" x14ac:dyDescent="0.35">
      <c r="N11326" s="6"/>
      <c r="Q11326" s="2"/>
      <c r="S11326" s="2"/>
    </row>
    <row r="11327" spans="14:19" x14ac:dyDescent="0.35">
      <c r="N11327" s="6"/>
      <c r="Q11327" s="2"/>
      <c r="S11327" s="2"/>
    </row>
    <row r="11328" spans="14:19" x14ac:dyDescent="0.35">
      <c r="N11328" s="6"/>
      <c r="Q11328" s="2"/>
      <c r="S11328" s="2"/>
    </row>
    <row r="11329" spans="14:19" x14ac:dyDescent="0.35">
      <c r="N11329" s="6"/>
      <c r="Q11329" s="2"/>
      <c r="S11329" s="2"/>
    </row>
    <row r="11330" spans="14:19" x14ac:dyDescent="0.35">
      <c r="N11330" s="6"/>
      <c r="Q11330" s="2"/>
      <c r="S11330" s="2"/>
    </row>
    <row r="11331" spans="14:19" x14ac:dyDescent="0.35">
      <c r="N11331" s="6"/>
      <c r="Q11331" s="2"/>
      <c r="S11331" s="2"/>
    </row>
    <row r="11332" spans="14:19" x14ac:dyDescent="0.35">
      <c r="N11332" s="6"/>
      <c r="Q11332" s="2"/>
      <c r="S11332" s="2"/>
    </row>
    <row r="11333" spans="14:19" x14ac:dyDescent="0.35">
      <c r="N11333" s="6"/>
      <c r="Q11333" s="2"/>
      <c r="S11333" s="2"/>
    </row>
    <row r="11334" spans="14:19" x14ac:dyDescent="0.35">
      <c r="N11334" s="6"/>
      <c r="Q11334" s="2"/>
      <c r="S11334" s="2"/>
    </row>
    <row r="11335" spans="14:19" x14ac:dyDescent="0.35">
      <c r="N11335" s="6"/>
      <c r="Q11335" s="2"/>
      <c r="S11335" s="2"/>
    </row>
    <row r="11336" spans="14:19" x14ac:dyDescent="0.35">
      <c r="N11336" s="6"/>
      <c r="Q11336" s="2"/>
      <c r="S11336" s="2"/>
    </row>
    <row r="11337" spans="14:19" x14ac:dyDescent="0.35">
      <c r="N11337" s="6"/>
      <c r="Q11337" s="2"/>
      <c r="S11337" s="2"/>
    </row>
    <row r="11338" spans="14:19" x14ac:dyDescent="0.35">
      <c r="N11338" s="6"/>
      <c r="Q11338" s="2"/>
      <c r="S11338" s="2"/>
    </row>
    <row r="11339" spans="14:19" x14ac:dyDescent="0.35">
      <c r="N11339" s="6"/>
      <c r="Q11339" s="2"/>
      <c r="S11339" s="2"/>
    </row>
    <row r="11340" spans="14:19" x14ac:dyDescent="0.35">
      <c r="N11340" s="6"/>
      <c r="Q11340" s="2"/>
      <c r="S11340" s="2"/>
    </row>
    <row r="11341" spans="14:19" x14ac:dyDescent="0.35">
      <c r="N11341" s="6"/>
      <c r="Q11341" s="2"/>
      <c r="S11341" s="2"/>
    </row>
    <row r="11342" spans="14:19" x14ac:dyDescent="0.35">
      <c r="N11342" s="6"/>
      <c r="Q11342" s="2"/>
      <c r="S11342" s="2"/>
    </row>
    <row r="11343" spans="14:19" x14ac:dyDescent="0.35">
      <c r="N11343" s="6"/>
      <c r="Q11343" s="2"/>
      <c r="S11343" s="2"/>
    </row>
    <row r="11344" spans="14:19" x14ac:dyDescent="0.35">
      <c r="N11344" s="6"/>
      <c r="Q11344" s="2"/>
      <c r="S11344" s="2"/>
    </row>
    <row r="11345" spans="14:19" x14ac:dyDescent="0.35">
      <c r="N11345" s="6"/>
      <c r="Q11345" s="2"/>
      <c r="S11345" s="2"/>
    </row>
    <row r="11346" spans="14:19" x14ac:dyDescent="0.35">
      <c r="N11346" s="6"/>
      <c r="Q11346" s="2"/>
      <c r="S11346" s="2"/>
    </row>
    <row r="11347" spans="14:19" x14ac:dyDescent="0.35">
      <c r="N11347" s="6"/>
      <c r="Q11347" s="2"/>
      <c r="S11347" s="2"/>
    </row>
    <row r="11348" spans="14:19" x14ac:dyDescent="0.35">
      <c r="N11348" s="6"/>
      <c r="Q11348" s="2"/>
      <c r="S11348" s="2"/>
    </row>
    <row r="11349" spans="14:19" x14ac:dyDescent="0.35">
      <c r="N11349" s="6"/>
      <c r="Q11349" s="2"/>
      <c r="S11349" s="2"/>
    </row>
    <row r="11350" spans="14:19" x14ac:dyDescent="0.35">
      <c r="N11350" s="6"/>
      <c r="Q11350" s="2"/>
      <c r="S11350" s="2"/>
    </row>
    <row r="11351" spans="14:19" x14ac:dyDescent="0.35">
      <c r="N11351" s="6"/>
      <c r="Q11351" s="2"/>
      <c r="S11351" s="2"/>
    </row>
    <row r="11352" spans="14:19" x14ac:dyDescent="0.35">
      <c r="N11352" s="6"/>
      <c r="Q11352" s="2"/>
      <c r="S11352" s="2"/>
    </row>
    <row r="11353" spans="14:19" x14ac:dyDescent="0.35">
      <c r="N11353" s="6"/>
      <c r="Q11353" s="2"/>
      <c r="S11353" s="2"/>
    </row>
    <row r="11354" spans="14:19" x14ac:dyDescent="0.35">
      <c r="N11354" s="6"/>
      <c r="Q11354" s="2"/>
      <c r="S11354" s="2"/>
    </row>
    <row r="11355" spans="14:19" x14ac:dyDescent="0.35">
      <c r="N11355" s="6"/>
      <c r="Q11355" s="2"/>
      <c r="S11355" s="2"/>
    </row>
    <row r="11356" spans="14:19" x14ac:dyDescent="0.35">
      <c r="N11356" s="6"/>
      <c r="Q11356" s="2"/>
      <c r="S11356" s="2"/>
    </row>
    <row r="11357" spans="14:19" x14ac:dyDescent="0.35">
      <c r="N11357" s="6"/>
      <c r="Q11357" s="2"/>
      <c r="S11357" s="2"/>
    </row>
    <row r="11358" spans="14:19" x14ac:dyDescent="0.35">
      <c r="N11358" s="6"/>
      <c r="Q11358" s="2"/>
      <c r="S11358" s="2"/>
    </row>
    <row r="11359" spans="14:19" x14ac:dyDescent="0.35">
      <c r="N11359" s="6"/>
      <c r="Q11359" s="2"/>
      <c r="S11359" s="2"/>
    </row>
    <row r="11360" spans="14:19" x14ac:dyDescent="0.35">
      <c r="N11360" s="6"/>
      <c r="Q11360" s="2"/>
      <c r="S11360" s="2"/>
    </row>
    <row r="11361" spans="14:19" x14ac:dyDescent="0.35">
      <c r="N11361" s="6"/>
      <c r="Q11361" s="2"/>
      <c r="S11361" s="2"/>
    </row>
    <row r="11362" spans="14:19" x14ac:dyDescent="0.35">
      <c r="N11362" s="6"/>
      <c r="Q11362" s="2"/>
      <c r="S11362" s="2"/>
    </row>
    <row r="11363" spans="14:19" x14ac:dyDescent="0.35">
      <c r="N11363" s="6"/>
      <c r="Q11363" s="2"/>
      <c r="S11363" s="2"/>
    </row>
    <row r="11364" spans="14:19" x14ac:dyDescent="0.35">
      <c r="N11364" s="6"/>
      <c r="Q11364" s="2"/>
      <c r="S11364" s="2"/>
    </row>
    <row r="11365" spans="14:19" x14ac:dyDescent="0.35">
      <c r="N11365" s="6"/>
      <c r="Q11365" s="2"/>
      <c r="S11365" s="2"/>
    </row>
    <row r="11366" spans="14:19" x14ac:dyDescent="0.35">
      <c r="N11366" s="6"/>
      <c r="Q11366" s="2"/>
      <c r="S11366" s="2"/>
    </row>
    <row r="11367" spans="14:19" x14ac:dyDescent="0.35">
      <c r="N11367" s="6"/>
      <c r="Q11367" s="2"/>
      <c r="S11367" s="2"/>
    </row>
    <row r="11368" spans="14:19" x14ac:dyDescent="0.35">
      <c r="N11368" s="6"/>
      <c r="Q11368" s="2"/>
      <c r="S11368" s="2"/>
    </row>
    <row r="11369" spans="14:19" x14ac:dyDescent="0.35">
      <c r="N11369" s="6"/>
      <c r="Q11369" s="2"/>
      <c r="S11369" s="2"/>
    </row>
    <row r="11370" spans="14:19" x14ac:dyDescent="0.35">
      <c r="N11370" s="6"/>
      <c r="Q11370" s="2"/>
      <c r="S11370" s="2"/>
    </row>
    <row r="11371" spans="14:19" x14ac:dyDescent="0.35">
      <c r="N11371" s="6"/>
      <c r="Q11371" s="2"/>
      <c r="S11371" s="2"/>
    </row>
    <row r="11372" spans="14:19" x14ac:dyDescent="0.35">
      <c r="N11372" s="6"/>
      <c r="Q11372" s="2"/>
      <c r="S11372" s="2"/>
    </row>
    <row r="11373" spans="14:19" x14ac:dyDescent="0.35">
      <c r="N11373" s="6"/>
      <c r="Q11373" s="2"/>
      <c r="S11373" s="2"/>
    </row>
    <row r="11374" spans="14:19" x14ac:dyDescent="0.35">
      <c r="N11374" s="6"/>
      <c r="Q11374" s="2"/>
      <c r="S11374" s="2"/>
    </row>
    <row r="11375" spans="14:19" x14ac:dyDescent="0.35">
      <c r="N11375" s="6"/>
      <c r="Q11375" s="2"/>
      <c r="S11375" s="2"/>
    </row>
    <row r="11376" spans="14:19" x14ac:dyDescent="0.35">
      <c r="N11376" s="6"/>
      <c r="Q11376" s="2"/>
      <c r="S11376" s="2"/>
    </row>
    <row r="11377" spans="14:19" x14ac:dyDescent="0.35">
      <c r="N11377" s="6"/>
      <c r="Q11377" s="2"/>
      <c r="S11377" s="2"/>
    </row>
    <row r="11378" spans="14:19" x14ac:dyDescent="0.35">
      <c r="N11378" s="6"/>
      <c r="Q11378" s="2"/>
      <c r="S11378" s="2"/>
    </row>
    <row r="11379" spans="14:19" x14ac:dyDescent="0.35">
      <c r="N11379" s="6"/>
      <c r="Q11379" s="2"/>
      <c r="S11379" s="2"/>
    </row>
    <row r="11380" spans="14:19" x14ac:dyDescent="0.35">
      <c r="N11380" s="6"/>
      <c r="Q11380" s="2"/>
      <c r="S11380" s="2"/>
    </row>
    <row r="11381" spans="14:19" x14ac:dyDescent="0.35">
      <c r="N11381" s="6"/>
      <c r="Q11381" s="2"/>
      <c r="S11381" s="2"/>
    </row>
    <row r="11382" spans="14:19" x14ac:dyDescent="0.35">
      <c r="N11382" s="6"/>
      <c r="Q11382" s="2"/>
      <c r="S11382" s="2"/>
    </row>
    <row r="11383" spans="14:19" x14ac:dyDescent="0.35">
      <c r="N11383" s="6"/>
      <c r="Q11383" s="2"/>
      <c r="S11383" s="2"/>
    </row>
    <row r="11384" spans="14:19" x14ac:dyDescent="0.35">
      <c r="N11384" s="6"/>
      <c r="Q11384" s="2"/>
      <c r="S11384" s="2"/>
    </row>
    <row r="11385" spans="14:19" x14ac:dyDescent="0.35">
      <c r="N11385" s="6"/>
      <c r="Q11385" s="2"/>
      <c r="S11385" s="2"/>
    </row>
    <row r="11386" spans="14:19" x14ac:dyDescent="0.35">
      <c r="N11386" s="6"/>
      <c r="Q11386" s="2"/>
      <c r="S11386" s="2"/>
    </row>
    <row r="11387" spans="14:19" x14ac:dyDescent="0.35">
      <c r="N11387" s="6"/>
      <c r="Q11387" s="2"/>
      <c r="S11387" s="2"/>
    </row>
    <row r="11388" spans="14:19" x14ac:dyDescent="0.35">
      <c r="N11388" s="6"/>
      <c r="Q11388" s="2"/>
      <c r="S11388" s="2"/>
    </row>
    <row r="11389" spans="14:19" x14ac:dyDescent="0.35">
      <c r="N11389" s="6"/>
      <c r="Q11389" s="2"/>
      <c r="S11389" s="2"/>
    </row>
    <row r="11390" spans="14:19" x14ac:dyDescent="0.35">
      <c r="N11390" s="6"/>
      <c r="Q11390" s="2"/>
      <c r="S11390" s="2"/>
    </row>
    <row r="11391" spans="14:19" x14ac:dyDescent="0.35">
      <c r="N11391" s="6"/>
      <c r="Q11391" s="2"/>
      <c r="S11391" s="2"/>
    </row>
    <row r="11392" spans="14:19" x14ac:dyDescent="0.35">
      <c r="N11392" s="6"/>
      <c r="Q11392" s="2"/>
      <c r="S11392" s="2"/>
    </row>
    <row r="11393" spans="14:19" x14ac:dyDescent="0.35">
      <c r="N11393" s="6"/>
      <c r="Q11393" s="2"/>
      <c r="S11393" s="2"/>
    </row>
    <row r="11394" spans="14:19" x14ac:dyDescent="0.35">
      <c r="N11394" s="6"/>
      <c r="Q11394" s="2"/>
      <c r="S11394" s="2"/>
    </row>
    <row r="11395" spans="14:19" x14ac:dyDescent="0.35">
      <c r="N11395" s="6"/>
      <c r="Q11395" s="2"/>
      <c r="S11395" s="2"/>
    </row>
    <row r="11396" spans="14:19" x14ac:dyDescent="0.35">
      <c r="N11396" s="6"/>
      <c r="Q11396" s="2"/>
      <c r="S11396" s="2"/>
    </row>
    <row r="11397" spans="14:19" x14ac:dyDescent="0.35">
      <c r="N11397" s="6"/>
      <c r="Q11397" s="2"/>
      <c r="S11397" s="2"/>
    </row>
    <row r="11398" spans="14:19" x14ac:dyDescent="0.35">
      <c r="N11398" s="6"/>
      <c r="Q11398" s="2"/>
      <c r="S11398" s="2"/>
    </row>
    <row r="11399" spans="14:19" x14ac:dyDescent="0.35">
      <c r="N11399" s="6"/>
      <c r="Q11399" s="2"/>
      <c r="S11399" s="2"/>
    </row>
    <row r="11400" spans="14:19" x14ac:dyDescent="0.35">
      <c r="N11400" s="6"/>
      <c r="Q11400" s="2"/>
      <c r="S11400" s="2"/>
    </row>
    <row r="11401" spans="14:19" x14ac:dyDescent="0.35">
      <c r="N11401" s="6"/>
      <c r="Q11401" s="2"/>
      <c r="S11401" s="2"/>
    </row>
    <row r="11402" spans="14:19" x14ac:dyDescent="0.35">
      <c r="N11402" s="6"/>
      <c r="Q11402" s="2"/>
      <c r="S11402" s="2"/>
    </row>
    <row r="11403" spans="14:19" x14ac:dyDescent="0.35">
      <c r="N11403" s="6"/>
      <c r="Q11403" s="2"/>
      <c r="S11403" s="2"/>
    </row>
    <row r="11404" spans="14:19" x14ac:dyDescent="0.35">
      <c r="N11404" s="6"/>
      <c r="Q11404" s="2"/>
      <c r="S11404" s="2"/>
    </row>
    <row r="11405" spans="14:19" x14ac:dyDescent="0.35">
      <c r="N11405" s="6"/>
      <c r="Q11405" s="2"/>
      <c r="S11405" s="2"/>
    </row>
    <row r="11406" spans="14:19" x14ac:dyDescent="0.35">
      <c r="N11406" s="6"/>
      <c r="Q11406" s="2"/>
      <c r="S11406" s="2"/>
    </row>
    <row r="11407" spans="14:19" x14ac:dyDescent="0.35">
      <c r="N11407" s="6"/>
      <c r="Q11407" s="2"/>
      <c r="S11407" s="2"/>
    </row>
    <row r="11408" spans="14:19" x14ac:dyDescent="0.35">
      <c r="N11408" s="6"/>
      <c r="Q11408" s="2"/>
      <c r="S11408" s="2"/>
    </row>
    <row r="11409" spans="14:19" x14ac:dyDescent="0.35">
      <c r="N11409" s="6"/>
      <c r="Q11409" s="2"/>
      <c r="S11409" s="2"/>
    </row>
    <row r="11410" spans="14:19" x14ac:dyDescent="0.35">
      <c r="N11410" s="6"/>
      <c r="Q11410" s="2"/>
      <c r="S11410" s="2"/>
    </row>
    <row r="11411" spans="14:19" x14ac:dyDescent="0.35">
      <c r="N11411" s="6"/>
      <c r="Q11411" s="2"/>
      <c r="S11411" s="2"/>
    </row>
    <row r="11412" spans="14:19" x14ac:dyDescent="0.35">
      <c r="N11412" s="6"/>
      <c r="Q11412" s="2"/>
      <c r="S11412" s="2"/>
    </row>
    <row r="11413" spans="14:19" x14ac:dyDescent="0.35">
      <c r="N11413" s="6"/>
      <c r="Q11413" s="2"/>
      <c r="S11413" s="2"/>
    </row>
    <row r="11414" spans="14:19" x14ac:dyDescent="0.35">
      <c r="N11414" s="6"/>
      <c r="Q11414" s="2"/>
      <c r="S11414" s="2"/>
    </row>
    <row r="11415" spans="14:19" x14ac:dyDescent="0.35">
      <c r="N11415" s="6"/>
      <c r="Q11415" s="2"/>
      <c r="S11415" s="2"/>
    </row>
    <row r="11416" spans="14:19" x14ac:dyDescent="0.35">
      <c r="N11416" s="6"/>
      <c r="Q11416" s="2"/>
      <c r="S11416" s="2"/>
    </row>
    <row r="11417" spans="14:19" x14ac:dyDescent="0.35">
      <c r="N11417" s="6"/>
      <c r="Q11417" s="2"/>
      <c r="S11417" s="2"/>
    </row>
    <row r="11418" spans="14:19" x14ac:dyDescent="0.35">
      <c r="N11418" s="6"/>
      <c r="Q11418" s="2"/>
      <c r="S11418" s="2"/>
    </row>
    <row r="11419" spans="14:19" x14ac:dyDescent="0.35">
      <c r="N11419" s="6"/>
      <c r="Q11419" s="2"/>
      <c r="S11419" s="2"/>
    </row>
    <row r="11420" spans="14:19" x14ac:dyDescent="0.35">
      <c r="N11420" s="6"/>
      <c r="Q11420" s="2"/>
      <c r="S11420" s="2"/>
    </row>
    <row r="11421" spans="14:19" x14ac:dyDescent="0.35">
      <c r="N11421" s="6"/>
      <c r="Q11421" s="2"/>
      <c r="S11421" s="2"/>
    </row>
    <row r="11422" spans="14:19" x14ac:dyDescent="0.35">
      <c r="N11422" s="6"/>
      <c r="Q11422" s="2"/>
      <c r="S11422" s="2"/>
    </row>
    <row r="11423" spans="14:19" x14ac:dyDescent="0.35">
      <c r="N11423" s="6"/>
      <c r="Q11423" s="2"/>
      <c r="S11423" s="2"/>
    </row>
    <row r="11424" spans="14:19" x14ac:dyDescent="0.35">
      <c r="N11424" s="6"/>
      <c r="Q11424" s="2"/>
      <c r="S11424" s="2"/>
    </row>
    <row r="11425" spans="14:19" x14ac:dyDescent="0.35">
      <c r="N11425" s="6"/>
      <c r="Q11425" s="2"/>
      <c r="S11425" s="2"/>
    </row>
    <row r="11426" spans="14:19" x14ac:dyDescent="0.35">
      <c r="N11426" s="6"/>
      <c r="Q11426" s="2"/>
      <c r="S11426" s="2"/>
    </row>
    <row r="11427" spans="14:19" x14ac:dyDescent="0.35">
      <c r="N11427" s="6"/>
      <c r="Q11427" s="2"/>
      <c r="S11427" s="2"/>
    </row>
    <row r="11428" spans="14:19" x14ac:dyDescent="0.35">
      <c r="N11428" s="6"/>
      <c r="Q11428" s="2"/>
      <c r="S11428" s="2"/>
    </row>
    <row r="11429" spans="14:19" x14ac:dyDescent="0.35">
      <c r="N11429" s="6"/>
      <c r="Q11429" s="2"/>
      <c r="S11429" s="2"/>
    </row>
    <row r="11430" spans="14:19" x14ac:dyDescent="0.35">
      <c r="N11430" s="6"/>
      <c r="Q11430" s="2"/>
      <c r="S11430" s="2"/>
    </row>
    <row r="11431" spans="14:19" x14ac:dyDescent="0.35">
      <c r="N11431" s="6"/>
      <c r="Q11431" s="2"/>
      <c r="S11431" s="2"/>
    </row>
    <row r="11432" spans="14:19" x14ac:dyDescent="0.35">
      <c r="N11432" s="6"/>
      <c r="Q11432" s="2"/>
      <c r="S11432" s="2"/>
    </row>
    <row r="11433" spans="14:19" x14ac:dyDescent="0.35">
      <c r="N11433" s="6"/>
      <c r="Q11433" s="2"/>
      <c r="S11433" s="2"/>
    </row>
    <row r="11434" spans="14:19" x14ac:dyDescent="0.35">
      <c r="N11434" s="6"/>
      <c r="Q11434" s="2"/>
      <c r="S11434" s="2"/>
    </row>
    <row r="11435" spans="14:19" x14ac:dyDescent="0.35">
      <c r="N11435" s="6"/>
      <c r="Q11435" s="2"/>
      <c r="S11435" s="2"/>
    </row>
    <row r="11436" spans="14:19" x14ac:dyDescent="0.35">
      <c r="N11436" s="6"/>
      <c r="Q11436" s="2"/>
      <c r="S11436" s="2"/>
    </row>
    <row r="11437" spans="14:19" x14ac:dyDescent="0.35">
      <c r="N11437" s="6"/>
      <c r="Q11437" s="2"/>
      <c r="S11437" s="2"/>
    </row>
    <row r="11438" spans="14:19" x14ac:dyDescent="0.35">
      <c r="N11438" s="6"/>
      <c r="Q11438" s="2"/>
      <c r="S11438" s="2"/>
    </row>
    <row r="11439" spans="14:19" x14ac:dyDescent="0.35">
      <c r="N11439" s="6"/>
      <c r="Q11439" s="2"/>
      <c r="S11439" s="2"/>
    </row>
    <row r="11440" spans="14:19" x14ac:dyDescent="0.35">
      <c r="N11440" s="6"/>
      <c r="Q11440" s="2"/>
      <c r="S11440" s="2"/>
    </row>
    <row r="11441" spans="14:19" x14ac:dyDescent="0.35">
      <c r="N11441" s="6"/>
      <c r="Q11441" s="2"/>
      <c r="S11441" s="2"/>
    </row>
    <row r="11442" spans="14:19" x14ac:dyDescent="0.35">
      <c r="N11442" s="6"/>
      <c r="Q11442" s="2"/>
      <c r="S11442" s="2"/>
    </row>
    <row r="11443" spans="14:19" x14ac:dyDescent="0.35">
      <c r="N11443" s="6"/>
      <c r="Q11443" s="2"/>
      <c r="S11443" s="2"/>
    </row>
    <row r="11444" spans="14:19" x14ac:dyDescent="0.35">
      <c r="N11444" s="6"/>
      <c r="Q11444" s="2"/>
      <c r="S11444" s="2"/>
    </row>
    <row r="11445" spans="14:19" x14ac:dyDescent="0.35">
      <c r="N11445" s="6"/>
      <c r="Q11445" s="2"/>
      <c r="S11445" s="2"/>
    </row>
    <row r="11446" spans="14:19" x14ac:dyDescent="0.35">
      <c r="N11446" s="6"/>
      <c r="Q11446" s="2"/>
      <c r="S11446" s="2"/>
    </row>
    <row r="11447" spans="14:19" x14ac:dyDescent="0.35">
      <c r="N11447" s="6"/>
      <c r="Q11447" s="2"/>
      <c r="S11447" s="2"/>
    </row>
    <row r="11448" spans="14:19" x14ac:dyDescent="0.35">
      <c r="N11448" s="6"/>
      <c r="Q11448" s="2"/>
      <c r="S11448" s="2"/>
    </row>
    <row r="11449" spans="14:19" x14ac:dyDescent="0.35">
      <c r="N11449" s="6"/>
      <c r="Q11449" s="2"/>
      <c r="S11449" s="2"/>
    </row>
    <row r="11450" spans="14:19" x14ac:dyDescent="0.35">
      <c r="N11450" s="6"/>
      <c r="Q11450" s="2"/>
      <c r="S11450" s="2"/>
    </row>
    <row r="11451" spans="14:19" x14ac:dyDescent="0.35">
      <c r="N11451" s="6"/>
      <c r="Q11451" s="2"/>
      <c r="S11451" s="2"/>
    </row>
    <row r="11452" spans="14:19" x14ac:dyDescent="0.35">
      <c r="N11452" s="6"/>
      <c r="Q11452" s="2"/>
      <c r="S11452" s="2"/>
    </row>
    <row r="11453" spans="14:19" x14ac:dyDescent="0.35">
      <c r="N11453" s="6"/>
      <c r="Q11453" s="2"/>
      <c r="S11453" s="2"/>
    </row>
    <row r="11454" spans="14:19" x14ac:dyDescent="0.35">
      <c r="N11454" s="6"/>
      <c r="Q11454" s="2"/>
      <c r="S11454" s="2"/>
    </row>
    <row r="11455" spans="14:19" x14ac:dyDescent="0.35">
      <c r="N11455" s="6"/>
      <c r="Q11455" s="2"/>
      <c r="S11455" s="2"/>
    </row>
    <row r="11456" spans="14:19" x14ac:dyDescent="0.35">
      <c r="N11456" s="6"/>
      <c r="Q11456" s="2"/>
      <c r="S11456" s="2"/>
    </row>
    <row r="11457" spans="14:19" x14ac:dyDescent="0.35">
      <c r="N11457" s="6"/>
      <c r="Q11457" s="2"/>
      <c r="S11457" s="2"/>
    </row>
    <row r="11458" spans="14:19" x14ac:dyDescent="0.35">
      <c r="N11458" s="6"/>
      <c r="Q11458" s="2"/>
      <c r="S11458" s="2"/>
    </row>
    <row r="11459" spans="14:19" x14ac:dyDescent="0.35">
      <c r="N11459" s="6"/>
      <c r="Q11459" s="2"/>
      <c r="S11459" s="2"/>
    </row>
    <row r="11460" spans="14:19" x14ac:dyDescent="0.35">
      <c r="N11460" s="6"/>
      <c r="Q11460" s="2"/>
      <c r="S11460" s="2"/>
    </row>
    <row r="11461" spans="14:19" x14ac:dyDescent="0.35">
      <c r="N11461" s="6"/>
      <c r="Q11461" s="2"/>
      <c r="S11461" s="2"/>
    </row>
    <row r="11462" spans="14:19" x14ac:dyDescent="0.35">
      <c r="N11462" s="6"/>
      <c r="Q11462" s="2"/>
      <c r="S11462" s="2"/>
    </row>
    <row r="11463" spans="14:19" x14ac:dyDescent="0.35">
      <c r="N11463" s="6"/>
      <c r="Q11463" s="2"/>
      <c r="S11463" s="2"/>
    </row>
    <row r="11464" spans="14:19" x14ac:dyDescent="0.35">
      <c r="N11464" s="6"/>
      <c r="Q11464" s="2"/>
      <c r="S11464" s="2"/>
    </row>
    <row r="11465" spans="14:19" x14ac:dyDescent="0.35">
      <c r="N11465" s="6"/>
      <c r="Q11465" s="2"/>
      <c r="S11465" s="2"/>
    </row>
    <row r="11466" spans="14:19" x14ac:dyDescent="0.35">
      <c r="N11466" s="6"/>
      <c r="Q11466" s="2"/>
      <c r="S11466" s="2"/>
    </row>
    <row r="11467" spans="14:19" x14ac:dyDescent="0.35">
      <c r="N11467" s="6"/>
      <c r="Q11467" s="2"/>
      <c r="S11467" s="2"/>
    </row>
    <row r="11468" spans="14:19" x14ac:dyDescent="0.35">
      <c r="N11468" s="6"/>
      <c r="Q11468" s="2"/>
      <c r="S11468" s="2"/>
    </row>
    <row r="11469" spans="14:19" x14ac:dyDescent="0.35">
      <c r="N11469" s="6"/>
      <c r="Q11469" s="2"/>
      <c r="S11469" s="2"/>
    </row>
    <row r="11470" spans="14:19" x14ac:dyDescent="0.35">
      <c r="N11470" s="6"/>
      <c r="Q11470" s="2"/>
      <c r="S11470" s="2"/>
    </row>
    <row r="11471" spans="14:19" x14ac:dyDescent="0.35">
      <c r="N11471" s="6"/>
      <c r="Q11471" s="2"/>
      <c r="S11471" s="2"/>
    </row>
    <row r="11472" spans="14:19" x14ac:dyDescent="0.35">
      <c r="N11472" s="6"/>
      <c r="Q11472" s="2"/>
      <c r="S11472" s="2"/>
    </row>
    <row r="11473" spans="14:19" x14ac:dyDescent="0.35">
      <c r="N11473" s="6"/>
      <c r="Q11473" s="2"/>
      <c r="S11473" s="2"/>
    </row>
    <row r="11474" spans="14:19" x14ac:dyDescent="0.35">
      <c r="N11474" s="6"/>
      <c r="Q11474" s="2"/>
      <c r="S11474" s="2"/>
    </row>
    <row r="11475" spans="14:19" x14ac:dyDescent="0.35">
      <c r="N11475" s="6"/>
      <c r="Q11475" s="2"/>
      <c r="S11475" s="2"/>
    </row>
    <row r="11476" spans="14:19" x14ac:dyDescent="0.35">
      <c r="N11476" s="6"/>
      <c r="Q11476" s="2"/>
      <c r="S11476" s="2"/>
    </row>
    <row r="11477" spans="14:19" x14ac:dyDescent="0.35">
      <c r="N11477" s="6"/>
      <c r="Q11477" s="2"/>
      <c r="S11477" s="2"/>
    </row>
    <row r="11478" spans="14:19" x14ac:dyDescent="0.35">
      <c r="N11478" s="6"/>
      <c r="Q11478" s="2"/>
      <c r="S11478" s="2"/>
    </row>
    <row r="11479" spans="14:19" x14ac:dyDescent="0.35">
      <c r="N11479" s="6"/>
      <c r="Q11479" s="2"/>
      <c r="S11479" s="2"/>
    </row>
    <row r="11480" spans="14:19" x14ac:dyDescent="0.35">
      <c r="N11480" s="6"/>
      <c r="Q11480" s="2"/>
      <c r="S11480" s="2"/>
    </row>
    <row r="11481" spans="14:19" x14ac:dyDescent="0.35">
      <c r="N11481" s="6"/>
      <c r="Q11481" s="2"/>
      <c r="S11481" s="2"/>
    </row>
    <row r="11482" spans="14:19" x14ac:dyDescent="0.35">
      <c r="N11482" s="6"/>
      <c r="Q11482" s="2"/>
      <c r="S11482" s="2"/>
    </row>
    <row r="11483" spans="14:19" x14ac:dyDescent="0.35">
      <c r="N11483" s="6"/>
      <c r="Q11483" s="2"/>
      <c r="S11483" s="2"/>
    </row>
    <row r="11484" spans="14:19" x14ac:dyDescent="0.35">
      <c r="N11484" s="6"/>
      <c r="Q11484" s="2"/>
      <c r="S11484" s="2"/>
    </row>
    <row r="11485" spans="14:19" x14ac:dyDescent="0.35">
      <c r="N11485" s="6"/>
      <c r="Q11485" s="2"/>
      <c r="S11485" s="2"/>
    </row>
    <row r="11486" spans="14:19" x14ac:dyDescent="0.35">
      <c r="N11486" s="6"/>
      <c r="Q11486" s="2"/>
      <c r="S11486" s="2"/>
    </row>
    <row r="11487" spans="14:19" x14ac:dyDescent="0.35">
      <c r="N11487" s="6"/>
      <c r="Q11487" s="2"/>
      <c r="S11487" s="2"/>
    </row>
    <row r="11488" spans="14:19" x14ac:dyDescent="0.35">
      <c r="N11488" s="6"/>
      <c r="Q11488" s="2"/>
      <c r="S11488" s="2"/>
    </row>
    <row r="11489" spans="14:19" x14ac:dyDescent="0.35">
      <c r="N11489" s="6"/>
      <c r="Q11489" s="2"/>
      <c r="S11489" s="2"/>
    </row>
    <row r="11490" spans="14:19" x14ac:dyDescent="0.35">
      <c r="N11490" s="6"/>
      <c r="Q11490" s="2"/>
      <c r="S11490" s="2"/>
    </row>
    <row r="11491" spans="14:19" x14ac:dyDescent="0.35">
      <c r="N11491" s="6"/>
      <c r="Q11491" s="2"/>
      <c r="S11491" s="2"/>
    </row>
    <row r="11492" spans="14:19" x14ac:dyDescent="0.35">
      <c r="N11492" s="6"/>
      <c r="Q11492" s="2"/>
      <c r="S11492" s="2"/>
    </row>
    <row r="11493" spans="14:19" x14ac:dyDescent="0.35">
      <c r="N11493" s="6"/>
      <c r="Q11493" s="2"/>
      <c r="S11493" s="2"/>
    </row>
    <row r="11494" spans="14:19" x14ac:dyDescent="0.35">
      <c r="N11494" s="6"/>
      <c r="Q11494" s="2"/>
      <c r="S11494" s="2"/>
    </row>
    <row r="11495" spans="14:19" x14ac:dyDescent="0.35">
      <c r="N11495" s="6"/>
      <c r="Q11495" s="2"/>
      <c r="S11495" s="2"/>
    </row>
    <row r="11496" spans="14:19" x14ac:dyDescent="0.35">
      <c r="N11496" s="6"/>
      <c r="Q11496" s="2"/>
      <c r="S11496" s="2"/>
    </row>
    <row r="11497" spans="14:19" x14ac:dyDescent="0.35">
      <c r="N11497" s="6"/>
      <c r="Q11497" s="2"/>
      <c r="S11497" s="2"/>
    </row>
    <row r="11498" spans="14:19" x14ac:dyDescent="0.35">
      <c r="N11498" s="6"/>
      <c r="Q11498" s="2"/>
      <c r="S11498" s="2"/>
    </row>
    <row r="11499" spans="14:19" x14ac:dyDescent="0.35">
      <c r="N11499" s="6"/>
      <c r="Q11499" s="2"/>
      <c r="S11499" s="2"/>
    </row>
    <row r="11500" spans="14:19" x14ac:dyDescent="0.35">
      <c r="N11500" s="6"/>
      <c r="Q11500" s="2"/>
      <c r="S11500" s="2"/>
    </row>
    <row r="11501" spans="14:19" x14ac:dyDescent="0.35">
      <c r="N11501" s="6"/>
      <c r="Q11501" s="2"/>
      <c r="S11501" s="2"/>
    </row>
    <row r="11502" spans="14:19" x14ac:dyDescent="0.35">
      <c r="N11502" s="6"/>
      <c r="Q11502" s="2"/>
      <c r="S11502" s="2"/>
    </row>
    <row r="11503" spans="14:19" x14ac:dyDescent="0.35">
      <c r="N11503" s="6"/>
      <c r="Q11503" s="2"/>
      <c r="S11503" s="2"/>
    </row>
    <row r="11504" spans="14:19" x14ac:dyDescent="0.35">
      <c r="N11504" s="6"/>
      <c r="Q11504" s="2"/>
      <c r="S11504" s="2"/>
    </row>
    <row r="11505" spans="14:19" x14ac:dyDescent="0.35">
      <c r="N11505" s="6"/>
      <c r="Q11505" s="2"/>
      <c r="S11505" s="2"/>
    </row>
    <row r="11506" spans="14:19" x14ac:dyDescent="0.35">
      <c r="N11506" s="6"/>
      <c r="Q11506" s="2"/>
      <c r="S11506" s="2"/>
    </row>
    <row r="11507" spans="14:19" x14ac:dyDescent="0.35">
      <c r="N11507" s="6"/>
      <c r="Q11507" s="2"/>
      <c r="S11507" s="2"/>
    </row>
    <row r="11508" spans="14:19" x14ac:dyDescent="0.35">
      <c r="N11508" s="6"/>
      <c r="Q11508" s="2"/>
      <c r="S11508" s="2"/>
    </row>
    <row r="11509" spans="14:19" x14ac:dyDescent="0.35">
      <c r="N11509" s="6"/>
      <c r="Q11509" s="2"/>
      <c r="S11509" s="2"/>
    </row>
    <row r="11510" spans="14:19" x14ac:dyDescent="0.35">
      <c r="N11510" s="6"/>
      <c r="Q11510" s="2"/>
      <c r="S11510" s="2"/>
    </row>
    <row r="11511" spans="14:19" x14ac:dyDescent="0.35">
      <c r="N11511" s="6"/>
      <c r="Q11511" s="2"/>
      <c r="S11511" s="2"/>
    </row>
    <row r="11512" spans="14:19" x14ac:dyDescent="0.35">
      <c r="N11512" s="6"/>
      <c r="Q11512" s="2"/>
      <c r="S11512" s="2"/>
    </row>
    <row r="11513" spans="14:19" x14ac:dyDescent="0.35">
      <c r="N11513" s="6"/>
      <c r="Q11513" s="2"/>
      <c r="S11513" s="2"/>
    </row>
    <row r="11514" spans="14:19" x14ac:dyDescent="0.35">
      <c r="N11514" s="6"/>
      <c r="Q11514" s="2"/>
      <c r="S11514" s="2"/>
    </row>
    <row r="11515" spans="14:19" x14ac:dyDescent="0.35">
      <c r="N11515" s="6"/>
      <c r="Q11515" s="2"/>
      <c r="S11515" s="2"/>
    </row>
    <row r="11516" spans="14:19" x14ac:dyDescent="0.35">
      <c r="N11516" s="6"/>
      <c r="Q11516" s="2"/>
      <c r="S11516" s="2"/>
    </row>
    <row r="11517" spans="14:19" x14ac:dyDescent="0.35">
      <c r="N11517" s="6"/>
      <c r="Q11517" s="2"/>
      <c r="S11517" s="2"/>
    </row>
    <row r="11518" spans="14:19" x14ac:dyDescent="0.35">
      <c r="N11518" s="6"/>
      <c r="Q11518" s="2"/>
      <c r="S11518" s="2"/>
    </row>
    <row r="11519" spans="14:19" x14ac:dyDescent="0.35">
      <c r="N11519" s="6"/>
      <c r="Q11519" s="2"/>
      <c r="S11519" s="2"/>
    </row>
    <row r="11520" spans="14:19" x14ac:dyDescent="0.35">
      <c r="N11520" s="6"/>
      <c r="Q11520" s="2"/>
      <c r="S11520" s="2"/>
    </row>
    <row r="11521" spans="14:19" x14ac:dyDescent="0.35">
      <c r="N11521" s="6"/>
      <c r="Q11521" s="2"/>
      <c r="S11521" s="2"/>
    </row>
    <row r="11522" spans="14:19" x14ac:dyDescent="0.35">
      <c r="N11522" s="6"/>
      <c r="Q11522" s="2"/>
      <c r="S11522" s="2"/>
    </row>
    <row r="11523" spans="14:19" x14ac:dyDescent="0.35">
      <c r="N11523" s="6"/>
      <c r="Q11523" s="2"/>
      <c r="S11523" s="2"/>
    </row>
    <row r="11524" spans="14:19" x14ac:dyDescent="0.35">
      <c r="N11524" s="6"/>
      <c r="Q11524" s="2"/>
      <c r="S11524" s="2"/>
    </row>
    <row r="11525" spans="14:19" x14ac:dyDescent="0.35">
      <c r="N11525" s="6"/>
      <c r="Q11525" s="2"/>
      <c r="S11525" s="2"/>
    </row>
    <row r="11526" spans="14:19" x14ac:dyDescent="0.35">
      <c r="N11526" s="6"/>
      <c r="Q11526" s="2"/>
      <c r="S11526" s="2"/>
    </row>
    <row r="11527" spans="14:19" x14ac:dyDescent="0.35">
      <c r="N11527" s="6"/>
      <c r="Q11527" s="2"/>
      <c r="S11527" s="2"/>
    </row>
    <row r="11528" spans="14:19" x14ac:dyDescent="0.35">
      <c r="N11528" s="6"/>
      <c r="Q11528" s="2"/>
      <c r="S11528" s="2"/>
    </row>
    <row r="11529" spans="14:19" x14ac:dyDescent="0.35">
      <c r="N11529" s="6"/>
      <c r="Q11529" s="2"/>
      <c r="S11529" s="2"/>
    </row>
    <row r="11530" spans="14:19" x14ac:dyDescent="0.35">
      <c r="N11530" s="6"/>
      <c r="Q11530" s="2"/>
      <c r="S11530" s="2"/>
    </row>
    <row r="11531" spans="14:19" x14ac:dyDescent="0.35">
      <c r="N11531" s="6"/>
      <c r="Q11531" s="2"/>
      <c r="S11531" s="2"/>
    </row>
    <row r="11532" spans="14:19" x14ac:dyDescent="0.35">
      <c r="N11532" s="6"/>
      <c r="Q11532" s="2"/>
      <c r="S11532" s="2"/>
    </row>
    <row r="11533" spans="14:19" x14ac:dyDescent="0.35">
      <c r="N11533" s="6"/>
      <c r="Q11533" s="2"/>
      <c r="S11533" s="2"/>
    </row>
    <row r="11534" spans="14:19" x14ac:dyDescent="0.35">
      <c r="N11534" s="6"/>
      <c r="Q11534" s="2"/>
      <c r="S11534" s="2"/>
    </row>
    <row r="11535" spans="14:19" x14ac:dyDescent="0.35">
      <c r="N11535" s="6"/>
      <c r="Q11535" s="2"/>
      <c r="S11535" s="2"/>
    </row>
    <row r="11536" spans="14:19" x14ac:dyDescent="0.35">
      <c r="N11536" s="6"/>
      <c r="Q11536" s="2"/>
      <c r="S11536" s="2"/>
    </row>
    <row r="11537" spans="14:19" x14ac:dyDescent="0.35">
      <c r="N11537" s="6"/>
      <c r="Q11537" s="2"/>
      <c r="S11537" s="2"/>
    </row>
    <row r="11538" spans="14:19" x14ac:dyDescent="0.35">
      <c r="N11538" s="6"/>
      <c r="Q11538" s="2"/>
      <c r="S11538" s="2"/>
    </row>
    <row r="11539" spans="14:19" x14ac:dyDescent="0.35">
      <c r="N11539" s="6"/>
      <c r="Q11539" s="2"/>
      <c r="S11539" s="2"/>
    </row>
    <row r="11540" spans="14:19" x14ac:dyDescent="0.35">
      <c r="N11540" s="6"/>
      <c r="Q11540" s="2"/>
      <c r="S11540" s="2"/>
    </row>
    <row r="11541" spans="14:19" x14ac:dyDescent="0.35">
      <c r="N11541" s="6"/>
      <c r="Q11541" s="2"/>
      <c r="S11541" s="2"/>
    </row>
    <row r="11542" spans="14:19" x14ac:dyDescent="0.35">
      <c r="N11542" s="6"/>
      <c r="Q11542" s="2"/>
      <c r="S11542" s="2"/>
    </row>
    <row r="11543" spans="14:19" x14ac:dyDescent="0.35">
      <c r="N11543" s="6"/>
      <c r="Q11543" s="2"/>
      <c r="S11543" s="2"/>
    </row>
    <row r="11544" spans="14:19" x14ac:dyDescent="0.35">
      <c r="N11544" s="6"/>
      <c r="Q11544" s="2"/>
      <c r="S11544" s="2"/>
    </row>
    <row r="11545" spans="14:19" x14ac:dyDescent="0.35">
      <c r="N11545" s="6"/>
      <c r="Q11545" s="2"/>
      <c r="S11545" s="2"/>
    </row>
    <row r="11546" spans="14:19" x14ac:dyDescent="0.35">
      <c r="N11546" s="6"/>
      <c r="Q11546" s="2"/>
      <c r="S11546" s="2"/>
    </row>
    <row r="11547" spans="14:19" x14ac:dyDescent="0.35">
      <c r="N11547" s="6"/>
      <c r="Q11547" s="2"/>
      <c r="S11547" s="2"/>
    </row>
    <row r="11548" spans="14:19" x14ac:dyDescent="0.35">
      <c r="N11548" s="6"/>
      <c r="Q11548" s="2"/>
      <c r="S11548" s="2"/>
    </row>
    <row r="11549" spans="14:19" x14ac:dyDescent="0.35">
      <c r="N11549" s="6"/>
      <c r="Q11549" s="2"/>
      <c r="S11549" s="2"/>
    </row>
    <row r="11550" spans="14:19" x14ac:dyDescent="0.35">
      <c r="N11550" s="6"/>
      <c r="Q11550" s="2"/>
      <c r="S11550" s="2"/>
    </row>
    <row r="11551" spans="14:19" x14ac:dyDescent="0.35">
      <c r="N11551" s="6"/>
      <c r="Q11551" s="2"/>
      <c r="S11551" s="2"/>
    </row>
    <row r="11552" spans="14:19" x14ac:dyDescent="0.35">
      <c r="N11552" s="6"/>
      <c r="Q11552" s="2"/>
      <c r="S11552" s="2"/>
    </row>
    <row r="11553" spans="14:19" x14ac:dyDescent="0.35">
      <c r="N11553" s="6"/>
      <c r="Q11553" s="2"/>
      <c r="S11553" s="2"/>
    </row>
    <row r="11554" spans="14:19" x14ac:dyDescent="0.35">
      <c r="N11554" s="6"/>
      <c r="Q11554" s="2"/>
      <c r="S11554" s="2"/>
    </row>
    <row r="11555" spans="14:19" x14ac:dyDescent="0.35">
      <c r="N11555" s="6"/>
      <c r="Q11555" s="2"/>
      <c r="S11555" s="2"/>
    </row>
    <row r="11556" spans="14:19" x14ac:dyDescent="0.35">
      <c r="N11556" s="6"/>
      <c r="Q11556" s="2"/>
      <c r="S11556" s="2"/>
    </row>
    <row r="11557" spans="14:19" x14ac:dyDescent="0.35">
      <c r="N11557" s="6"/>
      <c r="Q11557" s="2"/>
      <c r="S11557" s="2"/>
    </row>
    <row r="11558" spans="14:19" x14ac:dyDescent="0.35">
      <c r="N11558" s="6"/>
      <c r="Q11558" s="2"/>
      <c r="S11558" s="2"/>
    </row>
    <row r="11559" spans="14:19" x14ac:dyDescent="0.35">
      <c r="N11559" s="6"/>
      <c r="Q11559" s="2"/>
      <c r="S11559" s="2"/>
    </row>
    <row r="11560" spans="14:19" x14ac:dyDescent="0.35">
      <c r="N11560" s="6"/>
      <c r="Q11560" s="2"/>
      <c r="S11560" s="2"/>
    </row>
    <row r="11561" spans="14:19" x14ac:dyDescent="0.35">
      <c r="N11561" s="6"/>
      <c r="Q11561" s="2"/>
      <c r="S11561" s="2"/>
    </row>
    <row r="11562" spans="14:19" x14ac:dyDescent="0.35">
      <c r="N11562" s="6"/>
      <c r="Q11562" s="2"/>
      <c r="S11562" s="2"/>
    </row>
    <row r="11563" spans="14:19" x14ac:dyDescent="0.35">
      <c r="N11563" s="6"/>
      <c r="Q11563" s="2"/>
      <c r="S11563" s="2"/>
    </row>
    <row r="11564" spans="14:19" x14ac:dyDescent="0.35">
      <c r="N11564" s="6"/>
      <c r="Q11564" s="2"/>
      <c r="S11564" s="2"/>
    </row>
    <row r="11565" spans="14:19" x14ac:dyDescent="0.35">
      <c r="N11565" s="6"/>
      <c r="Q11565" s="2"/>
      <c r="S11565" s="2"/>
    </row>
    <row r="11566" spans="14:19" x14ac:dyDescent="0.35">
      <c r="N11566" s="6"/>
      <c r="Q11566" s="2"/>
      <c r="S11566" s="2"/>
    </row>
    <row r="11567" spans="14:19" x14ac:dyDescent="0.35">
      <c r="N11567" s="6"/>
      <c r="Q11567" s="2"/>
      <c r="S11567" s="2"/>
    </row>
    <row r="11568" spans="14:19" x14ac:dyDescent="0.35">
      <c r="N11568" s="6"/>
      <c r="Q11568" s="2"/>
      <c r="S11568" s="2"/>
    </row>
    <row r="11569" spans="14:19" x14ac:dyDescent="0.35">
      <c r="N11569" s="6"/>
      <c r="Q11569" s="2"/>
      <c r="S11569" s="2"/>
    </row>
    <row r="11570" spans="14:19" x14ac:dyDescent="0.35">
      <c r="N11570" s="6"/>
      <c r="Q11570" s="2"/>
      <c r="S11570" s="2"/>
    </row>
    <row r="11571" spans="14:19" x14ac:dyDescent="0.35">
      <c r="N11571" s="6"/>
      <c r="Q11571" s="2"/>
      <c r="S11571" s="2"/>
    </row>
    <row r="11572" spans="14:19" x14ac:dyDescent="0.35">
      <c r="N11572" s="6"/>
      <c r="Q11572" s="2"/>
      <c r="S11572" s="2"/>
    </row>
    <row r="11573" spans="14:19" x14ac:dyDescent="0.35">
      <c r="N11573" s="6"/>
      <c r="Q11573" s="2"/>
      <c r="S11573" s="2"/>
    </row>
    <row r="11574" spans="14:19" x14ac:dyDescent="0.35">
      <c r="N11574" s="6"/>
      <c r="Q11574" s="2"/>
      <c r="S11574" s="2"/>
    </row>
    <row r="11575" spans="14:19" x14ac:dyDescent="0.35">
      <c r="N11575" s="6"/>
      <c r="Q11575" s="2"/>
      <c r="S11575" s="2"/>
    </row>
    <row r="11576" spans="14:19" x14ac:dyDescent="0.35">
      <c r="N11576" s="6"/>
      <c r="Q11576" s="2"/>
      <c r="S11576" s="2"/>
    </row>
    <row r="11577" spans="14:19" x14ac:dyDescent="0.35">
      <c r="N11577" s="6"/>
      <c r="Q11577" s="2"/>
      <c r="S11577" s="2"/>
    </row>
    <row r="11578" spans="14:19" x14ac:dyDescent="0.35">
      <c r="N11578" s="6"/>
      <c r="Q11578" s="2"/>
      <c r="S11578" s="2"/>
    </row>
    <row r="11579" spans="14:19" x14ac:dyDescent="0.35">
      <c r="N11579" s="6"/>
      <c r="Q11579" s="2"/>
      <c r="S11579" s="2"/>
    </row>
    <row r="11580" spans="14:19" x14ac:dyDescent="0.35">
      <c r="N11580" s="6"/>
      <c r="Q11580" s="2"/>
      <c r="S11580" s="2"/>
    </row>
    <row r="11581" spans="14:19" x14ac:dyDescent="0.35">
      <c r="N11581" s="6"/>
      <c r="Q11581" s="2"/>
      <c r="S11581" s="2"/>
    </row>
    <row r="11582" spans="14:19" x14ac:dyDescent="0.35">
      <c r="N11582" s="6"/>
      <c r="Q11582" s="2"/>
      <c r="S11582" s="2"/>
    </row>
    <row r="11583" spans="14:19" x14ac:dyDescent="0.35">
      <c r="N11583" s="6"/>
      <c r="Q11583" s="2"/>
      <c r="S11583" s="2"/>
    </row>
    <row r="11584" spans="14:19" x14ac:dyDescent="0.35">
      <c r="N11584" s="6"/>
      <c r="Q11584" s="2"/>
      <c r="S11584" s="2"/>
    </row>
    <row r="11585" spans="14:19" x14ac:dyDescent="0.35">
      <c r="N11585" s="6"/>
      <c r="Q11585" s="2"/>
      <c r="S11585" s="2"/>
    </row>
    <row r="11586" spans="14:19" x14ac:dyDescent="0.35">
      <c r="N11586" s="6"/>
      <c r="Q11586" s="2"/>
      <c r="S11586" s="2"/>
    </row>
    <row r="11587" spans="14:19" x14ac:dyDescent="0.35">
      <c r="N11587" s="6"/>
      <c r="Q11587" s="2"/>
      <c r="S11587" s="2"/>
    </row>
    <row r="11588" spans="14:19" x14ac:dyDescent="0.35">
      <c r="N11588" s="6"/>
      <c r="Q11588" s="2"/>
      <c r="S11588" s="2"/>
    </row>
    <row r="11589" spans="14:19" x14ac:dyDescent="0.35">
      <c r="N11589" s="6"/>
      <c r="Q11589" s="2"/>
      <c r="S11589" s="2"/>
    </row>
    <row r="11590" spans="14:19" x14ac:dyDescent="0.35">
      <c r="N11590" s="6"/>
      <c r="Q11590" s="2"/>
      <c r="S11590" s="2"/>
    </row>
    <row r="11591" spans="14:19" x14ac:dyDescent="0.35">
      <c r="N11591" s="6"/>
      <c r="Q11591" s="2"/>
      <c r="S11591" s="2"/>
    </row>
    <row r="11592" spans="14:19" x14ac:dyDescent="0.35">
      <c r="N11592" s="6"/>
      <c r="Q11592" s="2"/>
      <c r="S11592" s="2"/>
    </row>
    <row r="11593" spans="14:19" x14ac:dyDescent="0.35">
      <c r="N11593" s="6"/>
      <c r="Q11593" s="2"/>
      <c r="S11593" s="2"/>
    </row>
    <row r="11594" spans="14:19" x14ac:dyDescent="0.35">
      <c r="N11594" s="6"/>
      <c r="Q11594" s="2"/>
      <c r="S11594" s="2"/>
    </row>
    <row r="11595" spans="14:19" x14ac:dyDescent="0.35">
      <c r="N11595" s="6"/>
      <c r="Q11595" s="2"/>
      <c r="S11595" s="2"/>
    </row>
    <row r="11596" spans="14:19" x14ac:dyDescent="0.35">
      <c r="N11596" s="6"/>
      <c r="Q11596" s="2"/>
      <c r="S11596" s="2"/>
    </row>
    <row r="11597" spans="14:19" x14ac:dyDescent="0.35">
      <c r="N11597" s="6"/>
      <c r="Q11597" s="2"/>
      <c r="S11597" s="2"/>
    </row>
    <row r="11598" spans="14:19" x14ac:dyDescent="0.35">
      <c r="N11598" s="6"/>
      <c r="Q11598" s="2"/>
      <c r="S11598" s="2"/>
    </row>
    <row r="11599" spans="14:19" x14ac:dyDescent="0.35">
      <c r="N11599" s="6"/>
      <c r="Q11599" s="2"/>
      <c r="S11599" s="2"/>
    </row>
    <row r="11600" spans="14:19" x14ac:dyDescent="0.35">
      <c r="N11600" s="6"/>
      <c r="Q11600" s="2"/>
      <c r="S11600" s="2"/>
    </row>
    <row r="11601" spans="14:19" x14ac:dyDescent="0.35">
      <c r="N11601" s="6"/>
      <c r="Q11601" s="2"/>
      <c r="S11601" s="2"/>
    </row>
    <row r="11602" spans="14:19" x14ac:dyDescent="0.35">
      <c r="N11602" s="6"/>
      <c r="Q11602" s="2"/>
      <c r="S11602" s="2"/>
    </row>
    <row r="11603" spans="14:19" x14ac:dyDescent="0.35">
      <c r="N11603" s="6"/>
      <c r="Q11603" s="2"/>
      <c r="S11603" s="2"/>
    </row>
    <row r="11604" spans="14:19" x14ac:dyDescent="0.35">
      <c r="N11604" s="6"/>
      <c r="Q11604" s="2"/>
      <c r="S11604" s="2"/>
    </row>
    <row r="11605" spans="14:19" x14ac:dyDescent="0.35">
      <c r="N11605" s="6"/>
      <c r="Q11605" s="2"/>
      <c r="S11605" s="2"/>
    </row>
    <row r="11606" spans="14:19" x14ac:dyDescent="0.35">
      <c r="N11606" s="6"/>
      <c r="Q11606" s="2"/>
      <c r="S11606" s="2"/>
    </row>
    <row r="11607" spans="14:19" x14ac:dyDescent="0.35">
      <c r="N11607" s="6"/>
      <c r="Q11607" s="2"/>
      <c r="S11607" s="2"/>
    </row>
    <row r="11608" spans="14:19" x14ac:dyDescent="0.35">
      <c r="N11608" s="6"/>
      <c r="Q11608" s="2"/>
      <c r="S11608" s="2"/>
    </row>
    <row r="11609" spans="14:19" x14ac:dyDescent="0.35">
      <c r="N11609" s="6"/>
      <c r="Q11609" s="2"/>
      <c r="S11609" s="2"/>
    </row>
    <row r="11610" spans="14:19" x14ac:dyDescent="0.35">
      <c r="N11610" s="6"/>
      <c r="Q11610" s="2"/>
      <c r="S11610" s="2"/>
    </row>
    <row r="11611" spans="14:19" x14ac:dyDescent="0.35">
      <c r="N11611" s="6"/>
      <c r="Q11611" s="2"/>
      <c r="S11611" s="2"/>
    </row>
    <row r="11612" spans="14:19" x14ac:dyDescent="0.35">
      <c r="N11612" s="6"/>
      <c r="Q11612" s="2"/>
      <c r="S11612" s="2"/>
    </row>
    <row r="11613" spans="14:19" x14ac:dyDescent="0.35">
      <c r="N11613" s="6"/>
      <c r="Q11613" s="2"/>
      <c r="S11613" s="2"/>
    </row>
    <row r="11614" spans="14:19" x14ac:dyDescent="0.35">
      <c r="N11614" s="6"/>
      <c r="Q11614" s="2"/>
      <c r="S11614" s="2"/>
    </row>
    <row r="11615" spans="14:19" x14ac:dyDescent="0.35">
      <c r="N11615" s="6"/>
      <c r="Q11615" s="2"/>
      <c r="S11615" s="2"/>
    </row>
    <row r="11616" spans="14:19" x14ac:dyDescent="0.35">
      <c r="N11616" s="6"/>
      <c r="Q11616" s="2"/>
      <c r="S11616" s="2"/>
    </row>
    <row r="11617" spans="14:19" x14ac:dyDescent="0.35">
      <c r="N11617" s="6"/>
      <c r="Q11617" s="2"/>
      <c r="S11617" s="2"/>
    </row>
    <row r="11618" spans="14:19" x14ac:dyDescent="0.35">
      <c r="N11618" s="6"/>
      <c r="Q11618" s="2"/>
      <c r="S11618" s="2"/>
    </row>
    <row r="11619" spans="14:19" x14ac:dyDescent="0.35">
      <c r="N11619" s="6"/>
      <c r="Q11619" s="2"/>
      <c r="S11619" s="2"/>
    </row>
    <row r="11620" spans="14:19" x14ac:dyDescent="0.35">
      <c r="N11620" s="6"/>
      <c r="Q11620" s="2"/>
      <c r="S11620" s="2"/>
    </row>
    <row r="11621" spans="14:19" x14ac:dyDescent="0.35">
      <c r="N11621" s="6"/>
      <c r="Q11621" s="2"/>
      <c r="S11621" s="2"/>
    </row>
    <row r="11622" spans="14:19" x14ac:dyDescent="0.35">
      <c r="N11622" s="6"/>
      <c r="Q11622" s="2"/>
      <c r="S11622" s="2"/>
    </row>
    <row r="11623" spans="14:19" x14ac:dyDescent="0.35">
      <c r="N11623" s="6"/>
      <c r="Q11623" s="2"/>
      <c r="S11623" s="2"/>
    </row>
    <row r="11624" spans="14:19" x14ac:dyDescent="0.35">
      <c r="N11624" s="6"/>
      <c r="Q11624" s="2"/>
      <c r="S11624" s="2"/>
    </row>
    <row r="11625" spans="14:19" x14ac:dyDescent="0.35">
      <c r="N11625" s="6"/>
      <c r="Q11625" s="2"/>
      <c r="S11625" s="2"/>
    </row>
    <row r="11626" spans="14:19" x14ac:dyDescent="0.35">
      <c r="N11626" s="6"/>
      <c r="Q11626" s="2"/>
      <c r="S11626" s="2"/>
    </row>
    <row r="11627" spans="14:19" x14ac:dyDescent="0.35">
      <c r="N11627" s="6"/>
      <c r="Q11627" s="2"/>
      <c r="S11627" s="2"/>
    </row>
    <row r="11628" spans="14:19" x14ac:dyDescent="0.35">
      <c r="N11628" s="6"/>
      <c r="Q11628" s="2"/>
      <c r="S11628" s="2"/>
    </row>
    <row r="11629" spans="14:19" x14ac:dyDescent="0.35">
      <c r="N11629" s="6"/>
      <c r="Q11629" s="2"/>
      <c r="S11629" s="2"/>
    </row>
    <row r="11630" spans="14:19" x14ac:dyDescent="0.35">
      <c r="N11630" s="6"/>
      <c r="Q11630" s="2"/>
      <c r="S11630" s="2"/>
    </row>
    <row r="11631" spans="14:19" x14ac:dyDescent="0.35">
      <c r="N11631" s="6"/>
      <c r="Q11631" s="2"/>
      <c r="S11631" s="2"/>
    </row>
    <row r="11632" spans="14:19" x14ac:dyDescent="0.35">
      <c r="N11632" s="6"/>
      <c r="Q11632" s="2"/>
      <c r="S11632" s="2"/>
    </row>
    <row r="11633" spans="14:19" x14ac:dyDescent="0.35">
      <c r="N11633" s="6"/>
      <c r="Q11633" s="2"/>
      <c r="S11633" s="2"/>
    </row>
    <row r="11634" spans="14:19" x14ac:dyDescent="0.35">
      <c r="N11634" s="6"/>
      <c r="Q11634" s="2"/>
      <c r="S11634" s="2"/>
    </row>
    <row r="11635" spans="14:19" x14ac:dyDescent="0.35">
      <c r="N11635" s="6"/>
      <c r="Q11635" s="2"/>
      <c r="S11635" s="2"/>
    </row>
    <row r="11636" spans="14:19" x14ac:dyDescent="0.35">
      <c r="N11636" s="6"/>
      <c r="Q11636" s="2"/>
      <c r="S11636" s="2"/>
    </row>
    <row r="11637" spans="14:19" x14ac:dyDescent="0.35">
      <c r="N11637" s="6"/>
      <c r="Q11637" s="2"/>
      <c r="S11637" s="2"/>
    </row>
    <row r="11638" spans="14:19" x14ac:dyDescent="0.35">
      <c r="N11638" s="6"/>
      <c r="Q11638" s="2"/>
      <c r="S11638" s="2"/>
    </row>
    <row r="11639" spans="14:19" x14ac:dyDescent="0.35">
      <c r="N11639" s="6"/>
      <c r="Q11639" s="2"/>
      <c r="S11639" s="2"/>
    </row>
    <row r="11640" spans="14:19" x14ac:dyDescent="0.35">
      <c r="N11640" s="6"/>
      <c r="Q11640" s="2"/>
      <c r="S11640" s="2"/>
    </row>
    <row r="11641" spans="14:19" x14ac:dyDescent="0.35">
      <c r="N11641" s="6"/>
      <c r="Q11641" s="2"/>
      <c r="S11641" s="2"/>
    </row>
    <row r="11642" spans="14:19" x14ac:dyDescent="0.35">
      <c r="N11642" s="6"/>
      <c r="Q11642" s="2"/>
      <c r="S11642" s="2"/>
    </row>
    <row r="11643" spans="14:19" x14ac:dyDescent="0.35">
      <c r="N11643" s="6"/>
      <c r="Q11643" s="2"/>
      <c r="S11643" s="2"/>
    </row>
    <row r="11644" spans="14:19" x14ac:dyDescent="0.35">
      <c r="N11644" s="6"/>
      <c r="Q11644" s="2"/>
      <c r="S11644" s="2"/>
    </row>
    <row r="11645" spans="14:19" x14ac:dyDescent="0.35">
      <c r="N11645" s="6"/>
      <c r="Q11645" s="2"/>
      <c r="S11645" s="2"/>
    </row>
    <row r="11646" spans="14:19" x14ac:dyDescent="0.35">
      <c r="N11646" s="6"/>
      <c r="Q11646" s="2"/>
      <c r="S11646" s="2"/>
    </row>
    <row r="11647" spans="14:19" x14ac:dyDescent="0.35">
      <c r="N11647" s="6"/>
      <c r="Q11647" s="2"/>
      <c r="S11647" s="2"/>
    </row>
    <row r="11648" spans="14:19" x14ac:dyDescent="0.35">
      <c r="N11648" s="6"/>
      <c r="Q11648" s="2"/>
      <c r="S11648" s="2"/>
    </row>
    <row r="11649" spans="14:19" x14ac:dyDescent="0.35">
      <c r="N11649" s="6"/>
      <c r="Q11649" s="2"/>
      <c r="S11649" s="2"/>
    </row>
    <row r="11650" spans="14:19" x14ac:dyDescent="0.35">
      <c r="N11650" s="6"/>
      <c r="Q11650" s="2"/>
      <c r="S11650" s="2"/>
    </row>
    <row r="11651" spans="14:19" x14ac:dyDescent="0.35">
      <c r="N11651" s="6"/>
      <c r="Q11651" s="2"/>
      <c r="S11651" s="2"/>
    </row>
    <row r="11652" spans="14:19" x14ac:dyDescent="0.35">
      <c r="N11652" s="6"/>
      <c r="Q11652" s="2"/>
      <c r="S11652" s="2"/>
    </row>
    <row r="11653" spans="14:19" x14ac:dyDescent="0.35">
      <c r="N11653" s="6"/>
      <c r="Q11653" s="2"/>
      <c r="S11653" s="2"/>
    </row>
    <row r="11654" spans="14:19" x14ac:dyDescent="0.35">
      <c r="N11654" s="6"/>
      <c r="Q11654" s="2"/>
      <c r="S11654" s="2"/>
    </row>
    <row r="11655" spans="14:19" x14ac:dyDescent="0.35">
      <c r="N11655" s="6"/>
      <c r="Q11655" s="2"/>
      <c r="S11655" s="2"/>
    </row>
    <row r="11656" spans="14:19" x14ac:dyDescent="0.35">
      <c r="N11656" s="6"/>
      <c r="Q11656" s="2"/>
      <c r="S11656" s="2"/>
    </row>
    <row r="11657" spans="14:19" x14ac:dyDescent="0.35">
      <c r="N11657" s="6"/>
      <c r="Q11657" s="2"/>
      <c r="S11657" s="2"/>
    </row>
    <row r="11658" spans="14:19" x14ac:dyDescent="0.35">
      <c r="N11658" s="6"/>
      <c r="Q11658" s="2"/>
      <c r="S11658" s="2"/>
    </row>
    <row r="11659" spans="14:19" x14ac:dyDescent="0.35">
      <c r="N11659" s="6"/>
      <c r="Q11659" s="2"/>
      <c r="S11659" s="2"/>
    </row>
    <row r="11660" spans="14:19" x14ac:dyDescent="0.35">
      <c r="N11660" s="6"/>
      <c r="Q11660" s="2"/>
      <c r="S11660" s="2"/>
    </row>
    <row r="11661" spans="14:19" x14ac:dyDescent="0.35">
      <c r="N11661" s="6"/>
      <c r="Q11661" s="2"/>
      <c r="S11661" s="2"/>
    </row>
    <row r="11662" spans="14:19" x14ac:dyDescent="0.35">
      <c r="N11662" s="6"/>
      <c r="Q11662" s="2"/>
      <c r="S11662" s="2"/>
    </row>
    <row r="11663" spans="14:19" x14ac:dyDescent="0.35">
      <c r="N11663" s="6"/>
      <c r="Q11663" s="2"/>
      <c r="S11663" s="2"/>
    </row>
    <row r="11664" spans="14:19" x14ac:dyDescent="0.35">
      <c r="N11664" s="6"/>
      <c r="Q11664" s="2"/>
      <c r="S11664" s="2"/>
    </row>
    <row r="11665" spans="14:19" x14ac:dyDescent="0.35">
      <c r="N11665" s="6"/>
      <c r="Q11665" s="2"/>
      <c r="S11665" s="2"/>
    </row>
    <row r="11666" spans="14:19" x14ac:dyDescent="0.35">
      <c r="N11666" s="6"/>
      <c r="Q11666" s="2"/>
      <c r="S11666" s="2"/>
    </row>
    <row r="11667" spans="14:19" x14ac:dyDescent="0.35">
      <c r="N11667" s="6"/>
      <c r="Q11667" s="2"/>
      <c r="S11667" s="2"/>
    </row>
    <row r="11668" spans="14:19" x14ac:dyDescent="0.35">
      <c r="N11668" s="6"/>
      <c r="Q11668" s="2"/>
      <c r="S11668" s="2"/>
    </row>
    <row r="11669" spans="14:19" x14ac:dyDescent="0.35">
      <c r="N11669" s="6"/>
      <c r="Q11669" s="2"/>
      <c r="S11669" s="2"/>
    </row>
    <row r="11670" spans="14:19" x14ac:dyDescent="0.35">
      <c r="N11670" s="6"/>
      <c r="Q11670" s="2"/>
      <c r="S11670" s="2"/>
    </row>
    <row r="11671" spans="14:19" x14ac:dyDescent="0.35">
      <c r="N11671" s="6"/>
      <c r="Q11671" s="2"/>
      <c r="S11671" s="2"/>
    </row>
    <row r="11672" spans="14:19" x14ac:dyDescent="0.35">
      <c r="N11672" s="6"/>
      <c r="Q11672" s="2"/>
      <c r="S11672" s="2"/>
    </row>
    <row r="11673" spans="14:19" x14ac:dyDescent="0.35">
      <c r="N11673" s="6"/>
      <c r="Q11673" s="2"/>
      <c r="S11673" s="2"/>
    </row>
    <row r="11674" spans="14:19" x14ac:dyDescent="0.35">
      <c r="N11674" s="6"/>
      <c r="Q11674" s="2"/>
      <c r="S11674" s="2"/>
    </row>
    <row r="11675" spans="14:19" x14ac:dyDescent="0.35">
      <c r="N11675" s="6"/>
      <c r="Q11675" s="2"/>
      <c r="S11675" s="2"/>
    </row>
    <row r="11676" spans="14:19" x14ac:dyDescent="0.35">
      <c r="N11676" s="6"/>
      <c r="Q11676" s="2"/>
      <c r="S11676" s="2"/>
    </row>
    <row r="11677" spans="14:19" x14ac:dyDescent="0.35">
      <c r="N11677" s="6"/>
      <c r="Q11677" s="2"/>
      <c r="S11677" s="2"/>
    </row>
    <row r="11678" spans="14:19" x14ac:dyDescent="0.35">
      <c r="N11678" s="6"/>
      <c r="Q11678" s="2"/>
      <c r="S11678" s="2"/>
    </row>
    <row r="11679" spans="14:19" x14ac:dyDescent="0.35">
      <c r="N11679" s="6"/>
      <c r="Q11679" s="2"/>
      <c r="S11679" s="2"/>
    </row>
    <row r="11680" spans="14:19" x14ac:dyDescent="0.35">
      <c r="N11680" s="6"/>
      <c r="Q11680" s="2"/>
      <c r="S11680" s="2"/>
    </row>
    <row r="11681" spans="14:19" x14ac:dyDescent="0.35">
      <c r="N11681" s="6"/>
      <c r="Q11681" s="2"/>
      <c r="S11681" s="2"/>
    </row>
    <row r="11682" spans="14:19" x14ac:dyDescent="0.35">
      <c r="N11682" s="6"/>
      <c r="Q11682" s="2"/>
      <c r="S11682" s="2"/>
    </row>
    <row r="11683" spans="14:19" x14ac:dyDescent="0.35">
      <c r="N11683" s="6"/>
      <c r="Q11683" s="2"/>
      <c r="S11683" s="2"/>
    </row>
    <row r="11684" spans="14:19" x14ac:dyDescent="0.35">
      <c r="N11684" s="6"/>
      <c r="Q11684" s="2"/>
      <c r="S11684" s="2"/>
    </row>
    <row r="11685" spans="14:19" x14ac:dyDescent="0.35">
      <c r="N11685" s="6"/>
      <c r="Q11685" s="2"/>
      <c r="S11685" s="2"/>
    </row>
    <row r="11686" spans="14:19" x14ac:dyDescent="0.35">
      <c r="N11686" s="6"/>
      <c r="Q11686" s="2"/>
      <c r="S11686" s="2"/>
    </row>
    <row r="11687" spans="14:19" x14ac:dyDescent="0.35">
      <c r="N11687" s="6"/>
      <c r="Q11687" s="2"/>
      <c r="S11687" s="2"/>
    </row>
    <row r="11688" spans="14:19" x14ac:dyDescent="0.35">
      <c r="N11688" s="6"/>
      <c r="Q11688" s="2"/>
      <c r="S11688" s="2"/>
    </row>
    <row r="11689" spans="14:19" x14ac:dyDescent="0.35">
      <c r="N11689" s="6"/>
      <c r="Q11689" s="2"/>
      <c r="S11689" s="2"/>
    </row>
    <row r="11690" spans="14:19" x14ac:dyDescent="0.35">
      <c r="N11690" s="6"/>
      <c r="Q11690" s="2"/>
      <c r="S11690" s="2"/>
    </row>
    <row r="11691" spans="14:19" x14ac:dyDescent="0.35">
      <c r="N11691" s="6"/>
      <c r="Q11691" s="2"/>
      <c r="S11691" s="2"/>
    </row>
    <row r="11692" spans="14:19" x14ac:dyDescent="0.35">
      <c r="N11692" s="6"/>
      <c r="Q11692" s="2"/>
      <c r="S11692" s="2"/>
    </row>
    <row r="11693" spans="14:19" x14ac:dyDescent="0.35">
      <c r="N11693" s="6"/>
      <c r="Q11693" s="2"/>
      <c r="S11693" s="2"/>
    </row>
    <row r="11694" spans="14:19" x14ac:dyDescent="0.35">
      <c r="N11694" s="6"/>
      <c r="Q11694" s="2"/>
      <c r="S11694" s="2"/>
    </row>
    <row r="11695" spans="14:19" x14ac:dyDescent="0.35">
      <c r="N11695" s="6"/>
      <c r="Q11695" s="2"/>
      <c r="S11695" s="2"/>
    </row>
    <row r="11696" spans="14:19" x14ac:dyDescent="0.35">
      <c r="N11696" s="6"/>
      <c r="Q11696" s="2"/>
      <c r="S11696" s="2"/>
    </row>
    <row r="11697" spans="14:19" x14ac:dyDescent="0.35">
      <c r="N11697" s="6"/>
      <c r="Q11697" s="2"/>
      <c r="S11697" s="2"/>
    </row>
    <row r="11698" spans="14:19" x14ac:dyDescent="0.35">
      <c r="N11698" s="6"/>
      <c r="Q11698" s="2"/>
      <c r="S11698" s="2"/>
    </row>
    <row r="11699" spans="14:19" x14ac:dyDescent="0.35">
      <c r="N11699" s="6"/>
      <c r="Q11699" s="2"/>
      <c r="S11699" s="2"/>
    </row>
    <row r="11700" spans="14:19" x14ac:dyDescent="0.35">
      <c r="N11700" s="6"/>
      <c r="Q11700" s="2"/>
      <c r="S11700" s="2"/>
    </row>
    <row r="11701" spans="14:19" x14ac:dyDescent="0.35">
      <c r="N11701" s="6"/>
      <c r="Q11701" s="2"/>
      <c r="S11701" s="2"/>
    </row>
    <row r="11702" spans="14:19" x14ac:dyDescent="0.35">
      <c r="N11702" s="6"/>
      <c r="Q11702" s="2"/>
      <c r="S11702" s="2"/>
    </row>
    <row r="11703" spans="14:19" x14ac:dyDescent="0.35">
      <c r="N11703" s="6"/>
      <c r="Q11703" s="2"/>
      <c r="S11703" s="2"/>
    </row>
    <row r="11704" spans="14:19" x14ac:dyDescent="0.35">
      <c r="N11704" s="6"/>
      <c r="Q11704" s="2"/>
      <c r="S11704" s="2"/>
    </row>
    <row r="11705" spans="14:19" x14ac:dyDescent="0.35">
      <c r="N11705" s="6"/>
      <c r="Q11705" s="2"/>
      <c r="S11705" s="2"/>
    </row>
    <row r="11706" spans="14:19" x14ac:dyDescent="0.35">
      <c r="N11706" s="6"/>
      <c r="Q11706" s="2"/>
      <c r="S11706" s="2"/>
    </row>
    <row r="11707" spans="14:19" x14ac:dyDescent="0.35">
      <c r="N11707" s="6"/>
      <c r="Q11707" s="2"/>
      <c r="S11707" s="2"/>
    </row>
    <row r="11708" spans="14:19" x14ac:dyDescent="0.35">
      <c r="N11708" s="6"/>
      <c r="Q11708" s="2"/>
      <c r="S11708" s="2"/>
    </row>
    <row r="11709" spans="14:19" x14ac:dyDescent="0.35">
      <c r="N11709" s="6"/>
      <c r="Q11709" s="2"/>
      <c r="S11709" s="2"/>
    </row>
    <row r="11710" spans="14:19" x14ac:dyDescent="0.35">
      <c r="N11710" s="6"/>
      <c r="Q11710" s="2"/>
      <c r="S11710" s="2"/>
    </row>
    <row r="11711" spans="14:19" x14ac:dyDescent="0.35">
      <c r="N11711" s="6"/>
      <c r="Q11711" s="2"/>
      <c r="S11711" s="2"/>
    </row>
    <row r="11712" spans="14:19" x14ac:dyDescent="0.35">
      <c r="N11712" s="6"/>
      <c r="Q11712" s="2"/>
      <c r="S11712" s="2"/>
    </row>
    <row r="11713" spans="14:19" x14ac:dyDescent="0.35">
      <c r="N11713" s="6"/>
      <c r="Q11713" s="2"/>
      <c r="S11713" s="2"/>
    </row>
    <row r="11714" spans="14:19" x14ac:dyDescent="0.35">
      <c r="N11714" s="6"/>
      <c r="Q11714" s="2"/>
      <c r="S11714" s="2"/>
    </row>
    <row r="11715" spans="14:19" x14ac:dyDescent="0.35">
      <c r="N11715" s="6"/>
      <c r="Q11715" s="2"/>
      <c r="S11715" s="2"/>
    </row>
    <row r="11716" spans="14:19" x14ac:dyDescent="0.35">
      <c r="N11716" s="6"/>
      <c r="Q11716" s="2"/>
      <c r="S11716" s="2"/>
    </row>
    <row r="11717" spans="14:19" x14ac:dyDescent="0.35">
      <c r="N11717" s="6"/>
      <c r="Q11717" s="2"/>
      <c r="S11717" s="2"/>
    </row>
    <row r="11718" spans="14:19" x14ac:dyDescent="0.35">
      <c r="N11718" s="6"/>
      <c r="Q11718" s="2"/>
      <c r="S11718" s="2"/>
    </row>
    <row r="11719" spans="14:19" x14ac:dyDescent="0.35">
      <c r="N11719" s="6"/>
      <c r="Q11719" s="2"/>
      <c r="S11719" s="2"/>
    </row>
    <row r="11720" spans="14:19" x14ac:dyDescent="0.35">
      <c r="N11720" s="6"/>
      <c r="Q11720" s="2"/>
      <c r="S11720" s="2"/>
    </row>
    <row r="11721" spans="14:19" x14ac:dyDescent="0.35">
      <c r="N11721" s="6"/>
      <c r="Q11721" s="2"/>
      <c r="S11721" s="2"/>
    </row>
    <row r="11722" spans="14:19" x14ac:dyDescent="0.35">
      <c r="N11722" s="6"/>
      <c r="Q11722" s="2"/>
      <c r="S11722" s="2"/>
    </row>
    <row r="11723" spans="14:19" x14ac:dyDescent="0.35">
      <c r="N11723" s="6"/>
      <c r="Q11723" s="2"/>
      <c r="S11723" s="2"/>
    </row>
    <row r="11724" spans="14:19" x14ac:dyDescent="0.35">
      <c r="N11724" s="6"/>
      <c r="Q11724" s="2"/>
      <c r="S11724" s="2"/>
    </row>
    <row r="11725" spans="14:19" x14ac:dyDescent="0.35">
      <c r="N11725" s="6"/>
      <c r="Q11725" s="2"/>
      <c r="S11725" s="2"/>
    </row>
    <row r="11726" spans="14:19" x14ac:dyDescent="0.35">
      <c r="N11726" s="6"/>
      <c r="Q11726" s="2"/>
      <c r="S11726" s="2"/>
    </row>
    <row r="11727" spans="14:19" x14ac:dyDescent="0.35">
      <c r="N11727" s="6"/>
      <c r="Q11727" s="2"/>
      <c r="S11727" s="2"/>
    </row>
    <row r="11728" spans="14:19" x14ac:dyDescent="0.35">
      <c r="N11728" s="6"/>
      <c r="Q11728" s="2"/>
      <c r="S11728" s="2"/>
    </row>
    <row r="11729" spans="14:19" x14ac:dyDescent="0.35">
      <c r="N11729" s="6"/>
      <c r="Q11729" s="2"/>
      <c r="S11729" s="2"/>
    </row>
    <row r="11730" spans="14:19" x14ac:dyDescent="0.35">
      <c r="N11730" s="6"/>
      <c r="Q11730" s="2"/>
      <c r="S11730" s="2"/>
    </row>
    <row r="11731" spans="14:19" x14ac:dyDescent="0.35">
      <c r="N11731" s="6"/>
      <c r="Q11731" s="2"/>
      <c r="S11731" s="2"/>
    </row>
    <row r="11732" spans="14:19" x14ac:dyDescent="0.35">
      <c r="N11732" s="6"/>
      <c r="Q11732" s="2"/>
      <c r="S11732" s="2"/>
    </row>
    <row r="11733" spans="14:19" x14ac:dyDescent="0.35">
      <c r="N11733" s="6"/>
      <c r="Q11733" s="2"/>
      <c r="S11733" s="2"/>
    </row>
    <row r="11734" spans="14:19" x14ac:dyDescent="0.35">
      <c r="N11734" s="6"/>
      <c r="Q11734" s="2"/>
      <c r="S11734" s="2"/>
    </row>
    <row r="11735" spans="14:19" x14ac:dyDescent="0.35">
      <c r="N11735" s="6"/>
      <c r="Q11735" s="2"/>
      <c r="S11735" s="2"/>
    </row>
    <row r="11736" spans="14:19" x14ac:dyDescent="0.35">
      <c r="N11736" s="6"/>
      <c r="Q11736" s="2"/>
      <c r="S11736" s="2"/>
    </row>
    <row r="11737" spans="14:19" x14ac:dyDescent="0.35">
      <c r="N11737" s="6"/>
      <c r="Q11737" s="2"/>
      <c r="S11737" s="2"/>
    </row>
    <row r="11738" spans="14:19" x14ac:dyDescent="0.35">
      <c r="N11738" s="6"/>
      <c r="Q11738" s="2"/>
      <c r="S11738" s="2"/>
    </row>
    <row r="11739" spans="14:19" x14ac:dyDescent="0.35">
      <c r="N11739" s="6"/>
      <c r="Q11739" s="2"/>
      <c r="S11739" s="2"/>
    </row>
    <row r="11740" spans="14:19" x14ac:dyDescent="0.35">
      <c r="N11740" s="6"/>
      <c r="Q11740" s="2"/>
      <c r="S11740" s="2"/>
    </row>
    <row r="11741" spans="14:19" x14ac:dyDescent="0.35">
      <c r="N11741" s="6"/>
      <c r="Q11741" s="2"/>
      <c r="S11741" s="2"/>
    </row>
    <row r="11742" spans="14:19" x14ac:dyDescent="0.35">
      <c r="N11742" s="6"/>
      <c r="Q11742" s="2"/>
      <c r="S11742" s="2"/>
    </row>
    <row r="11743" spans="14:19" x14ac:dyDescent="0.35">
      <c r="N11743" s="6"/>
      <c r="Q11743" s="2"/>
      <c r="S11743" s="2"/>
    </row>
    <row r="11744" spans="14:19" x14ac:dyDescent="0.35">
      <c r="N11744" s="6"/>
      <c r="Q11744" s="2"/>
      <c r="S11744" s="2"/>
    </row>
    <row r="11745" spans="14:19" x14ac:dyDescent="0.35">
      <c r="N11745" s="6"/>
      <c r="Q11745" s="2"/>
      <c r="S11745" s="2"/>
    </row>
    <row r="11746" spans="14:19" x14ac:dyDescent="0.35">
      <c r="N11746" s="6"/>
      <c r="Q11746" s="2"/>
      <c r="S11746" s="2"/>
    </row>
    <row r="11747" spans="14:19" x14ac:dyDescent="0.35">
      <c r="N11747" s="6"/>
      <c r="Q11747" s="2"/>
      <c r="S11747" s="2"/>
    </row>
    <row r="11748" spans="14:19" x14ac:dyDescent="0.35">
      <c r="N11748" s="6"/>
      <c r="Q11748" s="2"/>
      <c r="S11748" s="2"/>
    </row>
    <row r="11749" spans="14:19" x14ac:dyDescent="0.35">
      <c r="N11749" s="6"/>
      <c r="Q11749" s="2"/>
      <c r="S11749" s="2"/>
    </row>
    <row r="11750" spans="14:19" x14ac:dyDescent="0.35">
      <c r="N11750" s="6"/>
      <c r="Q11750" s="2"/>
      <c r="S11750" s="2"/>
    </row>
    <row r="11751" spans="14:19" x14ac:dyDescent="0.35">
      <c r="N11751" s="6"/>
      <c r="Q11751" s="2"/>
      <c r="S11751" s="2"/>
    </row>
    <row r="11752" spans="14:19" x14ac:dyDescent="0.35">
      <c r="N11752" s="6"/>
      <c r="Q11752" s="2"/>
      <c r="S11752" s="2"/>
    </row>
    <row r="11753" spans="14:19" x14ac:dyDescent="0.35">
      <c r="N11753" s="6"/>
      <c r="Q11753" s="2"/>
      <c r="S11753" s="2"/>
    </row>
    <row r="11754" spans="14:19" x14ac:dyDescent="0.35">
      <c r="N11754" s="6"/>
      <c r="Q11754" s="2"/>
      <c r="S11754" s="2"/>
    </row>
    <row r="11755" spans="14:19" x14ac:dyDescent="0.35">
      <c r="N11755" s="6"/>
      <c r="Q11755" s="2"/>
      <c r="S11755" s="2"/>
    </row>
    <row r="11756" spans="14:19" x14ac:dyDescent="0.35">
      <c r="N11756" s="6"/>
      <c r="Q11756" s="2"/>
      <c r="S11756" s="2"/>
    </row>
    <row r="11757" spans="14:19" x14ac:dyDescent="0.35">
      <c r="N11757" s="6"/>
      <c r="Q11757" s="2"/>
      <c r="S11757" s="2"/>
    </row>
    <row r="11758" spans="14:19" x14ac:dyDescent="0.35">
      <c r="N11758" s="6"/>
      <c r="Q11758" s="2"/>
      <c r="S11758" s="2"/>
    </row>
    <row r="11759" spans="14:19" x14ac:dyDescent="0.35">
      <c r="N11759" s="6"/>
      <c r="Q11759" s="2"/>
      <c r="S11759" s="2"/>
    </row>
    <row r="11760" spans="14:19" x14ac:dyDescent="0.35">
      <c r="N11760" s="6"/>
      <c r="Q11760" s="2"/>
      <c r="S11760" s="2"/>
    </row>
    <row r="11761" spans="14:19" x14ac:dyDescent="0.35">
      <c r="N11761" s="6"/>
      <c r="Q11761" s="2"/>
      <c r="S11761" s="2"/>
    </row>
    <row r="11762" spans="14:19" x14ac:dyDescent="0.35">
      <c r="N11762" s="6"/>
      <c r="Q11762" s="2"/>
      <c r="S11762" s="2"/>
    </row>
    <row r="11763" spans="14:19" x14ac:dyDescent="0.35">
      <c r="N11763" s="6"/>
      <c r="Q11763" s="2"/>
      <c r="S11763" s="2"/>
    </row>
    <row r="11764" spans="14:19" x14ac:dyDescent="0.35">
      <c r="N11764" s="6"/>
      <c r="Q11764" s="2"/>
      <c r="S11764" s="2"/>
    </row>
    <row r="11765" spans="14:19" x14ac:dyDescent="0.35">
      <c r="N11765" s="6"/>
      <c r="Q11765" s="2"/>
      <c r="S11765" s="2"/>
    </row>
    <row r="11766" spans="14:19" x14ac:dyDescent="0.35">
      <c r="N11766" s="6"/>
      <c r="Q11766" s="2"/>
      <c r="S11766" s="2"/>
    </row>
    <row r="11767" spans="14:19" x14ac:dyDescent="0.35">
      <c r="N11767" s="6"/>
      <c r="Q11767" s="2"/>
      <c r="S11767" s="2"/>
    </row>
    <row r="11768" spans="14:19" x14ac:dyDescent="0.35">
      <c r="N11768" s="6"/>
      <c r="Q11768" s="2"/>
      <c r="S11768" s="2"/>
    </row>
    <row r="11769" spans="14:19" x14ac:dyDescent="0.35">
      <c r="N11769" s="6"/>
      <c r="Q11769" s="2"/>
      <c r="S11769" s="2"/>
    </row>
    <row r="11770" spans="14:19" x14ac:dyDescent="0.35">
      <c r="N11770" s="6"/>
      <c r="Q11770" s="2"/>
      <c r="S11770" s="2"/>
    </row>
    <row r="11771" spans="14:19" x14ac:dyDescent="0.35">
      <c r="N11771" s="6"/>
      <c r="Q11771" s="2"/>
      <c r="S11771" s="2"/>
    </row>
    <row r="11772" spans="14:19" x14ac:dyDescent="0.35">
      <c r="N11772" s="6"/>
      <c r="Q11772" s="2"/>
      <c r="S11772" s="2"/>
    </row>
    <row r="11773" spans="14:19" x14ac:dyDescent="0.35">
      <c r="N11773" s="6"/>
      <c r="Q11773" s="2"/>
      <c r="S11773" s="2"/>
    </row>
    <row r="11774" spans="14:19" x14ac:dyDescent="0.35">
      <c r="N11774" s="6"/>
      <c r="Q11774" s="2"/>
      <c r="S11774" s="2"/>
    </row>
    <row r="11775" spans="14:19" x14ac:dyDescent="0.35">
      <c r="N11775" s="6"/>
      <c r="Q11775" s="2"/>
      <c r="S11775" s="2"/>
    </row>
    <row r="11776" spans="14:19" x14ac:dyDescent="0.35">
      <c r="N11776" s="6"/>
      <c r="Q11776" s="2"/>
      <c r="S11776" s="2"/>
    </row>
    <row r="11777" spans="14:19" x14ac:dyDescent="0.35">
      <c r="N11777" s="6"/>
      <c r="Q11777" s="2"/>
      <c r="S11777" s="2"/>
    </row>
    <row r="11778" spans="14:19" x14ac:dyDescent="0.35">
      <c r="N11778" s="6"/>
      <c r="Q11778" s="2"/>
      <c r="S11778" s="2"/>
    </row>
    <row r="11779" spans="14:19" x14ac:dyDescent="0.35">
      <c r="N11779" s="6"/>
      <c r="Q11779" s="2"/>
      <c r="S11779" s="2"/>
    </row>
    <row r="11780" spans="14:19" x14ac:dyDescent="0.35">
      <c r="N11780" s="6"/>
      <c r="Q11780" s="2"/>
      <c r="S11780" s="2"/>
    </row>
    <row r="11781" spans="14:19" x14ac:dyDescent="0.35">
      <c r="N11781" s="6"/>
      <c r="Q11781" s="2"/>
      <c r="S11781" s="2"/>
    </row>
    <row r="11782" spans="14:19" x14ac:dyDescent="0.35">
      <c r="N11782" s="6"/>
      <c r="Q11782" s="2"/>
      <c r="S11782" s="2"/>
    </row>
    <row r="11783" spans="14:19" x14ac:dyDescent="0.35">
      <c r="N11783" s="6"/>
      <c r="Q11783" s="2"/>
      <c r="S11783" s="2"/>
    </row>
    <row r="11784" spans="14:19" x14ac:dyDescent="0.35">
      <c r="N11784" s="6"/>
      <c r="Q11784" s="2"/>
      <c r="S11784" s="2"/>
    </row>
    <row r="11785" spans="14:19" x14ac:dyDescent="0.35">
      <c r="N11785" s="6"/>
      <c r="Q11785" s="2"/>
      <c r="S11785" s="2"/>
    </row>
    <row r="11786" spans="14:19" x14ac:dyDescent="0.35">
      <c r="N11786" s="6"/>
      <c r="Q11786" s="2"/>
      <c r="S11786" s="2"/>
    </row>
    <row r="11787" spans="14:19" x14ac:dyDescent="0.35">
      <c r="N11787" s="6"/>
      <c r="Q11787" s="2"/>
      <c r="S11787" s="2"/>
    </row>
    <row r="11788" spans="14:19" x14ac:dyDescent="0.35">
      <c r="N11788" s="6"/>
      <c r="Q11788" s="2"/>
      <c r="S11788" s="2"/>
    </row>
    <row r="11789" spans="14:19" x14ac:dyDescent="0.35">
      <c r="N11789" s="6"/>
      <c r="Q11789" s="2"/>
      <c r="S11789" s="2"/>
    </row>
    <row r="11790" spans="14:19" x14ac:dyDescent="0.35">
      <c r="N11790" s="6"/>
      <c r="Q11790" s="2"/>
      <c r="S11790" s="2"/>
    </row>
    <row r="11791" spans="14:19" x14ac:dyDescent="0.35">
      <c r="N11791" s="6"/>
      <c r="Q11791" s="2"/>
      <c r="S11791" s="2"/>
    </row>
    <row r="11792" spans="14:19" x14ac:dyDescent="0.35">
      <c r="N11792" s="6"/>
      <c r="Q11792" s="2"/>
      <c r="S11792" s="2"/>
    </row>
    <row r="11793" spans="14:19" x14ac:dyDescent="0.35">
      <c r="N11793" s="6"/>
      <c r="Q11793" s="2"/>
      <c r="S11793" s="2"/>
    </row>
    <row r="11794" spans="14:19" x14ac:dyDescent="0.35">
      <c r="N11794" s="6"/>
      <c r="Q11794" s="2"/>
      <c r="S11794" s="2"/>
    </row>
    <row r="11795" spans="14:19" x14ac:dyDescent="0.35">
      <c r="N11795" s="6"/>
      <c r="Q11795" s="2"/>
      <c r="S11795" s="2"/>
    </row>
    <row r="11796" spans="14:19" x14ac:dyDescent="0.35">
      <c r="N11796" s="6"/>
      <c r="Q11796" s="2"/>
      <c r="S11796" s="2"/>
    </row>
    <row r="11797" spans="14:19" x14ac:dyDescent="0.35">
      <c r="N11797" s="6"/>
      <c r="Q11797" s="2"/>
      <c r="S11797" s="2"/>
    </row>
    <row r="11798" spans="14:19" x14ac:dyDescent="0.35">
      <c r="N11798" s="6"/>
      <c r="Q11798" s="2"/>
      <c r="S11798" s="2"/>
    </row>
    <row r="11799" spans="14:19" x14ac:dyDescent="0.35">
      <c r="N11799" s="6"/>
      <c r="Q11799" s="2"/>
      <c r="S11799" s="2"/>
    </row>
    <row r="11800" spans="14:19" x14ac:dyDescent="0.35">
      <c r="N11800" s="6"/>
      <c r="Q11800" s="2"/>
      <c r="S11800" s="2"/>
    </row>
    <row r="11801" spans="14:19" x14ac:dyDescent="0.35">
      <c r="N11801" s="6"/>
      <c r="Q11801" s="2"/>
      <c r="S11801" s="2"/>
    </row>
    <row r="11802" spans="14:19" x14ac:dyDescent="0.35">
      <c r="N11802" s="6"/>
      <c r="Q11802" s="2"/>
      <c r="S11802" s="2"/>
    </row>
    <row r="11803" spans="14:19" x14ac:dyDescent="0.35">
      <c r="N11803" s="6"/>
      <c r="Q11803" s="2"/>
      <c r="S11803" s="2"/>
    </row>
    <row r="11804" spans="14:19" x14ac:dyDescent="0.35">
      <c r="N11804" s="6"/>
      <c r="Q11804" s="2"/>
      <c r="S11804" s="2"/>
    </row>
    <row r="11805" spans="14:19" x14ac:dyDescent="0.35">
      <c r="N11805" s="6"/>
      <c r="Q11805" s="2"/>
      <c r="S11805" s="2"/>
    </row>
    <row r="11806" spans="14:19" x14ac:dyDescent="0.35">
      <c r="N11806" s="6"/>
      <c r="Q11806" s="2"/>
      <c r="S11806" s="2"/>
    </row>
    <row r="11807" spans="14:19" x14ac:dyDescent="0.35">
      <c r="N11807" s="6"/>
      <c r="Q11807" s="2"/>
      <c r="S11807" s="2"/>
    </row>
    <row r="11808" spans="14:19" x14ac:dyDescent="0.35">
      <c r="N11808" s="6"/>
      <c r="Q11808" s="2"/>
      <c r="S11808" s="2"/>
    </row>
    <row r="11809" spans="14:19" x14ac:dyDescent="0.35">
      <c r="N11809" s="6"/>
      <c r="Q11809" s="2"/>
      <c r="S11809" s="2"/>
    </row>
    <row r="11810" spans="14:19" x14ac:dyDescent="0.35">
      <c r="N11810" s="6"/>
      <c r="Q11810" s="2"/>
      <c r="S11810" s="2"/>
    </row>
    <row r="11811" spans="14:19" x14ac:dyDescent="0.35">
      <c r="N11811" s="6"/>
      <c r="Q11811" s="2"/>
      <c r="S11811" s="2"/>
    </row>
    <row r="11812" spans="14:19" x14ac:dyDescent="0.35">
      <c r="N11812" s="6"/>
      <c r="Q11812" s="2"/>
      <c r="S11812" s="2"/>
    </row>
    <row r="11813" spans="14:19" x14ac:dyDescent="0.35">
      <c r="N11813" s="6"/>
      <c r="Q11813" s="2"/>
      <c r="S11813" s="2"/>
    </row>
    <row r="11814" spans="14:19" x14ac:dyDescent="0.35">
      <c r="N11814" s="6"/>
      <c r="Q11814" s="2"/>
      <c r="S11814" s="2"/>
    </row>
    <row r="11815" spans="14:19" x14ac:dyDescent="0.35">
      <c r="N11815" s="6"/>
      <c r="Q11815" s="2"/>
      <c r="S11815" s="2"/>
    </row>
    <row r="11816" spans="14:19" x14ac:dyDescent="0.35">
      <c r="N11816" s="6"/>
      <c r="Q11816" s="2"/>
      <c r="S11816" s="2"/>
    </row>
    <row r="11817" spans="14:19" x14ac:dyDescent="0.35">
      <c r="N11817" s="6"/>
      <c r="Q11817" s="2"/>
      <c r="S11817" s="2"/>
    </row>
    <row r="11818" spans="14:19" x14ac:dyDescent="0.35">
      <c r="N11818" s="6"/>
      <c r="Q11818" s="2"/>
      <c r="S11818" s="2"/>
    </row>
    <row r="11819" spans="14:19" x14ac:dyDescent="0.35">
      <c r="N11819" s="6"/>
      <c r="Q11819" s="2"/>
      <c r="S11819" s="2"/>
    </row>
    <row r="11820" spans="14:19" x14ac:dyDescent="0.35">
      <c r="N11820" s="6"/>
      <c r="Q11820" s="2"/>
      <c r="S11820" s="2"/>
    </row>
    <row r="11821" spans="14:19" x14ac:dyDescent="0.35">
      <c r="N11821" s="6"/>
      <c r="Q11821" s="2"/>
      <c r="S11821" s="2"/>
    </row>
    <row r="11822" spans="14:19" x14ac:dyDescent="0.35">
      <c r="N11822" s="6"/>
      <c r="Q11822" s="2"/>
      <c r="S11822" s="2"/>
    </row>
    <row r="11823" spans="14:19" x14ac:dyDescent="0.35">
      <c r="N11823" s="6"/>
      <c r="Q11823" s="2"/>
      <c r="S11823" s="2"/>
    </row>
    <row r="11824" spans="14:19" x14ac:dyDescent="0.35">
      <c r="N11824" s="6"/>
      <c r="Q11824" s="2"/>
      <c r="S11824" s="2"/>
    </row>
    <row r="11825" spans="14:19" x14ac:dyDescent="0.35">
      <c r="N11825" s="6"/>
      <c r="Q11825" s="2"/>
      <c r="S11825" s="2"/>
    </row>
    <row r="11826" spans="14:19" x14ac:dyDescent="0.35">
      <c r="N11826" s="6"/>
      <c r="Q11826" s="2"/>
      <c r="S11826" s="2"/>
    </row>
    <row r="11827" spans="14:19" x14ac:dyDescent="0.35">
      <c r="N11827" s="6"/>
      <c r="Q11827" s="2"/>
      <c r="S11827" s="2"/>
    </row>
    <row r="11828" spans="14:19" x14ac:dyDescent="0.35">
      <c r="N11828" s="6"/>
      <c r="Q11828" s="2"/>
      <c r="S11828" s="2"/>
    </row>
    <row r="11829" spans="14:19" x14ac:dyDescent="0.35">
      <c r="N11829" s="6"/>
      <c r="Q11829" s="2"/>
      <c r="S11829" s="2"/>
    </row>
    <row r="11830" spans="14:19" x14ac:dyDescent="0.35">
      <c r="N11830" s="6"/>
      <c r="Q11830" s="2"/>
      <c r="S11830" s="2"/>
    </row>
    <row r="11831" spans="14:19" x14ac:dyDescent="0.35">
      <c r="N11831" s="6"/>
      <c r="Q11831" s="2"/>
      <c r="S11831" s="2"/>
    </row>
    <row r="11832" spans="14:19" x14ac:dyDescent="0.35">
      <c r="N11832" s="6"/>
      <c r="Q11832" s="2"/>
      <c r="S11832" s="2"/>
    </row>
    <row r="11833" spans="14:19" x14ac:dyDescent="0.35">
      <c r="N11833" s="6"/>
      <c r="Q11833" s="2"/>
      <c r="S11833" s="2"/>
    </row>
    <row r="11834" spans="14:19" x14ac:dyDescent="0.35">
      <c r="N11834" s="6"/>
      <c r="Q11834" s="2"/>
      <c r="S11834" s="2"/>
    </row>
    <row r="11835" spans="14:19" x14ac:dyDescent="0.35">
      <c r="N11835" s="6"/>
      <c r="Q11835" s="2"/>
      <c r="S11835" s="2"/>
    </row>
    <row r="11836" spans="14:19" x14ac:dyDescent="0.35">
      <c r="N11836" s="6"/>
      <c r="Q11836" s="2"/>
      <c r="S11836" s="2"/>
    </row>
    <row r="11837" spans="14:19" x14ac:dyDescent="0.35">
      <c r="N11837" s="6"/>
      <c r="Q11837" s="2"/>
      <c r="S11837" s="2"/>
    </row>
    <row r="11838" spans="14:19" x14ac:dyDescent="0.35">
      <c r="N11838" s="6"/>
      <c r="Q11838" s="2"/>
      <c r="S11838" s="2"/>
    </row>
    <row r="11839" spans="14:19" x14ac:dyDescent="0.35">
      <c r="N11839" s="6"/>
      <c r="Q11839" s="2"/>
      <c r="S11839" s="2"/>
    </row>
    <row r="11840" spans="14:19" x14ac:dyDescent="0.35">
      <c r="N11840" s="6"/>
      <c r="Q11840" s="2"/>
      <c r="S11840" s="2"/>
    </row>
    <row r="11841" spans="14:19" x14ac:dyDescent="0.35">
      <c r="N11841" s="6"/>
      <c r="Q11841" s="2"/>
      <c r="S11841" s="2"/>
    </row>
    <row r="11842" spans="14:19" x14ac:dyDescent="0.35">
      <c r="N11842" s="6"/>
      <c r="Q11842" s="2"/>
      <c r="S11842" s="2"/>
    </row>
    <row r="11843" spans="14:19" x14ac:dyDescent="0.35">
      <c r="N11843" s="6"/>
      <c r="Q11843" s="2"/>
      <c r="S11843" s="2"/>
    </row>
    <row r="11844" spans="14:19" x14ac:dyDescent="0.35">
      <c r="N11844" s="6"/>
      <c r="Q11844" s="2"/>
      <c r="S11844" s="2"/>
    </row>
    <row r="11845" spans="14:19" x14ac:dyDescent="0.35">
      <c r="N11845" s="6"/>
      <c r="Q11845" s="2"/>
      <c r="S11845" s="2"/>
    </row>
    <row r="11846" spans="14:19" x14ac:dyDescent="0.35">
      <c r="N11846" s="6"/>
      <c r="Q11846" s="2"/>
      <c r="S11846" s="2"/>
    </row>
    <row r="11847" spans="14:19" x14ac:dyDescent="0.35">
      <c r="N11847" s="6"/>
      <c r="Q11847" s="2"/>
      <c r="S11847" s="2"/>
    </row>
    <row r="11848" spans="14:19" x14ac:dyDescent="0.35">
      <c r="N11848" s="6"/>
      <c r="Q11848" s="2"/>
      <c r="S11848" s="2"/>
    </row>
    <row r="11849" spans="14:19" x14ac:dyDescent="0.35">
      <c r="N11849" s="6"/>
      <c r="Q11849" s="2"/>
      <c r="S11849" s="2"/>
    </row>
    <row r="11850" spans="14:19" x14ac:dyDescent="0.35">
      <c r="N11850" s="6"/>
      <c r="Q11850" s="2"/>
      <c r="S11850" s="2"/>
    </row>
    <row r="11851" spans="14:19" x14ac:dyDescent="0.35">
      <c r="N11851" s="6"/>
      <c r="Q11851" s="2"/>
      <c r="S11851" s="2"/>
    </row>
    <row r="11852" spans="14:19" x14ac:dyDescent="0.35">
      <c r="N11852" s="6"/>
      <c r="Q11852" s="2"/>
      <c r="S11852" s="2"/>
    </row>
    <row r="11853" spans="14:19" x14ac:dyDescent="0.35">
      <c r="N11853" s="6"/>
      <c r="Q11853" s="2"/>
      <c r="S11853" s="2"/>
    </row>
    <row r="11854" spans="14:19" x14ac:dyDescent="0.35">
      <c r="N11854" s="6"/>
      <c r="Q11854" s="2"/>
      <c r="S11854" s="2"/>
    </row>
    <row r="11855" spans="14:19" x14ac:dyDescent="0.35">
      <c r="N11855" s="6"/>
      <c r="Q11855" s="2"/>
      <c r="S11855" s="2"/>
    </row>
    <row r="11856" spans="14:19" x14ac:dyDescent="0.35">
      <c r="N11856" s="6"/>
      <c r="Q11856" s="2"/>
      <c r="S11856" s="2"/>
    </row>
    <row r="11857" spans="14:19" x14ac:dyDescent="0.35">
      <c r="N11857" s="6"/>
      <c r="Q11857" s="2"/>
      <c r="S11857" s="2"/>
    </row>
    <row r="11858" spans="14:19" x14ac:dyDescent="0.35">
      <c r="N11858" s="6"/>
      <c r="Q11858" s="2"/>
      <c r="S11858" s="2"/>
    </row>
    <row r="11859" spans="14:19" x14ac:dyDescent="0.35">
      <c r="N11859" s="6"/>
      <c r="Q11859" s="2"/>
      <c r="S11859" s="2"/>
    </row>
    <row r="11860" spans="14:19" x14ac:dyDescent="0.35">
      <c r="N11860" s="6"/>
      <c r="Q11860" s="2"/>
      <c r="S11860" s="2"/>
    </row>
    <row r="11861" spans="14:19" x14ac:dyDescent="0.35">
      <c r="N11861" s="6"/>
      <c r="Q11861" s="2"/>
      <c r="S11861" s="2"/>
    </row>
    <row r="11862" spans="14:19" x14ac:dyDescent="0.35">
      <c r="N11862" s="6"/>
      <c r="Q11862" s="2"/>
      <c r="S11862" s="2"/>
    </row>
    <row r="11863" spans="14:19" x14ac:dyDescent="0.35">
      <c r="N11863" s="6"/>
      <c r="Q11863" s="2"/>
      <c r="S11863" s="2"/>
    </row>
    <row r="11864" spans="14:19" x14ac:dyDescent="0.35">
      <c r="N11864" s="6"/>
      <c r="Q11864" s="2"/>
      <c r="S11864" s="2"/>
    </row>
    <row r="11865" spans="14:19" x14ac:dyDescent="0.35">
      <c r="N11865" s="6"/>
      <c r="Q11865" s="2"/>
      <c r="S11865" s="2"/>
    </row>
    <row r="11866" spans="14:19" x14ac:dyDescent="0.35">
      <c r="N11866" s="6"/>
      <c r="Q11866" s="2"/>
      <c r="S11866" s="2"/>
    </row>
    <row r="11867" spans="14:19" x14ac:dyDescent="0.35">
      <c r="N11867" s="6"/>
      <c r="Q11867" s="2"/>
      <c r="S11867" s="2"/>
    </row>
    <row r="11868" spans="14:19" x14ac:dyDescent="0.35">
      <c r="N11868" s="6"/>
      <c r="Q11868" s="2"/>
      <c r="S11868" s="2"/>
    </row>
    <row r="11869" spans="14:19" x14ac:dyDescent="0.35">
      <c r="N11869" s="6"/>
      <c r="Q11869" s="2"/>
      <c r="S11869" s="2"/>
    </row>
    <row r="11870" spans="14:19" x14ac:dyDescent="0.35">
      <c r="N11870" s="6"/>
      <c r="Q11870" s="2"/>
      <c r="S11870" s="2"/>
    </row>
    <row r="11871" spans="14:19" x14ac:dyDescent="0.35">
      <c r="N11871" s="6"/>
      <c r="Q11871" s="2"/>
      <c r="S11871" s="2"/>
    </row>
    <row r="11872" spans="14:19" x14ac:dyDescent="0.35">
      <c r="N11872" s="6"/>
      <c r="Q11872" s="2"/>
      <c r="S11872" s="2"/>
    </row>
    <row r="11873" spans="14:19" x14ac:dyDescent="0.35">
      <c r="N11873" s="6"/>
      <c r="Q11873" s="2"/>
      <c r="S11873" s="2"/>
    </row>
    <row r="11874" spans="14:19" x14ac:dyDescent="0.35">
      <c r="N11874" s="6"/>
      <c r="Q11874" s="2"/>
      <c r="S11874" s="2"/>
    </row>
    <row r="11875" spans="14:19" x14ac:dyDescent="0.35">
      <c r="N11875" s="6"/>
      <c r="Q11875" s="2"/>
      <c r="S11875" s="2"/>
    </row>
    <row r="11876" spans="14:19" x14ac:dyDescent="0.35">
      <c r="N11876" s="6"/>
      <c r="Q11876" s="2"/>
      <c r="S11876" s="2"/>
    </row>
    <row r="11877" spans="14:19" x14ac:dyDescent="0.35">
      <c r="N11877" s="6"/>
      <c r="Q11877" s="2"/>
      <c r="S11877" s="2"/>
    </row>
    <row r="11878" spans="14:19" x14ac:dyDescent="0.35">
      <c r="N11878" s="6"/>
      <c r="Q11878" s="2"/>
      <c r="S11878" s="2"/>
    </row>
    <row r="11879" spans="14:19" x14ac:dyDescent="0.35">
      <c r="N11879" s="6"/>
      <c r="Q11879" s="2"/>
      <c r="S11879" s="2"/>
    </row>
    <row r="11880" spans="14:19" x14ac:dyDescent="0.35">
      <c r="N11880" s="6"/>
      <c r="Q11880" s="2"/>
      <c r="S11880" s="2"/>
    </row>
    <row r="11881" spans="14:19" x14ac:dyDescent="0.35">
      <c r="N11881" s="6"/>
      <c r="Q11881" s="2"/>
      <c r="S11881" s="2"/>
    </row>
    <row r="11882" spans="14:19" x14ac:dyDescent="0.35">
      <c r="N11882" s="6"/>
      <c r="Q11882" s="2"/>
      <c r="S11882" s="2"/>
    </row>
    <row r="11883" spans="14:19" x14ac:dyDescent="0.35">
      <c r="N11883" s="6"/>
      <c r="Q11883" s="2"/>
      <c r="S11883" s="2"/>
    </row>
    <row r="11884" spans="14:19" x14ac:dyDescent="0.35">
      <c r="N11884" s="6"/>
      <c r="Q11884" s="2"/>
      <c r="S11884" s="2"/>
    </row>
    <row r="11885" spans="14:19" x14ac:dyDescent="0.35">
      <c r="N11885" s="6"/>
      <c r="Q11885" s="2"/>
      <c r="S11885" s="2"/>
    </row>
    <row r="11886" spans="14:19" x14ac:dyDescent="0.35">
      <c r="N11886" s="6"/>
      <c r="Q11886" s="2"/>
      <c r="S11886" s="2"/>
    </row>
    <row r="11887" spans="14:19" x14ac:dyDescent="0.35">
      <c r="N11887" s="6"/>
      <c r="Q11887" s="2"/>
      <c r="S11887" s="2"/>
    </row>
    <row r="11888" spans="14:19" x14ac:dyDescent="0.35">
      <c r="N11888" s="6"/>
      <c r="Q11888" s="2"/>
      <c r="S11888" s="2"/>
    </row>
    <row r="11889" spans="14:19" x14ac:dyDescent="0.35">
      <c r="N11889" s="6"/>
      <c r="Q11889" s="2"/>
      <c r="S11889" s="2"/>
    </row>
    <row r="11890" spans="14:19" x14ac:dyDescent="0.35">
      <c r="N11890" s="6"/>
      <c r="Q11890" s="2"/>
      <c r="S11890" s="2"/>
    </row>
    <row r="11891" spans="14:19" x14ac:dyDescent="0.35">
      <c r="N11891" s="6"/>
      <c r="Q11891" s="2"/>
      <c r="S11891" s="2"/>
    </row>
    <row r="11892" spans="14:19" x14ac:dyDescent="0.35">
      <c r="N11892" s="6"/>
      <c r="Q11892" s="2"/>
      <c r="S11892" s="2"/>
    </row>
    <row r="11893" spans="14:19" x14ac:dyDescent="0.35">
      <c r="N11893" s="6"/>
      <c r="Q11893" s="2"/>
      <c r="S11893" s="2"/>
    </row>
    <row r="11894" spans="14:19" x14ac:dyDescent="0.35">
      <c r="N11894" s="6"/>
      <c r="Q11894" s="2"/>
      <c r="S11894" s="2"/>
    </row>
    <row r="11895" spans="14:19" x14ac:dyDescent="0.35">
      <c r="N11895" s="6"/>
      <c r="Q11895" s="2"/>
      <c r="S11895" s="2"/>
    </row>
    <row r="11896" spans="14:19" x14ac:dyDescent="0.35">
      <c r="N11896" s="6"/>
      <c r="Q11896" s="2"/>
      <c r="S11896" s="2"/>
    </row>
    <row r="11897" spans="14:19" x14ac:dyDescent="0.35">
      <c r="N11897" s="6"/>
      <c r="Q11897" s="2"/>
      <c r="S11897" s="2"/>
    </row>
    <row r="11898" spans="14:19" x14ac:dyDescent="0.35">
      <c r="N11898" s="6"/>
      <c r="Q11898" s="2"/>
      <c r="S11898" s="2"/>
    </row>
    <row r="11899" spans="14:19" x14ac:dyDescent="0.35">
      <c r="N11899" s="6"/>
      <c r="Q11899" s="2"/>
      <c r="S11899" s="2"/>
    </row>
    <row r="11900" spans="14:19" x14ac:dyDescent="0.35">
      <c r="N11900" s="6"/>
      <c r="Q11900" s="2"/>
      <c r="S11900" s="2"/>
    </row>
    <row r="11901" spans="14:19" x14ac:dyDescent="0.35">
      <c r="N11901" s="6"/>
      <c r="Q11901" s="2"/>
      <c r="S11901" s="2"/>
    </row>
    <row r="11902" spans="14:19" x14ac:dyDescent="0.35">
      <c r="N11902" s="6"/>
      <c r="Q11902" s="2"/>
      <c r="S11902" s="2"/>
    </row>
    <row r="11903" spans="14:19" x14ac:dyDescent="0.35">
      <c r="N11903" s="6"/>
      <c r="Q11903" s="2"/>
      <c r="S11903" s="2"/>
    </row>
    <row r="11904" spans="14:19" x14ac:dyDescent="0.35">
      <c r="N11904" s="6"/>
      <c r="Q11904" s="2"/>
      <c r="S11904" s="2"/>
    </row>
    <row r="11905" spans="14:19" x14ac:dyDescent="0.35">
      <c r="N11905" s="6"/>
      <c r="Q11905" s="2"/>
      <c r="S11905" s="2"/>
    </row>
    <row r="11906" spans="14:19" x14ac:dyDescent="0.35">
      <c r="N11906" s="6"/>
      <c r="Q11906" s="2"/>
      <c r="S11906" s="2"/>
    </row>
    <row r="11907" spans="14:19" x14ac:dyDescent="0.35">
      <c r="N11907" s="6"/>
      <c r="Q11907" s="2"/>
      <c r="S11907" s="2"/>
    </row>
    <row r="11908" spans="14:19" x14ac:dyDescent="0.35">
      <c r="N11908" s="6"/>
      <c r="Q11908" s="2"/>
      <c r="S11908" s="2"/>
    </row>
    <row r="11909" spans="14:19" x14ac:dyDescent="0.35">
      <c r="N11909" s="6"/>
      <c r="Q11909" s="2"/>
      <c r="S11909" s="2"/>
    </row>
    <row r="11910" spans="14:19" x14ac:dyDescent="0.35">
      <c r="N11910" s="6"/>
      <c r="Q11910" s="2"/>
      <c r="S11910" s="2"/>
    </row>
    <row r="11911" spans="14:19" x14ac:dyDescent="0.35">
      <c r="N11911" s="6"/>
      <c r="Q11911" s="2"/>
      <c r="S11911" s="2"/>
    </row>
    <row r="11912" spans="14:19" x14ac:dyDescent="0.35">
      <c r="N11912" s="6"/>
      <c r="Q11912" s="2"/>
      <c r="S11912" s="2"/>
    </row>
    <row r="11913" spans="14:19" x14ac:dyDescent="0.35">
      <c r="N11913" s="6"/>
      <c r="Q11913" s="2"/>
      <c r="S11913" s="2"/>
    </row>
    <row r="11914" spans="14:19" x14ac:dyDescent="0.35">
      <c r="N11914" s="6"/>
      <c r="Q11914" s="2"/>
      <c r="S11914" s="2"/>
    </row>
    <row r="11915" spans="14:19" x14ac:dyDescent="0.35">
      <c r="N11915" s="6"/>
      <c r="Q11915" s="2"/>
      <c r="S11915" s="2"/>
    </row>
    <row r="11916" spans="14:19" x14ac:dyDescent="0.35">
      <c r="N11916" s="6"/>
      <c r="Q11916" s="2"/>
      <c r="S11916" s="2"/>
    </row>
    <row r="11917" spans="14:19" x14ac:dyDescent="0.35">
      <c r="N11917" s="6"/>
      <c r="Q11917" s="2"/>
      <c r="S11917" s="2"/>
    </row>
    <row r="11918" spans="14:19" x14ac:dyDescent="0.35">
      <c r="N11918" s="6"/>
      <c r="Q11918" s="2"/>
      <c r="S11918" s="2"/>
    </row>
    <row r="11919" spans="14:19" x14ac:dyDescent="0.35">
      <c r="N11919" s="6"/>
      <c r="Q11919" s="2"/>
      <c r="S11919" s="2"/>
    </row>
    <row r="11920" spans="14:19" x14ac:dyDescent="0.35">
      <c r="N11920" s="6"/>
      <c r="Q11920" s="2"/>
      <c r="S11920" s="2"/>
    </row>
    <row r="11921" spans="14:19" x14ac:dyDescent="0.35">
      <c r="N11921" s="6"/>
      <c r="Q11921" s="2"/>
      <c r="S11921" s="2"/>
    </row>
    <row r="11922" spans="14:19" x14ac:dyDescent="0.35">
      <c r="N11922" s="6"/>
      <c r="Q11922" s="2"/>
      <c r="S11922" s="2"/>
    </row>
    <row r="11923" spans="14:19" x14ac:dyDescent="0.35">
      <c r="N11923" s="6"/>
      <c r="Q11923" s="2"/>
      <c r="S11923" s="2"/>
    </row>
    <row r="11924" spans="14:19" x14ac:dyDescent="0.35">
      <c r="N11924" s="6"/>
      <c r="Q11924" s="2"/>
      <c r="S11924" s="2"/>
    </row>
    <row r="11925" spans="14:19" x14ac:dyDescent="0.35">
      <c r="N11925" s="6"/>
      <c r="Q11925" s="2"/>
      <c r="S11925" s="2"/>
    </row>
    <row r="11926" spans="14:19" x14ac:dyDescent="0.35">
      <c r="N11926" s="6"/>
      <c r="Q11926" s="2"/>
      <c r="S11926" s="2"/>
    </row>
    <row r="11927" spans="14:19" x14ac:dyDescent="0.35">
      <c r="N11927" s="6"/>
      <c r="Q11927" s="2"/>
      <c r="S11927" s="2"/>
    </row>
    <row r="11928" spans="14:19" x14ac:dyDescent="0.35">
      <c r="N11928" s="6"/>
      <c r="Q11928" s="2"/>
      <c r="S11928" s="2"/>
    </row>
    <row r="11929" spans="14:19" x14ac:dyDescent="0.35">
      <c r="N11929" s="6"/>
      <c r="Q11929" s="2"/>
      <c r="S11929" s="2"/>
    </row>
    <row r="11930" spans="14:19" x14ac:dyDescent="0.35">
      <c r="N11930" s="6"/>
      <c r="Q11930" s="2"/>
      <c r="S11930" s="2"/>
    </row>
    <row r="11931" spans="14:19" x14ac:dyDescent="0.35">
      <c r="N11931" s="6"/>
      <c r="Q11931" s="2"/>
      <c r="S11931" s="2"/>
    </row>
    <row r="11932" spans="14:19" x14ac:dyDescent="0.35">
      <c r="N11932" s="6"/>
      <c r="Q11932" s="2"/>
      <c r="S11932" s="2"/>
    </row>
    <row r="11933" spans="14:19" x14ac:dyDescent="0.35">
      <c r="N11933" s="6"/>
      <c r="Q11933" s="2"/>
      <c r="S11933" s="2"/>
    </row>
    <row r="11934" spans="14:19" x14ac:dyDescent="0.35">
      <c r="N11934" s="6"/>
      <c r="Q11934" s="2"/>
      <c r="S11934" s="2"/>
    </row>
    <row r="11935" spans="14:19" x14ac:dyDescent="0.35">
      <c r="N11935" s="6"/>
      <c r="Q11935" s="2"/>
      <c r="S11935" s="2"/>
    </row>
    <row r="11936" spans="14:19" x14ac:dyDescent="0.35">
      <c r="N11936" s="6"/>
      <c r="Q11936" s="2"/>
      <c r="S11936" s="2"/>
    </row>
    <row r="11937" spans="14:19" x14ac:dyDescent="0.35">
      <c r="N11937" s="6"/>
      <c r="Q11937" s="2"/>
      <c r="S11937" s="2"/>
    </row>
    <row r="11938" spans="14:19" x14ac:dyDescent="0.35">
      <c r="N11938" s="6"/>
      <c r="Q11938" s="2"/>
      <c r="S11938" s="2"/>
    </row>
    <row r="11939" spans="14:19" x14ac:dyDescent="0.35">
      <c r="N11939" s="6"/>
      <c r="Q11939" s="2"/>
      <c r="S11939" s="2"/>
    </row>
    <row r="11940" spans="14:19" x14ac:dyDescent="0.35">
      <c r="N11940" s="6"/>
      <c r="Q11940" s="2"/>
      <c r="S11940" s="2"/>
    </row>
    <row r="11941" spans="14:19" x14ac:dyDescent="0.35">
      <c r="N11941" s="6"/>
      <c r="Q11941" s="2"/>
      <c r="S11941" s="2"/>
    </row>
    <row r="11942" spans="14:19" x14ac:dyDescent="0.35">
      <c r="N11942" s="6"/>
      <c r="Q11942" s="2"/>
      <c r="S11942" s="2"/>
    </row>
    <row r="11943" spans="14:19" x14ac:dyDescent="0.35">
      <c r="N11943" s="6"/>
      <c r="Q11943" s="2"/>
      <c r="S11943" s="2"/>
    </row>
    <row r="11944" spans="14:19" x14ac:dyDescent="0.35">
      <c r="N11944" s="6"/>
      <c r="Q11944" s="2"/>
      <c r="S11944" s="2"/>
    </row>
    <row r="11945" spans="14:19" x14ac:dyDescent="0.35">
      <c r="N11945" s="6"/>
      <c r="Q11945" s="2"/>
      <c r="S11945" s="2"/>
    </row>
    <row r="11946" spans="14:19" x14ac:dyDescent="0.35">
      <c r="N11946" s="6"/>
      <c r="Q11946" s="2"/>
      <c r="S11946" s="2"/>
    </row>
    <row r="11947" spans="14:19" x14ac:dyDescent="0.35">
      <c r="N11947" s="6"/>
      <c r="Q11947" s="2"/>
      <c r="S11947" s="2"/>
    </row>
    <row r="11948" spans="14:19" x14ac:dyDescent="0.35">
      <c r="N11948" s="6"/>
      <c r="Q11948" s="2"/>
      <c r="S11948" s="2"/>
    </row>
    <row r="11949" spans="14:19" x14ac:dyDescent="0.35">
      <c r="N11949" s="6"/>
      <c r="Q11949" s="2"/>
      <c r="S11949" s="2"/>
    </row>
    <row r="11950" spans="14:19" x14ac:dyDescent="0.35">
      <c r="N11950" s="6"/>
      <c r="Q11950" s="2"/>
      <c r="S11950" s="2"/>
    </row>
    <row r="11951" spans="14:19" x14ac:dyDescent="0.35">
      <c r="N11951" s="6"/>
      <c r="Q11951" s="2"/>
      <c r="S11951" s="2"/>
    </row>
    <row r="11952" spans="14:19" x14ac:dyDescent="0.35">
      <c r="N11952" s="6"/>
      <c r="Q11952" s="2"/>
      <c r="S11952" s="2"/>
    </row>
    <row r="11953" spans="14:19" x14ac:dyDescent="0.35">
      <c r="N11953" s="6"/>
      <c r="Q11953" s="2"/>
      <c r="S11953" s="2"/>
    </row>
    <row r="11954" spans="14:19" x14ac:dyDescent="0.35">
      <c r="N11954" s="6"/>
      <c r="Q11954" s="2"/>
      <c r="S11954" s="2"/>
    </row>
    <row r="11955" spans="14:19" x14ac:dyDescent="0.35">
      <c r="N11955" s="6"/>
      <c r="Q11955" s="2"/>
      <c r="S11955" s="2"/>
    </row>
    <row r="11956" spans="14:19" x14ac:dyDescent="0.35">
      <c r="N11956" s="6"/>
      <c r="Q11956" s="2"/>
      <c r="S11956" s="2"/>
    </row>
    <row r="11957" spans="14:19" x14ac:dyDescent="0.35">
      <c r="N11957" s="6"/>
      <c r="Q11957" s="2"/>
      <c r="S11957" s="2"/>
    </row>
    <row r="11958" spans="14:19" x14ac:dyDescent="0.35">
      <c r="N11958" s="6"/>
      <c r="Q11958" s="2"/>
      <c r="S11958" s="2"/>
    </row>
    <row r="11959" spans="14:19" x14ac:dyDescent="0.35">
      <c r="N11959" s="6"/>
      <c r="Q11959" s="2"/>
      <c r="S11959" s="2"/>
    </row>
    <row r="11960" spans="14:19" x14ac:dyDescent="0.35">
      <c r="N11960" s="6"/>
      <c r="Q11960" s="2"/>
      <c r="S11960" s="2"/>
    </row>
    <row r="11961" spans="14:19" x14ac:dyDescent="0.35">
      <c r="N11961" s="6"/>
      <c r="Q11961" s="2"/>
      <c r="S11961" s="2"/>
    </row>
    <row r="11962" spans="14:19" x14ac:dyDescent="0.35">
      <c r="N11962" s="6"/>
      <c r="Q11962" s="2"/>
      <c r="S11962" s="2"/>
    </row>
    <row r="11963" spans="14:19" x14ac:dyDescent="0.35">
      <c r="N11963" s="6"/>
      <c r="Q11963" s="2"/>
      <c r="S11963" s="2"/>
    </row>
    <row r="11964" spans="14:19" x14ac:dyDescent="0.35">
      <c r="N11964" s="6"/>
      <c r="Q11964" s="2"/>
      <c r="S11964" s="2"/>
    </row>
    <row r="11965" spans="14:19" x14ac:dyDescent="0.35">
      <c r="N11965" s="6"/>
      <c r="Q11965" s="2"/>
      <c r="S11965" s="2"/>
    </row>
    <row r="11966" spans="14:19" x14ac:dyDescent="0.35">
      <c r="N11966" s="6"/>
      <c r="Q11966" s="2"/>
      <c r="S11966" s="2"/>
    </row>
    <row r="11967" spans="14:19" x14ac:dyDescent="0.35">
      <c r="N11967" s="6"/>
      <c r="Q11967" s="2"/>
      <c r="S11967" s="2"/>
    </row>
    <row r="11968" spans="14:19" x14ac:dyDescent="0.35">
      <c r="N11968" s="6"/>
      <c r="Q11968" s="2"/>
      <c r="S11968" s="2"/>
    </row>
    <row r="11969" spans="14:19" x14ac:dyDescent="0.35">
      <c r="N11969" s="6"/>
      <c r="Q11969" s="2"/>
      <c r="S11969" s="2"/>
    </row>
    <row r="11970" spans="14:19" x14ac:dyDescent="0.35">
      <c r="N11970" s="6"/>
      <c r="Q11970" s="2"/>
      <c r="S11970" s="2"/>
    </row>
    <row r="11971" spans="14:19" x14ac:dyDescent="0.35">
      <c r="N11971" s="6"/>
      <c r="Q11971" s="2"/>
      <c r="S11971" s="2"/>
    </row>
    <row r="11972" spans="14:19" x14ac:dyDescent="0.35">
      <c r="N11972" s="6"/>
      <c r="Q11972" s="2"/>
      <c r="S11972" s="2"/>
    </row>
    <row r="11973" spans="14:19" x14ac:dyDescent="0.35">
      <c r="N11973" s="6"/>
      <c r="Q11973" s="2"/>
      <c r="S11973" s="2"/>
    </row>
    <row r="11974" spans="14:19" x14ac:dyDescent="0.35">
      <c r="N11974" s="6"/>
      <c r="Q11974" s="2"/>
      <c r="S11974" s="2"/>
    </row>
    <row r="11975" spans="14:19" x14ac:dyDescent="0.35">
      <c r="N11975" s="6"/>
      <c r="Q11975" s="2"/>
      <c r="S11975" s="2"/>
    </row>
    <row r="11976" spans="14:19" x14ac:dyDescent="0.35">
      <c r="N11976" s="6"/>
      <c r="Q11976" s="2"/>
      <c r="S11976" s="2"/>
    </row>
    <row r="11977" spans="14:19" x14ac:dyDescent="0.35">
      <c r="N11977" s="6"/>
      <c r="Q11977" s="2"/>
      <c r="S11977" s="2"/>
    </row>
    <row r="11978" spans="14:19" x14ac:dyDescent="0.35">
      <c r="N11978" s="6"/>
      <c r="Q11978" s="2"/>
      <c r="S11978" s="2"/>
    </row>
    <row r="11979" spans="14:19" x14ac:dyDescent="0.35">
      <c r="N11979" s="6"/>
      <c r="Q11979" s="2"/>
      <c r="S11979" s="2"/>
    </row>
    <row r="11980" spans="14:19" x14ac:dyDescent="0.35">
      <c r="N11980" s="6"/>
      <c r="Q11980" s="2"/>
      <c r="S11980" s="2"/>
    </row>
    <row r="11981" spans="14:19" x14ac:dyDescent="0.35">
      <c r="N11981" s="6"/>
      <c r="Q11981" s="2"/>
      <c r="S11981" s="2"/>
    </row>
    <row r="11982" spans="14:19" x14ac:dyDescent="0.35">
      <c r="N11982" s="6"/>
      <c r="Q11982" s="2"/>
      <c r="S11982" s="2"/>
    </row>
    <row r="11983" spans="14:19" x14ac:dyDescent="0.35">
      <c r="N11983" s="6"/>
      <c r="Q11983" s="2"/>
      <c r="S11983" s="2"/>
    </row>
    <row r="11984" spans="14:19" x14ac:dyDescent="0.35">
      <c r="N11984" s="6"/>
      <c r="Q11984" s="2"/>
      <c r="S11984" s="2"/>
    </row>
    <row r="11985" spans="14:19" x14ac:dyDescent="0.35">
      <c r="N11985" s="6"/>
      <c r="Q11985" s="2"/>
      <c r="S11985" s="2"/>
    </row>
    <row r="11986" spans="14:19" x14ac:dyDescent="0.35">
      <c r="N11986" s="6"/>
      <c r="Q11986" s="2"/>
      <c r="S11986" s="2"/>
    </row>
    <row r="11987" spans="14:19" x14ac:dyDescent="0.35">
      <c r="N11987" s="6"/>
      <c r="Q11987" s="2"/>
      <c r="S11987" s="2"/>
    </row>
    <row r="11988" spans="14:19" x14ac:dyDescent="0.35">
      <c r="N11988" s="6"/>
      <c r="Q11988" s="2"/>
      <c r="S11988" s="2"/>
    </row>
    <row r="11989" spans="14:19" x14ac:dyDescent="0.35">
      <c r="N11989" s="6"/>
      <c r="Q11989" s="2"/>
      <c r="S11989" s="2"/>
    </row>
    <row r="11990" spans="14:19" x14ac:dyDescent="0.35">
      <c r="N11990" s="6"/>
      <c r="Q11990" s="2"/>
      <c r="S11990" s="2"/>
    </row>
    <row r="11991" spans="14:19" x14ac:dyDescent="0.35">
      <c r="N11991" s="6"/>
      <c r="Q11991" s="2"/>
      <c r="S11991" s="2"/>
    </row>
    <row r="11992" spans="14:19" x14ac:dyDescent="0.35">
      <c r="N11992" s="6"/>
      <c r="Q11992" s="2"/>
      <c r="S11992" s="2"/>
    </row>
    <row r="11993" spans="14:19" x14ac:dyDescent="0.35">
      <c r="N11993" s="6"/>
      <c r="Q11993" s="2"/>
      <c r="S11993" s="2"/>
    </row>
    <row r="11994" spans="14:19" x14ac:dyDescent="0.35">
      <c r="N11994" s="6"/>
      <c r="Q11994" s="2"/>
      <c r="S11994" s="2"/>
    </row>
    <row r="11995" spans="14:19" x14ac:dyDescent="0.35">
      <c r="N11995" s="6"/>
      <c r="Q11995" s="2"/>
      <c r="S11995" s="2"/>
    </row>
    <row r="11996" spans="14:19" x14ac:dyDescent="0.35">
      <c r="N11996" s="6"/>
      <c r="Q11996" s="2"/>
      <c r="S11996" s="2"/>
    </row>
    <row r="11997" spans="14:19" x14ac:dyDescent="0.35">
      <c r="N11997" s="6"/>
      <c r="Q11997" s="2"/>
      <c r="S11997" s="2"/>
    </row>
    <row r="11998" spans="14:19" x14ac:dyDescent="0.35">
      <c r="N11998" s="6"/>
      <c r="Q11998" s="2"/>
      <c r="S11998" s="2"/>
    </row>
    <row r="11999" spans="14:19" x14ac:dyDescent="0.35">
      <c r="N11999" s="6"/>
      <c r="Q11999" s="2"/>
      <c r="S11999" s="2"/>
    </row>
    <row r="12000" spans="14:19" x14ac:dyDescent="0.35">
      <c r="N12000" s="6"/>
      <c r="Q12000" s="2"/>
      <c r="S12000" s="2"/>
    </row>
    <row r="12001" spans="14:19" x14ac:dyDescent="0.35">
      <c r="N12001" s="6"/>
      <c r="Q12001" s="2"/>
      <c r="S12001" s="2"/>
    </row>
    <row r="12002" spans="14:19" x14ac:dyDescent="0.35">
      <c r="N12002" s="6"/>
      <c r="Q12002" s="2"/>
      <c r="S12002" s="2"/>
    </row>
    <row r="12003" spans="14:19" x14ac:dyDescent="0.35">
      <c r="N12003" s="6"/>
      <c r="Q12003" s="2"/>
      <c r="S12003" s="2"/>
    </row>
    <row r="12004" spans="14:19" x14ac:dyDescent="0.35">
      <c r="N12004" s="6"/>
      <c r="Q12004" s="2"/>
      <c r="S12004" s="2"/>
    </row>
    <row r="12005" spans="14:19" x14ac:dyDescent="0.35">
      <c r="N12005" s="6"/>
      <c r="Q12005" s="2"/>
      <c r="S12005" s="2"/>
    </row>
    <row r="12006" spans="14:19" x14ac:dyDescent="0.35">
      <c r="N12006" s="6"/>
      <c r="Q12006" s="2"/>
      <c r="S12006" s="2"/>
    </row>
    <row r="12007" spans="14:19" x14ac:dyDescent="0.35">
      <c r="N12007" s="6"/>
      <c r="Q12007" s="2"/>
      <c r="S12007" s="2"/>
    </row>
    <row r="12008" spans="14:19" x14ac:dyDescent="0.35">
      <c r="N12008" s="6"/>
      <c r="Q12008" s="2"/>
      <c r="S12008" s="2"/>
    </row>
    <row r="12009" spans="14:19" x14ac:dyDescent="0.35">
      <c r="N12009" s="6"/>
      <c r="Q12009" s="2"/>
      <c r="S12009" s="2"/>
    </row>
    <row r="12010" spans="14:19" x14ac:dyDescent="0.35">
      <c r="N12010" s="6"/>
      <c r="Q12010" s="2"/>
      <c r="S12010" s="2"/>
    </row>
    <row r="12011" spans="14:19" x14ac:dyDescent="0.35">
      <c r="N12011" s="6"/>
      <c r="Q12011" s="2"/>
      <c r="S12011" s="2"/>
    </row>
    <row r="12012" spans="14:19" x14ac:dyDescent="0.35">
      <c r="N12012" s="6"/>
      <c r="Q12012" s="2"/>
      <c r="S12012" s="2"/>
    </row>
    <row r="12013" spans="14:19" x14ac:dyDescent="0.35">
      <c r="N12013" s="6"/>
      <c r="Q12013" s="2"/>
      <c r="S12013" s="2"/>
    </row>
    <row r="12014" spans="14:19" x14ac:dyDescent="0.35">
      <c r="N12014" s="6"/>
      <c r="Q12014" s="2"/>
      <c r="S12014" s="2"/>
    </row>
    <row r="12015" spans="14:19" x14ac:dyDescent="0.35">
      <c r="N12015" s="6"/>
      <c r="Q12015" s="2"/>
      <c r="S12015" s="2"/>
    </row>
    <row r="12016" spans="14:19" x14ac:dyDescent="0.35">
      <c r="N12016" s="6"/>
      <c r="Q12016" s="2"/>
      <c r="S12016" s="2"/>
    </row>
    <row r="12017" spans="14:19" x14ac:dyDescent="0.35">
      <c r="N12017" s="6"/>
      <c r="Q12017" s="2"/>
      <c r="S12017" s="2"/>
    </row>
    <row r="12018" spans="14:19" x14ac:dyDescent="0.35">
      <c r="N12018" s="6"/>
      <c r="Q12018" s="2"/>
      <c r="S12018" s="2"/>
    </row>
    <row r="12019" spans="14:19" x14ac:dyDescent="0.35">
      <c r="N12019" s="6"/>
      <c r="Q12019" s="2"/>
      <c r="S12019" s="2"/>
    </row>
    <row r="12020" spans="14:19" x14ac:dyDescent="0.35">
      <c r="N12020" s="6"/>
      <c r="Q12020" s="2"/>
      <c r="S12020" s="2"/>
    </row>
    <row r="12021" spans="14:19" x14ac:dyDescent="0.35">
      <c r="N12021" s="6"/>
      <c r="Q12021" s="2"/>
      <c r="S12021" s="2"/>
    </row>
    <row r="12022" spans="14:19" x14ac:dyDescent="0.35">
      <c r="N12022" s="6"/>
      <c r="Q12022" s="2"/>
      <c r="S12022" s="2"/>
    </row>
    <row r="12023" spans="14:19" x14ac:dyDescent="0.35">
      <c r="N12023" s="6"/>
      <c r="Q12023" s="2"/>
      <c r="S12023" s="2"/>
    </row>
    <row r="12024" spans="14:19" x14ac:dyDescent="0.35">
      <c r="N12024" s="6"/>
      <c r="Q12024" s="2"/>
      <c r="S12024" s="2"/>
    </row>
    <row r="12025" spans="14:19" x14ac:dyDescent="0.35">
      <c r="N12025" s="6"/>
      <c r="Q12025" s="2"/>
      <c r="S12025" s="2"/>
    </row>
    <row r="12026" spans="14:19" x14ac:dyDescent="0.35">
      <c r="N12026" s="6"/>
      <c r="Q12026" s="2"/>
      <c r="S12026" s="2"/>
    </row>
    <row r="12027" spans="14:19" x14ac:dyDescent="0.35">
      <c r="N12027" s="6"/>
      <c r="Q12027" s="2"/>
      <c r="S12027" s="2"/>
    </row>
    <row r="12028" spans="14:19" x14ac:dyDescent="0.35">
      <c r="N12028" s="6"/>
      <c r="Q12028" s="2"/>
      <c r="S12028" s="2"/>
    </row>
    <row r="12029" spans="14:19" x14ac:dyDescent="0.35">
      <c r="N12029" s="6"/>
      <c r="Q12029" s="2"/>
      <c r="S12029" s="2"/>
    </row>
    <row r="12030" spans="14:19" x14ac:dyDescent="0.35">
      <c r="N12030" s="6"/>
      <c r="Q12030" s="2"/>
      <c r="S12030" s="2"/>
    </row>
    <row r="12031" spans="14:19" x14ac:dyDescent="0.35">
      <c r="N12031" s="6"/>
      <c r="Q12031" s="2"/>
      <c r="S12031" s="2"/>
    </row>
    <row r="12032" spans="14:19" x14ac:dyDescent="0.35">
      <c r="N12032" s="6"/>
      <c r="Q12032" s="2"/>
      <c r="S12032" s="2"/>
    </row>
    <row r="12033" spans="14:19" x14ac:dyDescent="0.35">
      <c r="N12033" s="6"/>
      <c r="Q12033" s="2"/>
      <c r="S12033" s="2"/>
    </row>
    <row r="12034" spans="14:19" x14ac:dyDescent="0.35">
      <c r="N12034" s="6"/>
      <c r="Q12034" s="2"/>
      <c r="S12034" s="2"/>
    </row>
    <row r="12035" spans="14:19" x14ac:dyDescent="0.35">
      <c r="N12035" s="6"/>
      <c r="Q12035" s="2"/>
      <c r="S12035" s="2"/>
    </row>
    <row r="12036" spans="14:19" x14ac:dyDescent="0.35">
      <c r="N12036" s="6"/>
      <c r="Q12036" s="2"/>
      <c r="S12036" s="2"/>
    </row>
    <row r="12037" spans="14:19" x14ac:dyDescent="0.35">
      <c r="N12037" s="6"/>
      <c r="Q12037" s="2"/>
      <c r="S12037" s="2"/>
    </row>
    <row r="12038" spans="14:19" x14ac:dyDescent="0.35">
      <c r="N12038" s="6"/>
      <c r="Q12038" s="2"/>
      <c r="S12038" s="2"/>
    </row>
    <row r="12039" spans="14:19" x14ac:dyDescent="0.35">
      <c r="N12039" s="6"/>
      <c r="Q12039" s="2"/>
      <c r="S12039" s="2"/>
    </row>
    <row r="12040" spans="14:19" x14ac:dyDescent="0.35">
      <c r="N12040" s="6"/>
      <c r="Q12040" s="2"/>
      <c r="S12040" s="2"/>
    </row>
    <row r="12041" spans="14:19" x14ac:dyDescent="0.35">
      <c r="N12041" s="6"/>
      <c r="Q12041" s="2"/>
      <c r="S12041" s="2"/>
    </row>
    <row r="12042" spans="14:19" x14ac:dyDescent="0.35">
      <c r="N12042" s="6"/>
      <c r="Q12042" s="2"/>
      <c r="S12042" s="2"/>
    </row>
    <row r="12043" spans="14:19" x14ac:dyDescent="0.35">
      <c r="N12043" s="6"/>
      <c r="Q12043" s="2"/>
      <c r="S12043" s="2"/>
    </row>
    <row r="12044" spans="14:19" x14ac:dyDescent="0.35">
      <c r="N12044" s="6"/>
      <c r="Q12044" s="2"/>
      <c r="S12044" s="2"/>
    </row>
    <row r="12045" spans="14:19" x14ac:dyDescent="0.35">
      <c r="N12045" s="6"/>
      <c r="Q12045" s="2"/>
      <c r="S12045" s="2"/>
    </row>
    <row r="12046" spans="14:19" x14ac:dyDescent="0.35">
      <c r="N12046" s="6"/>
      <c r="Q12046" s="2"/>
      <c r="S12046" s="2"/>
    </row>
    <row r="12047" spans="14:19" x14ac:dyDescent="0.35">
      <c r="N12047" s="6"/>
      <c r="Q12047" s="2"/>
      <c r="S12047" s="2"/>
    </row>
    <row r="12048" spans="14:19" x14ac:dyDescent="0.35">
      <c r="N12048" s="6"/>
      <c r="Q12048" s="2"/>
      <c r="S12048" s="2"/>
    </row>
    <row r="12049" spans="14:19" x14ac:dyDescent="0.35">
      <c r="N12049" s="6"/>
      <c r="Q12049" s="2"/>
      <c r="S12049" s="2"/>
    </row>
    <row r="12050" spans="14:19" x14ac:dyDescent="0.35">
      <c r="N12050" s="6"/>
      <c r="Q12050" s="2"/>
      <c r="S12050" s="2"/>
    </row>
    <row r="12051" spans="14:19" x14ac:dyDescent="0.35">
      <c r="N12051" s="6"/>
      <c r="Q12051" s="2"/>
      <c r="S12051" s="2"/>
    </row>
    <row r="12052" spans="14:19" x14ac:dyDescent="0.35">
      <c r="N12052" s="6"/>
      <c r="Q12052" s="2"/>
      <c r="S12052" s="2"/>
    </row>
    <row r="12053" spans="14:19" x14ac:dyDescent="0.35">
      <c r="N12053" s="6"/>
      <c r="Q12053" s="2"/>
      <c r="S12053" s="2"/>
    </row>
    <row r="12054" spans="14:19" x14ac:dyDescent="0.35">
      <c r="N12054" s="6"/>
      <c r="Q12054" s="2"/>
      <c r="S12054" s="2"/>
    </row>
    <row r="12055" spans="14:19" x14ac:dyDescent="0.35">
      <c r="N12055" s="6"/>
      <c r="Q12055" s="2"/>
      <c r="S12055" s="2"/>
    </row>
    <row r="12056" spans="14:19" x14ac:dyDescent="0.35">
      <c r="N12056" s="6"/>
      <c r="Q12056" s="2"/>
      <c r="S12056" s="2"/>
    </row>
    <row r="12057" spans="14:19" x14ac:dyDescent="0.35">
      <c r="N12057" s="6"/>
      <c r="Q12057" s="2"/>
      <c r="S12057" s="2"/>
    </row>
    <row r="12058" spans="14:19" x14ac:dyDescent="0.35">
      <c r="N12058" s="6"/>
      <c r="Q12058" s="2"/>
      <c r="S12058" s="2"/>
    </row>
    <row r="12059" spans="14:19" x14ac:dyDescent="0.35">
      <c r="N12059" s="6"/>
      <c r="Q12059" s="2"/>
      <c r="S12059" s="2"/>
    </row>
    <row r="12060" spans="14:19" x14ac:dyDescent="0.35">
      <c r="N12060" s="6"/>
      <c r="Q12060" s="2"/>
      <c r="S12060" s="2"/>
    </row>
    <row r="12061" spans="14:19" x14ac:dyDescent="0.35">
      <c r="N12061" s="6"/>
      <c r="Q12061" s="2"/>
      <c r="S12061" s="2"/>
    </row>
    <row r="12062" spans="14:19" x14ac:dyDescent="0.35">
      <c r="N12062" s="6"/>
      <c r="Q12062" s="2"/>
      <c r="S12062" s="2"/>
    </row>
    <row r="12063" spans="14:19" x14ac:dyDescent="0.35">
      <c r="N12063" s="6"/>
      <c r="Q12063" s="2"/>
      <c r="S12063" s="2"/>
    </row>
    <row r="12064" spans="14:19" x14ac:dyDescent="0.35">
      <c r="N12064" s="6"/>
      <c r="Q12064" s="2"/>
      <c r="S12064" s="2"/>
    </row>
    <row r="12065" spans="14:19" x14ac:dyDescent="0.35">
      <c r="N12065" s="6"/>
      <c r="Q12065" s="2"/>
      <c r="S12065" s="2"/>
    </row>
    <row r="12066" spans="14:19" x14ac:dyDescent="0.35">
      <c r="N12066" s="6"/>
      <c r="Q12066" s="2"/>
      <c r="S12066" s="2"/>
    </row>
    <row r="12067" spans="14:19" x14ac:dyDescent="0.35">
      <c r="N12067" s="6"/>
      <c r="Q12067" s="2"/>
      <c r="S12067" s="2"/>
    </row>
    <row r="12068" spans="14:19" x14ac:dyDescent="0.35">
      <c r="N12068" s="6"/>
      <c r="Q12068" s="2"/>
      <c r="S12068" s="2"/>
    </row>
    <row r="12069" spans="14:19" x14ac:dyDescent="0.35">
      <c r="N12069" s="6"/>
      <c r="Q12069" s="2"/>
      <c r="S12069" s="2"/>
    </row>
    <row r="12070" spans="14:19" x14ac:dyDescent="0.35">
      <c r="N12070" s="6"/>
      <c r="Q12070" s="2"/>
      <c r="S12070" s="2"/>
    </row>
    <row r="12071" spans="14:19" x14ac:dyDescent="0.35">
      <c r="N12071" s="6"/>
      <c r="Q12071" s="2"/>
      <c r="S12071" s="2"/>
    </row>
    <row r="12072" spans="14:19" x14ac:dyDescent="0.35">
      <c r="N12072" s="6"/>
      <c r="Q12072" s="2"/>
      <c r="S12072" s="2"/>
    </row>
    <row r="12073" spans="14:19" x14ac:dyDescent="0.35">
      <c r="N12073" s="6"/>
      <c r="Q12073" s="2"/>
      <c r="S12073" s="2"/>
    </row>
    <row r="12074" spans="14:19" x14ac:dyDescent="0.35">
      <c r="N12074" s="6"/>
      <c r="Q12074" s="2"/>
      <c r="S12074" s="2"/>
    </row>
    <row r="12075" spans="14:19" x14ac:dyDescent="0.35">
      <c r="N12075" s="6"/>
      <c r="Q12075" s="2"/>
      <c r="S12075" s="2"/>
    </row>
    <row r="12076" spans="14:19" x14ac:dyDescent="0.35">
      <c r="N12076" s="6"/>
      <c r="Q12076" s="2"/>
      <c r="S12076" s="2"/>
    </row>
    <row r="12077" spans="14:19" x14ac:dyDescent="0.35">
      <c r="N12077" s="6"/>
      <c r="Q12077" s="2"/>
      <c r="S12077" s="2"/>
    </row>
    <row r="12078" spans="14:19" x14ac:dyDescent="0.35">
      <c r="N12078" s="6"/>
      <c r="Q12078" s="2"/>
      <c r="S12078" s="2"/>
    </row>
    <row r="12079" spans="14:19" x14ac:dyDescent="0.35">
      <c r="N12079" s="6"/>
      <c r="Q12079" s="2"/>
      <c r="S12079" s="2"/>
    </row>
    <row r="12080" spans="14:19" x14ac:dyDescent="0.35">
      <c r="N12080" s="6"/>
      <c r="Q12080" s="2"/>
      <c r="S12080" s="2"/>
    </row>
    <row r="12081" spans="14:19" x14ac:dyDescent="0.35">
      <c r="N12081" s="6"/>
      <c r="Q12081" s="2"/>
      <c r="S12081" s="2"/>
    </row>
    <row r="12082" spans="14:19" x14ac:dyDescent="0.35">
      <c r="N12082" s="6"/>
      <c r="Q12082" s="2"/>
      <c r="S12082" s="2"/>
    </row>
    <row r="12083" spans="14:19" x14ac:dyDescent="0.35">
      <c r="N12083" s="6"/>
      <c r="Q12083" s="2"/>
      <c r="S12083" s="2"/>
    </row>
    <row r="12084" spans="14:19" x14ac:dyDescent="0.35">
      <c r="N12084" s="6"/>
      <c r="Q12084" s="2"/>
      <c r="S12084" s="2"/>
    </row>
    <row r="12085" spans="14:19" x14ac:dyDescent="0.35">
      <c r="N12085" s="6"/>
      <c r="Q12085" s="2"/>
      <c r="S12085" s="2"/>
    </row>
    <row r="12086" spans="14:19" x14ac:dyDescent="0.35">
      <c r="N12086" s="6"/>
      <c r="Q12086" s="2"/>
      <c r="S12086" s="2"/>
    </row>
    <row r="12087" spans="14:19" x14ac:dyDescent="0.35">
      <c r="N12087" s="6"/>
      <c r="Q12087" s="2"/>
      <c r="S12087" s="2"/>
    </row>
    <row r="12088" spans="14:19" x14ac:dyDescent="0.35">
      <c r="N12088" s="6"/>
      <c r="Q12088" s="2"/>
      <c r="S12088" s="2"/>
    </row>
    <row r="12089" spans="14:19" x14ac:dyDescent="0.35">
      <c r="N12089" s="6"/>
      <c r="Q12089" s="2"/>
      <c r="S12089" s="2"/>
    </row>
    <row r="12090" spans="14:19" x14ac:dyDescent="0.35">
      <c r="N12090" s="6"/>
      <c r="Q12090" s="2"/>
      <c r="S12090" s="2"/>
    </row>
    <row r="12091" spans="14:19" x14ac:dyDescent="0.35">
      <c r="N12091" s="6"/>
      <c r="Q12091" s="2"/>
      <c r="S12091" s="2"/>
    </row>
    <row r="12092" spans="14:19" x14ac:dyDescent="0.35">
      <c r="N12092" s="6"/>
      <c r="Q12092" s="2"/>
      <c r="S12092" s="2"/>
    </row>
    <row r="12093" spans="14:19" x14ac:dyDescent="0.35">
      <c r="N12093" s="6"/>
      <c r="Q12093" s="2"/>
      <c r="S12093" s="2"/>
    </row>
    <row r="12094" spans="14:19" x14ac:dyDescent="0.35">
      <c r="N12094" s="6"/>
      <c r="Q12094" s="2"/>
      <c r="S12094" s="2"/>
    </row>
    <row r="12095" spans="14:19" x14ac:dyDescent="0.35">
      <c r="N12095" s="6"/>
      <c r="Q12095" s="2"/>
      <c r="S12095" s="2"/>
    </row>
    <row r="12096" spans="14:19" x14ac:dyDescent="0.35">
      <c r="N12096" s="6"/>
      <c r="Q12096" s="2"/>
      <c r="S12096" s="2"/>
    </row>
    <row r="12097" spans="14:19" x14ac:dyDescent="0.35">
      <c r="N12097" s="6"/>
      <c r="Q12097" s="2"/>
      <c r="S12097" s="2"/>
    </row>
    <row r="12098" spans="14:19" x14ac:dyDescent="0.35">
      <c r="N12098" s="6"/>
      <c r="Q12098" s="2"/>
      <c r="S12098" s="2"/>
    </row>
    <row r="12099" spans="14:19" x14ac:dyDescent="0.35">
      <c r="N12099" s="6"/>
      <c r="Q12099" s="2"/>
      <c r="S12099" s="2"/>
    </row>
    <row r="12100" spans="14:19" x14ac:dyDescent="0.35">
      <c r="N12100" s="6"/>
      <c r="Q12100" s="2"/>
      <c r="S12100" s="2"/>
    </row>
    <row r="12101" spans="14:19" x14ac:dyDescent="0.35">
      <c r="N12101" s="6"/>
      <c r="Q12101" s="2"/>
      <c r="S12101" s="2"/>
    </row>
    <row r="12102" spans="14:19" x14ac:dyDescent="0.35">
      <c r="N12102" s="6"/>
      <c r="Q12102" s="2"/>
      <c r="S12102" s="2"/>
    </row>
    <row r="12103" spans="14:19" x14ac:dyDescent="0.35">
      <c r="N12103" s="6"/>
      <c r="Q12103" s="2"/>
      <c r="S12103" s="2"/>
    </row>
    <row r="12104" spans="14:19" x14ac:dyDescent="0.35">
      <c r="N12104" s="6"/>
      <c r="Q12104" s="2"/>
      <c r="S12104" s="2"/>
    </row>
    <row r="12105" spans="14:19" x14ac:dyDescent="0.35">
      <c r="N12105" s="6"/>
      <c r="Q12105" s="2"/>
      <c r="S12105" s="2"/>
    </row>
    <row r="12106" spans="14:19" x14ac:dyDescent="0.35">
      <c r="N12106" s="6"/>
      <c r="Q12106" s="2"/>
      <c r="S12106" s="2"/>
    </row>
    <row r="12107" spans="14:19" x14ac:dyDescent="0.35">
      <c r="N12107" s="6"/>
      <c r="Q12107" s="2"/>
      <c r="S12107" s="2"/>
    </row>
    <row r="12108" spans="14:19" x14ac:dyDescent="0.35">
      <c r="N12108" s="6"/>
      <c r="Q12108" s="2"/>
      <c r="S12108" s="2"/>
    </row>
    <row r="12109" spans="14:19" x14ac:dyDescent="0.35">
      <c r="N12109" s="6"/>
      <c r="Q12109" s="2"/>
      <c r="S12109" s="2"/>
    </row>
    <row r="12110" spans="14:19" x14ac:dyDescent="0.35">
      <c r="N12110" s="6"/>
      <c r="Q12110" s="2"/>
      <c r="S12110" s="2"/>
    </row>
    <row r="12111" spans="14:19" x14ac:dyDescent="0.35">
      <c r="N12111" s="6"/>
      <c r="Q12111" s="2"/>
      <c r="S12111" s="2"/>
    </row>
    <row r="12112" spans="14:19" x14ac:dyDescent="0.35">
      <c r="N12112" s="6"/>
      <c r="Q12112" s="2"/>
      <c r="S12112" s="2"/>
    </row>
    <row r="12113" spans="14:19" x14ac:dyDescent="0.35">
      <c r="N12113" s="6"/>
      <c r="Q12113" s="2"/>
      <c r="S12113" s="2"/>
    </row>
    <row r="12114" spans="14:19" x14ac:dyDescent="0.35">
      <c r="N12114" s="6"/>
      <c r="Q12114" s="2"/>
      <c r="S12114" s="2"/>
    </row>
    <row r="12115" spans="14:19" x14ac:dyDescent="0.35">
      <c r="N12115" s="6"/>
      <c r="Q12115" s="2"/>
      <c r="S12115" s="2"/>
    </row>
    <row r="12116" spans="14:19" x14ac:dyDescent="0.35">
      <c r="N12116" s="6"/>
      <c r="Q12116" s="2"/>
      <c r="S12116" s="2"/>
    </row>
    <row r="12117" spans="14:19" x14ac:dyDescent="0.35">
      <c r="N12117" s="6"/>
      <c r="Q12117" s="2"/>
      <c r="S12117" s="2"/>
    </row>
    <row r="12118" spans="14:19" x14ac:dyDescent="0.35">
      <c r="N12118" s="6"/>
      <c r="Q12118" s="2"/>
      <c r="S12118" s="2"/>
    </row>
    <row r="12119" spans="14:19" x14ac:dyDescent="0.35">
      <c r="N12119" s="6"/>
      <c r="Q12119" s="2"/>
      <c r="S12119" s="2"/>
    </row>
    <row r="12120" spans="14:19" x14ac:dyDescent="0.35">
      <c r="N12120" s="6"/>
      <c r="Q12120" s="2"/>
      <c r="S12120" s="2"/>
    </row>
    <row r="12121" spans="14:19" x14ac:dyDescent="0.35">
      <c r="N12121" s="6"/>
      <c r="Q12121" s="2"/>
      <c r="S12121" s="2"/>
    </row>
    <row r="12122" spans="14:19" x14ac:dyDescent="0.35">
      <c r="Q12122" s="2"/>
    </row>
    <row r="12123" spans="14:19" x14ac:dyDescent="0.35">
      <c r="Q12123" s="2"/>
    </row>
    <row r="12124" spans="14:19" x14ac:dyDescent="0.35">
      <c r="Q12124" s="2"/>
    </row>
    <row r="12125" spans="14:19" x14ac:dyDescent="0.35">
      <c r="Q12125" s="2"/>
    </row>
    <row r="12126" spans="14:19" x14ac:dyDescent="0.35">
      <c r="Q12126" s="2"/>
    </row>
    <row r="12127" spans="14:19" x14ac:dyDescent="0.35">
      <c r="Q12127" s="2"/>
    </row>
    <row r="12128" spans="14:19" x14ac:dyDescent="0.35">
      <c r="Q12128" s="2"/>
    </row>
    <row r="12129" spans="17:17" x14ac:dyDescent="0.35">
      <c r="Q12129" s="2"/>
    </row>
    <row r="12130" spans="17:17" x14ac:dyDescent="0.35">
      <c r="Q12130" s="2"/>
    </row>
    <row r="12131" spans="17:17" x14ac:dyDescent="0.35">
      <c r="Q12131" s="2"/>
    </row>
    <row r="12132" spans="17:17" x14ac:dyDescent="0.35">
      <c r="Q12132" s="2"/>
    </row>
    <row r="12133" spans="17:17" x14ac:dyDescent="0.35">
      <c r="Q12133" s="2"/>
    </row>
    <row r="12134" spans="17:17" x14ac:dyDescent="0.35">
      <c r="Q12134" s="2"/>
    </row>
    <row r="12135" spans="17:17" x14ac:dyDescent="0.35">
      <c r="Q12135" s="2"/>
    </row>
    <row r="12136" spans="17:17" x14ac:dyDescent="0.35">
      <c r="Q12136" s="2"/>
    </row>
    <row r="12137" spans="17:17" x14ac:dyDescent="0.35">
      <c r="Q12137" s="2"/>
    </row>
    <row r="12138" spans="17:17" x14ac:dyDescent="0.35">
      <c r="Q12138" s="2"/>
    </row>
    <row r="12139" spans="17:17" x14ac:dyDescent="0.35">
      <c r="Q12139" s="2"/>
    </row>
    <row r="12140" spans="17:17" x14ac:dyDescent="0.35">
      <c r="Q12140" s="2"/>
    </row>
    <row r="12141" spans="17:17" x14ac:dyDescent="0.35">
      <c r="Q12141" s="2"/>
    </row>
    <row r="12142" spans="17:17" x14ac:dyDescent="0.35">
      <c r="Q12142" s="2"/>
    </row>
    <row r="12143" spans="17:17" x14ac:dyDescent="0.35">
      <c r="Q12143" s="2"/>
    </row>
    <row r="12144" spans="17:17" x14ac:dyDescent="0.35">
      <c r="Q12144" s="2"/>
    </row>
    <row r="12145" spans="17:17" x14ac:dyDescent="0.35">
      <c r="Q12145" s="2"/>
    </row>
    <row r="12146" spans="17:17" x14ac:dyDescent="0.35">
      <c r="Q12146" s="2"/>
    </row>
    <row r="12147" spans="17:17" x14ac:dyDescent="0.35">
      <c r="Q12147" s="2"/>
    </row>
    <row r="12148" spans="17:17" x14ac:dyDescent="0.35">
      <c r="Q12148" s="2"/>
    </row>
    <row r="12149" spans="17:17" x14ac:dyDescent="0.35">
      <c r="Q12149" s="2"/>
    </row>
    <row r="12150" spans="17:17" x14ac:dyDescent="0.35">
      <c r="Q12150" s="2"/>
    </row>
    <row r="12151" spans="17:17" x14ac:dyDescent="0.35">
      <c r="Q12151" s="2"/>
    </row>
    <row r="12152" spans="17:17" x14ac:dyDescent="0.35">
      <c r="Q12152" s="2"/>
    </row>
    <row r="12153" spans="17:17" x14ac:dyDescent="0.35">
      <c r="Q12153" s="2"/>
    </row>
    <row r="12154" spans="17:17" x14ac:dyDescent="0.35">
      <c r="Q12154" s="2"/>
    </row>
    <row r="12155" spans="17:17" x14ac:dyDescent="0.35">
      <c r="Q12155" s="2"/>
    </row>
    <row r="12156" spans="17:17" x14ac:dyDescent="0.35">
      <c r="Q12156" s="2"/>
    </row>
    <row r="12157" spans="17:17" x14ac:dyDescent="0.35">
      <c r="Q12157" s="2"/>
    </row>
    <row r="12158" spans="17:17" x14ac:dyDescent="0.35">
      <c r="Q12158" s="2"/>
    </row>
    <row r="12159" spans="17:17" x14ac:dyDescent="0.35">
      <c r="Q12159" s="2"/>
    </row>
    <row r="12160" spans="17:17" x14ac:dyDescent="0.35">
      <c r="Q12160" s="2"/>
    </row>
    <row r="12161" spans="17:17" x14ac:dyDescent="0.35">
      <c r="Q12161" s="2"/>
    </row>
    <row r="12162" spans="17:17" x14ac:dyDescent="0.35">
      <c r="Q12162" s="2"/>
    </row>
    <row r="12163" spans="17:17" x14ac:dyDescent="0.35">
      <c r="Q12163" s="2"/>
    </row>
    <row r="12164" spans="17:17" x14ac:dyDescent="0.35">
      <c r="Q12164" s="2"/>
    </row>
    <row r="12165" spans="17:17" x14ac:dyDescent="0.35">
      <c r="Q12165" s="2"/>
    </row>
    <row r="12166" spans="17:17" x14ac:dyDescent="0.35">
      <c r="Q12166" s="2"/>
    </row>
    <row r="12167" spans="17:17" x14ac:dyDescent="0.35">
      <c r="Q12167" s="2"/>
    </row>
    <row r="12168" spans="17:17" x14ac:dyDescent="0.35">
      <c r="Q12168" s="2"/>
    </row>
    <row r="12169" spans="17:17" x14ac:dyDescent="0.35">
      <c r="Q12169" s="2"/>
    </row>
    <row r="12170" spans="17:17" x14ac:dyDescent="0.35">
      <c r="Q12170" s="2"/>
    </row>
    <row r="12171" spans="17:17" x14ac:dyDescent="0.35">
      <c r="Q12171" s="2"/>
    </row>
    <row r="12172" spans="17:17" x14ac:dyDescent="0.35">
      <c r="Q12172" s="2"/>
    </row>
    <row r="12173" spans="17:17" x14ac:dyDescent="0.35">
      <c r="Q12173" s="2"/>
    </row>
    <row r="12174" spans="17:17" x14ac:dyDescent="0.35">
      <c r="Q12174" s="2"/>
    </row>
    <row r="12175" spans="17:17" x14ac:dyDescent="0.35">
      <c r="Q12175" s="2"/>
    </row>
    <row r="12176" spans="17:17" x14ac:dyDescent="0.35">
      <c r="Q12176" s="2"/>
    </row>
    <row r="12177" spans="17:17" x14ac:dyDescent="0.35">
      <c r="Q12177" s="2"/>
    </row>
    <row r="12178" spans="17:17" x14ac:dyDescent="0.35">
      <c r="Q12178" s="2"/>
    </row>
    <row r="12179" spans="17:17" x14ac:dyDescent="0.35">
      <c r="Q12179" s="2"/>
    </row>
    <row r="12180" spans="17:17" x14ac:dyDescent="0.35">
      <c r="Q12180" s="2"/>
    </row>
    <row r="12181" spans="17:17" x14ac:dyDescent="0.35">
      <c r="Q12181" s="2"/>
    </row>
    <row r="12182" spans="17:17" x14ac:dyDescent="0.35">
      <c r="Q12182" s="2"/>
    </row>
    <row r="12183" spans="17:17" x14ac:dyDescent="0.35">
      <c r="Q12183" s="2"/>
    </row>
    <row r="12184" spans="17:17" x14ac:dyDescent="0.35">
      <c r="Q12184" s="2"/>
    </row>
    <row r="12185" spans="17:17" x14ac:dyDescent="0.35">
      <c r="Q12185" s="2"/>
    </row>
    <row r="12186" spans="17:17" x14ac:dyDescent="0.35">
      <c r="Q12186" s="2"/>
    </row>
    <row r="12187" spans="17:17" x14ac:dyDescent="0.35">
      <c r="Q12187" s="2"/>
    </row>
    <row r="12188" spans="17:17" x14ac:dyDescent="0.35">
      <c r="Q12188" s="2"/>
    </row>
    <row r="12189" spans="17:17" x14ac:dyDescent="0.35">
      <c r="Q12189" s="2"/>
    </row>
    <row r="12190" spans="17:17" x14ac:dyDescent="0.35">
      <c r="Q12190" s="2"/>
    </row>
    <row r="12191" spans="17:17" x14ac:dyDescent="0.35">
      <c r="Q12191" s="2"/>
    </row>
    <row r="12192" spans="17:17" x14ac:dyDescent="0.35">
      <c r="Q12192" s="2"/>
    </row>
    <row r="12193" spans="17:17" x14ac:dyDescent="0.35">
      <c r="Q12193" s="2"/>
    </row>
    <row r="12194" spans="17:17" x14ac:dyDescent="0.35">
      <c r="Q12194" s="2"/>
    </row>
    <row r="12195" spans="17:17" x14ac:dyDescent="0.35">
      <c r="Q12195" s="2"/>
    </row>
    <row r="12196" spans="17:17" x14ac:dyDescent="0.35">
      <c r="Q12196" s="2"/>
    </row>
    <row r="12197" spans="17:17" x14ac:dyDescent="0.35">
      <c r="Q12197" s="2"/>
    </row>
    <row r="12198" spans="17:17" x14ac:dyDescent="0.35">
      <c r="Q12198" s="2"/>
    </row>
    <row r="12199" spans="17:17" x14ac:dyDescent="0.35">
      <c r="Q12199" s="2"/>
    </row>
    <row r="12200" spans="17:17" x14ac:dyDescent="0.35">
      <c r="Q12200" s="2"/>
    </row>
    <row r="12201" spans="17:17" x14ac:dyDescent="0.35">
      <c r="Q12201" s="2"/>
    </row>
    <row r="12202" spans="17:17" x14ac:dyDescent="0.35">
      <c r="Q12202" s="2"/>
    </row>
    <row r="12203" spans="17:17" x14ac:dyDescent="0.35">
      <c r="Q12203" s="2"/>
    </row>
    <row r="12204" spans="17:17" x14ac:dyDescent="0.35">
      <c r="Q12204" s="2"/>
    </row>
    <row r="12205" spans="17:17" x14ac:dyDescent="0.35">
      <c r="Q12205" s="2"/>
    </row>
    <row r="12206" spans="17:17" x14ac:dyDescent="0.35">
      <c r="Q12206" s="2"/>
    </row>
    <row r="12207" spans="17:17" x14ac:dyDescent="0.35">
      <c r="Q12207" s="2"/>
    </row>
    <row r="12208" spans="17:17" x14ac:dyDescent="0.35">
      <c r="Q12208" s="2"/>
    </row>
    <row r="12209" spans="17:17" x14ac:dyDescent="0.35">
      <c r="Q12209" s="2"/>
    </row>
    <row r="12210" spans="17:17" x14ac:dyDescent="0.35">
      <c r="Q12210" s="2"/>
    </row>
    <row r="12211" spans="17:17" x14ac:dyDescent="0.35">
      <c r="Q12211" s="2"/>
    </row>
    <row r="12212" spans="17:17" x14ac:dyDescent="0.35">
      <c r="Q12212" s="2"/>
    </row>
    <row r="12213" spans="17:17" x14ac:dyDescent="0.35">
      <c r="Q12213" s="2"/>
    </row>
    <row r="12214" spans="17:17" x14ac:dyDescent="0.35">
      <c r="Q12214" s="2"/>
    </row>
    <row r="12215" spans="17:17" x14ac:dyDescent="0.35">
      <c r="Q12215" s="2"/>
    </row>
    <row r="12216" spans="17:17" x14ac:dyDescent="0.35">
      <c r="Q12216" s="2"/>
    </row>
    <row r="12217" spans="17:17" x14ac:dyDescent="0.35">
      <c r="Q12217" s="2"/>
    </row>
    <row r="12218" spans="17:17" x14ac:dyDescent="0.35">
      <c r="Q12218" s="2"/>
    </row>
    <row r="12219" spans="17:17" x14ac:dyDescent="0.35">
      <c r="Q12219" s="2"/>
    </row>
    <row r="12220" spans="17:17" x14ac:dyDescent="0.35">
      <c r="Q12220" s="2"/>
    </row>
    <row r="12221" spans="17:17" x14ac:dyDescent="0.35">
      <c r="Q12221" s="2"/>
    </row>
    <row r="12222" spans="17:17" x14ac:dyDescent="0.35">
      <c r="Q12222" s="2"/>
    </row>
    <row r="12223" spans="17:17" x14ac:dyDescent="0.35">
      <c r="Q12223" s="2"/>
    </row>
    <row r="12224" spans="17:17" x14ac:dyDescent="0.35">
      <c r="Q12224" s="2"/>
    </row>
    <row r="12225" spans="17:17" x14ac:dyDescent="0.35">
      <c r="Q12225" s="2"/>
    </row>
    <row r="12226" spans="17:17" x14ac:dyDescent="0.35">
      <c r="Q12226" s="2"/>
    </row>
    <row r="12227" spans="17:17" x14ac:dyDescent="0.35">
      <c r="Q12227" s="2"/>
    </row>
    <row r="12228" spans="17:17" x14ac:dyDescent="0.35">
      <c r="Q12228" s="2"/>
    </row>
    <row r="12229" spans="17:17" x14ac:dyDescent="0.35">
      <c r="Q12229" s="2"/>
    </row>
    <row r="12230" spans="17:17" x14ac:dyDescent="0.35">
      <c r="Q12230" s="2"/>
    </row>
    <row r="12231" spans="17:17" x14ac:dyDescent="0.35">
      <c r="Q12231" s="2"/>
    </row>
    <row r="12232" spans="17:17" x14ac:dyDescent="0.35">
      <c r="Q12232" s="2"/>
    </row>
    <row r="12233" spans="17:17" x14ac:dyDescent="0.35">
      <c r="Q12233" s="2"/>
    </row>
    <row r="12234" spans="17:17" x14ac:dyDescent="0.35">
      <c r="Q12234" s="2"/>
    </row>
    <row r="12235" spans="17:17" x14ac:dyDescent="0.35">
      <c r="Q12235" s="2"/>
    </row>
    <row r="12236" spans="17:17" x14ac:dyDescent="0.35">
      <c r="Q12236" s="2"/>
    </row>
    <row r="12237" spans="17:17" x14ac:dyDescent="0.35">
      <c r="Q12237" s="2"/>
    </row>
    <row r="12238" spans="17:17" x14ac:dyDescent="0.35">
      <c r="Q12238" s="2"/>
    </row>
    <row r="12239" spans="17:17" x14ac:dyDescent="0.35">
      <c r="Q12239" s="2"/>
    </row>
    <row r="12240" spans="17:17" x14ac:dyDescent="0.35">
      <c r="Q12240" s="2"/>
    </row>
    <row r="12241" spans="17:17" x14ac:dyDescent="0.35">
      <c r="Q12241" s="2"/>
    </row>
    <row r="12242" spans="17:17" x14ac:dyDescent="0.35">
      <c r="Q12242" s="2"/>
    </row>
    <row r="12243" spans="17:17" x14ac:dyDescent="0.35">
      <c r="Q12243" s="2"/>
    </row>
    <row r="12244" spans="17:17" x14ac:dyDescent="0.35">
      <c r="Q12244" s="2"/>
    </row>
    <row r="12245" spans="17:17" x14ac:dyDescent="0.35">
      <c r="Q12245" s="2"/>
    </row>
    <row r="12246" spans="17:17" x14ac:dyDescent="0.35">
      <c r="Q12246" s="2"/>
    </row>
    <row r="12247" spans="17:17" x14ac:dyDescent="0.35">
      <c r="Q12247" s="2"/>
    </row>
    <row r="12248" spans="17:17" x14ac:dyDescent="0.35">
      <c r="Q12248" s="2"/>
    </row>
    <row r="12249" spans="17:17" x14ac:dyDescent="0.35">
      <c r="Q12249" s="2"/>
    </row>
    <row r="12250" spans="17:17" x14ac:dyDescent="0.35">
      <c r="Q12250" s="2"/>
    </row>
    <row r="12251" spans="17:17" x14ac:dyDescent="0.35">
      <c r="Q12251" s="2"/>
    </row>
    <row r="12252" spans="17:17" x14ac:dyDescent="0.35">
      <c r="Q12252" s="2"/>
    </row>
    <row r="12253" spans="17:17" x14ac:dyDescent="0.35">
      <c r="Q12253" s="2"/>
    </row>
    <row r="12254" spans="17:17" x14ac:dyDescent="0.35">
      <c r="Q12254" s="2"/>
    </row>
    <row r="12255" spans="17:17" x14ac:dyDescent="0.35">
      <c r="Q12255" s="2"/>
    </row>
    <row r="12256" spans="17:17" x14ac:dyDescent="0.35">
      <c r="Q12256" s="2"/>
    </row>
    <row r="12257" spans="17:17" x14ac:dyDescent="0.35">
      <c r="Q12257" s="2"/>
    </row>
    <row r="12258" spans="17:17" x14ac:dyDescent="0.35">
      <c r="Q12258" s="2"/>
    </row>
    <row r="12259" spans="17:17" x14ac:dyDescent="0.35">
      <c r="Q12259" s="2"/>
    </row>
    <row r="12260" spans="17:17" x14ac:dyDescent="0.35">
      <c r="Q12260" s="2"/>
    </row>
    <row r="12261" spans="17:17" x14ac:dyDescent="0.35">
      <c r="Q12261" s="2"/>
    </row>
    <row r="12262" spans="17:17" x14ac:dyDescent="0.35">
      <c r="Q12262" s="2"/>
    </row>
    <row r="12263" spans="17:17" x14ac:dyDescent="0.35">
      <c r="Q12263" s="2"/>
    </row>
    <row r="12264" spans="17:17" x14ac:dyDescent="0.35">
      <c r="Q12264" s="2"/>
    </row>
    <row r="12265" spans="17:17" x14ac:dyDescent="0.35">
      <c r="Q12265" s="2"/>
    </row>
    <row r="12266" spans="17:17" x14ac:dyDescent="0.35">
      <c r="Q12266" s="2"/>
    </row>
    <row r="12267" spans="17:17" x14ac:dyDescent="0.35">
      <c r="Q12267" s="2"/>
    </row>
    <row r="12268" spans="17:17" x14ac:dyDescent="0.35">
      <c r="Q12268" s="2"/>
    </row>
    <row r="12269" spans="17:17" x14ac:dyDescent="0.35">
      <c r="Q12269" s="2"/>
    </row>
    <row r="12270" spans="17:17" x14ac:dyDescent="0.35">
      <c r="Q12270" s="2"/>
    </row>
    <row r="12271" spans="17:17" x14ac:dyDescent="0.35">
      <c r="Q12271" s="2"/>
    </row>
    <row r="12272" spans="17:17" x14ac:dyDescent="0.35">
      <c r="Q12272" s="2"/>
    </row>
    <row r="12273" spans="17:17" x14ac:dyDescent="0.35">
      <c r="Q12273" s="2"/>
    </row>
    <row r="12274" spans="17:17" x14ac:dyDescent="0.35">
      <c r="Q12274" s="2"/>
    </row>
    <row r="12275" spans="17:17" x14ac:dyDescent="0.35">
      <c r="Q12275" s="2"/>
    </row>
    <row r="12276" spans="17:17" x14ac:dyDescent="0.35">
      <c r="Q12276" s="2"/>
    </row>
    <row r="12277" spans="17:17" x14ac:dyDescent="0.35">
      <c r="Q12277" s="2"/>
    </row>
    <row r="12278" spans="17:17" x14ac:dyDescent="0.35">
      <c r="Q12278" s="2"/>
    </row>
    <row r="12279" spans="17:17" x14ac:dyDescent="0.35">
      <c r="Q12279" s="2"/>
    </row>
    <row r="12280" spans="17:17" x14ac:dyDescent="0.35">
      <c r="Q12280" s="2"/>
    </row>
    <row r="12281" spans="17:17" x14ac:dyDescent="0.35">
      <c r="Q12281" s="2"/>
    </row>
    <row r="12282" spans="17:17" x14ac:dyDescent="0.35">
      <c r="Q12282" s="2"/>
    </row>
    <row r="12283" spans="17:17" x14ac:dyDescent="0.35">
      <c r="Q12283" s="2"/>
    </row>
    <row r="12284" spans="17:17" x14ac:dyDescent="0.35">
      <c r="Q12284" s="2"/>
    </row>
    <row r="12285" spans="17:17" x14ac:dyDescent="0.35">
      <c r="Q12285" s="2"/>
    </row>
    <row r="12286" spans="17:17" x14ac:dyDescent="0.35">
      <c r="Q12286" s="2"/>
    </row>
    <row r="12287" spans="17:17" x14ac:dyDescent="0.35">
      <c r="Q12287" s="2"/>
    </row>
    <row r="12288" spans="17:17" x14ac:dyDescent="0.35">
      <c r="Q12288" s="2"/>
    </row>
    <row r="12289" spans="17:17" x14ac:dyDescent="0.35">
      <c r="Q12289" s="2"/>
    </row>
    <row r="12290" spans="17:17" x14ac:dyDescent="0.35">
      <c r="Q12290" s="2"/>
    </row>
    <row r="12291" spans="17:17" x14ac:dyDescent="0.35">
      <c r="Q12291" s="2"/>
    </row>
    <row r="12292" spans="17:17" x14ac:dyDescent="0.35">
      <c r="Q12292" s="2"/>
    </row>
    <row r="12293" spans="17:17" x14ac:dyDescent="0.35">
      <c r="Q12293" s="2"/>
    </row>
    <row r="12294" spans="17:17" x14ac:dyDescent="0.35">
      <c r="Q12294" s="2"/>
    </row>
    <row r="12295" spans="17:17" x14ac:dyDescent="0.35">
      <c r="Q12295" s="2"/>
    </row>
    <row r="12296" spans="17:17" x14ac:dyDescent="0.35">
      <c r="Q12296" s="2"/>
    </row>
    <row r="12297" spans="17:17" x14ac:dyDescent="0.35">
      <c r="Q12297" s="2"/>
    </row>
    <row r="12298" spans="17:17" x14ac:dyDescent="0.35">
      <c r="Q12298" s="2"/>
    </row>
    <row r="12299" spans="17:17" x14ac:dyDescent="0.35">
      <c r="Q12299" s="2"/>
    </row>
    <row r="12300" spans="17:17" x14ac:dyDescent="0.35">
      <c r="Q12300" s="2"/>
    </row>
    <row r="12301" spans="17:17" x14ac:dyDescent="0.35">
      <c r="Q12301" s="2"/>
    </row>
    <row r="12302" spans="17:17" x14ac:dyDescent="0.35">
      <c r="Q12302" s="2"/>
    </row>
    <row r="12303" spans="17:17" x14ac:dyDescent="0.35">
      <c r="Q12303" s="2"/>
    </row>
    <row r="12304" spans="17:17" x14ac:dyDescent="0.35">
      <c r="Q12304" s="2"/>
    </row>
    <row r="12305" spans="17:17" x14ac:dyDescent="0.35">
      <c r="Q12305" s="2"/>
    </row>
    <row r="12306" spans="17:17" x14ac:dyDescent="0.35">
      <c r="Q12306" s="2"/>
    </row>
    <row r="12307" spans="17:17" x14ac:dyDescent="0.35">
      <c r="Q12307" s="2"/>
    </row>
    <row r="12308" spans="17:17" x14ac:dyDescent="0.35">
      <c r="Q12308" s="2"/>
    </row>
    <row r="12309" spans="17:17" x14ac:dyDescent="0.35">
      <c r="Q12309" s="2"/>
    </row>
    <row r="12310" spans="17:17" x14ac:dyDescent="0.35">
      <c r="Q12310" s="2"/>
    </row>
    <row r="12311" spans="17:17" x14ac:dyDescent="0.35">
      <c r="Q12311" s="2"/>
    </row>
    <row r="12312" spans="17:17" x14ac:dyDescent="0.35">
      <c r="Q12312" s="2"/>
    </row>
    <row r="12313" spans="17:17" x14ac:dyDescent="0.35">
      <c r="Q12313" s="2"/>
    </row>
    <row r="12314" spans="17:17" x14ac:dyDescent="0.35">
      <c r="Q12314" s="2"/>
    </row>
    <row r="12315" spans="17:17" x14ac:dyDescent="0.35">
      <c r="Q12315" s="2"/>
    </row>
    <row r="12316" spans="17:17" x14ac:dyDescent="0.35">
      <c r="Q12316" s="2"/>
    </row>
    <row r="12317" spans="17:17" x14ac:dyDescent="0.35">
      <c r="Q12317" s="2"/>
    </row>
    <row r="12318" spans="17:17" x14ac:dyDescent="0.35">
      <c r="Q12318" s="2"/>
    </row>
    <row r="12319" spans="17:17" x14ac:dyDescent="0.35">
      <c r="Q12319" s="2"/>
    </row>
    <row r="12320" spans="17:17" x14ac:dyDescent="0.35">
      <c r="Q12320" s="2"/>
    </row>
    <row r="12321" spans="17:17" x14ac:dyDescent="0.35">
      <c r="Q12321" s="2"/>
    </row>
    <row r="12322" spans="17:17" x14ac:dyDescent="0.35">
      <c r="Q12322" s="2"/>
    </row>
    <row r="12323" spans="17:17" x14ac:dyDescent="0.35">
      <c r="Q12323" s="2"/>
    </row>
    <row r="12324" spans="17:17" x14ac:dyDescent="0.35">
      <c r="Q12324" s="2"/>
    </row>
    <row r="12325" spans="17:17" x14ac:dyDescent="0.35">
      <c r="Q12325" s="2"/>
    </row>
    <row r="12326" spans="17:17" x14ac:dyDescent="0.35">
      <c r="Q12326" s="2"/>
    </row>
    <row r="12327" spans="17:17" x14ac:dyDescent="0.35">
      <c r="Q12327" s="2"/>
    </row>
    <row r="12328" spans="17:17" x14ac:dyDescent="0.35">
      <c r="Q12328" s="2"/>
    </row>
    <row r="12329" spans="17:17" x14ac:dyDescent="0.35">
      <c r="Q12329" s="2"/>
    </row>
    <row r="12330" spans="17:17" x14ac:dyDescent="0.35">
      <c r="Q12330" s="2"/>
    </row>
    <row r="12331" spans="17:17" x14ac:dyDescent="0.35">
      <c r="Q12331" s="2"/>
    </row>
    <row r="12332" spans="17:17" x14ac:dyDescent="0.35">
      <c r="Q12332" s="2"/>
    </row>
    <row r="12333" spans="17:17" x14ac:dyDescent="0.35">
      <c r="Q12333" s="2"/>
    </row>
    <row r="12334" spans="17:17" x14ac:dyDescent="0.35">
      <c r="Q12334" s="2"/>
    </row>
    <row r="12335" spans="17:17" x14ac:dyDescent="0.35">
      <c r="Q12335" s="2"/>
    </row>
    <row r="12336" spans="17:17" x14ac:dyDescent="0.35">
      <c r="Q12336" s="2"/>
    </row>
    <row r="12337" spans="17:17" x14ac:dyDescent="0.35">
      <c r="Q12337" s="2"/>
    </row>
    <row r="12338" spans="17:17" x14ac:dyDescent="0.35">
      <c r="Q12338" s="2"/>
    </row>
    <row r="12339" spans="17:17" x14ac:dyDescent="0.35">
      <c r="Q12339" s="2"/>
    </row>
    <row r="12340" spans="17:17" x14ac:dyDescent="0.35">
      <c r="Q12340" s="2"/>
    </row>
    <row r="12341" spans="17:17" x14ac:dyDescent="0.35">
      <c r="Q12341" s="2"/>
    </row>
    <row r="12342" spans="17:17" x14ac:dyDescent="0.35">
      <c r="Q12342" s="2"/>
    </row>
    <row r="12343" spans="17:17" x14ac:dyDescent="0.35">
      <c r="Q12343" s="2"/>
    </row>
    <row r="12344" spans="17:17" x14ac:dyDescent="0.35">
      <c r="Q12344" s="2"/>
    </row>
    <row r="12345" spans="17:17" x14ac:dyDescent="0.35">
      <c r="Q12345" s="2"/>
    </row>
    <row r="12346" spans="17:17" x14ac:dyDescent="0.35">
      <c r="Q12346" s="2"/>
    </row>
    <row r="12347" spans="17:17" x14ac:dyDescent="0.35">
      <c r="Q12347" s="2"/>
    </row>
    <row r="12348" spans="17:17" x14ac:dyDescent="0.35">
      <c r="Q12348" s="2"/>
    </row>
    <row r="12349" spans="17:17" x14ac:dyDescent="0.35">
      <c r="Q12349" s="2"/>
    </row>
    <row r="12350" spans="17:17" x14ac:dyDescent="0.35">
      <c r="Q12350" s="2"/>
    </row>
    <row r="12351" spans="17:17" x14ac:dyDescent="0.35">
      <c r="Q12351" s="2"/>
    </row>
    <row r="12352" spans="17:17" x14ac:dyDescent="0.35">
      <c r="Q12352" s="2"/>
    </row>
    <row r="12353" spans="17:17" x14ac:dyDescent="0.35">
      <c r="Q12353" s="2"/>
    </row>
    <row r="12354" spans="17:17" x14ac:dyDescent="0.35">
      <c r="Q12354" s="2"/>
    </row>
    <row r="12355" spans="17:17" x14ac:dyDescent="0.35">
      <c r="Q12355" s="2"/>
    </row>
    <row r="12356" spans="17:17" x14ac:dyDescent="0.35">
      <c r="Q12356" s="2"/>
    </row>
    <row r="12357" spans="17:17" x14ac:dyDescent="0.35">
      <c r="Q12357" s="2"/>
    </row>
    <row r="12358" spans="17:17" x14ac:dyDescent="0.35">
      <c r="Q12358" s="2"/>
    </row>
    <row r="12359" spans="17:17" x14ac:dyDescent="0.35">
      <c r="Q12359" s="2"/>
    </row>
    <row r="12360" spans="17:17" x14ac:dyDescent="0.35">
      <c r="Q12360" s="2"/>
    </row>
    <row r="12361" spans="17:17" x14ac:dyDescent="0.35">
      <c r="Q12361" s="2"/>
    </row>
    <row r="12362" spans="17:17" x14ac:dyDescent="0.35">
      <c r="Q12362" s="2"/>
    </row>
    <row r="12363" spans="17:17" x14ac:dyDescent="0.35">
      <c r="Q12363" s="2"/>
    </row>
    <row r="12364" spans="17:17" x14ac:dyDescent="0.35">
      <c r="Q12364" s="2"/>
    </row>
    <row r="12365" spans="17:17" x14ac:dyDescent="0.35">
      <c r="Q12365" s="2"/>
    </row>
    <row r="12366" spans="17:17" x14ac:dyDescent="0.35">
      <c r="Q12366" s="2"/>
    </row>
    <row r="12367" spans="17:17" x14ac:dyDescent="0.35">
      <c r="Q12367" s="2"/>
    </row>
    <row r="12368" spans="17:17" x14ac:dyDescent="0.35">
      <c r="Q12368" s="2"/>
    </row>
    <row r="12369" spans="17:17" x14ac:dyDescent="0.35">
      <c r="Q12369" s="2"/>
    </row>
    <row r="12370" spans="17:17" x14ac:dyDescent="0.35">
      <c r="Q12370" s="2"/>
    </row>
    <row r="12371" spans="17:17" x14ac:dyDescent="0.35">
      <c r="Q12371" s="2"/>
    </row>
    <row r="12372" spans="17:17" x14ac:dyDescent="0.35">
      <c r="Q12372" s="2"/>
    </row>
    <row r="12373" spans="17:17" x14ac:dyDescent="0.35">
      <c r="Q12373" s="2"/>
    </row>
    <row r="12374" spans="17:17" x14ac:dyDescent="0.35">
      <c r="Q12374" s="2"/>
    </row>
    <row r="12375" spans="17:17" x14ac:dyDescent="0.35">
      <c r="Q12375" s="2"/>
    </row>
    <row r="12376" spans="17:17" x14ac:dyDescent="0.35">
      <c r="Q12376" s="2"/>
    </row>
    <row r="12377" spans="17:17" x14ac:dyDescent="0.35">
      <c r="Q12377" s="2"/>
    </row>
    <row r="12378" spans="17:17" x14ac:dyDescent="0.35">
      <c r="Q12378" s="2"/>
    </row>
    <row r="12379" spans="17:17" x14ac:dyDescent="0.35">
      <c r="Q12379" s="2"/>
    </row>
    <row r="12380" spans="17:17" x14ac:dyDescent="0.35">
      <c r="Q12380" s="2"/>
    </row>
    <row r="12381" spans="17:17" x14ac:dyDescent="0.35">
      <c r="Q12381" s="2"/>
    </row>
    <row r="12382" spans="17:17" x14ac:dyDescent="0.35">
      <c r="Q12382" s="2"/>
    </row>
    <row r="12383" spans="17:17" x14ac:dyDescent="0.35">
      <c r="Q12383" s="2"/>
    </row>
    <row r="12384" spans="17:17" x14ac:dyDescent="0.35">
      <c r="Q12384" s="2"/>
    </row>
    <row r="12385" spans="17:17" x14ac:dyDescent="0.35">
      <c r="Q12385" s="2"/>
    </row>
    <row r="12386" spans="17:17" x14ac:dyDescent="0.35">
      <c r="Q12386" s="2"/>
    </row>
    <row r="12387" spans="17:17" x14ac:dyDescent="0.35">
      <c r="Q12387" s="2"/>
    </row>
    <row r="12388" spans="17:17" x14ac:dyDescent="0.35">
      <c r="Q12388" s="2"/>
    </row>
    <row r="12389" spans="17:17" x14ac:dyDescent="0.35">
      <c r="Q12389" s="2"/>
    </row>
    <row r="12390" spans="17:17" x14ac:dyDescent="0.35">
      <c r="Q12390" s="2"/>
    </row>
    <row r="12391" spans="17:17" x14ac:dyDescent="0.35">
      <c r="Q12391" s="2"/>
    </row>
    <row r="12392" spans="17:17" x14ac:dyDescent="0.35">
      <c r="Q12392" s="2"/>
    </row>
    <row r="12393" spans="17:17" x14ac:dyDescent="0.35">
      <c r="Q12393" s="2"/>
    </row>
    <row r="12394" spans="17:17" x14ac:dyDescent="0.35">
      <c r="Q12394" s="2"/>
    </row>
    <row r="12395" spans="17:17" x14ac:dyDescent="0.35">
      <c r="Q12395" s="2"/>
    </row>
    <row r="12396" spans="17:17" x14ac:dyDescent="0.35">
      <c r="Q12396" s="2"/>
    </row>
    <row r="12397" spans="17:17" x14ac:dyDescent="0.35">
      <c r="Q12397" s="2"/>
    </row>
    <row r="12398" spans="17:17" x14ac:dyDescent="0.35">
      <c r="Q12398" s="2"/>
    </row>
    <row r="12399" spans="17:17" x14ac:dyDescent="0.35">
      <c r="Q12399" s="2"/>
    </row>
    <row r="12400" spans="17:17" x14ac:dyDescent="0.35">
      <c r="Q12400" s="2"/>
    </row>
    <row r="12401" spans="17:17" x14ac:dyDescent="0.35">
      <c r="Q12401" s="2"/>
    </row>
    <row r="12402" spans="17:17" x14ac:dyDescent="0.35">
      <c r="Q12402" s="2"/>
    </row>
    <row r="12403" spans="17:17" x14ac:dyDescent="0.35">
      <c r="Q12403" s="2"/>
    </row>
    <row r="12404" spans="17:17" x14ac:dyDescent="0.35">
      <c r="Q12404" s="2"/>
    </row>
    <row r="12405" spans="17:17" x14ac:dyDescent="0.35">
      <c r="Q12405" s="2"/>
    </row>
    <row r="12406" spans="17:17" x14ac:dyDescent="0.35">
      <c r="Q12406" s="2"/>
    </row>
    <row r="12407" spans="17:17" x14ac:dyDescent="0.35">
      <c r="Q12407" s="2"/>
    </row>
    <row r="12408" spans="17:17" x14ac:dyDescent="0.35">
      <c r="Q12408" s="2"/>
    </row>
    <row r="12409" spans="17:17" x14ac:dyDescent="0.35">
      <c r="Q12409" s="2"/>
    </row>
    <row r="12410" spans="17:17" x14ac:dyDescent="0.35">
      <c r="Q12410" s="2"/>
    </row>
    <row r="12411" spans="17:17" x14ac:dyDescent="0.35">
      <c r="Q12411" s="2"/>
    </row>
    <row r="12412" spans="17:17" x14ac:dyDescent="0.35">
      <c r="Q12412" s="2"/>
    </row>
    <row r="12413" spans="17:17" x14ac:dyDescent="0.35">
      <c r="Q12413" s="2"/>
    </row>
    <row r="12414" spans="17:17" x14ac:dyDescent="0.35">
      <c r="Q12414" s="2"/>
    </row>
    <row r="12415" spans="17:17" x14ac:dyDescent="0.35">
      <c r="Q12415" s="2"/>
    </row>
    <row r="12416" spans="17:17" x14ac:dyDescent="0.35">
      <c r="Q12416" s="2"/>
    </row>
    <row r="12417" spans="17:17" x14ac:dyDescent="0.35">
      <c r="Q12417" s="2"/>
    </row>
    <row r="12418" spans="17:17" x14ac:dyDescent="0.35">
      <c r="Q12418" s="2"/>
    </row>
    <row r="12419" spans="17:17" x14ac:dyDescent="0.35">
      <c r="Q12419" s="2"/>
    </row>
    <row r="12420" spans="17:17" x14ac:dyDescent="0.35">
      <c r="Q12420" s="2"/>
    </row>
    <row r="12421" spans="17:17" x14ac:dyDescent="0.35">
      <c r="Q12421" s="2"/>
    </row>
    <row r="12422" spans="17:17" x14ac:dyDescent="0.35">
      <c r="Q12422" s="2"/>
    </row>
    <row r="12423" spans="17:17" x14ac:dyDescent="0.35">
      <c r="Q12423" s="2"/>
    </row>
    <row r="12424" spans="17:17" x14ac:dyDescent="0.35">
      <c r="Q12424" s="2"/>
    </row>
    <row r="12425" spans="17:17" x14ac:dyDescent="0.35">
      <c r="Q12425" s="2"/>
    </row>
    <row r="12426" spans="17:17" x14ac:dyDescent="0.35">
      <c r="Q12426" s="2"/>
    </row>
    <row r="12427" spans="17:17" x14ac:dyDescent="0.35">
      <c r="Q12427" s="2"/>
    </row>
    <row r="12428" spans="17:17" x14ac:dyDescent="0.35">
      <c r="Q12428" s="2"/>
    </row>
    <row r="12429" spans="17:17" x14ac:dyDescent="0.35">
      <c r="Q12429" s="2"/>
    </row>
    <row r="12430" spans="17:17" x14ac:dyDescent="0.35">
      <c r="Q12430" s="2"/>
    </row>
    <row r="12431" spans="17:17" x14ac:dyDescent="0.35">
      <c r="Q12431" s="2"/>
    </row>
    <row r="12432" spans="17:17" x14ac:dyDescent="0.35">
      <c r="Q12432" s="2"/>
    </row>
    <row r="12433" spans="17:17" x14ac:dyDescent="0.35">
      <c r="Q12433" s="2"/>
    </row>
    <row r="12434" spans="17:17" x14ac:dyDescent="0.35">
      <c r="Q12434" s="2"/>
    </row>
    <row r="12435" spans="17:17" x14ac:dyDescent="0.35">
      <c r="Q12435" s="2"/>
    </row>
    <row r="12436" spans="17:17" x14ac:dyDescent="0.35">
      <c r="Q12436" s="2"/>
    </row>
    <row r="12437" spans="17:17" x14ac:dyDescent="0.35">
      <c r="Q12437" s="2"/>
    </row>
    <row r="12438" spans="17:17" x14ac:dyDescent="0.35">
      <c r="Q12438" s="2"/>
    </row>
    <row r="12439" spans="17:17" x14ac:dyDescent="0.35">
      <c r="Q12439" s="2"/>
    </row>
    <row r="12440" spans="17:17" x14ac:dyDescent="0.35">
      <c r="Q12440" s="2"/>
    </row>
    <row r="12441" spans="17:17" x14ac:dyDescent="0.35">
      <c r="Q12441" s="2"/>
    </row>
    <row r="12442" spans="17:17" x14ac:dyDescent="0.35">
      <c r="Q12442" s="2"/>
    </row>
    <row r="12443" spans="17:17" x14ac:dyDescent="0.35">
      <c r="Q12443" s="2"/>
    </row>
    <row r="12444" spans="17:17" x14ac:dyDescent="0.35">
      <c r="Q12444" s="2"/>
    </row>
    <row r="12445" spans="17:17" x14ac:dyDescent="0.35">
      <c r="Q12445" s="2"/>
    </row>
    <row r="12446" spans="17:17" x14ac:dyDescent="0.35">
      <c r="Q12446" s="2"/>
    </row>
    <row r="12447" spans="17:17" x14ac:dyDescent="0.35">
      <c r="Q12447" s="2"/>
    </row>
    <row r="12448" spans="17:17" x14ac:dyDescent="0.35">
      <c r="Q12448" s="2"/>
    </row>
    <row r="12449" spans="17:17" x14ac:dyDescent="0.35">
      <c r="Q12449" s="2"/>
    </row>
    <row r="12450" spans="17:17" x14ac:dyDescent="0.35">
      <c r="Q12450" s="2"/>
    </row>
    <row r="12451" spans="17:17" x14ac:dyDescent="0.35">
      <c r="Q12451" s="2"/>
    </row>
    <row r="12452" spans="17:17" x14ac:dyDescent="0.35">
      <c r="Q12452" s="2"/>
    </row>
    <row r="12453" spans="17:17" x14ac:dyDescent="0.35">
      <c r="Q12453" s="2"/>
    </row>
    <row r="12454" spans="17:17" x14ac:dyDescent="0.35">
      <c r="Q12454" s="2"/>
    </row>
    <row r="12455" spans="17:17" x14ac:dyDescent="0.35">
      <c r="Q12455" s="2"/>
    </row>
    <row r="12456" spans="17:17" x14ac:dyDescent="0.35">
      <c r="Q12456" s="2"/>
    </row>
    <row r="12457" spans="17:17" x14ac:dyDescent="0.35">
      <c r="Q12457" s="2"/>
    </row>
    <row r="12458" spans="17:17" x14ac:dyDescent="0.35">
      <c r="Q12458" s="2"/>
    </row>
    <row r="12459" spans="17:17" x14ac:dyDescent="0.35">
      <c r="Q12459" s="2"/>
    </row>
    <row r="12460" spans="17:17" x14ac:dyDescent="0.35">
      <c r="Q12460" s="2"/>
    </row>
    <row r="12461" spans="17:17" x14ac:dyDescent="0.35">
      <c r="Q12461" s="2"/>
    </row>
    <row r="12462" spans="17:17" x14ac:dyDescent="0.35">
      <c r="Q12462" s="2"/>
    </row>
    <row r="12463" spans="17:17" x14ac:dyDescent="0.35">
      <c r="Q12463" s="2"/>
    </row>
    <row r="12464" spans="17:17" x14ac:dyDescent="0.35">
      <c r="Q12464" s="2"/>
    </row>
    <row r="12465" spans="17:17" x14ac:dyDescent="0.35">
      <c r="Q12465" s="2"/>
    </row>
    <row r="12466" spans="17:17" x14ac:dyDescent="0.35">
      <c r="Q12466" s="2"/>
    </row>
    <row r="12467" spans="17:17" x14ac:dyDescent="0.35">
      <c r="Q12467" s="2"/>
    </row>
    <row r="12468" spans="17:17" x14ac:dyDescent="0.35">
      <c r="Q12468" s="2"/>
    </row>
    <row r="12469" spans="17:17" x14ac:dyDescent="0.35">
      <c r="Q12469" s="2"/>
    </row>
    <row r="12470" spans="17:17" x14ac:dyDescent="0.35">
      <c r="Q12470" s="2"/>
    </row>
    <row r="12471" spans="17:17" x14ac:dyDescent="0.35">
      <c r="Q12471" s="2"/>
    </row>
    <row r="12472" spans="17:17" x14ac:dyDescent="0.35">
      <c r="Q12472" s="2"/>
    </row>
    <row r="12473" spans="17:17" x14ac:dyDescent="0.35">
      <c r="Q12473" s="2"/>
    </row>
    <row r="12474" spans="17:17" x14ac:dyDescent="0.35">
      <c r="Q12474" s="2"/>
    </row>
    <row r="12475" spans="17:17" x14ac:dyDescent="0.35">
      <c r="Q12475" s="2"/>
    </row>
    <row r="12476" spans="17:17" x14ac:dyDescent="0.35">
      <c r="Q12476" s="2"/>
    </row>
    <row r="12477" spans="17:17" x14ac:dyDescent="0.35">
      <c r="Q12477" s="2"/>
    </row>
    <row r="12478" spans="17:17" x14ac:dyDescent="0.35">
      <c r="Q12478" s="2"/>
    </row>
    <row r="12479" spans="17:17" x14ac:dyDescent="0.35">
      <c r="Q12479" s="2"/>
    </row>
    <row r="12480" spans="17:17" x14ac:dyDescent="0.35">
      <c r="Q12480" s="2"/>
    </row>
    <row r="12481" spans="17:17" x14ac:dyDescent="0.35">
      <c r="Q12481" s="2"/>
    </row>
    <row r="12482" spans="17:17" x14ac:dyDescent="0.35">
      <c r="Q12482" s="2"/>
    </row>
    <row r="12483" spans="17:17" x14ac:dyDescent="0.35">
      <c r="Q12483" s="2"/>
    </row>
    <row r="12484" spans="17:17" x14ac:dyDescent="0.35">
      <c r="Q12484" s="2"/>
    </row>
    <row r="12485" spans="17:17" x14ac:dyDescent="0.35">
      <c r="Q12485" s="2"/>
    </row>
    <row r="12486" spans="17:17" x14ac:dyDescent="0.35">
      <c r="Q12486" s="2"/>
    </row>
    <row r="12487" spans="17:17" x14ac:dyDescent="0.35">
      <c r="Q12487" s="2"/>
    </row>
    <row r="12488" spans="17:17" x14ac:dyDescent="0.35">
      <c r="Q12488" s="2"/>
    </row>
    <row r="12489" spans="17:17" x14ac:dyDescent="0.35">
      <c r="Q12489" s="2"/>
    </row>
    <row r="12490" spans="17:17" x14ac:dyDescent="0.35">
      <c r="Q12490" s="2"/>
    </row>
    <row r="12491" spans="17:17" x14ac:dyDescent="0.35">
      <c r="Q12491" s="2"/>
    </row>
    <row r="12492" spans="17:17" x14ac:dyDescent="0.35">
      <c r="Q12492" s="2"/>
    </row>
    <row r="12493" spans="17:17" x14ac:dyDescent="0.35">
      <c r="Q12493" s="2"/>
    </row>
    <row r="12494" spans="17:17" x14ac:dyDescent="0.35">
      <c r="Q12494" s="2"/>
    </row>
    <row r="12495" spans="17:17" x14ac:dyDescent="0.35">
      <c r="Q12495" s="2"/>
    </row>
    <row r="12496" spans="17:17" x14ac:dyDescent="0.35">
      <c r="Q12496" s="2"/>
    </row>
    <row r="12497" spans="17:17" x14ac:dyDescent="0.35">
      <c r="Q12497" s="2"/>
    </row>
    <row r="12498" spans="17:17" x14ac:dyDescent="0.35">
      <c r="Q12498" s="2"/>
    </row>
    <row r="12499" spans="17:17" x14ac:dyDescent="0.35">
      <c r="Q12499" s="2"/>
    </row>
    <row r="12500" spans="17:17" x14ac:dyDescent="0.35">
      <c r="Q12500" s="2"/>
    </row>
    <row r="12501" spans="17:17" x14ac:dyDescent="0.35">
      <c r="Q12501" s="2"/>
    </row>
    <row r="12502" spans="17:17" x14ac:dyDescent="0.35">
      <c r="Q12502" s="2"/>
    </row>
    <row r="12503" spans="17:17" x14ac:dyDescent="0.35">
      <c r="Q12503" s="2"/>
    </row>
    <row r="12504" spans="17:17" x14ac:dyDescent="0.35">
      <c r="Q12504" s="2"/>
    </row>
    <row r="12505" spans="17:17" x14ac:dyDescent="0.35">
      <c r="Q12505" s="2"/>
    </row>
    <row r="12506" spans="17:17" x14ac:dyDescent="0.35">
      <c r="Q12506" s="2"/>
    </row>
    <row r="12507" spans="17:17" x14ac:dyDescent="0.35">
      <c r="Q12507" s="2"/>
    </row>
    <row r="12508" spans="17:17" x14ac:dyDescent="0.35">
      <c r="Q12508" s="2"/>
    </row>
    <row r="12509" spans="17:17" x14ac:dyDescent="0.35">
      <c r="Q12509" s="2"/>
    </row>
    <row r="12510" spans="17:17" x14ac:dyDescent="0.35">
      <c r="Q12510" s="2"/>
    </row>
    <row r="12511" spans="17:17" x14ac:dyDescent="0.35">
      <c r="Q12511" s="2"/>
    </row>
    <row r="12512" spans="17:17" x14ac:dyDescent="0.35">
      <c r="Q12512" s="2"/>
    </row>
    <row r="12513" spans="17:17" x14ac:dyDescent="0.35">
      <c r="Q12513" s="2"/>
    </row>
    <row r="12514" spans="17:17" x14ac:dyDescent="0.35">
      <c r="Q12514" s="2"/>
    </row>
    <row r="12515" spans="17:17" x14ac:dyDescent="0.35">
      <c r="Q12515" s="2"/>
    </row>
    <row r="12516" spans="17:17" x14ac:dyDescent="0.35">
      <c r="Q12516" s="2"/>
    </row>
    <row r="12517" spans="17:17" x14ac:dyDescent="0.35">
      <c r="Q12517" s="2"/>
    </row>
    <row r="12518" spans="17:17" x14ac:dyDescent="0.35">
      <c r="Q12518" s="2"/>
    </row>
    <row r="12519" spans="17:17" x14ac:dyDescent="0.35">
      <c r="Q12519" s="2"/>
    </row>
    <row r="12520" spans="17:17" x14ac:dyDescent="0.35">
      <c r="Q12520" s="2"/>
    </row>
    <row r="12521" spans="17:17" x14ac:dyDescent="0.35">
      <c r="Q12521" s="2"/>
    </row>
    <row r="12522" spans="17:17" x14ac:dyDescent="0.35">
      <c r="Q12522" s="2"/>
    </row>
    <row r="12523" spans="17:17" x14ac:dyDescent="0.35">
      <c r="Q12523" s="2"/>
    </row>
    <row r="12524" spans="17:17" x14ac:dyDescent="0.35">
      <c r="Q12524" s="2"/>
    </row>
    <row r="12525" spans="17:17" x14ac:dyDescent="0.35">
      <c r="Q12525" s="2"/>
    </row>
    <row r="12526" spans="17:17" x14ac:dyDescent="0.35">
      <c r="Q12526" s="2"/>
    </row>
    <row r="12527" spans="17:17" x14ac:dyDescent="0.35">
      <c r="Q12527" s="2"/>
    </row>
    <row r="12528" spans="17:17" x14ac:dyDescent="0.35">
      <c r="Q12528" s="2"/>
    </row>
    <row r="12529" spans="17:17" x14ac:dyDescent="0.35">
      <c r="Q12529" s="2"/>
    </row>
    <row r="12530" spans="17:17" x14ac:dyDescent="0.35">
      <c r="Q12530" s="2"/>
    </row>
    <row r="12531" spans="17:17" x14ac:dyDescent="0.35">
      <c r="Q12531" s="2"/>
    </row>
    <row r="12532" spans="17:17" x14ac:dyDescent="0.35">
      <c r="Q12532" s="2"/>
    </row>
    <row r="12533" spans="17:17" x14ac:dyDescent="0.35">
      <c r="Q12533" s="2"/>
    </row>
    <row r="12534" spans="17:17" x14ac:dyDescent="0.35">
      <c r="Q12534" s="2"/>
    </row>
    <row r="12535" spans="17:17" x14ac:dyDescent="0.35">
      <c r="Q12535" s="2"/>
    </row>
    <row r="12536" spans="17:17" x14ac:dyDescent="0.35">
      <c r="Q12536" s="2"/>
    </row>
    <row r="12537" spans="17:17" x14ac:dyDescent="0.35">
      <c r="Q12537" s="2"/>
    </row>
    <row r="12538" spans="17:17" x14ac:dyDescent="0.35">
      <c r="Q12538" s="2"/>
    </row>
    <row r="12539" spans="17:17" x14ac:dyDescent="0.35">
      <c r="Q12539" s="2"/>
    </row>
    <row r="12540" spans="17:17" x14ac:dyDescent="0.35">
      <c r="Q12540" s="2"/>
    </row>
    <row r="12541" spans="17:17" x14ac:dyDescent="0.35">
      <c r="Q12541" s="2"/>
    </row>
    <row r="12542" spans="17:17" x14ac:dyDescent="0.35">
      <c r="Q12542" s="2"/>
    </row>
    <row r="12543" spans="17:17" x14ac:dyDescent="0.35">
      <c r="Q12543" s="2"/>
    </row>
    <row r="12544" spans="17:17" x14ac:dyDescent="0.35">
      <c r="Q12544" s="2"/>
    </row>
    <row r="12545" spans="17:17" x14ac:dyDescent="0.35">
      <c r="Q12545" s="2"/>
    </row>
    <row r="12546" spans="17:17" x14ac:dyDescent="0.35">
      <c r="Q12546" s="2"/>
    </row>
    <row r="12547" spans="17:17" x14ac:dyDescent="0.35">
      <c r="Q12547" s="2"/>
    </row>
    <row r="12548" spans="17:17" x14ac:dyDescent="0.35">
      <c r="Q12548" s="2"/>
    </row>
    <row r="12549" spans="17:17" x14ac:dyDescent="0.35">
      <c r="Q12549" s="2"/>
    </row>
    <row r="12550" spans="17:17" x14ac:dyDescent="0.35">
      <c r="Q12550" s="2"/>
    </row>
    <row r="12551" spans="17:17" x14ac:dyDescent="0.35">
      <c r="Q12551" s="2"/>
    </row>
    <row r="12552" spans="17:17" x14ac:dyDescent="0.35">
      <c r="Q12552" s="2"/>
    </row>
    <row r="12553" spans="17:17" x14ac:dyDescent="0.35">
      <c r="Q12553" s="2"/>
    </row>
    <row r="12554" spans="17:17" x14ac:dyDescent="0.35">
      <c r="Q12554" s="2"/>
    </row>
    <row r="12555" spans="17:17" x14ac:dyDescent="0.35">
      <c r="Q12555" s="2"/>
    </row>
    <row r="12556" spans="17:17" x14ac:dyDescent="0.35">
      <c r="Q12556" s="2"/>
    </row>
    <row r="12557" spans="17:17" x14ac:dyDescent="0.35">
      <c r="Q12557" s="2"/>
    </row>
    <row r="12558" spans="17:17" x14ac:dyDescent="0.35">
      <c r="Q12558" s="2"/>
    </row>
    <row r="12559" spans="17:17" x14ac:dyDescent="0.35">
      <c r="Q12559" s="2"/>
    </row>
    <row r="12560" spans="17:17" x14ac:dyDescent="0.35">
      <c r="Q12560" s="2"/>
    </row>
    <row r="12561" spans="17:17" x14ac:dyDescent="0.35">
      <c r="Q12561" s="2"/>
    </row>
    <row r="12562" spans="17:17" x14ac:dyDescent="0.35">
      <c r="Q12562" s="2"/>
    </row>
    <row r="12563" spans="17:17" x14ac:dyDescent="0.35">
      <c r="Q12563" s="2"/>
    </row>
    <row r="12564" spans="17:17" x14ac:dyDescent="0.35">
      <c r="Q12564" s="2"/>
    </row>
    <row r="12565" spans="17:17" x14ac:dyDescent="0.35">
      <c r="Q12565" s="2"/>
    </row>
    <row r="12566" spans="17:17" x14ac:dyDescent="0.35">
      <c r="Q12566" s="2"/>
    </row>
    <row r="12567" spans="17:17" x14ac:dyDescent="0.35">
      <c r="Q12567" s="2"/>
    </row>
    <row r="12568" spans="17:17" x14ac:dyDescent="0.35">
      <c r="Q12568" s="2"/>
    </row>
    <row r="12569" spans="17:17" x14ac:dyDescent="0.35">
      <c r="Q12569" s="2"/>
    </row>
    <row r="12570" spans="17:17" x14ac:dyDescent="0.35">
      <c r="Q12570" s="2"/>
    </row>
    <row r="12571" spans="17:17" x14ac:dyDescent="0.35">
      <c r="Q12571" s="2"/>
    </row>
    <row r="12572" spans="17:17" x14ac:dyDescent="0.35">
      <c r="Q12572" s="2"/>
    </row>
    <row r="12573" spans="17:17" x14ac:dyDescent="0.35">
      <c r="Q12573" s="2"/>
    </row>
    <row r="12574" spans="17:17" x14ac:dyDescent="0.35">
      <c r="Q12574" s="2"/>
    </row>
    <row r="12575" spans="17:17" x14ac:dyDescent="0.35">
      <c r="Q12575" s="2"/>
    </row>
    <row r="12576" spans="17:17" x14ac:dyDescent="0.35">
      <c r="Q12576" s="2"/>
    </row>
    <row r="12577" spans="17:17" x14ac:dyDescent="0.35">
      <c r="Q12577" s="2"/>
    </row>
    <row r="12578" spans="17:17" x14ac:dyDescent="0.35">
      <c r="Q12578" s="2"/>
    </row>
    <row r="12579" spans="17:17" x14ac:dyDescent="0.35">
      <c r="Q12579" s="2"/>
    </row>
    <row r="12580" spans="17:17" x14ac:dyDescent="0.35">
      <c r="Q12580" s="2"/>
    </row>
    <row r="12581" spans="17:17" x14ac:dyDescent="0.35">
      <c r="Q12581" s="2"/>
    </row>
    <row r="12582" spans="17:17" x14ac:dyDescent="0.35">
      <c r="Q12582" s="2"/>
    </row>
    <row r="12583" spans="17:17" x14ac:dyDescent="0.35">
      <c r="Q12583" s="2"/>
    </row>
    <row r="12584" spans="17:17" x14ac:dyDescent="0.35">
      <c r="Q12584" s="2"/>
    </row>
    <row r="12585" spans="17:17" x14ac:dyDescent="0.35">
      <c r="Q12585" s="2"/>
    </row>
    <row r="12586" spans="17:17" x14ac:dyDescent="0.35">
      <c r="Q12586" s="2"/>
    </row>
    <row r="12587" spans="17:17" x14ac:dyDescent="0.35">
      <c r="Q12587" s="2"/>
    </row>
    <row r="12588" spans="17:17" x14ac:dyDescent="0.35">
      <c r="Q12588" s="2"/>
    </row>
    <row r="12589" spans="17:17" x14ac:dyDescent="0.35">
      <c r="Q12589" s="2"/>
    </row>
    <row r="12590" spans="17:17" x14ac:dyDescent="0.35">
      <c r="Q12590" s="2"/>
    </row>
    <row r="12591" spans="17:17" x14ac:dyDescent="0.35">
      <c r="Q12591" s="2"/>
    </row>
    <row r="12592" spans="17:17" x14ac:dyDescent="0.35">
      <c r="Q12592" s="2"/>
    </row>
    <row r="12593" spans="17:17" x14ac:dyDescent="0.35">
      <c r="Q12593" s="2"/>
    </row>
    <row r="12594" spans="17:17" x14ac:dyDescent="0.35">
      <c r="Q12594" s="2"/>
    </row>
    <row r="12595" spans="17:17" x14ac:dyDescent="0.35">
      <c r="Q12595" s="2"/>
    </row>
    <row r="12596" spans="17:17" x14ac:dyDescent="0.35">
      <c r="Q12596" s="2"/>
    </row>
    <row r="12597" spans="17:17" x14ac:dyDescent="0.35">
      <c r="Q12597" s="2"/>
    </row>
    <row r="12598" spans="17:17" x14ac:dyDescent="0.35">
      <c r="Q12598" s="2"/>
    </row>
    <row r="12599" spans="17:17" x14ac:dyDescent="0.35">
      <c r="Q12599" s="2"/>
    </row>
    <row r="12600" spans="17:17" x14ac:dyDescent="0.35">
      <c r="Q12600" s="2"/>
    </row>
    <row r="12601" spans="17:17" x14ac:dyDescent="0.35">
      <c r="Q12601" s="2"/>
    </row>
    <row r="12602" spans="17:17" x14ac:dyDescent="0.35">
      <c r="Q12602" s="2"/>
    </row>
    <row r="12603" spans="17:17" x14ac:dyDescent="0.35">
      <c r="Q12603" s="2"/>
    </row>
    <row r="12604" spans="17:17" x14ac:dyDescent="0.35">
      <c r="Q12604" s="2"/>
    </row>
    <row r="12605" spans="17:17" x14ac:dyDescent="0.35">
      <c r="Q12605" s="2"/>
    </row>
    <row r="12606" spans="17:17" x14ac:dyDescent="0.35">
      <c r="Q12606" s="2"/>
    </row>
    <row r="12607" spans="17:17" x14ac:dyDescent="0.35">
      <c r="Q12607" s="2"/>
    </row>
    <row r="12608" spans="17:17" x14ac:dyDescent="0.35">
      <c r="Q12608" s="2"/>
    </row>
    <row r="12609" spans="17:17" x14ac:dyDescent="0.35">
      <c r="Q12609" s="2"/>
    </row>
    <row r="12610" spans="17:17" x14ac:dyDescent="0.35">
      <c r="Q12610" s="2"/>
    </row>
    <row r="12611" spans="17:17" x14ac:dyDescent="0.35">
      <c r="Q12611" s="2"/>
    </row>
    <row r="12612" spans="17:17" x14ac:dyDescent="0.35">
      <c r="Q12612" s="2"/>
    </row>
    <row r="12613" spans="17:17" x14ac:dyDescent="0.35">
      <c r="Q12613" s="2"/>
    </row>
    <row r="12614" spans="17:17" x14ac:dyDescent="0.35">
      <c r="Q12614" s="2"/>
    </row>
    <row r="12615" spans="17:17" x14ac:dyDescent="0.35">
      <c r="Q12615" s="2"/>
    </row>
    <row r="12616" spans="17:17" x14ac:dyDescent="0.35">
      <c r="Q12616" s="2"/>
    </row>
    <row r="12617" spans="17:17" x14ac:dyDescent="0.35">
      <c r="Q12617" s="2"/>
    </row>
    <row r="12618" spans="17:17" x14ac:dyDescent="0.35">
      <c r="Q12618" s="2"/>
    </row>
    <row r="12619" spans="17:17" x14ac:dyDescent="0.35">
      <c r="Q12619" s="2"/>
    </row>
    <row r="12620" spans="17:17" x14ac:dyDescent="0.35">
      <c r="Q12620" s="2"/>
    </row>
    <row r="12621" spans="17:17" x14ac:dyDescent="0.35">
      <c r="Q12621" s="2"/>
    </row>
    <row r="12622" spans="17:17" x14ac:dyDescent="0.35">
      <c r="Q12622" s="2"/>
    </row>
    <row r="12623" spans="17:17" x14ac:dyDescent="0.35">
      <c r="Q12623" s="2"/>
    </row>
    <row r="12624" spans="17:17" x14ac:dyDescent="0.35">
      <c r="Q12624" s="2"/>
    </row>
    <row r="12625" spans="17:17" x14ac:dyDescent="0.35">
      <c r="Q12625" s="2"/>
    </row>
    <row r="12626" spans="17:17" x14ac:dyDescent="0.35">
      <c r="Q12626" s="2"/>
    </row>
    <row r="12627" spans="17:17" x14ac:dyDescent="0.35">
      <c r="Q12627" s="2"/>
    </row>
    <row r="12628" spans="17:17" x14ac:dyDescent="0.35">
      <c r="Q12628" s="2"/>
    </row>
    <row r="12629" spans="17:17" x14ac:dyDescent="0.35">
      <c r="Q12629" s="2"/>
    </row>
    <row r="12630" spans="17:17" x14ac:dyDescent="0.35">
      <c r="Q12630" s="2"/>
    </row>
    <row r="12631" spans="17:17" x14ac:dyDescent="0.35">
      <c r="Q12631" s="2"/>
    </row>
    <row r="12632" spans="17:17" x14ac:dyDescent="0.35">
      <c r="Q12632" s="2"/>
    </row>
    <row r="12633" spans="17:17" x14ac:dyDescent="0.35">
      <c r="Q12633" s="2"/>
    </row>
    <row r="12634" spans="17:17" x14ac:dyDescent="0.35">
      <c r="Q12634" s="2"/>
    </row>
    <row r="12635" spans="17:17" x14ac:dyDescent="0.35">
      <c r="Q12635" s="2"/>
    </row>
    <row r="12636" spans="17:17" x14ac:dyDescent="0.35">
      <c r="Q12636" s="2"/>
    </row>
    <row r="12637" spans="17:17" x14ac:dyDescent="0.35">
      <c r="Q12637" s="2"/>
    </row>
    <row r="12638" spans="17:17" x14ac:dyDescent="0.35">
      <c r="Q12638" s="2"/>
    </row>
    <row r="12639" spans="17:17" x14ac:dyDescent="0.35">
      <c r="Q12639" s="2"/>
    </row>
    <row r="12640" spans="17:17" x14ac:dyDescent="0.35">
      <c r="Q12640" s="2"/>
    </row>
    <row r="12641" spans="17:17" x14ac:dyDescent="0.35">
      <c r="Q12641" s="2"/>
    </row>
    <row r="12642" spans="17:17" x14ac:dyDescent="0.35">
      <c r="Q12642" s="2"/>
    </row>
    <row r="12643" spans="17:17" x14ac:dyDescent="0.35">
      <c r="Q12643" s="2"/>
    </row>
    <row r="12644" spans="17:17" x14ac:dyDescent="0.35">
      <c r="Q12644" s="2"/>
    </row>
    <row r="12645" spans="17:17" x14ac:dyDescent="0.35">
      <c r="Q12645" s="2"/>
    </row>
    <row r="12646" spans="17:17" x14ac:dyDescent="0.35">
      <c r="Q12646" s="2"/>
    </row>
    <row r="12647" spans="17:17" x14ac:dyDescent="0.35">
      <c r="Q12647" s="2"/>
    </row>
    <row r="12648" spans="17:17" x14ac:dyDescent="0.35">
      <c r="Q12648" s="2"/>
    </row>
    <row r="12649" spans="17:17" x14ac:dyDescent="0.35">
      <c r="Q12649" s="2"/>
    </row>
    <row r="12650" spans="17:17" x14ac:dyDescent="0.35">
      <c r="Q12650" s="2"/>
    </row>
    <row r="12651" spans="17:17" x14ac:dyDescent="0.35">
      <c r="Q12651" s="2"/>
    </row>
    <row r="12652" spans="17:17" x14ac:dyDescent="0.35">
      <c r="Q12652" s="2"/>
    </row>
    <row r="12653" spans="17:17" x14ac:dyDescent="0.35">
      <c r="Q12653" s="2"/>
    </row>
    <row r="12654" spans="17:17" x14ac:dyDescent="0.35">
      <c r="Q12654" s="2"/>
    </row>
    <row r="12655" spans="17:17" x14ac:dyDescent="0.35">
      <c r="Q12655" s="2"/>
    </row>
    <row r="12656" spans="17:17" x14ac:dyDescent="0.35">
      <c r="Q12656" s="2"/>
    </row>
    <row r="12657" spans="17:17" x14ac:dyDescent="0.35">
      <c r="Q12657" s="2"/>
    </row>
    <row r="12658" spans="17:17" x14ac:dyDescent="0.35">
      <c r="Q12658" s="2"/>
    </row>
    <row r="12659" spans="17:17" x14ac:dyDescent="0.35">
      <c r="Q12659" s="2"/>
    </row>
    <row r="12660" spans="17:17" x14ac:dyDescent="0.35">
      <c r="Q12660" s="2"/>
    </row>
    <row r="12661" spans="17:17" x14ac:dyDescent="0.35">
      <c r="Q12661" s="2"/>
    </row>
    <row r="12662" spans="17:17" x14ac:dyDescent="0.35">
      <c r="Q12662" s="2"/>
    </row>
    <row r="12663" spans="17:17" x14ac:dyDescent="0.35">
      <c r="Q12663" s="2"/>
    </row>
    <row r="12664" spans="17:17" x14ac:dyDescent="0.35">
      <c r="Q12664" s="2"/>
    </row>
    <row r="12665" spans="17:17" x14ac:dyDescent="0.35">
      <c r="Q12665" s="2"/>
    </row>
    <row r="12666" spans="17:17" x14ac:dyDescent="0.35">
      <c r="Q12666" s="2"/>
    </row>
    <row r="12667" spans="17:17" x14ac:dyDescent="0.35">
      <c r="Q12667" s="2"/>
    </row>
    <row r="12668" spans="17:17" x14ac:dyDescent="0.35">
      <c r="Q12668" s="2"/>
    </row>
    <row r="12669" spans="17:17" x14ac:dyDescent="0.35">
      <c r="Q12669" s="2"/>
    </row>
    <row r="12670" spans="17:17" x14ac:dyDescent="0.35">
      <c r="Q12670" s="2"/>
    </row>
    <row r="12671" spans="17:17" x14ac:dyDescent="0.35">
      <c r="Q12671" s="2"/>
    </row>
    <row r="12672" spans="17:17" x14ac:dyDescent="0.35">
      <c r="Q12672" s="2"/>
    </row>
    <row r="12673" spans="17:17" x14ac:dyDescent="0.35">
      <c r="Q12673" s="2"/>
    </row>
    <row r="12674" spans="17:17" x14ac:dyDescent="0.35">
      <c r="Q12674" s="2"/>
    </row>
    <row r="12675" spans="17:17" x14ac:dyDescent="0.35">
      <c r="Q12675" s="2"/>
    </row>
    <row r="12676" spans="17:17" x14ac:dyDescent="0.35">
      <c r="Q12676" s="2"/>
    </row>
    <row r="12677" spans="17:17" x14ac:dyDescent="0.35">
      <c r="Q12677" s="2"/>
    </row>
    <row r="12678" spans="17:17" x14ac:dyDescent="0.35">
      <c r="Q12678" s="2"/>
    </row>
    <row r="12679" spans="17:17" x14ac:dyDescent="0.35">
      <c r="Q12679" s="2"/>
    </row>
    <row r="12680" spans="17:17" x14ac:dyDescent="0.35">
      <c r="Q12680" s="2"/>
    </row>
    <row r="12681" spans="17:17" x14ac:dyDescent="0.35">
      <c r="Q12681" s="2"/>
    </row>
    <row r="12682" spans="17:17" x14ac:dyDescent="0.35">
      <c r="Q12682" s="2"/>
    </row>
    <row r="12683" spans="17:17" x14ac:dyDescent="0.35">
      <c r="Q12683" s="2"/>
    </row>
    <row r="12684" spans="17:17" x14ac:dyDescent="0.35">
      <c r="Q12684" s="2"/>
    </row>
    <row r="12685" spans="17:17" x14ac:dyDescent="0.35">
      <c r="Q12685" s="2"/>
    </row>
    <row r="12686" spans="17:17" x14ac:dyDescent="0.35">
      <c r="Q12686" s="2"/>
    </row>
    <row r="12687" spans="17:17" x14ac:dyDescent="0.35">
      <c r="Q12687" s="2"/>
    </row>
    <row r="12688" spans="17:17" x14ac:dyDescent="0.35">
      <c r="Q12688" s="2"/>
    </row>
    <row r="12689" spans="17:17" x14ac:dyDescent="0.35">
      <c r="Q12689" s="2"/>
    </row>
    <row r="12690" spans="17:17" x14ac:dyDescent="0.35">
      <c r="Q12690" s="2"/>
    </row>
    <row r="12691" spans="17:17" x14ac:dyDescent="0.35">
      <c r="Q12691" s="2"/>
    </row>
    <row r="12692" spans="17:17" x14ac:dyDescent="0.35">
      <c r="Q12692" s="2"/>
    </row>
    <row r="12693" spans="17:17" x14ac:dyDescent="0.35">
      <c r="Q12693" s="2"/>
    </row>
    <row r="12694" spans="17:17" x14ac:dyDescent="0.35">
      <c r="Q12694" s="2"/>
    </row>
    <row r="12695" spans="17:17" x14ac:dyDescent="0.35">
      <c r="Q12695" s="2"/>
    </row>
    <row r="12696" spans="17:17" x14ac:dyDescent="0.35">
      <c r="Q12696" s="2"/>
    </row>
    <row r="12697" spans="17:17" x14ac:dyDescent="0.35">
      <c r="Q12697" s="2"/>
    </row>
    <row r="12698" spans="17:17" x14ac:dyDescent="0.35">
      <c r="Q12698" s="2"/>
    </row>
    <row r="12699" spans="17:17" x14ac:dyDescent="0.35">
      <c r="Q12699" s="2"/>
    </row>
    <row r="12700" spans="17:17" x14ac:dyDescent="0.35">
      <c r="Q12700" s="2"/>
    </row>
    <row r="12701" spans="17:17" x14ac:dyDescent="0.35">
      <c r="Q12701" s="2"/>
    </row>
    <row r="12702" spans="17:17" x14ac:dyDescent="0.35">
      <c r="Q12702" s="2"/>
    </row>
    <row r="12703" spans="17:17" x14ac:dyDescent="0.35">
      <c r="Q12703" s="2"/>
    </row>
    <row r="12704" spans="17:17" x14ac:dyDescent="0.35">
      <c r="Q12704" s="2"/>
    </row>
    <row r="12705" spans="17:17" x14ac:dyDescent="0.35">
      <c r="Q12705" s="2"/>
    </row>
    <row r="12706" spans="17:17" x14ac:dyDescent="0.35">
      <c r="Q12706" s="2"/>
    </row>
    <row r="12707" spans="17:17" x14ac:dyDescent="0.35">
      <c r="Q12707" s="2"/>
    </row>
    <row r="12708" spans="17:17" x14ac:dyDescent="0.35">
      <c r="Q12708" s="2"/>
    </row>
    <row r="12709" spans="17:17" x14ac:dyDescent="0.35">
      <c r="Q12709" s="2"/>
    </row>
    <row r="12710" spans="17:17" x14ac:dyDescent="0.35">
      <c r="Q12710" s="2"/>
    </row>
    <row r="12711" spans="17:17" x14ac:dyDescent="0.35">
      <c r="Q12711" s="2"/>
    </row>
    <row r="12712" spans="17:17" x14ac:dyDescent="0.35">
      <c r="Q12712" s="2"/>
    </row>
    <row r="12713" spans="17:17" x14ac:dyDescent="0.35">
      <c r="Q12713" s="2"/>
    </row>
    <row r="12714" spans="17:17" x14ac:dyDescent="0.35">
      <c r="Q12714" s="2"/>
    </row>
    <row r="12715" spans="17:17" x14ac:dyDescent="0.35">
      <c r="Q12715" s="2"/>
    </row>
    <row r="12716" spans="17:17" x14ac:dyDescent="0.35">
      <c r="Q12716" s="2"/>
    </row>
    <row r="12717" spans="17:17" x14ac:dyDescent="0.35">
      <c r="Q12717" s="2"/>
    </row>
    <row r="12718" spans="17:17" x14ac:dyDescent="0.35">
      <c r="Q12718" s="2"/>
    </row>
    <row r="12719" spans="17:17" x14ac:dyDescent="0.35">
      <c r="Q12719" s="2"/>
    </row>
    <row r="12720" spans="17:17" x14ac:dyDescent="0.35">
      <c r="Q12720" s="2"/>
    </row>
    <row r="12721" spans="17:17" x14ac:dyDescent="0.35">
      <c r="Q12721" s="2"/>
    </row>
    <row r="12722" spans="17:17" x14ac:dyDescent="0.35">
      <c r="Q12722" s="2"/>
    </row>
    <row r="12723" spans="17:17" x14ac:dyDescent="0.35">
      <c r="Q12723" s="2"/>
    </row>
    <row r="12724" spans="17:17" x14ac:dyDescent="0.35">
      <c r="Q12724" s="2"/>
    </row>
    <row r="12725" spans="17:17" x14ac:dyDescent="0.35">
      <c r="Q12725" s="2"/>
    </row>
    <row r="12726" spans="17:17" x14ac:dyDescent="0.35">
      <c r="Q12726" s="2"/>
    </row>
    <row r="12727" spans="17:17" x14ac:dyDescent="0.35">
      <c r="Q12727" s="2"/>
    </row>
    <row r="12728" spans="17:17" x14ac:dyDescent="0.35">
      <c r="Q12728" s="2"/>
    </row>
    <row r="12729" spans="17:17" x14ac:dyDescent="0.35">
      <c r="Q12729" s="2"/>
    </row>
    <row r="12730" spans="17:17" x14ac:dyDescent="0.35">
      <c r="Q12730" s="2"/>
    </row>
    <row r="12731" spans="17:17" x14ac:dyDescent="0.35">
      <c r="Q12731" s="2"/>
    </row>
    <row r="12732" spans="17:17" x14ac:dyDescent="0.35">
      <c r="Q12732" s="2"/>
    </row>
    <row r="12733" spans="17:17" x14ac:dyDescent="0.35">
      <c r="Q12733" s="2"/>
    </row>
    <row r="12734" spans="17:17" x14ac:dyDescent="0.35">
      <c r="Q12734" s="2"/>
    </row>
    <row r="12735" spans="17:17" x14ac:dyDescent="0.35">
      <c r="Q12735" s="2"/>
    </row>
    <row r="12736" spans="17:17" x14ac:dyDescent="0.35">
      <c r="Q12736" s="2"/>
    </row>
    <row r="12737" spans="17:17" x14ac:dyDescent="0.35">
      <c r="Q12737" s="2"/>
    </row>
    <row r="12738" spans="17:17" x14ac:dyDescent="0.35">
      <c r="Q12738" s="2"/>
    </row>
    <row r="12739" spans="17:17" x14ac:dyDescent="0.35">
      <c r="Q12739" s="2"/>
    </row>
    <row r="12740" spans="17:17" x14ac:dyDescent="0.35">
      <c r="Q12740" s="2"/>
    </row>
    <row r="12741" spans="17:17" x14ac:dyDescent="0.35">
      <c r="Q12741" s="2"/>
    </row>
    <row r="12742" spans="17:17" x14ac:dyDescent="0.35">
      <c r="Q12742" s="2"/>
    </row>
    <row r="12743" spans="17:17" x14ac:dyDescent="0.35">
      <c r="Q12743" s="2"/>
    </row>
    <row r="12744" spans="17:17" x14ac:dyDescent="0.35">
      <c r="Q12744" s="2"/>
    </row>
    <row r="12745" spans="17:17" x14ac:dyDescent="0.35">
      <c r="Q12745" s="2"/>
    </row>
    <row r="12746" spans="17:17" x14ac:dyDescent="0.35">
      <c r="Q12746" s="2"/>
    </row>
    <row r="12747" spans="17:17" x14ac:dyDescent="0.35">
      <c r="Q12747" s="2"/>
    </row>
    <row r="12748" spans="17:17" x14ac:dyDescent="0.35">
      <c r="Q12748" s="2"/>
    </row>
    <row r="12749" spans="17:17" x14ac:dyDescent="0.35">
      <c r="Q12749" s="2"/>
    </row>
    <row r="12750" spans="17:17" x14ac:dyDescent="0.35">
      <c r="Q12750" s="2"/>
    </row>
    <row r="12751" spans="17:17" x14ac:dyDescent="0.35">
      <c r="Q12751" s="2"/>
    </row>
    <row r="12752" spans="17:17" x14ac:dyDescent="0.35">
      <c r="Q12752" s="2"/>
    </row>
    <row r="12753" spans="17:17" x14ac:dyDescent="0.35">
      <c r="Q12753" s="2"/>
    </row>
    <row r="12754" spans="17:17" x14ac:dyDescent="0.35">
      <c r="Q12754" s="2"/>
    </row>
    <row r="12755" spans="17:17" x14ac:dyDescent="0.35">
      <c r="Q12755" s="2"/>
    </row>
    <row r="12756" spans="17:17" x14ac:dyDescent="0.35">
      <c r="Q12756" s="2"/>
    </row>
    <row r="12757" spans="17:17" x14ac:dyDescent="0.35">
      <c r="Q12757" s="2"/>
    </row>
    <row r="12758" spans="17:17" x14ac:dyDescent="0.35">
      <c r="Q12758" s="2"/>
    </row>
    <row r="12759" spans="17:17" x14ac:dyDescent="0.35">
      <c r="Q12759" s="2"/>
    </row>
    <row r="12760" spans="17:17" x14ac:dyDescent="0.35">
      <c r="Q12760" s="2"/>
    </row>
    <row r="12761" spans="17:17" x14ac:dyDescent="0.35">
      <c r="Q12761" s="2"/>
    </row>
    <row r="12762" spans="17:17" x14ac:dyDescent="0.35">
      <c r="Q12762" s="2"/>
    </row>
    <row r="12763" spans="17:17" x14ac:dyDescent="0.35">
      <c r="Q12763" s="2"/>
    </row>
    <row r="12764" spans="17:17" x14ac:dyDescent="0.35">
      <c r="Q12764" s="2"/>
    </row>
    <row r="12765" spans="17:17" x14ac:dyDescent="0.35">
      <c r="Q12765" s="2"/>
    </row>
    <row r="12766" spans="17:17" x14ac:dyDescent="0.35">
      <c r="Q12766" s="2"/>
    </row>
    <row r="12767" spans="17:17" x14ac:dyDescent="0.35">
      <c r="Q12767" s="2"/>
    </row>
    <row r="12768" spans="17:17" x14ac:dyDescent="0.35">
      <c r="Q12768" s="2"/>
    </row>
    <row r="12769" spans="17:17" x14ac:dyDescent="0.35">
      <c r="Q12769" s="2"/>
    </row>
    <row r="12770" spans="17:17" x14ac:dyDescent="0.35">
      <c r="Q12770" s="2"/>
    </row>
    <row r="12771" spans="17:17" x14ac:dyDescent="0.35">
      <c r="Q12771" s="2"/>
    </row>
    <row r="12772" spans="17:17" x14ac:dyDescent="0.35">
      <c r="Q12772" s="2"/>
    </row>
    <row r="12773" spans="17:17" x14ac:dyDescent="0.35">
      <c r="Q12773" s="2"/>
    </row>
    <row r="12774" spans="17:17" x14ac:dyDescent="0.35">
      <c r="Q12774" s="2"/>
    </row>
    <row r="12775" spans="17:17" x14ac:dyDescent="0.35">
      <c r="Q12775" s="2"/>
    </row>
    <row r="12776" spans="17:17" x14ac:dyDescent="0.35">
      <c r="Q12776" s="2"/>
    </row>
    <row r="12777" spans="17:17" x14ac:dyDescent="0.35">
      <c r="Q12777" s="2"/>
    </row>
    <row r="12778" spans="17:17" x14ac:dyDescent="0.35">
      <c r="Q12778" s="2"/>
    </row>
    <row r="12779" spans="17:17" x14ac:dyDescent="0.35">
      <c r="Q12779" s="2"/>
    </row>
    <row r="12780" spans="17:17" x14ac:dyDescent="0.35">
      <c r="Q12780" s="2"/>
    </row>
    <row r="12781" spans="17:17" x14ac:dyDescent="0.35">
      <c r="Q12781" s="2"/>
    </row>
    <row r="12782" spans="17:17" x14ac:dyDescent="0.35">
      <c r="Q12782" s="2"/>
    </row>
    <row r="12783" spans="17:17" x14ac:dyDescent="0.35">
      <c r="Q12783" s="2"/>
    </row>
    <row r="12784" spans="17:17" x14ac:dyDescent="0.35">
      <c r="Q12784" s="2"/>
    </row>
    <row r="12785" spans="17:17" x14ac:dyDescent="0.35">
      <c r="Q12785" s="2"/>
    </row>
    <row r="12786" spans="17:17" x14ac:dyDescent="0.35">
      <c r="Q12786" s="2"/>
    </row>
    <row r="12787" spans="17:17" x14ac:dyDescent="0.35">
      <c r="Q12787" s="2"/>
    </row>
    <row r="12788" spans="17:17" x14ac:dyDescent="0.35">
      <c r="Q12788" s="2"/>
    </row>
    <row r="12789" spans="17:17" x14ac:dyDescent="0.35">
      <c r="Q12789" s="2"/>
    </row>
    <row r="12790" spans="17:17" x14ac:dyDescent="0.35">
      <c r="Q12790" s="2"/>
    </row>
    <row r="12791" spans="17:17" x14ac:dyDescent="0.35">
      <c r="Q12791" s="2"/>
    </row>
    <row r="12792" spans="17:17" x14ac:dyDescent="0.35">
      <c r="Q12792" s="2"/>
    </row>
    <row r="12793" spans="17:17" x14ac:dyDescent="0.35">
      <c r="Q12793" s="2"/>
    </row>
    <row r="12794" spans="17:17" x14ac:dyDescent="0.35">
      <c r="Q12794" s="2"/>
    </row>
    <row r="12795" spans="17:17" x14ac:dyDescent="0.35">
      <c r="Q12795" s="2"/>
    </row>
    <row r="12796" spans="17:17" x14ac:dyDescent="0.35">
      <c r="Q12796" s="2"/>
    </row>
    <row r="12797" spans="17:17" x14ac:dyDescent="0.35">
      <c r="Q12797" s="2"/>
    </row>
    <row r="12798" spans="17:17" x14ac:dyDescent="0.35">
      <c r="Q12798" s="2"/>
    </row>
    <row r="12799" spans="17:17" x14ac:dyDescent="0.35">
      <c r="Q12799" s="2"/>
    </row>
    <row r="12800" spans="17:17" x14ac:dyDescent="0.35">
      <c r="Q12800" s="2"/>
    </row>
    <row r="12801" spans="17:17" x14ac:dyDescent="0.35">
      <c r="Q12801" s="2"/>
    </row>
    <row r="12802" spans="17:17" x14ac:dyDescent="0.35">
      <c r="Q12802" s="2"/>
    </row>
    <row r="12803" spans="17:17" x14ac:dyDescent="0.35">
      <c r="Q12803" s="2"/>
    </row>
    <row r="12804" spans="17:17" x14ac:dyDescent="0.35">
      <c r="Q12804" s="2"/>
    </row>
    <row r="12805" spans="17:17" x14ac:dyDescent="0.35">
      <c r="Q12805" s="2"/>
    </row>
    <row r="12806" spans="17:17" x14ac:dyDescent="0.35">
      <c r="Q12806" s="2"/>
    </row>
    <row r="12807" spans="17:17" x14ac:dyDescent="0.35">
      <c r="Q12807" s="2"/>
    </row>
    <row r="12808" spans="17:17" x14ac:dyDescent="0.35">
      <c r="Q12808" s="2"/>
    </row>
    <row r="12809" spans="17:17" x14ac:dyDescent="0.35">
      <c r="Q12809" s="2"/>
    </row>
    <row r="12810" spans="17:17" x14ac:dyDescent="0.35">
      <c r="Q12810" s="2"/>
    </row>
    <row r="12811" spans="17:17" x14ac:dyDescent="0.35">
      <c r="Q12811" s="2"/>
    </row>
    <row r="12812" spans="17:17" x14ac:dyDescent="0.35">
      <c r="Q12812" s="2"/>
    </row>
    <row r="12813" spans="17:17" x14ac:dyDescent="0.35">
      <c r="Q12813" s="2"/>
    </row>
    <row r="12814" spans="17:17" x14ac:dyDescent="0.35">
      <c r="Q12814" s="2"/>
    </row>
    <row r="12815" spans="17:17" x14ac:dyDescent="0.35">
      <c r="Q12815" s="2"/>
    </row>
    <row r="12816" spans="17:17" x14ac:dyDescent="0.35">
      <c r="Q12816" s="2"/>
    </row>
    <row r="12817" spans="17:17" x14ac:dyDescent="0.35">
      <c r="Q12817" s="2"/>
    </row>
    <row r="12818" spans="17:17" x14ac:dyDescent="0.35">
      <c r="Q12818" s="2"/>
    </row>
    <row r="12819" spans="17:17" x14ac:dyDescent="0.35">
      <c r="Q12819" s="2"/>
    </row>
    <row r="12820" spans="17:17" x14ac:dyDescent="0.35">
      <c r="Q12820" s="2"/>
    </row>
    <row r="12821" spans="17:17" x14ac:dyDescent="0.35">
      <c r="Q12821" s="2"/>
    </row>
    <row r="12822" spans="17:17" x14ac:dyDescent="0.35">
      <c r="Q12822" s="2"/>
    </row>
    <row r="12823" spans="17:17" x14ac:dyDescent="0.35">
      <c r="Q12823" s="2"/>
    </row>
    <row r="12824" spans="17:17" x14ac:dyDescent="0.35">
      <c r="Q12824" s="2"/>
    </row>
    <row r="12825" spans="17:17" x14ac:dyDescent="0.35">
      <c r="Q12825" s="2"/>
    </row>
    <row r="12826" spans="17:17" x14ac:dyDescent="0.35">
      <c r="Q12826" s="2"/>
    </row>
    <row r="12827" spans="17:17" x14ac:dyDescent="0.35">
      <c r="Q12827" s="2"/>
    </row>
    <row r="12828" spans="17:17" x14ac:dyDescent="0.35">
      <c r="Q12828" s="2"/>
    </row>
    <row r="12829" spans="17:17" x14ac:dyDescent="0.35">
      <c r="Q12829" s="2"/>
    </row>
    <row r="12830" spans="17:17" x14ac:dyDescent="0.35">
      <c r="Q12830" s="2"/>
    </row>
    <row r="12831" spans="17:17" x14ac:dyDescent="0.35">
      <c r="Q12831" s="2"/>
    </row>
    <row r="12832" spans="17:17" x14ac:dyDescent="0.35">
      <c r="Q12832" s="2"/>
    </row>
    <row r="12833" spans="17:17" x14ac:dyDescent="0.35">
      <c r="Q12833" s="2"/>
    </row>
    <row r="12834" spans="17:17" x14ac:dyDescent="0.35">
      <c r="Q12834" s="2"/>
    </row>
    <row r="12835" spans="17:17" x14ac:dyDescent="0.35">
      <c r="Q12835" s="2"/>
    </row>
    <row r="12836" spans="17:17" x14ac:dyDescent="0.35">
      <c r="Q12836" s="2"/>
    </row>
    <row r="12837" spans="17:17" x14ac:dyDescent="0.35">
      <c r="Q12837" s="2"/>
    </row>
    <row r="12838" spans="17:17" x14ac:dyDescent="0.35">
      <c r="Q12838" s="2"/>
    </row>
    <row r="12839" spans="17:17" x14ac:dyDescent="0.35">
      <c r="Q12839" s="2"/>
    </row>
    <row r="12840" spans="17:17" x14ac:dyDescent="0.35">
      <c r="Q12840" s="2"/>
    </row>
    <row r="12841" spans="17:17" x14ac:dyDescent="0.35">
      <c r="Q12841" s="2"/>
    </row>
    <row r="12842" spans="17:17" x14ac:dyDescent="0.35">
      <c r="Q12842" s="2"/>
    </row>
    <row r="12843" spans="17:17" x14ac:dyDescent="0.35">
      <c r="Q12843" s="2"/>
    </row>
    <row r="12844" spans="17:17" x14ac:dyDescent="0.35">
      <c r="Q12844" s="2"/>
    </row>
    <row r="12845" spans="17:17" x14ac:dyDescent="0.35">
      <c r="Q12845" s="2"/>
    </row>
    <row r="12846" spans="17:17" x14ac:dyDescent="0.35">
      <c r="Q12846" s="2"/>
    </row>
    <row r="12847" spans="17:17" x14ac:dyDescent="0.35">
      <c r="Q12847" s="2"/>
    </row>
    <row r="12848" spans="17:17" x14ac:dyDescent="0.35">
      <c r="Q12848" s="2"/>
    </row>
    <row r="12849" spans="17:17" x14ac:dyDescent="0.35">
      <c r="Q12849" s="2"/>
    </row>
    <row r="12850" spans="17:17" x14ac:dyDescent="0.35">
      <c r="Q12850" s="2"/>
    </row>
    <row r="12851" spans="17:17" x14ac:dyDescent="0.35">
      <c r="Q12851" s="2"/>
    </row>
    <row r="12852" spans="17:17" x14ac:dyDescent="0.35">
      <c r="Q12852" s="2"/>
    </row>
    <row r="12853" spans="17:17" x14ac:dyDescent="0.35">
      <c r="Q12853" s="2"/>
    </row>
    <row r="12854" spans="17:17" x14ac:dyDescent="0.35">
      <c r="Q12854" s="2"/>
    </row>
    <row r="12855" spans="17:17" x14ac:dyDescent="0.35">
      <c r="Q12855" s="2"/>
    </row>
    <row r="12856" spans="17:17" x14ac:dyDescent="0.35">
      <c r="Q12856" s="2"/>
    </row>
    <row r="12857" spans="17:17" x14ac:dyDescent="0.35">
      <c r="Q12857" s="2"/>
    </row>
    <row r="12858" spans="17:17" x14ac:dyDescent="0.35">
      <c r="Q12858" s="2"/>
    </row>
    <row r="12859" spans="17:17" x14ac:dyDescent="0.35">
      <c r="Q12859" s="2"/>
    </row>
    <row r="12860" spans="17:17" x14ac:dyDescent="0.35">
      <c r="Q12860" s="2"/>
    </row>
    <row r="12861" spans="17:17" x14ac:dyDescent="0.35">
      <c r="Q12861" s="2"/>
    </row>
    <row r="12862" spans="17:17" x14ac:dyDescent="0.35">
      <c r="Q12862" s="2"/>
    </row>
    <row r="12863" spans="17:17" x14ac:dyDescent="0.35">
      <c r="Q12863" s="2"/>
    </row>
    <row r="12864" spans="17:17" x14ac:dyDescent="0.35">
      <c r="Q12864" s="2"/>
    </row>
    <row r="12865" spans="17:17" x14ac:dyDescent="0.35">
      <c r="Q12865" s="2"/>
    </row>
    <row r="12866" spans="17:17" x14ac:dyDescent="0.35">
      <c r="Q12866" s="2"/>
    </row>
    <row r="12867" spans="17:17" x14ac:dyDescent="0.35">
      <c r="Q12867" s="2"/>
    </row>
    <row r="12868" spans="17:17" x14ac:dyDescent="0.35">
      <c r="Q12868" s="2"/>
    </row>
    <row r="12869" spans="17:17" x14ac:dyDescent="0.35">
      <c r="Q12869" s="2"/>
    </row>
    <row r="12870" spans="17:17" x14ac:dyDescent="0.35">
      <c r="Q12870" s="2"/>
    </row>
    <row r="12871" spans="17:17" x14ac:dyDescent="0.35">
      <c r="Q12871" s="2"/>
    </row>
    <row r="12872" spans="17:17" x14ac:dyDescent="0.35">
      <c r="Q12872" s="2"/>
    </row>
    <row r="12873" spans="17:17" x14ac:dyDescent="0.35">
      <c r="Q12873" s="2"/>
    </row>
    <row r="12874" spans="17:17" x14ac:dyDescent="0.35">
      <c r="Q12874" s="2"/>
    </row>
    <row r="12875" spans="17:17" x14ac:dyDescent="0.35">
      <c r="Q12875" s="2"/>
    </row>
    <row r="12876" spans="17:17" x14ac:dyDescent="0.35">
      <c r="Q12876" s="2"/>
    </row>
    <row r="12877" spans="17:17" x14ac:dyDescent="0.35">
      <c r="Q12877" s="2"/>
    </row>
    <row r="12878" spans="17:17" x14ac:dyDescent="0.35">
      <c r="Q12878" s="2"/>
    </row>
    <row r="12879" spans="17:17" x14ac:dyDescent="0.35">
      <c r="Q12879" s="2"/>
    </row>
    <row r="12880" spans="17:17" x14ac:dyDescent="0.35">
      <c r="Q12880" s="2"/>
    </row>
    <row r="12881" spans="17:17" x14ac:dyDescent="0.35">
      <c r="Q12881" s="2"/>
    </row>
    <row r="12882" spans="17:17" x14ac:dyDescent="0.35">
      <c r="Q12882" s="2"/>
    </row>
    <row r="12883" spans="17:17" x14ac:dyDescent="0.35">
      <c r="Q12883" s="2"/>
    </row>
    <row r="12884" spans="17:17" x14ac:dyDescent="0.35">
      <c r="Q12884" s="2"/>
    </row>
    <row r="12885" spans="17:17" x14ac:dyDescent="0.35">
      <c r="Q12885" s="2"/>
    </row>
    <row r="12886" spans="17:17" x14ac:dyDescent="0.35">
      <c r="Q12886" s="2"/>
    </row>
    <row r="12887" spans="17:17" x14ac:dyDescent="0.35">
      <c r="Q12887" s="2"/>
    </row>
    <row r="12888" spans="17:17" x14ac:dyDescent="0.35">
      <c r="Q12888" s="2"/>
    </row>
    <row r="12889" spans="17:17" x14ac:dyDescent="0.35">
      <c r="Q12889" s="2"/>
    </row>
    <row r="12890" spans="17:17" x14ac:dyDescent="0.35">
      <c r="Q12890" s="2"/>
    </row>
    <row r="12891" spans="17:17" x14ac:dyDescent="0.35">
      <c r="Q12891" s="2"/>
    </row>
    <row r="12892" spans="17:17" x14ac:dyDescent="0.35">
      <c r="Q12892" s="2"/>
    </row>
    <row r="12893" spans="17:17" x14ac:dyDescent="0.35">
      <c r="Q12893" s="2"/>
    </row>
    <row r="12894" spans="17:17" x14ac:dyDescent="0.35">
      <c r="Q12894" s="2"/>
    </row>
    <row r="12895" spans="17:17" x14ac:dyDescent="0.35">
      <c r="Q12895" s="2"/>
    </row>
    <row r="12896" spans="17:17" x14ac:dyDescent="0.35">
      <c r="Q12896" s="2"/>
    </row>
    <row r="12897" spans="17:17" x14ac:dyDescent="0.35">
      <c r="Q12897" s="2"/>
    </row>
    <row r="12898" spans="17:17" x14ac:dyDescent="0.35">
      <c r="Q12898" s="2"/>
    </row>
    <row r="12899" spans="17:17" x14ac:dyDescent="0.35">
      <c r="Q12899" s="2"/>
    </row>
    <row r="12900" spans="17:17" x14ac:dyDescent="0.35">
      <c r="Q12900" s="2"/>
    </row>
    <row r="12901" spans="17:17" x14ac:dyDescent="0.35">
      <c r="Q12901" s="2"/>
    </row>
    <row r="12902" spans="17:17" x14ac:dyDescent="0.35">
      <c r="Q12902" s="2"/>
    </row>
    <row r="12903" spans="17:17" x14ac:dyDescent="0.35">
      <c r="Q12903" s="2"/>
    </row>
    <row r="12904" spans="17:17" x14ac:dyDescent="0.35">
      <c r="Q12904" s="2"/>
    </row>
    <row r="12905" spans="17:17" x14ac:dyDescent="0.35">
      <c r="Q12905" s="2"/>
    </row>
    <row r="12906" spans="17:17" x14ac:dyDescent="0.35">
      <c r="Q12906" s="2"/>
    </row>
    <row r="12907" spans="17:17" x14ac:dyDescent="0.35">
      <c r="Q12907" s="2"/>
    </row>
    <row r="12908" spans="17:17" x14ac:dyDescent="0.35">
      <c r="Q12908" s="2"/>
    </row>
    <row r="12909" spans="17:17" x14ac:dyDescent="0.35">
      <c r="Q12909" s="2"/>
    </row>
    <row r="12910" spans="17:17" x14ac:dyDescent="0.35">
      <c r="Q12910" s="2"/>
    </row>
    <row r="12911" spans="17:17" x14ac:dyDescent="0.35">
      <c r="Q12911" s="2"/>
    </row>
    <row r="12912" spans="17:17" x14ac:dyDescent="0.35">
      <c r="Q12912" s="2"/>
    </row>
    <row r="12913" spans="17:17" x14ac:dyDescent="0.35">
      <c r="Q12913" s="2"/>
    </row>
    <row r="12914" spans="17:17" x14ac:dyDescent="0.35">
      <c r="Q12914" s="2"/>
    </row>
    <row r="12915" spans="17:17" x14ac:dyDescent="0.35">
      <c r="Q12915" s="2"/>
    </row>
    <row r="12916" spans="17:17" x14ac:dyDescent="0.35">
      <c r="Q12916" s="2"/>
    </row>
    <row r="12917" spans="17:17" x14ac:dyDescent="0.35">
      <c r="Q12917" s="2"/>
    </row>
    <row r="12918" spans="17:17" x14ac:dyDescent="0.35">
      <c r="Q12918" s="2"/>
    </row>
    <row r="12919" spans="17:17" x14ac:dyDescent="0.35">
      <c r="Q12919" s="2"/>
    </row>
    <row r="12920" spans="17:17" x14ac:dyDescent="0.35">
      <c r="Q12920" s="2"/>
    </row>
    <row r="12921" spans="17:17" x14ac:dyDescent="0.35">
      <c r="Q12921" s="2"/>
    </row>
    <row r="12922" spans="17:17" x14ac:dyDescent="0.35">
      <c r="Q12922" s="2"/>
    </row>
    <row r="12923" spans="17:17" x14ac:dyDescent="0.35">
      <c r="Q12923" s="2"/>
    </row>
    <row r="12924" spans="17:17" x14ac:dyDescent="0.35">
      <c r="Q12924" s="2"/>
    </row>
    <row r="12925" spans="17:17" x14ac:dyDescent="0.35">
      <c r="Q12925" s="2"/>
    </row>
    <row r="12926" spans="17:17" x14ac:dyDescent="0.35">
      <c r="Q12926" s="2"/>
    </row>
    <row r="12927" spans="17:17" x14ac:dyDescent="0.35">
      <c r="Q12927" s="2"/>
    </row>
    <row r="12928" spans="17:17" x14ac:dyDescent="0.35">
      <c r="Q12928" s="2"/>
    </row>
    <row r="12929" spans="17:17" x14ac:dyDescent="0.35">
      <c r="Q12929" s="2"/>
    </row>
    <row r="12930" spans="17:17" x14ac:dyDescent="0.35">
      <c r="Q12930" s="2"/>
    </row>
    <row r="12931" spans="17:17" x14ac:dyDescent="0.35">
      <c r="Q12931" s="2"/>
    </row>
    <row r="12932" spans="17:17" x14ac:dyDescent="0.35">
      <c r="Q12932" s="2"/>
    </row>
    <row r="12933" spans="17:17" x14ac:dyDescent="0.35">
      <c r="Q12933" s="2"/>
    </row>
    <row r="12934" spans="17:17" x14ac:dyDescent="0.35">
      <c r="Q12934" s="2"/>
    </row>
    <row r="12935" spans="17:17" x14ac:dyDescent="0.35">
      <c r="Q12935" s="2"/>
    </row>
    <row r="12936" spans="17:17" x14ac:dyDescent="0.35">
      <c r="Q12936" s="2"/>
    </row>
    <row r="12937" spans="17:17" x14ac:dyDescent="0.35">
      <c r="Q12937" s="2"/>
    </row>
    <row r="12938" spans="17:17" x14ac:dyDescent="0.35">
      <c r="Q12938" s="2"/>
    </row>
    <row r="12939" spans="17:17" x14ac:dyDescent="0.35">
      <c r="Q12939" s="2"/>
    </row>
    <row r="12940" spans="17:17" x14ac:dyDescent="0.35">
      <c r="Q12940" s="2"/>
    </row>
    <row r="12941" spans="17:17" x14ac:dyDescent="0.35">
      <c r="Q12941" s="2"/>
    </row>
    <row r="12942" spans="17:17" x14ac:dyDescent="0.35">
      <c r="Q12942" s="2"/>
    </row>
    <row r="12943" spans="17:17" x14ac:dyDescent="0.35">
      <c r="Q12943" s="2"/>
    </row>
    <row r="12944" spans="17:17" x14ac:dyDescent="0.35">
      <c r="Q12944" s="2"/>
    </row>
    <row r="12945" spans="17:17" x14ac:dyDescent="0.35">
      <c r="Q12945" s="2"/>
    </row>
    <row r="12946" spans="17:17" x14ac:dyDescent="0.35">
      <c r="Q12946" s="2"/>
    </row>
    <row r="12947" spans="17:17" x14ac:dyDescent="0.35">
      <c r="Q12947" s="2"/>
    </row>
    <row r="12948" spans="17:17" x14ac:dyDescent="0.35">
      <c r="Q12948" s="2"/>
    </row>
    <row r="12949" spans="17:17" x14ac:dyDescent="0.35">
      <c r="Q12949" s="2"/>
    </row>
    <row r="12950" spans="17:17" x14ac:dyDescent="0.35">
      <c r="Q12950" s="2"/>
    </row>
    <row r="12951" spans="17:17" x14ac:dyDescent="0.35">
      <c r="Q12951" s="2"/>
    </row>
    <row r="12952" spans="17:17" x14ac:dyDescent="0.35">
      <c r="Q12952" s="2"/>
    </row>
    <row r="12953" spans="17:17" x14ac:dyDescent="0.35">
      <c r="Q12953" s="2"/>
    </row>
    <row r="12954" spans="17:17" x14ac:dyDescent="0.35">
      <c r="Q12954" s="2"/>
    </row>
    <row r="12955" spans="17:17" x14ac:dyDescent="0.35">
      <c r="Q12955" s="2"/>
    </row>
    <row r="12956" spans="17:17" x14ac:dyDescent="0.35">
      <c r="Q12956" s="2"/>
    </row>
    <row r="12957" spans="17:17" x14ac:dyDescent="0.35">
      <c r="Q12957" s="2"/>
    </row>
    <row r="12958" spans="17:17" x14ac:dyDescent="0.35">
      <c r="Q12958" s="2"/>
    </row>
    <row r="12959" spans="17:17" x14ac:dyDescent="0.35">
      <c r="Q12959" s="2"/>
    </row>
    <row r="12960" spans="17:17" x14ac:dyDescent="0.35">
      <c r="Q12960" s="2"/>
    </row>
    <row r="12961" spans="17:17" x14ac:dyDescent="0.35">
      <c r="Q12961" s="2"/>
    </row>
    <row r="12962" spans="17:17" x14ac:dyDescent="0.35">
      <c r="Q12962" s="2"/>
    </row>
    <row r="12963" spans="17:17" x14ac:dyDescent="0.35">
      <c r="Q12963" s="2"/>
    </row>
    <row r="12964" spans="17:17" x14ac:dyDescent="0.35">
      <c r="Q12964" s="2"/>
    </row>
    <row r="12965" spans="17:17" x14ac:dyDescent="0.35">
      <c r="Q12965" s="2"/>
    </row>
    <row r="12966" spans="17:17" x14ac:dyDescent="0.35">
      <c r="Q12966" s="2"/>
    </row>
    <row r="12967" spans="17:17" x14ac:dyDescent="0.35">
      <c r="Q12967" s="2"/>
    </row>
    <row r="12968" spans="17:17" x14ac:dyDescent="0.35">
      <c r="Q12968" s="2"/>
    </row>
    <row r="12969" spans="17:17" x14ac:dyDescent="0.35">
      <c r="Q12969" s="2"/>
    </row>
    <row r="12970" spans="17:17" x14ac:dyDescent="0.35">
      <c r="Q12970" s="2"/>
    </row>
    <row r="12971" spans="17:17" x14ac:dyDescent="0.35">
      <c r="Q12971" s="2"/>
    </row>
    <row r="12972" spans="17:17" x14ac:dyDescent="0.35">
      <c r="Q12972" s="2"/>
    </row>
    <row r="12973" spans="17:17" x14ac:dyDescent="0.35">
      <c r="Q12973" s="2"/>
    </row>
    <row r="12974" spans="17:17" x14ac:dyDescent="0.35">
      <c r="Q12974" s="2"/>
    </row>
    <row r="12975" spans="17:17" x14ac:dyDescent="0.35">
      <c r="Q12975" s="2"/>
    </row>
    <row r="12976" spans="17:17" x14ac:dyDescent="0.35">
      <c r="Q12976" s="2"/>
    </row>
    <row r="12977" spans="17:17" x14ac:dyDescent="0.35">
      <c r="Q12977" s="2"/>
    </row>
    <row r="12978" spans="17:17" x14ac:dyDescent="0.35">
      <c r="Q12978" s="2"/>
    </row>
    <row r="12979" spans="17:17" x14ac:dyDescent="0.35">
      <c r="Q12979" s="2"/>
    </row>
    <row r="12980" spans="17:17" x14ac:dyDescent="0.35">
      <c r="Q12980" s="2"/>
    </row>
    <row r="12981" spans="17:17" x14ac:dyDescent="0.35">
      <c r="Q12981" s="2"/>
    </row>
    <row r="12982" spans="17:17" x14ac:dyDescent="0.35">
      <c r="Q12982" s="2"/>
    </row>
    <row r="12983" spans="17:17" x14ac:dyDescent="0.35">
      <c r="Q12983" s="2"/>
    </row>
    <row r="12984" spans="17:17" x14ac:dyDescent="0.35">
      <c r="Q12984" s="2"/>
    </row>
    <row r="12985" spans="17:17" x14ac:dyDescent="0.35">
      <c r="Q12985" s="2"/>
    </row>
    <row r="12986" spans="17:17" x14ac:dyDescent="0.35">
      <c r="Q12986" s="2"/>
    </row>
    <row r="12987" spans="17:17" x14ac:dyDescent="0.35">
      <c r="Q12987" s="2"/>
    </row>
    <row r="12988" spans="17:17" x14ac:dyDescent="0.35">
      <c r="Q12988" s="2"/>
    </row>
    <row r="12989" spans="17:17" x14ac:dyDescent="0.35">
      <c r="Q12989" s="2"/>
    </row>
    <row r="12990" spans="17:17" x14ac:dyDescent="0.35">
      <c r="Q12990" s="2"/>
    </row>
    <row r="12991" spans="17:17" x14ac:dyDescent="0.35">
      <c r="Q12991" s="2"/>
    </row>
    <row r="12992" spans="17:17" x14ac:dyDescent="0.35">
      <c r="Q12992" s="2"/>
    </row>
    <row r="12993" spans="17:17" x14ac:dyDescent="0.35">
      <c r="Q12993" s="2"/>
    </row>
    <row r="12994" spans="17:17" x14ac:dyDescent="0.35">
      <c r="Q12994" s="2"/>
    </row>
    <row r="12995" spans="17:17" x14ac:dyDescent="0.35">
      <c r="Q12995" s="2"/>
    </row>
    <row r="12996" spans="17:17" x14ac:dyDescent="0.35">
      <c r="Q12996" s="2"/>
    </row>
    <row r="12997" spans="17:17" x14ac:dyDescent="0.35">
      <c r="Q12997" s="2"/>
    </row>
    <row r="12998" spans="17:17" x14ac:dyDescent="0.35">
      <c r="Q12998" s="2"/>
    </row>
    <row r="12999" spans="17:17" x14ac:dyDescent="0.35">
      <c r="Q12999" s="2"/>
    </row>
    <row r="13000" spans="17:17" x14ac:dyDescent="0.35">
      <c r="Q13000" s="2"/>
    </row>
    <row r="13001" spans="17:17" x14ac:dyDescent="0.35">
      <c r="Q13001" s="2"/>
    </row>
    <row r="13002" spans="17:17" x14ac:dyDescent="0.35">
      <c r="Q13002" s="2"/>
    </row>
    <row r="13003" spans="17:17" x14ac:dyDescent="0.35">
      <c r="Q13003" s="2"/>
    </row>
    <row r="13004" spans="17:17" x14ac:dyDescent="0.35">
      <c r="Q13004" s="2"/>
    </row>
    <row r="13005" spans="17:17" x14ac:dyDescent="0.35">
      <c r="Q13005" s="2"/>
    </row>
    <row r="13006" spans="17:17" x14ac:dyDescent="0.35">
      <c r="Q13006" s="2"/>
    </row>
    <row r="13007" spans="17:17" x14ac:dyDescent="0.35">
      <c r="Q13007" s="2"/>
    </row>
    <row r="13008" spans="17:17" x14ac:dyDescent="0.35">
      <c r="Q13008" s="2"/>
    </row>
    <row r="13009" spans="17:17" x14ac:dyDescent="0.35">
      <c r="Q13009" s="2"/>
    </row>
    <row r="13010" spans="17:17" x14ac:dyDescent="0.35">
      <c r="Q13010" s="2"/>
    </row>
    <row r="13011" spans="17:17" x14ac:dyDescent="0.35">
      <c r="Q13011" s="2"/>
    </row>
    <row r="13012" spans="17:17" x14ac:dyDescent="0.35">
      <c r="Q13012" s="2"/>
    </row>
    <row r="13013" spans="17:17" x14ac:dyDescent="0.35">
      <c r="Q13013" s="2"/>
    </row>
    <row r="13014" spans="17:17" x14ac:dyDescent="0.35">
      <c r="Q13014" s="2"/>
    </row>
    <row r="13015" spans="17:17" x14ac:dyDescent="0.35">
      <c r="Q13015" s="2"/>
    </row>
    <row r="13016" spans="17:17" x14ac:dyDescent="0.35">
      <c r="Q13016" s="2"/>
    </row>
    <row r="13017" spans="17:17" x14ac:dyDescent="0.35">
      <c r="Q13017" s="2"/>
    </row>
    <row r="13018" spans="17:17" x14ac:dyDescent="0.35">
      <c r="Q13018" s="2"/>
    </row>
    <row r="13019" spans="17:17" x14ac:dyDescent="0.35">
      <c r="Q13019" s="2"/>
    </row>
    <row r="13020" spans="17:17" x14ac:dyDescent="0.35">
      <c r="Q13020" s="2"/>
    </row>
    <row r="13021" spans="17:17" x14ac:dyDescent="0.35">
      <c r="Q13021" s="2"/>
    </row>
    <row r="13022" spans="17:17" x14ac:dyDescent="0.35">
      <c r="Q13022" s="2"/>
    </row>
    <row r="13023" spans="17:17" x14ac:dyDescent="0.35">
      <c r="Q13023" s="2"/>
    </row>
    <row r="13024" spans="17:17" x14ac:dyDescent="0.35">
      <c r="Q13024" s="2"/>
    </row>
    <row r="13025" spans="17:17" x14ac:dyDescent="0.35">
      <c r="Q13025" s="2"/>
    </row>
    <row r="13026" spans="17:17" x14ac:dyDescent="0.35">
      <c r="Q13026" s="2"/>
    </row>
    <row r="13027" spans="17:17" x14ac:dyDescent="0.35">
      <c r="Q13027" s="2"/>
    </row>
    <row r="13028" spans="17:17" x14ac:dyDescent="0.35">
      <c r="Q13028" s="2"/>
    </row>
    <row r="13029" spans="17:17" x14ac:dyDescent="0.35">
      <c r="Q13029" s="2"/>
    </row>
    <row r="13030" spans="17:17" x14ac:dyDescent="0.35">
      <c r="Q13030" s="2"/>
    </row>
    <row r="13031" spans="17:17" x14ac:dyDescent="0.35">
      <c r="Q13031" s="2"/>
    </row>
    <row r="13032" spans="17:17" x14ac:dyDescent="0.35">
      <c r="Q13032" s="2"/>
    </row>
    <row r="13033" spans="17:17" x14ac:dyDescent="0.35">
      <c r="Q13033" s="2"/>
    </row>
    <row r="13034" spans="17:17" x14ac:dyDescent="0.35">
      <c r="Q13034" s="2"/>
    </row>
    <row r="13035" spans="17:17" x14ac:dyDescent="0.35">
      <c r="Q13035" s="2"/>
    </row>
    <row r="13036" spans="17:17" x14ac:dyDescent="0.35">
      <c r="Q13036" s="2"/>
    </row>
    <row r="13037" spans="17:17" x14ac:dyDescent="0.35">
      <c r="Q13037" s="2"/>
    </row>
    <row r="13038" spans="17:17" x14ac:dyDescent="0.35">
      <c r="Q13038" s="2"/>
    </row>
    <row r="13039" spans="17:17" x14ac:dyDescent="0.35">
      <c r="Q13039" s="2"/>
    </row>
    <row r="13040" spans="17:17" x14ac:dyDescent="0.35">
      <c r="Q13040" s="2"/>
    </row>
    <row r="13041" spans="17:17" x14ac:dyDescent="0.35">
      <c r="Q13041" s="2"/>
    </row>
    <row r="13042" spans="17:17" x14ac:dyDescent="0.35">
      <c r="Q13042" s="2"/>
    </row>
    <row r="13043" spans="17:17" x14ac:dyDescent="0.35">
      <c r="Q13043" s="2"/>
    </row>
    <row r="13044" spans="17:17" x14ac:dyDescent="0.35">
      <c r="Q13044" s="2"/>
    </row>
    <row r="13045" spans="17:17" x14ac:dyDescent="0.35">
      <c r="Q13045" s="2"/>
    </row>
    <row r="13046" spans="17:17" x14ac:dyDescent="0.35">
      <c r="Q13046" s="2"/>
    </row>
    <row r="13047" spans="17:17" x14ac:dyDescent="0.35">
      <c r="Q13047" s="2"/>
    </row>
    <row r="13048" spans="17:17" x14ac:dyDescent="0.35">
      <c r="Q13048" s="2"/>
    </row>
    <row r="13049" spans="17:17" x14ac:dyDescent="0.35">
      <c r="Q13049" s="2"/>
    </row>
    <row r="13050" spans="17:17" x14ac:dyDescent="0.35">
      <c r="Q13050" s="2"/>
    </row>
    <row r="13051" spans="17:17" x14ac:dyDescent="0.35">
      <c r="Q13051" s="2"/>
    </row>
    <row r="13052" spans="17:17" x14ac:dyDescent="0.35">
      <c r="Q13052" s="2"/>
    </row>
    <row r="13053" spans="17:17" x14ac:dyDescent="0.35">
      <c r="Q13053" s="2"/>
    </row>
    <row r="13054" spans="17:17" x14ac:dyDescent="0.35">
      <c r="Q13054" s="2"/>
    </row>
    <row r="13055" spans="17:17" x14ac:dyDescent="0.35">
      <c r="Q13055" s="2"/>
    </row>
    <row r="13056" spans="17:17" x14ac:dyDescent="0.35">
      <c r="Q13056" s="2"/>
    </row>
    <row r="13057" spans="17:17" x14ac:dyDescent="0.35">
      <c r="Q13057" s="2"/>
    </row>
    <row r="13058" spans="17:17" x14ac:dyDescent="0.35">
      <c r="Q13058" s="2"/>
    </row>
    <row r="13059" spans="17:17" x14ac:dyDescent="0.35">
      <c r="Q13059" s="2"/>
    </row>
    <row r="13060" spans="17:17" x14ac:dyDescent="0.35">
      <c r="Q13060" s="2"/>
    </row>
    <row r="13061" spans="17:17" x14ac:dyDescent="0.35">
      <c r="Q13061" s="2"/>
    </row>
    <row r="13062" spans="17:17" x14ac:dyDescent="0.35">
      <c r="Q13062" s="2"/>
    </row>
    <row r="13063" spans="17:17" x14ac:dyDescent="0.35">
      <c r="Q13063" s="2"/>
    </row>
    <row r="13064" spans="17:17" x14ac:dyDescent="0.35">
      <c r="Q13064" s="2"/>
    </row>
    <row r="13065" spans="17:17" x14ac:dyDescent="0.35">
      <c r="Q13065" s="2"/>
    </row>
    <row r="13066" spans="17:17" x14ac:dyDescent="0.35">
      <c r="Q13066" s="2"/>
    </row>
    <row r="13067" spans="17:17" x14ac:dyDescent="0.35">
      <c r="Q13067" s="2"/>
    </row>
    <row r="13068" spans="17:17" x14ac:dyDescent="0.35">
      <c r="Q13068" s="2"/>
    </row>
    <row r="13069" spans="17:17" x14ac:dyDescent="0.35">
      <c r="Q13069" s="2"/>
    </row>
    <row r="13070" spans="17:17" x14ac:dyDescent="0.35">
      <c r="Q13070" s="2"/>
    </row>
    <row r="13071" spans="17:17" x14ac:dyDescent="0.35">
      <c r="Q13071" s="2"/>
    </row>
    <row r="13072" spans="17:17" x14ac:dyDescent="0.35">
      <c r="Q13072" s="2"/>
    </row>
    <row r="13073" spans="17:17" x14ac:dyDescent="0.35">
      <c r="Q13073" s="2"/>
    </row>
    <row r="13074" spans="17:17" x14ac:dyDescent="0.35">
      <c r="Q13074" s="2"/>
    </row>
    <row r="13075" spans="17:17" x14ac:dyDescent="0.35">
      <c r="Q13075" s="2"/>
    </row>
    <row r="13076" spans="17:17" x14ac:dyDescent="0.35">
      <c r="Q13076" s="2"/>
    </row>
    <row r="13077" spans="17:17" x14ac:dyDescent="0.35">
      <c r="Q13077" s="2"/>
    </row>
    <row r="13078" spans="17:17" x14ac:dyDescent="0.35">
      <c r="Q13078" s="2"/>
    </row>
    <row r="13079" spans="17:17" x14ac:dyDescent="0.35">
      <c r="Q13079" s="2"/>
    </row>
    <row r="13080" spans="17:17" x14ac:dyDescent="0.35">
      <c r="Q13080" s="2"/>
    </row>
    <row r="13081" spans="17:17" x14ac:dyDescent="0.35">
      <c r="Q13081" s="2"/>
    </row>
    <row r="13082" spans="17:17" x14ac:dyDescent="0.35">
      <c r="Q13082" s="2"/>
    </row>
    <row r="13083" spans="17:17" x14ac:dyDescent="0.35">
      <c r="Q13083" s="2"/>
    </row>
    <row r="13084" spans="17:17" x14ac:dyDescent="0.35">
      <c r="Q13084" s="2"/>
    </row>
    <row r="13085" spans="17:17" x14ac:dyDescent="0.35">
      <c r="Q13085" s="2"/>
    </row>
    <row r="13086" spans="17:17" x14ac:dyDescent="0.35">
      <c r="Q13086" s="2"/>
    </row>
    <row r="13087" spans="17:17" x14ac:dyDescent="0.35">
      <c r="Q13087" s="2"/>
    </row>
    <row r="13088" spans="17:17" x14ac:dyDescent="0.35">
      <c r="Q13088" s="2"/>
    </row>
    <row r="13089" spans="17:17" x14ac:dyDescent="0.35">
      <c r="Q13089" s="2"/>
    </row>
    <row r="13090" spans="17:17" x14ac:dyDescent="0.35">
      <c r="Q13090" s="2"/>
    </row>
    <row r="13091" spans="17:17" x14ac:dyDescent="0.35">
      <c r="Q13091" s="2"/>
    </row>
    <row r="13092" spans="17:17" x14ac:dyDescent="0.35">
      <c r="Q13092" s="2"/>
    </row>
    <row r="13093" spans="17:17" x14ac:dyDescent="0.35">
      <c r="Q13093" s="2"/>
    </row>
    <row r="13094" spans="17:17" x14ac:dyDescent="0.35">
      <c r="Q13094" s="2"/>
    </row>
    <row r="13095" spans="17:17" x14ac:dyDescent="0.35">
      <c r="Q13095" s="2"/>
    </row>
    <row r="13096" spans="17:17" x14ac:dyDescent="0.35">
      <c r="Q13096" s="2"/>
    </row>
    <row r="13097" spans="17:17" x14ac:dyDescent="0.35">
      <c r="Q13097" s="2"/>
    </row>
    <row r="13098" spans="17:17" x14ac:dyDescent="0.35">
      <c r="Q13098" s="2"/>
    </row>
    <row r="13099" spans="17:17" x14ac:dyDescent="0.35">
      <c r="Q13099" s="2"/>
    </row>
    <row r="13100" spans="17:17" x14ac:dyDescent="0.35">
      <c r="Q13100" s="2"/>
    </row>
    <row r="13101" spans="17:17" x14ac:dyDescent="0.35">
      <c r="Q13101" s="2"/>
    </row>
    <row r="13102" spans="17:17" x14ac:dyDescent="0.35">
      <c r="Q13102" s="2"/>
    </row>
    <row r="13103" spans="17:17" x14ac:dyDescent="0.35">
      <c r="Q13103" s="2"/>
    </row>
    <row r="13104" spans="17:17" x14ac:dyDescent="0.35">
      <c r="Q13104" s="2"/>
    </row>
    <row r="13105" spans="17:17" x14ac:dyDescent="0.35">
      <c r="Q13105" s="2"/>
    </row>
    <row r="13106" spans="17:17" x14ac:dyDescent="0.35">
      <c r="Q13106" s="2"/>
    </row>
    <row r="13107" spans="17:17" x14ac:dyDescent="0.35">
      <c r="Q13107" s="2"/>
    </row>
    <row r="13108" spans="17:17" x14ac:dyDescent="0.35">
      <c r="Q13108" s="2"/>
    </row>
    <row r="13109" spans="17:17" x14ac:dyDescent="0.35">
      <c r="Q13109" s="2"/>
    </row>
    <row r="13110" spans="17:17" x14ac:dyDescent="0.35">
      <c r="Q13110" s="2"/>
    </row>
    <row r="13111" spans="17:17" x14ac:dyDescent="0.35">
      <c r="Q13111" s="2"/>
    </row>
    <row r="13112" spans="17:17" x14ac:dyDescent="0.35">
      <c r="Q13112" s="2"/>
    </row>
    <row r="13113" spans="17:17" x14ac:dyDescent="0.35">
      <c r="Q13113" s="2"/>
    </row>
    <row r="13114" spans="17:17" x14ac:dyDescent="0.35">
      <c r="Q13114" s="2"/>
    </row>
    <row r="13115" spans="17:17" x14ac:dyDescent="0.35">
      <c r="Q13115" s="2"/>
    </row>
    <row r="13116" spans="17:17" x14ac:dyDescent="0.35">
      <c r="Q13116" s="2"/>
    </row>
    <row r="13117" spans="17:17" x14ac:dyDescent="0.35">
      <c r="Q13117" s="2"/>
    </row>
    <row r="13118" spans="17:17" x14ac:dyDescent="0.35">
      <c r="Q13118" s="2"/>
    </row>
    <row r="13119" spans="17:17" x14ac:dyDescent="0.35">
      <c r="Q13119" s="2"/>
    </row>
    <row r="13120" spans="17:17" x14ac:dyDescent="0.35">
      <c r="Q13120" s="2"/>
    </row>
    <row r="13121" spans="17:17" x14ac:dyDescent="0.35">
      <c r="Q13121" s="2"/>
    </row>
    <row r="13122" spans="17:17" x14ac:dyDescent="0.35">
      <c r="Q13122" s="2"/>
    </row>
    <row r="13123" spans="17:17" x14ac:dyDescent="0.35">
      <c r="Q13123" s="2"/>
    </row>
    <row r="13124" spans="17:17" x14ac:dyDescent="0.35">
      <c r="Q13124" s="2"/>
    </row>
    <row r="13125" spans="17:17" x14ac:dyDescent="0.35">
      <c r="Q13125" s="2"/>
    </row>
    <row r="13126" spans="17:17" x14ac:dyDescent="0.35">
      <c r="Q13126" s="2"/>
    </row>
    <row r="13127" spans="17:17" x14ac:dyDescent="0.35">
      <c r="Q13127" s="2"/>
    </row>
    <row r="13128" spans="17:17" x14ac:dyDescent="0.35">
      <c r="Q13128" s="2"/>
    </row>
    <row r="13129" spans="17:17" x14ac:dyDescent="0.35">
      <c r="Q13129" s="2"/>
    </row>
    <row r="13130" spans="17:17" x14ac:dyDescent="0.35">
      <c r="Q13130" s="2"/>
    </row>
    <row r="13131" spans="17:17" x14ac:dyDescent="0.35">
      <c r="Q13131" s="2"/>
    </row>
    <row r="13132" spans="17:17" x14ac:dyDescent="0.35">
      <c r="Q13132" s="2"/>
    </row>
    <row r="13133" spans="17:17" x14ac:dyDescent="0.35">
      <c r="Q13133" s="2"/>
    </row>
    <row r="13134" spans="17:17" x14ac:dyDescent="0.35">
      <c r="Q13134" s="2"/>
    </row>
    <row r="13135" spans="17:17" x14ac:dyDescent="0.35">
      <c r="Q13135" s="2"/>
    </row>
    <row r="13136" spans="17:17" x14ac:dyDescent="0.35">
      <c r="Q13136" s="2"/>
    </row>
    <row r="13137" spans="17:17" x14ac:dyDescent="0.35">
      <c r="Q13137" s="2"/>
    </row>
    <row r="13138" spans="17:17" x14ac:dyDescent="0.35">
      <c r="Q13138" s="2"/>
    </row>
    <row r="13139" spans="17:17" x14ac:dyDescent="0.35">
      <c r="Q13139" s="2"/>
    </row>
    <row r="13140" spans="17:17" x14ac:dyDescent="0.35">
      <c r="Q13140" s="2"/>
    </row>
    <row r="13141" spans="17:17" x14ac:dyDescent="0.35">
      <c r="Q13141" s="2"/>
    </row>
    <row r="13142" spans="17:17" x14ac:dyDescent="0.35">
      <c r="Q13142" s="2"/>
    </row>
    <row r="13143" spans="17:17" x14ac:dyDescent="0.35">
      <c r="Q13143" s="2"/>
    </row>
    <row r="13144" spans="17:17" x14ac:dyDescent="0.35">
      <c r="Q13144" s="2"/>
    </row>
    <row r="13145" spans="17:17" x14ac:dyDescent="0.35">
      <c r="Q13145" s="2"/>
    </row>
    <row r="13146" spans="17:17" x14ac:dyDescent="0.35">
      <c r="Q13146" s="2"/>
    </row>
    <row r="13147" spans="17:17" x14ac:dyDescent="0.35">
      <c r="Q13147" s="2"/>
    </row>
    <row r="13148" spans="17:17" x14ac:dyDescent="0.35">
      <c r="Q13148" s="2"/>
    </row>
    <row r="13149" spans="17:17" x14ac:dyDescent="0.35">
      <c r="Q13149" s="2"/>
    </row>
    <row r="13150" spans="17:17" x14ac:dyDescent="0.35">
      <c r="Q13150" s="2"/>
    </row>
    <row r="13151" spans="17:17" x14ac:dyDescent="0.35">
      <c r="Q13151" s="2"/>
    </row>
    <row r="13152" spans="17:17" x14ac:dyDescent="0.35">
      <c r="Q13152" s="2"/>
    </row>
    <row r="13153" spans="17:17" x14ac:dyDescent="0.35">
      <c r="Q13153" s="2"/>
    </row>
    <row r="13154" spans="17:17" x14ac:dyDescent="0.35">
      <c r="Q13154" s="2"/>
    </row>
    <row r="13155" spans="17:17" x14ac:dyDescent="0.35">
      <c r="Q13155" s="2"/>
    </row>
    <row r="13156" spans="17:17" x14ac:dyDescent="0.35">
      <c r="Q13156" s="2"/>
    </row>
    <row r="13157" spans="17:17" x14ac:dyDescent="0.35">
      <c r="Q13157" s="2"/>
    </row>
    <row r="13158" spans="17:17" x14ac:dyDescent="0.35">
      <c r="Q13158" s="2"/>
    </row>
    <row r="13159" spans="17:17" x14ac:dyDescent="0.35">
      <c r="Q13159" s="2"/>
    </row>
    <row r="13160" spans="17:17" x14ac:dyDescent="0.35">
      <c r="Q13160" s="2"/>
    </row>
    <row r="13161" spans="17:17" x14ac:dyDescent="0.35">
      <c r="Q13161" s="2"/>
    </row>
    <row r="13162" spans="17:17" x14ac:dyDescent="0.35">
      <c r="Q13162" s="2"/>
    </row>
    <row r="13163" spans="17:17" x14ac:dyDescent="0.35">
      <c r="Q13163" s="2"/>
    </row>
    <row r="13164" spans="17:17" x14ac:dyDescent="0.35">
      <c r="Q13164" s="2"/>
    </row>
    <row r="13165" spans="17:17" x14ac:dyDescent="0.35">
      <c r="Q13165" s="2"/>
    </row>
    <row r="13166" spans="17:17" x14ac:dyDescent="0.35">
      <c r="Q13166" s="2"/>
    </row>
    <row r="13167" spans="17:17" x14ac:dyDescent="0.35">
      <c r="Q13167" s="2"/>
    </row>
    <row r="13168" spans="17:17" x14ac:dyDescent="0.35">
      <c r="Q13168" s="2"/>
    </row>
    <row r="13169" spans="17:17" x14ac:dyDescent="0.35">
      <c r="Q13169" s="2"/>
    </row>
    <row r="13170" spans="17:17" x14ac:dyDescent="0.35">
      <c r="Q13170" s="2"/>
    </row>
    <row r="13171" spans="17:17" x14ac:dyDescent="0.35">
      <c r="Q13171" s="2"/>
    </row>
    <row r="13172" spans="17:17" x14ac:dyDescent="0.35">
      <c r="Q13172" s="2"/>
    </row>
    <row r="13173" spans="17:17" x14ac:dyDescent="0.35">
      <c r="Q13173" s="2"/>
    </row>
    <row r="13174" spans="17:17" x14ac:dyDescent="0.35">
      <c r="Q13174" s="2"/>
    </row>
    <row r="13175" spans="17:17" x14ac:dyDescent="0.35">
      <c r="Q13175" s="2"/>
    </row>
    <row r="13176" spans="17:17" x14ac:dyDescent="0.35">
      <c r="Q13176" s="2"/>
    </row>
    <row r="13177" spans="17:17" x14ac:dyDescent="0.35">
      <c r="Q13177" s="2"/>
    </row>
    <row r="13178" spans="17:17" x14ac:dyDescent="0.35">
      <c r="Q13178" s="2"/>
    </row>
    <row r="13179" spans="17:17" x14ac:dyDescent="0.35">
      <c r="Q13179" s="2"/>
    </row>
    <row r="13180" spans="17:17" x14ac:dyDescent="0.35">
      <c r="Q13180" s="2"/>
    </row>
    <row r="13181" spans="17:17" x14ac:dyDescent="0.35">
      <c r="Q13181" s="2"/>
    </row>
    <row r="13182" spans="17:17" x14ac:dyDescent="0.35">
      <c r="Q13182" s="2"/>
    </row>
    <row r="13183" spans="17:17" x14ac:dyDescent="0.35">
      <c r="Q13183" s="2"/>
    </row>
    <row r="13184" spans="17:17" x14ac:dyDescent="0.35">
      <c r="Q13184" s="2"/>
    </row>
    <row r="13185" spans="17:17" x14ac:dyDescent="0.35">
      <c r="Q13185" s="2"/>
    </row>
    <row r="13186" spans="17:17" x14ac:dyDescent="0.35">
      <c r="Q13186" s="2"/>
    </row>
    <row r="13187" spans="17:17" x14ac:dyDescent="0.35">
      <c r="Q13187" s="2"/>
    </row>
    <row r="13188" spans="17:17" x14ac:dyDescent="0.35">
      <c r="Q13188" s="2"/>
    </row>
    <row r="13189" spans="17:17" x14ac:dyDescent="0.35">
      <c r="Q13189" s="2"/>
    </row>
    <row r="13190" spans="17:17" x14ac:dyDescent="0.35">
      <c r="Q13190" s="2"/>
    </row>
    <row r="13191" spans="17:17" x14ac:dyDescent="0.35">
      <c r="Q13191" s="2"/>
    </row>
    <row r="13192" spans="17:17" x14ac:dyDescent="0.35">
      <c r="Q13192" s="2"/>
    </row>
    <row r="13193" spans="17:17" x14ac:dyDescent="0.35">
      <c r="Q13193" s="2"/>
    </row>
    <row r="13194" spans="17:17" x14ac:dyDescent="0.35">
      <c r="Q13194" s="2"/>
    </row>
    <row r="13195" spans="17:17" x14ac:dyDescent="0.35">
      <c r="Q13195" s="2"/>
    </row>
    <row r="13196" spans="17:17" x14ac:dyDescent="0.35">
      <c r="Q13196" s="2"/>
    </row>
    <row r="13197" spans="17:17" x14ac:dyDescent="0.35">
      <c r="Q13197" s="2"/>
    </row>
    <row r="13198" spans="17:17" x14ac:dyDescent="0.35">
      <c r="Q13198" s="2"/>
    </row>
    <row r="13199" spans="17:17" x14ac:dyDescent="0.35">
      <c r="Q13199" s="2"/>
    </row>
    <row r="13200" spans="17:17" x14ac:dyDescent="0.35">
      <c r="Q13200" s="2"/>
    </row>
    <row r="13201" spans="17:17" x14ac:dyDescent="0.35">
      <c r="Q13201" s="2"/>
    </row>
    <row r="13202" spans="17:17" x14ac:dyDescent="0.35">
      <c r="Q13202" s="2"/>
    </row>
    <row r="13203" spans="17:17" x14ac:dyDescent="0.35">
      <c r="Q13203" s="2"/>
    </row>
    <row r="13204" spans="17:17" x14ac:dyDescent="0.35">
      <c r="Q13204" s="2"/>
    </row>
    <row r="13205" spans="17:17" x14ac:dyDescent="0.35">
      <c r="Q13205" s="2"/>
    </row>
    <row r="13206" spans="17:17" x14ac:dyDescent="0.35">
      <c r="Q13206" s="2"/>
    </row>
    <row r="13207" spans="17:17" x14ac:dyDescent="0.35">
      <c r="Q13207" s="2"/>
    </row>
    <row r="13208" spans="17:17" x14ac:dyDescent="0.35">
      <c r="Q13208" s="2"/>
    </row>
    <row r="13209" spans="17:17" x14ac:dyDescent="0.35">
      <c r="Q13209" s="2"/>
    </row>
    <row r="13210" spans="17:17" x14ac:dyDescent="0.35">
      <c r="Q13210" s="2"/>
    </row>
    <row r="13211" spans="17:17" x14ac:dyDescent="0.35">
      <c r="Q13211" s="2"/>
    </row>
    <row r="13212" spans="17:17" x14ac:dyDescent="0.35">
      <c r="Q13212" s="2"/>
    </row>
    <row r="13213" spans="17:17" x14ac:dyDescent="0.35">
      <c r="Q13213" s="2"/>
    </row>
    <row r="13214" spans="17:17" x14ac:dyDescent="0.35">
      <c r="Q13214" s="2"/>
    </row>
    <row r="13215" spans="17:17" x14ac:dyDescent="0.35">
      <c r="Q13215" s="2"/>
    </row>
    <row r="13216" spans="17:17" x14ac:dyDescent="0.35">
      <c r="Q13216" s="2"/>
    </row>
    <row r="13217" spans="17:17" x14ac:dyDescent="0.35">
      <c r="Q13217" s="2"/>
    </row>
    <row r="13218" spans="17:17" x14ac:dyDescent="0.35">
      <c r="Q13218" s="2"/>
    </row>
    <row r="13219" spans="17:17" x14ac:dyDescent="0.35">
      <c r="Q13219" s="2"/>
    </row>
    <row r="13220" spans="17:17" x14ac:dyDescent="0.35">
      <c r="Q13220" s="2"/>
    </row>
    <row r="13221" spans="17:17" x14ac:dyDescent="0.35">
      <c r="Q13221" s="2"/>
    </row>
    <row r="13222" spans="17:17" x14ac:dyDescent="0.35">
      <c r="Q13222" s="2"/>
    </row>
    <row r="13223" spans="17:17" x14ac:dyDescent="0.35">
      <c r="Q13223" s="2"/>
    </row>
    <row r="13224" spans="17:17" x14ac:dyDescent="0.35">
      <c r="Q13224" s="2"/>
    </row>
    <row r="13225" spans="17:17" x14ac:dyDescent="0.35">
      <c r="Q13225" s="2"/>
    </row>
    <row r="13226" spans="17:17" x14ac:dyDescent="0.35">
      <c r="Q13226" s="2"/>
    </row>
    <row r="13227" spans="17:17" x14ac:dyDescent="0.35">
      <c r="Q13227" s="2"/>
    </row>
    <row r="13228" spans="17:17" x14ac:dyDescent="0.35">
      <c r="Q13228" s="2"/>
    </row>
    <row r="13229" spans="17:17" x14ac:dyDescent="0.35">
      <c r="Q13229" s="2"/>
    </row>
    <row r="13230" spans="17:17" x14ac:dyDescent="0.35">
      <c r="Q13230" s="2"/>
    </row>
    <row r="13231" spans="17:17" x14ac:dyDescent="0.35">
      <c r="Q13231" s="2"/>
    </row>
    <row r="13232" spans="17:17" x14ac:dyDescent="0.35">
      <c r="Q13232" s="2"/>
    </row>
    <row r="13233" spans="17:17" x14ac:dyDescent="0.35">
      <c r="Q13233" s="2"/>
    </row>
    <row r="13234" spans="17:17" x14ac:dyDescent="0.35">
      <c r="Q13234" s="2"/>
    </row>
    <row r="13235" spans="17:17" x14ac:dyDescent="0.35">
      <c r="Q13235" s="2"/>
    </row>
    <row r="13236" spans="17:17" x14ac:dyDescent="0.35">
      <c r="Q13236" s="2"/>
    </row>
    <row r="13237" spans="17:17" x14ac:dyDescent="0.35">
      <c r="Q13237" s="2"/>
    </row>
    <row r="13238" spans="17:17" x14ac:dyDescent="0.35">
      <c r="Q13238" s="2"/>
    </row>
    <row r="13239" spans="17:17" x14ac:dyDescent="0.35">
      <c r="Q13239" s="2"/>
    </row>
    <row r="13240" spans="17:17" x14ac:dyDescent="0.35">
      <c r="Q13240" s="2"/>
    </row>
    <row r="13241" spans="17:17" x14ac:dyDescent="0.35">
      <c r="Q13241" s="2"/>
    </row>
    <row r="13242" spans="17:17" x14ac:dyDescent="0.35">
      <c r="Q13242" s="2"/>
    </row>
    <row r="13243" spans="17:17" x14ac:dyDescent="0.35">
      <c r="Q13243" s="2"/>
    </row>
    <row r="13244" spans="17:17" x14ac:dyDescent="0.35">
      <c r="Q13244" s="2"/>
    </row>
    <row r="13245" spans="17:17" x14ac:dyDescent="0.35">
      <c r="Q13245" s="2"/>
    </row>
    <row r="13246" spans="17:17" x14ac:dyDescent="0.35">
      <c r="Q13246" s="2"/>
    </row>
    <row r="13247" spans="17:17" x14ac:dyDescent="0.35">
      <c r="Q13247" s="2"/>
    </row>
    <row r="13248" spans="17:17" x14ac:dyDescent="0.35">
      <c r="Q13248" s="2"/>
    </row>
    <row r="13249" spans="17:17" x14ac:dyDescent="0.35">
      <c r="Q13249" s="2"/>
    </row>
    <row r="13250" spans="17:17" x14ac:dyDescent="0.35">
      <c r="Q13250" s="2"/>
    </row>
    <row r="13251" spans="17:17" x14ac:dyDescent="0.35">
      <c r="Q13251" s="2"/>
    </row>
    <row r="13252" spans="17:17" x14ac:dyDescent="0.35">
      <c r="Q13252" s="2"/>
    </row>
    <row r="13253" spans="17:17" x14ac:dyDescent="0.35">
      <c r="Q13253" s="2"/>
    </row>
    <row r="13254" spans="17:17" x14ac:dyDescent="0.35">
      <c r="Q13254" s="2"/>
    </row>
    <row r="13255" spans="17:17" x14ac:dyDescent="0.35">
      <c r="Q13255" s="2"/>
    </row>
    <row r="13256" spans="17:17" x14ac:dyDescent="0.35">
      <c r="Q13256" s="2"/>
    </row>
    <row r="13257" spans="17:17" x14ac:dyDescent="0.35">
      <c r="Q13257" s="2"/>
    </row>
    <row r="13258" spans="17:17" x14ac:dyDescent="0.35">
      <c r="Q13258" s="2"/>
    </row>
    <row r="13259" spans="17:17" x14ac:dyDescent="0.35">
      <c r="Q13259" s="2"/>
    </row>
    <row r="13260" spans="17:17" x14ac:dyDescent="0.35">
      <c r="Q13260" s="2"/>
    </row>
    <row r="13261" spans="17:17" x14ac:dyDescent="0.35">
      <c r="Q13261" s="2"/>
    </row>
    <row r="13262" spans="17:17" x14ac:dyDescent="0.35">
      <c r="Q13262" s="2"/>
    </row>
    <row r="13263" spans="17:17" x14ac:dyDescent="0.35">
      <c r="Q13263" s="2"/>
    </row>
    <row r="13264" spans="17:17" x14ac:dyDescent="0.35">
      <c r="Q13264" s="2"/>
    </row>
    <row r="13265" spans="17:17" x14ac:dyDescent="0.35">
      <c r="Q13265" s="2"/>
    </row>
    <row r="13266" spans="17:17" x14ac:dyDescent="0.35">
      <c r="Q13266" s="2"/>
    </row>
    <row r="13267" spans="17:17" x14ac:dyDescent="0.35">
      <c r="Q13267" s="2"/>
    </row>
    <row r="13268" spans="17:17" x14ac:dyDescent="0.35">
      <c r="Q13268" s="2"/>
    </row>
    <row r="13269" spans="17:17" x14ac:dyDescent="0.35">
      <c r="Q13269" s="2"/>
    </row>
    <row r="13270" spans="17:17" x14ac:dyDescent="0.35">
      <c r="Q13270" s="2"/>
    </row>
    <row r="13271" spans="17:17" x14ac:dyDescent="0.35">
      <c r="Q13271" s="2"/>
    </row>
    <row r="13272" spans="17:17" x14ac:dyDescent="0.35">
      <c r="Q13272" s="2"/>
    </row>
    <row r="13273" spans="17:17" x14ac:dyDescent="0.35">
      <c r="Q13273" s="2"/>
    </row>
    <row r="13274" spans="17:17" x14ac:dyDescent="0.35">
      <c r="Q13274" s="2"/>
    </row>
    <row r="13275" spans="17:17" x14ac:dyDescent="0.35">
      <c r="Q13275" s="2"/>
    </row>
    <row r="13276" spans="17:17" x14ac:dyDescent="0.35">
      <c r="Q13276" s="2"/>
    </row>
    <row r="13277" spans="17:17" x14ac:dyDescent="0.35">
      <c r="Q13277" s="2"/>
    </row>
    <row r="13278" spans="17:17" x14ac:dyDescent="0.35">
      <c r="Q13278" s="2"/>
    </row>
    <row r="13279" spans="17:17" x14ac:dyDescent="0.35">
      <c r="Q13279" s="2"/>
    </row>
    <row r="13280" spans="17:17" x14ac:dyDescent="0.35">
      <c r="Q13280" s="2"/>
    </row>
    <row r="13281" spans="17:17" x14ac:dyDescent="0.35">
      <c r="Q13281" s="2"/>
    </row>
    <row r="13282" spans="17:17" x14ac:dyDescent="0.35">
      <c r="Q13282" s="2"/>
    </row>
    <row r="13283" spans="17:17" x14ac:dyDescent="0.35">
      <c r="Q13283" s="2"/>
    </row>
    <row r="13284" spans="17:17" x14ac:dyDescent="0.35">
      <c r="Q13284" s="2"/>
    </row>
    <row r="13285" spans="17:17" x14ac:dyDescent="0.35">
      <c r="Q13285" s="2"/>
    </row>
    <row r="13286" spans="17:17" x14ac:dyDescent="0.35">
      <c r="Q13286" s="2"/>
    </row>
    <row r="13287" spans="17:17" x14ac:dyDescent="0.35">
      <c r="Q13287" s="2"/>
    </row>
    <row r="13288" spans="17:17" x14ac:dyDescent="0.35">
      <c r="Q13288" s="2"/>
    </row>
    <row r="13289" spans="17:17" x14ac:dyDescent="0.35">
      <c r="Q13289" s="2"/>
    </row>
    <row r="13290" spans="17:17" x14ac:dyDescent="0.35">
      <c r="Q13290" s="2"/>
    </row>
    <row r="13291" spans="17:17" x14ac:dyDescent="0.35">
      <c r="Q13291" s="2"/>
    </row>
    <row r="13292" spans="17:17" x14ac:dyDescent="0.35">
      <c r="Q13292" s="2"/>
    </row>
    <row r="13293" spans="17:17" x14ac:dyDescent="0.35">
      <c r="Q13293" s="2"/>
    </row>
    <row r="13294" spans="17:17" x14ac:dyDescent="0.35">
      <c r="Q13294" s="2"/>
    </row>
    <row r="13295" spans="17:17" x14ac:dyDescent="0.35">
      <c r="Q13295" s="2"/>
    </row>
    <row r="13296" spans="17:17" x14ac:dyDescent="0.35">
      <c r="Q13296" s="2"/>
    </row>
    <row r="13297" spans="17:17" x14ac:dyDescent="0.35">
      <c r="Q13297" s="2"/>
    </row>
    <row r="13298" spans="17:17" x14ac:dyDescent="0.35">
      <c r="Q13298" s="2"/>
    </row>
    <row r="13299" spans="17:17" x14ac:dyDescent="0.35">
      <c r="Q13299" s="2"/>
    </row>
    <row r="13300" spans="17:17" x14ac:dyDescent="0.35">
      <c r="Q13300" s="2"/>
    </row>
    <row r="13301" spans="17:17" x14ac:dyDescent="0.35">
      <c r="Q13301" s="2"/>
    </row>
    <row r="13302" spans="17:17" x14ac:dyDescent="0.35">
      <c r="Q13302" s="2"/>
    </row>
    <row r="13303" spans="17:17" x14ac:dyDescent="0.35">
      <c r="Q13303" s="2"/>
    </row>
    <row r="13304" spans="17:17" x14ac:dyDescent="0.35">
      <c r="Q13304" s="2"/>
    </row>
    <row r="13305" spans="17:17" x14ac:dyDescent="0.35">
      <c r="Q13305" s="2"/>
    </row>
    <row r="13306" spans="17:17" x14ac:dyDescent="0.35">
      <c r="Q13306" s="2"/>
    </row>
    <row r="13307" spans="17:17" x14ac:dyDescent="0.35">
      <c r="Q13307" s="2"/>
    </row>
    <row r="13308" spans="17:17" x14ac:dyDescent="0.35">
      <c r="Q13308" s="2"/>
    </row>
    <row r="13309" spans="17:17" x14ac:dyDescent="0.35">
      <c r="Q13309" s="2"/>
    </row>
    <row r="13310" spans="17:17" x14ac:dyDescent="0.35">
      <c r="Q13310" s="2"/>
    </row>
    <row r="13311" spans="17:17" x14ac:dyDescent="0.35">
      <c r="Q13311" s="2"/>
    </row>
    <row r="13312" spans="17:17" x14ac:dyDescent="0.35">
      <c r="Q13312" s="2"/>
    </row>
    <row r="13313" spans="17:17" x14ac:dyDescent="0.35">
      <c r="Q13313" s="2"/>
    </row>
    <row r="13314" spans="17:17" x14ac:dyDescent="0.35">
      <c r="Q13314" s="2"/>
    </row>
    <row r="13315" spans="17:17" x14ac:dyDescent="0.35">
      <c r="Q13315" s="2"/>
    </row>
    <row r="13316" spans="17:17" x14ac:dyDescent="0.35">
      <c r="Q13316" s="2"/>
    </row>
    <row r="13317" spans="17:17" x14ac:dyDescent="0.35">
      <c r="Q13317" s="2"/>
    </row>
    <row r="13318" spans="17:17" x14ac:dyDescent="0.35">
      <c r="Q13318" s="2"/>
    </row>
    <row r="13319" spans="17:17" x14ac:dyDescent="0.35">
      <c r="Q13319" s="2"/>
    </row>
    <row r="13320" spans="17:17" x14ac:dyDescent="0.35">
      <c r="Q13320" s="2"/>
    </row>
    <row r="13321" spans="17:17" x14ac:dyDescent="0.35">
      <c r="Q13321" s="2"/>
    </row>
    <row r="13322" spans="17:17" x14ac:dyDescent="0.35">
      <c r="Q13322" s="2"/>
    </row>
    <row r="13323" spans="17:17" x14ac:dyDescent="0.35">
      <c r="Q13323" s="2"/>
    </row>
    <row r="13324" spans="17:17" x14ac:dyDescent="0.35">
      <c r="Q13324" s="2"/>
    </row>
    <row r="13325" spans="17:17" x14ac:dyDescent="0.35">
      <c r="Q13325" s="2"/>
    </row>
    <row r="13326" spans="17:17" x14ac:dyDescent="0.35">
      <c r="Q13326" s="2"/>
    </row>
    <row r="13327" spans="17:17" x14ac:dyDescent="0.35">
      <c r="Q13327" s="2"/>
    </row>
    <row r="13328" spans="17:17" x14ac:dyDescent="0.35">
      <c r="Q13328" s="2"/>
    </row>
    <row r="13329" spans="17:17" x14ac:dyDescent="0.35">
      <c r="Q13329" s="2"/>
    </row>
    <row r="13330" spans="17:17" x14ac:dyDescent="0.35">
      <c r="Q13330" s="2"/>
    </row>
    <row r="13331" spans="17:17" x14ac:dyDescent="0.35">
      <c r="Q13331" s="2"/>
    </row>
    <row r="13332" spans="17:17" x14ac:dyDescent="0.35">
      <c r="Q13332" s="2"/>
    </row>
    <row r="13333" spans="17:17" x14ac:dyDescent="0.35">
      <c r="Q13333" s="2"/>
    </row>
    <row r="13334" spans="17:17" x14ac:dyDescent="0.35">
      <c r="Q13334" s="2"/>
    </row>
    <row r="13335" spans="17:17" x14ac:dyDescent="0.35">
      <c r="Q13335" s="2"/>
    </row>
    <row r="13336" spans="17:17" x14ac:dyDescent="0.35">
      <c r="Q13336" s="2"/>
    </row>
    <row r="13337" spans="17:17" x14ac:dyDescent="0.35">
      <c r="Q13337" s="2"/>
    </row>
    <row r="13338" spans="17:17" x14ac:dyDescent="0.35">
      <c r="Q13338" s="2"/>
    </row>
    <row r="13339" spans="17:17" x14ac:dyDescent="0.35">
      <c r="Q13339" s="2"/>
    </row>
    <row r="13340" spans="17:17" x14ac:dyDescent="0.35">
      <c r="Q13340" s="2"/>
    </row>
    <row r="13341" spans="17:17" x14ac:dyDescent="0.35">
      <c r="Q13341" s="2"/>
    </row>
    <row r="13342" spans="17:17" x14ac:dyDescent="0.35">
      <c r="Q13342" s="2"/>
    </row>
    <row r="13343" spans="17:17" x14ac:dyDescent="0.35">
      <c r="Q13343" s="2"/>
    </row>
    <row r="13344" spans="17:17" x14ac:dyDescent="0.35">
      <c r="Q13344" s="2"/>
    </row>
    <row r="13345" spans="17:17" x14ac:dyDescent="0.35">
      <c r="Q13345" s="2"/>
    </row>
    <row r="13346" spans="17:17" x14ac:dyDescent="0.35">
      <c r="Q13346" s="2"/>
    </row>
    <row r="13347" spans="17:17" x14ac:dyDescent="0.35">
      <c r="Q13347" s="2"/>
    </row>
    <row r="13348" spans="17:17" x14ac:dyDescent="0.35">
      <c r="Q13348" s="2"/>
    </row>
    <row r="13349" spans="17:17" x14ac:dyDescent="0.35">
      <c r="Q13349" s="2"/>
    </row>
    <row r="13350" spans="17:17" x14ac:dyDescent="0.35">
      <c r="Q13350" s="2"/>
    </row>
    <row r="13351" spans="17:17" x14ac:dyDescent="0.35">
      <c r="Q13351" s="2"/>
    </row>
    <row r="13352" spans="17:17" x14ac:dyDescent="0.35">
      <c r="Q13352" s="2"/>
    </row>
    <row r="13353" spans="17:17" x14ac:dyDescent="0.35">
      <c r="Q13353" s="2"/>
    </row>
    <row r="13354" spans="17:17" x14ac:dyDescent="0.35">
      <c r="Q13354" s="2"/>
    </row>
    <row r="13355" spans="17:17" x14ac:dyDescent="0.35">
      <c r="Q13355" s="2"/>
    </row>
    <row r="13356" spans="17:17" x14ac:dyDescent="0.35">
      <c r="Q13356" s="2"/>
    </row>
    <row r="13357" spans="17:17" x14ac:dyDescent="0.35">
      <c r="Q13357" s="2"/>
    </row>
    <row r="13358" spans="17:17" x14ac:dyDescent="0.35">
      <c r="Q13358" s="2"/>
    </row>
    <row r="13359" spans="17:17" x14ac:dyDescent="0.35">
      <c r="Q13359" s="2"/>
    </row>
    <row r="13360" spans="17:17" x14ac:dyDescent="0.35">
      <c r="Q13360" s="2"/>
    </row>
    <row r="13361" spans="17:17" x14ac:dyDescent="0.35">
      <c r="Q13361" s="2"/>
    </row>
    <row r="13362" spans="17:17" x14ac:dyDescent="0.35">
      <c r="Q13362" s="2"/>
    </row>
    <row r="13363" spans="17:17" x14ac:dyDescent="0.35">
      <c r="Q13363" s="2"/>
    </row>
    <row r="13364" spans="17:17" x14ac:dyDescent="0.35">
      <c r="Q13364" s="2"/>
    </row>
    <row r="13365" spans="17:17" x14ac:dyDescent="0.35">
      <c r="Q13365" s="2"/>
    </row>
    <row r="13366" spans="17:17" x14ac:dyDescent="0.35">
      <c r="Q13366" s="2"/>
    </row>
    <row r="13367" spans="17:17" x14ac:dyDescent="0.35">
      <c r="Q13367" s="2"/>
    </row>
    <row r="13368" spans="17:17" x14ac:dyDescent="0.35">
      <c r="Q13368" s="2"/>
    </row>
    <row r="13369" spans="17:17" x14ac:dyDescent="0.35">
      <c r="Q13369" s="2"/>
    </row>
    <row r="13370" spans="17:17" x14ac:dyDescent="0.35">
      <c r="Q13370" s="2"/>
    </row>
    <row r="13371" spans="17:17" x14ac:dyDescent="0.35">
      <c r="Q13371" s="2"/>
    </row>
    <row r="13372" spans="17:17" x14ac:dyDescent="0.35">
      <c r="Q13372" s="2"/>
    </row>
    <row r="13373" spans="17:17" x14ac:dyDescent="0.35">
      <c r="Q13373" s="2"/>
    </row>
    <row r="13374" spans="17:17" x14ac:dyDescent="0.35">
      <c r="Q13374" s="2"/>
    </row>
    <row r="13375" spans="17:17" x14ac:dyDescent="0.35">
      <c r="Q13375" s="2"/>
    </row>
    <row r="13376" spans="17:17" x14ac:dyDescent="0.35">
      <c r="Q13376" s="2"/>
    </row>
    <row r="13377" spans="17:17" x14ac:dyDescent="0.35">
      <c r="Q13377" s="2"/>
    </row>
    <row r="13378" spans="17:17" x14ac:dyDescent="0.35">
      <c r="Q13378" s="2"/>
    </row>
    <row r="13379" spans="17:17" x14ac:dyDescent="0.35">
      <c r="Q13379" s="2"/>
    </row>
    <row r="13380" spans="17:17" x14ac:dyDescent="0.35">
      <c r="Q13380" s="2"/>
    </row>
    <row r="13381" spans="17:17" x14ac:dyDescent="0.35">
      <c r="Q13381" s="2"/>
    </row>
    <row r="13382" spans="17:17" x14ac:dyDescent="0.35">
      <c r="Q13382" s="2"/>
    </row>
    <row r="13383" spans="17:17" x14ac:dyDescent="0.35">
      <c r="Q13383" s="2"/>
    </row>
    <row r="13384" spans="17:17" x14ac:dyDescent="0.35">
      <c r="Q13384" s="2"/>
    </row>
    <row r="13385" spans="17:17" x14ac:dyDescent="0.35">
      <c r="Q13385" s="2"/>
    </row>
    <row r="13386" spans="17:17" x14ac:dyDescent="0.35">
      <c r="Q13386" s="2"/>
    </row>
    <row r="13387" spans="17:17" x14ac:dyDescent="0.35">
      <c r="Q13387" s="2"/>
    </row>
    <row r="13388" spans="17:17" x14ac:dyDescent="0.35">
      <c r="Q13388" s="2"/>
    </row>
    <row r="13389" spans="17:17" x14ac:dyDescent="0.35">
      <c r="Q13389" s="2"/>
    </row>
    <row r="13390" spans="17:17" x14ac:dyDescent="0.35">
      <c r="Q13390" s="2"/>
    </row>
    <row r="13391" spans="17:17" x14ac:dyDescent="0.35">
      <c r="Q13391" s="2"/>
    </row>
    <row r="13392" spans="17:17" x14ac:dyDescent="0.35">
      <c r="Q13392" s="2"/>
    </row>
    <row r="13393" spans="17:17" x14ac:dyDescent="0.35">
      <c r="Q13393" s="2"/>
    </row>
    <row r="13394" spans="17:17" x14ac:dyDescent="0.35">
      <c r="Q13394" s="2"/>
    </row>
    <row r="13395" spans="17:17" x14ac:dyDescent="0.35">
      <c r="Q13395" s="2"/>
    </row>
    <row r="13396" spans="17:17" x14ac:dyDescent="0.35">
      <c r="Q13396" s="2"/>
    </row>
    <row r="13397" spans="17:17" x14ac:dyDescent="0.35">
      <c r="Q13397" s="2"/>
    </row>
    <row r="13398" spans="17:17" x14ac:dyDescent="0.35">
      <c r="Q13398" s="2"/>
    </row>
    <row r="13399" spans="17:17" x14ac:dyDescent="0.35">
      <c r="Q13399" s="2"/>
    </row>
    <row r="13400" spans="17:17" x14ac:dyDescent="0.35">
      <c r="Q13400" s="2"/>
    </row>
    <row r="13401" spans="17:17" x14ac:dyDescent="0.35">
      <c r="Q13401" s="2"/>
    </row>
    <row r="13402" spans="17:17" x14ac:dyDescent="0.35">
      <c r="Q13402" s="2"/>
    </row>
    <row r="13403" spans="17:17" x14ac:dyDescent="0.35">
      <c r="Q13403" s="2"/>
    </row>
    <row r="13404" spans="17:17" x14ac:dyDescent="0.35">
      <c r="Q13404" s="2"/>
    </row>
    <row r="13405" spans="17:17" x14ac:dyDescent="0.35">
      <c r="Q13405" s="2"/>
    </row>
    <row r="13406" spans="17:17" x14ac:dyDescent="0.35">
      <c r="Q13406" s="2"/>
    </row>
    <row r="13407" spans="17:17" x14ac:dyDescent="0.35">
      <c r="Q13407" s="2"/>
    </row>
    <row r="13408" spans="17:17" x14ac:dyDescent="0.35">
      <c r="Q13408" s="2"/>
    </row>
    <row r="13409" spans="17:17" x14ac:dyDescent="0.35">
      <c r="Q13409" s="2"/>
    </row>
    <row r="13410" spans="17:17" x14ac:dyDescent="0.35">
      <c r="Q13410" s="2"/>
    </row>
    <row r="13411" spans="17:17" x14ac:dyDescent="0.35">
      <c r="Q13411" s="2"/>
    </row>
    <row r="13412" spans="17:17" x14ac:dyDescent="0.35">
      <c r="Q13412" s="2"/>
    </row>
    <row r="13413" spans="17:17" x14ac:dyDescent="0.35">
      <c r="Q13413" s="2"/>
    </row>
    <row r="13414" spans="17:17" x14ac:dyDescent="0.35">
      <c r="Q13414" s="2"/>
    </row>
    <row r="13415" spans="17:17" x14ac:dyDescent="0.35">
      <c r="Q13415" s="2"/>
    </row>
    <row r="13416" spans="17:17" x14ac:dyDescent="0.35">
      <c r="Q13416" s="2"/>
    </row>
    <row r="13417" spans="17:17" x14ac:dyDescent="0.35">
      <c r="Q13417" s="2"/>
    </row>
    <row r="13418" spans="17:17" x14ac:dyDescent="0.35">
      <c r="Q13418" s="2"/>
    </row>
    <row r="13419" spans="17:17" x14ac:dyDescent="0.35">
      <c r="Q13419" s="2"/>
    </row>
    <row r="13420" spans="17:17" x14ac:dyDescent="0.35">
      <c r="Q13420" s="2"/>
    </row>
    <row r="13421" spans="17:17" x14ac:dyDescent="0.35">
      <c r="Q13421" s="2"/>
    </row>
    <row r="13422" spans="17:17" x14ac:dyDescent="0.35">
      <c r="Q13422" s="2"/>
    </row>
    <row r="13423" spans="17:17" x14ac:dyDescent="0.35">
      <c r="Q13423" s="2"/>
    </row>
    <row r="13424" spans="17:17" x14ac:dyDescent="0.35">
      <c r="Q13424" s="2"/>
    </row>
    <row r="13425" spans="17:17" x14ac:dyDescent="0.35">
      <c r="Q13425" s="2"/>
    </row>
    <row r="13426" spans="17:17" x14ac:dyDescent="0.35">
      <c r="Q13426" s="2"/>
    </row>
    <row r="13427" spans="17:17" x14ac:dyDescent="0.35">
      <c r="Q13427" s="2"/>
    </row>
    <row r="13428" spans="17:17" x14ac:dyDescent="0.35">
      <c r="Q13428" s="2"/>
    </row>
    <row r="13429" spans="17:17" x14ac:dyDescent="0.35">
      <c r="Q13429" s="2"/>
    </row>
    <row r="13430" spans="17:17" x14ac:dyDescent="0.35">
      <c r="Q13430" s="2"/>
    </row>
    <row r="13431" spans="17:17" x14ac:dyDescent="0.35">
      <c r="Q13431" s="2"/>
    </row>
    <row r="13432" spans="17:17" x14ac:dyDescent="0.35">
      <c r="Q13432" s="2"/>
    </row>
    <row r="13433" spans="17:17" x14ac:dyDescent="0.35">
      <c r="Q13433" s="2"/>
    </row>
    <row r="13434" spans="17:17" x14ac:dyDescent="0.35">
      <c r="Q13434" s="2"/>
    </row>
    <row r="13435" spans="17:17" x14ac:dyDescent="0.35">
      <c r="Q13435" s="2"/>
    </row>
    <row r="13436" spans="17:17" x14ac:dyDescent="0.35">
      <c r="Q13436" s="2"/>
    </row>
    <row r="13437" spans="17:17" x14ac:dyDescent="0.35">
      <c r="Q13437" s="2"/>
    </row>
    <row r="13438" spans="17:17" x14ac:dyDescent="0.35">
      <c r="Q13438" s="2"/>
    </row>
    <row r="13439" spans="17:17" x14ac:dyDescent="0.35">
      <c r="Q13439" s="2"/>
    </row>
    <row r="13440" spans="17:17" x14ac:dyDescent="0.35">
      <c r="Q13440" s="2"/>
    </row>
    <row r="13441" spans="17:17" x14ac:dyDescent="0.35">
      <c r="Q13441" s="2"/>
    </row>
    <row r="13442" spans="17:17" x14ac:dyDescent="0.35">
      <c r="Q13442" s="2"/>
    </row>
    <row r="13443" spans="17:17" x14ac:dyDescent="0.35">
      <c r="Q13443" s="2"/>
    </row>
    <row r="13444" spans="17:17" x14ac:dyDescent="0.35">
      <c r="Q13444" s="2"/>
    </row>
    <row r="13445" spans="17:17" x14ac:dyDescent="0.35">
      <c r="Q13445" s="2"/>
    </row>
    <row r="13446" spans="17:17" x14ac:dyDescent="0.35">
      <c r="Q13446" s="2"/>
    </row>
    <row r="13447" spans="17:17" x14ac:dyDescent="0.35">
      <c r="Q13447" s="2"/>
    </row>
    <row r="13448" spans="17:17" x14ac:dyDescent="0.35">
      <c r="Q13448" s="2"/>
    </row>
    <row r="13449" spans="17:17" x14ac:dyDescent="0.35">
      <c r="Q13449" s="2"/>
    </row>
    <row r="13450" spans="17:17" x14ac:dyDescent="0.35">
      <c r="Q13450" s="2"/>
    </row>
    <row r="13451" spans="17:17" x14ac:dyDescent="0.35">
      <c r="Q13451" s="2"/>
    </row>
    <row r="13452" spans="17:17" x14ac:dyDescent="0.35">
      <c r="Q13452" s="2"/>
    </row>
    <row r="13453" spans="17:17" x14ac:dyDescent="0.35">
      <c r="Q13453" s="2"/>
    </row>
    <row r="13454" spans="17:17" x14ac:dyDescent="0.35">
      <c r="Q13454" s="2"/>
    </row>
    <row r="13455" spans="17:17" x14ac:dyDescent="0.35">
      <c r="Q13455" s="2"/>
    </row>
    <row r="13456" spans="17:17" x14ac:dyDescent="0.35">
      <c r="Q13456" s="2"/>
    </row>
    <row r="13457" spans="17:17" x14ac:dyDescent="0.35">
      <c r="Q13457" s="2"/>
    </row>
    <row r="13458" spans="17:17" x14ac:dyDescent="0.35">
      <c r="Q13458" s="2"/>
    </row>
    <row r="13459" spans="17:17" x14ac:dyDescent="0.35">
      <c r="Q13459" s="2"/>
    </row>
    <row r="13460" spans="17:17" x14ac:dyDescent="0.35">
      <c r="Q13460" s="2"/>
    </row>
    <row r="13461" spans="17:17" x14ac:dyDescent="0.35">
      <c r="Q13461" s="2"/>
    </row>
    <row r="13462" spans="17:17" x14ac:dyDescent="0.35">
      <c r="Q13462" s="2"/>
    </row>
    <row r="13463" spans="17:17" x14ac:dyDescent="0.35">
      <c r="Q13463" s="2"/>
    </row>
    <row r="13464" spans="17:17" x14ac:dyDescent="0.35">
      <c r="Q13464" s="2"/>
    </row>
    <row r="13465" spans="17:17" x14ac:dyDescent="0.35">
      <c r="Q13465" s="2"/>
    </row>
    <row r="13466" spans="17:17" x14ac:dyDescent="0.35">
      <c r="Q13466" s="2"/>
    </row>
    <row r="13467" spans="17:17" x14ac:dyDescent="0.35">
      <c r="Q13467" s="2"/>
    </row>
    <row r="13468" spans="17:17" x14ac:dyDescent="0.35">
      <c r="Q13468" s="2"/>
    </row>
    <row r="13469" spans="17:17" x14ac:dyDescent="0.35">
      <c r="Q13469" s="2"/>
    </row>
    <row r="13470" spans="17:17" x14ac:dyDescent="0.35">
      <c r="Q13470" s="2"/>
    </row>
    <row r="13471" spans="17:17" x14ac:dyDescent="0.35">
      <c r="Q13471" s="2"/>
    </row>
    <row r="13472" spans="17:17" x14ac:dyDescent="0.35">
      <c r="Q13472" s="2"/>
    </row>
    <row r="13473" spans="17:17" x14ac:dyDescent="0.35">
      <c r="Q13473" s="2"/>
    </row>
    <row r="13474" spans="17:17" x14ac:dyDescent="0.35">
      <c r="Q13474" s="2"/>
    </row>
    <row r="13475" spans="17:17" x14ac:dyDescent="0.35">
      <c r="Q13475" s="2"/>
    </row>
    <row r="13476" spans="17:17" x14ac:dyDescent="0.35">
      <c r="Q13476" s="2"/>
    </row>
    <row r="13477" spans="17:17" x14ac:dyDescent="0.35">
      <c r="Q13477" s="2"/>
    </row>
    <row r="13478" spans="17:17" x14ac:dyDescent="0.35">
      <c r="Q13478" s="2"/>
    </row>
    <row r="13479" spans="17:17" x14ac:dyDescent="0.35">
      <c r="Q13479" s="2"/>
    </row>
    <row r="13480" spans="17:17" x14ac:dyDescent="0.35">
      <c r="Q13480" s="2"/>
    </row>
    <row r="13481" spans="17:17" x14ac:dyDescent="0.35">
      <c r="Q13481" s="2"/>
    </row>
    <row r="13482" spans="17:17" x14ac:dyDescent="0.35">
      <c r="Q13482" s="2"/>
    </row>
    <row r="13483" spans="17:17" x14ac:dyDescent="0.35">
      <c r="Q13483" s="2"/>
    </row>
    <row r="13484" spans="17:17" x14ac:dyDescent="0.35">
      <c r="Q13484" s="2"/>
    </row>
    <row r="13485" spans="17:17" x14ac:dyDescent="0.35">
      <c r="Q13485" s="2"/>
    </row>
    <row r="13486" spans="17:17" x14ac:dyDescent="0.35">
      <c r="Q13486" s="2"/>
    </row>
    <row r="13487" spans="17:17" x14ac:dyDescent="0.35">
      <c r="Q13487" s="2"/>
    </row>
    <row r="13488" spans="17:17" x14ac:dyDescent="0.35">
      <c r="Q13488" s="2"/>
    </row>
    <row r="13489" spans="17:17" x14ac:dyDescent="0.35">
      <c r="Q13489" s="2"/>
    </row>
    <row r="13490" spans="17:17" x14ac:dyDescent="0.35">
      <c r="Q13490" s="2"/>
    </row>
    <row r="13491" spans="17:17" x14ac:dyDescent="0.35">
      <c r="Q13491" s="2"/>
    </row>
    <row r="13492" spans="17:17" x14ac:dyDescent="0.35">
      <c r="Q13492" s="2"/>
    </row>
    <row r="13493" spans="17:17" x14ac:dyDescent="0.35">
      <c r="Q13493" s="2"/>
    </row>
    <row r="13494" spans="17:17" x14ac:dyDescent="0.35">
      <c r="Q13494" s="2"/>
    </row>
    <row r="13495" spans="17:17" x14ac:dyDescent="0.35">
      <c r="Q13495" s="2"/>
    </row>
    <row r="13496" spans="17:17" x14ac:dyDescent="0.35">
      <c r="Q13496" s="2"/>
    </row>
    <row r="13497" spans="17:17" x14ac:dyDescent="0.35">
      <c r="Q13497" s="2"/>
    </row>
    <row r="13498" spans="17:17" x14ac:dyDescent="0.35">
      <c r="Q13498" s="2"/>
    </row>
    <row r="13499" spans="17:17" x14ac:dyDescent="0.35">
      <c r="Q13499" s="2"/>
    </row>
    <row r="13500" spans="17:17" x14ac:dyDescent="0.35">
      <c r="Q13500" s="2"/>
    </row>
    <row r="13501" spans="17:17" x14ac:dyDescent="0.35">
      <c r="Q13501" s="2"/>
    </row>
    <row r="13502" spans="17:17" x14ac:dyDescent="0.35">
      <c r="Q13502" s="2"/>
    </row>
    <row r="13503" spans="17:17" x14ac:dyDescent="0.35">
      <c r="Q13503" s="2"/>
    </row>
    <row r="13504" spans="17:17" x14ac:dyDescent="0.35">
      <c r="Q13504" s="2"/>
    </row>
    <row r="13505" spans="17:17" x14ac:dyDescent="0.35">
      <c r="Q13505" s="2"/>
    </row>
    <row r="13506" spans="17:17" x14ac:dyDescent="0.35">
      <c r="Q13506" s="2"/>
    </row>
    <row r="13507" spans="17:17" x14ac:dyDescent="0.35">
      <c r="Q13507" s="2"/>
    </row>
    <row r="13508" spans="17:17" x14ac:dyDescent="0.35">
      <c r="Q13508" s="2"/>
    </row>
    <row r="13509" spans="17:17" x14ac:dyDescent="0.35">
      <c r="Q13509" s="2"/>
    </row>
    <row r="13510" spans="17:17" x14ac:dyDescent="0.35">
      <c r="Q13510" s="2"/>
    </row>
    <row r="13511" spans="17:17" x14ac:dyDescent="0.35">
      <c r="Q13511" s="2"/>
    </row>
    <row r="13512" spans="17:17" x14ac:dyDescent="0.35">
      <c r="Q13512" s="2"/>
    </row>
    <row r="13513" spans="17:17" x14ac:dyDescent="0.35">
      <c r="Q13513" s="2"/>
    </row>
    <row r="13514" spans="17:17" x14ac:dyDescent="0.35">
      <c r="Q13514" s="2"/>
    </row>
    <row r="13515" spans="17:17" x14ac:dyDescent="0.35">
      <c r="Q13515" s="2"/>
    </row>
    <row r="13516" spans="17:17" x14ac:dyDescent="0.35">
      <c r="Q13516" s="2"/>
    </row>
    <row r="13517" spans="17:17" x14ac:dyDescent="0.35">
      <c r="Q13517" s="2"/>
    </row>
    <row r="13518" spans="17:17" x14ac:dyDescent="0.35">
      <c r="Q13518" s="2"/>
    </row>
    <row r="13519" spans="17:17" x14ac:dyDescent="0.35">
      <c r="Q13519" s="2"/>
    </row>
    <row r="13520" spans="17:17" x14ac:dyDescent="0.35">
      <c r="Q13520" s="2"/>
    </row>
    <row r="13521" spans="17:17" x14ac:dyDescent="0.35">
      <c r="Q13521" s="2"/>
    </row>
    <row r="13522" spans="17:17" x14ac:dyDescent="0.35">
      <c r="Q13522" s="2"/>
    </row>
    <row r="13523" spans="17:17" x14ac:dyDescent="0.35">
      <c r="Q13523" s="2"/>
    </row>
    <row r="13524" spans="17:17" x14ac:dyDescent="0.35">
      <c r="Q13524" s="2"/>
    </row>
    <row r="13525" spans="17:17" x14ac:dyDescent="0.35">
      <c r="Q13525" s="2"/>
    </row>
    <row r="13526" spans="17:17" x14ac:dyDescent="0.35">
      <c r="Q13526" s="2"/>
    </row>
    <row r="13527" spans="17:17" x14ac:dyDescent="0.35">
      <c r="Q13527" s="2"/>
    </row>
    <row r="13528" spans="17:17" x14ac:dyDescent="0.35">
      <c r="Q13528" s="2"/>
    </row>
    <row r="13529" spans="17:17" x14ac:dyDescent="0.35">
      <c r="Q13529" s="2"/>
    </row>
    <row r="13530" spans="17:17" x14ac:dyDescent="0.35">
      <c r="Q13530" s="2"/>
    </row>
    <row r="13531" spans="17:17" x14ac:dyDescent="0.35">
      <c r="Q13531" s="2"/>
    </row>
    <row r="13532" spans="17:17" x14ac:dyDescent="0.35">
      <c r="Q13532" s="2"/>
    </row>
    <row r="13533" spans="17:17" x14ac:dyDescent="0.35">
      <c r="Q13533" s="2"/>
    </row>
    <row r="13534" spans="17:17" x14ac:dyDescent="0.35">
      <c r="Q13534" s="2"/>
    </row>
    <row r="13535" spans="17:17" x14ac:dyDescent="0.35">
      <c r="Q13535" s="2"/>
    </row>
    <row r="13536" spans="17:17" x14ac:dyDescent="0.35">
      <c r="Q13536" s="2"/>
    </row>
    <row r="13537" spans="17:17" x14ac:dyDescent="0.35">
      <c r="Q13537" s="2"/>
    </row>
    <row r="13538" spans="17:17" x14ac:dyDescent="0.35">
      <c r="Q13538" s="2"/>
    </row>
    <row r="13539" spans="17:17" x14ac:dyDescent="0.35">
      <c r="Q13539" s="2"/>
    </row>
    <row r="13540" spans="17:17" x14ac:dyDescent="0.35">
      <c r="Q13540" s="2"/>
    </row>
    <row r="13541" spans="17:17" x14ac:dyDescent="0.35">
      <c r="Q13541" s="2"/>
    </row>
    <row r="13542" spans="17:17" x14ac:dyDescent="0.35">
      <c r="Q13542" s="2"/>
    </row>
    <row r="13543" spans="17:17" x14ac:dyDescent="0.35">
      <c r="Q13543" s="2"/>
    </row>
    <row r="13544" spans="17:17" x14ac:dyDescent="0.35">
      <c r="Q13544" s="2"/>
    </row>
    <row r="13545" spans="17:17" x14ac:dyDescent="0.35">
      <c r="Q13545" s="2"/>
    </row>
    <row r="13546" spans="17:17" x14ac:dyDescent="0.35">
      <c r="Q13546" s="2"/>
    </row>
    <row r="13547" spans="17:17" x14ac:dyDescent="0.35">
      <c r="Q13547" s="2"/>
    </row>
    <row r="13548" spans="17:17" x14ac:dyDescent="0.35">
      <c r="Q13548" s="2"/>
    </row>
    <row r="13549" spans="17:17" x14ac:dyDescent="0.35">
      <c r="Q13549" s="2"/>
    </row>
    <row r="13550" spans="17:17" x14ac:dyDescent="0.35">
      <c r="Q13550" s="2"/>
    </row>
    <row r="13551" spans="17:17" x14ac:dyDescent="0.35">
      <c r="Q13551" s="2"/>
    </row>
    <row r="13552" spans="17:17" x14ac:dyDescent="0.35">
      <c r="Q13552" s="2"/>
    </row>
    <row r="13553" spans="17:17" x14ac:dyDescent="0.35">
      <c r="Q13553" s="2"/>
    </row>
    <row r="13554" spans="17:17" x14ac:dyDescent="0.35">
      <c r="Q13554" s="2"/>
    </row>
    <row r="13555" spans="17:17" x14ac:dyDescent="0.35">
      <c r="Q13555" s="2"/>
    </row>
    <row r="13556" spans="17:17" x14ac:dyDescent="0.35">
      <c r="Q13556" s="2"/>
    </row>
    <row r="13557" spans="17:17" x14ac:dyDescent="0.35">
      <c r="Q13557" s="2"/>
    </row>
    <row r="13558" spans="17:17" x14ac:dyDescent="0.35">
      <c r="Q13558" s="2"/>
    </row>
    <row r="13559" spans="17:17" x14ac:dyDescent="0.35">
      <c r="Q13559" s="2"/>
    </row>
    <row r="13560" spans="17:17" x14ac:dyDescent="0.35">
      <c r="Q13560" s="2"/>
    </row>
    <row r="13561" spans="17:17" x14ac:dyDescent="0.35">
      <c r="Q13561" s="2"/>
    </row>
    <row r="13562" spans="17:17" x14ac:dyDescent="0.35">
      <c r="Q13562" s="2"/>
    </row>
    <row r="13563" spans="17:17" x14ac:dyDescent="0.35">
      <c r="Q13563" s="2"/>
    </row>
    <row r="13564" spans="17:17" x14ac:dyDescent="0.35">
      <c r="Q13564" s="2"/>
    </row>
    <row r="13565" spans="17:17" x14ac:dyDescent="0.35">
      <c r="Q13565" s="2"/>
    </row>
    <row r="13566" spans="17:17" x14ac:dyDescent="0.35">
      <c r="Q13566" s="2"/>
    </row>
    <row r="13567" spans="17:17" x14ac:dyDescent="0.35">
      <c r="Q13567" s="2"/>
    </row>
    <row r="13568" spans="17:17" x14ac:dyDescent="0.35">
      <c r="Q13568" s="2"/>
    </row>
    <row r="13569" spans="17:17" x14ac:dyDescent="0.35">
      <c r="Q13569" s="2"/>
    </row>
    <row r="13570" spans="17:17" x14ac:dyDescent="0.35">
      <c r="Q13570" s="2"/>
    </row>
    <row r="13571" spans="17:17" x14ac:dyDescent="0.35">
      <c r="Q13571" s="2"/>
    </row>
    <row r="13572" spans="17:17" x14ac:dyDescent="0.35">
      <c r="Q13572" s="2"/>
    </row>
    <row r="13573" spans="17:17" x14ac:dyDescent="0.35">
      <c r="Q13573" s="2"/>
    </row>
    <row r="13574" spans="17:17" x14ac:dyDescent="0.35">
      <c r="Q13574" s="2"/>
    </row>
    <row r="13575" spans="17:17" x14ac:dyDescent="0.35">
      <c r="Q13575" s="2"/>
    </row>
    <row r="13576" spans="17:17" x14ac:dyDescent="0.35">
      <c r="Q13576" s="2"/>
    </row>
    <row r="13577" spans="17:17" x14ac:dyDescent="0.35">
      <c r="Q13577" s="2"/>
    </row>
    <row r="13578" spans="17:17" x14ac:dyDescent="0.35">
      <c r="Q13578" s="2"/>
    </row>
    <row r="13579" spans="17:17" x14ac:dyDescent="0.35">
      <c r="Q13579" s="2"/>
    </row>
    <row r="13580" spans="17:17" x14ac:dyDescent="0.35">
      <c r="Q13580" s="2"/>
    </row>
    <row r="13581" spans="17:17" x14ac:dyDescent="0.35">
      <c r="Q13581" s="2"/>
    </row>
    <row r="13582" spans="17:17" x14ac:dyDescent="0.35">
      <c r="Q13582" s="2"/>
    </row>
    <row r="13583" spans="17:17" x14ac:dyDescent="0.35">
      <c r="Q13583" s="2"/>
    </row>
    <row r="13584" spans="17:17" x14ac:dyDescent="0.35">
      <c r="Q13584" s="2"/>
    </row>
    <row r="13585" spans="17:17" x14ac:dyDescent="0.35">
      <c r="Q13585" s="2"/>
    </row>
    <row r="13586" spans="17:17" x14ac:dyDescent="0.35">
      <c r="Q13586" s="2"/>
    </row>
    <row r="13587" spans="17:17" x14ac:dyDescent="0.35">
      <c r="Q13587" s="2"/>
    </row>
    <row r="13588" spans="17:17" x14ac:dyDescent="0.35">
      <c r="Q13588" s="2"/>
    </row>
    <row r="13589" spans="17:17" x14ac:dyDescent="0.35">
      <c r="Q13589" s="2"/>
    </row>
    <row r="13590" spans="17:17" x14ac:dyDescent="0.35">
      <c r="Q13590" s="2"/>
    </row>
    <row r="13591" spans="17:17" x14ac:dyDescent="0.35">
      <c r="Q13591" s="2"/>
    </row>
    <row r="13592" spans="17:17" x14ac:dyDescent="0.35">
      <c r="Q13592" s="2"/>
    </row>
    <row r="13593" spans="17:17" x14ac:dyDescent="0.35">
      <c r="Q13593" s="2"/>
    </row>
    <row r="13594" spans="17:17" x14ac:dyDescent="0.35">
      <c r="Q13594" s="2"/>
    </row>
    <row r="13595" spans="17:17" x14ac:dyDescent="0.35">
      <c r="Q13595" s="2"/>
    </row>
    <row r="13596" spans="17:17" x14ac:dyDescent="0.35">
      <c r="Q13596" s="2"/>
    </row>
    <row r="13597" spans="17:17" x14ac:dyDescent="0.35">
      <c r="Q13597" s="2"/>
    </row>
    <row r="13598" spans="17:17" x14ac:dyDescent="0.35">
      <c r="Q13598" s="2"/>
    </row>
    <row r="13599" spans="17:17" x14ac:dyDescent="0.35">
      <c r="Q13599" s="2"/>
    </row>
    <row r="13600" spans="17:17" x14ac:dyDescent="0.35">
      <c r="Q13600" s="2"/>
    </row>
    <row r="13601" spans="17:17" x14ac:dyDescent="0.35">
      <c r="Q13601" s="2"/>
    </row>
    <row r="13602" spans="17:17" x14ac:dyDescent="0.35">
      <c r="Q13602" s="2"/>
    </row>
    <row r="13603" spans="17:17" x14ac:dyDescent="0.35">
      <c r="Q13603" s="2"/>
    </row>
    <row r="13604" spans="17:17" x14ac:dyDescent="0.35">
      <c r="Q13604" s="2"/>
    </row>
    <row r="13605" spans="17:17" x14ac:dyDescent="0.35">
      <c r="Q13605" s="2"/>
    </row>
    <row r="13606" spans="17:17" x14ac:dyDescent="0.35">
      <c r="Q13606" s="2"/>
    </row>
    <row r="13607" spans="17:17" x14ac:dyDescent="0.35">
      <c r="Q13607" s="2"/>
    </row>
    <row r="13608" spans="17:17" x14ac:dyDescent="0.35">
      <c r="Q13608" s="2"/>
    </row>
    <row r="13609" spans="17:17" x14ac:dyDescent="0.35">
      <c r="Q13609" s="2"/>
    </row>
    <row r="13610" spans="17:17" x14ac:dyDescent="0.35">
      <c r="Q13610" s="2"/>
    </row>
    <row r="13611" spans="17:17" x14ac:dyDescent="0.35">
      <c r="Q13611" s="2"/>
    </row>
    <row r="13612" spans="17:17" x14ac:dyDescent="0.35">
      <c r="Q13612" s="2"/>
    </row>
    <row r="13613" spans="17:17" x14ac:dyDescent="0.35">
      <c r="Q13613" s="2"/>
    </row>
    <row r="13614" spans="17:17" x14ac:dyDescent="0.35">
      <c r="Q13614" s="2"/>
    </row>
    <row r="13615" spans="17:17" x14ac:dyDescent="0.35">
      <c r="Q13615" s="2"/>
    </row>
    <row r="13616" spans="17:17" x14ac:dyDescent="0.35">
      <c r="Q13616" s="2"/>
    </row>
    <row r="13617" spans="17:17" x14ac:dyDescent="0.35">
      <c r="Q13617" s="2"/>
    </row>
    <row r="13618" spans="17:17" x14ac:dyDescent="0.35">
      <c r="Q13618" s="2"/>
    </row>
    <row r="13619" spans="17:17" x14ac:dyDescent="0.35">
      <c r="Q13619" s="2"/>
    </row>
    <row r="13620" spans="17:17" x14ac:dyDescent="0.35">
      <c r="Q13620" s="2"/>
    </row>
    <row r="13621" spans="17:17" x14ac:dyDescent="0.35">
      <c r="Q13621" s="2"/>
    </row>
    <row r="13622" spans="17:17" x14ac:dyDescent="0.35">
      <c r="Q13622" s="2"/>
    </row>
    <row r="13623" spans="17:17" x14ac:dyDescent="0.35">
      <c r="Q13623" s="2"/>
    </row>
    <row r="13624" spans="17:17" x14ac:dyDescent="0.35">
      <c r="Q13624" s="2"/>
    </row>
    <row r="13625" spans="17:17" x14ac:dyDescent="0.35">
      <c r="Q13625" s="2"/>
    </row>
    <row r="13626" spans="17:17" x14ac:dyDescent="0.35">
      <c r="Q13626" s="2"/>
    </row>
    <row r="13627" spans="17:17" x14ac:dyDescent="0.35">
      <c r="Q13627" s="2"/>
    </row>
    <row r="13628" spans="17:17" x14ac:dyDescent="0.35">
      <c r="Q13628" s="2"/>
    </row>
    <row r="13629" spans="17:17" x14ac:dyDescent="0.35">
      <c r="Q13629" s="2"/>
    </row>
    <row r="13630" spans="17:17" x14ac:dyDescent="0.35">
      <c r="Q13630" s="2"/>
    </row>
    <row r="13631" spans="17:17" x14ac:dyDescent="0.35">
      <c r="Q13631" s="2"/>
    </row>
    <row r="13632" spans="17:17" x14ac:dyDescent="0.35">
      <c r="Q13632" s="2"/>
    </row>
    <row r="13633" spans="17:17" x14ac:dyDescent="0.35">
      <c r="Q13633" s="2"/>
    </row>
    <row r="13634" spans="17:17" x14ac:dyDescent="0.35">
      <c r="Q13634" s="2"/>
    </row>
    <row r="13635" spans="17:17" x14ac:dyDescent="0.35">
      <c r="Q13635" s="2"/>
    </row>
    <row r="13636" spans="17:17" x14ac:dyDescent="0.35">
      <c r="Q13636" s="2"/>
    </row>
    <row r="13637" spans="17:17" x14ac:dyDescent="0.35">
      <c r="Q13637" s="2"/>
    </row>
    <row r="13638" spans="17:17" x14ac:dyDescent="0.35">
      <c r="Q13638" s="2"/>
    </row>
    <row r="13639" spans="17:17" x14ac:dyDescent="0.35">
      <c r="Q13639" s="2"/>
    </row>
    <row r="13640" spans="17:17" x14ac:dyDescent="0.35">
      <c r="Q13640" s="2"/>
    </row>
    <row r="13641" spans="17:17" x14ac:dyDescent="0.35">
      <c r="Q13641" s="2"/>
    </row>
    <row r="13642" spans="17:17" x14ac:dyDescent="0.35">
      <c r="Q13642" s="2"/>
    </row>
    <row r="13643" spans="17:17" x14ac:dyDescent="0.35">
      <c r="Q13643" s="2"/>
    </row>
    <row r="13644" spans="17:17" x14ac:dyDescent="0.35">
      <c r="Q13644" s="2"/>
    </row>
    <row r="13645" spans="17:17" x14ac:dyDescent="0.35">
      <c r="Q13645" s="2"/>
    </row>
    <row r="13646" spans="17:17" x14ac:dyDescent="0.35">
      <c r="Q13646" s="2"/>
    </row>
    <row r="13647" spans="17:17" x14ac:dyDescent="0.35">
      <c r="Q13647" s="2"/>
    </row>
    <row r="13648" spans="17:17" x14ac:dyDescent="0.35">
      <c r="Q13648" s="2"/>
    </row>
    <row r="13649" spans="17:17" x14ac:dyDescent="0.35">
      <c r="Q13649" s="2"/>
    </row>
    <row r="13650" spans="17:17" x14ac:dyDescent="0.35">
      <c r="Q13650" s="2"/>
    </row>
    <row r="13651" spans="17:17" x14ac:dyDescent="0.35">
      <c r="Q13651" s="2"/>
    </row>
    <row r="13652" spans="17:17" x14ac:dyDescent="0.35">
      <c r="Q13652" s="2"/>
    </row>
    <row r="13653" spans="17:17" x14ac:dyDescent="0.35">
      <c r="Q13653" s="2"/>
    </row>
    <row r="13654" spans="17:17" x14ac:dyDescent="0.35">
      <c r="Q13654" s="2"/>
    </row>
    <row r="13655" spans="17:17" x14ac:dyDescent="0.35">
      <c r="Q13655" s="2"/>
    </row>
    <row r="13656" spans="17:17" x14ac:dyDescent="0.35">
      <c r="Q13656" s="2"/>
    </row>
    <row r="13657" spans="17:17" x14ac:dyDescent="0.35">
      <c r="Q13657" s="2"/>
    </row>
    <row r="13658" spans="17:17" x14ac:dyDescent="0.35">
      <c r="Q13658" s="2"/>
    </row>
    <row r="13659" spans="17:17" x14ac:dyDescent="0.35">
      <c r="Q13659" s="2"/>
    </row>
    <row r="13660" spans="17:17" x14ac:dyDescent="0.35">
      <c r="Q13660" s="2"/>
    </row>
    <row r="13661" spans="17:17" x14ac:dyDescent="0.35">
      <c r="Q13661" s="2"/>
    </row>
    <row r="13662" spans="17:17" x14ac:dyDescent="0.35">
      <c r="Q13662" s="2"/>
    </row>
    <row r="13663" spans="17:17" x14ac:dyDescent="0.35">
      <c r="Q13663" s="2"/>
    </row>
    <row r="13664" spans="17:17" x14ac:dyDescent="0.35">
      <c r="Q13664" s="2"/>
    </row>
    <row r="13665" spans="17:17" x14ac:dyDescent="0.35">
      <c r="Q13665" s="2"/>
    </row>
    <row r="13666" spans="17:17" x14ac:dyDescent="0.35">
      <c r="Q13666" s="2"/>
    </row>
    <row r="13667" spans="17:17" x14ac:dyDescent="0.35">
      <c r="Q13667" s="2"/>
    </row>
    <row r="13668" spans="17:17" x14ac:dyDescent="0.35">
      <c r="Q13668" s="2"/>
    </row>
    <row r="13669" spans="17:17" x14ac:dyDescent="0.35">
      <c r="Q13669" s="2"/>
    </row>
    <row r="13670" spans="17:17" x14ac:dyDescent="0.35">
      <c r="Q13670" s="2"/>
    </row>
    <row r="13671" spans="17:17" x14ac:dyDescent="0.35">
      <c r="Q13671" s="2"/>
    </row>
    <row r="13672" spans="17:17" x14ac:dyDescent="0.35">
      <c r="Q13672" s="2"/>
    </row>
    <row r="13673" spans="17:17" x14ac:dyDescent="0.35">
      <c r="Q13673" s="2"/>
    </row>
    <row r="13674" spans="17:17" x14ac:dyDescent="0.35">
      <c r="Q13674" s="2"/>
    </row>
    <row r="13675" spans="17:17" x14ac:dyDescent="0.35">
      <c r="Q13675" s="2"/>
    </row>
    <row r="13676" spans="17:17" x14ac:dyDescent="0.35">
      <c r="Q13676" s="2"/>
    </row>
    <row r="13677" spans="17:17" x14ac:dyDescent="0.35">
      <c r="Q13677" s="2"/>
    </row>
    <row r="13678" spans="17:17" x14ac:dyDescent="0.35">
      <c r="Q13678" s="2"/>
    </row>
    <row r="13679" spans="17:17" x14ac:dyDescent="0.35">
      <c r="Q13679" s="2"/>
    </row>
    <row r="13680" spans="17:17" x14ac:dyDescent="0.35">
      <c r="Q13680" s="2"/>
    </row>
    <row r="13681" spans="17:17" x14ac:dyDescent="0.35">
      <c r="Q13681" s="2"/>
    </row>
    <row r="13682" spans="17:17" x14ac:dyDescent="0.35">
      <c r="Q13682" s="2"/>
    </row>
    <row r="13683" spans="17:17" x14ac:dyDescent="0.35">
      <c r="Q13683" s="2"/>
    </row>
    <row r="13684" spans="17:17" x14ac:dyDescent="0.35">
      <c r="Q13684" s="2"/>
    </row>
    <row r="13685" spans="17:17" x14ac:dyDescent="0.35">
      <c r="Q13685" s="2"/>
    </row>
    <row r="13686" spans="17:17" x14ac:dyDescent="0.35">
      <c r="Q13686" s="2"/>
    </row>
    <row r="13687" spans="17:17" x14ac:dyDescent="0.35">
      <c r="Q13687" s="2"/>
    </row>
    <row r="13688" spans="17:17" x14ac:dyDescent="0.35">
      <c r="Q13688" s="2"/>
    </row>
    <row r="13689" spans="17:17" x14ac:dyDescent="0.35">
      <c r="Q13689" s="2"/>
    </row>
    <row r="13690" spans="17:17" x14ac:dyDescent="0.35">
      <c r="Q13690" s="2"/>
    </row>
    <row r="13691" spans="17:17" x14ac:dyDescent="0.35">
      <c r="Q13691" s="2"/>
    </row>
    <row r="13692" spans="17:17" x14ac:dyDescent="0.35">
      <c r="Q13692" s="2"/>
    </row>
    <row r="13693" spans="17:17" x14ac:dyDescent="0.35">
      <c r="Q13693" s="2"/>
    </row>
    <row r="13694" spans="17:17" x14ac:dyDescent="0.35">
      <c r="Q13694" s="2"/>
    </row>
    <row r="13695" spans="17:17" x14ac:dyDescent="0.35">
      <c r="Q13695" s="2"/>
    </row>
    <row r="13696" spans="17:17" x14ac:dyDescent="0.35">
      <c r="Q13696" s="2"/>
    </row>
    <row r="13697" spans="17:17" x14ac:dyDescent="0.35">
      <c r="Q13697" s="2"/>
    </row>
    <row r="13698" spans="17:17" x14ac:dyDescent="0.35">
      <c r="Q13698" s="2"/>
    </row>
    <row r="13699" spans="17:17" x14ac:dyDescent="0.35">
      <c r="Q13699" s="2"/>
    </row>
    <row r="13700" spans="17:17" x14ac:dyDescent="0.35">
      <c r="Q13700" s="2"/>
    </row>
    <row r="13701" spans="17:17" x14ac:dyDescent="0.35">
      <c r="Q13701" s="2"/>
    </row>
    <row r="13702" spans="17:17" x14ac:dyDescent="0.35">
      <c r="Q13702" s="2"/>
    </row>
    <row r="13703" spans="17:17" x14ac:dyDescent="0.35">
      <c r="Q13703" s="2"/>
    </row>
    <row r="13704" spans="17:17" x14ac:dyDescent="0.35">
      <c r="Q13704" s="2"/>
    </row>
    <row r="13705" spans="17:17" x14ac:dyDescent="0.35">
      <c r="Q13705" s="2"/>
    </row>
    <row r="13706" spans="17:17" x14ac:dyDescent="0.35">
      <c r="Q13706" s="2"/>
    </row>
    <row r="13707" spans="17:17" x14ac:dyDescent="0.35">
      <c r="Q13707" s="2"/>
    </row>
    <row r="13708" spans="17:17" x14ac:dyDescent="0.35">
      <c r="Q13708" s="2"/>
    </row>
    <row r="13709" spans="17:17" x14ac:dyDescent="0.35">
      <c r="Q13709" s="2"/>
    </row>
    <row r="13710" spans="17:17" x14ac:dyDescent="0.35">
      <c r="Q13710" s="2"/>
    </row>
    <row r="13711" spans="17:17" x14ac:dyDescent="0.35">
      <c r="Q13711" s="2"/>
    </row>
    <row r="13712" spans="17:17" x14ac:dyDescent="0.35">
      <c r="Q13712" s="2"/>
    </row>
    <row r="13713" spans="17:17" x14ac:dyDescent="0.35">
      <c r="Q13713" s="2"/>
    </row>
    <row r="13714" spans="17:17" x14ac:dyDescent="0.35">
      <c r="Q13714" s="2"/>
    </row>
    <row r="13715" spans="17:17" x14ac:dyDescent="0.35">
      <c r="Q13715" s="2"/>
    </row>
    <row r="13716" spans="17:17" x14ac:dyDescent="0.35">
      <c r="Q13716" s="2"/>
    </row>
    <row r="13717" spans="17:17" x14ac:dyDescent="0.35">
      <c r="Q13717" s="2"/>
    </row>
    <row r="13718" spans="17:17" x14ac:dyDescent="0.35">
      <c r="Q13718" s="2"/>
    </row>
    <row r="13719" spans="17:17" x14ac:dyDescent="0.35">
      <c r="Q13719" s="2"/>
    </row>
    <row r="13720" spans="17:17" x14ac:dyDescent="0.35">
      <c r="Q13720" s="2"/>
    </row>
    <row r="13721" spans="17:17" x14ac:dyDescent="0.35">
      <c r="Q13721" s="2"/>
    </row>
    <row r="13722" spans="17:17" x14ac:dyDescent="0.35">
      <c r="Q13722" s="2"/>
    </row>
    <row r="13723" spans="17:17" x14ac:dyDescent="0.35">
      <c r="Q13723" s="2"/>
    </row>
    <row r="13724" spans="17:17" x14ac:dyDescent="0.35">
      <c r="Q13724" s="2"/>
    </row>
    <row r="13725" spans="17:17" x14ac:dyDescent="0.35">
      <c r="Q13725" s="2"/>
    </row>
    <row r="13726" spans="17:17" x14ac:dyDescent="0.35">
      <c r="Q13726" s="2"/>
    </row>
    <row r="13727" spans="17:17" x14ac:dyDescent="0.35">
      <c r="Q13727" s="2"/>
    </row>
    <row r="13728" spans="17:17" x14ac:dyDescent="0.35">
      <c r="Q13728" s="2"/>
    </row>
    <row r="13729" spans="17:17" x14ac:dyDescent="0.35">
      <c r="Q13729" s="2"/>
    </row>
    <row r="13730" spans="17:17" x14ac:dyDescent="0.35">
      <c r="Q13730" s="2"/>
    </row>
    <row r="13731" spans="17:17" x14ac:dyDescent="0.35">
      <c r="Q13731" s="2"/>
    </row>
    <row r="13732" spans="17:17" x14ac:dyDescent="0.35">
      <c r="Q13732" s="2"/>
    </row>
    <row r="13733" spans="17:17" x14ac:dyDescent="0.35">
      <c r="Q13733" s="2"/>
    </row>
    <row r="13734" spans="17:17" x14ac:dyDescent="0.35">
      <c r="Q13734" s="2"/>
    </row>
    <row r="13735" spans="17:17" x14ac:dyDescent="0.35">
      <c r="Q13735" s="2"/>
    </row>
    <row r="13736" spans="17:17" x14ac:dyDescent="0.35">
      <c r="Q13736" s="2"/>
    </row>
    <row r="13737" spans="17:17" x14ac:dyDescent="0.35">
      <c r="Q13737" s="2"/>
    </row>
    <row r="13738" spans="17:17" x14ac:dyDescent="0.35">
      <c r="Q13738" s="2"/>
    </row>
    <row r="13739" spans="17:17" x14ac:dyDescent="0.35">
      <c r="Q13739" s="2"/>
    </row>
    <row r="13740" spans="17:17" x14ac:dyDescent="0.35">
      <c r="Q13740" s="2"/>
    </row>
    <row r="13741" spans="17:17" x14ac:dyDescent="0.35">
      <c r="Q13741" s="2"/>
    </row>
    <row r="13742" spans="17:17" x14ac:dyDescent="0.35">
      <c r="Q13742" s="2"/>
    </row>
    <row r="13743" spans="17:17" x14ac:dyDescent="0.35">
      <c r="Q13743" s="2"/>
    </row>
    <row r="13744" spans="17:17" x14ac:dyDescent="0.35">
      <c r="Q13744" s="2"/>
    </row>
    <row r="13745" spans="17:17" x14ac:dyDescent="0.35">
      <c r="Q13745" s="2"/>
    </row>
    <row r="13746" spans="17:17" x14ac:dyDescent="0.35">
      <c r="Q13746" s="2"/>
    </row>
    <row r="13747" spans="17:17" x14ac:dyDescent="0.35">
      <c r="Q13747" s="2"/>
    </row>
    <row r="13748" spans="17:17" x14ac:dyDescent="0.35">
      <c r="Q13748" s="2"/>
    </row>
    <row r="13749" spans="17:17" x14ac:dyDescent="0.35">
      <c r="Q13749" s="2"/>
    </row>
    <row r="13750" spans="17:17" x14ac:dyDescent="0.35">
      <c r="Q13750" s="2"/>
    </row>
    <row r="13751" spans="17:17" x14ac:dyDescent="0.35">
      <c r="Q13751" s="2"/>
    </row>
    <row r="13752" spans="17:17" x14ac:dyDescent="0.35">
      <c r="Q13752" s="2"/>
    </row>
    <row r="13753" spans="17:17" x14ac:dyDescent="0.35">
      <c r="Q13753" s="2"/>
    </row>
    <row r="13754" spans="17:17" x14ac:dyDescent="0.35">
      <c r="Q13754" s="2"/>
    </row>
    <row r="13755" spans="17:17" x14ac:dyDescent="0.35">
      <c r="Q13755" s="2"/>
    </row>
    <row r="13756" spans="17:17" x14ac:dyDescent="0.35">
      <c r="Q13756" s="2"/>
    </row>
    <row r="13757" spans="17:17" x14ac:dyDescent="0.35">
      <c r="Q13757" s="2"/>
    </row>
    <row r="13758" spans="17:17" x14ac:dyDescent="0.35">
      <c r="Q13758" s="2"/>
    </row>
    <row r="13759" spans="17:17" x14ac:dyDescent="0.35">
      <c r="Q13759" s="2"/>
    </row>
    <row r="13760" spans="17:17" x14ac:dyDescent="0.35">
      <c r="Q13760" s="2"/>
    </row>
    <row r="13761" spans="17:17" x14ac:dyDescent="0.35">
      <c r="Q13761" s="2"/>
    </row>
    <row r="13762" spans="17:17" x14ac:dyDescent="0.35">
      <c r="Q13762" s="2"/>
    </row>
    <row r="13763" spans="17:17" x14ac:dyDescent="0.35">
      <c r="Q13763" s="2"/>
    </row>
    <row r="13764" spans="17:17" x14ac:dyDescent="0.35">
      <c r="Q13764" s="2"/>
    </row>
    <row r="13765" spans="17:17" x14ac:dyDescent="0.35">
      <c r="Q13765" s="2"/>
    </row>
    <row r="13766" spans="17:17" x14ac:dyDescent="0.35">
      <c r="Q13766" s="2"/>
    </row>
    <row r="13767" spans="17:17" x14ac:dyDescent="0.35">
      <c r="Q13767" s="2"/>
    </row>
    <row r="13768" spans="17:17" x14ac:dyDescent="0.35">
      <c r="Q13768" s="2"/>
    </row>
    <row r="13769" spans="17:17" x14ac:dyDescent="0.35">
      <c r="Q13769" s="2"/>
    </row>
    <row r="13770" spans="17:17" x14ac:dyDescent="0.35">
      <c r="Q13770" s="2"/>
    </row>
    <row r="13771" spans="17:17" x14ac:dyDescent="0.35">
      <c r="Q13771" s="2"/>
    </row>
    <row r="13772" spans="17:17" x14ac:dyDescent="0.35">
      <c r="Q13772" s="2"/>
    </row>
    <row r="13773" spans="17:17" x14ac:dyDescent="0.35">
      <c r="Q13773" s="2"/>
    </row>
    <row r="13774" spans="17:17" x14ac:dyDescent="0.35">
      <c r="Q13774" s="2"/>
    </row>
    <row r="13775" spans="17:17" x14ac:dyDescent="0.35">
      <c r="Q13775" s="2"/>
    </row>
    <row r="13776" spans="17:17" x14ac:dyDescent="0.35">
      <c r="Q13776" s="2"/>
    </row>
    <row r="13777" spans="17:17" x14ac:dyDescent="0.35">
      <c r="Q13777" s="2"/>
    </row>
    <row r="13778" spans="17:17" x14ac:dyDescent="0.35">
      <c r="Q13778" s="2"/>
    </row>
    <row r="13779" spans="17:17" x14ac:dyDescent="0.35">
      <c r="Q13779" s="2"/>
    </row>
    <row r="13780" spans="17:17" x14ac:dyDescent="0.35">
      <c r="Q13780" s="2"/>
    </row>
    <row r="13781" spans="17:17" x14ac:dyDescent="0.35">
      <c r="Q13781" s="2"/>
    </row>
    <row r="13782" spans="17:17" x14ac:dyDescent="0.35">
      <c r="Q13782" s="2"/>
    </row>
    <row r="13783" spans="17:17" x14ac:dyDescent="0.35">
      <c r="Q13783" s="2"/>
    </row>
    <row r="13784" spans="17:17" x14ac:dyDescent="0.35">
      <c r="Q13784" s="2"/>
    </row>
    <row r="13785" spans="17:17" x14ac:dyDescent="0.35">
      <c r="Q13785" s="2"/>
    </row>
    <row r="13786" spans="17:17" x14ac:dyDescent="0.35">
      <c r="Q13786" s="2"/>
    </row>
    <row r="13787" spans="17:17" x14ac:dyDescent="0.35">
      <c r="Q13787" s="2"/>
    </row>
    <row r="13788" spans="17:17" x14ac:dyDescent="0.35">
      <c r="Q13788" s="2"/>
    </row>
    <row r="13789" spans="17:17" x14ac:dyDescent="0.35">
      <c r="Q13789" s="2"/>
    </row>
    <row r="13790" spans="17:17" x14ac:dyDescent="0.35">
      <c r="Q13790" s="2"/>
    </row>
    <row r="13791" spans="17:17" x14ac:dyDescent="0.35">
      <c r="Q13791" s="2"/>
    </row>
    <row r="13792" spans="17:17" x14ac:dyDescent="0.35">
      <c r="Q13792" s="2"/>
    </row>
    <row r="13793" spans="17:17" x14ac:dyDescent="0.35">
      <c r="Q13793" s="2"/>
    </row>
    <row r="13794" spans="17:17" x14ac:dyDescent="0.35">
      <c r="Q13794" s="2"/>
    </row>
    <row r="13795" spans="17:17" x14ac:dyDescent="0.35">
      <c r="Q13795" s="2"/>
    </row>
    <row r="13796" spans="17:17" x14ac:dyDescent="0.35">
      <c r="Q13796" s="2"/>
    </row>
    <row r="13797" spans="17:17" x14ac:dyDescent="0.35">
      <c r="Q13797" s="2"/>
    </row>
    <row r="13798" spans="17:17" x14ac:dyDescent="0.35">
      <c r="Q13798" s="2"/>
    </row>
    <row r="13799" spans="17:17" x14ac:dyDescent="0.35">
      <c r="Q13799" s="2"/>
    </row>
    <row r="13800" spans="17:17" x14ac:dyDescent="0.35">
      <c r="Q13800" s="2"/>
    </row>
    <row r="13801" spans="17:17" x14ac:dyDescent="0.35">
      <c r="Q13801" s="2"/>
    </row>
    <row r="13802" spans="17:17" x14ac:dyDescent="0.35">
      <c r="Q13802" s="2"/>
    </row>
    <row r="13803" spans="17:17" x14ac:dyDescent="0.35">
      <c r="Q13803" s="2"/>
    </row>
    <row r="13804" spans="17:17" x14ac:dyDescent="0.35">
      <c r="Q13804" s="2"/>
    </row>
    <row r="13805" spans="17:17" x14ac:dyDescent="0.35">
      <c r="Q13805" s="2"/>
    </row>
    <row r="13806" spans="17:17" x14ac:dyDescent="0.35">
      <c r="Q13806" s="2"/>
    </row>
    <row r="13807" spans="17:17" x14ac:dyDescent="0.35">
      <c r="Q13807" s="2"/>
    </row>
    <row r="13808" spans="17:17" x14ac:dyDescent="0.35">
      <c r="Q13808" s="2"/>
    </row>
    <row r="13809" spans="17:17" x14ac:dyDescent="0.35">
      <c r="Q13809" s="2"/>
    </row>
    <row r="13810" spans="17:17" x14ac:dyDescent="0.35">
      <c r="Q13810" s="2"/>
    </row>
    <row r="13811" spans="17:17" x14ac:dyDescent="0.35">
      <c r="Q13811" s="2"/>
    </row>
    <row r="13812" spans="17:17" x14ac:dyDescent="0.35">
      <c r="Q13812" s="2"/>
    </row>
    <row r="13813" spans="17:17" x14ac:dyDescent="0.35">
      <c r="Q13813" s="2"/>
    </row>
    <row r="13814" spans="17:17" x14ac:dyDescent="0.35">
      <c r="Q13814" s="2"/>
    </row>
    <row r="13815" spans="17:17" x14ac:dyDescent="0.35">
      <c r="Q13815" s="2"/>
    </row>
    <row r="13816" spans="17:17" x14ac:dyDescent="0.35">
      <c r="Q13816" s="2"/>
    </row>
    <row r="13817" spans="17:17" x14ac:dyDescent="0.35">
      <c r="Q13817" s="2"/>
    </row>
    <row r="13818" spans="17:17" x14ac:dyDescent="0.35">
      <c r="Q13818" s="2"/>
    </row>
    <row r="13819" spans="17:17" x14ac:dyDescent="0.35">
      <c r="Q13819" s="2"/>
    </row>
    <row r="13820" spans="17:17" x14ac:dyDescent="0.35">
      <c r="Q13820" s="2"/>
    </row>
    <row r="13821" spans="17:17" x14ac:dyDescent="0.35">
      <c r="Q13821" s="2"/>
    </row>
    <row r="13822" spans="17:17" x14ac:dyDescent="0.35">
      <c r="Q13822" s="2"/>
    </row>
    <row r="13823" spans="17:17" x14ac:dyDescent="0.35">
      <c r="Q13823" s="2"/>
    </row>
    <row r="13824" spans="17:17" x14ac:dyDescent="0.35">
      <c r="Q13824" s="2"/>
    </row>
    <row r="13825" spans="17:17" x14ac:dyDescent="0.35">
      <c r="Q13825" s="2"/>
    </row>
    <row r="13826" spans="17:17" x14ac:dyDescent="0.35">
      <c r="Q13826" s="2"/>
    </row>
    <row r="13827" spans="17:17" x14ac:dyDescent="0.35">
      <c r="Q13827" s="2"/>
    </row>
    <row r="13828" spans="17:17" x14ac:dyDescent="0.35">
      <c r="Q13828" s="2"/>
    </row>
    <row r="13829" spans="17:17" x14ac:dyDescent="0.35">
      <c r="Q13829" s="2"/>
    </row>
    <row r="13830" spans="17:17" x14ac:dyDescent="0.35">
      <c r="Q13830" s="2"/>
    </row>
    <row r="13831" spans="17:17" x14ac:dyDescent="0.35">
      <c r="Q13831" s="2"/>
    </row>
    <row r="13832" spans="17:17" x14ac:dyDescent="0.35">
      <c r="Q13832" s="2"/>
    </row>
    <row r="13833" spans="17:17" x14ac:dyDescent="0.35">
      <c r="Q13833" s="2"/>
    </row>
    <row r="13834" spans="17:17" x14ac:dyDescent="0.35">
      <c r="Q13834" s="2"/>
    </row>
    <row r="13835" spans="17:17" x14ac:dyDescent="0.35">
      <c r="Q13835" s="2"/>
    </row>
    <row r="13836" spans="17:17" x14ac:dyDescent="0.35">
      <c r="Q13836" s="2"/>
    </row>
    <row r="13837" spans="17:17" x14ac:dyDescent="0.35">
      <c r="Q13837" s="2"/>
    </row>
    <row r="13838" spans="17:17" x14ac:dyDescent="0.35">
      <c r="Q13838" s="2"/>
    </row>
    <row r="13839" spans="17:17" x14ac:dyDescent="0.35">
      <c r="Q13839" s="2"/>
    </row>
    <row r="13840" spans="17:17" x14ac:dyDescent="0.35">
      <c r="Q13840" s="2"/>
    </row>
    <row r="13841" spans="17:17" x14ac:dyDescent="0.35">
      <c r="Q13841" s="2"/>
    </row>
    <row r="13842" spans="17:17" x14ac:dyDescent="0.35">
      <c r="Q13842" s="2"/>
    </row>
    <row r="13843" spans="17:17" x14ac:dyDescent="0.35">
      <c r="Q13843" s="2"/>
    </row>
    <row r="13844" spans="17:17" x14ac:dyDescent="0.35">
      <c r="Q13844" s="2"/>
    </row>
    <row r="13845" spans="17:17" x14ac:dyDescent="0.35">
      <c r="Q13845" s="2"/>
    </row>
    <row r="13846" spans="17:17" x14ac:dyDescent="0.35">
      <c r="Q13846" s="2"/>
    </row>
    <row r="13847" spans="17:17" x14ac:dyDescent="0.35">
      <c r="Q13847" s="2"/>
    </row>
    <row r="13848" spans="17:17" x14ac:dyDescent="0.35">
      <c r="Q13848" s="2"/>
    </row>
    <row r="13849" spans="17:17" x14ac:dyDescent="0.35">
      <c r="Q13849" s="2"/>
    </row>
    <row r="13850" spans="17:17" x14ac:dyDescent="0.35">
      <c r="Q13850" s="2"/>
    </row>
    <row r="13851" spans="17:17" x14ac:dyDescent="0.35">
      <c r="Q13851" s="2"/>
    </row>
    <row r="13852" spans="17:17" x14ac:dyDescent="0.35">
      <c r="Q13852" s="2"/>
    </row>
    <row r="13853" spans="17:17" x14ac:dyDescent="0.35">
      <c r="Q13853" s="2"/>
    </row>
    <row r="13854" spans="17:17" x14ac:dyDescent="0.35">
      <c r="Q13854" s="2"/>
    </row>
    <row r="13855" spans="17:17" x14ac:dyDescent="0.35">
      <c r="Q13855" s="2"/>
    </row>
    <row r="13856" spans="17:17" x14ac:dyDescent="0.35">
      <c r="Q13856" s="2"/>
    </row>
    <row r="13857" spans="17:17" x14ac:dyDescent="0.35">
      <c r="Q13857" s="2"/>
    </row>
    <row r="13858" spans="17:17" x14ac:dyDescent="0.35">
      <c r="Q13858" s="2"/>
    </row>
    <row r="13859" spans="17:17" x14ac:dyDescent="0.35">
      <c r="Q13859" s="2"/>
    </row>
    <row r="13860" spans="17:17" x14ac:dyDescent="0.35">
      <c r="Q13860" s="2"/>
    </row>
    <row r="13861" spans="17:17" x14ac:dyDescent="0.35">
      <c r="Q13861" s="2"/>
    </row>
    <row r="13862" spans="17:17" x14ac:dyDescent="0.35">
      <c r="Q13862" s="2"/>
    </row>
    <row r="13863" spans="17:17" x14ac:dyDescent="0.35">
      <c r="Q13863" s="2"/>
    </row>
    <row r="13864" spans="17:17" x14ac:dyDescent="0.35">
      <c r="Q13864" s="2"/>
    </row>
    <row r="13865" spans="17:17" x14ac:dyDescent="0.35">
      <c r="Q13865" s="2"/>
    </row>
    <row r="13866" spans="17:17" x14ac:dyDescent="0.35">
      <c r="Q13866" s="2"/>
    </row>
    <row r="13867" spans="17:17" x14ac:dyDescent="0.35">
      <c r="Q13867" s="2"/>
    </row>
    <row r="13868" spans="17:17" x14ac:dyDescent="0.35">
      <c r="Q13868" s="2"/>
    </row>
    <row r="13869" spans="17:17" x14ac:dyDescent="0.35">
      <c r="Q13869" s="2"/>
    </row>
    <row r="13870" spans="17:17" x14ac:dyDescent="0.35">
      <c r="Q13870" s="2"/>
    </row>
    <row r="13871" spans="17:17" x14ac:dyDescent="0.35">
      <c r="Q13871" s="2"/>
    </row>
    <row r="13872" spans="17:17" x14ac:dyDescent="0.35">
      <c r="Q13872" s="2"/>
    </row>
    <row r="13873" spans="17:17" x14ac:dyDescent="0.35">
      <c r="Q13873" s="2"/>
    </row>
    <row r="13874" spans="17:17" x14ac:dyDescent="0.35">
      <c r="Q13874" s="2"/>
    </row>
    <row r="13875" spans="17:17" x14ac:dyDescent="0.35">
      <c r="Q13875" s="2"/>
    </row>
    <row r="13876" spans="17:17" x14ac:dyDescent="0.35">
      <c r="Q13876" s="2"/>
    </row>
    <row r="13877" spans="17:17" x14ac:dyDescent="0.35">
      <c r="Q13877" s="2"/>
    </row>
    <row r="13878" spans="17:17" x14ac:dyDescent="0.35">
      <c r="Q13878" s="2"/>
    </row>
    <row r="13879" spans="17:17" x14ac:dyDescent="0.35">
      <c r="Q13879" s="2"/>
    </row>
    <row r="13880" spans="17:17" x14ac:dyDescent="0.35">
      <c r="Q13880" s="2"/>
    </row>
    <row r="13881" spans="17:17" x14ac:dyDescent="0.35">
      <c r="Q13881" s="2"/>
    </row>
    <row r="13882" spans="17:17" x14ac:dyDescent="0.35">
      <c r="Q13882" s="2"/>
    </row>
    <row r="13883" spans="17:17" x14ac:dyDescent="0.35">
      <c r="Q13883" s="2"/>
    </row>
    <row r="13884" spans="17:17" x14ac:dyDescent="0.35">
      <c r="Q13884" s="2"/>
    </row>
    <row r="13885" spans="17:17" x14ac:dyDescent="0.35">
      <c r="Q13885" s="2"/>
    </row>
    <row r="13886" spans="17:17" x14ac:dyDescent="0.35">
      <c r="Q13886" s="2"/>
    </row>
    <row r="13887" spans="17:17" x14ac:dyDescent="0.35">
      <c r="Q13887" s="2"/>
    </row>
    <row r="13888" spans="17:17" x14ac:dyDescent="0.35">
      <c r="Q13888" s="2"/>
    </row>
    <row r="13889" spans="17:17" x14ac:dyDescent="0.35">
      <c r="Q13889" s="2"/>
    </row>
    <row r="13890" spans="17:17" x14ac:dyDescent="0.35">
      <c r="Q13890" s="2"/>
    </row>
    <row r="13891" spans="17:17" x14ac:dyDescent="0.35">
      <c r="Q13891" s="2"/>
    </row>
    <row r="13892" spans="17:17" x14ac:dyDescent="0.35">
      <c r="Q13892" s="2"/>
    </row>
    <row r="13893" spans="17:17" x14ac:dyDescent="0.35">
      <c r="Q13893" s="2"/>
    </row>
    <row r="13894" spans="17:17" x14ac:dyDescent="0.35">
      <c r="Q13894" s="2"/>
    </row>
    <row r="13895" spans="17:17" x14ac:dyDescent="0.35">
      <c r="Q13895" s="2"/>
    </row>
    <row r="13896" spans="17:17" x14ac:dyDescent="0.35">
      <c r="Q13896" s="2"/>
    </row>
    <row r="13897" spans="17:17" x14ac:dyDescent="0.35">
      <c r="Q13897" s="2"/>
    </row>
    <row r="13898" spans="17:17" x14ac:dyDescent="0.35">
      <c r="Q13898" s="2"/>
    </row>
    <row r="13899" spans="17:17" x14ac:dyDescent="0.35">
      <c r="Q13899" s="2"/>
    </row>
    <row r="13900" spans="17:17" x14ac:dyDescent="0.35">
      <c r="Q13900" s="2"/>
    </row>
    <row r="13901" spans="17:17" x14ac:dyDescent="0.35">
      <c r="Q13901" s="2"/>
    </row>
    <row r="13902" spans="17:17" x14ac:dyDescent="0.35">
      <c r="Q13902" s="2"/>
    </row>
    <row r="13903" spans="17:17" x14ac:dyDescent="0.35">
      <c r="Q13903" s="2"/>
    </row>
    <row r="13904" spans="17:17" x14ac:dyDescent="0.35">
      <c r="Q13904" s="2"/>
    </row>
    <row r="13905" spans="17:17" x14ac:dyDescent="0.35">
      <c r="Q13905" s="2"/>
    </row>
    <row r="13906" spans="17:17" x14ac:dyDescent="0.35">
      <c r="Q13906" s="2"/>
    </row>
    <row r="13907" spans="17:17" x14ac:dyDescent="0.35">
      <c r="Q13907" s="2"/>
    </row>
    <row r="13908" spans="17:17" x14ac:dyDescent="0.35">
      <c r="Q13908" s="2"/>
    </row>
    <row r="13909" spans="17:17" x14ac:dyDescent="0.35">
      <c r="Q13909" s="2"/>
    </row>
    <row r="13910" spans="17:17" x14ac:dyDescent="0.35">
      <c r="Q13910" s="2"/>
    </row>
    <row r="13911" spans="17:17" x14ac:dyDescent="0.35">
      <c r="Q13911" s="2"/>
    </row>
    <row r="13912" spans="17:17" x14ac:dyDescent="0.35">
      <c r="Q13912" s="2"/>
    </row>
    <row r="13913" spans="17:17" x14ac:dyDescent="0.35">
      <c r="Q13913" s="2"/>
    </row>
    <row r="13914" spans="17:17" x14ac:dyDescent="0.35">
      <c r="Q13914" s="2"/>
    </row>
    <row r="13915" spans="17:17" x14ac:dyDescent="0.35">
      <c r="Q13915" s="2"/>
    </row>
    <row r="13916" spans="17:17" x14ac:dyDescent="0.35">
      <c r="Q13916" s="2"/>
    </row>
    <row r="13917" spans="17:17" x14ac:dyDescent="0.35">
      <c r="Q13917" s="2"/>
    </row>
    <row r="13918" spans="17:17" x14ac:dyDescent="0.35">
      <c r="Q13918" s="2"/>
    </row>
    <row r="13919" spans="17:17" x14ac:dyDescent="0.35">
      <c r="Q13919" s="2"/>
    </row>
    <row r="13920" spans="17:17" x14ac:dyDescent="0.35">
      <c r="Q13920" s="2"/>
    </row>
    <row r="13921" spans="17:17" x14ac:dyDescent="0.35">
      <c r="Q13921" s="2"/>
    </row>
    <row r="13922" spans="17:17" x14ac:dyDescent="0.35">
      <c r="Q13922" s="2"/>
    </row>
    <row r="13923" spans="17:17" x14ac:dyDescent="0.35">
      <c r="Q13923" s="2"/>
    </row>
    <row r="13924" spans="17:17" x14ac:dyDescent="0.35">
      <c r="Q13924" s="2"/>
    </row>
    <row r="13925" spans="17:17" x14ac:dyDescent="0.35">
      <c r="Q13925" s="2"/>
    </row>
    <row r="13926" spans="17:17" x14ac:dyDescent="0.35">
      <c r="Q13926" s="2"/>
    </row>
    <row r="13927" spans="17:17" x14ac:dyDescent="0.35">
      <c r="Q13927" s="2"/>
    </row>
    <row r="13928" spans="17:17" x14ac:dyDescent="0.35">
      <c r="Q13928" s="2"/>
    </row>
    <row r="13929" spans="17:17" x14ac:dyDescent="0.35">
      <c r="Q13929" s="2"/>
    </row>
    <row r="13930" spans="17:17" x14ac:dyDescent="0.35">
      <c r="Q13930" s="2"/>
    </row>
    <row r="13931" spans="17:17" x14ac:dyDescent="0.35">
      <c r="Q13931" s="2"/>
    </row>
    <row r="13932" spans="17:17" x14ac:dyDescent="0.35">
      <c r="Q13932" s="2"/>
    </row>
    <row r="13933" spans="17:17" x14ac:dyDescent="0.35">
      <c r="Q13933" s="2"/>
    </row>
    <row r="13934" spans="17:17" x14ac:dyDescent="0.35">
      <c r="Q13934" s="2"/>
    </row>
    <row r="13935" spans="17:17" x14ac:dyDescent="0.35">
      <c r="Q13935" s="2"/>
    </row>
    <row r="13936" spans="17:17" x14ac:dyDescent="0.35">
      <c r="Q13936" s="2"/>
    </row>
    <row r="13937" spans="17:17" x14ac:dyDescent="0.35">
      <c r="Q13937" s="2"/>
    </row>
    <row r="13938" spans="17:17" x14ac:dyDescent="0.35">
      <c r="Q13938" s="2"/>
    </row>
    <row r="13939" spans="17:17" x14ac:dyDescent="0.35">
      <c r="Q13939" s="2"/>
    </row>
    <row r="13940" spans="17:17" x14ac:dyDescent="0.35">
      <c r="Q13940" s="2"/>
    </row>
    <row r="13941" spans="17:17" x14ac:dyDescent="0.35">
      <c r="Q13941" s="2"/>
    </row>
    <row r="13942" spans="17:17" x14ac:dyDescent="0.35">
      <c r="Q13942" s="2"/>
    </row>
    <row r="13943" spans="17:17" x14ac:dyDescent="0.35">
      <c r="Q13943" s="2"/>
    </row>
    <row r="13944" spans="17:17" x14ac:dyDescent="0.35">
      <c r="Q13944" s="2"/>
    </row>
    <row r="13945" spans="17:17" x14ac:dyDescent="0.35">
      <c r="Q13945" s="2"/>
    </row>
    <row r="13946" spans="17:17" x14ac:dyDescent="0.35">
      <c r="Q13946" s="2"/>
    </row>
    <row r="13947" spans="17:17" x14ac:dyDescent="0.35">
      <c r="Q13947" s="2"/>
    </row>
    <row r="13948" spans="17:17" x14ac:dyDescent="0.35">
      <c r="Q13948" s="2"/>
    </row>
    <row r="13949" spans="17:17" x14ac:dyDescent="0.35">
      <c r="Q13949" s="2"/>
    </row>
    <row r="13950" spans="17:17" x14ac:dyDescent="0.35">
      <c r="Q13950" s="2"/>
    </row>
    <row r="13951" spans="17:17" x14ac:dyDescent="0.35">
      <c r="Q13951" s="2"/>
    </row>
    <row r="13952" spans="17:17" x14ac:dyDescent="0.35">
      <c r="Q13952" s="2"/>
    </row>
    <row r="13953" spans="17:17" x14ac:dyDescent="0.35">
      <c r="Q13953" s="2"/>
    </row>
    <row r="13954" spans="17:17" x14ac:dyDescent="0.35">
      <c r="Q13954" s="2"/>
    </row>
    <row r="13955" spans="17:17" x14ac:dyDescent="0.35">
      <c r="Q13955" s="2"/>
    </row>
    <row r="13956" spans="17:17" x14ac:dyDescent="0.35">
      <c r="Q13956" s="2"/>
    </row>
    <row r="13957" spans="17:17" x14ac:dyDescent="0.35">
      <c r="Q13957" s="2"/>
    </row>
    <row r="13958" spans="17:17" x14ac:dyDescent="0.35">
      <c r="Q13958" s="2"/>
    </row>
    <row r="13959" spans="17:17" x14ac:dyDescent="0.35">
      <c r="Q13959" s="2"/>
    </row>
    <row r="13960" spans="17:17" x14ac:dyDescent="0.35">
      <c r="Q13960" s="2"/>
    </row>
    <row r="13961" spans="17:17" x14ac:dyDescent="0.35">
      <c r="Q13961" s="2"/>
    </row>
    <row r="13962" spans="17:17" x14ac:dyDescent="0.35">
      <c r="Q13962" s="2"/>
    </row>
    <row r="13963" spans="17:17" x14ac:dyDescent="0.35">
      <c r="Q13963" s="2"/>
    </row>
    <row r="13964" spans="17:17" x14ac:dyDescent="0.35">
      <c r="Q13964" s="2"/>
    </row>
    <row r="13965" spans="17:17" x14ac:dyDescent="0.35">
      <c r="Q13965" s="2"/>
    </row>
    <row r="13966" spans="17:17" x14ac:dyDescent="0.35">
      <c r="Q13966" s="2"/>
    </row>
    <row r="13967" spans="17:17" x14ac:dyDescent="0.35">
      <c r="Q13967" s="2"/>
    </row>
    <row r="13968" spans="17:17" x14ac:dyDescent="0.35">
      <c r="Q13968" s="2"/>
    </row>
    <row r="13969" spans="17:17" x14ac:dyDescent="0.35">
      <c r="Q13969" s="2"/>
    </row>
    <row r="13970" spans="17:17" x14ac:dyDescent="0.35">
      <c r="Q13970" s="2"/>
    </row>
    <row r="13971" spans="17:17" x14ac:dyDescent="0.35">
      <c r="Q13971" s="2"/>
    </row>
    <row r="13972" spans="17:17" x14ac:dyDescent="0.35">
      <c r="Q13972" s="2"/>
    </row>
    <row r="13973" spans="17:17" x14ac:dyDescent="0.35">
      <c r="Q13973" s="2"/>
    </row>
    <row r="13974" spans="17:17" x14ac:dyDescent="0.35">
      <c r="Q13974" s="2"/>
    </row>
    <row r="13975" spans="17:17" x14ac:dyDescent="0.35">
      <c r="Q13975" s="2"/>
    </row>
    <row r="13976" spans="17:17" x14ac:dyDescent="0.35">
      <c r="Q13976" s="2"/>
    </row>
    <row r="13977" spans="17:17" x14ac:dyDescent="0.35">
      <c r="Q13977" s="2"/>
    </row>
    <row r="13978" spans="17:17" x14ac:dyDescent="0.35">
      <c r="Q13978" s="2"/>
    </row>
    <row r="13979" spans="17:17" x14ac:dyDescent="0.35">
      <c r="Q13979" s="2"/>
    </row>
    <row r="13980" spans="17:17" x14ac:dyDescent="0.35">
      <c r="Q13980" s="2"/>
    </row>
    <row r="13981" spans="17:17" x14ac:dyDescent="0.35">
      <c r="Q13981" s="2"/>
    </row>
    <row r="13982" spans="17:17" x14ac:dyDescent="0.35">
      <c r="Q13982" s="2"/>
    </row>
    <row r="13983" spans="17:17" x14ac:dyDescent="0.35">
      <c r="Q13983" s="2"/>
    </row>
    <row r="13984" spans="17:17" x14ac:dyDescent="0.35">
      <c r="Q13984" s="2"/>
    </row>
    <row r="13985" spans="17:17" x14ac:dyDescent="0.35">
      <c r="Q13985" s="2"/>
    </row>
    <row r="13986" spans="17:17" x14ac:dyDescent="0.35">
      <c r="Q13986" s="2"/>
    </row>
    <row r="13987" spans="17:17" x14ac:dyDescent="0.35">
      <c r="Q13987" s="2"/>
    </row>
    <row r="13988" spans="17:17" x14ac:dyDescent="0.35">
      <c r="Q13988" s="2"/>
    </row>
    <row r="13989" spans="17:17" x14ac:dyDescent="0.35">
      <c r="Q13989" s="2"/>
    </row>
    <row r="13990" spans="17:17" x14ac:dyDescent="0.35">
      <c r="Q13990" s="2"/>
    </row>
    <row r="13991" spans="17:17" x14ac:dyDescent="0.35">
      <c r="Q13991" s="2"/>
    </row>
    <row r="13992" spans="17:17" x14ac:dyDescent="0.35">
      <c r="Q13992" s="2"/>
    </row>
    <row r="13993" spans="17:17" x14ac:dyDescent="0.35">
      <c r="Q13993" s="2"/>
    </row>
    <row r="13994" spans="17:17" x14ac:dyDescent="0.35">
      <c r="Q13994" s="2"/>
    </row>
    <row r="13995" spans="17:17" x14ac:dyDescent="0.35">
      <c r="Q13995" s="2"/>
    </row>
    <row r="13996" spans="17:17" x14ac:dyDescent="0.35">
      <c r="Q13996" s="2"/>
    </row>
    <row r="13997" spans="17:17" x14ac:dyDescent="0.35">
      <c r="Q13997" s="2"/>
    </row>
    <row r="13998" spans="17:17" x14ac:dyDescent="0.35">
      <c r="Q13998" s="2"/>
    </row>
    <row r="13999" spans="17:17" x14ac:dyDescent="0.35">
      <c r="Q13999" s="2"/>
    </row>
    <row r="14000" spans="17:17" x14ac:dyDescent="0.35">
      <c r="Q14000" s="2"/>
    </row>
    <row r="14001" spans="17:17" x14ac:dyDescent="0.35">
      <c r="Q14001" s="2"/>
    </row>
    <row r="14002" spans="17:17" x14ac:dyDescent="0.35">
      <c r="Q14002" s="2"/>
    </row>
    <row r="14003" spans="17:17" x14ac:dyDescent="0.35">
      <c r="Q14003" s="2"/>
    </row>
    <row r="14004" spans="17:17" x14ac:dyDescent="0.35">
      <c r="Q14004" s="2"/>
    </row>
    <row r="14005" spans="17:17" x14ac:dyDescent="0.35">
      <c r="Q14005" s="2"/>
    </row>
    <row r="14006" spans="17:17" x14ac:dyDescent="0.35">
      <c r="Q14006" s="2"/>
    </row>
    <row r="14007" spans="17:17" x14ac:dyDescent="0.35">
      <c r="Q14007" s="2"/>
    </row>
    <row r="14008" spans="17:17" x14ac:dyDescent="0.35">
      <c r="Q14008" s="2"/>
    </row>
    <row r="14009" spans="17:17" x14ac:dyDescent="0.35">
      <c r="Q14009" s="2"/>
    </row>
    <row r="14010" spans="17:17" x14ac:dyDescent="0.35">
      <c r="Q14010" s="2"/>
    </row>
    <row r="14011" spans="17:17" x14ac:dyDescent="0.35">
      <c r="Q14011" s="2"/>
    </row>
    <row r="14012" spans="17:17" x14ac:dyDescent="0.35">
      <c r="Q14012" s="2"/>
    </row>
    <row r="14013" spans="17:17" x14ac:dyDescent="0.35">
      <c r="Q14013" s="2"/>
    </row>
    <row r="14014" spans="17:17" x14ac:dyDescent="0.35">
      <c r="Q14014" s="2"/>
    </row>
    <row r="14015" spans="17:17" x14ac:dyDescent="0.35">
      <c r="Q14015" s="2"/>
    </row>
    <row r="14016" spans="17:17" x14ac:dyDescent="0.35">
      <c r="Q14016" s="2"/>
    </row>
    <row r="14017" spans="17:17" x14ac:dyDescent="0.35">
      <c r="Q14017" s="2"/>
    </row>
    <row r="14018" spans="17:17" x14ac:dyDescent="0.35">
      <c r="Q14018" s="2"/>
    </row>
    <row r="14019" spans="17:17" x14ac:dyDescent="0.35">
      <c r="Q14019" s="2"/>
    </row>
    <row r="14020" spans="17:17" x14ac:dyDescent="0.35">
      <c r="Q14020" s="2"/>
    </row>
    <row r="14021" spans="17:17" x14ac:dyDescent="0.35">
      <c r="Q14021" s="2"/>
    </row>
    <row r="14022" spans="17:17" x14ac:dyDescent="0.35">
      <c r="Q14022" s="2"/>
    </row>
    <row r="14023" spans="17:17" x14ac:dyDescent="0.35">
      <c r="Q14023" s="2"/>
    </row>
    <row r="14024" spans="17:17" x14ac:dyDescent="0.35">
      <c r="Q14024" s="2"/>
    </row>
    <row r="14025" spans="17:17" x14ac:dyDescent="0.35">
      <c r="Q14025" s="2"/>
    </row>
    <row r="14026" spans="17:17" x14ac:dyDescent="0.35">
      <c r="Q14026" s="2"/>
    </row>
    <row r="14027" spans="17:17" x14ac:dyDescent="0.35">
      <c r="Q14027" s="2"/>
    </row>
    <row r="14028" spans="17:17" x14ac:dyDescent="0.35">
      <c r="Q14028" s="2"/>
    </row>
    <row r="14029" spans="17:17" x14ac:dyDescent="0.35">
      <c r="Q14029" s="2"/>
    </row>
    <row r="14030" spans="17:17" x14ac:dyDescent="0.35">
      <c r="Q14030" s="2"/>
    </row>
    <row r="14031" spans="17:17" x14ac:dyDescent="0.35">
      <c r="Q14031" s="2"/>
    </row>
    <row r="14032" spans="17:17" x14ac:dyDescent="0.35">
      <c r="Q14032" s="2"/>
    </row>
    <row r="14033" spans="17:17" x14ac:dyDescent="0.35">
      <c r="Q14033" s="2"/>
    </row>
    <row r="14034" spans="17:17" x14ac:dyDescent="0.35">
      <c r="Q14034" s="2"/>
    </row>
    <row r="14035" spans="17:17" x14ac:dyDescent="0.35">
      <c r="Q14035" s="2"/>
    </row>
    <row r="14036" spans="17:17" x14ac:dyDescent="0.35">
      <c r="Q14036" s="2"/>
    </row>
    <row r="14037" spans="17:17" x14ac:dyDescent="0.35">
      <c r="Q14037" s="2"/>
    </row>
    <row r="14038" spans="17:17" x14ac:dyDescent="0.35">
      <c r="Q14038" s="2"/>
    </row>
    <row r="14039" spans="17:17" x14ac:dyDescent="0.35">
      <c r="Q14039" s="2"/>
    </row>
    <row r="14040" spans="17:17" x14ac:dyDescent="0.35">
      <c r="Q14040" s="2"/>
    </row>
    <row r="14041" spans="17:17" x14ac:dyDescent="0.35">
      <c r="Q14041" s="2"/>
    </row>
    <row r="14042" spans="17:17" x14ac:dyDescent="0.35">
      <c r="Q14042" s="2"/>
    </row>
    <row r="14043" spans="17:17" x14ac:dyDescent="0.35">
      <c r="Q14043" s="2"/>
    </row>
    <row r="14044" spans="17:17" x14ac:dyDescent="0.35">
      <c r="Q14044" s="2"/>
    </row>
    <row r="14045" spans="17:17" x14ac:dyDescent="0.35">
      <c r="Q14045" s="2"/>
    </row>
    <row r="14046" spans="17:17" x14ac:dyDescent="0.35">
      <c r="Q14046" s="2"/>
    </row>
    <row r="14047" spans="17:17" x14ac:dyDescent="0.35">
      <c r="Q14047" s="2"/>
    </row>
    <row r="14048" spans="17:17" x14ac:dyDescent="0.35">
      <c r="Q14048" s="2"/>
    </row>
    <row r="14049" spans="17:17" x14ac:dyDescent="0.35">
      <c r="Q14049" s="2"/>
    </row>
    <row r="14050" spans="17:17" x14ac:dyDescent="0.35">
      <c r="Q14050" s="2"/>
    </row>
    <row r="14051" spans="17:17" x14ac:dyDescent="0.35">
      <c r="Q14051" s="2"/>
    </row>
    <row r="14052" spans="17:17" x14ac:dyDescent="0.35">
      <c r="Q14052" s="2"/>
    </row>
    <row r="14053" spans="17:17" x14ac:dyDescent="0.35">
      <c r="Q14053" s="2"/>
    </row>
    <row r="14054" spans="17:17" x14ac:dyDescent="0.35">
      <c r="Q14054" s="2"/>
    </row>
    <row r="14055" spans="17:17" x14ac:dyDescent="0.35">
      <c r="Q14055" s="2"/>
    </row>
    <row r="14056" spans="17:17" x14ac:dyDescent="0.35">
      <c r="Q14056" s="2"/>
    </row>
    <row r="14057" spans="17:17" x14ac:dyDescent="0.35">
      <c r="Q14057" s="2"/>
    </row>
    <row r="14058" spans="17:17" x14ac:dyDescent="0.35">
      <c r="Q14058" s="2"/>
    </row>
    <row r="14059" spans="17:17" x14ac:dyDescent="0.35">
      <c r="Q14059" s="2"/>
    </row>
    <row r="14060" spans="17:17" x14ac:dyDescent="0.35">
      <c r="Q14060" s="2"/>
    </row>
    <row r="14061" spans="17:17" x14ac:dyDescent="0.35">
      <c r="Q14061" s="2"/>
    </row>
    <row r="14062" spans="17:17" x14ac:dyDescent="0.35">
      <c r="Q14062" s="2"/>
    </row>
    <row r="14063" spans="17:17" x14ac:dyDescent="0.35">
      <c r="Q14063" s="2"/>
    </row>
    <row r="14064" spans="17:17" x14ac:dyDescent="0.35">
      <c r="Q14064" s="2"/>
    </row>
    <row r="14065" spans="17:17" x14ac:dyDescent="0.35">
      <c r="Q14065" s="2"/>
    </row>
    <row r="14066" spans="17:17" x14ac:dyDescent="0.35">
      <c r="Q14066" s="2"/>
    </row>
    <row r="14067" spans="17:17" x14ac:dyDescent="0.35">
      <c r="Q14067" s="2"/>
    </row>
    <row r="14068" spans="17:17" x14ac:dyDescent="0.35">
      <c r="Q14068" s="2"/>
    </row>
    <row r="14069" spans="17:17" x14ac:dyDescent="0.35">
      <c r="Q14069" s="2"/>
    </row>
    <row r="14070" spans="17:17" x14ac:dyDescent="0.35">
      <c r="Q14070" s="2"/>
    </row>
    <row r="14071" spans="17:17" x14ac:dyDescent="0.35">
      <c r="Q14071" s="2"/>
    </row>
    <row r="14072" spans="17:17" x14ac:dyDescent="0.35">
      <c r="Q14072" s="2"/>
    </row>
    <row r="14073" spans="17:17" x14ac:dyDescent="0.35">
      <c r="Q14073" s="2"/>
    </row>
    <row r="14074" spans="17:17" x14ac:dyDescent="0.35">
      <c r="Q14074" s="2"/>
    </row>
    <row r="14075" spans="17:17" x14ac:dyDescent="0.35">
      <c r="Q14075" s="2"/>
    </row>
    <row r="14076" spans="17:17" x14ac:dyDescent="0.35">
      <c r="Q14076" s="2"/>
    </row>
    <row r="14077" spans="17:17" x14ac:dyDescent="0.35">
      <c r="Q14077" s="2"/>
    </row>
    <row r="14078" spans="17:17" x14ac:dyDescent="0.35">
      <c r="Q14078" s="2"/>
    </row>
    <row r="14079" spans="17:17" x14ac:dyDescent="0.35">
      <c r="Q14079" s="2"/>
    </row>
    <row r="14080" spans="17:17" x14ac:dyDescent="0.35">
      <c r="Q14080" s="2"/>
    </row>
    <row r="14081" spans="17:17" x14ac:dyDescent="0.35">
      <c r="Q14081" s="2"/>
    </row>
    <row r="14082" spans="17:17" x14ac:dyDescent="0.35">
      <c r="Q14082" s="2"/>
    </row>
    <row r="14083" spans="17:17" x14ac:dyDescent="0.35">
      <c r="Q14083" s="2"/>
    </row>
    <row r="14084" spans="17:17" x14ac:dyDescent="0.35">
      <c r="Q14084" s="2"/>
    </row>
    <row r="14085" spans="17:17" x14ac:dyDescent="0.35">
      <c r="Q14085" s="2"/>
    </row>
    <row r="14086" spans="17:17" x14ac:dyDescent="0.35">
      <c r="Q14086" s="2"/>
    </row>
    <row r="14087" spans="17:17" x14ac:dyDescent="0.35">
      <c r="Q14087" s="2"/>
    </row>
    <row r="14088" spans="17:17" x14ac:dyDescent="0.35">
      <c r="Q14088" s="2"/>
    </row>
    <row r="14089" spans="17:17" x14ac:dyDescent="0.35">
      <c r="Q14089" s="2"/>
    </row>
    <row r="14090" spans="17:17" x14ac:dyDescent="0.35">
      <c r="Q14090" s="2"/>
    </row>
    <row r="14091" spans="17:17" x14ac:dyDescent="0.35">
      <c r="Q14091" s="2"/>
    </row>
    <row r="14092" spans="17:17" x14ac:dyDescent="0.35">
      <c r="Q14092" s="2"/>
    </row>
    <row r="14093" spans="17:17" x14ac:dyDescent="0.35">
      <c r="Q14093" s="2"/>
    </row>
    <row r="14094" spans="17:17" x14ac:dyDescent="0.35">
      <c r="Q14094" s="2"/>
    </row>
    <row r="14095" spans="17:17" x14ac:dyDescent="0.35">
      <c r="Q14095" s="2"/>
    </row>
    <row r="14096" spans="17:17" x14ac:dyDescent="0.35">
      <c r="Q14096" s="2"/>
    </row>
    <row r="14097" spans="17:17" x14ac:dyDescent="0.35">
      <c r="Q14097" s="2"/>
    </row>
    <row r="14098" spans="17:17" x14ac:dyDescent="0.35">
      <c r="Q14098" s="2"/>
    </row>
    <row r="14099" spans="17:17" x14ac:dyDescent="0.35">
      <c r="Q14099" s="2"/>
    </row>
    <row r="14100" spans="17:17" x14ac:dyDescent="0.35">
      <c r="Q14100" s="2"/>
    </row>
    <row r="14101" spans="17:17" x14ac:dyDescent="0.35">
      <c r="Q14101" s="2"/>
    </row>
    <row r="14102" spans="17:17" x14ac:dyDescent="0.35">
      <c r="Q14102" s="2"/>
    </row>
    <row r="14103" spans="17:17" x14ac:dyDescent="0.35">
      <c r="Q14103" s="2"/>
    </row>
    <row r="14104" spans="17:17" x14ac:dyDescent="0.35">
      <c r="Q14104" s="2"/>
    </row>
    <row r="14105" spans="17:17" x14ac:dyDescent="0.35">
      <c r="Q14105" s="2"/>
    </row>
    <row r="14106" spans="17:17" x14ac:dyDescent="0.35">
      <c r="Q14106" s="2"/>
    </row>
    <row r="14107" spans="17:17" x14ac:dyDescent="0.35">
      <c r="Q14107" s="2"/>
    </row>
    <row r="14108" spans="17:17" x14ac:dyDescent="0.35">
      <c r="Q14108" s="2"/>
    </row>
    <row r="14109" spans="17:17" x14ac:dyDescent="0.35">
      <c r="Q14109" s="2"/>
    </row>
    <row r="14110" spans="17:17" x14ac:dyDescent="0.35">
      <c r="Q14110" s="2"/>
    </row>
    <row r="14111" spans="17:17" x14ac:dyDescent="0.35">
      <c r="Q14111" s="2"/>
    </row>
    <row r="14112" spans="17:17" x14ac:dyDescent="0.35">
      <c r="Q14112" s="2"/>
    </row>
    <row r="14113" spans="17:17" x14ac:dyDescent="0.35">
      <c r="Q14113" s="2"/>
    </row>
    <row r="14114" spans="17:17" x14ac:dyDescent="0.35">
      <c r="Q14114" s="2"/>
    </row>
    <row r="14115" spans="17:17" x14ac:dyDescent="0.35">
      <c r="Q14115" s="2"/>
    </row>
    <row r="14116" spans="17:17" x14ac:dyDescent="0.35">
      <c r="Q14116" s="2"/>
    </row>
    <row r="14117" spans="17:17" x14ac:dyDescent="0.35">
      <c r="Q14117" s="2"/>
    </row>
    <row r="14118" spans="17:17" x14ac:dyDescent="0.35">
      <c r="Q14118" s="2"/>
    </row>
    <row r="14119" spans="17:17" x14ac:dyDescent="0.35">
      <c r="Q14119" s="2"/>
    </row>
    <row r="14120" spans="17:17" x14ac:dyDescent="0.35">
      <c r="Q14120" s="2"/>
    </row>
    <row r="14121" spans="17:17" x14ac:dyDescent="0.35">
      <c r="Q14121" s="2"/>
    </row>
    <row r="14122" spans="17:17" x14ac:dyDescent="0.35">
      <c r="Q14122" s="2"/>
    </row>
    <row r="14123" spans="17:17" x14ac:dyDescent="0.35">
      <c r="Q14123" s="2"/>
    </row>
    <row r="14124" spans="17:17" x14ac:dyDescent="0.35">
      <c r="Q14124" s="2"/>
    </row>
    <row r="14125" spans="17:17" x14ac:dyDescent="0.35">
      <c r="Q14125" s="2"/>
    </row>
    <row r="14126" spans="17:17" x14ac:dyDescent="0.35">
      <c r="Q14126" s="2"/>
    </row>
    <row r="14127" spans="17:17" x14ac:dyDescent="0.35">
      <c r="Q14127" s="2"/>
    </row>
    <row r="14128" spans="17:17" x14ac:dyDescent="0.35">
      <c r="Q14128" s="2"/>
    </row>
    <row r="14129" spans="17:17" x14ac:dyDescent="0.35">
      <c r="Q14129" s="2"/>
    </row>
    <row r="14130" spans="17:17" x14ac:dyDescent="0.35">
      <c r="Q14130" s="2"/>
    </row>
    <row r="14131" spans="17:17" x14ac:dyDescent="0.35">
      <c r="Q14131" s="2"/>
    </row>
    <row r="14132" spans="17:17" x14ac:dyDescent="0.35">
      <c r="Q14132" s="2"/>
    </row>
    <row r="14133" spans="17:17" x14ac:dyDescent="0.35">
      <c r="Q14133" s="2"/>
    </row>
    <row r="14134" spans="17:17" x14ac:dyDescent="0.35">
      <c r="Q14134" s="2"/>
    </row>
    <row r="14135" spans="17:17" x14ac:dyDescent="0.35">
      <c r="Q14135" s="2"/>
    </row>
    <row r="14136" spans="17:17" x14ac:dyDescent="0.35">
      <c r="Q14136" s="2"/>
    </row>
    <row r="14137" spans="17:17" x14ac:dyDescent="0.35">
      <c r="Q14137" s="2"/>
    </row>
    <row r="14138" spans="17:17" x14ac:dyDescent="0.35">
      <c r="Q14138" s="2"/>
    </row>
    <row r="14139" spans="17:17" x14ac:dyDescent="0.35">
      <c r="Q14139" s="2"/>
    </row>
    <row r="14140" spans="17:17" x14ac:dyDescent="0.35">
      <c r="Q14140" s="2"/>
    </row>
    <row r="14141" spans="17:17" x14ac:dyDescent="0.35">
      <c r="Q14141" s="2"/>
    </row>
    <row r="14142" spans="17:17" x14ac:dyDescent="0.35">
      <c r="Q14142" s="2"/>
    </row>
    <row r="14143" spans="17:17" x14ac:dyDescent="0.35">
      <c r="Q14143" s="2"/>
    </row>
    <row r="14144" spans="17:17" x14ac:dyDescent="0.35">
      <c r="Q14144" s="2"/>
    </row>
    <row r="14145" spans="17:17" x14ac:dyDescent="0.35">
      <c r="Q14145" s="2"/>
    </row>
    <row r="14146" spans="17:17" x14ac:dyDescent="0.35">
      <c r="Q14146" s="2"/>
    </row>
    <row r="14147" spans="17:17" x14ac:dyDescent="0.35">
      <c r="Q14147" s="2"/>
    </row>
    <row r="14148" spans="17:17" x14ac:dyDescent="0.35">
      <c r="Q14148" s="2"/>
    </row>
    <row r="14149" spans="17:17" x14ac:dyDescent="0.35">
      <c r="Q14149" s="2"/>
    </row>
    <row r="14150" spans="17:17" x14ac:dyDescent="0.35">
      <c r="Q14150" s="2"/>
    </row>
    <row r="14151" spans="17:17" x14ac:dyDescent="0.35">
      <c r="Q14151" s="2"/>
    </row>
    <row r="14152" spans="17:17" x14ac:dyDescent="0.35">
      <c r="Q14152" s="2"/>
    </row>
    <row r="14153" spans="17:17" x14ac:dyDescent="0.35">
      <c r="Q14153" s="2"/>
    </row>
    <row r="14154" spans="17:17" x14ac:dyDescent="0.35">
      <c r="Q14154" s="2"/>
    </row>
    <row r="14155" spans="17:17" x14ac:dyDescent="0.35">
      <c r="Q14155" s="2"/>
    </row>
    <row r="14156" spans="17:17" x14ac:dyDescent="0.35">
      <c r="Q14156" s="2"/>
    </row>
    <row r="14157" spans="17:17" x14ac:dyDescent="0.35">
      <c r="Q14157" s="2"/>
    </row>
    <row r="14158" spans="17:17" x14ac:dyDescent="0.35">
      <c r="Q14158" s="2"/>
    </row>
    <row r="14159" spans="17:17" x14ac:dyDescent="0.35">
      <c r="Q14159" s="2"/>
    </row>
    <row r="14160" spans="17:17" x14ac:dyDescent="0.35">
      <c r="Q14160" s="2"/>
    </row>
    <row r="14161" spans="17:17" x14ac:dyDescent="0.35">
      <c r="Q14161" s="2"/>
    </row>
    <row r="14162" spans="17:17" x14ac:dyDescent="0.35">
      <c r="Q14162" s="2"/>
    </row>
    <row r="14163" spans="17:17" x14ac:dyDescent="0.35">
      <c r="Q14163" s="2"/>
    </row>
    <row r="14164" spans="17:17" x14ac:dyDescent="0.35">
      <c r="Q14164" s="2"/>
    </row>
    <row r="14165" spans="17:17" x14ac:dyDescent="0.35">
      <c r="Q14165" s="2"/>
    </row>
    <row r="14166" spans="17:17" x14ac:dyDescent="0.35">
      <c r="Q14166" s="2"/>
    </row>
    <row r="14167" spans="17:17" x14ac:dyDescent="0.35">
      <c r="Q14167" s="2"/>
    </row>
    <row r="14168" spans="17:17" x14ac:dyDescent="0.35">
      <c r="Q14168" s="2"/>
    </row>
    <row r="14169" spans="17:17" x14ac:dyDescent="0.35">
      <c r="Q14169" s="2"/>
    </row>
    <row r="14170" spans="17:17" x14ac:dyDescent="0.35">
      <c r="Q14170" s="2"/>
    </row>
    <row r="14171" spans="17:17" x14ac:dyDescent="0.35">
      <c r="Q14171" s="2"/>
    </row>
    <row r="14172" spans="17:17" x14ac:dyDescent="0.35">
      <c r="Q14172" s="2"/>
    </row>
    <row r="14173" spans="17:17" x14ac:dyDescent="0.35">
      <c r="Q14173" s="2"/>
    </row>
    <row r="14174" spans="17:17" x14ac:dyDescent="0.35">
      <c r="Q14174" s="2"/>
    </row>
    <row r="14175" spans="17:17" x14ac:dyDescent="0.35">
      <c r="Q14175" s="2"/>
    </row>
    <row r="14176" spans="17:17" x14ac:dyDescent="0.35">
      <c r="Q14176" s="2"/>
    </row>
    <row r="14177" spans="17:17" x14ac:dyDescent="0.35">
      <c r="Q14177" s="2"/>
    </row>
    <row r="14178" spans="17:17" x14ac:dyDescent="0.35">
      <c r="Q14178" s="2"/>
    </row>
    <row r="14179" spans="17:17" x14ac:dyDescent="0.35">
      <c r="Q14179" s="2"/>
    </row>
    <row r="14180" spans="17:17" x14ac:dyDescent="0.35">
      <c r="Q14180" s="2"/>
    </row>
    <row r="14181" spans="17:17" x14ac:dyDescent="0.35">
      <c r="Q14181" s="2"/>
    </row>
    <row r="14182" spans="17:17" x14ac:dyDescent="0.35">
      <c r="Q14182" s="2"/>
    </row>
    <row r="14183" spans="17:17" x14ac:dyDescent="0.35">
      <c r="Q14183" s="2"/>
    </row>
    <row r="14184" spans="17:17" x14ac:dyDescent="0.35">
      <c r="Q14184" s="2"/>
    </row>
    <row r="14185" spans="17:17" x14ac:dyDescent="0.35">
      <c r="Q14185" s="2"/>
    </row>
    <row r="14186" spans="17:17" x14ac:dyDescent="0.35">
      <c r="Q14186" s="2"/>
    </row>
    <row r="14187" spans="17:17" x14ac:dyDescent="0.35">
      <c r="Q14187" s="2"/>
    </row>
    <row r="14188" spans="17:17" x14ac:dyDescent="0.35">
      <c r="Q14188" s="2"/>
    </row>
    <row r="14189" spans="17:17" x14ac:dyDescent="0.35">
      <c r="Q14189" s="2"/>
    </row>
    <row r="14190" spans="17:17" x14ac:dyDescent="0.35">
      <c r="Q14190" s="2"/>
    </row>
    <row r="14191" spans="17:17" x14ac:dyDescent="0.35">
      <c r="Q14191" s="2"/>
    </row>
    <row r="14192" spans="17:17" x14ac:dyDescent="0.35">
      <c r="Q14192" s="2"/>
    </row>
    <row r="14193" spans="17:17" x14ac:dyDescent="0.35">
      <c r="Q14193" s="2"/>
    </row>
    <row r="14194" spans="17:17" x14ac:dyDescent="0.35">
      <c r="Q14194" s="2"/>
    </row>
    <row r="14195" spans="17:17" x14ac:dyDescent="0.35">
      <c r="Q14195" s="2"/>
    </row>
    <row r="14196" spans="17:17" x14ac:dyDescent="0.35">
      <c r="Q14196" s="2"/>
    </row>
    <row r="14197" spans="17:17" x14ac:dyDescent="0.35">
      <c r="Q14197" s="2"/>
    </row>
    <row r="14198" spans="17:17" x14ac:dyDescent="0.35">
      <c r="Q14198" s="2"/>
    </row>
    <row r="14199" spans="17:17" x14ac:dyDescent="0.35">
      <c r="Q14199" s="2"/>
    </row>
    <row r="14200" spans="17:17" x14ac:dyDescent="0.35">
      <c r="Q14200" s="2"/>
    </row>
    <row r="14201" spans="17:17" x14ac:dyDescent="0.35">
      <c r="Q14201" s="2"/>
    </row>
    <row r="14202" spans="17:17" x14ac:dyDescent="0.35">
      <c r="Q14202" s="2"/>
    </row>
    <row r="14203" spans="17:17" x14ac:dyDescent="0.35">
      <c r="Q14203" s="2"/>
    </row>
    <row r="14204" spans="17:17" x14ac:dyDescent="0.35">
      <c r="Q14204" s="2"/>
    </row>
    <row r="14205" spans="17:17" x14ac:dyDescent="0.35">
      <c r="Q14205" s="2"/>
    </row>
    <row r="14206" spans="17:17" x14ac:dyDescent="0.35">
      <c r="Q14206" s="2"/>
    </row>
    <row r="14207" spans="17:17" x14ac:dyDescent="0.35">
      <c r="Q14207" s="2"/>
    </row>
    <row r="14208" spans="17:17" x14ac:dyDescent="0.35">
      <c r="Q14208" s="2"/>
    </row>
    <row r="14209" spans="17:17" x14ac:dyDescent="0.35">
      <c r="Q14209" s="2"/>
    </row>
    <row r="14210" spans="17:17" x14ac:dyDescent="0.35">
      <c r="Q14210" s="2"/>
    </row>
    <row r="14211" spans="17:17" x14ac:dyDescent="0.35">
      <c r="Q14211" s="2"/>
    </row>
    <row r="14212" spans="17:17" x14ac:dyDescent="0.35">
      <c r="Q14212" s="2"/>
    </row>
    <row r="14213" spans="17:17" x14ac:dyDescent="0.35">
      <c r="Q14213" s="2"/>
    </row>
    <row r="14214" spans="17:17" x14ac:dyDescent="0.35">
      <c r="Q14214" s="2"/>
    </row>
    <row r="14215" spans="17:17" x14ac:dyDescent="0.35">
      <c r="Q14215" s="2"/>
    </row>
    <row r="14216" spans="17:17" x14ac:dyDescent="0.35">
      <c r="Q14216" s="2"/>
    </row>
    <row r="14217" spans="17:17" x14ac:dyDescent="0.35">
      <c r="Q14217" s="2"/>
    </row>
    <row r="14218" spans="17:17" x14ac:dyDescent="0.35">
      <c r="Q14218" s="2"/>
    </row>
    <row r="14219" spans="17:17" x14ac:dyDescent="0.35">
      <c r="Q14219" s="2"/>
    </row>
    <row r="14220" spans="17:17" x14ac:dyDescent="0.35">
      <c r="Q14220" s="2"/>
    </row>
    <row r="14221" spans="17:17" x14ac:dyDescent="0.35">
      <c r="Q14221" s="2"/>
    </row>
    <row r="14222" spans="17:17" x14ac:dyDescent="0.35">
      <c r="Q14222" s="2"/>
    </row>
    <row r="14223" spans="17:17" x14ac:dyDescent="0.35">
      <c r="Q14223" s="2"/>
    </row>
    <row r="14224" spans="17:17" x14ac:dyDescent="0.35">
      <c r="Q14224" s="2"/>
    </row>
    <row r="14225" spans="17:17" x14ac:dyDescent="0.35">
      <c r="Q14225" s="2"/>
    </row>
    <row r="14226" spans="17:17" x14ac:dyDescent="0.35">
      <c r="Q14226" s="2"/>
    </row>
    <row r="14227" spans="17:17" x14ac:dyDescent="0.35">
      <c r="Q14227" s="2"/>
    </row>
    <row r="14228" spans="17:17" x14ac:dyDescent="0.35">
      <c r="Q14228" s="2"/>
    </row>
    <row r="14229" spans="17:17" x14ac:dyDescent="0.35">
      <c r="Q14229" s="2"/>
    </row>
    <row r="14230" spans="17:17" x14ac:dyDescent="0.35">
      <c r="Q14230" s="2"/>
    </row>
    <row r="14231" spans="17:17" x14ac:dyDescent="0.35">
      <c r="Q14231" s="2"/>
    </row>
    <row r="14232" spans="17:17" x14ac:dyDescent="0.35">
      <c r="Q14232" s="2"/>
    </row>
    <row r="14233" spans="17:17" x14ac:dyDescent="0.35">
      <c r="Q14233" s="2"/>
    </row>
    <row r="14234" spans="17:17" x14ac:dyDescent="0.35">
      <c r="Q14234" s="2"/>
    </row>
    <row r="14235" spans="17:17" x14ac:dyDescent="0.35">
      <c r="Q14235" s="2"/>
    </row>
    <row r="14236" spans="17:17" x14ac:dyDescent="0.35">
      <c r="Q14236" s="2"/>
    </row>
    <row r="14237" spans="17:17" x14ac:dyDescent="0.35">
      <c r="Q14237" s="2"/>
    </row>
    <row r="14238" spans="17:17" x14ac:dyDescent="0.35">
      <c r="Q14238" s="2"/>
    </row>
    <row r="14239" spans="17:17" x14ac:dyDescent="0.35">
      <c r="Q14239" s="2"/>
    </row>
    <row r="14240" spans="17:17" x14ac:dyDescent="0.35">
      <c r="Q14240" s="2"/>
    </row>
    <row r="14241" spans="17:17" x14ac:dyDescent="0.35">
      <c r="Q14241" s="2"/>
    </row>
    <row r="14242" spans="17:17" x14ac:dyDescent="0.35">
      <c r="Q14242" s="2"/>
    </row>
    <row r="14243" spans="17:17" x14ac:dyDescent="0.35">
      <c r="Q14243" s="2"/>
    </row>
    <row r="14244" spans="17:17" x14ac:dyDescent="0.35">
      <c r="Q14244" s="2"/>
    </row>
    <row r="14245" spans="17:17" x14ac:dyDescent="0.35">
      <c r="Q14245" s="2"/>
    </row>
    <row r="14246" spans="17:17" x14ac:dyDescent="0.35">
      <c r="Q14246" s="2"/>
    </row>
    <row r="14247" spans="17:17" x14ac:dyDescent="0.35">
      <c r="Q14247" s="2"/>
    </row>
    <row r="14248" spans="17:17" x14ac:dyDescent="0.35">
      <c r="Q14248" s="2"/>
    </row>
    <row r="14249" spans="17:17" x14ac:dyDescent="0.35">
      <c r="Q14249" s="2"/>
    </row>
    <row r="14250" spans="17:17" x14ac:dyDescent="0.35">
      <c r="Q14250" s="2"/>
    </row>
    <row r="14251" spans="17:17" x14ac:dyDescent="0.35">
      <c r="Q14251" s="2"/>
    </row>
    <row r="14252" spans="17:17" x14ac:dyDescent="0.35">
      <c r="Q14252" s="2"/>
    </row>
    <row r="14253" spans="17:17" x14ac:dyDescent="0.35">
      <c r="Q14253" s="2"/>
    </row>
    <row r="14254" spans="17:17" x14ac:dyDescent="0.35">
      <c r="Q14254" s="2"/>
    </row>
    <row r="14255" spans="17:17" x14ac:dyDescent="0.35">
      <c r="Q14255" s="2"/>
    </row>
    <row r="14256" spans="17:17" x14ac:dyDescent="0.35">
      <c r="Q14256" s="2"/>
    </row>
    <row r="14257" spans="17:17" x14ac:dyDescent="0.35">
      <c r="Q14257" s="2"/>
    </row>
    <row r="14258" spans="17:17" x14ac:dyDescent="0.35">
      <c r="Q14258" s="2"/>
    </row>
    <row r="14259" spans="17:17" x14ac:dyDescent="0.35">
      <c r="Q14259" s="2"/>
    </row>
    <row r="14260" spans="17:17" x14ac:dyDescent="0.35">
      <c r="Q14260" s="2"/>
    </row>
    <row r="14261" spans="17:17" x14ac:dyDescent="0.35">
      <c r="Q14261" s="2"/>
    </row>
    <row r="14262" spans="17:17" x14ac:dyDescent="0.35">
      <c r="Q14262" s="2"/>
    </row>
    <row r="14263" spans="17:17" x14ac:dyDescent="0.35">
      <c r="Q14263" s="2"/>
    </row>
    <row r="14264" spans="17:17" x14ac:dyDescent="0.35">
      <c r="Q14264" s="2"/>
    </row>
    <row r="14265" spans="17:17" x14ac:dyDescent="0.35">
      <c r="Q14265" s="2"/>
    </row>
    <row r="14266" spans="17:17" x14ac:dyDescent="0.35">
      <c r="Q14266" s="2"/>
    </row>
    <row r="14267" spans="17:17" x14ac:dyDescent="0.35">
      <c r="Q14267" s="2"/>
    </row>
    <row r="14268" spans="17:17" x14ac:dyDescent="0.35">
      <c r="Q14268" s="2"/>
    </row>
    <row r="14269" spans="17:17" x14ac:dyDescent="0.35">
      <c r="Q14269" s="2"/>
    </row>
    <row r="14270" spans="17:17" x14ac:dyDescent="0.35">
      <c r="Q14270" s="2"/>
    </row>
    <row r="14271" spans="17:17" x14ac:dyDescent="0.35">
      <c r="Q14271" s="2"/>
    </row>
    <row r="14272" spans="17:17" x14ac:dyDescent="0.35">
      <c r="Q14272" s="2"/>
    </row>
    <row r="14273" spans="17:17" x14ac:dyDescent="0.35">
      <c r="Q14273" s="2"/>
    </row>
    <row r="14274" spans="17:17" x14ac:dyDescent="0.35">
      <c r="Q14274" s="2"/>
    </row>
    <row r="14275" spans="17:17" x14ac:dyDescent="0.35">
      <c r="Q14275" s="2"/>
    </row>
    <row r="14276" spans="17:17" x14ac:dyDescent="0.35">
      <c r="Q14276" s="2"/>
    </row>
    <row r="14277" spans="17:17" x14ac:dyDescent="0.35">
      <c r="Q14277" s="2"/>
    </row>
    <row r="14278" spans="17:17" x14ac:dyDescent="0.35">
      <c r="Q14278" s="2"/>
    </row>
    <row r="14279" spans="17:17" x14ac:dyDescent="0.35">
      <c r="Q14279" s="2"/>
    </row>
    <row r="14280" spans="17:17" x14ac:dyDescent="0.35">
      <c r="Q14280" s="2"/>
    </row>
    <row r="14281" spans="17:17" x14ac:dyDescent="0.35">
      <c r="Q14281" s="2"/>
    </row>
    <row r="14282" spans="17:17" x14ac:dyDescent="0.35">
      <c r="Q14282" s="2"/>
    </row>
    <row r="14283" spans="17:17" x14ac:dyDescent="0.35">
      <c r="Q14283" s="2"/>
    </row>
    <row r="14284" spans="17:17" x14ac:dyDescent="0.35">
      <c r="Q14284" s="2"/>
    </row>
    <row r="14285" spans="17:17" x14ac:dyDescent="0.35">
      <c r="Q14285" s="2"/>
    </row>
    <row r="14286" spans="17:17" x14ac:dyDescent="0.35">
      <c r="Q14286" s="2"/>
    </row>
    <row r="14287" spans="17:17" x14ac:dyDescent="0.35">
      <c r="Q14287" s="2"/>
    </row>
    <row r="14288" spans="17:17" x14ac:dyDescent="0.35">
      <c r="Q14288" s="2"/>
    </row>
    <row r="14289" spans="17:17" x14ac:dyDescent="0.35">
      <c r="Q14289" s="2"/>
    </row>
    <row r="14290" spans="17:17" x14ac:dyDescent="0.35">
      <c r="Q14290" s="2"/>
    </row>
    <row r="14291" spans="17:17" x14ac:dyDescent="0.35">
      <c r="Q14291" s="2"/>
    </row>
    <row r="14292" spans="17:17" x14ac:dyDescent="0.35">
      <c r="Q14292" s="2"/>
    </row>
    <row r="14293" spans="17:17" x14ac:dyDescent="0.35">
      <c r="Q14293" s="2"/>
    </row>
    <row r="14294" spans="17:17" x14ac:dyDescent="0.35">
      <c r="Q14294" s="2"/>
    </row>
    <row r="14295" spans="17:17" x14ac:dyDescent="0.35">
      <c r="Q14295" s="2"/>
    </row>
    <row r="14296" spans="17:17" x14ac:dyDescent="0.35">
      <c r="Q14296" s="2"/>
    </row>
    <row r="14297" spans="17:17" x14ac:dyDescent="0.35">
      <c r="Q14297" s="2"/>
    </row>
    <row r="14298" spans="17:17" x14ac:dyDescent="0.35">
      <c r="Q14298" s="2"/>
    </row>
    <row r="14299" spans="17:17" x14ac:dyDescent="0.35">
      <c r="Q14299" s="2"/>
    </row>
    <row r="14300" spans="17:17" x14ac:dyDescent="0.35">
      <c r="Q14300" s="2"/>
    </row>
    <row r="14301" spans="17:17" x14ac:dyDescent="0.35">
      <c r="Q14301" s="2"/>
    </row>
    <row r="14302" spans="17:17" x14ac:dyDescent="0.35">
      <c r="Q14302" s="2"/>
    </row>
    <row r="14303" spans="17:17" x14ac:dyDescent="0.35">
      <c r="Q14303" s="2"/>
    </row>
    <row r="14304" spans="17:17" x14ac:dyDescent="0.35">
      <c r="Q14304" s="2"/>
    </row>
    <row r="14305" spans="17:17" x14ac:dyDescent="0.35">
      <c r="Q14305" s="2"/>
    </row>
    <row r="14306" spans="17:17" x14ac:dyDescent="0.35">
      <c r="Q14306" s="2"/>
    </row>
    <row r="14307" spans="17:17" x14ac:dyDescent="0.35">
      <c r="Q14307" s="2"/>
    </row>
    <row r="14308" spans="17:17" x14ac:dyDescent="0.35">
      <c r="Q14308" s="2"/>
    </row>
    <row r="14309" spans="17:17" x14ac:dyDescent="0.35">
      <c r="Q14309" s="2"/>
    </row>
    <row r="14310" spans="17:17" x14ac:dyDescent="0.35">
      <c r="Q14310" s="2"/>
    </row>
    <row r="14311" spans="17:17" x14ac:dyDescent="0.35">
      <c r="Q14311" s="2"/>
    </row>
    <row r="14312" spans="17:17" x14ac:dyDescent="0.35">
      <c r="Q14312" s="2"/>
    </row>
    <row r="14313" spans="17:17" x14ac:dyDescent="0.35">
      <c r="Q14313" s="2"/>
    </row>
    <row r="14314" spans="17:17" x14ac:dyDescent="0.35">
      <c r="Q14314" s="2"/>
    </row>
    <row r="14315" spans="17:17" x14ac:dyDescent="0.35">
      <c r="Q14315" s="2"/>
    </row>
    <row r="14316" spans="17:17" x14ac:dyDescent="0.35">
      <c r="Q14316" s="2"/>
    </row>
    <row r="14317" spans="17:17" x14ac:dyDescent="0.35">
      <c r="Q14317" s="2"/>
    </row>
    <row r="14318" spans="17:17" x14ac:dyDescent="0.35">
      <c r="Q14318" s="2"/>
    </row>
    <row r="14319" spans="17:17" x14ac:dyDescent="0.35">
      <c r="Q14319" s="2"/>
    </row>
    <row r="14320" spans="17:17" x14ac:dyDescent="0.35">
      <c r="Q14320" s="2"/>
    </row>
    <row r="14321" spans="17:17" x14ac:dyDescent="0.35">
      <c r="Q14321" s="2"/>
    </row>
    <row r="14322" spans="17:17" x14ac:dyDescent="0.35">
      <c r="Q14322" s="2"/>
    </row>
    <row r="14323" spans="17:17" x14ac:dyDescent="0.35">
      <c r="Q14323" s="2"/>
    </row>
    <row r="14324" spans="17:17" x14ac:dyDescent="0.35">
      <c r="Q14324" s="2"/>
    </row>
    <row r="14325" spans="17:17" x14ac:dyDescent="0.35">
      <c r="Q14325" s="2"/>
    </row>
    <row r="14326" spans="17:17" x14ac:dyDescent="0.35">
      <c r="Q14326" s="2"/>
    </row>
    <row r="14327" spans="17:17" x14ac:dyDescent="0.35">
      <c r="Q14327" s="2"/>
    </row>
    <row r="14328" spans="17:17" x14ac:dyDescent="0.35">
      <c r="Q14328" s="2"/>
    </row>
    <row r="14329" spans="17:17" x14ac:dyDescent="0.35">
      <c r="Q14329" s="2"/>
    </row>
    <row r="14330" spans="17:17" x14ac:dyDescent="0.35">
      <c r="Q14330" s="2"/>
    </row>
    <row r="14331" spans="17:17" x14ac:dyDescent="0.35">
      <c r="Q14331" s="2"/>
    </row>
    <row r="14332" spans="17:17" x14ac:dyDescent="0.35">
      <c r="Q14332" s="2"/>
    </row>
    <row r="14333" spans="17:17" x14ac:dyDescent="0.35">
      <c r="Q14333" s="2"/>
    </row>
    <row r="14334" spans="17:17" x14ac:dyDescent="0.35">
      <c r="Q14334" s="2"/>
    </row>
    <row r="14335" spans="17:17" x14ac:dyDescent="0.35">
      <c r="Q14335" s="2"/>
    </row>
    <row r="14336" spans="17:17" x14ac:dyDescent="0.35">
      <c r="Q14336" s="2"/>
    </row>
    <row r="14337" spans="17:17" x14ac:dyDescent="0.35">
      <c r="Q14337" s="2"/>
    </row>
    <row r="14338" spans="17:17" x14ac:dyDescent="0.35">
      <c r="Q14338" s="2"/>
    </row>
    <row r="14339" spans="17:17" x14ac:dyDescent="0.35">
      <c r="Q14339" s="2"/>
    </row>
    <row r="14340" spans="17:17" x14ac:dyDescent="0.35">
      <c r="Q14340" s="2"/>
    </row>
    <row r="14341" spans="17:17" x14ac:dyDescent="0.35">
      <c r="Q14341" s="2"/>
    </row>
    <row r="14342" spans="17:17" x14ac:dyDescent="0.35">
      <c r="Q14342" s="2"/>
    </row>
    <row r="14343" spans="17:17" x14ac:dyDescent="0.35">
      <c r="Q14343" s="2"/>
    </row>
    <row r="14344" spans="17:17" x14ac:dyDescent="0.35">
      <c r="Q14344" s="2"/>
    </row>
    <row r="14345" spans="17:17" x14ac:dyDescent="0.35">
      <c r="Q14345" s="2"/>
    </row>
    <row r="14346" spans="17:17" x14ac:dyDescent="0.35">
      <c r="Q14346" s="2"/>
    </row>
    <row r="14347" spans="17:17" x14ac:dyDescent="0.35">
      <c r="Q14347" s="2"/>
    </row>
    <row r="14348" spans="17:17" x14ac:dyDescent="0.35">
      <c r="Q14348" s="2"/>
    </row>
    <row r="14349" spans="17:17" x14ac:dyDescent="0.35">
      <c r="Q14349" s="2"/>
    </row>
    <row r="14350" spans="17:17" x14ac:dyDescent="0.35">
      <c r="Q14350" s="2"/>
    </row>
    <row r="14351" spans="17:17" x14ac:dyDescent="0.35">
      <c r="Q14351" s="2"/>
    </row>
    <row r="14352" spans="17:17" x14ac:dyDescent="0.35">
      <c r="Q14352" s="2"/>
    </row>
    <row r="14353" spans="17:17" x14ac:dyDescent="0.35">
      <c r="Q14353" s="2"/>
    </row>
    <row r="14354" spans="17:17" x14ac:dyDescent="0.35">
      <c r="Q14354" s="2"/>
    </row>
    <row r="14355" spans="17:17" x14ac:dyDescent="0.35">
      <c r="Q14355" s="2"/>
    </row>
    <row r="14356" spans="17:17" x14ac:dyDescent="0.35">
      <c r="Q14356" s="2"/>
    </row>
    <row r="14357" spans="17:17" x14ac:dyDescent="0.35">
      <c r="Q14357" s="2"/>
    </row>
    <row r="14358" spans="17:17" x14ac:dyDescent="0.35">
      <c r="Q14358" s="2"/>
    </row>
    <row r="14359" spans="17:17" x14ac:dyDescent="0.35">
      <c r="Q14359" s="2"/>
    </row>
    <row r="14360" spans="17:17" x14ac:dyDescent="0.35">
      <c r="Q14360" s="2"/>
    </row>
    <row r="14361" spans="17:17" x14ac:dyDescent="0.35">
      <c r="Q14361" s="2"/>
    </row>
    <row r="14362" spans="17:17" x14ac:dyDescent="0.35">
      <c r="Q14362" s="2"/>
    </row>
    <row r="14363" spans="17:17" x14ac:dyDescent="0.35">
      <c r="Q14363" s="2"/>
    </row>
    <row r="14364" spans="17:17" x14ac:dyDescent="0.35">
      <c r="Q14364" s="2"/>
    </row>
    <row r="14365" spans="17:17" x14ac:dyDescent="0.35">
      <c r="Q14365" s="2"/>
    </row>
    <row r="14366" spans="17:17" x14ac:dyDescent="0.35">
      <c r="Q14366" s="2"/>
    </row>
    <row r="14367" spans="17:17" x14ac:dyDescent="0.35">
      <c r="Q14367" s="2"/>
    </row>
    <row r="14368" spans="17:17" x14ac:dyDescent="0.35">
      <c r="Q14368" s="2"/>
    </row>
    <row r="14369" spans="17:17" x14ac:dyDescent="0.35">
      <c r="Q14369" s="2"/>
    </row>
    <row r="14370" spans="17:17" x14ac:dyDescent="0.35">
      <c r="Q14370" s="2"/>
    </row>
    <row r="14371" spans="17:17" x14ac:dyDescent="0.35">
      <c r="Q14371" s="2"/>
    </row>
    <row r="14372" spans="17:17" x14ac:dyDescent="0.35">
      <c r="Q14372" s="2"/>
    </row>
    <row r="14373" spans="17:17" x14ac:dyDescent="0.35">
      <c r="Q14373" s="2"/>
    </row>
    <row r="14374" spans="17:17" x14ac:dyDescent="0.35">
      <c r="Q14374" s="2"/>
    </row>
    <row r="14375" spans="17:17" x14ac:dyDescent="0.35">
      <c r="Q14375" s="2"/>
    </row>
    <row r="14376" spans="17:17" x14ac:dyDescent="0.35">
      <c r="Q14376" s="2"/>
    </row>
    <row r="14377" spans="17:17" x14ac:dyDescent="0.35">
      <c r="Q14377" s="2"/>
    </row>
    <row r="14378" spans="17:17" x14ac:dyDescent="0.35">
      <c r="Q14378" s="2"/>
    </row>
    <row r="14379" spans="17:17" x14ac:dyDescent="0.35">
      <c r="Q14379" s="2"/>
    </row>
    <row r="14380" spans="17:17" x14ac:dyDescent="0.35">
      <c r="Q14380" s="2"/>
    </row>
    <row r="14381" spans="17:17" x14ac:dyDescent="0.35">
      <c r="Q14381" s="2"/>
    </row>
    <row r="14382" spans="17:17" x14ac:dyDescent="0.35">
      <c r="Q14382" s="2"/>
    </row>
    <row r="14383" spans="17:17" x14ac:dyDescent="0.35">
      <c r="Q14383" s="2"/>
    </row>
    <row r="14384" spans="17:17" x14ac:dyDescent="0.35">
      <c r="Q14384" s="2"/>
    </row>
    <row r="14385" spans="17:17" x14ac:dyDescent="0.35">
      <c r="Q14385" s="2"/>
    </row>
    <row r="14386" spans="17:17" x14ac:dyDescent="0.35">
      <c r="Q14386" s="2"/>
    </row>
    <row r="14387" spans="17:17" x14ac:dyDescent="0.35">
      <c r="Q14387" s="2"/>
    </row>
    <row r="14388" spans="17:17" x14ac:dyDescent="0.35">
      <c r="Q14388" s="2"/>
    </row>
    <row r="14389" spans="17:17" x14ac:dyDescent="0.35">
      <c r="Q14389" s="2"/>
    </row>
    <row r="14390" spans="17:17" x14ac:dyDescent="0.35">
      <c r="Q14390" s="2"/>
    </row>
    <row r="14391" spans="17:17" x14ac:dyDescent="0.35">
      <c r="Q14391" s="2"/>
    </row>
    <row r="14392" spans="17:17" x14ac:dyDescent="0.35">
      <c r="Q14392" s="2"/>
    </row>
    <row r="14393" spans="17:17" x14ac:dyDescent="0.35">
      <c r="Q14393" s="2"/>
    </row>
    <row r="14394" spans="17:17" x14ac:dyDescent="0.35">
      <c r="Q14394" s="2"/>
    </row>
    <row r="14395" spans="17:17" x14ac:dyDescent="0.35">
      <c r="Q14395" s="2"/>
    </row>
    <row r="14396" spans="17:17" x14ac:dyDescent="0.35">
      <c r="Q14396" s="2"/>
    </row>
    <row r="14397" spans="17:17" x14ac:dyDescent="0.35">
      <c r="Q14397" s="2"/>
    </row>
    <row r="14398" spans="17:17" x14ac:dyDescent="0.35">
      <c r="Q14398" s="2"/>
    </row>
    <row r="14399" spans="17:17" x14ac:dyDescent="0.35">
      <c r="Q14399" s="2"/>
    </row>
    <row r="14400" spans="17:17" x14ac:dyDescent="0.35">
      <c r="Q14400" s="2"/>
    </row>
    <row r="14401" spans="17:17" x14ac:dyDescent="0.35">
      <c r="Q14401" s="2"/>
    </row>
    <row r="14402" spans="17:17" x14ac:dyDescent="0.35">
      <c r="Q14402" s="2"/>
    </row>
    <row r="14403" spans="17:17" x14ac:dyDescent="0.35">
      <c r="Q14403" s="2"/>
    </row>
    <row r="14404" spans="17:17" x14ac:dyDescent="0.35">
      <c r="Q14404" s="2"/>
    </row>
    <row r="14405" spans="17:17" x14ac:dyDescent="0.35">
      <c r="Q14405" s="2"/>
    </row>
    <row r="14406" spans="17:17" x14ac:dyDescent="0.35">
      <c r="Q14406" s="2"/>
    </row>
    <row r="14407" spans="17:17" x14ac:dyDescent="0.35">
      <c r="Q14407" s="2"/>
    </row>
    <row r="14408" spans="17:17" x14ac:dyDescent="0.35">
      <c r="Q14408" s="2"/>
    </row>
    <row r="14409" spans="17:17" x14ac:dyDescent="0.35">
      <c r="Q14409" s="2"/>
    </row>
    <row r="14410" spans="17:17" x14ac:dyDescent="0.35">
      <c r="Q14410" s="2"/>
    </row>
    <row r="14411" spans="17:17" x14ac:dyDescent="0.35">
      <c r="Q14411" s="2"/>
    </row>
    <row r="14412" spans="17:17" x14ac:dyDescent="0.35">
      <c r="Q14412" s="2"/>
    </row>
    <row r="14413" spans="17:17" x14ac:dyDescent="0.35">
      <c r="Q14413" s="2"/>
    </row>
    <row r="14414" spans="17:17" x14ac:dyDescent="0.35">
      <c r="Q14414" s="2"/>
    </row>
    <row r="14415" spans="17:17" x14ac:dyDescent="0.35">
      <c r="Q14415" s="2"/>
    </row>
    <row r="14416" spans="17:17" x14ac:dyDescent="0.35">
      <c r="Q14416" s="2"/>
    </row>
    <row r="14417" spans="17:17" x14ac:dyDescent="0.35">
      <c r="Q14417" s="2"/>
    </row>
    <row r="14418" spans="17:17" x14ac:dyDescent="0.35">
      <c r="Q14418" s="2"/>
    </row>
    <row r="14419" spans="17:17" x14ac:dyDescent="0.35">
      <c r="Q14419" s="2"/>
    </row>
    <row r="14420" spans="17:17" x14ac:dyDescent="0.35">
      <c r="Q14420" s="2"/>
    </row>
    <row r="14421" spans="17:17" x14ac:dyDescent="0.35">
      <c r="Q14421" s="2"/>
    </row>
    <row r="14422" spans="17:17" x14ac:dyDescent="0.35">
      <c r="Q14422" s="2"/>
    </row>
    <row r="14423" spans="17:17" x14ac:dyDescent="0.35">
      <c r="Q14423" s="2"/>
    </row>
    <row r="14424" spans="17:17" x14ac:dyDescent="0.35">
      <c r="Q14424" s="2"/>
    </row>
    <row r="14425" spans="17:17" x14ac:dyDescent="0.35">
      <c r="Q14425" s="2"/>
    </row>
    <row r="14426" spans="17:17" x14ac:dyDescent="0.35">
      <c r="Q14426" s="2"/>
    </row>
    <row r="14427" spans="17:17" x14ac:dyDescent="0.35">
      <c r="Q14427" s="2"/>
    </row>
    <row r="14428" spans="17:17" x14ac:dyDescent="0.35">
      <c r="Q14428" s="2"/>
    </row>
    <row r="14429" spans="17:17" x14ac:dyDescent="0.35">
      <c r="Q14429" s="2"/>
    </row>
    <row r="14430" spans="17:17" x14ac:dyDescent="0.35">
      <c r="Q14430" s="2"/>
    </row>
    <row r="14431" spans="17:17" x14ac:dyDescent="0.35">
      <c r="Q14431" s="2"/>
    </row>
    <row r="14432" spans="17:17" x14ac:dyDescent="0.35">
      <c r="Q14432" s="2"/>
    </row>
    <row r="14433" spans="17:17" x14ac:dyDescent="0.35">
      <c r="Q14433" s="2"/>
    </row>
    <row r="14434" spans="17:17" x14ac:dyDescent="0.35">
      <c r="Q14434" s="2"/>
    </row>
    <row r="14435" spans="17:17" x14ac:dyDescent="0.35">
      <c r="Q14435" s="2"/>
    </row>
    <row r="14436" spans="17:17" x14ac:dyDescent="0.35">
      <c r="Q14436" s="2"/>
    </row>
    <row r="14437" spans="17:17" x14ac:dyDescent="0.35">
      <c r="Q14437" s="2"/>
    </row>
    <row r="14438" spans="17:17" x14ac:dyDescent="0.35">
      <c r="Q14438" s="2"/>
    </row>
    <row r="14439" spans="17:17" x14ac:dyDescent="0.35">
      <c r="Q14439" s="2"/>
    </row>
    <row r="14440" spans="17:17" x14ac:dyDescent="0.35">
      <c r="Q14440" s="2"/>
    </row>
    <row r="14441" spans="17:17" x14ac:dyDescent="0.35">
      <c r="Q14441" s="2"/>
    </row>
    <row r="14442" spans="17:17" x14ac:dyDescent="0.35">
      <c r="Q14442" s="2"/>
    </row>
    <row r="14443" spans="17:17" x14ac:dyDescent="0.35">
      <c r="Q14443" s="2"/>
    </row>
    <row r="14444" spans="17:17" x14ac:dyDescent="0.35">
      <c r="Q14444" s="2"/>
    </row>
    <row r="14445" spans="17:17" x14ac:dyDescent="0.35">
      <c r="Q14445" s="2"/>
    </row>
    <row r="14446" spans="17:17" x14ac:dyDescent="0.35">
      <c r="Q14446" s="2"/>
    </row>
    <row r="14447" spans="17:17" x14ac:dyDescent="0.35">
      <c r="Q14447" s="2"/>
    </row>
    <row r="14448" spans="17:17" x14ac:dyDescent="0.35">
      <c r="Q14448" s="2"/>
    </row>
    <row r="14449" spans="17:17" x14ac:dyDescent="0.35">
      <c r="Q14449" s="2"/>
    </row>
    <row r="14450" spans="17:17" x14ac:dyDescent="0.35">
      <c r="Q14450" s="2"/>
    </row>
    <row r="14451" spans="17:17" x14ac:dyDescent="0.35">
      <c r="Q14451" s="2"/>
    </row>
    <row r="14452" spans="17:17" x14ac:dyDescent="0.35">
      <c r="Q14452" s="2"/>
    </row>
    <row r="14453" spans="17:17" x14ac:dyDescent="0.35">
      <c r="Q14453" s="2"/>
    </row>
    <row r="14454" spans="17:17" x14ac:dyDescent="0.35">
      <c r="Q14454" s="2"/>
    </row>
    <row r="14455" spans="17:17" x14ac:dyDescent="0.35">
      <c r="Q14455" s="2"/>
    </row>
    <row r="14456" spans="17:17" x14ac:dyDescent="0.35">
      <c r="Q14456" s="2"/>
    </row>
    <row r="14457" spans="17:17" x14ac:dyDescent="0.35">
      <c r="Q14457" s="2"/>
    </row>
    <row r="14458" spans="17:17" x14ac:dyDescent="0.35">
      <c r="Q14458" s="2"/>
    </row>
    <row r="14459" spans="17:17" x14ac:dyDescent="0.35">
      <c r="Q14459" s="2"/>
    </row>
    <row r="14460" spans="17:17" x14ac:dyDescent="0.35">
      <c r="Q14460" s="2"/>
    </row>
    <row r="14461" spans="17:17" x14ac:dyDescent="0.35">
      <c r="Q14461" s="2"/>
    </row>
    <row r="14462" spans="17:17" x14ac:dyDescent="0.35">
      <c r="Q14462" s="2"/>
    </row>
    <row r="14463" spans="17:17" x14ac:dyDescent="0.35">
      <c r="Q14463" s="2"/>
    </row>
    <row r="14464" spans="17:17" x14ac:dyDescent="0.35">
      <c r="Q14464" s="2"/>
    </row>
    <row r="14465" spans="17:17" x14ac:dyDescent="0.35">
      <c r="Q14465" s="2"/>
    </row>
    <row r="14466" spans="17:17" x14ac:dyDescent="0.35">
      <c r="Q14466" s="2"/>
    </row>
    <row r="14467" spans="17:17" x14ac:dyDescent="0.35">
      <c r="Q14467" s="2"/>
    </row>
    <row r="14468" spans="17:17" x14ac:dyDescent="0.35">
      <c r="Q14468" s="2"/>
    </row>
    <row r="14469" spans="17:17" x14ac:dyDescent="0.35">
      <c r="Q14469" s="2"/>
    </row>
    <row r="14470" spans="17:17" x14ac:dyDescent="0.35">
      <c r="Q14470" s="2"/>
    </row>
    <row r="14471" spans="17:17" x14ac:dyDescent="0.35">
      <c r="Q14471" s="2"/>
    </row>
    <row r="14472" spans="17:17" x14ac:dyDescent="0.35">
      <c r="Q14472" s="2"/>
    </row>
    <row r="14473" spans="17:17" x14ac:dyDescent="0.35">
      <c r="Q14473" s="2"/>
    </row>
    <row r="14474" spans="17:17" x14ac:dyDescent="0.35">
      <c r="Q14474" s="2"/>
    </row>
    <row r="14475" spans="17:17" x14ac:dyDescent="0.35">
      <c r="Q14475" s="2"/>
    </row>
    <row r="14476" spans="17:17" x14ac:dyDescent="0.35">
      <c r="Q14476" s="2"/>
    </row>
    <row r="14477" spans="17:17" x14ac:dyDescent="0.35">
      <c r="Q14477" s="2"/>
    </row>
    <row r="14478" spans="17:17" x14ac:dyDescent="0.35">
      <c r="Q14478" s="2"/>
    </row>
    <row r="14479" spans="17:17" x14ac:dyDescent="0.35">
      <c r="Q14479" s="2"/>
    </row>
    <row r="14480" spans="17:17" x14ac:dyDescent="0.35">
      <c r="Q14480" s="2"/>
    </row>
    <row r="14481" spans="17:17" x14ac:dyDescent="0.35">
      <c r="Q14481" s="2"/>
    </row>
    <row r="14482" spans="17:17" x14ac:dyDescent="0.35">
      <c r="Q14482" s="2"/>
    </row>
    <row r="14483" spans="17:17" x14ac:dyDescent="0.35">
      <c r="Q14483" s="2"/>
    </row>
    <row r="14484" spans="17:17" x14ac:dyDescent="0.35">
      <c r="Q14484" s="2"/>
    </row>
    <row r="14485" spans="17:17" x14ac:dyDescent="0.35">
      <c r="Q14485" s="2"/>
    </row>
    <row r="14486" spans="17:17" x14ac:dyDescent="0.35">
      <c r="Q14486" s="2"/>
    </row>
    <row r="14487" spans="17:17" x14ac:dyDescent="0.35">
      <c r="Q14487" s="2"/>
    </row>
    <row r="14488" spans="17:17" x14ac:dyDescent="0.35">
      <c r="Q14488" s="2"/>
    </row>
    <row r="14489" spans="17:17" x14ac:dyDescent="0.35">
      <c r="Q14489" s="2"/>
    </row>
    <row r="14490" spans="17:17" x14ac:dyDescent="0.35">
      <c r="Q14490" s="2"/>
    </row>
    <row r="14491" spans="17:17" x14ac:dyDescent="0.35">
      <c r="Q14491" s="2"/>
    </row>
    <row r="14492" spans="17:17" x14ac:dyDescent="0.35">
      <c r="Q14492" s="2"/>
    </row>
    <row r="14493" spans="17:17" x14ac:dyDescent="0.35">
      <c r="Q14493" s="2"/>
    </row>
    <row r="14494" spans="17:17" x14ac:dyDescent="0.35">
      <c r="Q14494" s="2"/>
    </row>
    <row r="14495" spans="17:17" x14ac:dyDescent="0.35">
      <c r="Q14495" s="2"/>
    </row>
    <row r="14496" spans="17:17" x14ac:dyDescent="0.35">
      <c r="Q14496" s="2"/>
    </row>
    <row r="14497" spans="17:17" x14ac:dyDescent="0.35">
      <c r="Q14497" s="2"/>
    </row>
    <row r="14498" spans="17:17" x14ac:dyDescent="0.35">
      <c r="Q14498" s="2"/>
    </row>
    <row r="14499" spans="17:17" x14ac:dyDescent="0.35">
      <c r="Q14499" s="2"/>
    </row>
    <row r="14500" spans="17:17" x14ac:dyDescent="0.35">
      <c r="Q14500" s="2"/>
    </row>
    <row r="14501" spans="17:17" x14ac:dyDescent="0.35">
      <c r="Q14501" s="2"/>
    </row>
    <row r="14502" spans="17:17" x14ac:dyDescent="0.35">
      <c r="Q14502" s="2"/>
    </row>
    <row r="14503" spans="17:17" x14ac:dyDescent="0.35">
      <c r="Q14503" s="2"/>
    </row>
    <row r="14504" spans="17:17" x14ac:dyDescent="0.35">
      <c r="Q14504" s="2"/>
    </row>
    <row r="14505" spans="17:17" x14ac:dyDescent="0.35">
      <c r="Q14505" s="2"/>
    </row>
    <row r="14506" spans="17:17" x14ac:dyDescent="0.35">
      <c r="Q14506" s="2"/>
    </row>
    <row r="14507" spans="17:17" x14ac:dyDescent="0.35">
      <c r="Q14507" s="2"/>
    </row>
    <row r="14508" spans="17:17" x14ac:dyDescent="0.35">
      <c r="Q14508" s="2"/>
    </row>
    <row r="14509" spans="17:17" x14ac:dyDescent="0.35">
      <c r="Q14509" s="2"/>
    </row>
    <row r="14510" spans="17:17" x14ac:dyDescent="0.35">
      <c r="Q14510" s="2"/>
    </row>
    <row r="14511" spans="17:17" x14ac:dyDescent="0.35">
      <c r="Q14511" s="2"/>
    </row>
    <row r="14512" spans="17:17" x14ac:dyDescent="0.35">
      <c r="Q14512" s="2"/>
    </row>
    <row r="14513" spans="17:17" x14ac:dyDescent="0.35">
      <c r="Q14513" s="2"/>
    </row>
    <row r="14514" spans="17:17" x14ac:dyDescent="0.35">
      <c r="Q14514" s="2"/>
    </row>
    <row r="14515" spans="17:17" x14ac:dyDescent="0.35">
      <c r="Q14515" s="2"/>
    </row>
    <row r="14516" spans="17:17" x14ac:dyDescent="0.35">
      <c r="Q14516" s="2"/>
    </row>
    <row r="14517" spans="17:17" x14ac:dyDescent="0.35">
      <c r="Q14517" s="2"/>
    </row>
    <row r="14518" spans="17:17" x14ac:dyDescent="0.35">
      <c r="Q14518" s="2"/>
    </row>
    <row r="14519" spans="17:17" x14ac:dyDescent="0.35">
      <c r="Q14519" s="2"/>
    </row>
    <row r="14520" spans="17:17" x14ac:dyDescent="0.35">
      <c r="Q14520" s="2"/>
    </row>
    <row r="14521" spans="17:17" x14ac:dyDescent="0.35">
      <c r="Q14521" s="2"/>
    </row>
    <row r="14522" spans="17:17" x14ac:dyDescent="0.35">
      <c r="Q14522" s="2"/>
    </row>
    <row r="14523" spans="17:17" x14ac:dyDescent="0.35">
      <c r="Q14523" s="2"/>
    </row>
    <row r="14524" spans="17:17" x14ac:dyDescent="0.35">
      <c r="Q14524" s="2"/>
    </row>
    <row r="14525" spans="17:17" x14ac:dyDescent="0.35">
      <c r="Q14525" s="2"/>
    </row>
    <row r="14526" spans="17:17" x14ac:dyDescent="0.35">
      <c r="Q14526" s="2"/>
    </row>
    <row r="14527" spans="17:17" x14ac:dyDescent="0.35">
      <c r="Q14527" s="2"/>
    </row>
    <row r="14528" spans="17:17" x14ac:dyDescent="0.35">
      <c r="Q14528" s="2"/>
    </row>
    <row r="14529" spans="17:17" x14ac:dyDescent="0.35">
      <c r="Q14529" s="2"/>
    </row>
    <row r="14530" spans="17:17" x14ac:dyDescent="0.35">
      <c r="Q14530" s="2"/>
    </row>
    <row r="14531" spans="17:17" x14ac:dyDescent="0.35">
      <c r="Q14531" s="2"/>
    </row>
    <row r="14532" spans="17:17" x14ac:dyDescent="0.35">
      <c r="Q14532" s="2"/>
    </row>
    <row r="14533" spans="17:17" x14ac:dyDescent="0.35">
      <c r="Q14533" s="2"/>
    </row>
    <row r="14534" spans="17:17" x14ac:dyDescent="0.35">
      <c r="Q14534" s="2"/>
    </row>
    <row r="14535" spans="17:17" x14ac:dyDescent="0.35">
      <c r="Q14535" s="2"/>
    </row>
    <row r="14536" spans="17:17" x14ac:dyDescent="0.35">
      <c r="Q14536" s="2"/>
    </row>
    <row r="14537" spans="17:17" x14ac:dyDescent="0.35">
      <c r="Q14537" s="2"/>
    </row>
    <row r="14538" spans="17:17" x14ac:dyDescent="0.35">
      <c r="Q14538" s="2"/>
    </row>
    <row r="14539" spans="17:17" x14ac:dyDescent="0.35">
      <c r="Q14539" s="2"/>
    </row>
    <row r="14540" spans="17:17" x14ac:dyDescent="0.35">
      <c r="Q14540" s="2"/>
    </row>
    <row r="14541" spans="17:17" x14ac:dyDescent="0.35">
      <c r="Q14541" s="2"/>
    </row>
    <row r="14542" spans="17:17" x14ac:dyDescent="0.35">
      <c r="Q14542" s="2"/>
    </row>
    <row r="14543" spans="17:17" x14ac:dyDescent="0.35">
      <c r="Q14543" s="2"/>
    </row>
    <row r="14544" spans="17:17" x14ac:dyDescent="0.35">
      <c r="Q14544" s="2"/>
    </row>
    <row r="14545" spans="17:17" x14ac:dyDescent="0.35">
      <c r="Q14545" s="2"/>
    </row>
    <row r="14546" spans="17:17" x14ac:dyDescent="0.35">
      <c r="Q14546" s="2"/>
    </row>
    <row r="14547" spans="17:17" x14ac:dyDescent="0.35">
      <c r="Q14547" s="2"/>
    </row>
    <row r="14548" spans="17:17" x14ac:dyDescent="0.35">
      <c r="Q14548" s="2"/>
    </row>
    <row r="14549" spans="17:17" x14ac:dyDescent="0.35">
      <c r="Q14549" s="2"/>
    </row>
    <row r="14550" spans="17:17" x14ac:dyDescent="0.35">
      <c r="Q14550" s="2"/>
    </row>
    <row r="14551" spans="17:17" x14ac:dyDescent="0.35">
      <c r="Q14551" s="2"/>
    </row>
    <row r="14552" spans="17:17" x14ac:dyDescent="0.35">
      <c r="Q14552" s="2"/>
    </row>
    <row r="14553" spans="17:17" x14ac:dyDescent="0.35">
      <c r="Q14553" s="2"/>
    </row>
    <row r="14554" spans="17:17" x14ac:dyDescent="0.35">
      <c r="Q14554" s="2"/>
    </row>
    <row r="14555" spans="17:17" x14ac:dyDescent="0.35">
      <c r="Q14555" s="2"/>
    </row>
    <row r="14556" spans="17:17" x14ac:dyDescent="0.35">
      <c r="Q14556" s="2"/>
    </row>
    <row r="14557" spans="17:17" x14ac:dyDescent="0.35">
      <c r="Q14557" s="2"/>
    </row>
    <row r="14558" spans="17:17" x14ac:dyDescent="0.35">
      <c r="Q14558" s="2"/>
    </row>
    <row r="14559" spans="17:17" x14ac:dyDescent="0.35">
      <c r="Q14559" s="2"/>
    </row>
    <row r="14560" spans="17:17" x14ac:dyDescent="0.35">
      <c r="Q14560" s="2"/>
    </row>
    <row r="14561" spans="17:17" x14ac:dyDescent="0.35">
      <c r="Q14561" s="2"/>
    </row>
    <row r="14562" spans="17:17" x14ac:dyDescent="0.35">
      <c r="Q14562" s="2"/>
    </row>
    <row r="14563" spans="17:17" x14ac:dyDescent="0.35">
      <c r="Q14563" s="2"/>
    </row>
    <row r="14564" spans="17:17" x14ac:dyDescent="0.35">
      <c r="Q14564" s="2"/>
    </row>
    <row r="14565" spans="17:17" x14ac:dyDescent="0.35">
      <c r="Q14565" s="2"/>
    </row>
    <row r="14566" spans="17:17" x14ac:dyDescent="0.35">
      <c r="Q14566" s="2"/>
    </row>
    <row r="14567" spans="17:17" x14ac:dyDescent="0.35">
      <c r="Q14567" s="2"/>
    </row>
    <row r="14568" spans="17:17" x14ac:dyDescent="0.35">
      <c r="Q14568" s="2"/>
    </row>
    <row r="14569" spans="17:17" x14ac:dyDescent="0.35">
      <c r="Q14569" s="2"/>
    </row>
    <row r="14570" spans="17:17" x14ac:dyDescent="0.35">
      <c r="Q14570" s="2"/>
    </row>
    <row r="14571" spans="17:17" x14ac:dyDescent="0.35">
      <c r="Q14571" s="2"/>
    </row>
    <row r="14572" spans="17:17" x14ac:dyDescent="0.35">
      <c r="Q14572" s="2"/>
    </row>
    <row r="14573" spans="17:17" x14ac:dyDescent="0.35">
      <c r="Q14573" s="2"/>
    </row>
    <row r="14574" spans="17:17" x14ac:dyDescent="0.35">
      <c r="Q14574" s="2"/>
    </row>
    <row r="14575" spans="17:17" x14ac:dyDescent="0.35">
      <c r="Q14575" s="2"/>
    </row>
    <row r="14576" spans="17:17" x14ac:dyDescent="0.35">
      <c r="Q14576" s="2"/>
    </row>
    <row r="14577" spans="17:17" x14ac:dyDescent="0.35">
      <c r="Q14577" s="2"/>
    </row>
    <row r="14578" spans="17:17" x14ac:dyDescent="0.35">
      <c r="Q14578" s="2"/>
    </row>
    <row r="14579" spans="17:17" x14ac:dyDescent="0.35">
      <c r="Q14579" s="2"/>
    </row>
    <row r="14580" spans="17:17" x14ac:dyDescent="0.35">
      <c r="Q14580" s="2"/>
    </row>
    <row r="14581" spans="17:17" x14ac:dyDescent="0.35">
      <c r="Q14581" s="2"/>
    </row>
    <row r="14582" spans="17:17" x14ac:dyDescent="0.35">
      <c r="Q14582" s="2"/>
    </row>
    <row r="14583" spans="17:17" x14ac:dyDescent="0.35">
      <c r="Q14583" s="2"/>
    </row>
    <row r="14584" spans="17:17" x14ac:dyDescent="0.35">
      <c r="Q14584" s="2"/>
    </row>
    <row r="14585" spans="17:17" x14ac:dyDescent="0.35">
      <c r="Q14585" s="2"/>
    </row>
    <row r="14586" spans="17:17" x14ac:dyDescent="0.35">
      <c r="Q14586" s="2"/>
    </row>
    <row r="14587" spans="17:17" x14ac:dyDescent="0.35">
      <c r="Q14587" s="2"/>
    </row>
    <row r="14588" spans="17:17" x14ac:dyDescent="0.35">
      <c r="Q14588" s="2"/>
    </row>
    <row r="14589" spans="17:17" x14ac:dyDescent="0.35">
      <c r="Q14589" s="2"/>
    </row>
    <row r="14590" spans="17:17" x14ac:dyDescent="0.35">
      <c r="Q14590" s="2"/>
    </row>
    <row r="14591" spans="17:17" x14ac:dyDescent="0.35">
      <c r="Q14591" s="2"/>
    </row>
    <row r="14592" spans="17:17" x14ac:dyDescent="0.35">
      <c r="Q14592" s="2"/>
    </row>
    <row r="14593" spans="17:17" x14ac:dyDescent="0.35">
      <c r="Q14593" s="2"/>
    </row>
    <row r="14594" spans="17:17" x14ac:dyDescent="0.35">
      <c r="Q14594" s="2"/>
    </row>
    <row r="14595" spans="17:17" x14ac:dyDescent="0.35">
      <c r="Q14595" s="2"/>
    </row>
    <row r="14596" spans="17:17" x14ac:dyDescent="0.35">
      <c r="Q14596" s="2"/>
    </row>
    <row r="14597" spans="17:17" x14ac:dyDescent="0.35">
      <c r="Q14597" s="2"/>
    </row>
    <row r="14598" spans="17:17" x14ac:dyDescent="0.35">
      <c r="Q14598" s="2"/>
    </row>
    <row r="14599" spans="17:17" x14ac:dyDescent="0.35">
      <c r="Q14599" s="2"/>
    </row>
    <row r="14600" spans="17:17" x14ac:dyDescent="0.35">
      <c r="Q14600" s="2"/>
    </row>
    <row r="14601" spans="17:17" x14ac:dyDescent="0.35">
      <c r="Q14601" s="2"/>
    </row>
    <row r="14602" spans="17:17" x14ac:dyDescent="0.35">
      <c r="Q14602" s="2"/>
    </row>
    <row r="14603" spans="17:17" x14ac:dyDescent="0.35">
      <c r="Q14603" s="2"/>
    </row>
    <row r="14604" spans="17:17" x14ac:dyDescent="0.35">
      <c r="Q14604" s="2"/>
    </row>
    <row r="14605" spans="17:17" x14ac:dyDescent="0.35">
      <c r="Q14605" s="2"/>
    </row>
    <row r="14606" spans="17:17" x14ac:dyDescent="0.35">
      <c r="Q14606" s="2"/>
    </row>
    <row r="14607" spans="17:17" x14ac:dyDescent="0.35">
      <c r="Q14607" s="2"/>
    </row>
    <row r="14608" spans="17:17" x14ac:dyDescent="0.35">
      <c r="Q14608" s="2"/>
    </row>
    <row r="14609" spans="17:17" x14ac:dyDescent="0.35">
      <c r="Q14609" s="2"/>
    </row>
    <row r="14610" spans="17:17" x14ac:dyDescent="0.35">
      <c r="Q14610" s="2"/>
    </row>
    <row r="14611" spans="17:17" x14ac:dyDescent="0.35">
      <c r="Q14611" s="2"/>
    </row>
    <row r="14612" spans="17:17" x14ac:dyDescent="0.35">
      <c r="Q14612" s="2"/>
    </row>
    <row r="14613" spans="17:17" x14ac:dyDescent="0.35">
      <c r="Q14613" s="2"/>
    </row>
    <row r="14614" spans="17:17" x14ac:dyDescent="0.35">
      <c r="Q14614" s="2"/>
    </row>
    <row r="14615" spans="17:17" x14ac:dyDescent="0.35">
      <c r="Q14615" s="2"/>
    </row>
    <row r="14616" spans="17:17" x14ac:dyDescent="0.35">
      <c r="Q14616" s="2"/>
    </row>
    <row r="14617" spans="17:17" x14ac:dyDescent="0.35">
      <c r="Q14617" s="2"/>
    </row>
    <row r="14618" spans="17:17" x14ac:dyDescent="0.35">
      <c r="Q14618" s="2"/>
    </row>
    <row r="14619" spans="17:17" x14ac:dyDescent="0.35">
      <c r="Q14619" s="2"/>
    </row>
    <row r="14620" spans="17:17" x14ac:dyDescent="0.35">
      <c r="Q14620" s="2"/>
    </row>
    <row r="14621" spans="17:17" x14ac:dyDescent="0.35">
      <c r="Q14621" s="2"/>
    </row>
    <row r="14622" spans="17:17" x14ac:dyDescent="0.35">
      <c r="Q14622" s="2"/>
    </row>
    <row r="14623" spans="17:17" x14ac:dyDescent="0.35">
      <c r="Q14623" s="2"/>
    </row>
    <row r="14624" spans="17:17" x14ac:dyDescent="0.35">
      <c r="Q14624" s="2"/>
    </row>
    <row r="14625" spans="17:17" x14ac:dyDescent="0.35">
      <c r="Q14625" s="2"/>
    </row>
    <row r="14626" spans="17:17" x14ac:dyDescent="0.35">
      <c r="Q14626" s="2"/>
    </row>
    <row r="14627" spans="17:17" x14ac:dyDescent="0.35">
      <c r="Q14627" s="2"/>
    </row>
    <row r="14628" spans="17:17" x14ac:dyDescent="0.35">
      <c r="Q14628" s="2"/>
    </row>
    <row r="14629" spans="17:17" x14ac:dyDescent="0.35">
      <c r="Q14629" s="2"/>
    </row>
    <row r="14630" spans="17:17" x14ac:dyDescent="0.35">
      <c r="Q14630" s="2"/>
    </row>
    <row r="14631" spans="17:17" x14ac:dyDescent="0.35">
      <c r="Q14631" s="2"/>
    </row>
    <row r="14632" spans="17:17" x14ac:dyDescent="0.35">
      <c r="Q14632" s="2"/>
    </row>
    <row r="14633" spans="17:17" x14ac:dyDescent="0.35">
      <c r="Q14633" s="2"/>
    </row>
    <row r="14634" spans="17:17" x14ac:dyDescent="0.35">
      <c r="Q14634" s="2"/>
    </row>
    <row r="14635" spans="17:17" x14ac:dyDescent="0.35">
      <c r="Q14635" s="2"/>
    </row>
    <row r="14636" spans="17:17" x14ac:dyDescent="0.35">
      <c r="Q14636" s="2"/>
    </row>
    <row r="14637" spans="17:17" x14ac:dyDescent="0.35">
      <c r="Q14637" s="2"/>
    </row>
    <row r="14638" spans="17:17" x14ac:dyDescent="0.35">
      <c r="Q14638" s="2"/>
    </row>
    <row r="14639" spans="17:17" x14ac:dyDescent="0.35">
      <c r="Q14639" s="2"/>
    </row>
    <row r="14640" spans="17:17" x14ac:dyDescent="0.35">
      <c r="Q14640" s="2"/>
    </row>
    <row r="14641" spans="17:17" x14ac:dyDescent="0.35">
      <c r="Q14641" s="2"/>
    </row>
    <row r="14642" spans="17:17" x14ac:dyDescent="0.35">
      <c r="Q14642" s="2"/>
    </row>
    <row r="14643" spans="17:17" x14ac:dyDescent="0.35">
      <c r="Q14643" s="2"/>
    </row>
    <row r="14644" spans="17:17" x14ac:dyDescent="0.35">
      <c r="Q14644" s="2"/>
    </row>
    <row r="14645" spans="17:17" x14ac:dyDescent="0.35">
      <c r="Q14645" s="2"/>
    </row>
    <row r="14646" spans="17:17" x14ac:dyDescent="0.35">
      <c r="Q14646" s="2"/>
    </row>
    <row r="14647" spans="17:17" x14ac:dyDescent="0.35">
      <c r="Q14647" s="2"/>
    </row>
    <row r="14648" spans="17:17" x14ac:dyDescent="0.35">
      <c r="Q14648" s="2"/>
    </row>
    <row r="14649" spans="17:17" x14ac:dyDescent="0.35">
      <c r="Q14649" s="2"/>
    </row>
    <row r="14650" spans="17:17" x14ac:dyDescent="0.35">
      <c r="Q14650" s="2"/>
    </row>
    <row r="14651" spans="17:17" x14ac:dyDescent="0.35">
      <c r="Q14651" s="2"/>
    </row>
    <row r="14652" spans="17:17" x14ac:dyDescent="0.35">
      <c r="Q14652" s="2"/>
    </row>
    <row r="14653" spans="17:17" x14ac:dyDescent="0.35">
      <c r="Q14653" s="2"/>
    </row>
    <row r="14654" spans="17:17" x14ac:dyDescent="0.35">
      <c r="Q14654" s="2"/>
    </row>
    <row r="14655" spans="17:17" x14ac:dyDescent="0.35">
      <c r="Q14655" s="2"/>
    </row>
    <row r="14656" spans="17:17" x14ac:dyDescent="0.35">
      <c r="Q14656" s="2"/>
    </row>
    <row r="14657" spans="17:17" x14ac:dyDescent="0.35">
      <c r="Q14657" s="2"/>
    </row>
    <row r="14658" spans="17:17" x14ac:dyDescent="0.35">
      <c r="Q14658" s="2"/>
    </row>
    <row r="14659" spans="17:17" x14ac:dyDescent="0.35">
      <c r="Q14659" s="2"/>
    </row>
    <row r="14660" spans="17:17" x14ac:dyDescent="0.35">
      <c r="Q14660" s="2"/>
    </row>
    <row r="14661" spans="17:17" x14ac:dyDescent="0.35">
      <c r="Q14661" s="2"/>
    </row>
    <row r="14662" spans="17:17" x14ac:dyDescent="0.35">
      <c r="Q14662" s="2"/>
    </row>
    <row r="14663" spans="17:17" x14ac:dyDescent="0.35">
      <c r="Q14663" s="2"/>
    </row>
    <row r="14664" spans="17:17" x14ac:dyDescent="0.35">
      <c r="Q14664" s="2"/>
    </row>
    <row r="14665" spans="17:17" x14ac:dyDescent="0.35">
      <c r="Q14665" s="2"/>
    </row>
    <row r="14666" spans="17:17" x14ac:dyDescent="0.35">
      <c r="Q14666" s="2"/>
    </row>
    <row r="14667" spans="17:17" x14ac:dyDescent="0.35">
      <c r="Q14667" s="2"/>
    </row>
    <row r="14668" spans="17:17" x14ac:dyDescent="0.35">
      <c r="Q14668" s="2"/>
    </row>
    <row r="14669" spans="17:17" x14ac:dyDescent="0.35">
      <c r="Q14669" s="2"/>
    </row>
    <row r="14670" spans="17:17" x14ac:dyDescent="0.35">
      <c r="Q14670" s="2"/>
    </row>
    <row r="14671" spans="17:17" x14ac:dyDescent="0.35">
      <c r="Q14671" s="2"/>
    </row>
    <row r="14672" spans="17:17" x14ac:dyDescent="0.35">
      <c r="Q14672" s="2"/>
    </row>
    <row r="14673" spans="17:17" x14ac:dyDescent="0.35">
      <c r="Q14673" s="2"/>
    </row>
    <row r="14674" spans="17:17" x14ac:dyDescent="0.35">
      <c r="Q14674" s="2"/>
    </row>
    <row r="14675" spans="17:17" x14ac:dyDescent="0.35">
      <c r="Q14675" s="2"/>
    </row>
    <row r="14676" spans="17:17" x14ac:dyDescent="0.35">
      <c r="Q14676" s="2"/>
    </row>
    <row r="14677" spans="17:17" x14ac:dyDescent="0.35">
      <c r="Q14677" s="2"/>
    </row>
    <row r="14678" spans="17:17" x14ac:dyDescent="0.35">
      <c r="Q14678" s="2"/>
    </row>
    <row r="14679" spans="17:17" x14ac:dyDescent="0.35">
      <c r="Q14679" s="2"/>
    </row>
    <row r="14680" spans="17:17" x14ac:dyDescent="0.35">
      <c r="Q14680" s="2"/>
    </row>
    <row r="14681" spans="17:17" x14ac:dyDescent="0.35">
      <c r="Q14681" s="2"/>
    </row>
    <row r="14682" spans="17:17" x14ac:dyDescent="0.35">
      <c r="Q14682" s="2"/>
    </row>
    <row r="14683" spans="17:17" x14ac:dyDescent="0.35">
      <c r="Q14683" s="2"/>
    </row>
    <row r="14684" spans="17:17" x14ac:dyDescent="0.35">
      <c r="Q14684" s="2"/>
    </row>
    <row r="14685" spans="17:17" x14ac:dyDescent="0.35">
      <c r="Q14685" s="2"/>
    </row>
    <row r="14686" spans="17:17" x14ac:dyDescent="0.35">
      <c r="Q14686" s="2"/>
    </row>
    <row r="14687" spans="17:17" x14ac:dyDescent="0.35">
      <c r="Q14687" s="2"/>
    </row>
    <row r="14688" spans="17:17" x14ac:dyDescent="0.35">
      <c r="Q14688" s="2"/>
    </row>
    <row r="14689" spans="17:17" x14ac:dyDescent="0.35">
      <c r="Q14689" s="2"/>
    </row>
    <row r="14690" spans="17:17" x14ac:dyDescent="0.35">
      <c r="Q14690" s="2"/>
    </row>
    <row r="14691" spans="17:17" x14ac:dyDescent="0.35">
      <c r="Q14691" s="2"/>
    </row>
    <row r="14692" spans="17:17" x14ac:dyDescent="0.35">
      <c r="Q14692" s="2"/>
    </row>
    <row r="14693" spans="17:17" x14ac:dyDescent="0.35">
      <c r="Q14693" s="2"/>
    </row>
    <row r="14694" spans="17:17" x14ac:dyDescent="0.35">
      <c r="Q14694" s="2"/>
    </row>
    <row r="14695" spans="17:17" x14ac:dyDescent="0.35">
      <c r="Q14695" s="2"/>
    </row>
    <row r="14696" spans="17:17" x14ac:dyDescent="0.35">
      <c r="Q14696" s="2"/>
    </row>
    <row r="14697" spans="17:17" x14ac:dyDescent="0.35">
      <c r="Q14697" s="2"/>
    </row>
    <row r="14698" spans="17:17" x14ac:dyDescent="0.35">
      <c r="Q14698" s="2"/>
    </row>
    <row r="14699" spans="17:17" x14ac:dyDescent="0.35">
      <c r="Q14699" s="2"/>
    </row>
    <row r="14700" spans="17:17" x14ac:dyDescent="0.35">
      <c r="Q14700" s="2"/>
    </row>
    <row r="14701" spans="17:17" x14ac:dyDescent="0.35">
      <c r="Q14701" s="2"/>
    </row>
    <row r="14702" spans="17:17" x14ac:dyDescent="0.35">
      <c r="Q14702" s="2"/>
    </row>
    <row r="14703" spans="17:17" x14ac:dyDescent="0.35">
      <c r="Q14703" s="2"/>
    </row>
    <row r="14704" spans="17:17" x14ac:dyDescent="0.35">
      <c r="Q14704" s="2"/>
    </row>
    <row r="14705" spans="17:17" x14ac:dyDescent="0.35">
      <c r="Q14705" s="2"/>
    </row>
    <row r="14706" spans="17:17" x14ac:dyDescent="0.35">
      <c r="Q14706" s="2"/>
    </row>
    <row r="14707" spans="17:17" x14ac:dyDescent="0.35">
      <c r="Q14707" s="2"/>
    </row>
    <row r="14708" spans="17:17" x14ac:dyDescent="0.35">
      <c r="Q14708" s="2"/>
    </row>
    <row r="14709" spans="17:17" x14ac:dyDescent="0.35">
      <c r="Q14709" s="2"/>
    </row>
    <row r="14710" spans="17:17" x14ac:dyDescent="0.35">
      <c r="Q14710" s="2"/>
    </row>
    <row r="14711" spans="17:17" x14ac:dyDescent="0.35">
      <c r="Q14711" s="2"/>
    </row>
    <row r="14712" spans="17:17" x14ac:dyDescent="0.35">
      <c r="Q14712" s="2"/>
    </row>
    <row r="14713" spans="17:17" x14ac:dyDescent="0.35">
      <c r="Q14713" s="2"/>
    </row>
    <row r="14714" spans="17:17" x14ac:dyDescent="0.35">
      <c r="Q14714" s="2"/>
    </row>
    <row r="14715" spans="17:17" x14ac:dyDescent="0.35">
      <c r="Q14715" s="2"/>
    </row>
    <row r="14716" spans="17:17" x14ac:dyDescent="0.35">
      <c r="Q14716" s="2"/>
    </row>
    <row r="14717" spans="17:17" x14ac:dyDescent="0.35">
      <c r="Q14717" s="2"/>
    </row>
    <row r="14718" spans="17:17" x14ac:dyDescent="0.35">
      <c r="Q14718" s="2"/>
    </row>
    <row r="14719" spans="17:17" x14ac:dyDescent="0.35">
      <c r="Q14719" s="2"/>
    </row>
    <row r="14720" spans="17:17" x14ac:dyDescent="0.35">
      <c r="Q14720" s="2"/>
    </row>
    <row r="14721" spans="17:17" x14ac:dyDescent="0.35">
      <c r="Q14721" s="2"/>
    </row>
    <row r="14722" spans="17:17" x14ac:dyDescent="0.35">
      <c r="Q14722" s="2"/>
    </row>
    <row r="14723" spans="17:17" x14ac:dyDescent="0.35">
      <c r="Q14723" s="2"/>
    </row>
    <row r="14724" spans="17:17" x14ac:dyDescent="0.35">
      <c r="Q14724" s="2"/>
    </row>
    <row r="14725" spans="17:17" x14ac:dyDescent="0.35">
      <c r="Q14725" s="2"/>
    </row>
    <row r="14726" spans="17:17" x14ac:dyDescent="0.35">
      <c r="Q14726" s="2"/>
    </row>
    <row r="14727" spans="17:17" x14ac:dyDescent="0.35">
      <c r="Q14727" s="2"/>
    </row>
    <row r="14728" spans="17:17" x14ac:dyDescent="0.35">
      <c r="Q14728" s="2"/>
    </row>
    <row r="14729" spans="17:17" x14ac:dyDescent="0.35">
      <c r="Q14729" s="2"/>
    </row>
    <row r="14730" spans="17:17" x14ac:dyDescent="0.35">
      <c r="Q14730" s="2"/>
    </row>
    <row r="14731" spans="17:17" x14ac:dyDescent="0.35">
      <c r="Q14731" s="2"/>
    </row>
    <row r="14732" spans="17:17" x14ac:dyDescent="0.35">
      <c r="Q14732" s="2"/>
    </row>
    <row r="14733" spans="17:17" x14ac:dyDescent="0.35">
      <c r="Q14733" s="2"/>
    </row>
    <row r="14734" spans="17:17" x14ac:dyDescent="0.35">
      <c r="Q14734" s="2"/>
    </row>
    <row r="14735" spans="17:17" x14ac:dyDescent="0.35">
      <c r="Q14735" s="2"/>
    </row>
    <row r="14736" spans="17:17" x14ac:dyDescent="0.35">
      <c r="Q14736" s="2"/>
    </row>
    <row r="14737" spans="17:17" x14ac:dyDescent="0.35">
      <c r="Q14737" s="2"/>
    </row>
    <row r="14738" spans="17:17" x14ac:dyDescent="0.35">
      <c r="Q14738" s="2"/>
    </row>
    <row r="14739" spans="17:17" x14ac:dyDescent="0.35">
      <c r="Q14739" s="2"/>
    </row>
    <row r="14740" spans="17:17" x14ac:dyDescent="0.35">
      <c r="Q14740" s="2"/>
    </row>
    <row r="14741" spans="17:17" x14ac:dyDescent="0.35">
      <c r="Q14741" s="2"/>
    </row>
    <row r="14742" spans="17:17" x14ac:dyDescent="0.35">
      <c r="Q14742" s="2"/>
    </row>
    <row r="14743" spans="17:17" x14ac:dyDescent="0.35">
      <c r="Q14743" s="2"/>
    </row>
    <row r="14744" spans="17:17" x14ac:dyDescent="0.35">
      <c r="Q14744" s="2"/>
    </row>
    <row r="14745" spans="17:17" x14ac:dyDescent="0.35">
      <c r="Q14745" s="2"/>
    </row>
    <row r="14746" spans="17:17" x14ac:dyDescent="0.35">
      <c r="Q14746" s="2"/>
    </row>
    <row r="14747" spans="17:17" x14ac:dyDescent="0.35">
      <c r="Q14747" s="2"/>
    </row>
    <row r="14748" spans="17:17" x14ac:dyDescent="0.35">
      <c r="Q14748" s="2"/>
    </row>
    <row r="14749" spans="17:17" x14ac:dyDescent="0.35">
      <c r="Q14749" s="2"/>
    </row>
    <row r="14750" spans="17:17" x14ac:dyDescent="0.35">
      <c r="Q14750" s="2"/>
    </row>
    <row r="14751" spans="17:17" x14ac:dyDescent="0.35">
      <c r="Q14751" s="2"/>
    </row>
    <row r="14752" spans="17:17" x14ac:dyDescent="0.35">
      <c r="Q14752" s="2"/>
    </row>
    <row r="14753" spans="17:17" x14ac:dyDescent="0.35">
      <c r="Q14753" s="2"/>
    </row>
    <row r="14754" spans="17:17" x14ac:dyDescent="0.35">
      <c r="Q14754" s="2"/>
    </row>
    <row r="14755" spans="17:17" x14ac:dyDescent="0.35">
      <c r="Q14755" s="2"/>
    </row>
    <row r="14756" spans="17:17" x14ac:dyDescent="0.35">
      <c r="Q14756" s="2"/>
    </row>
    <row r="14757" spans="17:17" x14ac:dyDescent="0.35">
      <c r="Q14757" s="2"/>
    </row>
    <row r="14758" spans="17:17" x14ac:dyDescent="0.35">
      <c r="Q14758" s="2"/>
    </row>
    <row r="14759" spans="17:17" x14ac:dyDescent="0.35">
      <c r="Q14759" s="2"/>
    </row>
    <row r="14760" spans="17:17" x14ac:dyDescent="0.35">
      <c r="Q14760" s="2"/>
    </row>
    <row r="14761" spans="17:17" x14ac:dyDescent="0.35">
      <c r="Q14761" s="2"/>
    </row>
    <row r="14762" spans="17:17" x14ac:dyDescent="0.35">
      <c r="Q14762" s="2"/>
    </row>
    <row r="14763" spans="17:17" x14ac:dyDescent="0.35">
      <c r="Q14763" s="2"/>
    </row>
    <row r="14764" spans="17:17" x14ac:dyDescent="0.35">
      <c r="Q14764" s="2"/>
    </row>
    <row r="14765" spans="17:17" x14ac:dyDescent="0.35">
      <c r="Q14765" s="2"/>
    </row>
    <row r="14766" spans="17:17" x14ac:dyDescent="0.35">
      <c r="Q14766" s="2"/>
    </row>
    <row r="14767" spans="17:17" x14ac:dyDescent="0.35">
      <c r="Q14767" s="2"/>
    </row>
    <row r="14768" spans="17:17" x14ac:dyDescent="0.35">
      <c r="Q14768" s="2"/>
    </row>
    <row r="14769" spans="17:17" x14ac:dyDescent="0.35">
      <c r="Q14769" s="2"/>
    </row>
    <row r="14770" spans="17:17" x14ac:dyDescent="0.35">
      <c r="Q14770" s="2"/>
    </row>
    <row r="14771" spans="17:17" x14ac:dyDescent="0.35">
      <c r="Q14771" s="2"/>
    </row>
    <row r="14772" spans="17:17" x14ac:dyDescent="0.35">
      <c r="Q14772" s="2"/>
    </row>
    <row r="14773" spans="17:17" x14ac:dyDescent="0.35">
      <c r="Q14773" s="2"/>
    </row>
    <row r="14774" spans="17:17" x14ac:dyDescent="0.35">
      <c r="Q14774" s="2"/>
    </row>
    <row r="14775" spans="17:17" x14ac:dyDescent="0.35">
      <c r="Q14775" s="2"/>
    </row>
    <row r="14776" spans="17:17" x14ac:dyDescent="0.35">
      <c r="Q14776" s="2"/>
    </row>
    <row r="14777" spans="17:17" x14ac:dyDescent="0.35">
      <c r="Q14777" s="2"/>
    </row>
    <row r="14778" spans="17:17" x14ac:dyDescent="0.35">
      <c r="Q14778" s="2"/>
    </row>
    <row r="14779" spans="17:17" x14ac:dyDescent="0.35">
      <c r="Q14779" s="2"/>
    </row>
    <row r="14780" spans="17:17" x14ac:dyDescent="0.35">
      <c r="Q14780" s="2"/>
    </row>
    <row r="14781" spans="17:17" x14ac:dyDescent="0.35">
      <c r="Q14781" s="2"/>
    </row>
    <row r="14782" spans="17:17" x14ac:dyDescent="0.35">
      <c r="Q14782" s="2"/>
    </row>
    <row r="14783" spans="17:17" x14ac:dyDescent="0.35">
      <c r="Q14783" s="2"/>
    </row>
    <row r="14784" spans="17:17" x14ac:dyDescent="0.35">
      <c r="Q14784" s="2"/>
    </row>
    <row r="14785" spans="17:17" x14ac:dyDescent="0.35">
      <c r="Q14785" s="2"/>
    </row>
    <row r="14786" spans="17:17" x14ac:dyDescent="0.35">
      <c r="Q14786" s="2"/>
    </row>
    <row r="14787" spans="17:17" x14ac:dyDescent="0.35">
      <c r="Q14787" s="2"/>
    </row>
    <row r="14788" spans="17:17" x14ac:dyDescent="0.35">
      <c r="Q14788" s="2"/>
    </row>
    <row r="14789" spans="17:17" x14ac:dyDescent="0.35">
      <c r="Q14789" s="2"/>
    </row>
    <row r="14790" spans="17:17" x14ac:dyDescent="0.35">
      <c r="Q14790" s="2"/>
    </row>
    <row r="14791" spans="17:17" x14ac:dyDescent="0.35">
      <c r="Q14791" s="2"/>
    </row>
    <row r="14792" spans="17:17" x14ac:dyDescent="0.35">
      <c r="Q14792" s="2"/>
    </row>
    <row r="14793" spans="17:17" x14ac:dyDescent="0.35">
      <c r="Q14793" s="2"/>
    </row>
    <row r="14794" spans="17:17" x14ac:dyDescent="0.35">
      <c r="Q14794" s="2"/>
    </row>
    <row r="14795" spans="17:17" x14ac:dyDescent="0.35">
      <c r="Q14795" s="2"/>
    </row>
    <row r="14796" spans="17:17" x14ac:dyDescent="0.35">
      <c r="Q14796" s="2"/>
    </row>
    <row r="14797" spans="17:17" x14ac:dyDescent="0.35">
      <c r="Q14797" s="2"/>
    </row>
    <row r="14798" spans="17:17" x14ac:dyDescent="0.35">
      <c r="Q14798" s="2"/>
    </row>
    <row r="14799" spans="17:17" x14ac:dyDescent="0.35">
      <c r="Q14799" s="2"/>
    </row>
    <row r="14800" spans="17:17" x14ac:dyDescent="0.35">
      <c r="Q14800" s="2"/>
    </row>
    <row r="14801" spans="17:17" x14ac:dyDescent="0.35">
      <c r="Q14801" s="2"/>
    </row>
    <row r="14802" spans="17:17" x14ac:dyDescent="0.35">
      <c r="Q14802" s="2"/>
    </row>
    <row r="14803" spans="17:17" x14ac:dyDescent="0.35">
      <c r="Q14803" s="2"/>
    </row>
    <row r="14804" spans="17:17" x14ac:dyDescent="0.35">
      <c r="Q14804" s="2"/>
    </row>
    <row r="14805" spans="17:17" x14ac:dyDescent="0.35">
      <c r="Q14805" s="2"/>
    </row>
    <row r="14806" spans="17:17" x14ac:dyDescent="0.35">
      <c r="Q14806" s="2"/>
    </row>
    <row r="14807" spans="17:17" x14ac:dyDescent="0.35">
      <c r="Q14807" s="2"/>
    </row>
    <row r="14808" spans="17:17" x14ac:dyDescent="0.35">
      <c r="Q14808" s="2"/>
    </row>
    <row r="14809" spans="17:17" x14ac:dyDescent="0.35">
      <c r="Q14809" s="2"/>
    </row>
    <row r="14810" spans="17:17" x14ac:dyDescent="0.35">
      <c r="Q14810" s="2"/>
    </row>
    <row r="14811" spans="17:17" x14ac:dyDescent="0.35">
      <c r="Q14811" s="2"/>
    </row>
    <row r="14812" spans="17:17" x14ac:dyDescent="0.35">
      <c r="Q14812" s="2"/>
    </row>
    <row r="14813" spans="17:17" x14ac:dyDescent="0.35">
      <c r="Q14813" s="2"/>
    </row>
    <row r="14814" spans="17:17" x14ac:dyDescent="0.35">
      <c r="Q14814" s="2"/>
    </row>
    <row r="14815" spans="17:17" x14ac:dyDescent="0.35">
      <c r="Q14815" s="2"/>
    </row>
    <row r="14816" spans="17:17" x14ac:dyDescent="0.35">
      <c r="Q14816" s="2"/>
    </row>
    <row r="14817" spans="17:17" x14ac:dyDescent="0.35">
      <c r="Q14817" s="2"/>
    </row>
    <row r="14818" spans="17:17" x14ac:dyDescent="0.35">
      <c r="Q14818" s="2"/>
    </row>
    <row r="14819" spans="17:17" x14ac:dyDescent="0.35">
      <c r="Q14819" s="2"/>
    </row>
    <row r="14820" spans="17:17" x14ac:dyDescent="0.35">
      <c r="Q14820" s="2"/>
    </row>
    <row r="14821" spans="17:17" x14ac:dyDescent="0.35">
      <c r="Q14821" s="2"/>
    </row>
    <row r="14822" spans="17:17" x14ac:dyDescent="0.35">
      <c r="Q14822" s="2"/>
    </row>
    <row r="14823" spans="17:17" x14ac:dyDescent="0.35">
      <c r="Q14823" s="2"/>
    </row>
    <row r="14824" spans="17:17" x14ac:dyDescent="0.35">
      <c r="Q14824" s="2"/>
    </row>
    <row r="14825" spans="17:17" x14ac:dyDescent="0.35">
      <c r="Q14825" s="2"/>
    </row>
    <row r="14826" spans="17:17" x14ac:dyDescent="0.35">
      <c r="Q14826" s="2"/>
    </row>
    <row r="14827" spans="17:17" x14ac:dyDescent="0.35">
      <c r="Q14827" s="2"/>
    </row>
    <row r="14828" spans="17:17" x14ac:dyDescent="0.35">
      <c r="Q14828" s="2"/>
    </row>
    <row r="14829" spans="17:17" x14ac:dyDescent="0.35">
      <c r="Q14829" s="2"/>
    </row>
    <row r="14830" spans="17:17" x14ac:dyDescent="0.35">
      <c r="Q14830" s="2"/>
    </row>
    <row r="14831" spans="17:17" x14ac:dyDescent="0.35">
      <c r="Q14831" s="2"/>
    </row>
    <row r="14832" spans="17:17" x14ac:dyDescent="0.35">
      <c r="Q14832" s="2"/>
    </row>
    <row r="14833" spans="17:17" x14ac:dyDescent="0.35">
      <c r="Q14833" s="2"/>
    </row>
    <row r="14834" spans="17:17" x14ac:dyDescent="0.35">
      <c r="Q14834" s="2"/>
    </row>
    <row r="14835" spans="17:17" x14ac:dyDescent="0.35">
      <c r="Q14835" s="2"/>
    </row>
    <row r="14836" spans="17:17" x14ac:dyDescent="0.35">
      <c r="Q14836" s="2"/>
    </row>
    <row r="14837" spans="17:17" x14ac:dyDescent="0.35">
      <c r="Q14837" s="2"/>
    </row>
    <row r="14838" spans="17:17" x14ac:dyDescent="0.35">
      <c r="Q14838" s="2"/>
    </row>
    <row r="14839" spans="17:17" x14ac:dyDescent="0.35">
      <c r="Q14839" s="2"/>
    </row>
    <row r="14840" spans="17:17" x14ac:dyDescent="0.35">
      <c r="Q14840" s="2"/>
    </row>
    <row r="14841" spans="17:17" x14ac:dyDescent="0.35">
      <c r="Q14841" s="2"/>
    </row>
    <row r="14842" spans="17:17" x14ac:dyDescent="0.35">
      <c r="Q14842" s="2"/>
    </row>
    <row r="14843" spans="17:17" x14ac:dyDescent="0.35">
      <c r="Q14843" s="2"/>
    </row>
    <row r="14844" spans="17:17" x14ac:dyDescent="0.35">
      <c r="Q14844" s="2"/>
    </row>
    <row r="14845" spans="17:17" x14ac:dyDescent="0.35">
      <c r="Q14845" s="2"/>
    </row>
    <row r="14846" spans="17:17" x14ac:dyDescent="0.35">
      <c r="Q14846" s="2"/>
    </row>
    <row r="14847" spans="17:17" x14ac:dyDescent="0.35">
      <c r="Q14847" s="2"/>
    </row>
    <row r="14848" spans="17:17" x14ac:dyDescent="0.35">
      <c r="Q14848" s="2"/>
    </row>
    <row r="14849" spans="17:17" x14ac:dyDescent="0.35">
      <c r="Q14849" s="2"/>
    </row>
    <row r="14850" spans="17:17" x14ac:dyDescent="0.35">
      <c r="Q14850" s="2"/>
    </row>
    <row r="14851" spans="17:17" x14ac:dyDescent="0.35">
      <c r="Q14851" s="2"/>
    </row>
    <row r="14852" spans="17:17" x14ac:dyDescent="0.35">
      <c r="Q14852" s="2"/>
    </row>
    <row r="14853" spans="17:17" x14ac:dyDescent="0.35">
      <c r="Q14853" s="2"/>
    </row>
    <row r="14854" spans="17:17" x14ac:dyDescent="0.35">
      <c r="Q14854" s="2"/>
    </row>
    <row r="14855" spans="17:17" x14ac:dyDescent="0.35">
      <c r="Q14855" s="2"/>
    </row>
    <row r="14856" spans="17:17" x14ac:dyDescent="0.35">
      <c r="Q14856" s="2"/>
    </row>
    <row r="14857" spans="17:17" x14ac:dyDescent="0.35">
      <c r="Q14857" s="2"/>
    </row>
    <row r="14858" spans="17:17" x14ac:dyDescent="0.35">
      <c r="Q14858" s="2"/>
    </row>
    <row r="14859" spans="17:17" x14ac:dyDescent="0.35">
      <c r="Q14859" s="2"/>
    </row>
    <row r="14860" spans="17:17" x14ac:dyDescent="0.35">
      <c r="Q14860" s="2"/>
    </row>
    <row r="14861" spans="17:17" x14ac:dyDescent="0.35">
      <c r="Q14861" s="2"/>
    </row>
    <row r="14862" spans="17:17" x14ac:dyDescent="0.35">
      <c r="Q14862" s="2"/>
    </row>
    <row r="14863" spans="17:17" x14ac:dyDescent="0.35">
      <c r="Q14863" s="2"/>
    </row>
    <row r="14864" spans="17:17" x14ac:dyDescent="0.35">
      <c r="Q14864" s="2"/>
    </row>
    <row r="14865" spans="17:17" x14ac:dyDescent="0.35">
      <c r="Q14865" s="2"/>
    </row>
    <row r="14866" spans="17:17" x14ac:dyDescent="0.35">
      <c r="Q14866" s="2"/>
    </row>
    <row r="14867" spans="17:17" x14ac:dyDescent="0.35">
      <c r="Q14867" s="2"/>
    </row>
    <row r="14868" spans="17:17" x14ac:dyDescent="0.35">
      <c r="Q14868" s="2"/>
    </row>
    <row r="14869" spans="17:17" x14ac:dyDescent="0.35">
      <c r="Q14869" s="2"/>
    </row>
    <row r="14870" spans="17:17" x14ac:dyDescent="0.35">
      <c r="Q14870" s="2"/>
    </row>
    <row r="14871" spans="17:17" x14ac:dyDescent="0.35">
      <c r="Q14871" s="2"/>
    </row>
    <row r="14872" spans="17:17" x14ac:dyDescent="0.35">
      <c r="Q14872" s="2"/>
    </row>
    <row r="14873" spans="17:17" x14ac:dyDescent="0.35">
      <c r="Q14873" s="2"/>
    </row>
    <row r="14874" spans="17:17" x14ac:dyDescent="0.35">
      <c r="Q14874" s="2"/>
    </row>
    <row r="14875" spans="17:17" x14ac:dyDescent="0.35">
      <c r="Q14875" s="2"/>
    </row>
    <row r="14876" spans="17:17" x14ac:dyDescent="0.35">
      <c r="Q14876" s="2"/>
    </row>
    <row r="14877" spans="17:17" x14ac:dyDescent="0.35">
      <c r="Q14877" s="2"/>
    </row>
    <row r="14878" spans="17:17" x14ac:dyDescent="0.35">
      <c r="Q14878" s="2"/>
    </row>
    <row r="14879" spans="17:17" x14ac:dyDescent="0.35">
      <c r="Q14879" s="2"/>
    </row>
    <row r="14880" spans="17:17" x14ac:dyDescent="0.35">
      <c r="Q14880" s="2"/>
    </row>
    <row r="14881" spans="17:17" x14ac:dyDescent="0.35">
      <c r="Q14881" s="2"/>
    </row>
    <row r="14882" spans="17:17" x14ac:dyDescent="0.35">
      <c r="Q14882" s="2"/>
    </row>
    <row r="14883" spans="17:17" x14ac:dyDescent="0.35">
      <c r="Q14883" s="2"/>
    </row>
    <row r="14884" spans="17:17" x14ac:dyDescent="0.35">
      <c r="Q14884" s="2"/>
    </row>
    <row r="14885" spans="17:17" x14ac:dyDescent="0.35">
      <c r="Q14885" s="2"/>
    </row>
    <row r="14886" spans="17:17" x14ac:dyDescent="0.35">
      <c r="Q14886" s="2"/>
    </row>
    <row r="14887" spans="17:17" x14ac:dyDescent="0.35">
      <c r="Q14887" s="2"/>
    </row>
    <row r="14888" spans="17:17" x14ac:dyDescent="0.35">
      <c r="Q14888" s="2"/>
    </row>
    <row r="14889" spans="17:17" x14ac:dyDescent="0.35">
      <c r="Q14889" s="2"/>
    </row>
    <row r="14890" spans="17:17" x14ac:dyDescent="0.35">
      <c r="Q14890" s="2"/>
    </row>
    <row r="14891" spans="17:17" x14ac:dyDescent="0.35">
      <c r="Q14891" s="2"/>
    </row>
    <row r="14892" spans="17:17" x14ac:dyDescent="0.35">
      <c r="Q14892" s="2"/>
    </row>
    <row r="14893" spans="17:17" x14ac:dyDescent="0.35">
      <c r="Q14893" s="2"/>
    </row>
    <row r="14894" spans="17:17" x14ac:dyDescent="0.35">
      <c r="Q14894" s="2"/>
    </row>
    <row r="14895" spans="17:17" x14ac:dyDescent="0.35">
      <c r="Q14895" s="2"/>
    </row>
    <row r="14896" spans="17:17" x14ac:dyDescent="0.35">
      <c r="Q14896" s="2"/>
    </row>
    <row r="14897" spans="17:17" x14ac:dyDescent="0.35">
      <c r="Q14897" s="2"/>
    </row>
    <row r="14898" spans="17:17" x14ac:dyDescent="0.35">
      <c r="Q14898" s="2"/>
    </row>
    <row r="14899" spans="17:17" x14ac:dyDescent="0.35">
      <c r="Q14899" s="2"/>
    </row>
    <row r="14900" spans="17:17" x14ac:dyDescent="0.35">
      <c r="Q14900" s="2"/>
    </row>
    <row r="14901" spans="17:17" x14ac:dyDescent="0.35">
      <c r="Q14901" s="2"/>
    </row>
    <row r="14902" spans="17:17" x14ac:dyDescent="0.35">
      <c r="Q14902" s="2"/>
    </row>
    <row r="14903" spans="17:17" x14ac:dyDescent="0.35">
      <c r="Q14903" s="2"/>
    </row>
    <row r="14904" spans="17:17" x14ac:dyDescent="0.35">
      <c r="Q14904" s="2"/>
    </row>
    <row r="14905" spans="17:17" x14ac:dyDescent="0.35">
      <c r="Q14905" s="2"/>
    </row>
    <row r="14906" spans="17:17" x14ac:dyDescent="0.35">
      <c r="Q14906" s="2"/>
    </row>
    <row r="14907" spans="17:17" x14ac:dyDescent="0.35">
      <c r="Q14907" s="2"/>
    </row>
    <row r="14908" spans="17:17" x14ac:dyDescent="0.35">
      <c r="Q14908" s="2"/>
    </row>
    <row r="14909" spans="17:17" x14ac:dyDescent="0.35">
      <c r="Q14909" s="2"/>
    </row>
    <row r="14910" spans="17:17" x14ac:dyDescent="0.35">
      <c r="Q14910" s="2"/>
    </row>
    <row r="14911" spans="17:17" x14ac:dyDescent="0.35">
      <c r="Q14911" s="2"/>
    </row>
    <row r="14912" spans="17:17" x14ac:dyDescent="0.35">
      <c r="Q14912" s="2"/>
    </row>
    <row r="14913" spans="17:17" x14ac:dyDescent="0.35">
      <c r="Q14913" s="2"/>
    </row>
    <row r="14914" spans="17:17" x14ac:dyDescent="0.35">
      <c r="Q14914" s="2"/>
    </row>
    <row r="14915" spans="17:17" x14ac:dyDescent="0.35">
      <c r="Q14915" s="2"/>
    </row>
    <row r="14916" spans="17:17" x14ac:dyDescent="0.35">
      <c r="Q14916" s="2"/>
    </row>
    <row r="14917" spans="17:17" x14ac:dyDescent="0.35">
      <c r="Q14917" s="2"/>
    </row>
    <row r="14918" spans="17:17" x14ac:dyDescent="0.35">
      <c r="Q14918" s="2"/>
    </row>
    <row r="14919" spans="17:17" x14ac:dyDescent="0.35">
      <c r="Q14919" s="2"/>
    </row>
    <row r="14920" spans="17:17" x14ac:dyDescent="0.35">
      <c r="Q14920" s="2"/>
    </row>
    <row r="14921" spans="17:17" x14ac:dyDescent="0.35">
      <c r="Q14921" s="2"/>
    </row>
    <row r="14922" spans="17:17" x14ac:dyDescent="0.35">
      <c r="Q14922" s="2"/>
    </row>
    <row r="14923" spans="17:17" x14ac:dyDescent="0.35">
      <c r="Q14923" s="2"/>
    </row>
    <row r="14924" spans="17:17" x14ac:dyDescent="0.35">
      <c r="Q14924" s="2"/>
    </row>
    <row r="14925" spans="17:17" x14ac:dyDescent="0.35">
      <c r="Q14925" s="2"/>
    </row>
    <row r="14926" spans="17:17" x14ac:dyDescent="0.35">
      <c r="Q14926" s="2"/>
    </row>
    <row r="14927" spans="17:17" x14ac:dyDescent="0.35">
      <c r="Q14927" s="2"/>
    </row>
    <row r="14928" spans="17:17" x14ac:dyDescent="0.35">
      <c r="Q14928" s="2"/>
    </row>
    <row r="14929" spans="17:17" x14ac:dyDescent="0.35">
      <c r="Q14929" s="2"/>
    </row>
    <row r="14930" spans="17:17" x14ac:dyDescent="0.35">
      <c r="Q14930" s="2"/>
    </row>
    <row r="14931" spans="17:17" x14ac:dyDescent="0.35">
      <c r="Q14931" s="2"/>
    </row>
    <row r="14932" spans="17:17" x14ac:dyDescent="0.35">
      <c r="Q14932" s="2"/>
    </row>
    <row r="14933" spans="17:17" x14ac:dyDescent="0.35">
      <c r="Q14933" s="2"/>
    </row>
    <row r="14934" spans="17:17" x14ac:dyDescent="0.35">
      <c r="Q14934" s="2"/>
    </row>
    <row r="14935" spans="17:17" x14ac:dyDescent="0.35">
      <c r="Q14935" s="2"/>
    </row>
    <row r="14936" spans="17:17" x14ac:dyDescent="0.35">
      <c r="Q14936" s="2"/>
    </row>
    <row r="14937" spans="17:17" x14ac:dyDescent="0.35">
      <c r="Q14937" s="2"/>
    </row>
    <row r="14938" spans="17:17" x14ac:dyDescent="0.35">
      <c r="Q14938" s="2"/>
    </row>
    <row r="14939" spans="17:17" x14ac:dyDescent="0.35">
      <c r="Q14939" s="2"/>
    </row>
    <row r="14940" spans="17:17" x14ac:dyDescent="0.35">
      <c r="Q14940" s="2"/>
    </row>
    <row r="14941" spans="17:17" x14ac:dyDescent="0.35">
      <c r="Q14941" s="2"/>
    </row>
    <row r="14942" spans="17:17" x14ac:dyDescent="0.35">
      <c r="Q14942" s="2"/>
    </row>
    <row r="14943" spans="17:17" x14ac:dyDescent="0.35">
      <c r="Q14943" s="2"/>
    </row>
    <row r="14944" spans="17:17" x14ac:dyDescent="0.35">
      <c r="Q14944" s="2"/>
    </row>
    <row r="14945" spans="17:17" x14ac:dyDescent="0.35">
      <c r="Q14945" s="2"/>
    </row>
    <row r="14946" spans="17:17" x14ac:dyDescent="0.35">
      <c r="Q14946" s="2"/>
    </row>
    <row r="14947" spans="17:17" x14ac:dyDescent="0.35">
      <c r="Q14947" s="2"/>
    </row>
    <row r="14948" spans="17:17" x14ac:dyDescent="0.35">
      <c r="Q14948" s="2"/>
    </row>
    <row r="14949" spans="17:17" x14ac:dyDescent="0.35">
      <c r="Q14949" s="2"/>
    </row>
    <row r="14950" spans="17:17" x14ac:dyDescent="0.35">
      <c r="Q14950" s="2"/>
    </row>
    <row r="14951" spans="17:17" x14ac:dyDescent="0.35">
      <c r="Q14951" s="2"/>
    </row>
    <row r="14952" spans="17:17" x14ac:dyDescent="0.35">
      <c r="Q14952" s="2"/>
    </row>
    <row r="14953" spans="17:17" x14ac:dyDescent="0.35">
      <c r="Q14953" s="2"/>
    </row>
    <row r="14954" spans="17:17" x14ac:dyDescent="0.35">
      <c r="Q14954" s="2"/>
    </row>
    <row r="14955" spans="17:17" x14ac:dyDescent="0.35">
      <c r="Q14955" s="2"/>
    </row>
    <row r="14956" spans="17:17" x14ac:dyDescent="0.35">
      <c r="Q14956" s="2"/>
    </row>
    <row r="14957" spans="17:17" x14ac:dyDescent="0.35">
      <c r="Q14957" s="2"/>
    </row>
    <row r="14958" spans="17:17" x14ac:dyDescent="0.35">
      <c r="Q14958" s="2"/>
    </row>
    <row r="14959" spans="17:17" x14ac:dyDescent="0.35">
      <c r="Q14959" s="2"/>
    </row>
    <row r="14960" spans="17:17" x14ac:dyDescent="0.35">
      <c r="Q14960" s="2"/>
    </row>
    <row r="14961" spans="17:17" x14ac:dyDescent="0.35">
      <c r="Q14961" s="2"/>
    </row>
    <row r="14962" spans="17:17" x14ac:dyDescent="0.35">
      <c r="Q14962" s="2"/>
    </row>
    <row r="14963" spans="17:17" x14ac:dyDescent="0.35">
      <c r="Q14963" s="2"/>
    </row>
    <row r="14964" spans="17:17" x14ac:dyDescent="0.35">
      <c r="Q14964" s="2"/>
    </row>
    <row r="14965" spans="17:17" x14ac:dyDescent="0.35">
      <c r="Q14965" s="2"/>
    </row>
    <row r="14966" spans="17:17" x14ac:dyDescent="0.35">
      <c r="Q14966" s="2"/>
    </row>
    <row r="14967" spans="17:17" x14ac:dyDescent="0.35">
      <c r="Q14967" s="2"/>
    </row>
    <row r="14968" spans="17:17" x14ac:dyDescent="0.35">
      <c r="Q14968" s="2"/>
    </row>
    <row r="14969" spans="17:17" x14ac:dyDescent="0.35">
      <c r="Q14969" s="2"/>
    </row>
    <row r="14970" spans="17:17" x14ac:dyDescent="0.35">
      <c r="Q14970" s="2"/>
    </row>
    <row r="14971" spans="17:17" x14ac:dyDescent="0.35">
      <c r="Q14971" s="2"/>
    </row>
    <row r="14972" spans="17:17" x14ac:dyDescent="0.35">
      <c r="Q14972" s="2"/>
    </row>
    <row r="14973" spans="17:17" x14ac:dyDescent="0.35">
      <c r="Q14973" s="2"/>
    </row>
    <row r="14974" spans="17:17" x14ac:dyDescent="0.35">
      <c r="Q14974" s="2"/>
    </row>
    <row r="14975" spans="17:17" x14ac:dyDescent="0.35">
      <c r="Q14975" s="2"/>
    </row>
    <row r="14976" spans="17:17" x14ac:dyDescent="0.35">
      <c r="Q14976" s="2"/>
    </row>
    <row r="14977" spans="17:17" x14ac:dyDescent="0.35">
      <c r="Q14977" s="2"/>
    </row>
    <row r="14978" spans="17:17" x14ac:dyDescent="0.35">
      <c r="Q14978" s="2"/>
    </row>
    <row r="14979" spans="17:17" x14ac:dyDescent="0.35">
      <c r="Q14979" s="2"/>
    </row>
    <row r="14980" spans="17:17" x14ac:dyDescent="0.35">
      <c r="Q14980" s="2"/>
    </row>
    <row r="14981" spans="17:17" x14ac:dyDescent="0.35">
      <c r="Q14981" s="2"/>
    </row>
    <row r="14982" spans="17:17" x14ac:dyDescent="0.35">
      <c r="Q14982" s="2"/>
    </row>
    <row r="14983" spans="17:17" x14ac:dyDescent="0.35">
      <c r="Q14983" s="2"/>
    </row>
    <row r="14984" spans="17:17" x14ac:dyDescent="0.35">
      <c r="Q14984" s="2"/>
    </row>
    <row r="14985" spans="17:17" x14ac:dyDescent="0.35">
      <c r="Q14985" s="2"/>
    </row>
    <row r="14986" spans="17:17" x14ac:dyDescent="0.35">
      <c r="Q14986" s="2"/>
    </row>
    <row r="14987" spans="17:17" x14ac:dyDescent="0.35">
      <c r="Q14987" s="2"/>
    </row>
    <row r="14988" spans="17:17" x14ac:dyDescent="0.35">
      <c r="Q14988" s="2"/>
    </row>
    <row r="14989" spans="17:17" x14ac:dyDescent="0.35">
      <c r="Q14989" s="2"/>
    </row>
    <row r="14990" spans="17:17" x14ac:dyDescent="0.35">
      <c r="Q14990" s="2"/>
    </row>
    <row r="14991" spans="17:17" x14ac:dyDescent="0.35">
      <c r="Q14991" s="2"/>
    </row>
    <row r="14992" spans="17:17" x14ac:dyDescent="0.35">
      <c r="Q14992" s="2"/>
    </row>
    <row r="14993" spans="17:17" x14ac:dyDescent="0.35">
      <c r="Q14993" s="2"/>
    </row>
    <row r="14994" spans="17:17" x14ac:dyDescent="0.35">
      <c r="Q14994" s="2"/>
    </row>
    <row r="14995" spans="17:17" x14ac:dyDescent="0.35">
      <c r="Q14995" s="2"/>
    </row>
    <row r="14996" spans="17:17" x14ac:dyDescent="0.35">
      <c r="Q14996" s="2"/>
    </row>
    <row r="14997" spans="17:17" x14ac:dyDescent="0.35">
      <c r="Q14997" s="2"/>
    </row>
    <row r="14998" spans="17:17" x14ac:dyDescent="0.35">
      <c r="Q14998" s="2"/>
    </row>
    <row r="14999" spans="17:17" x14ac:dyDescent="0.35">
      <c r="Q14999" s="2"/>
    </row>
    <row r="15000" spans="17:17" x14ac:dyDescent="0.35">
      <c r="Q15000" s="2"/>
    </row>
    <row r="15001" spans="17:17" x14ac:dyDescent="0.35">
      <c r="Q15001" s="2"/>
    </row>
    <row r="15002" spans="17:17" x14ac:dyDescent="0.35">
      <c r="Q15002" s="2"/>
    </row>
    <row r="15003" spans="17:17" x14ac:dyDescent="0.35">
      <c r="Q15003" s="2"/>
    </row>
    <row r="15004" spans="17:17" x14ac:dyDescent="0.35">
      <c r="Q15004" s="2"/>
    </row>
    <row r="15005" spans="17:17" x14ac:dyDescent="0.35">
      <c r="Q15005" s="2"/>
    </row>
    <row r="15006" spans="17:17" x14ac:dyDescent="0.35">
      <c r="Q15006" s="2"/>
    </row>
    <row r="15007" spans="17:17" x14ac:dyDescent="0.35">
      <c r="Q15007" s="2"/>
    </row>
    <row r="15008" spans="17:17" x14ac:dyDescent="0.35">
      <c r="Q15008" s="2"/>
    </row>
    <row r="15009" spans="17:17" x14ac:dyDescent="0.35">
      <c r="Q15009" s="2"/>
    </row>
    <row r="15010" spans="17:17" x14ac:dyDescent="0.35">
      <c r="Q15010" s="2"/>
    </row>
    <row r="15011" spans="17:17" x14ac:dyDescent="0.35">
      <c r="Q15011" s="2"/>
    </row>
    <row r="15012" spans="17:17" x14ac:dyDescent="0.35">
      <c r="Q15012" s="2"/>
    </row>
    <row r="15013" spans="17:17" x14ac:dyDescent="0.35">
      <c r="Q15013" s="2"/>
    </row>
    <row r="15014" spans="17:17" x14ac:dyDescent="0.35">
      <c r="Q15014" s="2"/>
    </row>
    <row r="15015" spans="17:17" x14ac:dyDescent="0.35">
      <c r="Q15015" s="2"/>
    </row>
    <row r="15016" spans="17:17" x14ac:dyDescent="0.35">
      <c r="Q15016" s="2"/>
    </row>
    <row r="15017" spans="17:17" x14ac:dyDescent="0.35">
      <c r="Q15017" s="2"/>
    </row>
    <row r="15018" spans="17:17" x14ac:dyDescent="0.35">
      <c r="Q15018" s="2"/>
    </row>
    <row r="15019" spans="17:17" x14ac:dyDescent="0.35">
      <c r="Q15019" s="2"/>
    </row>
    <row r="15020" spans="17:17" x14ac:dyDescent="0.35">
      <c r="Q15020" s="2"/>
    </row>
    <row r="15021" spans="17:17" x14ac:dyDescent="0.35">
      <c r="Q15021" s="2"/>
    </row>
    <row r="15022" spans="17:17" x14ac:dyDescent="0.35">
      <c r="Q15022" s="2"/>
    </row>
    <row r="15023" spans="17:17" x14ac:dyDescent="0.35">
      <c r="Q15023" s="2"/>
    </row>
    <row r="15024" spans="17:17" x14ac:dyDescent="0.35">
      <c r="Q15024" s="2"/>
    </row>
    <row r="15025" spans="17:17" x14ac:dyDescent="0.35">
      <c r="Q15025" s="2"/>
    </row>
    <row r="15026" spans="17:17" x14ac:dyDescent="0.35">
      <c r="Q15026" s="2"/>
    </row>
    <row r="15027" spans="17:17" x14ac:dyDescent="0.35">
      <c r="Q15027" s="2"/>
    </row>
    <row r="15028" spans="17:17" x14ac:dyDescent="0.35">
      <c r="Q15028" s="2"/>
    </row>
    <row r="15029" spans="17:17" x14ac:dyDescent="0.35">
      <c r="Q15029" s="2"/>
    </row>
    <row r="15030" spans="17:17" x14ac:dyDescent="0.35">
      <c r="Q15030" s="2"/>
    </row>
    <row r="15031" spans="17:17" x14ac:dyDescent="0.35">
      <c r="Q15031" s="2"/>
    </row>
    <row r="15032" spans="17:17" x14ac:dyDescent="0.35">
      <c r="Q15032" s="2"/>
    </row>
    <row r="15033" spans="17:17" x14ac:dyDescent="0.35">
      <c r="Q15033" s="2"/>
    </row>
    <row r="15034" spans="17:17" x14ac:dyDescent="0.35">
      <c r="Q15034" s="2"/>
    </row>
    <row r="15035" spans="17:17" x14ac:dyDescent="0.35">
      <c r="Q15035" s="2"/>
    </row>
    <row r="15036" spans="17:17" x14ac:dyDescent="0.35">
      <c r="Q15036" s="2"/>
    </row>
    <row r="15037" spans="17:17" x14ac:dyDescent="0.35">
      <c r="Q15037" s="2"/>
    </row>
    <row r="15038" spans="17:17" x14ac:dyDescent="0.35">
      <c r="Q15038" s="2"/>
    </row>
    <row r="15039" spans="17:17" x14ac:dyDescent="0.35">
      <c r="Q15039" s="2"/>
    </row>
    <row r="15040" spans="17:17" x14ac:dyDescent="0.35">
      <c r="Q15040" s="2"/>
    </row>
    <row r="15041" spans="17:17" x14ac:dyDescent="0.35">
      <c r="Q15041" s="2"/>
    </row>
    <row r="15042" spans="17:17" x14ac:dyDescent="0.35">
      <c r="Q15042" s="2"/>
    </row>
    <row r="15043" spans="17:17" x14ac:dyDescent="0.35">
      <c r="Q15043" s="2"/>
    </row>
    <row r="15044" spans="17:17" x14ac:dyDescent="0.35">
      <c r="Q15044" s="2"/>
    </row>
    <row r="15045" spans="17:17" x14ac:dyDescent="0.35">
      <c r="Q15045" s="2"/>
    </row>
    <row r="15046" spans="17:17" x14ac:dyDescent="0.35">
      <c r="Q15046" s="2"/>
    </row>
    <row r="15047" spans="17:17" x14ac:dyDescent="0.35">
      <c r="Q15047" s="2"/>
    </row>
    <row r="15048" spans="17:17" x14ac:dyDescent="0.35">
      <c r="Q15048" s="2"/>
    </row>
    <row r="15049" spans="17:17" x14ac:dyDescent="0.35">
      <c r="Q15049" s="2"/>
    </row>
    <row r="15050" spans="17:17" x14ac:dyDescent="0.35">
      <c r="Q15050" s="2"/>
    </row>
    <row r="15051" spans="17:17" x14ac:dyDescent="0.35">
      <c r="Q15051" s="2"/>
    </row>
    <row r="15052" spans="17:17" x14ac:dyDescent="0.35">
      <c r="Q15052" s="2"/>
    </row>
    <row r="15053" spans="17:17" x14ac:dyDescent="0.35">
      <c r="Q15053" s="2"/>
    </row>
    <row r="15054" spans="17:17" x14ac:dyDescent="0.35">
      <c r="Q15054" s="2"/>
    </row>
    <row r="15055" spans="17:17" x14ac:dyDescent="0.35">
      <c r="Q15055" s="2"/>
    </row>
    <row r="15056" spans="17:17" x14ac:dyDescent="0.35">
      <c r="Q15056" s="2"/>
    </row>
    <row r="15057" spans="17:17" x14ac:dyDescent="0.35">
      <c r="Q15057" s="2"/>
    </row>
    <row r="15058" spans="17:17" x14ac:dyDescent="0.35">
      <c r="Q15058" s="2"/>
    </row>
    <row r="15059" spans="17:17" x14ac:dyDescent="0.35">
      <c r="Q15059" s="2"/>
    </row>
    <row r="15060" spans="17:17" x14ac:dyDescent="0.35">
      <c r="Q15060" s="2"/>
    </row>
    <row r="15061" spans="17:17" x14ac:dyDescent="0.35">
      <c r="Q15061" s="2"/>
    </row>
    <row r="15062" spans="17:17" x14ac:dyDescent="0.35">
      <c r="Q15062" s="2"/>
    </row>
    <row r="15063" spans="17:17" x14ac:dyDescent="0.35">
      <c r="Q15063" s="2"/>
    </row>
    <row r="15064" spans="17:17" x14ac:dyDescent="0.35">
      <c r="Q15064" s="2"/>
    </row>
    <row r="15065" spans="17:17" x14ac:dyDescent="0.35">
      <c r="Q15065" s="2"/>
    </row>
    <row r="15066" spans="17:17" x14ac:dyDescent="0.35">
      <c r="Q15066" s="2"/>
    </row>
    <row r="15067" spans="17:17" x14ac:dyDescent="0.35">
      <c r="Q15067" s="2"/>
    </row>
    <row r="15068" spans="17:17" x14ac:dyDescent="0.35">
      <c r="Q15068" s="2"/>
    </row>
    <row r="15069" spans="17:17" x14ac:dyDescent="0.35">
      <c r="Q15069" s="2"/>
    </row>
    <row r="15070" spans="17:17" x14ac:dyDescent="0.35">
      <c r="Q15070" s="2"/>
    </row>
    <row r="15071" spans="17:17" x14ac:dyDescent="0.35">
      <c r="Q15071" s="2"/>
    </row>
    <row r="15072" spans="17:17" x14ac:dyDescent="0.35">
      <c r="Q15072" s="2"/>
    </row>
    <row r="15073" spans="17:17" x14ac:dyDescent="0.35">
      <c r="Q15073" s="2"/>
    </row>
    <row r="15074" spans="17:17" x14ac:dyDescent="0.35">
      <c r="Q15074" s="2"/>
    </row>
    <row r="15075" spans="17:17" x14ac:dyDescent="0.35">
      <c r="Q15075" s="2"/>
    </row>
    <row r="15076" spans="17:17" x14ac:dyDescent="0.35">
      <c r="Q15076" s="2"/>
    </row>
    <row r="15077" spans="17:17" x14ac:dyDescent="0.35">
      <c r="Q15077" s="2"/>
    </row>
    <row r="15078" spans="17:17" x14ac:dyDescent="0.35">
      <c r="Q15078" s="2"/>
    </row>
    <row r="15079" spans="17:17" x14ac:dyDescent="0.35">
      <c r="Q15079" s="2"/>
    </row>
    <row r="15080" spans="17:17" x14ac:dyDescent="0.35">
      <c r="Q15080" s="2"/>
    </row>
    <row r="15081" spans="17:17" x14ac:dyDescent="0.35">
      <c r="Q15081" s="2"/>
    </row>
    <row r="15082" spans="17:17" x14ac:dyDescent="0.35">
      <c r="Q15082" s="2"/>
    </row>
    <row r="15083" spans="17:17" x14ac:dyDescent="0.35">
      <c r="Q15083" s="2"/>
    </row>
    <row r="15084" spans="17:17" x14ac:dyDescent="0.35">
      <c r="Q15084" s="2"/>
    </row>
    <row r="15085" spans="17:17" x14ac:dyDescent="0.35">
      <c r="Q15085" s="2"/>
    </row>
    <row r="15086" spans="17:17" x14ac:dyDescent="0.35">
      <c r="Q15086" s="2"/>
    </row>
    <row r="15087" spans="17:17" x14ac:dyDescent="0.35">
      <c r="Q15087" s="2"/>
    </row>
    <row r="15088" spans="17:17" x14ac:dyDescent="0.35">
      <c r="Q15088" s="2"/>
    </row>
    <row r="15089" spans="17:17" x14ac:dyDescent="0.35">
      <c r="Q15089" s="2"/>
    </row>
    <row r="15090" spans="17:17" x14ac:dyDescent="0.35">
      <c r="Q15090" s="2"/>
    </row>
    <row r="15091" spans="17:17" x14ac:dyDescent="0.35">
      <c r="Q15091" s="2"/>
    </row>
    <row r="15092" spans="17:17" x14ac:dyDescent="0.35">
      <c r="Q15092" s="2"/>
    </row>
    <row r="15093" spans="17:17" x14ac:dyDescent="0.35">
      <c r="Q15093" s="2"/>
    </row>
    <row r="15094" spans="17:17" x14ac:dyDescent="0.35">
      <c r="Q15094" s="2"/>
    </row>
    <row r="15095" spans="17:17" x14ac:dyDescent="0.35">
      <c r="Q15095" s="2"/>
    </row>
    <row r="15096" spans="17:17" x14ac:dyDescent="0.35">
      <c r="Q15096" s="2"/>
    </row>
    <row r="15097" spans="17:17" x14ac:dyDescent="0.35">
      <c r="Q15097" s="2"/>
    </row>
    <row r="15098" spans="17:17" x14ac:dyDescent="0.35">
      <c r="Q15098" s="2"/>
    </row>
    <row r="15099" spans="17:17" x14ac:dyDescent="0.35">
      <c r="Q15099" s="2"/>
    </row>
    <row r="15100" spans="17:17" x14ac:dyDescent="0.35">
      <c r="Q15100" s="2"/>
    </row>
    <row r="15101" spans="17:17" x14ac:dyDescent="0.35">
      <c r="Q15101" s="2"/>
    </row>
    <row r="15102" spans="17:17" x14ac:dyDescent="0.35">
      <c r="Q15102" s="2"/>
    </row>
    <row r="15103" spans="17:17" x14ac:dyDescent="0.35">
      <c r="Q15103" s="2"/>
    </row>
    <row r="15104" spans="17:17" x14ac:dyDescent="0.35">
      <c r="Q15104" s="2"/>
    </row>
    <row r="15105" spans="17:17" x14ac:dyDescent="0.35">
      <c r="Q15105" s="2"/>
    </row>
    <row r="15106" spans="17:17" x14ac:dyDescent="0.35">
      <c r="Q15106" s="2"/>
    </row>
    <row r="15107" spans="17:17" x14ac:dyDescent="0.35">
      <c r="Q15107" s="2"/>
    </row>
    <row r="15108" spans="17:17" x14ac:dyDescent="0.35">
      <c r="Q15108" s="2"/>
    </row>
    <row r="15109" spans="17:17" x14ac:dyDescent="0.35">
      <c r="Q15109" s="2"/>
    </row>
    <row r="15110" spans="17:17" x14ac:dyDescent="0.35">
      <c r="Q15110" s="2"/>
    </row>
    <row r="15111" spans="17:17" x14ac:dyDescent="0.35">
      <c r="Q15111" s="2"/>
    </row>
    <row r="15112" spans="17:17" x14ac:dyDescent="0.35">
      <c r="Q15112" s="2"/>
    </row>
    <row r="15113" spans="17:17" x14ac:dyDescent="0.35">
      <c r="Q15113" s="2"/>
    </row>
    <row r="15114" spans="17:17" x14ac:dyDescent="0.35">
      <c r="Q15114" s="2"/>
    </row>
    <row r="15115" spans="17:17" x14ac:dyDescent="0.35">
      <c r="Q15115" s="2"/>
    </row>
    <row r="15116" spans="17:17" x14ac:dyDescent="0.35">
      <c r="Q15116" s="2"/>
    </row>
    <row r="15117" spans="17:17" x14ac:dyDescent="0.35">
      <c r="Q15117" s="2"/>
    </row>
    <row r="15118" spans="17:17" x14ac:dyDescent="0.35">
      <c r="Q15118" s="2"/>
    </row>
    <row r="15119" spans="17:17" x14ac:dyDescent="0.35">
      <c r="Q15119" s="2"/>
    </row>
    <row r="15120" spans="17:17" x14ac:dyDescent="0.35">
      <c r="Q15120" s="2"/>
    </row>
    <row r="15121" spans="17:17" x14ac:dyDescent="0.35">
      <c r="Q15121" s="2"/>
    </row>
    <row r="15122" spans="17:17" x14ac:dyDescent="0.35">
      <c r="Q15122" s="2"/>
    </row>
    <row r="15123" spans="17:17" x14ac:dyDescent="0.35">
      <c r="Q15123" s="2"/>
    </row>
    <row r="15124" spans="17:17" x14ac:dyDescent="0.35">
      <c r="Q15124" s="2"/>
    </row>
    <row r="15125" spans="17:17" x14ac:dyDescent="0.35">
      <c r="Q15125" s="2"/>
    </row>
    <row r="15126" spans="17:17" x14ac:dyDescent="0.35">
      <c r="Q15126" s="2"/>
    </row>
    <row r="15127" spans="17:17" x14ac:dyDescent="0.35">
      <c r="Q15127" s="2"/>
    </row>
    <row r="15128" spans="17:17" x14ac:dyDescent="0.35">
      <c r="Q15128" s="2"/>
    </row>
    <row r="15129" spans="17:17" x14ac:dyDescent="0.35">
      <c r="Q15129" s="2"/>
    </row>
    <row r="15130" spans="17:17" x14ac:dyDescent="0.35">
      <c r="Q15130" s="2"/>
    </row>
    <row r="15131" spans="17:17" x14ac:dyDescent="0.35">
      <c r="Q15131" s="2"/>
    </row>
    <row r="15132" spans="17:17" x14ac:dyDescent="0.35">
      <c r="Q15132" s="2"/>
    </row>
    <row r="15133" spans="17:17" x14ac:dyDescent="0.35">
      <c r="Q15133" s="2"/>
    </row>
    <row r="15134" spans="17:17" x14ac:dyDescent="0.35">
      <c r="Q15134" s="2"/>
    </row>
    <row r="15135" spans="17:17" x14ac:dyDescent="0.35">
      <c r="Q15135" s="2"/>
    </row>
    <row r="15136" spans="17:17" x14ac:dyDescent="0.35">
      <c r="Q15136" s="2"/>
    </row>
    <row r="15137" spans="17:17" x14ac:dyDescent="0.35">
      <c r="Q15137" s="2"/>
    </row>
    <row r="15138" spans="17:17" x14ac:dyDescent="0.35">
      <c r="Q15138" s="2"/>
    </row>
    <row r="15139" spans="17:17" x14ac:dyDescent="0.35">
      <c r="Q15139" s="2"/>
    </row>
    <row r="15140" spans="17:17" x14ac:dyDescent="0.35">
      <c r="Q15140" s="2"/>
    </row>
    <row r="15141" spans="17:17" x14ac:dyDescent="0.35">
      <c r="Q15141" s="2"/>
    </row>
    <row r="15142" spans="17:17" x14ac:dyDescent="0.35">
      <c r="Q15142" s="2"/>
    </row>
    <row r="15143" spans="17:17" x14ac:dyDescent="0.35">
      <c r="Q15143" s="2"/>
    </row>
    <row r="15144" spans="17:17" x14ac:dyDescent="0.35">
      <c r="Q15144" s="2"/>
    </row>
    <row r="15145" spans="17:17" x14ac:dyDescent="0.35">
      <c r="Q15145" s="2"/>
    </row>
    <row r="15146" spans="17:17" x14ac:dyDescent="0.35">
      <c r="Q15146" s="2"/>
    </row>
    <row r="15147" spans="17:17" x14ac:dyDescent="0.35">
      <c r="Q15147" s="2"/>
    </row>
    <row r="15148" spans="17:17" x14ac:dyDescent="0.35">
      <c r="Q15148" s="2"/>
    </row>
    <row r="15149" spans="17:17" x14ac:dyDescent="0.35">
      <c r="Q15149" s="2"/>
    </row>
    <row r="15150" spans="17:17" x14ac:dyDescent="0.35">
      <c r="Q15150" s="2"/>
    </row>
    <row r="15151" spans="17:17" x14ac:dyDescent="0.35">
      <c r="Q15151" s="2"/>
    </row>
    <row r="15152" spans="17:17" x14ac:dyDescent="0.35">
      <c r="Q15152" s="2"/>
    </row>
    <row r="15153" spans="17:17" x14ac:dyDescent="0.35">
      <c r="Q15153" s="2"/>
    </row>
    <row r="15154" spans="17:17" x14ac:dyDescent="0.35">
      <c r="Q15154" s="2"/>
    </row>
    <row r="15155" spans="17:17" x14ac:dyDescent="0.35">
      <c r="Q15155" s="2"/>
    </row>
    <row r="15156" spans="17:17" x14ac:dyDescent="0.35">
      <c r="Q15156" s="2"/>
    </row>
    <row r="15157" spans="17:17" x14ac:dyDescent="0.35">
      <c r="Q15157" s="2"/>
    </row>
    <row r="15158" spans="17:17" x14ac:dyDescent="0.35">
      <c r="Q15158" s="2"/>
    </row>
    <row r="15159" spans="17:17" x14ac:dyDescent="0.35">
      <c r="Q15159" s="2"/>
    </row>
    <row r="15160" spans="17:17" x14ac:dyDescent="0.35">
      <c r="Q15160" s="2"/>
    </row>
    <row r="15161" spans="17:17" x14ac:dyDescent="0.35">
      <c r="Q15161" s="2"/>
    </row>
    <row r="15162" spans="17:17" x14ac:dyDescent="0.35">
      <c r="Q15162" s="2"/>
    </row>
    <row r="15163" spans="17:17" x14ac:dyDescent="0.35">
      <c r="Q15163" s="2"/>
    </row>
    <row r="15164" spans="17:17" x14ac:dyDescent="0.35">
      <c r="Q15164" s="2"/>
    </row>
    <row r="15165" spans="17:17" x14ac:dyDescent="0.35">
      <c r="Q15165" s="2"/>
    </row>
    <row r="15166" spans="17:17" x14ac:dyDescent="0.35">
      <c r="Q15166" s="2"/>
    </row>
    <row r="15167" spans="17:17" x14ac:dyDescent="0.35">
      <c r="Q15167" s="2"/>
    </row>
    <row r="15168" spans="17:17" x14ac:dyDescent="0.35">
      <c r="Q15168" s="2"/>
    </row>
    <row r="15169" spans="17:17" x14ac:dyDescent="0.35">
      <c r="Q15169" s="2"/>
    </row>
    <row r="15170" spans="17:17" x14ac:dyDescent="0.35">
      <c r="Q15170" s="2"/>
    </row>
    <row r="15171" spans="17:17" x14ac:dyDescent="0.35">
      <c r="Q15171" s="2"/>
    </row>
    <row r="15172" spans="17:17" x14ac:dyDescent="0.35">
      <c r="Q15172" s="2"/>
    </row>
    <row r="15173" spans="17:17" x14ac:dyDescent="0.35">
      <c r="Q15173" s="2"/>
    </row>
    <row r="15174" spans="17:17" x14ac:dyDescent="0.35">
      <c r="Q15174" s="2"/>
    </row>
    <row r="15175" spans="17:17" x14ac:dyDescent="0.35">
      <c r="Q15175" s="2"/>
    </row>
    <row r="15176" spans="17:17" x14ac:dyDescent="0.35">
      <c r="Q15176" s="2"/>
    </row>
    <row r="15177" spans="17:17" x14ac:dyDescent="0.35">
      <c r="Q15177" s="2"/>
    </row>
    <row r="15178" spans="17:17" x14ac:dyDescent="0.35">
      <c r="Q15178" s="2"/>
    </row>
    <row r="15179" spans="17:17" x14ac:dyDescent="0.35">
      <c r="Q15179" s="2"/>
    </row>
    <row r="15180" spans="17:17" x14ac:dyDescent="0.35">
      <c r="Q15180" s="2"/>
    </row>
    <row r="15181" spans="17:17" x14ac:dyDescent="0.35">
      <c r="Q15181" s="2"/>
    </row>
    <row r="15182" spans="17:17" x14ac:dyDescent="0.35">
      <c r="Q15182" s="2"/>
    </row>
    <row r="15183" spans="17:17" x14ac:dyDescent="0.35">
      <c r="Q15183" s="2"/>
    </row>
    <row r="15184" spans="17:17" x14ac:dyDescent="0.35">
      <c r="Q15184" s="2"/>
    </row>
    <row r="15185" spans="17:17" x14ac:dyDescent="0.35">
      <c r="Q15185" s="2"/>
    </row>
    <row r="15186" spans="17:17" x14ac:dyDescent="0.35">
      <c r="Q15186" s="2"/>
    </row>
    <row r="15187" spans="17:17" x14ac:dyDescent="0.35">
      <c r="Q15187" s="2"/>
    </row>
    <row r="15188" spans="17:17" x14ac:dyDescent="0.35">
      <c r="Q15188" s="2"/>
    </row>
    <row r="15189" spans="17:17" x14ac:dyDescent="0.35">
      <c r="Q15189" s="2"/>
    </row>
    <row r="15190" spans="17:17" x14ac:dyDescent="0.35">
      <c r="Q15190" s="2"/>
    </row>
    <row r="15191" spans="17:17" x14ac:dyDescent="0.35">
      <c r="Q15191" s="2"/>
    </row>
    <row r="15192" spans="17:17" x14ac:dyDescent="0.35">
      <c r="Q15192" s="2"/>
    </row>
    <row r="15193" spans="17:17" x14ac:dyDescent="0.35">
      <c r="Q15193" s="2"/>
    </row>
    <row r="15194" spans="17:17" x14ac:dyDescent="0.35">
      <c r="Q15194" s="2"/>
    </row>
    <row r="15195" spans="17:17" x14ac:dyDescent="0.35">
      <c r="Q15195" s="2"/>
    </row>
    <row r="15196" spans="17:17" x14ac:dyDescent="0.35">
      <c r="Q15196" s="2"/>
    </row>
    <row r="15197" spans="17:17" x14ac:dyDescent="0.35">
      <c r="Q15197" s="2"/>
    </row>
    <row r="15198" spans="17:17" x14ac:dyDescent="0.35">
      <c r="Q15198" s="2"/>
    </row>
    <row r="15199" spans="17:17" x14ac:dyDescent="0.35">
      <c r="Q15199" s="2"/>
    </row>
    <row r="15200" spans="17:17" x14ac:dyDescent="0.35">
      <c r="Q15200" s="2"/>
    </row>
    <row r="15201" spans="17:17" x14ac:dyDescent="0.35">
      <c r="Q15201" s="2"/>
    </row>
    <row r="15202" spans="17:17" x14ac:dyDescent="0.35">
      <c r="Q15202" s="2"/>
    </row>
    <row r="15203" spans="17:17" x14ac:dyDescent="0.35">
      <c r="Q15203" s="2"/>
    </row>
    <row r="15204" spans="17:17" x14ac:dyDescent="0.35">
      <c r="Q15204" s="2"/>
    </row>
    <row r="15205" spans="17:17" x14ac:dyDescent="0.35">
      <c r="Q15205" s="2"/>
    </row>
    <row r="15206" spans="17:17" x14ac:dyDescent="0.35">
      <c r="Q15206" s="2"/>
    </row>
    <row r="15207" spans="17:17" x14ac:dyDescent="0.35">
      <c r="Q15207" s="2"/>
    </row>
    <row r="15208" spans="17:17" x14ac:dyDescent="0.35">
      <c r="Q15208" s="2"/>
    </row>
    <row r="15209" spans="17:17" x14ac:dyDescent="0.35">
      <c r="Q15209" s="2"/>
    </row>
    <row r="15210" spans="17:17" x14ac:dyDescent="0.35">
      <c r="Q15210" s="2"/>
    </row>
    <row r="15211" spans="17:17" x14ac:dyDescent="0.35">
      <c r="Q15211" s="2"/>
    </row>
    <row r="15212" spans="17:17" x14ac:dyDescent="0.35">
      <c r="Q15212" s="2"/>
    </row>
    <row r="15213" spans="17:17" x14ac:dyDescent="0.35">
      <c r="Q15213" s="2"/>
    </row>
    <row r="15214" spans="17:17" x14ac:dyDescent="0.35">
      <c r="Q15214" s="2"/>
    </row>
    <row r="15215" spans="17:17" x14ac:dyDescent="0.35">
      <c r="Q15215" s="2"/>
    </row>
    <row r="15216" spans="17:17" x14ac:dyDescent="0.35">
      <c r="Q15216" s="2"/>
    </row>
    <row r="15217" spans="17:17" x14ac:dyDescent="0.35">
      <c r="Q15217" s="2"/>
    </row>
    <row r="15218" spans="17:17" x14ac:dyDescent="0.35">
      <c r="Q15218" s="2"/>
    </row>
    <row r="15219" spans="17:17" x14ac:dyDescent="0.35">
      <c r="Q15219" s="2"/>
    </row>
    <row r="15220" spans="17:17" x14ac:dyDescent="0.35">
      <c r="Q15220" s="2"/>
    </row>
    <row r="15221" spans="17:17" x14ac:dyDescent="0.35">
      <c r="Q15221" s="2"/>
    </row>
    <row r="15222" spans="17:17" x14ac:dyDescent="0.35">
      <c r="Q15222" s="2"/>
    </row>
    <row r="15223" spans="17:17" x14ac:dyDescent="0.35">
      <c r="Q15223" s="2"/>
    </row>
    <row r="15224" spans="17:17" x14ac:dyDescent="0.35">
      <c r="Q15224" s="2"/>
    </row>
    <row r="15225" spans="17:17" x14ac:dyDescent="0.35">
      <c r="Q15225" s="2"/>
    </row>
    <row r="15226" spans="17:17" x14ac:dyDescent="0.35">
      <c r="Q15226" s="2"/>
    </row>
    <row r="15227" spans="17:17" x14ac:dyDescent="0.35">
      <c r="Q15227" s="2"/>
    </row>
    <row r="15228" spans="17:17" x14ac:dyDescent="0.35">
      <c r="Q15228" s="2"/>
    </row>
    <row r="15229" spans="17:17" x14ac:dyDescent="0.35">
      <c r="Q15229" s="2"/>
    </row>
    <row r="15230" spans="17:17" x14ac:dyDescent="0.35">
      <c r="Q15230" s="2"/>
    </row>
    <row r="15231" spans="17:17" x14ac:dyDescent="0.35">
      <c r="Q15231" s="2"/>
    </row>
    <row r="15232" spans="17:17" x14ac:dyDescent="0.35">
      <c r="Q15232" s="2"/>
    </row>
    <row r="15233" spans="17:17" x14ac:dyDescent="0.35">
      <c r="Q15233" s="2"/>
    </row>
    <row r="15234" spans="17:17" x14ac:dyDescent="0.35">
      <c r="Q15234" s="2"/>
    </row>
    <row r="15235" spans="17:17" x14ac:dyDescent="0.35">
      <c r="Q15235" s="2"/>
    </row>
    <row r="15236" spans="17:17" x14ac:dyDescent="0.35">
      <c r="Q15236" s="2"/>
    </row>
    <row r="15237" spans="17:17" x14ac:dyDescent="0.35">
      <c r="Q15237" s="2"/>
    </row>
    <row r="15238" spans="17:17" x14ac:dyDescent="0.35">
      <c r="Q15238" s="2"/>
    </row>
    <row r="15239" spans="17:17" x14ac:dyDescent="0.35">
      <c r="Q15239" s="2"/>
    </row>
    <row r="15240" spans="17:17" x14ac:dyDescent="0.35">
      <c r="Q15240" s="2"/>
    </row>
    <row r="15241" spans="17:17" x14ac:dyDescent="0.35">
      <c r="Q15241" s="2"/>
    </row>
    <row r="15242" spans="17:17" x14ac:dyDescent="0.35">
      <c r="Q15242" s="2"/>
    </row>
    <row r="15243" spans="17:17" x14ac:dyDescent="0.35">
      <c r="Q15243" s="2"/>
    </row>
    <row r="15244" spans="17:17" x14ac:dyDescent="0.35">
      <c r="Q15244" s="2"/>
    </row>
    <row r="15245" spans="17:17" x14ac:dyDescent="0.35">
      <c r="Q15245" s="2"/>
    </row>
    <row r="15246" spans="17:17" x14ac:dyDescent="0.35">
      <c r="Q15246" s="2"/>
    </row>
    <row r="15247" spans="17:17" x14ac:dyDescent="0.35">
      <c r="Q15247" s="2"/>
    </row>
    <row r="15248" spans="17:17" x14ac:dyDescent="0.35">
      <c r="Q15248" s="2"/>
    </row>
    <row r="15249" spans="17:17" x14ac:dyDescent="0.35">
      <c r="Q15249" s="2"/>
    </row>
    <row r="15250" spans="17:17" x14ac:dyDescent="0.35">
      <c r="Q15250" s="2"/>
    </row>
    <row r="15251" spans="17:17" x14ac:dyDescent="0.35">
      <c r="Q15251" s="2"/>
    </row>
    <row r="15252" spans="17:17" x14ac:dyDescent="0.35">
      <c r="Q15252" s="2"/>
    </row>
    <row r="15253" spans="17:17" x14ac:dyDescent="0.35">
      <c r="Q15253" s="2"/>
    </row>
    <row r="15254" spans="17:17" x14ac:dyDescent="0.35">
      <c r="Q15254" s="2"/>
    </row>
    <row r="15255" spans="17:17" x14ac:dyDescent="0.35">
      <c r="Q15255" s="2"/>
    </row>
    <row r="15256" spans="17:17" x14ac:dyDescent="0.35">
      <c r="Q15256" s="2"/>
    </row>
    <row r="15257" spans="17:17" x14ac:dyDescent="0.35">
      <c r="Q15257" s="2"/>
    </row>
    <row r="15258" spans="17:17" x14ac:dyDescent="0.35">
      <c r="Q15258" s="2"/>
    </row>
    <row r="15259" spans="17:17" x14ac:dyDescent="0.35">
      <c r="Q15259" s="2"/>
    </row>
    <row r="15260" spans="17:17" x14ac:dyDescent="0.35">
      <c r="Q15260" s="2"/>
    </row>
    <row r="15261" spans="17:17" x14ac:dyDescent="0.35">
      <c r="Q15261" s="2"/>
    </row>
    <row r="15262" spans="17:17" x14ac:dyDescent="0.35">
      <c r="Q15262" s="2"/>
    </row>
    <row r="15263" spans="17:17" x14ac:dyDescent="0.35">
      <c r="Q15263" s="2"/>
    </row>
    <row r="15264" spans="17:17" x14ac:dyDescent="0.35">
      <c r="Q15264" s="2"/>
    </row>
    <row r="15265" spans="17:17" x14ac:dyDescent="0.35">
      <c r="Q15265" s="2"/>
    </row>
    <row r="15266" spans="17:17" x14ac:dyDescent="0.35">
      <c r="Q15266" s="2"/>
    </row>
    <row r="15267" spans="17:17" x14ac:dyDescent="0.35">
      <c r="Q15267" s="2"/>
    </row>
    <row r="15268" spans="17:17" x14ac:dyDescent="0.35">
      <c r="Q15268" s="2"/>
    </row>
    <row r="15269" spans="17:17" x14ac:dyDescent="0.35">
      <c r="Q15269" s="2"/>
    </row>
    <row r="15270" spans="17:17" x14ac:dyDescent="0.35">
      <c r="Q15270" s="2"/>
    </row>
    <row r="15271" spans="17:17" x14ac:dyDescent="0.35">
      <c r="Q15271" s="2"/>
    </row>
    <row r="15272" spans="17:17" x14ac:dyDescent="0.35">
      <c r="Q15272" s="2"/>
    </row>
    <row r="15273" spans="17:17" x14ac:dyDescent="0.35">
      <c r="Q15273" s="2"/>
    </row>
    <row r="15274" spans="17:17" x14ac:dyDescent="0.35">
      <c r="Q15274" s="2"/>
    </row>
    <row r="15275" spans="17:17" x14ac:dyDescent="0.35">
      <c r="Q15275" s="2"/>
    </row>
    <row r="15276" spans="17:17" x14ac:dyDescent="0.35">
      <c r="Q15276" s="2"/>
    </row>
    <row r="15277" spans="17:17" x14ac:dyDescent="0.35">
      <c r="Q15277" s="2"/>
    </row>
    <row r="15278" spans="17:17" x14ac:dyDescent="0.35">
      <c r="Q15278" s="2"/>
    </row>
    <row r="15279" spans="17:17" x14ac:dyDescent="0.35">
      <c r="Q15279" s="2"/>
    </row>
    <row r="15280" spans="17:17" x14ac:dyDescent="0.35">
      <c r="Q15280" s="2"/>
    </row>
    <row r="15281" spans="17:17" x14ac:dyDescent="0.35">
      <c r="Q15281" s="2"/>
    </row>
    <row r="15282" spans="17:17" x14ac:dyDescent="0.35">
      <c r="Q15282" s="2"/>
    </row>
    <row r="15283" spans="17:17" x14ac:dyDescent="0.35">
      <c r="Q15283" s="2"/>
    </row>
    <row r="15284" spans="17:17" x14ac:dyDescent="0.35">
      <c r="Q15284" s="2"/>
    </row>
    <row r="15285" spans="17:17" x14ac:dyDescent="0.35">
      <c r="Q15285" s="2"/>
    </row>
    <row r="15286" spans="17:17" x14ac:dyDescent="0.35">
      <c r="Q15286" s="2"/>
    </row>
    <row r="15287" spans="17:17" x14ac:dyDescent="0.35">
      <c r="Q15287" s="2"/>
    </row>
    <row r="15288" spans="17:17" x14ac:dyDescent="0.35">
      <c r="Q15288" s="2"/>
    </row>
    <row r="15289" spans="17:17" x14ac:dyDescent="0.35">
      <c r="Q15289" s="2"/>
    </row>
    <row r="15290" spans="17:17" x14ac:dyDescent="0.35">
      <c r="Q15290" s="2"/>
    </row>
    <row r="15291" spans="17:17" x14ac:dyDescent="0.35">
      <c r="Q15291" s="2"/>
    </row>
    <row r="15292" spans="17:17" x14ac:dyDescent="0.35">
      <c r="Q15292" s="2"/>
    </row>
    <row r="15293" spans="17:17" x14ac:dyDescent="0.35">
      <c r="Q15293" s="2"/>
    </row>
    <row r="15294" spans="17:17" x14ac:dyDescent="0.35">
      <c r="Q15294" s="2"/>
    </row>
    <row r="15295" spans="17:17" x14ac:dyDescent="0.35">
      <c r="Q15295" s="2"/>
    </row>
    <row r="15296" spans="17:17" x14ac:dyDescent="0.35">
      <c r="Q15296" s="2"/>
    </row>
    <row r="15297" spans="17:17" x14ac:dyDescent="0.35">
      <c r="Q15297" s="2"/>
    </row>
    <row r="15298" spans="17:17" x14ac:dyDescent="0.35">
      <c r="Q15298" s="2"/>
    </row>
    <row r="15299" spans="17:17" x14ac:dyDescent="0.35">
      <c r="Q15299" s="2"/>
    </row>
    <row r="15300" spans="17:17" x14ac:dyDescent="0.35">
      <c r="Q15300" s="2"/>
    </row>
    <row r="15301" spans="17:17" x14ac:dyDescent="0.35">
      <c r="Q15301" s="2"/>
    </row>
    <row r="15302" spans="17:17" x14ac:dyDescent="0.35">
      <c r="Q15302" s="2"/>
    </row>
    <row r="15303" spans="17:17" x14ac:dyDescent="0.35">
      <c r="Q15303" s="2"/>
    </row>
    <row r="15304" spans="17:17" x14ac:dyDescent="0.35">
      <c r="Q15304" s="2"/>
    </row>
    <row r="15305" spans="17:17" x14ac:dyDescent="0.35">
      <c r="Q15305" s="2"/>
    </row>
    <row r="15306" spans="17:17" x14ac:dyDescent="0.35">
      <c r="Q15306" s="2"/>
    </row>
    <row r="15307" spans="17:17" x14ac:dyDescent="0.35">
      <c r="Q15307" s="2"/>
    </row>
    <row r="15308" spans="17:17" x14ac:dyDescent="0.35">
      <c r="Q15308" s="2"/>
    </row>
    <row r="15309" spans="17:17" x14ac:dyDescent="0.35">
      <c r="Q15309" s="2"/>
    </row>
    <row r="15310" spans="17:17" x14ac:dyDescent="0.35">
      <c r="Q15310" s="2"/>
    </row>
    <row r="15311" spans="17:17" x14ac:dyDescent="0.35">
      <c r="Q15311" s="2"/>
    </row>
    <row r="15312" spans="17:17" x14ac:dyDescent="0.35">
      <c r="Q15312" s="2"/>
    </row>
    <row r="15313" spans="17:17" x14ac:dyDescent="0.35">
      <c r="Q15313" s="2"/>
    </row>
    <row r="15314" spans="17:17" x14ac:dyDescent="0.35">
      <c r="Q15314" s="2"/>
    </row>
    <row r="15315" spans="17:17" x14ac:dyDescent="0.35">
      <c r="Q15315" s="2"/>
    </row>
    <row r="15316" spans="17:17" x14ac:dyDescent="0.35">
      <c r="Q15316" s="2"/>
    </row>
    <row r="15317" spans="17:17" x14ac:dyDescent="0.35">
      <c r="Q15317" s="2"/>
    </row>
    <row r="15318" spans="17:17" x14ac:dyDescent="0.35">
      <c r="Q15318" s="2"/>
    </row>
    <row r="15319" spans="17:17" x14ac:dyDescent="0.35">
      <c r="Q15319" s="2"/>
    </row>
    <row r="15320" spans="17:17" x14ac:dyDescent="0.35">
      <c r="Q15320" s="2"/>
    </row>
    <row r="15321" spans="17:17" x14ac:dyDescent="0.35">
      <c r="Q15321" s="2"/>
    </row>
    <row r="15322" spans="17:17" x14ac:dyDescent="0.35">
      <c r="Q15322" s="2"/>
    </row>
    <row r="15323" spans="17:17" x14ac:dyDescent="0.35">
      <c r="Q15323" s="2"/>
    </row>
    <row r="15324" spans="17:17" x14ac:dyDescent="0.35">
      <c r="Q15324" s="2"/>
    </row>
    <row r="15325" spans="17:17" x14ac:dyDescent="0.35">
      <c r="Q15325" s="2"/>
    </row>
    <row r="15326" spans="17:17" x14ac:dyDescent="0.35">
      <c r="Q15326" s="2"/>
    </row>
    <row r="15327" spans="17:17" x14ac:dyDescent="0.35">
      <c r="Q15327" s="2"/>
    </row>
    <row r="15328" spans="17:17" x14ac:dyDescent="0.35">
      <c r="Q15328" s="2"/>
    </row>
    <row r="15329" spans="17:17" x14ac:dyDescent="0.35">
      <c r="Q15329" s="2"/>
    </row>
    <row r="15330" spans="17:17" x14ac:dyDescent="0.35">
      <c r="Q15330" s="2"/>
    </row>
    <row r="15331" spans="17:17" x14ac:dyDescent="0.35">
      <c r="Q15331" s="2"/>
    </row>
    <row r="15332" spans="17:17" x14ac:dyDescent="0.35">
      <c r="Q15332" s="2"/>
    </row>
    <row r="15333" spans="17:17" x14ac:dyDescent="0.35">
      <c r="Q15333" s="2"/>
    </row>
    <row r="15334" spans="17:17" x14ac:dyDescent="0.35">
      <c r="Q15334" s="2"/>
    </row>
    <row r="15335" spans="17:17" x14ac:dyDescent="0.35">
      <c r="Q15335" s="2"/>
    </row>
    <row r="15336" spans="17:17" x14ac:dyDescent="0.35">
      <c r="Q15336" s="2"/>
    </row>
    <row r="15337" spans="17:17" x14ac:dyDescent="0.35">
      <c r="Q15337" s="2"/>
    </row>
    <row r="15338" spans="17:17" x14ac:dyDescent="0.35">
      <c r="Q15338" s="2"/>
    </row>
    <row r="15339" spans="17:17" x14ac:dyDescent="0.35">
      <c r="Q15339" s="2"/>
    </row>
    <row r="15340" spans="17:17" x14ac:dyDescent="0.35">
      <c r="Q15340" s="2"/>
    </row>
    <row r="15341" spans="17:17" x14ac:dyDescent="0.35">
      <c r="Q15341" s="2"/>
    </row>
    <row r="15342" spans="17:17" x14ac:dyDescent="0.35">
      <c r="Q15342" s="2"/>
    </row>
    <row r="15343" spans="17:17" x14ac:dyDescent="0.35">
      <c r="Q15343" s="2"/>
    </row>
    <row r="15344" spans="17:17" x14ac:dyDescent="0.35">
      <c r="Q15344" s="2"/>
    </row>
    <row r="15345" spans="17:17" x14ac:dyDescent="0.35">
      <c r="Q15345" s="2"/>
    </row>
    <row r="15346" spans="17:17" x14ac:dyDescent="0.35">
      <c r="Q15346" s="2"/>
    </row>
    <row r="15347" spans="17:17" x14ac:dyDescent="0.35">
      <c r="Q15347" s="2"/>
    </row>
    <row r="15348" spans="17:17" x14ac:dyDescent="0.35">
      <c r="Q15348" s="2"/>
    </row>
    <row r="15349" spans="17:17" x14ac:dyDescent="0.35">
      <c r="Q15349" s="2"/>
    </row>
    <row r="15350" spans="17:17" x14ac:dyDescent="0.35">
      <c r="Q15350" s="2"/>
    </row>
    <row r="15351" spans="17:17" x14ac:dyDescent="0.35">
      <c r="Q15351" s="2"/>
    </row>
    <row r="15352" spans="17:17" x14ac:dyDescent="0.35">
      <c r="Q15352" s="2"/>
    </row>
    <row r="15353" spans="17:17" x14ac:dyDescent="0.35">
      <c r="Q15353" s="2"/>
    </row>
    <row r="15354" spans="17:17" x14ac:dyDescent="0.35">
      <c r="Q15354" s="2"/>
    </row>
    <row r="15355" spans="17:17" x14ac:dyDescent="0.35">
      <c r="Q15355" s="2"/>
    </row>
    <row r="15356" spans="17:17" x14ac:dyDescent="0.35">
      <c r="Q15356" s="2"/>
    </row>
    <row r="15357" spans="17:17" x14ac:dyDescent="0.35">
      <c r="Q15357" s="2"/>
    </row>
    <row r="15358" spans="17:17" x14ac:dyDescent="0.35">
      <c r="Q15358" s="2"/>
    </row>
    <row r="15359" spans="17:17" x14ac:dyDescent="0.35">
      <c r="Q15359" s="2"/>
    </row>
    <row r="15360" spans="17:17" x14ac:dyDescent="0.35">
      <c r="Q15360" s="2"/>
    </row>
    <row r="15361" spans="17:17" x14ac:dyDescent="0.35">
      <c r="Q15361" s="2"/>
    </row>
    <row r="15362" spans="17:17" x14ac:dyDescent="0.35">
      <c r="Q15362" s="2"/>
    </row>
    <row r="15363" spans="17:17" x14ac:dyDescent="0.35">
      <c r="Q15363" s="2"/>
    </row>
    <row r="15364" spans="17:17" x14ac:dyDescent="0.35">
      <c r="Q15364" s="2"/>
    </row>
    <row r="15365" spans="17:17" x14ac:dyDescent="0.35">
      <c r="Q15365" s="2"/>
    </row>
    <row r="15366" spans="17:17" x14ac:dyDescent="0.35">
      <c r="Q15366" s="2"/>
    </row>
    <row r="15367" spans="17:17" x14ac:dyDescent="0.35">
      <c r="Q15367" s="2"/>
    </row>
    <row r="15368" spans="17:17" x14ac:dyDescent="0.35">
      <c r="Q15368" s="2"/>
    </row>
    <row r="15369" spans="17:17" x14ac:dyDescent="0.35">
      <c r="Q15369" s="2"/>
    </row>
    <row r="15370" spans="17:17" x14ac:dyDescent="0.35">
      <c r="Q15370" s="2"/>
    </row>
    <row r="15371" spans="17:17" x14ac:dyDescent="0.35">
      <c r="Q15371" s="2"/>
    </row>
    <row r="15372" spans="17:17" x14ac:dyDescent="0.35">
      <c r="Q15372" s="2"/>
    </row>
    <row r="15373" spans="17:17" x14ac:dyDescent="0.35">
      <c r="Q15373" s="2"/>
    </row>
    <row r="15374" spans="17:17" x14ac:dyDescent="0.35">
      <c r="Q15374" s="2"/>
    </row>
    <row r="15375" spans="17:17" x14ac:dyDescent="0.35">
      <c r="Q15375" s="2"/>
    </row>
    <row r="15376" spans="17:17" x14ac:dyDescent="0.35">
      <c r="Q15376" s="2"/>
    </row>
    <row r="15377" spans="17:17" x14ac:dyDescent="0.35">
      <c r="Q15377" s="2"/>
    </row>
    <row r="15378" spans="17:17" x14ac:dyDescent="0.35">
      <c r="Q15378" s="2"/>
    </row>
    <row r="15379" spans="17:17" x14ac:dyDescent="0.35">
      <c r="Q15379" s="2"/>
    </row>
    <row r="15380" spans="17:17" x14ac:dyDescent="0.35">
      <c r="Q15380" s="2"/>
    </row>
    <row r="15381" spans="17:17" x14ac:dyDescent="0.35">
      <c r="Q15381" s="2"/>
    </row>
    <row r="15382" spans="17:17" x14ac:dyDescent="0.35">
      <c r="Q15382" s="2"/>
    </row>
    <row r="15383" spans="17:17" x14ac:dyDescent="0.35">
      <c r="Q15383" s="2"/>
    </row>
    <row r="15384" spans="17:17" x14ac:dyDescent="0.35">
      <c r="Q15384" s="2"/>
    </row>
    <row r="15385" spans="17:17" x14ac:dyDescent="0.35">
      <c r="Q15385" s="2"/>
    </row>
    <row r="15386" spans="17:17" x14ac:dyDescent="0.35">
      <c r="Q15386" s="2"/>
    </row>
    <row r="15387" spans="17:17" x14ac:dyDescent="0.35">
      <c r="Q15387" s="2"/>
    </row>
    <row r="15388" spans="17:17" x14ac:dyDescent="0.35">
      <c r="Q15388" s="2"/>
    </row>
    <row r="15389" spans="17:17" x14ac:dyDescent="0.35">
      <c r="Q15389" s="2"/>
    </row>
    <row r="15390" spans="17:17" x14ac:dyDescent="0.35">
      <c r="Q15390" s="2"/>
    </row>
    <row r="15391" spans="17:17" x14ac:dyDescent="0.35">
      <c r="Q15391" s="2"/>
    </row>
    <row r="15392" spans="17:17" x14ac:dyDescent="0.35">
      <c r="Q15392" s="2"/>
    </row>
    <row r="15393" spans="17:17" x14ac:dyDescent="0.35">
      <c r="Q15393" s="2"/>
    </row>
    <row r="15394" spans="17:17" x14ac:dyDescent="0.35">
      <c r="Q15394" s="2"/>
    </row>
    <row r="15395" spans="17:17" x14ac:dyDescent="0.35">
      <c r="Q15395" s="2"/>
    </row>
    <row r="15396" spans="17:17" x14ac:dyDescent="0.35">
      <c r="Q15396" s="2"/>
    </row>
    <row r="15397" spans="17:17" x14ac:dyDescent="0.35">
      <c r="Q15397" s="2"/>
    </row>
    <row r="15398" spans="17:17" x14ac:dyDescent="0.35">
      <c r="Q15398" s="2"/>
    </row>
    <row r="15399" spans="17:17" x14ac:dyDescent="0.35">
      <c r="Q15399" s="2"/>
    </row>
    <row r="15400" spans="17:17" x14ac:dyDescent="0.35">
      <c r="Q15400" s="2"/>
    </row>
    <row r="15401" spans="17:17" x14ac:dyDescent="0.35">
      <c r="Q15401" s="2"/>
    </row>
    <row r="15402" spans="17:17" x14ac:dyDescent="0.35">
      <c r="Q15402" s="2"/>
    </row>
    <row r="15403" spans="17:17" x14ac:dyDescent="0.35">
      <c r="Q15403" s="2"/>
    </row>
    <row r="15404" spans="17:17" x14ac:dyDescent="0.35">
      <c r="Q15404" s="2"/>
    </row>
    <row r="15405" spans="17:17" x14ac:dyDescent="0.35">
      <c r="Q15405" s="2"/>
    </row>
    <row r="15406" spans="17:17" x14ac:dyDescent="0.35">
      <c r="Q15406" s="2"/>
    </row>
    <row r="15407" spans="17:17" x14ac:dyDescent="0.35">
      <c r="Q15407" s="2"/>
    </row>
    <row r="15408" spans="17:17" x14ac:dyDescent="0.35">
      <c r="Q15408" s="2"/>
    </row>
    <row r="15409" spans="17:17" x14ac:dyDescent="0.35">
      <c r="Q15409" s="2"/>
    </row>
    <row r="15410" spans="17:17" x14ac:dyDescent="0.35">
      <c r="Q15410" s="2"/>
    </row>
    <row r="15411" spans="17:17" x14ac:dyDescent="0.35">
      <c r="Q15411" s="2"/>
    </row>
    <row r="15412" spans="17:17" x14ac:dyDescent="0.35">
      <c r="Q15412" s="2"/>
    </row>
    <row r="15413" spans="17:17" x14ac:dyDescent="0.35">
      <c r="Q15413" s="2"/>
    </row>
    <row r="15414" spans="17:17" x14ac:dyDescent="0.35">
      <c r="Q15414" s="2"/>
    </row>
    <row r="15415" spans="17:17" x14ac:dyDescent="0.35">
      <c r="Q15415" s="2"/>
    </row>
    <row r="15416" spans="17:17" x14ac:dyDescent="0.35">
      <c r="Q15416" s="2"/>
    </row>
    <row r="15417" spans="17:17" x14ac:dyDescent="0.35">
      <c r="Q15417" s="2"/>
    </row>
    <row r="15418" spans="17:17" x14ac:dyDescent="0.35">
      <c r="Q15418" s="2"/>
    </row>
    <row r="15419" spans="17:17" x14ac:dyDescent="0.35">
      <c r="Q15419" s="2"/>
    </row>
    <row r="15420" spans="17:17" x14ac:dyDescent="0.35">
      <c r="Q15420" s="2"/>
    </row>
    <row r="15421" spans="17:17" x14ac:dyDescent="0.35">
      <c r="Q15421" s="2"/>
    </row>
    <row r="15422" spans="17:17" x14ac:dyDescent="0.35">
      <c r="Q15422" s="2"/>
    </row>
    <row r="15423" spans="17:17" x14ac:dyDescent="0.35">
      <c r="Q15423" s="2"/>
    </row>
    <row r="15424" spans="17:17" x14ac:dyDescent="0.35">
      <c r="Q15424" s="2"/>
    </row>
    <row r="15425" spans="17:17" x14ac:dyDescent="0.35">
      <c r="Q15425" s="2"/>
    </row>
    <row r="15426" spans="17:17" x14ac:dyDescent="0.35">
      <c r="Q15426" s="2"/>
    </row>
    <row r="15427" spans="17:17" x14ac:dyDescent="0.35">
      <c r="Q15427" s="2"/>
    </row>
    <row r="15428" spans="17:17" x14ac:dyDescent="0.35">
      <c r="Q15428" s="2"/>
    </row>
    <row r="15429" spans="17:17" x14ac:dyDescent="0.35">
      <c r="Q15429" s="2"/>
    </row>
    <row r="15430" spans="17:17" x14ac:dyDescent="0.35">
      <c r="Q15430" s="2"/>
    </row>
    <row r="15431" spans="17:17" x14ac:dyDescent="0.35">
      <c r="Q15431" s="2"/>
    </row>
    <row r="15432" spans="17:17" x14ac:dyDescent="0.35">
      <c r="Q15432" s="2"/>
    </row>
    <row r="15433" spans="17:17" x14ac:dyDescent="0.35">
      <c r="Q15433" s="2"/>
    </row>
    <row r="15434" spans="17:17" x14ac:dyDescent="0.35">
      <c r="Q15434" s="2"/>
    </row>
    <row r="15435" spans="17:17" x14ac:dyDescent="0.35">
      <c r="Q15435" s="2"/>
    </row>
    <row r="15436" spans="17:17" x14ac:dyDescent="0.35">
      <c r="Q15436" s="2"/>
    </row>
    <row r="15437" spans="17:17" x14ac:dyDescent="0.35">
      <c r="Q15437" s="2"/>
    </row>
    <row r="15438" spans="17:17" x14ac:dyDescent="0.35">
      <c r="Q15438" s="2"/>
    </row>
    <row r="15439" spans="17:17" x14ac:dyDescent="0.35">
      <c r="Q15439" s="2"/>
    </row>
    <row r="15440" spans="17:17" x14ac:dyDescent="0.35">
      <c r="Q15440" s="2"/>
    </row>
    <row r="15441" spans="17:17" x14ac:dyDescent="0.35">
      <c r="Q15441" s="2"/>
    </row>
    <row r="15442" spans="17:17" x14ac:dyDescent="0.35">
      <c r="Q15442" s="2"/>
    </row>
    <row r="15443" spans="17:17" x14ac:dyDescent="0.35">
      <c r="Q15443" s="2"/>
    </row>
    <row r="15444" spans="17:17" x14ac:dyDescent="0.35">
      <c r="Q15444" s="2"/>
    </row>
    <row r="15445" spans="17:17" x14ac:dyDescent="0.35">
      <c r="Q15445" s="2"/>
    </row>
    <row r="15446" spans="17:17" x14ac:dyDescent="0.35">
      <c r="Q15446" s="2"/>
    </row>
    <row r="15447" spans="17:17" x14ac:dyDescent="0.35">
      <c r="Q15447" s="2"/>
    </row>
    <row r="15448" spans="17:17" x14ac:dyDescent="0.35">
      <c r="Q15448" s="2"/>
    </row>
    <row r="15449" spans="17:17" x14ac:dyDescent="0.35">
      <c r="Q15449" s="2"/>
    </row>
    <row r="15450" spans="17:17" x14ac:dyDescent="0.35">
      <c r="Q15450" s="2"/>
    </row>
    <row r="15451" spans="17:17" x14ac:dyDescent="0.35">
      <c r="Q15451" s="2"/>
    </row>
    <row r="15452" spans="17:17" x14ac:dyDescent="0.35">
      <c r="Q15452" s="2"/>
    </row>
    <row r="15453" spans="17:17" x14ac:dyDescent="0.35">
      <c r="Q15453" s="2"/>
    </row>
    <row r="15454" spans="17:17" x14ac:dyDescent="0.35">
      <c r="Q15454" s="2"/>
    </row>
    <row r="15455" spans="17:17" x14ac:dyDescent="0.35">
      <c r="Q15455" s="2"/>
    </row>
    <row r="15456" spans="17:17" x14ac:dyDescent="0.35">
      <c r="Q15456" s="2"/>
    </row>
    <row r="15457" spans="17:17" x14ac:dyDescent="0.35">
      <c r="Q15457" s="2"/>
    </row>
    <row r="15458" spans="17:17" x14ac:dyDescent="0.35">
      <c r="Q15458" s="2"/>
    </row>
    <row r="15459" spans="17:17" x14ac:dyDescent="0.35">
      <c r="Q15459" s="2"/>
    </row>
    <row r="15460" spans="17:17" x14ac:dyDescent="0.35">
      <c r="Q15460" s="2"/>
    </row>
    <row r="15461" spans="17:17" x14ac:dyDescent="0.35">
      <c r="Q15461" s="2"/>
    </row>
    <row r="15462" spans="17:17" x14ac:dyDescent="0.35">
      <c r="Q15462" s="2"/>
    </row>
    <row r="15463" spans="17:17" x14ac:dyDescent="0.35">
      <c r="Q15463" s="2"/>
    </row>
    <row r="15464" spans="17:17" x14ac:dyDescent="0.35">
      <c r="Q15464" s="2"/>
    </row>
    <row r="15465" spans="17:17" x14ac:dyDescent="0.35">
      <c r="Q15465" s="2"/>
    </row>
    <row r="15466" spans="17:17" x14ac:dyDescent="0.35">
      <c r="Q15466" s="2"/>
    </row>
    <row r="15467" spans="17:17" x14ac:dyDescent="0.35">
      <c r="Q15467" s="2"/>
    </row>
    <row r="15468" spans="17:17" x14ac:dyDescent="0.35">
      <c r="Q15468" s="2"/>
    </row>
    <row r="15469" spans="17:17" x14ac:dyDescent="0.35">
      <c r="Q15469" s="2"/>
    </row>
    <row r="15470" spans="17:17" x14ac:dyDescent="0.35">
      <c r="Q15470" s="2"/>
    </row>
    <row r="15471" spans="17:17" x14ac:dyDescent="0.35">
      <c r="Q15471" s="2"/>
    </row>
    <row r="15472" spans="17:17" x14ac:dyDescent="0.35">
      <c r="Q15472" s="2"/>
    </row>
    <row r="15473" spans="17:17" x14ac:dyDescent="0.35">
      <c r="Q15473" s="2"/>
    </row>
    <row r="15474" spans="17:17" x14ac:dyDescent="0.35">
      <c r="Q15474" s="2"/>
    </row>
    <row r="15475" spans="17:17" x14ac:dyDescent="0.35">
      <c r="Q15475" s="2"/>
    </row>
    <row r="15476" spans="17:17" x14ac:dyDescent="0.35">
      <c r="Q15476" s="2"/>
    </row>
    <row r="15477" spans="17:17" x14ac:dyDescent="0.35">
      <c r="Q15477" s="2"/>
    </row>
    <row r="15478" spans="17:17" x14ac:dyDescent="0.35">
      <c r="Q15478" s="2"/>
    </row>
    <row r="15479" spans="17:17" x14ac:dyDescent="0.35">
      <c r="Q15479" s="2"/>
    </row>
    <row r="15480" spans="17:17" x14ac:dyDescent="0.35">
      <c r="Q15480" s="2"/>
    </row>
    <row r="15481" spans="17:17" x14ac:dyDescent="0.35">
      <c r="Q15481" s="2"/>
    </row>
    <row r="15482" spans="17:17" x14ac:dyDescent="0.35">
      <c r="Q15482" s="2"/>
    </row>
    <row r="15483" spans="17:17" x14ac:dyDescent="0.35">
      <c r="Q15483" s="2"/>
    </row>
    <row r="15484" spans="17:17" x14ac:dyDescent="0.35">
      <c r="Q15484" s="2"/>
    </row>
    <row r="15485" spans="17:17" x14ac:dyDescent="0.35">
      <c r="Q15485" s="2"/>
    </row>
    <row r="15486" spans="17:17" x14ac:dyDescent="0.35">
      <c r="Q15486" s="2"/>
    </row>
    <row r="15487" spans="17:17" x14ac:dyDescent="0.35">
      <c r="Q15487" s="2"/>
    </row>
    <row r="15488" spans="17:17" x14ac:dyDescent="0.35">
      <c r="Q15488" s="2"/>
    </row>
    <row r="15489" spans="17:17" x14ac:dyDescent="0.35">
      <c r="Q15489" s="2"/>
    </row>
    <row r="15490" spans="17:17" x14ac:dyDescent="0.35">
      <c r="Q15490" s="2"/>
    </row>
    <row r="15491" spans="17:17" x14ac:dyDescent="0.35">
      <c r="Q15491" s="2"/>
    </row>
    <row r="15492" spans="17:17" x14ac:dyDescent="0.35">
      <c r="Q15492" s="2"/>
    </row>
    <row r="15493" spans="17:17" x14ac:dyDescent="0.35">
      <c r="Q15493" s="2"/>
    </row>
    <row r="15494" spans="17:17" x14ac:dyDescent="0.35">
      <c r="Q15494" s="2"/>
    </row>
    <row r="15495" spans="17:17" x14ac:dyDescent="0.35">
      <c r="Q15495" s="2"/>
    </row>
    <row r="15496" spans="17:17" x14ac:dyDescent="0.35">
      <c r="Q15496" s="2"/>
    </row>
    <row r="15497" spans="17:17" x14ac:dyDescent="0.35">
      <c r="Q15497" s="2"/>
    </row>
    <row r="15498" spans="17:17" x14ac:dyDescent="0.35">
      <c r="Q15498" s="2"/>
    </row>
    <row r="15499" spans="17:17" x14ac:dyDescent="0.35">
      <c r="Q15499" s="2"/>
    </row>
    <row r="15500" spans="17:17" x14ac:dyDescent="0.35">
      <c r="Q15500" s="2"/>
    </row>
    <row r="15501" spans="17:17" x14ac:dyDescent="0.35">
      <c r="Q15501" s="2"/>
    </row>
    <row r="15502" spans="17:17" x14ac:dyDescent="0.35">
      <c r="Q15502" s="2"/>
    </row>
    <row r="15503" spans="17:17" x14ac:dyDescent="0.35">
      <c r="Q15503" s="2"/>
    </row>
    <row r="15504" spans="17:17" x14ac:dyDescent="0.35">
      <c r="Q15504" s="2"/>
    </row>
    <row r="15505" spans="17:17" x14ac:dyDescent="0.35">
      <c r="Q15505" s="2"/>
    </row>
    <row r="15506" spans="17:17" x14ac:dyDescent="0.35">
      <c r="Q15506" s="2"/>
    </row>
    <row r="15507" spans="17:17" x14ac:dyDescent="0.35">
      <c r="Q15507" s="2"/>
    </row>
    <row r="15508" spans="17:17" x14ac:dyDescent="0.35">
      <c r="Q15508" s="2"/>
    </row>
    <row r="15509" spans="17:17" x14ac:dyDescent="0.35">
      <c r="Q15509" s="2"/>
    </row>
    <row r="15510" spans="17:17" x14ac:dyDescent="0.35">
      <c r="Q15510" s="2"/>
    </row>
    <row r="15511" spans="17:17" x14ac:dyDescent="0.35">
      <c r="Q15511" s="2"/>
    </row>
    <row r="15512" spans="17:17" x14ac:dyDescent="0.35">
      <c r="Q15512" s="2"/>
    </row>
    <row r="15513" spans="17:17" x14ac:dyDescent="0.35">
      <c r="Q15513" s="2"/>
    </row>
    <row r="15514" spans="17:17" x14ac:dyDescent="0.35">
      <c r="Q15514" s="2"/>
    </row>
    <row r="15515" spans="17:17" x14ac:dyDescent="0.35">
      <c r="Q15515" s="2"/>
    </row>
    <row r="15516" spans="17:17" x14ac:dyDescent="0.35">
      <c r="Q15516" s="2"/>
    </row>
    <row r="15517" spans="17:17" x14ac:dyDescent="0.35">
      <c r="Q15517" s="2"/>
    </row>
    <row r="15518" spans="17:17" x14ac:dyDescent="0.35">
      <c r="Q15518" s="2"/>
    </row>
    <row r="15519" spans="17:17" x14ac:dyDescent="0.35">
      <c r="Q15519" s="2"/>
    </row>
    <row r="15520" spans="17:17" x14ac:dyDescent="0.35">
      <c r="Q15520" s="2"/>
    </row>
    <row r="15521" spans="17:17" x14ac:dyDescent="0.35">
      <c r="Q15521" s="2"/>
    </row>
    <row r="15522" spans="17:17" x14ac:dyDescent="0.35">
      <c r="Q15522" s="2"/>
    </row>
    <row r="15523" spans="17:17" x14ac:dyDescent="0.35">
      <c r="Q15523" s="2"/>
    </row>
    <row r="15524" spans="17:17" x14ac:dyDescent="0.35">
      <c r="Q15524" s="2"/>
    </row>
    <row r="15525" spans="17:17" x14ac:dyDescent="0.35">
      <c r="Q15525" s="2"/>
    </row>
    <row r="15526" spans="17:17" x14ac:dyDescent="0.35">
      <c r="Q15526" s="2"/>
    </row>
    <row r="15527" spans="17:17" x14ac:dyDescent="0.35">
      <c r="Q15527" s="2"/>
    </row>
    <row r="15528" spans="17:17" x14ac:dyDescent="0.35">
      <c r="Q15528" s="2"/>
    </row>
    <row r="15529" spans="17:17" x14ac:dyDescent="0.35">
      <c r="Q15529" s="2"/>
    </row>
    <row r="15530" spans="17:17" x14ac:dyDescent="0.35">
      <c r="Q15530" s="2"/>
    </row>
    <row r="15531" spans="17:17" x14ac:dyDescent="0.35">
      <c r="Q15531" s="2"/>
    </row>
    <row r="15532" spans="17:17" x14ac:dyDescent="0.35">
      <c r="Q15532" s="2"/>
    </row>
    <row r="15533" spans="17:17" x14ac:dyDescent="0.35">
      <c r="Q15533" s="2"/>
    </row>
    <row r="15534" spans="17:17" x14ac:dyDescent="0.35">
      <c r="Q15534" s="2"/>
    </row>
    <row r="15535" spans="17:17" x14ac:dyDescent="0.35">
      <c r="Q15535" s="2"/>
    </row>
    <row r="15536" spans="17:17" x14ac:dyDescent="0.35">
      <c r="Q15536" s="2"/>
    </row>
    <row r="15537" spans="17:17" x14ac:dyDescent="0.35">
      <c r="Q15537" s="2"/>
    </row>
    <row r="15538" spans="17:17" x14ac:dyDescent="0.35">
      <c r="Q15538" s="2"/>
    </row>
    <row r="15539" spans="17:17" x14ac:dyDescent="0.35">
      <c r="Q15539" s="2"/>
    </row>
    <row r="15540" spans="17:17" x14ac:dyDescent="0.35">
      <c r="Q15540" s="2"/>
    </row>
    <row r="15541" spans="17:17" x14ac:dyDescent="0.35">
      <c r="Q15541" s="2"/>
    </row>
    <row r="15542" spans="17:17" x14ac:dyDescent="0.35">
      <c r="Q15542" s="2"/>
    </row>
    <row r="15543" spans="17:17" x14ac:dyDescent="0.35">
      <c r="Q15543" s="2"/>
    </row>
    <row r="15544" spans="17:17" x14ac:dyDescent="0.35">
      <c r="Q15544" s="2"/>
    </row>
    <row r="15545" spans="17:17" x14ac:dyDescent="0.35">
      <c r="Q15545" s="2"/>
    </row>
    <row r="15546" spans="17:17" x14ac:dyDescent="0.35">
      <c r="Q15546" s="2"/>
    </row>
    <row r="15547" spans="17:17" x14ac:dyDescent="0.35">
      <c r="Q15547" s="2"/>
    </row>
    <row r="15548" spans="17:17" x14ac:dyDescent="0.35">
      <c r="Q15548" s="2"/>
    </row>
    <row r="15549" spans="17:17" x14ac:dyDescent="0.35">
      <c r="Q15549" s="2"/>
    </row>
    <row r="15550" spans="17:17" x14ac:dyDescent="0.35">
      <c r="Q15550" s="2"/>
    </row>
    <row r="15551" spans="17:17" x14ac:dyDescent="0.35">
      <c r="Q15551" s="2"/>
    </row>
    <row r="15552" spans="17:17" x14ac:dyDescent="0.35">
      <c r="Q15552" s="2"/>
    </row>
    <row r="15553" spans="17:17" x14ac:dyDescent="0.35">
      <c r="Q15553" s="2"/>
    </row>
    <row r="15554" spans="17:17" x14ac:dyDescent="0.35">
      <c r="Q15554" s="2"/>
    </row>
    <row r="15555" spans="17:17" x14ac:dyDescent="0.35">
      <c r="Q15555" s="2"/>
    </row>
    <row r="15556" spans="17:17" x14ac:dyDescent="0.35">
      <c r="Q15556" s="2"/>
    </row>
    <row r="15557" spans="17:17" x14ac:dyDescent="0.35">
      <c r="Q15557" s="2"/>
    </row>
    <row r="15558" spans="17:17" x14ac:dyDescent="0.35">
      <c r="Q15558" s="2"/>
    </row>
    <row r="15559" spans="17:17" x14ac:dyDescent="0.35">
      <c r="Q15559" s="2"/>
    </row>
    <row r="15560" spans="17:17" x14ac:dyDescent="0.35">
      <c r="Q15560" s="2"/>
    </row>
    <row r="15561" spans="17:17" x14ac:dyDescent="0.35">
      <c r="Q15561" s="2"/>
    </row>
    <row r="15562" spans="17:17" x14ac:dyDescent="0.35">
      <c r="Q15562" s="2"/>
    </row>
    <row r="15563" spans="17:17" x14ac:dyDescent="0.35">
      <c r="Q15563" s="2"/>
    </row>
    <row r="15564" spans="17:17" x14ac:dyDescent="0.35">
      <c r="Q15564" s="2"/>
    </row>
    <row r="15565" spans="17:17" x14ac:dyDescent="0.35">
      <c r="Q15565" s="2"/>
    </row>
    <row r="15566" spans="17:17" x14ac:dyDescent="0.35">
      <c r="Q15566" s="2"/>
    </row>
    <row r="15567" spans="17:17" x14ac:dyDescent="0.35">
      <c r="Q15567" s="2"/>
    </row>
    <row r="15568" spans="17:17" x14ac:dyDescent="0.35">
      <c r="Q15568" s="2"/>
    </row>
    <row r="15569" spans="17:17" x14ac:dyDescent="0.35">
      <c r="Q15569" s="2"/>
    </row>
    <row r="15570" spans="17:17" x14ac:dyDescent="0.35">
      <c r="Q15570" s="2"/>
    </row>
    <row r="15571" spans="17:17" x14ac:dyDescent="0.35">
      <c r="Q15571" s="2"/>
    </row>
    <row r="15572" spans="17:17" x14ac:dyDescent="0.35">
      <c r="Q15572" s="2"/>
    </row>
    <row r="15573" spans="17:17" x14ac:dyDescent="0.35">
      <c r="Q15573" s="2"/>
    </row>
    <row r="15574" spans="17:17" x14ac:dyDescent="0.35">
      <c r="Q15574" s="2"/>
    </row>
    <row r="15575" spans="17:17" x14ac:dyDescent="0.35">
      <c r="Q15575" s="2"/>
    </row>
    <row r="15576" spans="17:17" x14ac:dyDescent="0.35">
      <c r="Q15576" s="2"/>
    </row>
    <row r="15577" spans="17:17" x14ac:dyDescent="0.35">
      <c r="Q15577" s="2"/>
    </row>
    <row r="15578" spans="17:17" x14ac:dyDescent="0.35">
      <c r="Q15578" s="2"/>
    </row>
    <row r="15579" spans="17:17" x14ac:dyDescent="0.35">
      <c r="Q15579" s="2"/>
    </row>
    <row r="15580" spans="17:17" x14ac:dyDescent="0.35">
      <c r="Q15580" s="2"/>
    </row>
    <row r="15581" spans="17:17" x14ac:dyDescent="0.35">
      <c r="Q15581" s="2"/>
    </row>
    <row r="15582" spans="17:17" x14ac:dyDescent="0.35">
      <c r="Q15582" s="2"/>
    </row>
    <row r="15583" spans="17:17" x14ac:dyDescent="0.35">
      <c r="Q15583" s="2"/>
    </row>
    <row r="15584" spans="17:17" x14ac:dyDescent="0.35">
      <c r="Q15584" s="2"/>
    </row>
    <row r="15585" spans="17:17" x14ac:dyDescent="0.35">
      <c r="Q15585" s="2"/>
    </row>
    <row r="15586" spans="17:17" x14ac:dyDescent="0.35">
      <c r="Q15586" s="2"/>
    </row>
    <row r="15587" spans="17:17" x14ac:dyDescent="0.35">
      <c r="Q15587" s="2"/>
    </row>
    <row r="15588" spans="17:17" x14ac:dyDescent="0.35">
      <c r="Q15588" s="2"/>
    </row>
    <row r="15589" spans="17:17" x14ac:dyDescent="0.35">
      <c r="Q15589" s="2"/>
    </row>
    <row r="15590" spans="17:17" x14ac:dyDescent="0.35">
      <c r="Q15590" s="2"/>
    </row>
    <row r="15591" spans="17:17" x14ac:dyDescent="0.35">
      <c r="Q15591" s="2"/>
    </row>
    <row r="15592" spans="17:17" x14ac:dyDescent="0.35">
      <c r="Q15592" s="2"/>
    </row>
    <row r="15593" spans="17:17" x14ac:dyDescent="0.35">
      <c r="Q15593" s="2"/>
    </row>
    <row r="15594" spans="17:17" x14ac:dyDescent="0.35">
      <c r="Q15594" s="2"/>
    </row>
    <row r="15595" spans="17:17" x14ac:dyDescent="0.35">
      <c r="Q15595" s="2"/>
    </row>
    <row r="15596" spans="17:17" x14ac:dyDescent="0.35">
      <c r="Q15596" s="2"/>
    </row>
    <row r="15597" spans="17:17" x14ac:dyDescent="0.35">
      <c r="Q15597" s="2"/>
    </row>
    <row r="15598" spans="17:17" x14ac:dyDescent="0.35">
      <c r="Q15598" s="2"/>
    </row>
    <row r="15599" spans="17:17" x14ac:dyDescent="0.35">
      <c r="Q15599" s="2"/>
    </row>
    <row r="15600" spans="17:17" x14ac:dyDescent="0.35">
      <c r="Q15600" s="2"/>
    </row>
    <row r="15601" spans="17:17" x14ac:dyDescent="0.35">
      <c r="Q15601" s="2"/>
    </row>
    <row r="15602" spans="17:17" x14ac:dyDescent="0.35">
      <c r="Q15602" s="2"/>
    </row>
    <row r="15603" spans="17:17" x14ac:dyDescent="0.35">
      <c r="Q15603" s="2"/>
    </row>
    <row r="15604" spans="17:17" x14ac:dyDescent="0.35">
      <c r="Q15604" s="2"/>
    </row>
    <row r="15605" spans="17:17" x14ac:dyDescent="0.35">
      <c r="Q15605" s="2"/>
    </row>
    <row r="15606" spans="17:17" x14ac:dyDescent="0.35">
      <c r="Q15606" s="2"/>
    </row>
    <row r="15607" spans="17:17" x14ac:dyDescent="0.35">
      <c r="Q15607" s="2"/>
    </row>
    <row r="15608" spans="17:17" x14ac:dyDescent="0.35">
      <c r="Q15608" s="2"/>
    </row>
    <row r="15609" spans="17:17" x14ac:dyDescent="0.35">
      <c r="Q15609" s="2"/>
    </row>
    <row r="15610" spans="17:17" x14ac:dyDescent="0.35">
      <c r="Q15610" s="2"/>
    </row>
    <row r="15611" spans="17:17" x14ac:dyDescent="0.35">
      <c r="Q15611" s="2"/>
    </row>
    <row r="15612" spans="17:17" x14ac:dyDescent="0.35">
      <c r="Q15612" s="2"/>
    </row>
    <row r="15613" spans="17:17" x14ac:dyDescent="0.35">
      <c r="Q15613" s="2"/>
    </row>
    <row r="15614" spans="17:17" x14ac:dyDescent="0.35">
      <c r="Q15614" s="2"/>
    </row>
    <row r="15615" spans="17:17" x14ac:dyDescent="0.35">
      <c r="Q15615" s="2"/>
    </row>
    <row r="15616" spans="17:17" x14ac:dyDescent="0.35">
      <c r="Q15616" s="2"/>
    </row>
    <row r="15617" spans="17:17" x14ac:dyDescent="0.35">
      <c r="Q15617" s="2"/>
    </row>
    <row r="15618" spans="17:17" x14ac:dyDescent="0.35">
      <c r="Q15618" s="2"/>
    </row>
    <row r="15619" spans="17:17" x14ac:dyDescent="0.35">
      <c r="Q15619" s="2"/>
    </row>
    <row r="15620" spans="17:17" x14ac:dyDescent="0.35">
      <c r="Q15620" s="2"/>
    </row>
    <row r="15621" spans="17:17" x14ac:dyDescent="0.35">
      <c r="Q15621" s="2"/>
    </row>
    <row r="15622" spans="17:17" x14ac:dyDescent="0.35">
      <c r="Q15622" s="2"/>
    </row>
    <row r="15623" spans="17:17" x14ac:dyDescent="0.35">
      <c r="Q15623" s="2"/>
    </row>
    <row r="15624" spans="17:17" x14ac:dyDescent="0.35">
      <c r="Q15624" s="2"/>
    </row>
    <row r="15625" spans="17:17" x14ac:dyDescent="0.35">
      <c r="Q15625" s="2"/>
    </row>
    <row r="15626" spans="17:17" x14ac:dyDescent="0.35">
      <c r="Q15626" s="2"/>
    </row>
    <row r="15627" spans="17:17" x14ac:dyDescent="0.35">
      <c r="Q15627" s="2"/>
    </row>
    <row r="15628" spans="17:17" x14ac:dyDescent="0.35">
      <c r="Q15628" s="2"/>
    </row>
    <row r="15629" spans="17:17" x14ac:dyDescent="0.35">
      <c r="Q15629" s="2"/>
    </row>
    <row r="15630" spans="17:17" x14ac:dyDescent="0.35">
      <c r="Q15630" s="2"/>
    </row>
    <row r="15631" spans="17:17" x14ac:dyDescent="0.35">
      <c r="Q15631" s="2"/>
    </row>
    <row r="15632" spans="17:17" x14ac:dyDescent="0.35">
      <c r="Q15632" s="2"/>
    </row>
    <row r="15633" spans="17:17" x14ac:dyDescent="0.35">
      <c r="Q15633" s="2"/>
    </row>
    <row r="15634" spans="17:17" x14ac:dyDescent="0.35">
      <c r="Q15634" s="2"/>
    </row>
    <row r="15635" spans="17:17" x14ac:dyDescent="0.35">
      <c r="Q15635" s="2"/>
    </row>
    <row r="15636" spans="17:17" x14ac:dyDescent="0.35">
      <c r="Q15636" s="2"/>
    </row>
    <row r="15637" spans="17:17" x14ac:dyDescent="0.35">
      <c r="Q15637" s="2"/>
    </row>
    <row r="15638" spans="17:17" x14ac:dyDescent="0.35">
      <c r="Q15638" s="2"/>
    </row>
    <row r="15639" spans="17:17" x14ac:dyDescent="0.35">
      <c r="Q15639" s="2"/>
    </row>
    <row r="15640" spans="17:17" x14ac:dyDescent="0.35">
      <c r="Q15640" s="2"/>
    </row>
    <row r="15641" spans="17:17" x14ac:dyDescent="0.35">
      <c r="Q15641" s="2"/>
    </row>
    <row r="15642" spans="17:17" x14ac:dyDescent="0.35">
      <c r="Q15642" s="2"/>
    </row>
    <row r="15643" spans="17:17" x14ac:dyDescent="0.35">
      <c r="Q15643" s="2"/>
    </row>
    <row r="15644" spans="17:17" x14ac:dyDescent="0.35">
      <c r="Q15644" s="2"/>
    </row>
    <row r="15645" spans="17:17" x14ac:dyDescent="0.35">
      <c r="Q15645" s="2"/>
    </row>
    <row r="15646" spans="17:17" x14ac:dyDescent="0.35">
      <c r="Q15646" s="2"/>
    </row>
    <row r="15647" spans="17:17" x14ac:dyDescent="0.35">
      <c r="Q15647" s="2"/>
    </row>
    <row r="15648" spans="17:17" x14ac:dyDescent="0.35">
      <c r="Q15648" s="2"/>
    </row>
    <row r="15649" spans="17:17" x14ac:dyDescent="0.35">
      <c r="Q15649" s="2"/>
    </row>
    <row r="15650" spans="17:17" x14ac:dyDescent="0.35">
      <c r="Q15650" s="2"/>
    </row>
    <row r="15651" spans="17:17" x14ac:dyDescent="0.35">
      <c r="Q15651" s="2"/>
    </row>
    <row r="15652" spans="17:17" x14ac:dyDescent="0.35">
      <c r="Q15652" s="2"/>
    </row>
    <row r="15653" spans="17:17" x14ac:dyDescent="0.35">
      <c r="Q15653" s="2"/>
    </row>
    <row r="15654" spans="17:17" x14ac:dyDescent="0.35">
      <c r="Q15654" s="2"/>
    </row>
    <row r="15655" spans="17:17" x14ac:dyDescent="0.35">
      <c r="Q15655" s="2"/>
    </row>
    <row r="15656" spans="17:17" x14ac:dyDescent="0.35">
      <c r="Q15656" s="2"/>
    </row>
    <row r="15657" spans="17:17" x14ac:dyDescent="0.35">
      <c r="Q15657" s="2"/>
    </row>
    <row r="15658" spans="17:17" x14ac:dyDescent="0.35">
      <c r="Q15658" s="2"/>
    </row>
    <row r="15659" spans="17:17" x14ac:dyDescent="0.35">
      <c r="Q15659" s="2"/>
    </row>
    <row r="15660" spans="17:17" x14ac:dyDescent="0.35">
      <c r="Q15660" s="2"/>
    </row>
    <row r="15661" spans="17:17" x14ac:dyDescent="0.35">
      <c r="Q15661" s="2"/>
    </row>
    <row r="15662" spans="17:17" x14ac:dyDescent="0.35">
      <c r="Q15662" s="2"/>
    </row>
    <row r="15663" spans="17:17" x14ac:dyDescent="0.35">
      <c r="Q15663" s="2"/>
    </row>
    <row r="15664" spans="17:17" x14ac:dyDescent="0.35">
      <c r="Q15664" s="2"/>
    </row>
    <row r="15665" spans="17:17" x14ac:dyDescent="0.35">
      <c r="Q15665" s="2"/>
    </row>
    <row r="15666" spans="17:17" x14ac:dyDescent="0.35">
      <c r="Q15666" s="2"/>
    </row>
    <row r="15667" spans="17:17" x14ac:dyDescent="0.35">
      <c r="Q15667" s="2"/>
    </row>
    <row r="15668" spans="17:17" x14ac:dyDescent="0.35">
      <c r="Q15668" s="2"/>
    </row>
    <row r="15669" spans="17:17" x14ac:dyDescent="0.35">
      <c r="Q15669" s="2"/>
    </row>
    <row r="15670" spans="17:17" x14ac:dyDescent="0.35">
      <c r="Q15670" s="2"/>
    </row>
    <row r="15671" spans="17:17" x14ac:dyDescent="0.35">
      <c r="Q15671" s="2"/>
    </row>
    <row r="15672" spans="17:17" x14ac:dyDescent="0.35">
      <c r="Q15672" s="2"/>
    </row>
    <row r="15673" spans="17:17" x14ac:dyDescent="0.35">
      <c r="Q15673" s="2"/>
    </row>
    <row r="15674" spans="17:17" x14ac:dyDescent="0.35">
      <c r="Q15674" s="2"/>
    </row>
    <row r="15675" spans="17:17" x14ac:dyDescent="0.35">
      <c r="Q15675" s="2"/>
    </row>
    <row r="15676" spans="17:17" x14ac:dyDescent="0.35">
      <c r="Q15676" s="2"/>
    </row>
    <row r="15677" spans="17:17" x14ac:dyDescent="0.35">
      <c r="Q15677" s="2"/>
    </row>
    <row r="15678" spans="17:17" x14ac:dyDescent="0.35">
      <c r="Q15678" s="2"/>
    </row>
    <row r="15679" spans="17:17" x14ac:dyDescent="0.35">
      <c r="Q15679" s="2"/>
    </row>
    <row r="15680" spans="17:17" x14ac:dyDescent="0.35">
      <c r="Q15680" s="2"/>
    </row>
    <row r="15681" spans="17:17" x14ac:dyDescent="0.35">
      <c r="Q15681" s="2"/>
    </row>
    <row r="15682" spans="17:17" x14ac:dyDescent="0.35">
      <c r="Q15682" s="2"/>
    </row>
    <row r="15683" spans="17:17" x14ac:dyDescent="0.35">
      <c r="Q15683" s="2"/>
    </row>
    <row r="15684" spans="17:17" x14ac:dyDescent="0.35">
      <c r="Q15684" s="2"/>
    </row>
    <row r="15685" spans="17:17" x14ac:dyDescent="0.35">
      <c r="Q15685" s="2"/>
    </row>
    <row r="15686" spans="17:17" x14ac:dyDescent="0.35">
      <c r="Q15686" s="2"/>
    </row>
    <row r="15687" spans="17:17" x14ac:dyDescent="0.35">
      <c r="Q15687" s="2"/>
    </row>
    <row r="15688" spans="17:17" x14ac:dyDescent="0.35">
      <c r="Q15688" s="2"/>
    </row>
    <row r="15689" spans="17:17" x14ac:dyDescent="0.35">
      <c r="Q15689" s="2"/>
    </row>
    <row r="15690" spans="17:17" x14ac:dyDescent="0.35">
      <c r="Q15690" s="2"/>
    </row>
    <row r="15691" spans="17:17" x14ac:dyDescent="0.35">
      <c r="Q15691" s="2"/>
    </row>
    <row r="15692" spans="17:17" x14ac:dyDescent="0.35">
      <c r="Q15692" s="2"/>
    </row>
    <row r="15693" spans="17:17" x14ac:dyDescent="0.35">
      <c r="Q15693" s="2"/>
    </row>
    <row r="15694" spans="17:17" x14ac:dyDescent="0.35">
      <c r="Q15694" s="2"/>
    </row>
    <row r="15695" spans="17:17" x14ac:dyDescent="0.35">
      <c r="Q15695" s="2"/>
    </row>
    <row r="15696" spans="17:17" x14ac:dyDescent="0.35">
      <c r="Q15696" s="2"/>
    </row>
    <row r="15697" spans="17:17" x14ac:dyDescent="0.35">
      <c r="Q15697" s="2"/>
    </row>
    <row r="15698" spans="17:17" x14ac:dyDescent="0.35">
      <c r="Q15698" s="2"/>
    </row>
    <row r="15699" spans="17:17" x14ac:dyDescent="0.35">
      <c r="Q15699" s="2"/>
    </row>
    <row r="15700" spans="17:17" x14ac:dyDescent="0.35">
      <c r="Q15700" s="2"/>
    </row>
    <row r="15701" spans="17:17" x14ac:dyDescent="0.35">
      <c r="Q15701" s="2"/>
    </row>
    <row r="15702" spans="17:17" x14ac:dyDescent="0.35">
      <c r="Q15702" s="2"/>
    </row>
    <row r="15703" spans="17:17" x14ac:dyDescent="0.35">
      <c r="Q15703" s="2"/>
    </row>
    <row r="15704" spans="17:17" x14ac:dyDescent="0.35">
      <c r="Q15704" s="2"/>
    </row>
    <row r="15705" spans="17:17" x14ac:dyDescent="0.35">
      <c r="Q15705" s="2"/>
    </row>
    <row r="15706" spans="17:17" x14ac:dyDescent="0.35">
      <c r="Q15706" s="2"/>
    </row>
    <row r="15707" spans="17:17" x14ac:dyDescent="0.35">
      <c r="Q15707" s="2"/>
    </row>
    <row r="15708" spans="17:17" x14ac:dyDescent="0.35">
      <c r="Q15708" s="2"/>
    </row>
    <row r="15709" spans="17:17" x14ac:dyDescent="0.35">
      <c r="Q15709" s="2"/>
    </row>
    <row r="15710" spans="17:17" x14ac:dyDescent="0.35">
      <c r="Q15710" s="2"/>
    </row>
    <row r="15711" spans="17:17" x14ac:dyDescent="0.35">
      <c r="Q15711" s="2"/>
    </row>
    <row r="15712" spans="17:17" x14ac:dyDescent="0.35">
      <c r="Q15712" s="2"/>
    </row>
    <row r="15713" spans="17:17" x14ac:dyDescent="0.35">
      <c r="Q15713" s="2"/>
    </row>
    <row r="15714" spans="17:17" x14ac:dyDescent="0.35">
      <c r="Q15714" s="2"/>
    </row>
    <row r="15715" spans="17:17" x14ac:dyDescent="0.35">
      <c r="Q15715" s="2"/>
    </row>
    <row r="15716" spans="17:17" x14ac:dyDescent="0.35">
      <c r="Q15716" s="2"/>
    </row>
    <row r="15717" spans="17:17" x14ac:dyDescent="0.35">
      <c r="Q15717" s="2"/>
    </row>
    <row r="15718" spans="17:17" x14ac:dyDescent="0.35">
      <c r="Q15718" s="2"/>
    </row>
    <row r="15719" spans="17:17" x14ac:dyDescent="0.35">
      <c r="Q15719" s="2"/>
    </row>
    <row r="15720" spans="17:17" x14ac:dyDescent="0.35">
      <c r="Q15720" s="2"/>
    </row>
    <row r="15721" spans="17:17" x14ac:dyDescent="0.35">
      <c r="Q15721" s="2"/>
    </row>
    <row r="15722" spans="17:17" x14ac:dyDescent="0.35">
      <c r="Q15722" s="2"/>
    </row>
    <row r="15723" spans="17:17" x14ac:dyDescent="0.35">
      <c r="Q15723" s="2"/>
    </row>
    <row r="15724" spans="17:17" x14ac:dyDescent="0.35">
      <c r="Q15724" s="2"/>
    </row>
    <row r="15725" spans="17:17" x14ac:dyDescent="0.35">
      <c r="Q15725" s="2"/>
    </row>
    <row r="15726" spans="17:17" x14ac:dyDescent="0.35">
      <c r="Q15726" s="2"/>
    </row>
    <row r="15727" spans="17:17" x14ac:dyDescent="0.35">
      <c r="Q15727" s="2"/>
    </row>
    <row r="15728" spans="17:17" x14ac:dyDescent="0.35">
      <c r="Q15728" s="2"/>
    </row>
    <row r="15729" spans="17:17" x14ac:dyDescent="0.35">
      <c r="Q15729" s="2"/>
    </row>
    <row r="15730" spans="17:17" x14ac:dyDescent="0.35">
      <c r="Q15730" s="2"/>
    </row>
    <row r="15731" spans="17:17" x14ac:dyDescent="0.35">
      <c r="Q15731" s="2"/>
    </row>
    <row r="15732" spans="17:17" x14ac:dyDescent="0.35">
      <c r="Q15732" s="2"/>
    </row>
    <row r="15733" spans="17:17" x14ac:dyDescent="0.35">
      <c r="Q15733" s="2"/>
    </row>
    <row r="15734" spans="17:17" x14ac:dyDescent="0.35">
      <c r="Q15734" s="2"/>
    </row>
    <row r="15735" spans="17:17" x14ac:dyDescent="0.35">
      <c r="Q15735" s="2"/>
    </row>
    <row r="15736" spans="17:17" x14ac:dyDescent="0.35">
      <c r="Q15736" s="2"/>
    </row>
    <row r="15737" spans="17:17" x14ac:dyDescent="0.35">
      <c r="Q15737" s="2"/>
    </row>
    <row r="15738" spans="17:17" x14ac:dyDescent="0.35">
      <c r="Q15738" s="2"/>
    </row>
    <row r="15739" spans="17:17" x14ac:dyDescent="0.35">
      <c r="Q15739" s="2"/>
    </row>
    <row r="15740" spans="17:17" x14ac:dyDescent="0.35">
      <c r="Q15740" s="2"/>
    </row>
    <row r="15741" spans="17:17" x14ac:dyDescent="0.35">
      <c r="Q15741" s="2"/>
    </row>
    <row r="15742" spans="17:17" x14ac:dyDescent="0.35">
      <c r="Q15742" s="2"/>
    </row>
    <row r="15743" spans="17:17" x14ac:dyDescent="0.35">
      <c r="Q15743" s="2"/>
    </row>
    <row r="15744" spans="17:17" x14ac:dyDescent="0.35">
      <c r="Q15744" s="2"/>
    </row>
    <row r="15745" spans="17:17" x14ac:dyDescent="0.35">
      <c r="Q15745" s="2"/>
    </row>
    <row r="15746" spans="17:17" x14ac:dyDescent="0.35">
      <c r="Q15746" s="2"/>
    </row>
    <row r="15747" spans="17:17" x14ac:dyDescent="0.35">
      <c r="Q15747" s="2"/>
    </row>
    <row r="15748" spans="17:17" x14ac:dyDescent="0.35">
      <c r="Q15748" s="2"/>
    </row>
    <row r="15749" spans="17:17" x14ac:dyDescent="0.35">
      <c r="Q15749" s="2"/>
    </row>
    <row r="15750" spans="17:17" x14ac:dyDescent="0.35">
      <c r="Q15750" s="2"/>
    </row>
    <row r="15751" spans="17:17" x14ac:dyDescent="0.35">
      <c r="Q15751" s="2"/>
    </row>
    <row r="15752" spans="17:17" x14ac:dyDescent="0.35">
      <c r="Q15752" s="2"/>
    </row>
    <row r="15753" spans="17:17" x14ac:dyDescent="0.35">
      <c r="Q15753" s="2"/>
    </row>
    <row r="15754" spans="17:17" x14ac:dyDescent="0.35">
      <c r="Q15754" s="2"/>
    </row>
    <row r="15755" spans="17:17" x14ac:dyDescent="0.35">
      <c r="Q15755" s="2"/>
    </row>
    <row r="15756" spans="17:17" x14ac:dyDescent="0.35">
      <c r="Q15756" s="2"/>
    </row>
    <row r="15757" spans="17:17" x14ac:dyDescent="0.35">
      <c r="Q15757" s="2"/>
    </row>
    <row r="15758" spans="17:17" x14ac:dyDescent="0.35">
      <c r="Q15758" s="2"/>
    </row>
    <row r="15759" spans="17:17" x14ac:dyDescent="0.35">
      <c r="Q15759" s="2"/>
    </row>
    <row r="15760" spans="17:17" x14ac:dyDescent="0.35">
      <c r="Q15760" s="2"/>
    </row>
    <row r="15761" spans="17:17" x14ac:dyDescent="0.35">
      <c r="Q15761" s="2"/>
    </row>
    <row r="15762" spans="17:17" x14ac:dyDescent="0.35">
      <c r="Q15762" s="2"/>
    </row>
    <row r="15763" spans="17:17" x14ac:dyDescent="0.35">
      <c r="Q15763" s="2"/>
    </row>
    <row r="15764" spans="17:17" x14ac:dyDescent="0.35">
      <c r="Q15764" s="2"/>
    </row>
    <row r="15765" spans="17:17" x14ac:dyDescent="0.35">
      <c r="Q15765" s="2"/>
    </row>
    <row r="15766" spans="17:17" x14ac:dyDescent="0.35">
      <c r="Q15766" s="2"/>
    </row>
    <row r="15767" spans="17:17" x14ac:dyDescent="0.35">
      <c r="Q15767" s="2"/>
    </row>
    <row r="15768" spans="17:17" x14ac:dyDescent="0.35">
      <c r="Q15768" s="2"/>
    </row>
    <row r="15769" spans="17:17" x14ac:dyDescent="0.35">
      <c r="Q15769" s="2"/>
    </row>
    <row r="15770" spans="17:17" x14ac:dyDescent="0.35">
      <c r="Q15770" s="2"/>
    </row>
    <row r="15771" spans="17:17" x14ac:dyDescent="0.35">
      <c r="Q15771" s="2"/>
    </row>
    <row r="15772" spans="17:17" x14ac:dyDescent="0.35">
      <c r="Q15772" s="2"/>
    </row>
    <row r="15773" spans="17:17" x14ac:dyDescent="0.35">
      <c r="Q15773" s="2"/>
    </row>
    <row r="15774" spans="17:17" x14ac:dyDescent="0.35">
      <c r="Q15774" s="2"/>
    </row>
    <row r="15775" spans="17:17" x14ac:dyDescent="0.35">
      <c r="Q15775" s="2"/>
    </row>
    <row r="15776" spans="17:17" x14ac:dyDescent="0.35">
      <c r="Q15776" s="2"/>
    </row>
    <row r="15777" spans="17:17" x14ac:dyDescent="0.35">
      <c r="Q15777" s="2"/>
    </row>
    <row r="15778" spans="17:17" x14ac:dyDescent="0.35">
      <c r="Q15778" s="2"/>
    </row>
    <row r="15779" spans="17:17" x14ac:dyDescent="0.35">
      <c r="Q15779" s="2"/>
    </row>
    <row r="15780" spans="17:17" x14ac:dyDescent="0.35">
      <c r="Q15780" s="2"/>
    </row>
    <row r="15781" spans="17:17" x14ac:dyDescent="0.35">
      <c r="Q15781" s="2"/>
    </row>
    <row r="15782" spans="17:17" x14ac:dyDescent="0.35">
      <c r="Q15782" s="2"/>
    </row>
    <row r="15783" spans="17:17" x14ac:dyDescent="0.35">
      <c r="Q15783" s="2"/>
    </row>
    <row r="15784" spans="17:17" x14ac:dyDescent="0.35">
      <c r="Q15784" s="2"/>
    </row>
    <row r="15785" spans="17:17" x14ac:dyDescent="0.35">
      <c r="Q15785" s="2"/>
    </row>
    <row r="15786" spans="17:17" x14ac:dyDescent="0.35">
      <c r="Q15786" s="2"/>
    </row>
    <row r="15787" spans="17:17" x14ac:dyDescent="0.35">
      <c r="Q15787" s="2"/>
    </row>
    <row r="15788" spans="17:17" x14ac:dyDescent="0.35">
      <c r="Q15788" s="2"/>
    </row>
    <row r="15789" spans="17:17" x14ac:dyDescent="0.35">
      <c r="Q15789" s="2"/>
    </row>
    <row r="15790" spans="17:17" x14ac:dyDescent="0.35">
      <c r="Q15790" s="2"/>
    </row>
    <row r="15791" spans="17:17" x14ac:dyDescent="0.35">
      <c r="Q15791" s="2"/>
    </row>
    <row r="15792" spans="17:17" x14ac:dyDescent="0.35">
      <c r="Q15792" s="2"/>
    </row>
    <row r="15793" spans="17:17" x14ac:dyDescent="0.35">
      <c r="Q15793" s="2"/>
    </row>
    <row r="15794" spans="17:17" x14ac:dyDescent="0.35">
      <c r="Q15794" s="2"/>
    </row>
    <row r="15795" spans="17:17" x14ac:dyDescent="0.35">
      <c r="Q15795" s="2"/>
    </row>
    <row r="15796" spans="17:17" x14ac:dyDescent="0.35">
      <c r="Q15796" s="2"/>
    </row>
    <row r="15797" spans="17:17" x14ac:dyDescent="0.35">
      <c r="Q15797" s="2"/>
    </row>
    <row r="15798" spans="17:17" x14ac:dyDescent="0.35">
      <c r="Q15798" s="2"/>
    </row>
    <row r="15799" spans="17:17" x14ac:dyDescent="0.35">
      <c r="Q15799" s="2"/>
    </row>
    <row r="15800" spans="17:17" x14ac:dyDescent="0.35">
      <c r="Q15800" s="2"/>
    </row>
    <row r="15801" spans="17:17" x14ac:dyDescent="0.35">
      <c r="Q15801" s="2"/>
    </row>
    <row r="15802" spans="17:17" x14ac:dyDescent="0.35">
      <c r="Q15802" s="2"/>
    </row>
    <row r="15803" spans="17:17" x14ac:dyDescent="0.35">
      <c r="Q15803" s="2"/>
    </row>
    <row r="15804" spans="17:17" x14ac:dyDescent="0.35">
      <c r="Q15804" s="2"/>
    </row>
    <row r="15805" spans="17:17" x14ac:dyDescent="0.35">
      <c r="Q15805" s="2"/>
    </row>
    <row r="15806" spans="17:17" x14ac:dyDescent="0.35">
      <c r="Q15806" s="2"/>
    </row>
    <row r="15807" spans="17:17" x14ac:dyDescent="0.35">
      <c r="Q15807" s="2"/>
    </row>
    <row r="15808" spans="17:17" x14ac:dyDescent="0.35">
      <c r="Q15808" s="2"/>
    </row>
    <row r="15809" spans="17:17" x14ac:dyDescent="0.35">
      <c r="Q15809" s="2"/>
    </row>
    <row r="15810" spans="17:17" x14ac:dyDescent="0.35">
      <c r="Q15810" s="2"/>
    </row>
    <row r="15811" spans="17:17" x14ac:dyDescent="0.35">
      <c r="Q15811" s="2"/>
    </row>
    <row r="15812" spans="17:17" x14ac:dyDescent="0.35">
      <c r="Q15812" s="2"/>
    </row>
    <row r="15813" spans="17:17" x14ac:dyDescent="0.35">
      <c r="Q15813" s="2"/>
    </row>
    <row r="15814" spans="17:17" x14ac:dyDescent="0.35">
      <c r="Q15814" s="2"/>
    </row>
    <row r="15815" spans="17:17" x14ac:dyDescent="0.35">
      <c r="Q15815" s="2"/>
    </row>
    <row r="15816" spans="17:17" x14ac:dyDescent="0.35">
      <c r="Q15816" s="2"/>
    </row>
    <row r="15817" spans="17:17" x14ac:dyDescent="0.35">
      <c r="Q15817" s="2"/>
    </row>
    <row r="15818" spans="17:17" x14ac:dyDescent="0.35">
      <c r="Q15818" s="2"/>
    </row>
    <row r="15819" spans="17:17" x14ac:dyDescent="0.35">
      <c r="Q15819" s="2"/>
    </row>
    <row r="15820" spans="17:17" x14ac:dyDescent="0.35">
      <c r="Q15820" s="2"/>
    </row>
    <row r="15821" spans="17:17" x14ac:dyDescent="0.35">
      <c r="Q15821" s="2"/>
    </row>
    <row r="15822" spans="17:17" x14ac:dyDescent="0.35">
      <c r="Q15822" s="2"/>
    </row>
    <row r="15823" spans="17:17" x14ac:dyDescent="0.35">
      <c r="Q15823" s="2"/>
    </row>
    <row r="15824" spans="17:17" x14ac:dyDescent="0.35">
      <c r="Q15824" s="2"/>
    </row>
    <row r="15825" spans="17:17" x14ac:dyDescent="0.35">
      <c r="Q15825" s="2"/>
    </row>
    <row r="15826" spans="17:17" x14ac:dyDescent="0.35">
      <c r="Q15826" s="2"/>
    </row>
    <row r="15827" spans="17:17" x14ac:dyDescent="0.35">
      <c r="Q15827" s="2"/>
    </row>
    <row r="15828" spans="17:17" x14ac:dyDescent="0.35">
      <c r="Q15828" s="2"/>
    </row>
    <row r="15829" spans="17:17" x14ac:dyDescent="0.35">
      <c r="Q15829" s="2"/>
    </row>
    <row r="15830" spans="17:17" x14ac:dyDescent="0.35">
      <c r="Q15830" s="2"/>
    </row>
    <row r="15831" spans="17:17" x14ac:dyDescent="0.35">
      <c r="Q15831" s="2"/>
    </row>
    <row r="15832" spans="17:17" x14ac:dyDescent="0.35">
      <c r="Q15832" s="2"/>
    </row>
    <row r="15833" spans="17:17" x14ac:dyDescent="0.35">
      <c r="Q15833" s="2"/>
    </row>
    <row r="15834" spans="17:17" x14ac:dyDescent="0.35">
      <c r="Q15834" s="2"/>
    </row>
    <row r="15835" spans="17:17" x14ac:dyDescent="0.35">
      <c r="Q15835" s="2"/>
    </row>
    <row r="15836" spans="17:17" x14ac:dyDescent="0.35">
      <c r="Q15836" s="2"/>
    </row>
    <row r="15837" spans="17:17" x14ac:dyDescent="0.35">
      <c r="Q15837" s="2"/>
    </row>
    <row r="15838" spans="17:17" x14ac:dyDescent="0.35">
      <c r="Q15838" s="2"/>
    </row>
    <row r="15839" spans="17:17" x14ac:dyDescent="0.35">
      <c r="Q15839" s="2"/>
    </row>
    <row r="15840" spans="17:17" x14ac:dyDescent="0.35">
      <c r="Q15840" s="2"/>
    </row>
    <row r="15841" spans="17:17" x14ac:dyDescent="0.35">
      <c r="Q15841" s="2"/>
    </row>
    <row r="15842" spans="17:17" x14ac:dyDescent="0.35">
      <c r="Q15842" s="2"/>
    </row>
    <row r="15843" spans="17:17" x14ac:dyDescent="0.35">
      <c r="Q15843" s="2"/>
    </row>
    <row r="15844" spans="17:17" x14ac:dyDescent="0.35">
      <c r="Q15844" s="2"/>
    </row>
    <row r="15845" spans="17:17" x14ac:dyDescent="0.35">
      <c r="Q15845" s="2"/>
    </row>
    <row r="15846" spans="17:17" x14ac:dyDescent="0.35">
      <c r="Q15846" s="2"/>
    </row>
    <row r="15847" spans="17:17" x14ac:dyDescent="0.35">
      <c r="Q15847" s="2"/>
    </row>
    <row r="15848" spans="17:17" x14ac:dyDescent="0.35">
      <c r="Q15848" s="2"/>
    </row>
    <row r="15849" spans="17:17" x14ac:dyDescent="0.35">
      <c r="Q15849" s="2"/>
    </row>
    <row r="15850" spans="17:17" x14ac:dyDescent="0.35">
      <c r="Q15850" s="2"/>
    </row>
    <row r="15851" spans="17:17" x14ac:dyDescent="0.35">
      <c r="Q15851" s="2"/>
    </row>
    <row r="15852" spans="17:17" x14ac:dyDescent="0.35">
      <c r="Q15852" s="2"/>
    </row>
    <row r="15853" spans="17:17" x14ac:dyDescent="0.35">
      <c r="Q15853" s="2"/>
    </row>
    <row r="15854" spans="17:17" x14ac:dyDescent="0.35">
      <c r="Q15854" s="2"/>
    </row>
    <row r="15855" spans="17:17" x14ac:dyDescent="0.35">
      <c r="Q15855" s="2"/>
    </row>
    <row r="15856" spans="17:17" x14ac:dyDescent="0.35">
      <c r="Q15856" s="2"/>
    </row>
    <row r="15857" spans="17:17" x14ac:dyDescent="0.35">
      <c r="Q15857" s="2"/>
    </row>
    <row r="15858" spans="17:17" x14ac:dyDescent="0.35">
      <c r="Q15858" s="2"/>
    </row>
    <row r="15859" spans="17:17" x14ac:dyDescent="0.35">
      <c r="Q15859" s="2"/>
    </row>
    <row r="15860" spans="17:17" x14ac:dyDescent="0.35">
      <c r="Q15860" s="2"/>
    </row>
    <row r="15861" spans="17:17" x14ac:dyDescent="0.35">
      <c r="Q15861" s="2"/>
    </row>
    <row r="15862" spans="17:17" x14ac:dyDescent="0.35">
      <c r="Q15862" s="2"/>
    </row>
    <row r="15863" spans="17:17" x14ac:dyDescent="0.35">
      <c r="Q15863" s="2"/>
    </row>
    <row r="15864" spans="17:17" x14ac:dyDescent="0.35">
      <c r="Q15864" s="2"/>
    </row>
    <row r="15865" spans="17:17" x14ac:dyDescent="0.35">
      <c r="Q15865" s="2"/>
    </row>
    <row r="15866" spans="17:17" x14ac:dyDescent="0.35">
      <c r="Q15866" s="2"/>
    </row>
    <row r="15867" spans="17:17" x14ac:dyDescent="0.35">
      <c r="Q15867" s="2"/>
    </row>
    <row r="15868" spans="17:17" x14ac:dyDescent="0.35">
      <c r="Q15868" s="2"/>
    </row>
    <row r="15869" spans="17:17" x14ac:dyDescent="0.35">
      <c r="Q15869" s="2"/>
    </row>
    <row r="15870" spans="17:17" x14ac:dyDescent="0.35">
      <c r="Q15870" s="2"/>
    </row>
    <row r="15871" spans="17:17" x14ac:dyDescent="0.35">
      <c r="Q15871" s="2"/>
    </row>
    <row r="15872" spans="17:17" x14ac:dyDescent="0.35">
      <c r="Q15872" s="2"/>
    </row>
    <row r="15873" spans="17:17" x14ac:dyDescent="0.35">
      <c r="Q15873" s="2"/>
    </row>
    <row r="15874" spans="17:17" x14ac:dyDescent="0.35">
      <c r="Q15874" s="2"/>
    </row>
    <row r="15875" spans="17:17" x14ac:dyDescent="0.35">
      <c r="Q15875" s="2"/>
    </row>
    <row r="15876" spans="17:17" x14ac:dyDescent="0.35">
      <c r="Q15876" s="2"/>
    </row>
    <row r="15877" spans="17:17" x14ac:dyDescent="0.35">
      <c r="Q15877" s="2"/>
    </row>
    <row r="15878" spans="17:17" x14ac:dyDescent="0.35">
      <c r="Q15878" s="2"/>
    </row>
    <row r="15879" spans="17:17" x14ac:dyDescent="0.35">
      <c r="Q15879" s="2"/>
    </row>
    <row r="15880" spans="17:17" x14ac:dyDescent="0.35">
      <c r="Q15880" s="2"/>
    </row>
    <row r="15881" spans="17:17" x14ac:dyDescent="0.35">
      <c r="Q15881" s="2"/>
    </row>
    <row r="15882" spans="17:17" x14ac:dyDescent="0.35">
      <c r="Q15882" s="2"/>
    </row>
    <row r="15883" spans="17:17" x14ac:dyDescent="0.35">
      <c r="Q15883" s="2"/>
    </row>
    <row r="15884" spans="17:17" x14ac:dyDescent="0.35">
      <c r="Q15884" s="2"/>
    </row>
    <row r="15885" spans="17:17" x14ac:dyDescent="0.35">
      <c r="Q15885" s="2"/>
    </row>
    <row r="15886" spans="17:17" x14ac:dyDescent="0.35">
      <c r="Q15886" s="2"/>
    </row>
    <row r="15887" spans="17:17" x14ac:dyDescent="0.35">
      <c r="Q15887" s="2"/>
    </row>
    <row r="15888" spans="17:17" x14ac:dyDescent="0.35">
      <c r="Q15888" s="2"/>
    </row>
    <row r="15889" spans="17:17" x14ac:dyDescent="0.35">
      <c r="Q15889" s="2"/>
    </row>
    <row r="15890" spans="17:17" x14ac:dyDescent="0.35">
      <c r="Q15890" s="2"/>
    </row>
    <row r="15891" spans="17:17" x14ac:dyDescent="0.35">
      <c r="Q15891" s="2"/>
    </row>
    <row r="15892" spans="17:17" x14ac:dyDescent="0.35">
      <c r="Q15892" s="2"/>
    </row>
    <row r="15893" spans="17:17" x14ac:dyDescent="0.35">
      <c r="Q15893" s="2"/>
    </row>
    <row r="15894" spans="17:17" x14ac:dyDescent="0.35">
      <c r="Q15894" s="2"/>
    </row>
    <row r="15895" spans="17:17" x14ac:dyDescent="0.35">
      <c r="Q15895" s="2"/>
    </row>
    <row r="15896" spans="17:17" x14ac:dyDescent="0.35">
      <c r="Q15896" s="2"/>
    </row>
    <row r="15897" spans="17:17" x14ac:dyDescent="0.35">
      <c r="Q15897" s="2"/>
    </row>
    <row r="15898" spans="17:17" x14ac:dyDescent="0.35">
      <c r="Q15898" s="2"/>
    </row>
    <row r="15899" spans="17:17" x14ac:dyDescent="0.35">
      <c r="Q15899" s="2"/>
    </row>
    <row r="15900" spans="17:17" x14ac:dyDescent="0.35">
      <c r="Q15900" s="2"/>
    </row>
    <row r="15901" spans="17:17" x14ac:dyDescent="0.35">
      <c r="Q15901" s="2"/>
    </row>
    <row r="15902" spans="17:17" x14ac:dyDescent="0.35">
      <c r="Q15902" s="2"/>
    </row>
    <row r="15903" spans="17:17" x14ac:dyDescent="0.35">
      <c r="Q15903" s="2"/>
    </row>
    <row r="15904" spans="17:17" x14ac:dyDescent="0.35">
      <c r="Q15904" s="2"/>
    </row>
    <row r="15905" spans="17:17" x14ac:dyDescent="0.35">
      <c r="Q15905" s="2"/>
    </row>
    <row r="15906" spans="17:17" x14ac:dyDescent="0.35">
      <c r="Q15906" s="2"/>
    </row>
    <row r="15907" spans="17:17" x14ac:dyDescent="0.35">
      <c r="Q15907" s="2"/>
    </row>
    <row r="15908" spans="17:17" x14ac:dyDescent="0.35">
      <c r="Q15908" s="2"/>
    </row>
    <row r="15909" spans="17:17" x14ac:dyDescent="0.35">
      <c r="Q15909" s="2"/>
    </row>
    <row r="15910" spans="17:17" x14ac:dyDescent="0.35">
      <c r="Q15910" s="2"/>
    </row>
    <row r="15911" spans="17:17" x14ac:dyDescent="0.35">
      <c r="Q15911" s="2"/>
    </row>
    <row r="15912" spans="17:17" x14ac:dyDescent="0.35">
      <c r="Q15912" s="2"/>
    </row>
    <row r="15913" spans="17:17" x14ac:dyDescent="0.35">
      <c r="Q15913" s="2"/>
    </row>
    <row r="15914" spans="17:17" x14ac:dyDescent="0.35">
      <c r="Q15914" s="2"/>
    </row>
    <row r="15915" spans="17:17" x14ac:dyDescent="0.35">
      <c r="Q15915" s="2"/>
    </row>
    <row r="15916" spans="17:17" x14ac:dyDescent="0.35">
      <c r="Q15916" s="2"/>
    </row>
    <row r="15917" spans="17:17" x14ac:dyDescent="0.35">
      <c r="Q15917" s="2"/>
    </row>
    <row r="15918" spans="17:17" x14ac:dyDescent="0.35">
      <c r="Q15918" s="2"/>
    </row>
    <row r="15919" spans="17:17" x14ac:dyDescent="0.35">
      <c r="Q15919" s="2"/>
    </row>
    <row r="15920" spans="17:17" x14ac:dyDescent="0.35">
      <c r="Q15920" s="2"/>
    </row>
    <row r="15921" spans="17:17" x14ac:dyDescent="0.35">
      <c r="Q15921" s="2"/>
    </row>
    <row r="15922" spans="17:17" x14ac:dyDescent="0.35">
      <c r="Q15922" s="2"/>
    </row>
    <row r="15923" spans="17:17" x14ac:dyDescent="0.35">
      <c r="Q15923" s="2"/>
    </row>
    <row r="15924" spans="17:17" x14ac:dyDescent="0.35">
      <c r="Q15924" s="2"/>
    </row>
    <row r="15925" spans="17:17" x14ac:dyDescent="0.35">
      <c r="Q15925" s="2"/>
    </row>
    <row r="15926" spans="17:17" x14ac:dyDescent="0.35">
      <c r="Q15926" s="2"/>
    </row>
    <row r="15927" spans="17:17" x14ac:dyDescent="0.35">
      <c r="Q15927" s="2"/>
    </row>
    <row r="15928" spans="17:17" x14ac:dyDescent="0.35">
      <c r="Q15928" s="2"/>
    </row>
    <row r="15929" spans="17:17" x14ac:dyDescent="0.35">
      <c r="Q15929" s="2"/>
    </row>
    <row r="15930" spans="17:17" x14ac:dyDescent="0.35">
      <c r="Q15930" s="2"/>
    </row>
    <row r="15931" spans="17:17" x14ac:dyDescent="0.35">
      <c r="Q15931" s="2"/>
    </row>
    <row r="15932" spans="17:17" x14ac:dyDescent="0.35">
      <c r="Q15932" s="2"/>
    </row>
    <row r="15933" spans="17:17" x14ac:dyDescent="0.35">
      <c r="Q15933" s="2"/>
    </row>
    <row r="15934" spans="17:17" x14ac:dyDescent="0.35">
      <c r="Q15934" s="2"/>
    </row>
    <row r="15935" spans="17:17" x14ac:dyDescent="0.35">
      <c r="Q15935" s="2"/>
    </row>
    <row r="15936" spans="17:17" x14ac:dyDescent="0.35">
      <c r="Q15936" s="2"/>
    </row>
    <row r="15937" spans="17:17" x14ac:dyDescent="0.35">
      <c r="Q15937" s="2"/>
    </row>
    <row r="15938" spans="17:17" x14ac:dyDescent="0.35">
      <c r="Q15938" s="2"/>
    </row>
    <row r="15939" spans="17:17" x14ac:dyDescent="0.35">
      <c r="Q15939" s="2"/>
    </row>
    <row r="15940" spans="17:17" x14ac:dyDescent="0.35">
      <c r="Q15940" s="2"/>
    </row>
    <row r="15941" spans="17:17" x14ac:dyDescent="0.35">
      <c r="Q15941" s="2"/>
    </row>
    <row r="15942" spans="17:17" x14ac:dyDescent="0.35">
      <c r="Q15942" s="2"/>
    </row>
    <row r="15943" spans="17:17" x14ac:dyDescent="0.35">
      <c r="Q15943" s="2"/>
    </row>
    <row r="15944" spans="17:17" x14ac:dyDescent="0.35">
      <c r="Q15944" s="2"/>
    </row>
    <row r="15945" spans="17:17" x14ac:dyDescent="0.35">
      <c r="Q15945" s="2"/>
    </row>
    <row r="15946" spans="17:17" x14ac:dyDescent="0.35">
      <c r="Q15946" s="2"/>
    </row>
    <row r="15947" spans="17:17" x14ac:dyDescent="0.35">
      <c r="Q15947" s="2"/>
    </row>
    <row r="15948" spans="17:17" x14ac:dyDescent="0.35">
      <c r="Q15948" s="2"/>
    </row>
    <row r="15949" spans="17:17" x14ac:dyDescent="0.35">
      <c r="Q15949" s="2"/>
    </row>
    <row r="15950" spans="17:17" x14ac:dyDescent="0.35">
      <c r="Q15950" s="2"/>
    </row>
    <row r="15951" spans="17:17" x14ac:dyDescent="0.35">
      <c r="Q15951" s="2"/>
    </row>
    <row r="15952" spans="17:17" x14ac:dyDescent="0.35">
      <c r="Q15952" s="2"/>
    </row>
    <row r="15953" spans="17:17" x14ac:dyDescent="0.35">
      <c r="Q15953" s="2"/>
    </row>
    <row r="15954" spans="17:17" x14ac:dyDescent="0.35">
      <c r="Q15954" s="2"/>
    </row>
    <row r="15955" spans="17:17" x14ac:dyDescent="0.35">
      <c r="Q15955" s="2"/>
    </row>
    <row r="15956" spans="17:17" x14ac:dyDescent="0.35">
      <c r="Q15956" s="2"/>
    </row>
    <row r="15957" spans="17:17" x14ac:dyDescent="0.35">
      <c r="Q15957" s="2"/>
    </row>
    <row r="15958" spans="17:17" x14ac:dyDescent="0.35">
      <c r="Q15958" s="2"/>
    </row>
    <row r="15959" spans="17:17" x14ac:dyDescent="0.35">
      <c r="Q15959" s="2"/>
    </row>
    <row r="15960" spans="17:17" x14ac:dyDescent="0.35">
      <c r="Q15960" s="2"/>
    </row>
    <row r="15961" spans="17:17" x14ac:dyDescent="0.35">
      <c r="Q15961" s="2"/>
    </row>
    <row r="15962" spans="17:17" x14ac:dyDescent="0.35">
      <c r="Q15962" s="2"/>
    </row>
    <row r="15963" spans="17:17" x14ac:dyDescent="0.35">
      <c r="Q15963" s="2"/>
    </row>
    <row r="15964" spans="17:17" x14ac:dyDescent="0.35">
      <c r="Q15964" s="2"/>
    </row>
    <row r="15965" spans="17:17" x14ac:dyDescent="0.35">
      <c r="Q15965" s="2"/>
    </row>
    <row r="15966" spans="17:17" x14ac:dyDescent="0.35">
      <c r="Q15966" s="2"/>
    </row>
    <row r="15967" spans="17:17" x14ac:dyDescent="0.35">
      <c r="Q15967" s="2"/>
    </row>
    <row r="15968" spans="17:17" x14ac:dyDescent="0.35">
      <c r="Q15968" s="2"/>
    </row>
    <row r="15969" spans="17:17" x14ac:dyDescent="0.35">
      <c r="Q15969" s="2"/>
    </row>
    <row r="15970" spans="17:17" x14ac:dyDescent="0.35">
      <c r="Q15970" s="2"/>
    </row>
    <row r="15971" spans="17:17" x14ac:dyDescent="0.35">
      <c r="Q15971" s="2"/>
    </row>
    <row r="15972" spans="17:17" x14ac:dyDescent="0.35">
      <c r="Q15972" s="2"/>
    </row>
    <row r="15973" spans="17:17" x14ac:dyDescent="0.35">
      <c r="Q15973" s="2"/>
    </row>
    <row r="15974" spans="17:17" x14ac:dyDescent="0.35">
      <c r="Q15974" s="2"/>
    </row>
    <row r="15975" spans="17:17" x14ac:dyDescent="0.35">
      <c r="Q15975" s="2"/>
    </row>
    <row r="15976" spans="17:17" x14ac:dyDescent="0.35">
      <c r="Q15976" s="2"/>
    </row>
    <row r="15977" spans="17:17" x14ac:dyDescent="0.35">
      <c r="Q15977" s="2"/>
    </row>
    <row r="15978" spans="17:17" x14ac:dyDescent="0.35">
      <c r="Q15978" s="2"/>
    </row>
    <row r="15979" spans="17:17" x14ac:dyDescent="0.35">
      <c r="Q15979" s="2"/>
    </row>
    <row r="15980" spans="17:17" x14ac:dyDescent="0.35">
      <c r="Q15980" s="2"/>
    </row>
    <row r="15981" spans="17:17" x14ac:dyDescent="0.35">
      <c r="Q15981" s="2"/>
    </row>
    <row r="15982" spans="17:17" x14ac:dyDescent="0.35">
      <c r="Q15982" s="2"/>
    </row>
    <row r="15983" spans="17:17" x14ac:dyDescent="0.35">
      <c r="Q15983" s="2"/>
    </row>
    <row r="15984" spans="17:17" x14ac:dyDescent="0.35">
      <c r="Q15984" s="2"/>
    </row>
    <row r="15985" spans="17:17" x14ac:dyDescent="0.35">
      <c r="Q15985" s="2"/>
    </row>
    <row r="15986" spans="17:17" x14ac:dyDescent="0.35">
      <c r="Q15986" s="2"/>
    </row>
    <row r="15987" spans="17:17" x14ac:dyDescent="0.35">
      <c r="Q15987" s="2"/>
    </row>
    <row r="15988" spans="17:17" x14ac:dyDescent="0.35">
      <c r="Q15988" s="2"/>
    </row>
    <row r="15989" spans="17:17" x14ac:dyDescent="0.35">
      <c r="Q15989" s="2"/>
    </row>
    <row r="15990" spans="17:17" x14ac:dyDescent="0.35">
      <c r="Q15990" s="2"/>
    </row>
    <row r="15991" spans="17:17" x14ac:dyDescent="0.35">
      <c r="Q15991" s="2"/>
    </row>
    <row r="15992" spans="17:17" x14ac:dyDescent="0.35">
      <c r="Q15992" s="2"/>
    </row>
    <row r="15993" spans="17:17" x14ac:dyDescent="0.35">
      <c r="Q15993" s="2"/>
    </row>
    <row r="15994" spans="17:17" x14ac:dyDescent="0.35">
      <c r="Q15994" s="2"/>
    </row>
    <row r="15995" spans="17:17" x14ac:dyDescent="0.35">
      <c r="Q15995" s="2"/>
    </row>
    <row r="15996" spans="17:17" x14ac:dyDescent="0.35">
      <c r="Q15996" s="2"/>
    </row>
    <row r="15997" spans="17:17" x14ac:dyDescent="0.35">
      <c r="Q15997" s="2"/>
    </row>
    <row r="15998" spans="17:17" x14ac:dyDescent="0.35">
      <c r="Q15998" s="2"/>
    </row>
    <row r="15999" spans="17:17" x14ac:dyDescent="0.35">
      <c r="Q15999" s="2"/>
    </row>
    <row r="16000" spans="17:17" x14ac:dyDescent="0.35">
      <c r="Q16000" s="2"/>
    </row>
    <row r="16001" spans="17:17" x14ac:dyDescent="0.35">
      <c r="Q16001" s="2"/>
    </row>
    <row r="16002" spans="17:17" x14ac:dyDescent="0.35">
      <c r="Q16002" s="2"/>
    </row>
    <row r="16003" spans="17:17" x14ac:dyDescent="0.35">
      <c r="Q16003" s="2"/>
    </row>
    <row r="16004" spans="17:17" x14ac:dyDescent="0.35">
      <c r="Q16004" s="2"/>
    </row>
    <row r="16005" spans="17:17" x14ac:dyDescent="0.35">
      <c r="Q16005" s="2"/>
    </row>
    <row r="16006" spans="17:17" x14ac:dyDescent="0.35">
      <c r="Q16006" s="2"/>
    </row>
    <row r="16007" spans="17:17" x14ac:dyDescent="0.35">
      <c r="Q16007" s="2"/>
    </row>
    <row r="16008" spans="17:17" x14ac:dyDescent="0.35">
      <c r="Q16008" s="2"/>
    </row>
    <row r="16009" spans="17:17" x14ac:dyDescent="0.35">
      <c r="Q16009" s="2"/>
    </row>
    <row r="16010" spans="17:17" x14ac:dyDescent="0.35">
      <c r="Q16010" s="2"/>
    </row>
    <row r="16011" spans="17:17" x14ac:dyDescent="0.35">
      <c r="Q16011" s="2"/>
    </row>
    <row r="16012" spans="17:17" x14ac:dyDescent="0.35">
      <c r="Q16012" s="2"/>
    </row>
    <row r="16013" spans="17:17" x14ac:dyDescent="0.35">
      <c r="Q16013" s="2"/>
    </row>
    <row r="16014" spans="17:17" x14ac:dyDescent="0.35">
      <c r="Q16014" s="2"/>
    </row>
    <row r="16015" spans="17:17" x14ac:dyDescent="0.35">
      <c r="Q16015" s="2"/>
    </row>
    <row r="16016" spans="17:17" x14ac:dyDescent="0.35">
      <c r="Q16016" s="2"/>
    </row>
    <row r="16017" spans="17:17" x14ac:dyDescent="0.35">
      <c r="Q16017" s="2"/>
    </row>
    <row r="16018" spans="17:17" x14ac:dyDescent="0.35">
      <c r="Q16018" s="2"/>
    </row>
    <row r="16019" spans="17:17" x14ac:dyDescent="0.35">
      <c r="Q16019" s="2"/>
    </row>
    <row r="16020" spans="17:17" x14ac:dyDescent="0.35">
      <c r="Q16020" s="2"/>
    </row>
    <row r="16021" spans="17:17" x14ac:dyDescent="0.35">
      <c r="Q16021" s="2"/>
    </row>
    <row r="16022" spans="17:17" x14ac:dyDescent="0.35">
      <c r="Q16022" s="2"/>
    </row>
    <row r="16023" spans="17:17" x14ac:dyDescent="0.35">
      <c r="Q16023" s="2"/>
    </row>
    <row r="16024" spans="17:17" x14ac:dyDescent="0.35">
      <c r="Q16024" s="2"/>
    </row>
    <row r="16025" spans="17:17" x14ac:dyDescent="0.35">
      <c r="Q16025" s="2"/>
    </row>
    <row r="16026" spans="17:17" x14ac:dyDescent="0.35">
      <c r="Q16026" s="2"/>
    </row>
    <row r="16027" spans="17:17" x14ac:dyDescent="0.35">
      <c r="Q16027" s="2"/>
    </row>
    <row r="16028" spans="17:17" x14ac:dyDescent="0.35">
      <c r="Q16028" s="2"/>
    </row>
    <row r="16029" spans="17:17" x14ac:dyDescent="0.35">
      <c r="Q16029" s="2"/>
    </row>
    <row r="16030" spans="17:17" x14ac:dyDescent="0.35">
      <c r="Q16030" s="2"/>
    </row>
    <row r="16031" spans="17:17" x14ac:dyDescent="0.35">
      <c r="Q16031" s="2"/>
    </row>
    <row r="16032" spans="17:17" x14ac:dyDescent="0.35">
      <c r="Q16032" s="2"/>
    </row>
    <row r="16033" spans="17:17" x14ac:dyDescent="0.35">
      <c r="Q16033" s="2"/>
    </row>
    <row r="16034" spans="17:17" x14ac:dyDescent="0.35">
      <c r="Q16034" s="2"/>
    </row>
    <row r="16035" spans="17:17" x14ac:dyDescent="0.35">
      <c r="Q16035" s="2"/>
    </row>
    <row r="16036" spans="17:17" x14ac:dyDescent="0.35">
      <c r="Q16036" s="2"/>
    </row>
    <row r="16037" spans="17:17" x14ac:dyDescent="0.35">
      <c r="Q16037" s="2"/>
    </row>
    <row r="16038" spans="17:17" x14ac:dyDescent="0.35">
      <c r="Q16038" s="2"/>
    </row>
    <row r="16039" spans="17:17" x14ac:dyDescent="0.35">
      <c r="Q16039" s="2"/>
    </row>
    <row r="16040" spans="17:17" x14ac:dyDescent="0.35">
      <c r="Q16040" s="2"/>
    </row>
    <row r="16041" spans="17:17" x14ac:dyDescent="0.35">
      <c r="Q16041" s="2"/>
    </row>
    <row r="16042" spans="17:17" x14ac:dyDescent="0.35">
      <c r="Q16042" s="2"/>
    </row>
    <row r="16043" spans="17:17" x14ac:dyDescent="0.35">
      <c r="Q16043" s="2"/>
    </row>
    <row r="16044" spans="17:17" x14ac:dyDescent="0.35">
      <c r="Q16044" s="2"/>
    </row>
    <row r="16045" spans="17:17" x14ac:dyDescent="0.35">
      <c r="Q16045" s="2"/>
    </row>
    <row r="16046" spans="17:17" x14ac:dyDescent="0.35">
      <c r="Q16046" s="2"/>
    </row>
    <row r="16047" spans="17:17" x14ac:dyDescent="0.35">
      <c r="Q16047" s="2"/>
    </row>
    <row r="16048" spans="17:17" x14ac:dyDescent="0.35">
      <c r="Q16048" s="2"/>
    </row>
    <row r="16049" spans="17:17" x14ac:dyDescent="0.35">
      <c r="Q16049" s="2"/>
    </row>
    <row r="16050" spans="17:17" x14ac:dyDescent="0.35">
      <c r="Q16050" s="2"/>
    </row>
    <row r="16051" spans="17:17" x14ac:dyDescent="0.35">
      <c r="Q16051" s="2"/>
    </row>
    <row r="16052" spans="17:17" x14ac:dyDescent="0.35">
      <c r="Q16052" s="2"/>
    </row>
    <row r="16053" spans="17:17" x14ac:dyDescent="0.35">
      <c r="Q16053" s="2"/>
    </row>
    <row r="16054" spans="17:17" x14ac:dyDescent="0.35">
      <c r="Q16054" s="2"/>
    </row>
    <row r="16055" spans="17:17" x14ac:dyDescent="0.35">
      <c r="Q16055" s="2"/>
    </row>
    <row r="16056" spans="17:17" x14ac:dyDescent="0.35">
      <c r="Q16056" s="2"/>
    </row>
    <row r="16057" spans="17:17" x14ac:dyDescent="0.35">
      <c r="Q16057" s="2"/>
    </row>
    <row r="16058" spans="17:17" x14ac:dyDescent="0.35">
      <c r="Q16058" s="2"/>
    </row>
    <row r="16059" spans="17:17" x14ac:dyDescent="0.35">
      <c r="Q16059" s="2"/>
    </row>
    <row r="16060" spans="17:17" x14ac:dyDescent="0.35">
      <c r="Q16060" s="2"/>
    </row>
    <row r="16061" spans="17:17" x14ac:dyDescent="0.35">
      <c r="Q16061" s="2"/>
    </row>
    <row r="16062" spans="17:17" x14ac:dyDescent="0.35">
      <c r="Q16062" s="2"/>
    </row>
    <row r="16063" spans="17:17" x14ac:dyDescent="0.35">
      <c r="Q16063" s="2"/>
    </row>
    <row r="16064" spans="17:17" x14ac:dyDescent="0.35">
      <c r="Q16064" s="2"/>
    </row>
    <row r="16065" spans="17:17" x14ac:dyDescent="0.35">
      <c r="Q16065" s="2"/>
    </row>
    <row r="16066" spans="17:17" x14ac:dyDescent="0.35">
      <c r="Q16066" s="2"/>
    </row>
    <row r="16067" spans="17:17" x14ac:dyDescent="0.35">
      <c r="Q16067" s="2"/>
    </row>
    <row r="16068" spans="17:17" x14ac:dyDescent="0.35">
      <c r="Q16068" s="2"/>
    </row>
    <row r="16069" spans="17:17" x14ac:dyDescent="0.35">
      <c r="Q16069" s="2"/>
    </row>
    <row r="16070" spans="17:17" x14ac:dyDescent="0.35">
      <c r="Q16070" s="2"/>
    </row>
    <row r="16071" spans="17:17" x14ac:dyDescent="0.35">
      <c r="Q16071" s="2"/>
    </row>
    <row r="16072" spans="17:17" x14ac:dyDescent="0.35">
      <c r="Q16072" s="2"/>
    </row>
    <row r="16073" spans="17:17" x14ac:dyDescent="0.35">
      <c r="Q16073" s="2"/>
    </row>
    <row r="16074" spans="17:17" x14ac:dyDescent="0.35">
      <c r="Q16074" s="2"/>
    </row>
    <row r="16075" spans="17:17" x14ac:dyDescent="0.35">
      <c r="Q16075" s="2"/>
    </row>
    <row r="16076" spans="17:17" x14ac:dyDescent="0.35">
      <c r="Q16076" s="2"/>
    </row>
    <row r="16077" spans="17:17" x14ac:dyDescent="0.35">
      <c r="Q16077" s="2"/>
    </row>
    <row r="16078" spans="17:17" x14ac:dyDescent="0.35">
      <c r="Q16078" s="2"/>
    </row>
    <row r="16079" spans="17:17" x14ac:dyDescent="0.35">
      <c r="Q16079" s="2"/>
    </row>
    <row r="16080" spans="17:17" x14ac:dyDescent="0.35">
      <c r="Q16080" s="2"/>
    </row>
    <row r="16081" spans="17:17" x14ac:dyDescent="0.35">
      <c r="Q16081" s="2"/>
    </row>
    <row r="16082" spans="17:17" x14ac:dyDescent="0.35">
      <c r="Q16082" s="2"/>
    </row>
    <row r="16083" spans="17:17" x14ac:dyDescent="0.35">
      <c r="Q16083" s="2"/>
    </row>
    <row r="16084" spans="17:17" x14ac:dyDescent="0.35">
      <c r="Q16084" s="2"/>
    </row>
    <row r="16085" spans="17:17" x14ac:dyDescent="0.35">
      <c r="Q16085" s="2"/>
    </row>
    <row r="16086" spans="17:17" x14ac:dyDescent="0.35">
      <c r="Q16086" s="2"/>
    </row>
    <row r="16087" spans="17:17" x14ac:dyDescent="0.35">
      <c r="Q16087" s="2"/>
    </row>
    <row r="16088" spans="17:17" x14ac:dyDescent="0.35">
      <c r="Q16088" s="2"/>
    </row>
    <row r="16089" spans="17:17" x14ac:dyDescent="0.35">
      <c r="Q16089" s="2"/>
    </row>
    <row r="16090" spans="17:17" x14ac:dyDescent="0.35">
      <c r="Q16090" s="2"/>
    </row>
    <row r="16091" spans="17:17" x14ac:dyDescent="0.35">
      <c r="Q16091" s="2"/>
    </row>
    <row r="16092" spans="17:17" x14ac:dyDescent="0.35">
      <c r="Q16092" s="2"/>
    </row>
    <row r="16093" spans="17:17" x14ac:dyDescent="0.35">
      <c r="Q16093" s="2"/>
    </row>
    <row r="16094" spans="17:17" x14ac:dyDescent="0.35">
      <c r="Q16094" s="2"/>
    </row>
    <row r="16095" spans="17:17" x14ac:dyDescent="0.35">
      <c r="Q16095" s="2"/>
    </row>
    <row r="16096" spans="17:17" x14ac:dyDescent="0.35">
      <c r="Q16096" s="2"/>
    </row>
    <row r="16097" spans="17:17" x14ac:dyDescent="0.35">
      <c r="Q16097" s="2"/>
    </row>
    <row r="16098" spans="17:17" x14ac:dyDescent="0.35">
      <c r="Q16098" s="2"/>
    </row>
    <row r="16099" spans="17:17" x14ac:dyDescent="0.35">
      <c r="Q16099" s="2"/>
    </row>
    <row r="16100" spans="17:17" x14ac:dyDescent="0.35">
      <c r="Q16100" s="2"/>
    </row>
    <row r="16101" spans="17:17" x14ac:dyDescent="0.35">
      <c r="Q16101" s="2"/>
    </row>
    <row r="16102" spans="17:17" x14ac:dyDescent="0.35">
      <c r="Q16102" s="2"/>
    </row>
    <row r="16103" spans="17:17" x14ac:dyDescent="0.35">
      <c r="Q16103" s="2"/>
    </row>
    <row r="16104" spans="17:17" x14ac:dyDescent="0.35">
      <c r="Q16104" s="2"/>
    </row>
    <row r="16105" spans="17:17" x14ac:dyDescent="0.35">
      <c r="Q16105" s="2"/>
    </row>
    <row r="16106" spans="17:17" x14ac:dyDescent="0.35">
      <c r="Q16106" s="2"/>
    </row>
    <row r="16107" spans="17:17" x14ac:dyDescent="0.35">
      <c r="Q16107" s="2"/>
    </row>
    <row r="16108" spans="17:17" x14ac:dyDescent="0.35">
      <c r="Q16108" s="2"/>
    </row>
    <row r="16109" spans="17:17" x14ac:dyDescent="0.35">
      <c r="Q16109" s="2"/>
    </row>
    <row r="16110" spans="17:17" x14ac:dyDescent="0.35">
      <c r="Q16110" s="2"/>
    </row>
    <row r="16111" spans="17:17" x14ac:dyDescent="0.35">
      <c r="Q16111" s="2"/>
    </row>
    <row r="16112" spans="17:17" x14ac:dyDescent="0.35">
      <c r="Q16112" s="2"/>
    </row>
    <row r="16113" spans="17:17" x14ac:dyDescent="0.35">
      <c r="Q16113" s="2"/>
    </row>
    <row r="16114" spans="17:17" x14ac:dyDescent="0.35">
      <c r="Q16114" s="2"/>
    </row>
    <row r="16115" spans="17:17" x14ac:dyDescent="0.35">
      <c r="Q16115" s="2"/>
    </row>
    <row r="16116" spans="17:17" x14ac:dyDescent="0.35">
      <c r="Q16116" s="2"/>
    </row>
    <row r="16117" spans="17:17" x14ac:dyDescent="0.35">
      <c r="Q16117" s="2"/>
    </row>
    <row r="16118" spans="17:17" x14ac:dyDescent="0.35">
      <c r="Q16118" s="2"/>
    </row>
    <row r="16119" spans="17:17" x14ac:dyDescent="0.35">
      <c r="Q16119" s="2"/>
    </row>
    <row r="16120" spans="17:17" x14ac:dyDescent="0.35">
      <c r="Q16120" s="2"/>
    </row>
    <row r="16121" spans="17:17" x14ac:dyDescent="0.35">
      <c r="Q16121" s="2"/>
    </row>
    <row r="16122" spans="17:17" x14ac:dyDescent="0.35">
      <c r="Q16122" s="2"/>
    </row>
    <row r="16123" spans="17:17" x14ac:dyDescent="0.35">
      <c r="Q16123" s="2"/>
    </row>
    <row r="16124" spans="17:17" x14ac:dyDescent="0.35">
      <c r="Q16124" s="2"/>
    </row>
    <row r="16125" spans="17:17" x14ac:dyDescent="0.35">
      <c r="Q16125" s="2"/>
    </row>
    <row r="16126" spans="17:17" x14ac:dyDescent="0.35">
      <c r="Q16126" s="2"/>
    </row>
    <row r="16127" spans="17:17" x14ac:dyDescent="0.35">
      <c r="Q16127" s="2"/>
    </row>
    <row r="16128" spans="17:17" x14ac:dyDescent="0.35">
      <c r="Q16128" s="2"/>
    </row>
    <row r="16129" spans="17:17" x14ac:dyDescent="0.35">
      <c r="Q16129" s="2"/>
    </row>
    <row r="16130" spans="17:17" x14ac:dyDescent="0.35">
      <c r="Q16130" s="2"/>
    </row>
    <row r="16131" spans="17:17" x14ac:dyDescent="0.35">
      <c r="Q16131" s="2"/>
    </row>
    <row r="16132" spans="17:17" x14ac:dyDescent="0.35">
      <c r="Q16132" s="2"/>
    </row>
    <row r="16133" spans="17:17" x14ac:dyDescent="0.35">
      <c r="Q16133" s="2"/>
    </row>
    <row r="16134" spans="17:17" x14ac:dyDescent="0.35">
      <c r="Q16134" s="2"/>
    </row>
    <row r="16135" spans="17:17" x14ac:dyDescent="0.35">
      <c r="Q16135" s="2"/>
    </row>
    <row r="16136" spans="17:17" x14ac:dyDescent="0.35">
      <c r="Q16136" s="2"/>
    </row>
    <row r="16137" spans="17:17" x14ac:dyDescent="0.35">
      <c r="Q16137" s="2"/>
    </row>
    <row r="16138" spans="17:17" x14ac:dyDescent="0.35">
      <c r="Q16138" s="2"/>
    </row>
    <row r="16139" spans="17:17" x14ac:dyDescent="0.35">
      <c r="Q16139" s="2"/>
    </row>
    <row r="16140" spans="17:17" x14ac:dyDescent="0.35">
      <c r="Q16140" s="2"/>
    </row>
    <row r="16141" spans="17:17" x14ac:dyDescent="0.35">
      <c r="Q16141" s="2"/>
    </row>
    <row r="16142" spans="17:17" x14ac:dyDescent="0.35">
      <c r="Q16142" s="2"/>
    </row>
    <row r="16143" spans="17:17" x14ac:dyDescent="0.35">
      <c r="Q16143" s="2"/>
    </row>
    <row r="16144" spans="17:17" x14ac:dyDescent="0.35">
      <c r="Q16144" s="2"/>
    </row>
    <row r="16145" spans="17:17" x14ac:dyDescent="0.35">
      <c r="Q16145" s="2"/>
    </row>
    <row r="16146" spans="17:17" x14ac:dyDescent="0.35">
      <c r="Q16146" s="2"/>
    </row>
    <row r="16147" spans="17:17" x14ac:dyDescent="0.35">
      <c r="Q16147" s="2"/>
    </row>
    <row r="16148" spans="17:17" x14ac:dyDescent="0.35">
      <c r="Q16148" s="2"/>
    </row>
    <row r="16149" spans="17:17" x14ac:dyDescent="0.35">
      <c r="Q16149" s="2"/>
    </row>
    <row r="16150" spans="17:17" x14ac:dyDescent="0.35">
      <c r="Q16150" s="2"/>
    </row>
    <row r="16151" spans="17:17" x14ac:dyDescent="0.35">
      <c r="Q16151" s="2"/>
    </row>
    <row r="16152" spans="17:17" x14ac:dyDescent="0.35">
      <c r="Q16152" s="2"/>
    </row>
    <row r="16153" spans="17:17" x14ac:dyDescent="0.35">
      <c r="Q16153" s="2"/>
    </row>
    <row r="16154" spans="17:17" x14ac:dyDescent="0.35">
      <c r="Q16154" s="2"/>
    </row>
    <row r="16155" spans="17:17" x14ac:dyDescent="0.35">
      <c r="Q16155" s="2"/>
    </row>
    <row r="16156" spans="17:17" x14ac:dyDescent="0.35">
      <c r="Q16156" s="2"/>
    </row>
    <row r="16157" spans="17:17" x14ac:dyDescent="0.35">
      <c r="Q16157" s="2"/>
    </row>
    <row r="16158" spans="17:17" x14ac:dyDescent="0.35">
      <c r="Q16158" s="2"/>
    </row>
    <row r="16159" spans="17:17" x14ac:dyDescent="0.35">
      <c r="Q16159" s="2"/>
    </row>
    <row r="16160" spans="17:17" x14ac:dyDescent="0.35">
      <c r="Q16160" s="2"/>
    </row>
    <row r="16161" spans="17:17" x14ac:dyDescent="0.35">
      <c r="Q16161" s="2"/>
    </row>
    <row r="16162" spans="17:17" x14ac:dyDescent="0.35">
      <c r="Q16162" s="2"/>
    </row>
    <row r="16163" spans="17:17" x14ac:dyDescent="0.35">
      <c r="Q16163" s="2"/>
    </row>
    <row r="16164" spans="17:17" x14ac:dyDescent="0.35">
      <c r="Q16164" s="2"/>
    </row>
    <row r="16165" spans="17:17" x14ac:dyDescent="0.35">
      <c r="Q16165" s="2"/>
    </row>
    <row r="16166" spans="17:17" x14ac:dyDescent="0.35">
      <c r="Q16166" s="2"/>
    </row>
    <row r="16167" spans="17:17" x14ac:dyDescent="0.35">
      <c r="Q16167" s="2"/>
    </row>
    <row r="16168" spans="17:17" x14ac:dyDescent="0.35">
      <c r="Q16168" s="2"/>
    </row>
    <row r="16169" spans="17:17" x14ac:dyDescent="0.35">
      <c r="Q16169" s="2"/>
    </row>
    <row r="16170" spans="17:17" x14ac:dyDescent="0.35">
      <c r="Q16170" s="2"/>
    </row>
    <row r="16171" spans="17:17" x14ac:dyDescent="0.35">
      <c r="Q16171" s="2"/>
    </row>
    <row r="16172" spans="17:17" x14ac:dyDescent="0.35">
      <c r="Q16172" s="2"/>
    </row>
    <row r="16173" spans="17:17" x14ac:dyDescent="0.35">
      <c r="Q16173" s="2"/>
    </row>
    <row r="16174" spans="17:17" x14ac:dyDescent="0.35">
      <c r="Q16174" s="2"/>
    </row>
    <row r="16175" spans="17:17" x14ac:dyDescent="0.35">
      <c r="Q16175" s="2"/>
    </row>
    <row r="16176" spans="17:17" x14ac:dyDescent="0.35">
      <c r="Q16176" s="2"/>
    </row>
    <row r="16177" spans="17:17" x14ac:dyDescent="0.35">
      <c r="Q16177" s="2"/>
    </row>
    <row r="16178" spans="17:17" x14ac:dyDescent="0.35">
      <c r="Q16178" s="2"/>
    </row>
    <row r="16179" spans="17:17" x14ac:dyDescent="0.35">
      <c r="Q16179" s="2"/>
    </row>
    <row r="16180" spans="17:17" x14ac:dyDescent="0.35">
      <c r="Q16180" s="2"/>
    </row>
    <row r="16181" spans="17:17" x14ac:dyDescent="0.35">
      <c r="Q16181" s="2"/>
    </row>
    <row r="16182" spans="17:17" x14ac:dyDescent="0.35">
      <c r="Q16182" s="2"/>
    </row>
    <row r="16183" spans="17:17" x14ac:dyDescent="0.35">
      <c r="Q16183" s="2"/>
    </row>
    <row r="16184" spans="17:17" x14ac:dyDescent="0.35">
      <c r="Q16184" s="2"/>
    </row>
    <row r="16185" spans="17:17" x14ac:dyDescent="0.35">
      <c r="Q16185" s="2"/>
    </row>
    <row r="16186" spans="17:17" x14ac:dyDescent="0.35">
      <c r="Q16186" s="2"/>
    </row>
    <row r="16187" spans="17:17" x14ac:dyDescent="0.35">
      <c r="Q16187" s="2"/>
    </row>
    <row r="16188" spans="17:17" x14ac:dyDescent="0.35">
      <c r="Q16188" s="2"/>
    </row>
    <row r="16189" spans="17:17" x14ac:dyDescent="0.35">
      <c r="Q16189" s="2"/>
    </row>
    <row r="16190" spans="17:17" x14ac:dyDescent="0.35">
      <c r="Q16190" s="2"/>
    </row>
    <row r="16191" spans="17:17" x14ac:dyDescent="0.35">
      <c r="Q16191" s="2"/>
    </row>
    <row r="16192" spans="17:17" x14ac:dyDescent="0.35">
      <c r="Q16192" s="2"/>
    </row>
    <row r="16193" spans="17:17" x14ac:dyDescent="0.35">
      <c r="Q16193" s="2"/>
    </row>
    <row r="16194" spans="17:17" x14ac:dyDescent="0.35">
      <c r="Q16194" s="2"/>
    </row>
    <row r="16195" spans="17:17" x14ac:dyDescent="0.35">
      <c r="Q16195" s="2"/>
    </row>
    <row r="16196" spans="17:17" x14ac:dyDescent="0.35">
      <c r="Q16196" s="2"/>
    </row>
    <row r="16197" spans="17:17" x14ac:dyDescent="0.35">
      <c r="Q16197" s="2"/>
    </row>
    <row r="16198" spans="17:17" x14ac:dyDescent="0.35">
      <c r="Q16198" s="2"/>
    </row>
    <row r="16199" spans="17:17" x14ac:dyDescent="0.35">
      <c r="Q16199" s="2"/>
    </row>
    <row r="16200" spans="17:17" x14ac:dyDescent="0.35">
      <c r="Q16200" s="2"/>
    </row>
    <row r="16201" spans="17:17" x14ac:dyDescent="0.35">
      <c r="Q16201" s="2"/>
    </row>
    <row r="16202" spans="17:17" x14ac:dyDescent="0.35">
      <c r="Q16202" s="2"/>
    </row>
    <row r="16203" spans="17:17" x14ac:dyDescent="0.35">
      <c r="Q16203" s="2"/>
    </row>
    <row r="16204" spans="17:17" x14ac:dyDescent="0.35">
      <c r="Q16204" s="2"/>
    </row>
    <row r="16205" spans="17:17" x14ac:dyDescent="0.35">
      <c r="Q16205" s="2"/>
    </row>
    <row r="16206" spans="17:17" x14ac:dyDescent="0.35">
      <c r="Q16206" s="2"/>
    </row>
    <row r="16207" spans="17:17" x14ac:dyDescent="0.35">
      <c r="Q16207" s="2"/>
    </row>
    <row r="16208" spans="17:17" x14ac:dyDescent="0.35">
      <c r="Q16208" s="2"/>
    </row>
    <row r="16209" spans="17:17" x14ac:dyDescent="0.35">
      <c r="Q16209" s="2"/>
    </row>
    <row r="16210" spans="17:17" x14ac:dyDescent="0.35">
      <c r="Q16210" s="2"/>
    </row>
    <row r="16211" spans="17:17" x14ac:dyDescent="0.35">
      <c r="Q16211" s="2"/>
    </row>
    <row r="16212" spans="17:17" x14ac:dyDescent="0.35">
      <c r="Q16212" s="2"/>
    </row>
    <row r="16213" spans="17:17" x14ac:dyDescent="0.35">
      <c r="Q16213" s="2"/>
    </row>
    <row r="16214" spans="17:17" x14ac:dyDescent="0.35">
      <c r="Q16214" s="2"/>
    </row>
    <row r="16215" spans="17:17" x14ac:dyDescent="0.35">
      <c r="Q16215" s="2"/>
    </row>
    <row r="16216" spans="17:17" x14ac:dyDescent="0.35">
      <c r="Q16216" s="2"/>
    </row>
    <row r="16217" spans="17:17" x14ac:dyDescent="0.35">
      <c r="Q16217" s="2"/>
    </row>
    <row r="16218" spans="17:17" x14ac:dyDescent="0.35">
      <c r="Q16218" s="2"/>
    </row>
    <row r="16219" spans="17:17" x14ac:dyDescent="0.35">
      <c r="Q16219" s="2"/>
    </row>
    <row r="16220" spans="17:17" x14ac:dyDescent="0.35">
      <c r="Q16220" s="2"/>
    </row>
    <row r="16221" spans="17:17" x14ac:dyDescent="0.35">
      <c r="Q16221" s="2"/>
    </row>
    <row r="16222" spans="17:17" x14ac:dyDescent="0.35">
      <c r="Q16222" s="2"/>
    </row>
    <row r="16223" spans="17:17" x14ac:dyDescent="0.35">
      <c r="Q16223" s="2"/>
    </row>
    <row r="16224" spans="17:17" x14ac:dyDescent="0.35">
      <c r="Q16224" s="2"/>
    </row>
    <row r="16225" spans="17:17" x14ac:dyDescent="0.35">
      <c r="Q16225" s="2"/>
    </row>
    <row r="16226" spans="17:17" x14ac:dyDescent="0.35">
      <c r="Q16226" s="2"/>
    </row>
    <row r="16227" spans="17:17" x14ac:dyDescent="0.35">
      <c r="Q16227" s="2"/>
    </row>
    <row r="16228" spans="17:17" x14ac:dyDescent="0.35">
      <c r="Q16228" s="2"/>
    </row>
    <row r="16229" spans="17:17" x14ac:dyDescent="0.35">
      <c r="Q16229" s="2"/>
    </row>
    <row r="16230" spans="17:17" x14ac:dyDescent="0.35">
      <c r="Q16230" s="2"/>
    </row>
    <row r="16231" spans="17:17" x14ac:dyDescent="0.35">
      <c r="Q16231" s="2"/>
    </row>
    <row r="16232" spans="17:17" x14ac:dyDescent="0.35">
      <c r="Q16232" s="2"/>
    </row>
    <row r="16233" spans="17:17" x14ac:dyDescent="0.35">
      <c r="Q16233" s="2"/>
    </row>
    <row r="16234" spans="17:17" x14ac:dyDescent="0.35">
      <c r="Q16234" s="2"/>
    </row>
    <row r="16235" spans="17:17" x14ac:dyDescent="0.35">
      <c r="Q16235" s="2"/>
    </row>
    <row r="16236" spans="17:17" x14ac:dyDescent="0.35">
      <c r="Q16236" s="2"/>
    </row>
    <row r="16237" spans="17:17" x14ac:dyDescent="0.35">
      <c r="Q16237" s="2"/>
    </row>
    <row r="16238" spans="17:17" x14ac:dyDescent="0.35">
      <c r="Q16238" s="2"/>
    </row>
    <row r="16239" spans="17:17" x14ac:dyDescent="0.35">
      <c r="Q16239" s="2"/>
    </row>
    <row r="16240" spans="17:17" x14ac:dyDescent="0.35">
      <c r="Q16240" s="2"/>
    </row>
    <row r="16241" spans="17:17" x14ac:dyDescent="0.35">
      <c r="Q16241" s="2"/>
    </row>
    <row r="16242" spans="17:17" x14ac:dyDescent="0.35">
      <c r="Q16242" s="2"/>
    </row>
    <row r="16243" spans="17:17" x14ac:dyDescent="0.35">
      <c r="Q16243" s="2"/>
    </row>
    <row r="16244" spans="17:17" x14ac:dyDescent="0.35">
      <c r="Q16244" s="2"/>
    </row>
    <row r="16245" spans="17:17" x14ac:dyDescent="0.35">
      <c r="Q16245" s="2"/>
    </row>
    <row r="16246" spans="17:17" x14ac:dyDescent="0.35">
      <c r="Q16246" s="2"/>
    </row>
    <row r="16247" spans="17:17" x14ac:dyDescent="0.35">
      <c r="Q16247" s="2"/>
    </row>
    <row r="16248" spans="17:17" x14ac:dyDescent="0.35">
      <c r="Q16248" s="2"/>
    </row>
    <row r="16249" spans="17:17" x14ac:dyDescent="0.35">
      <c r="Q16249" s="2"/>
    </row>
    <row r="16250" spans="17:17" x14ac:dyDescent="0.35">
      <c r="Q16250" s="2"/>
    </row>
    <row r="16251" spans="17:17" x14ac:dyDescent="0.35">
      <c r="Q16251" s="2"/>
    </row>
    <row r="16252" spans="17:17" x14ac:dyDescent="0.35">
      <c r="Q16252" s="2"/>
    </row>
    <row r="16253" spans="17:17" x14ac:dyDescent="0.35">
      <c r="Q16253" s="2"/>
    </row>
    <row r="16254" spans="17:17" x14ac:dyDescent="0.35">
      <c r="Q16254" s="2"/>
    </row>
    <row r="16255" spans="17:17" x14ac:dyDescent="0.35">
      <c r="Q16255" s="2"/>
    </row>
    <row r="16256" spans="17:17" x14ac:dyDescent="0.35">
      <c r="Q16256" s="2"/>
    </row>
    <row r="16257" spans="17:17" x14ac:dyDescent="0.35">
      <c r="Q16257" s="2"/>
    </row>
    <row r="16258" spans="17:17" x14ac:dyDescent="0.35">
      <c r="Q16258" s="2"/>
    </row>
    <row r="16259" spans="17:17" x14ac:dyDescent="0.35">
      <c r="Q16259" s="2"/>
    </row>
    <row r="16260" spans="17:17" x14ac:dyDescent="0.35">
      <c r="Q16260" s="2"/>
    </row>
    <row r="16261" spans="17:17" x14ac:dyDescent="0.35">
      <c r="Q16261" s="2"/>
    </row>
    <row r="16262" spans="17:17" x14ac:dyDescent="0.35">
      <c r="Q16262" s="2"/>
    </row>
    <row r="16263" spans="17:17" x14ac:dyDescent="0.35">
      <c r="Q16263" s="2"/>
    </row>
    <row r="16264" spans="17:17" x14ac:dyDescent="0.35">
      <c r="Q16264" s="2"/>
    </row>
    <row r="16265" spans="17:17" x14ac:dyDescent="0.35">
      <c r="Q16265" s="2"/>
    </row>
    <row r="16266" spans="17:17" x14ac:dyDescent="0.35">
      <c r="Q16266" s="2"/>
    </row>
    <row r="16267" spans="17:17" x14ac:dyDescent="0.35">
      <c r="Q16267" s="2"/>
    </row>
    <row r="16268" spans="17:17" x14ac:dyDescent="0.35">
      <c r="Q16268" s="2"/>
    </row>
    <row r="16269" spans="17:17" x14ac:dyDescent="0.35">
      <c r="Q16269" s="2"/>
    </row>
    <row r="16270" spans="17:17" x14ac:dyDescent="0.35">
      <c r="Q16270" s="2"/>
    </row>
    <row r="16271" spans="17:17" x14ac:dyDescent="0.35">
      <c r="Q16271" s="2"/>
    </row>
    <row r="16272" spans="17:17" x14ac:dyDescent="0.35">
      <c r="Q16272" s="2"/>
    </row>
    <row r="16273" spans="17:17" x14ac:dyDescent="0.35">
      <c r="Q16273" s="2"/>
    </row>
    <row r="16274" spans="17:17" x14ac:dyDescent="0.35">
      <c r="Q16274" s="2"/>
    </row>
    <row r="16275" spans="17:17" x14ac:dyDescent="0.35">
      <c r="Q16275" s="2"/>
    </row>
    <row r="16276" spans="17:17" x14ac:dyDescent="0.35">
      <c r="Q16276" s="2"/>
    </row>
    <row r="16277" spans="17:17" x14ac:dyDescent="0.35">
      <c r="Q16277" s="2"/>
    </row>
    <row r="16278" spans="17:17" x14ac:dyDescent="0.35">
      <c r="Q16278" s="2"/>
    </row>
    <row r="16279" spans="17:17" x14ac:dyDescent="0.35">
      <c r="Q16279" s="2"/>
    </row>
    <row r="16280" spans="17:17" x14ac:dyDescent="0.35">
      <c r="Q16280" s="2"/>
    </row>
    <row r="16281" spans="17:17" x14ac:dyDescent="0.35">
      <c r="Q16281" s="2"/>
    </row>
    <row r="16282" spans="17:17" x14ac:dyDescent="0.35">
      <c r="Q16282" s="2"/>
    </row>
    <row r="16283" spans="17:17" x14ac:dyDescent="0.35">
      <c r="Q16283" s="2"/>
    </row>
    <row r="16284" spans="17:17" x14ac:dyDescent="0.35">
      <c r="Q16284" s="2"/>
    </row>
    <row r="16285" spans="17:17" x14ac:dyDescent="0.35">
      <c r="Q16285" s="2"/>
    </row>
    <row r="16286" spans="17:17" x14ac:dyDescent="0.35">
      <c r="Q16286" s="2"/>
    </row>
    <row r="16287" spans="17:17" x14ac:dyDescent="0.35">
      <c r="Q16287" s="2"/>
    </row>
    <row r="16288" spans="17:17" x14ac:dyDescent="0.35">
      <c r="Q16288" s="2"/>
    </row>
    <row r="16289" spans="17:17" x14ac:dyDescent="0.35">
      <c r="Q16289" s="2"/>
    </row>
    <row r="16290" spans="17:17" x14ac:dyDescent="0.35">
      <c r="Q16290" s="2"/>
    </row>
    <row r="16291" spans="17:17" x14ac:dyDescent="0.35">
      <c r="Q16291" s="2"/>
    </row>
    <row r="16292" spans="17:17" x14ac:dyDescent="0.35">
      <c r="Q16292" s="2"/>
    </row>
    <row r="16293" spans="17:17" x14ac:dyDescent="0.35">
      <c r="Q16293" s="2"/>
    </row>
    <row r="16294" spans="17:17" x14ac:dyDescent="0.35">
      <c r="Q16294" s="2"/>
    </row>
    <row r="16295" spans="17:17" x14ac:dyDescent="0.35">
      <c r="Q16295" s="2"/>
    </row>
    <row r="16296" spans="17:17" x14ac:dyDescent="0.35">
      <c r="Q16296" s="2"/>
    </row>
    <row r="16297" spans="17:17" x14ac:dyDescent="0.35">
      <c r="Q16297" s="2"/>
    </row>
    <row r="16298" spans="17:17" x14ac:dyDescent="0.35">
      <c r="Q16298" s="2"/>
    </row>
    <row r="16299" spans="17:17" x14ac:dyDescent="0.35">
      <c r="Q16299" s="2"/>
    </row>
    <row r="16300" spans="17:17" x14ac:dyDescent="0.35">
      <c r="Q16300" s="2"/>
    </row>
    <row r="16301" spans="17:17" x14ac:dyDescent="0.35">
      <c r="Q16301" s="2"/>
    </row>
    <row r="16302" spans="17:17" x14ac:dyDescent="0.35">
      <c r="Q16302" s="2"/>
    </row>
    <row r="16303" spans="17:17" x14ac:dyDescent="0.35">
      <c r="Q16303" s="2"/>
    </row>
    <row r="16304" spans="17:17" x14ac:dyDescent="0.35">
      <c r="Q16304" s="2"/>
    </row>
    <row r="16305" spans="17:17" x14ac:dyDescent="0.35">
      <c r="Q16305" s="2"/>
    </row>
    <row r="16306" spans="17:17" x14ac:dyDescent="0.35">
      <c r="Q16306" s="2"/>
    </row>
    <row r="16307" spans="17:17" x14ac:dyDescent="0.35">
      <c r="Q16307" s="2"/>
    </row>
    <row r="16308" spans="17:17" x14ac:dyDescent="0.35">
      <c r="Q16308" s="2"/>
    </row>
    <row r="16309" spans="17:17" x14ac:dyDescent="0.35">
      <c r="Q16309" s="2"/>
    </row>
    <row r="16310" spans="17:17" x14ac:dyDescent="0.35">
      <c r="Q16310" s="2"/>
    </row>
    <row r="16311" spans="17:17" x14ac:dyDescent="0.35">
      <c r="Q16311" s="2"/>
    </row>
    <row r="16312" spans="17:17" x14ac:dyDescent="0.35">
      <c r="Q16312" s="2"/>
    </row>
    <row r="16313" spans="17:17" x14ac:dyDescent="0.35">
      <c r="Q16313" s="2"/>
    </row>
    <row r="16314" spans="17:17" x14ac:dyDescent="0.35">
      <c r="Q16314" s="2"/>
    </row>
    <row r="16315" spans="17:17" x14ac:dyDescent="0.35">
      <c r="Q16315" s="2"/>
    </row>
    <row r="16316" spans="17:17" x14ac:dyDescent="0.35">
      <c r="Q16316" s="2"/>
    </row>
    <row r="16317" spans="17:17" x14ac:dyDescent="0.35">
      <c r="Q16317" s="2"/>
    </row>
    <row r="16318" spans="17:17" x14ac:dyDescent="0.35">
      <c r="Q16318" s="2"/>
    </row>
    <row r="16319" spans="17:17" x14ac:dyDescent="0.35">
      <c r="Q16319" s="2"/>
    </row>
    <row r="16320" spans="17:17" x14ac:dyDescent="0.35">
      <c r="Q16320" s="2"/>
    </row>
    <row r="16321" spans="17:17" x14ac:dyDescent="0.35">
      <c r="Q16321" s="2"/>
    </row>
    <row r="16322" spans="17:17" x14ac:dyDescent="0.35">
      <c r="Q16322" s="2"/>
    </row>
    <row r="16323" spans="17:17" x14ac:dyDescent="0.35">
      <c r="Q16323" s="2"/>
    </row>
    <row r="16324" spans="17:17" x14ac:dyDescent="0.35">
      <c r="Q16324" s="2"/>
    </row>
    <row r="16325" spans="17:17" x14ac:dyDescent="0.35">
      <c r="Q16325" s="2"/>
    </row>
    <row r="16326" spans="17:17" x14ac:dyDescent="0.35">
      <c r="Q16326" s="2"/>
    </row>
    <row r="16327" spans="17:17" x14ac:dyDescent="0.35">
      <c r="Q16327" s="2"/>
    </row>
    <row r="16328" spans="17:17" x14ac:dyDescent="0.35">
      <c r="Q16328" s="2"/>
    </row>
    <row r="16329" spans="17:17" x14ac:dyDescent="0.35">
      <c r="Q16329" s="2"/>
    </row>
    <row r="16330" spans="17:17" x14ac:dyDescent="0.35">
      <c r="Q16330" s="2"/>
    </row>
    <row r="16331" spans="17:17" x14ac:dyDescent="0.35">
      <c r="Q16331" s="2"/>
    </row>
    <row r="16332" spans="17:17" x14ac:dyDescent="0.35">
      <c r="Q16332" s="2"/>
    </row>
    <row r="16333" spans="17:17" x14ac:dyDescent="0.35">
      <c r="Q16333" s="2"/>
    </row>
    <row r="16334" spans="17:17" x14ac:dyDescent="0.35">
      <c r="Q16334" s="2"/>
    </row>
    <row r="16335" spans="17:17" x14ac:dyDescent="0.35">
      <c r="Q16335" s="2"/>
    </row>
    <row r="16336" spans="17:17" x14ac:dyDescent="0.35">
      <c r="Q16336" s="2"/>
    </row>
    <row r="16337" spans="17:17" x14ac:dyDescent="0.35">
      <c r="Q16337" s="2"/>
    </row>
    <row r="16338" spans="17:17" x14ac:dyDescent="0.35">
      <c r="Q16338" s="2"/>
    </row>
    <row r="16339" spans="17:17" x14ac:dyDescent="0.35">
      <c r="Q16339" s="2"/>
    </row>
    <row r="16340" spans="17:17" x14ac:dyDescent="0.35">
      <c r="Q16340" s="2"/>
    </row>
    <row r="16341" spans="17:17" x14ac:dyDescent="0.35">
      <c r="Q16341" s="2"/>
    </row>
    <row r="16342" spans="17:17" x14ac:dyDescent="0.35">
      <c r="Q16342" s="2"/>
    </row>
    <row r="16343" spans="17:17" x14ac:dyDescent="0.35">
      <c r="Q16343" s="2"/>
    </row>
    <row r="16344" spans="17:17" x14ac:dyDescent="0.35">
      <c r="Q16344" s="2"/>
    </row>
    <row r="16345" spans="17:17" x14ac:dyDescent="0.35">
      <c r="Q16345" s="2"/>
    </row>
    <row r="16346" spans="17:17" x14ac:dyDescent="0.35">
      <c r="Q16346" s="2"/>
    </row>
    <row r="16347" spans="17:17" x14ac:dyDescent="0.35">
      <c r="Q16347" s="2"/>
    </row>
    <row r="16348" spans="17:17" x14ac:dyDescent="0.35">
      <c r="Q16348" s="2"/>
    </row>
    <row r="16349" spans="17:17" x14ac:dyDescent="0.35">
      <c r="Q16349" s="2"/>
    </row>
    <row r="16350" spans="17:17" x14ac:dyDescent="0.35">
      <c r="Q16350" s="2"/>
    </row>
    <row r="16351" spans="17:17" x14ac:dyDescent="0.35">
      <c r="Q16351" s="2"/>
    </row>
    <row r="16352" spans="17:17" x14ac:dyDescent="0.35">
      <c r="Q16352" s="2"/>
    </row>
    <row r="16353" spans="17:17" x14ac:dyDescent="0.35">
      <c r="Q16353" s="2"/>
    </row>
    <row r="16354" spans="17:17" x14ac:dyDescent="0.35">
      <c r="Q16354" s="2"/>
    </row>
    <row r="16355" spans="17:17" x14ac:dyDescent="0.35">
      <c r="Q16355" s="2"/>
    </row>
    <row r="16356" spans="17:17" x14ac:dyDescent="0.35">
      <c r="Q16356" s="2"/>
    </row>
    <row r="16357" spans="17:17" x14ac:dyDescent="0.35">
      <c r="Q16357" s="2"/>
    </row>
    <row r="16358" spans="17:17" x14ac:dyDescent="0.35">
      <c r="Q16358" s="2"/>
    </row>
    <row r="16359" spans="17:17" x14ac:dyDescent="0.35">
      <c r="Q16359" s="2"/>
    </row>
    <row r="16360" spans="17:17" x14ac:dyDescent="0.35">
      <c r="Q16360" s="2"/>
    </row>
    <row r="16361" spans="17:17" x14ac:dyDescent="0.35">
      <c r="Q16361" s="2"/>
    </row>
    <row r="16362" spans="17:17" x14ac:dyDescent="0.35">
      <c r="Q16362" s="2"/>
    </row>
    <row r="16363" spans="17:17" x14ac:dyDescent="0.35">
      <c r="Q16363" s="2"/>
    </row>
    <row r="16364" spans="17:17" x14ac:dyDescent="0.35">
      <c r="Q16364" s="2"/>
    </row>
    <row r="16365" spans="17:17" x14ac:dyDescent="0.35">
      <c r="Q16365" s="2"/>
    </row>
    <row r="16366" spans="17:17" x14ac:dyDescent="0.35">
      <c r="Q16366" s="2"/>
    </row>
    <row r="16367" spans="17:17" x14ac:dyDescent="0.35">
      <c r="Q16367" s="2"/>
    </row>
    <row r="16368" spans="17:17" x14ac:dyDescent="0.35">
      <c r="Q16368" s="2"/>
    </row>
    <row r="16369" spans="17:17" x14ac:dyDescent="0.35">
      <c r="Q16369" s="2"/>
    </row>
    <row r="16370" spans="17:17" x14ac:dyDescent="0.35">
      <c r="Q16370" s="2"/>
    </row>
    <row r="16371" spans="17:17" x14ac:dyDescent="0.35">
      <c r="Q16371" s="2"/>
    </row>
    <row r="16372" spans="17:17" x14ac:dyDescent="0.35">
      <c r="Q16372" s="2"/>
    </row>
    <row r="16373" spans="17:17" x14ac:dyDescent="0.35">
      <c r="Q16373" s="2"/>
    </row>
    <row r="16374" spans="17:17" x14ac:dyDescent="0.35">
      <c r="Q16374" s="2"/>
    </row>
    <row r="16375" spans="17:17" x14ac:dyDescent="0.35">
      <c r="Q16375" s="2"/>
    </row>
    <row r="16376" spans="17:17" x14ac:dyDescent="0.35">
      <c r="Q16376" s="2"/>
    </row>
    <row r="16377" spans="17:17" x14ac:dyDescent="0.35">
      <c r="Q16377" s="2"/>
    </row>
    <row r="16378" spans="17:17" x14ac:dyDescent="0.35">
      <c r="Q16378" s="2"/>
    </row>
    <row r="16379" spans="17:17" x14ac:dyDescent="0.35">
      <c r="Q16379" s="2"/>
    </row>
    <row r="16380" spans="17:17" x14ac:dyDescent="0.35">
      <c r="Q16380" s="2"/>
    </row>
    <row r="16381" spans="17:17" x14ac:dyDescent="0.35">
      <c r="Q16381" s="2"/>
    </row>
    <row r="16382" spans="17:17" x14ac:dyDescent="0.35">
      <c r="Q16382" s="2"/>
    </row>
    <row r="16383" spans="17:17" x14ac:dyDescent="0.35">
      <c r="Q16383" s="2"/>
    </row>
    <row r="16384" spans="17:17" x14ac:dyDescent="0.35">
      <c r="Q16384" s="2"/>
    </row>
    <row r="16385" spans="17:17" x14ac:dyDescent="0.35">
      <c r="Q16385" s="2"/>
    </row>
    <row r="16386" spans="17:17" x14ac:dyDescent="0.35">
      <c r="Q16386" s="2"/>
    </row>
    <row r="16387" spans="17:17" x14ac:dyDescent="0.35">
      <c r="Q16387" s="2"/>
    </row>
    <row r="16388" spans="17:17" x14ac:dyDescent="0.35">
      <c r="Q16388" s="2"/>
    </row>
    <row r="16389" spans="17:17" x14ac:dyDescent="0.35">
      <c r="Q16389" s="2"/>
    </row>
    <row r="16390" spans="17:17" x14ac:dyDescent="0.35">
      <c r="Q16390" s="2"/>
    </row>
    <row r="16391" spans="17:17" x14ac:dyDescent="0.35">
      <c r="Q16391" s="2"/>
    </row>
    <row r="16392" spans="17:17" x14ac:dyDescent="0.35">
      <c r="Q16392" s="2"/>
    </row>
    <row r="16393" spans="17:17" x14ac:dyDescent="0.35">
      <c r="Q16393" s="2"/>
    </row>
    <row r="16394" spans="17:17" x14ac:dyDescent="0.35">
      <c r="Q16394" s="2"/>
    </row>
    <row r="16395" spans="17:17" x14ac:dyDescent="0.35">
      <c r="Q16395" s="2"/>
    </row>
    <row r="16396" spans="17:17" x14ac:dyDescent="0.35">
      <c r="Q16396" s="2"/>
    </row>
    <row r="16397" spans="17:17" x14ac:dyDescent="0.35">
      <c r="Q16397" s="2"/>
    </row>
    <row r="16398" spans="17:17" x14ac:dyDescent="0.35">
      <c r="Q16398" s="2"/>
    </row>
    <row r="16399" spans="17:17" x14ac:dyDescent="0.35">
      <c r="Q16399" s="2"/>
    </row>
    <row r="16400" spans="17:17" x14ac:dyDescent="0.35">
      <c r="Q16400" s="2"/>
    </row>
    <row r="16401" spans="17:17" x14ac:dyDescent="0.35">
      <c r="Q16401" s="2"/>
    </row>
    <row r="16402" spans="17:17" x14ac:dyDescent="0.35">
      <c r="Q16402" s="2"/>
    </row>
    <row r="16403" spans="17:17" x14ac:dyDescent="0.35">
      <c r="Q16403" s="2"/>
    </row>
    <row r="16404" spans="17:17" x14ac:dyDescent="0.35">
      <c r="Q16404" s="2"/>
    </row>
    <row r="16405" spans="17:17" x14ac:dyDescent="0.35">
      <c r="Q16405" s="2"/>
    </row>
    <row r="16406" spans="17:17" x14ac:dyDescent="0.35">
      <c r="Q16406" s="2"/>
    </row>
    <row r="16407" spans="17:17" x14ac:dyDescent="0.35">
      <c r="Q16407" s="2"/>
    </row>
    <row r="16408" spans="17:17" x14ac:dyDescent="0.35">
      <c r="Q16408" s="2"/>
    </row>
    <row r="16409" spans="17:17" x14ac:dyDescent="0.35">
      <c r="Q16409" s="2"/>
    </row>
    <row r="16410" spans="17:17" x14ac:dyDescent="0.35">
      <c r="Q16410" s="2"/>
    </row>
    <row r="16411" spans="17:17" x14ac:dyDescent="0.35">
      <c r="Q16411" s="2"/>
    </row>
    <row r="16412" spans="17:17" x14ac:dyDescent="0.35">
      <c r="Q16412" s="2"/>
    </row>
    <row r="16413" spans="17:17" x14ac:dyDescent="0.35">
      <c r="Q16413" s="2"/>
    </row>
    <row r="16414" spans="17:17" x14ac:dyDescent="0.35">
      <c r="Q16414" s="2"/>
    </row>
    <row r="16415" spans="17:17" x14ac:dyDescent="0.35">
      <c r="Q16415" s="2"/>
    </row>
    <row r="16416" spans="17:17" x14ac:dyDescent="0.35">
      <c r="Q16416" s="2"/>
    </row>
    <row r="16417" spans="17:17" x14ac:dyDescent="0.35">
      <c r="Q16417" s="2"/>
    </row>
    <row r="16418" spans="17:17" x14ac:dyDescent="0.35">
      <c r="Q16418" s="2"/>
    </row>
    <row r="16419" spans="17:17" x14ac:dyDescent="0.35">
      <c r="Q16419" s="2"/>
    </row>
    <row r="16420" spans="17:17" x14ac:dyDescent="0.35">
      <c r="Q16420" s="2"/>
    </row>
    <row r="16421" spans="17:17" x14ac:dyDescent="0.35">
      <c r="Q16421" s="2"/>
    </row>
    <row r="16422" spans="17:17" x14ac:dyDescent="0.35">
      <c r="Q16422" s="2"/>
    </row>
    <row r="16423" spans="17:17" x14ac:dyDescent="0.35">
      <c r="Q16423" s="2"/>
    </row>
    <row r="16424" spans="17:17" x14ac:dyDescent="0.35">
      <c r="Q16424" s="2"/>
    </row>
    <row r="16425" spans="17:17" x14ac:dyDescent="0.35">
      <c r="Q16425" s="2"/>
    </row>
    <row r="16426" spans="17:17" x14ac:dyDescent="0.35">
      <c r="Q16426" s="2"/>
    </row>
    <row r="16427" spans="17:17" x14ac:dyDescent="0.35">
      <c r="Q16427" s="2"/>
    </row>
    <row r="16428" spans="17:17" x14ac:dyDescent="0.35">
      <c r="Q16428" s="2"/>
    </row>
    <row r="16429" spans="17:17" x14ac:dyDescent="0.35">
      <c r="Q16429" s="2"/>
    </row>
    <row r="16430" spans="17:17" x14ac:dyDescent="0.35">
      <c r="Q16430" s="2"/>
    </row>
    <row r="16431" spans="17:17" x14ac:dyDescent="0.35">
      <c r="Q16431" s="2"/>
    </row>
    <row r="16432" spans="17:17" x14ac:dyDescent="0.35">
      <c r="Q16432" s="2"/>
    </row>
    <row r="16433" spans="17:17" x14ac:dyDescent="0.35">
      <c r="Q16433" s="2"/>
    </row>
    <row r="16434" spans="17:17" x14ac:dyDescent="0.35">
      <c r="Q16434" s="2"/>
    </row>
    <row r="16435" spans="17:17" x14ac:dyDescent="0.35">
      <c r="Q16435" s="2"/>
    </row>
    <row r="16436" spans="17:17" x14ac:dyDescent="0.35">
      <c r="Q16436" s="2"/>
    </row>
    <row r="16437" spans="17:17" x14ac:dyDescent="0.35">
      <c r="Q16437" s="2"/>
    </row>
    <row r="16438" spans="17:17" x14ac:dyDescent="0.35">
      <c r="Q16438" s="2"/>
    </row>
    <row r="16439" spans="17:17" x14ac:dyDescent="0.35">
      <c r="Q16439" s="2"/>
    </row>
    <row r="16440" spans="17:17" x14ac:dyDescent="0.35">
      <c r="Q16440" s="2"/>
    </row>
    <row r="16441" spans="17:17" x14ac:dyDescent="0.35">
      <c r="Q16441" s="2"/>
    </row>
    <row r="16442" spans="17:17" x14ac:dyDescent="0.35">
      <c r="Q16442" s="2"/>
    </row>
    <row r="16443" spans="17:17" x14ac:dyDescent="0.35">
      <c r="Q16443" s="2"/>
    </row>
    <row r="16444" spans="17:17" x14ac:dyDescent="0.35">
      <c r="Q16444" s="2"/>
    </row>
    <row r="16445" spans="17:17" x14ac:dyDescent="0.35">
      <c r="Q16445" s="2"/>
    </row>
    <row r="16446" spans="17:17" x14ac:dyDescent="0.35">
      <c r="Q16446" s="2"/>
    </row>
    <row r="16447" spans="17:17" x14ac:dyDescent="0.35">
      <c r="Q16447" s="2"/>
    </row>
    <row r="16448" spans="17:17" x14ac:dyDescent="0.35">
      <c r="Q16448" s="2"/>
    </row>
    <row r="16449" spans="17:17" x14ac:dyDescent="0.35">
      <c r="Q16449" s="2"/>
    </row>
    <row r="16450" spans="17:17" x14ac:dyDescent="0.35">
      <c r="Q16450" s="2"/>
    </row>
    <row r="16451" spans="17:17" x14ac:dyDescent="0.35">
      <c r="Q16451" s="2"/>
    </row>
    <row r="16452" spans="17:17" x14ac:dyDescent="0.35">
      <c r="Q16452" s="2"/>
    </row>
    <row r="16453" spans="17:17" x14ac:dyDescent="0.35">
      <c r="Q16453" s="2"/>
    </row>
    <row r="16454" spans="17:17" x14ac:dyDescent="0.35">
      <c r="Q16454" s="2"/>
    </row>
    <row r="16455" spans="17:17" x14ac:dyDescent="0.35">
      <c r="Q16455" s="2"/>
    </row>
    <row r="16456" spans="17:17" x14ac:dyDescent="0.35">
      <c r="Q16456" s="2"/>
    </row>
    <row r="16457" spans="17:17" x14ac:dyDescent="0.35">
      <c r="Q16457" s="2"/>
    </row>
    <row r="16458" spans="17:17" x14ac:dyDescent="0.35">
      <c r="Q16458" s="2"/>
    </row>
    <row r="16459" spans="17:17" x14ac:dyDescent="0.35">
      <c r="Q16459" s="2"/>
    </row>
    <row r="16460" spans="17:17" x14ac:dyDescent="0.35">
      <c r="Q16460" s="2"/>
    </row>
    <row r="16461" spans="17:17" x14ac:dyDescent="0.35">
      <c r="Q16461" s="2"/>
    </row>
    <row r="16462" spans="17:17" x14ac:dyDescent="0.35">
      <c r="Q16462" s="2"/>
    </row>
    <row r="16463" spans="17:17" x14ac:dyDescent="0.35">
      <c r="Q16463" s="2"/>
    </row>
    <row r="16464" spans="17:17" x14ac:dyDescent="0.35">
      <c r="Q16464" s="2"/>
    </row>
    <row r="16465" spans="17:17" x14ac:dyDescent="0.35">
      <c r="Q16465" s="2"/>
    </row>
    <row r="16466" spans="17:17" x14ac:dyDescent="0.35">
      <c r="Q16466" s="2"/>
    </row>
    <row r="16467" spans="17:17" x14ac:dyDescent="0.35">
      <c r="Q16467" s="2"/>
    </row>
    <row r="16468" spans="17:17" x14ac:dyDescent="0.35">
      <c r="Q16468" s="2"/>
    </row>
    <row r="16469" spans="17:17" x14ac:dyDescent="0.35">
      <c r="Q16469" s="2"/>
    </row>
    <row r="16470" spans="17:17" x14ac:dyDescent="0.35">
      <c r="Q16470" s="2"/>
    </row>
    <row r="16471" spans="17:17" x14ac:dyDescent="0.35">
      <c r="Q16471" s="2"/>
    </row>
    <row r="16472" spans="17:17" x14ac:dyDescent="0.35">
      <c r="Q16472" s="2"/>
    </row>
    <row r="16473" spans="17:17" x14ac:dyDescent="0.35">
      <c r="Q16473" s="2"/>
    </row>
    <row r="16474" spans="17:17" x14ac:dyDescent="0.35">
      <c r="Q16474" s="2"/>
    </row>
    <row r="16475" spans="17:17" x14ac:dyDescent="0.35">
      <c r="Q16475" s="2"/>
    </row>
    <row r="16476" spans="17:17" x14ac:dyDescent="0.35">
      <c r="Q16476" s="2"/>
    </row>
    <row r="16477" spans="17:17" x14ac:dyDescent="0.35">
      <c r="Q16477" s="2"/>
    </row>
    <row r="16478" spans="17:17" x14ac:dyDescent="0.35">
      <c r="Q16478" s="2"/>
    </row>
    <row r="16479" spans="17:17" x14ac:dyDescent="0.35">
      <c r="Q16479" s="2"/>
    </row>
    <row r="16480" spans="17:17" x14ac:dyDescent="0.35">
      <c r="Q16480" s="2"/>
    </row>
    <row r="16481" spans="17:17" x14ac:dyDescent="0.35">
      <c r="Q16481" s="2"/>
    </row>
    <row r="16482" spans="17:17" x14ac:dyDescent="0.35">
      <c r="Q16482" s="2"/>
    </row>
    <row r="16483" spans="17:17" x14ac:dyDescent="0.35">
      <c r="Q16483" s="2"/>
    </row>
    <row r="16484" spans="17:17" x14ac:dyDescent="0.35">
      <c r="Q16484" s="2"/>
    </row>
    <row r="16485" spans="17:17" x14ac:dyDescent="0.35">
      <c r="Q16485" s="2"/>
    </row>
    <row r="16486" spans="17:17" x14ac:dyDescent="0.35">
      <c r="Q16486" s="2"/>
    </row>
    <row r="16487" spans="17:17" x14ac:dyDescent="0.35">
      <c r="Q16487" s="2"/>
    </row>
    <row r="16488" spans="17:17" x14ac:dyDescent="0.35">
      <c r="Q16488" s="2"/>
    </row>
    <row r="16489" spans="17:17" x14ac:dyDescent="0.35">
      <c r="Q16489" s="2"/>
    </row>
    <row r="16490" spans="17:17" x14ac:dyDescent="0.35">
      <c r="Q16490" s="2"/>
    </row>
    <row r="16491" spans="17:17" x14ac:dyDescent="0.35">
      <c r="Q16491" s="2"/>
    </row>
    <row r="16492" spans="17:17" x14ac:dyDescent="0.35">
      <c r="Q16492" s="2"/>
    </row>
    <row r="16493" spans="17:17" x14ac:dyDescent="0.35">
      <c r="Q16493" s="2"/>
    </row>
    <row r="16494" spans="17:17" x14ac:dyDescent="0.35">
      <c r="Q16494" s="2"/>
    </row>
    <row r="16495" spans="17:17" x14ac:dyDescent="0.35">
      <c r="Q16495" s="2"/>
    </row>
    <row r="16496" spans="17:17" x14ac:dyDescent="0.35">
      <c r="Q16496" s="2"/>
    </row>
    <row r="16497" spans="17:17" x14ac:dyDescent="0.35">
      <c r="Q16497" s="2"/>
    </row>
    <row r="16498" spans="17:17" x14ac:dyDescent="0.35">
      <c r="Q16498" s="2"/>
    </row>
    <row r="16499" spans="17:17" x14ac:dyDescent="0.35">
      <c r="Q16499" s="2"/>
    </row>
    <row r="16500" spans="17:17" x14ac:dyDescent="0.35">
      <c r="Q16500" s="2"/>
    </row>
    <row r="16501" spans="17:17" x14ac:dyDescent="0.35">
      <c r="Q16501" s="2"/>
    </row>
    <row r="16502" spans="17:17" x14ac:dyDescent="0.35">
      <c r="Q16502" s="2"/>
    </row>
    <row r="16503" spans="17:17" x14ac:dyDescent="0.35">
      <c r="Q16503" s="2"/>
    </row>
    <row r="16504" spans="17:17" x14ac:dyDescent="0.35">
      <c r="Q16504" s="2"/>
    </row>
    <row r="16505" spans="17:17" x14ac:dyDescent="0.35">
      <c r="Q16505" s="2"/>
    </row>
    <row r="16506" spans="17:17" x14ac:dyDescent="0.35">
      <c r="Q16506" s="2"/>
    </row>
    <row r="16507" spans="17:17" x14ac:dyDescent="0.35">
      <c r="Q16507" s="2"/>
    </row>
    <row r="16508" spans="17:17" x14ac:dyDescent="0.35">
      <c r="Q16508" s="2"/>
    </row>
    <row r="16509" spans="17:17" x14ac:dyDescent="0.35">
      <c r="Q16509" s="2"/>
    </row>
    <row r="16510" spans="17:17" x14ac:dyDescent="0.35">
      <c r="Q16510" s="2"/>
    </row>
    <row r="16511" spans="17:17" x14ac:dyDescent="0.35">
      <c r="Q16511" s="2"/>
    </row>
    <row r="16512" spans="17:17" x14ac:dyDescent="0.35">
      <c r="Q16512" s="2"/>
    </row>
    <row r="16513" spans="17:17" x14ac:dyDescent="0.35">
      <c r="Q16513" s="2"/>
    </row>
    <row r="16514" spans="17:17" x14ac:dyDescent="0.35">
      <c r="Q16514" s="2"/>
    </row>
    <row r="16515" spans="17:17" x14ac:dyDescent="0.35">
      <c r="Q16515" s="2"/>
    </row>
    <row r="16516" spans="17:17" x14ac:dyDescent="0.35">
      <c r="Q16516" s="2"/>
    </row>
    <row r="16517" spans="17:17" x14ac:dyDescent="0.35">
      <c r="Q16517" s="2"/>
    </row>
    <row r="16518" spans="17:17" x14ac:dyDescent="0.35">
      <c r="Q16518" s="2"/>
    </row>
    <row r="16519" spans="17:17" x14ac:dyDescent="0.35">
      <c r="Q16519" s="2"/>
    </row>
    <row r="16520" spans="17:17" x14ac:dyDescent="0.35">
      <c r="Q16520" s="2"/>
    </row>
    <row r="16521" spans="17:17" x14ac:dyDescent="0.35">
      <c r="Q16521" s="2"/>
    </row>
    <row r="16522" spans="17:17" x14ac:dyDescent="0.35">
      <c r="Q16522" s="2"/>
    </row>
    <row r="16523" spans="17:17" x14ac:dyDescent="0.35">
      <c r="Q16523" s="2"/>
    </row>
    <row r="16524" spans="17:17" x14ac:dyDescent="0.35">
      <c r="Q16524" s="2"/>
    </row>
    <row r="16525" spans="17:17" x14ac:dyDescent="0.35">
      <c r="Q16525" s="2"/>
    </row>
    <row r="16526" spans="17:17" x14ac:dyDescent="0.35">
      <c r="Q16526" s="2"/>
    </row>
    <row r="16527" spans="17:17" x14ac:dyDescent="0.35">
      <c r="Q16527" s="2"/>
    </row>
    <row r="16528" spans="17:17" x14ac:dyDescent="0.35">
      <c r="Q16528" s="2"/>
    </row>
    <row r="16529" spans="17:17" x14ac:dyDescent="0.35">
      <c r="Q16529" s="2"/>
    </row>
    <row r="16530" spans="17:17" x14ac:dyDescent="0.35">
      <c r="Q16530" s="2"/>
    </row>
    <row r="16531" spans="17:17" x14ac:dyDescent="0.35">
      <c r="Q16531" s="2"/>
    </row>
    <row r="16532" spans="17:17" x14ac:dyDescent="0.35">
      <c r="Q16532" s="2"/>
    </row>
    <row r="16533" spans="17:17" x14ac:dyDescent="0.35">
      <c r="Q16533" s="2"/>
    </row>
    <row r="16534" spans="17:17" x14ac:dyDescent="0.35">
      <c r="Q16534" s="2"/>
    </row>
    <row r="16535" spans="17:17" x14ac:dyDescent="0.35">
      <c r="Q16535" s="2"/>
    </row>
    <row r="16536" spans="17:17" x14ac:dyDescent="0.35">
      <c r="Q16536" s="2"/>
    </row>
    <row r="16537" spans="17:17" x14ac:dyDescent="0.35">
      <c r="Q16537" s="2"/>
    </row>
    <row r="16538" spans="17:17" x14ac:dyDescent="0.35">
      <c r="Q16538" s="2"/>
    </row>
    <row r="16539" spans="17:17" x14ac:dyDescent="0.35">
      <c r="Q16539" s="2"/>
    </row>
    <row r="16540" spans="17:17" x14ac:dyDescent="0.35">
      <c r="Q16540" s="2"/>
    </row>
    <row r="16541" spans="17:17" x14ac:dyDescent="0.35">
      <c r="Q16541" s="2"/>
    </row>
    <row r="16542" spans="17:17" x14ac:dyDescent="0.35">
      <c r="Q16542" s="2"/>
    </row>
    <row r="16543" spans="17:17" x14ac:dyDescent="0.35">
      <c r="Q16543" s="2"/>
    </row>
    <row r="16544" spans="17:17" x14ac:dyDescent="0.35">
      <c r="Q16544" s="2"/>
    </row>
    <row r="16545" spans="17:17" x14ac:dyDescent="0.35">
      <c r="Q16545" s="2"/>
    </row>
    <row r="16546" spans="17:17" x14ac:dyDescent="0.35">
      <c r="Q16546" s="2"/>
    </row>
    <row r="16547" spans="17:17" x14ac:dyDescent="0.35">
      <c r="Q16547" s="2"/>
    </row>
    <row r="16548" spans="17:17" x14ac:dyDescent="0.35">
      <c r="Q16548" s="2"/>
    </row>
    <row r="16549" spans="17:17" x14ac:dyDescent="0.35">
      <c r="Q16549" s="2"/>
    </row>
    <row r="16550" spans="17:17" x14ac:dyDescent="0.35">
      <c r="Q16550" s="2"/>
    </row>
    <row r="16551" spans="17:17" x14ac:dyDescent="0.35">
      <c r="Q16551" s="2"/>
    </row>
    <row r="16552" spans="17:17" x14ac:dyDescent="0.35">
      <c r="Q16552" s="2"/>
    </row>
    <row r="16553" spans="17:17" x14ac:dyDescent="0.35">
      <c r="Q16553" s="2"/>
    </row>
    <row r="16554" spans="17:17" x14ac:dyDescent="0.35">
      <c r="Q16554" s="2"/>
    </row>
    <row r="16555" spans="17:17" x14ac:dyDescent="0.35">
      <c r="Q16555" s="2"/>
    </row>
    <row r="16556" spans="17:17" x14ac:dyDescent="0.35">
      <c r="Q16556" s="2"/>
    </row>
    <row r="16557" spans="17:17" x14ac:dyDescent="0.35">
      <c r="Q16557" s="2"/>
    </row>
    <row r="16558" spans="17:17" x14ac:dyDescent="0.35">
      <c r="Q16558" s="2"/>
    </row>
    <row r="16559" spans="17:17" x14ac:dyDescent="0.35">
      <c r="Q16559" s="2"/>
    </row>
    <row r="16560" spans="17:17" x14ac:dyDescent="0.35">
      <c r="Q16560" s="2"/>
    </row>
    <row r="16561" spans="17:17" x14ac:dyDescent="0.35">
      <c r="Q16561" s="2"/>
    </row>
    <row r="16562" spans="17:17" x14ac:dyDescent="0.35">
      <c r="Q16562" s="2"/>
    </row>
    <row r="16563" spans="17:17" x14ac:dyDescent="0.35">
      <c r="Q16563" s="2"/>
    </row>
    <row r="16564" spans="17:17" x14ac:dyDescent="0.35">
      <c r="Q16564" s="2"/>
    </row>
    <row r="16565" spans="17:17" x14ac:dyDescent="0.35">
      <c r="Q16565" s="2"/>
    </row>
    <row r="16566" spans="17:17" x14ac:dyDescent="0.35">
      <c r="Q16566" s="2"/>
    </row>
    <row r="16567" spans="17:17" x14ac:dyDescent="0.35">
      <c r="Q16567" s="2"/>
    </row>
    <row r="16568" spans="17:17" x14ac:dyDescent="0.35">
      <c r="Q16568" s="2"/>
    </row>
    <row r="16569" spans="17:17" x14ac:dyDescent="0.35">
      <c r="Q16569" s="2"/>
    </row>
    <row r="16570" spans="17:17" x14ac:dyDescent="0.35">
      <c r="Q16570" s="2"/>
    </row>
    <row r="16571" spans="17:17" x14ac:dyDescent="0.35">
      <c r="Q16571" s="2"/>
    </row>
    <row r="16572" spans="17:17" x14ac:dyDescent="0.35">
      <c r="Q16572" s="2"/>
    </row>
    <row r="16573" spans="17:17" x14ac:dyDescent="0.35">
      <c r="Q16573" s="2"/>
    </row>
    <row r="16574" spans="17:17" x14ac:dyDescent="0.35">
      <c r="Q16574" s="2"/>
    </row>
    <row r="16575" spans="17:17" x14ac:dyDescent="0.35">
      <c r="Q16575" s="2"/>
    </row>
    <row r="16576" spans="17:17" x14ac:dyDescent="0.35">
      <c r="Q16576" s="2"/>
    </row>
    <row r="16577" spans="17:17" x14ac:dyDescent="0.35">
      <c r="Q16577" s="2"/>
    </row>
    <row r="16578" spans="17:17" x14ac:dyDescent="0.35">
      <c r="Q16578" s="2"/>
    </row>
    <row r="16579" spans="17:17" x14ac:dyDescent="0.35">
      <c r="Q16579" s="2"/>
    </row>
    <row r="16580" spans="17:17" x14ac:dyDescent="0.35">
      <c r="Q16580" s="2"/>
    </row>
    <row r="16581" spans="17:17" x14ac:dyDescent="0.35">
      <c r="Q16581" s="2"/>
    </row>
    <row r="16582" spans="17:17" x14ac:dyDescent="0.35">
      <c r="Q16582" s="2"/>
    </row>
    <row r="16583" spans="17:17" x14ac:dyDescent="0.35">
      <c r="Q16583" s="2"/>
    </row>
    <row r="16584" spans="17:17" x14ac:dyDescent="0.35">
      <c r="Q16584" s="2"/>
    </row>
    <row r="16585" spans="17:17" x14ac:dyDescent="0.35">
      <c r="Q16585" s="2"/>
    </row>
    <row r="16586" spans="17:17" x14ac:dyDescent="0.35">
      <c r="Q16586" s="2"/>
    </row>
    <row r="16587" spans="17:17" x14ac:dyDescent="0.35">
      <c r="Q16587" s="2"/>
    </row>
    <row r="16588" spans="17:17" x14ac:dyDescent="0.35">
      <c r="Q16588" s="2"/>
    </row>
    <row r="16589" spans="17:17" x14ac:dyDescent="0.35">
      <c r="Q16589" s="2"/>
    </row>
    <row r="16590" spans="17:17" x14ac:dyDescent="0.35">
      <c r="Q16590" s="2"/>
    </row>
    <row r="16591" spans="17:17" x14ac:dyDescent="0.35">
      <c r="Q16591" s="2"/>
    </row>
    <row r="16592" spans="17:17" x14ac:dyDescent="0.35">
      <c r="Q16592" s="2"/>
    </row>
    <row r="16593" spans="17:17" x14ac:dyDescent="0.35">
      <c r="Q16593" s="2"/>
    </row>
    <row r="16594" spans="17:17" x14ac:dyDescent="0.35">
      <c r="Q16594" s="2"/>
    </row>
    <row r="16595" spans="17:17" x14ac:dyDescent="0.35">
      <c r="Q16595" s="2"/>
    </row>
    <row r="16596" spans="17:17" x14ac:dyDescent="0.35">
      <c r="Q16596" s="2"/>
    </row>
    <row r="16597" spans="17:17" x14ac:dyDescent="0.35">
      <c r="Q16597" s="2"/>
    </row>
    <row r="16598" spans="17:17" x14ac:dyDescent="0.35">
      <c r="Q16598" s="2"/>
    </row>
    <row r="16599" spans="17:17" x14ac:dyDescent="0.35">
      <c r="Q16599" s="2"/>
    </row>
    <row r="16600" spans="17:17" x14ac:dyDescent="0.35">
      <c r="Q16600" s="2"/>
    </row>
    <row r="16601" spans="17:17" x14ac:dyDescent="0.35">
      <c r="Q16601" s="2"/>
    </row>
    <row r="16602" spans="17:17" x14ac:dyDescent="0.35">
      <c r="Q16602" s="2"/>
    </row>
    <row r="16603" spans="17:17" x14ac:dyDescent="0.35">
      <c r="Q16603" s="2"/>
    </row>
    <row r="16604" spans="17:17" x14ac:dyDescent="0.35">
      <c r="Q16604" s="2"/>
    </row>
    <row r="16605" spans="17:17" x14ac:dyDescent="0.35">
      <c r="Q16605" s="2"/>
    </row>
    <row r="16606" spans="17:17" x14ac:dyDescent="0.35">
      <c r="Q16606" s="2"/>
    </row>
    <row r="16607" spans="17:17" x14ac:dyDescent="0.35">
      <c r="Q16607" s="2"/>
    </row>
    <row r="16608" spans="17:17" x14ac:dyDescent="0.35">
      <c r="Q16608" s="2"/>
    </row>
    <row r="16609" spans="17:17" x14ac:dyDescent="0.35">
      <c r="Q16609" s="2"/>
    </row>
    <row r="16610" spans="17:17" x14ac:dyDescent="0.35">
      <c r="Q16610" s="2"/>
    </row>
    <row r="16611" spans="17:17" x14ac:dyDescent="0.35">
      <c r="Q16611" s="2"/>
    </row>
    <row r="16612" spans="17:17" x14ac:dyDescent="0.35">
      <c r="Q16612" s="2"/>
    </row>
    <row r="16613" spans="17:17" x14ac:dyDescent="0.35">
      <c r="Q16613" s="2"/>
    </row>
    <row r="16614" spans="17:17" x14ac:dyDescent="0.35">
      <c r="Q16614" s="2"/>
    </row>
    <row r="16615" spans="17:17" x14ac:dyDescent="0.35">
      <c r="Q16615" s="2"/>
    </row>
    <row r="16616" spans="17:17" x14ac:dyDescent="0.35">
      <c r="Q16616" s="2"/>
    </row>
    <row r="16617" spans="17:17" x14ac:dyDescent="0.35">
      <c r="Q16617" s="2"/>
    </row>
    <row r="16618" spans="17:17" x14ac:dyDescent="0.35">
      <c r="Q16618" s="2"/>
    </row>
    <row r="16619" spans="17:17" x14ac:dyDescent="0.35">
      <c r="Q16619" s="2"/>
    </row>
    <row r="16620" spans="17:17" x14ac:dyDescent="0.35">
      <c r="Q16620" s="2"/>
    </row>
    <row r="16621" spans="17:17" x14ac:dyDescent="0.35">
      <c r="Q16621" s="2"/>
    </row>
    <row r="16622" spans="17:17" x14ac:dyDescent="0.35">
      <c r="Q16622" s="2"/>
    </row>
    <row r="16623" spans="17:17" x14ac:dyDescent="0.35">
      <c r="Q16623" s="2"/>
    </row>
    <row r="16624" spans="17:17" x14ac:dyDescent="0.35">
      <c r="Q16624" s="2"/>
    </row>
    <row r="16625" spans="17:17" x14ac:dyDescent="0.35">
      <c r="Q16625" s="2"/>
    </row>
    <row r="16626" spans="17:17" x14ac:dyDescent="0.35">
      <c r="Q16626" s="2"/>
    </row>
    <row r="16627" spans="17:17" x14ac:dyDescent="0.35">
      <c r="Q16627" s="2"/>
    </row>
    <row r="16628" spans="17:17" x14ac:dyDescent="0.35">
      <c r="Q16628" s="2"/>
    </row>
    <row r="16629" spans="17:17" x14ac:dyDescent="0.35">
      <c r="Q16629" s="2"/>
    </row>
    <row r="16630" spans="17:17" x14ac:dyDescent="0.35">
      <c r="Q16630" s="2"/>
    </row>
    <row r="16631" spans="17:17" x14ac:dyDescent="0.35">
      <c r="Q16631" s="2"/>
    </row>
    <row r="16632" spans="17:17" x14ac:dyDescent="0.35">
      <c r="Q16632" s="2"/>
    </row>
    <row r="16633" spans="17:17" x14ac:dyDescent="0.35">
      <c r="Q16633" s="2"/>
    </row>
    <row r="16634" spans="17:17" x14ac:dyDescent="0.35">
      <c r="Q16634" s="2"/>
    </row>
    <row r="16635" spans="17:17" x14ac:dyDescent="0.35">
      <c r="Q16635" s="2"/>
    </row>
    <row r="16636" spans="17:17" x14ac:dyDescent="0.35">
      <c r="Q16636" s="2"/>
    </row>
    <row r="16637" spans="17:17" x14ac:dyDescent="0.35">
      <c r="Q16637" s="2"/>
    </row>
    <row r="16638" spans="17:17" x14ac:dyDescent="0.35">
      <c r="Q16638" s="2"/>
    </row>
    <row r="16639" spans="17:17" x14ac:dyDescent="0.35">
      <c r="Q16639" s="2"/>
    </row>
    <row r="16640" spans="17:17" x14ac:dyDescent="0.35">
      <c r="Q16640" s="2"/>
    </row>
    <row r="16641" spans="17:17" x14ac:dyDescent="0.35">
      <c r="Q16641" s="2"/>
    </row>
    <row r="16642" spans="17:17" x14ac:dyDescent="0.35">
      <c r="Q16642" s="2"/>
    </row>
    <row r="16643" spans="17:17" x14ac:dyDescent="0.35">
      <c r="Q16643" s="2"/>
    </row>
    <row r="16644" spans="17:17" x14ac:dyDescent="0.35">
      <c r="Q16644" s="2"/>
    </row>
    <row r="16645" spans="17:17" x14ac:dyDescent="0.35">
      <c r="Q16645" s="2"/>
    </row>
    <row r="16646" spans="17:17" x14ac:dyDescent="0.35">
      <c r="Q16646" s="2"/>
    </row>
    <row r="16647" spans="17:17" x14ac:dyDescent="0.35">
      <c r="Q16647" s="2"/>
    </row>
    <row r="16648" spans="17:17" x14ac:dyDescent="0.35">
      <c r="Q16648" s="2"/>
    </row>
    <row r="16649" spans="17:17" x14ac:dyDescent="0.35">
      <c r="Q16649" s="2"/>
    </row>
    <row r="16650" spans="17:17" x14ac:dyDescent="0.35">
      <c r="Q16650" s="2"/>
    </row>
    <row r="16651" spans="17:17" x14ac:dyDescent="0.35">
      <c r="Q16651" s="2"/>
    </row>
    <row r="16652" spans="17:17" x14ac:dyDescent="0.35">
      <c r="Q16652" s="2"/>
    </row>
    <row r="16653" spans="17:17" x14ac:dyDescent="0.35">
      <c r="Q16653" s="2"/>
    </row>
    <row r="16654" spans="17:17" x14ac:dyDescent="0.35">
      <c r="Q16654" s="2"/>
    </row>
    <row r="16655" spans="17:17" x14ac:dyDescent="0.35">
      <c r="Q16655" s="2"/>
    </row>
    <row r="16656" spans="17:17" x14ac:dyDescent="0.35">
      <c r="Q16656" s="2"/>
    </row>
    <row r="16657" spans="17:17" x14ac:dyDescent="0.35">
      <c r="Q16657" s="2"/>
    </row>
    <row r="16658" spans="17:17" x14ac:dyDescent="0.35">
      <c r="Q16658" s="2"/>
    </row>
    <row r="16659" spans="17:17" x14ac:dyDescent="0.35">
      <c r="Q16659" s="2"/>
    </row>
    <row r="16660" spans="17:17" x14ac:dyDescent="0.35">
      <c r="Q16660" s="2"/>
    </row>
    <row r="16661" spans="17:17" x14ac:dyDescent="0.35">
      <c r="Q16661" s="2"/>
    </row>
    <row r="16662" spans="17:17" x14ac:dyDescent="0.35">
      <c r="Q16662" s="2"/>
    </row>
    <row r="16663" spans="17:17" x14ac:dyDescent="0.35">
      <c r="Q16663" s="2"/>
    </row>
    <row r="16664" spans="17:17" x14ac:dyDescent="0.35">
      <c r="Q16664" s="2"/>
    </row>
    <row r="16665" spans="17:17" x14ac:dyDescent="0.35">
      <c r="Q16665" s="2"/>
    </row>
    <row r="16666" spans="17:17" x14ac:dyDescent="0.35">
      <c r="Q16666" s="2"/>
    </row>
    <row r="16667" spans="17:17" x14ac:dyDescent="0.35">
      <c r="Q16667" s="2"/>
    </row>
    <row r="16668" spans="17:17" x14ac:dyDescent="0.35">
      <c r="Q16668" s="2"/>
    </row>
    <row r="16669" spans="17:17" x14ac:dyDescent="0.35">
      <c r="Q16669" s="2"/>
    </row>
    <row r="16670" spans="17:17" x14ac:dyDescent="0.35">
      <c r="Q16670" s="2"/>
    </row>
    <row r="16671" spans="17:17" x14ac:dyDescent="0.35">
      <c r="Q16671" s="2"/>
    </row>
    <row r="16672" spans="17:17" x14ac:dyDescent="0.35">
      <c r="Q16672" s="2"/>
    </row>
    <row r="16673" spans="17:17" x14ac:dyDescent="0.35">
      <c r="Q16673" s="2"/>
    </row>
    <row r="16674" spans="17:17" x14ac:dyDescent="0.35">
      <c r="Q16674" s="2"/>
    </row>
    <row r="16675" spans="17:17" x14ac:dyDescent="0.35">
      <c r="Q16675" s="2"/>
    </row>
    <row r="16676" spans="17:17" x14ac:dyDescent="0.35">
      <c r="Q16676" s="2"/>
    </row>
    <row r="16677" spans="17:17" x14ac:dyDescent="0.35">
      <c r="Q16677" s="2"/>
    </row>
    <row r="16678" spans="17:17" x14ac:dyDescent="0.35">
      <c r="Q16678" s="2"/>
    </row>
    <row r="16679" spans="17:17" x14ac:dyDescent="0.35">
      <c r="Q16679" s="2"/>
    </row>
    <row r="16680" spans="17:17" x14ac:dyDescent="0.35">
      <c r="Q16680" s="2"/>
    </row>
    <row r="16681" spans="17:17" x14ac:dyDescent="0.35">
      <c r="Q16681" s="2"/>
    </row>
    <row r="16682" spans="17:17" x14ac:dyDescent="0.35">
      <c r="Q16682" s="2"/>
    </row>
    <row r="16683" spans="17:17" x14ac:dyDescent="0.35">
      <c r="Q16683" s="2"/>
    </row>
    <row r="16684" spans="17:17" x14ac:dyDescent="0.35">
      <c r="Q16684" s="2"/>
    </row>
    <row r="16685" spans="17:17" x14ac:dyDescent="0.35">
      <c r="Q16685" s="2"/>
    </row>
    <row r="16686" spans="17:17" x14ac:dyDescent="0.35">
      <c r="Q16686" s="2"/>
    </row>
    <row r="16687" spans="17:17" x14ac:dyDescent="0.35">
      <c r="Q16687" s="2"/>
    </row>
    <row r="16688" spans="17:17" x14ac:dyDescent="0.35">
      <c r="Q16688" s="2"/>
    </row>
    <row r="16689" spans="17:17" x14ac:dyDescent="0.35">
      <c r="Q16689" s="2"/>
    </row>
    <row r="16690" spans="17:17" x14ac:dyDescent="0.35">
      <c r="Q16690" s="2"/>
    </row>
    <row r="16691" spans="17:17" x14ac:dyDescent="0.35">
      <c r="Q16691" s="2"/>
    </row>
    <row r="16692" spans="17:17" x14ac:dyDescent="0.35">
      <c r="Q16692" s="2"/>
    </row>
    <row r="16693" spans="17:17" x14ac:dyDescent="0.35">
      <c r="Q16693" s="2"/>
    </row>
    <row r="16694" spans="17:17" x14ac:dyDescent="0.35">
      <c r="Q16694" s="2"/>
    </row>
    <row r="16695" spans="17:17" x14ac:dyDescent="0.35">
      <c r="Q16695" s="2"/>
    </row>
    <row r="16696" spans="17:17" x14ac:dyDescent="0.35">
      <c r="Q16696" s="2"/>
    </row>
    <row r="16697" spans="17:17" x14ac:dyDescent="0.35">
      <c r="Q16697" s="2"/>
    </row>
    <row r="16698" spans="17:17" x14ac:dyDescent="0.35">
      <c r="Q16698" s="2"/>
    </row>
    <row r="16699" spans="17:17" x14ac:dyDescent="0.35">
      <c r="Q16699" s="2"/>
    </row>
    <row r="16700" spans="17:17" x14ac:dyDescent="0.35">
      <c r="Q16700" s="2"/>
    </row>
    <row r="16701" spans="17:17" x14ac:dyDescent="0.35">
      <c r="Q16701" s="2"/>
    </row>
    <row r="16702" spans="17:17" x14ac:dyDescent="0.35">
      <c r="Q16702" s="2"/>
    </row>
    <row r="16703" spans="17:17" x14ac:dyDescent="0.35">
      <c r="Q16703" s="2"/>
    </row>
    <row r="16704" spans="17:17" x14ac:dyDescent="0.35">
      <c r="Q16704" s="2"/>
    </row>
    <row r="16705" spans="17:17" x14ac:dyDescent="0.35">
      <c r="Q16705" s="2"/>
    </row>
    <row r="16706" spans="17:17" x14ac:dyDescent="0.35">
      <c r="Q16706" s="2"/>
    </row>
    <row r="16707" spans="17:17" x14ac:dyDescent="0.35">
      <c r="Q16707" s="2"/>
    </row>
    <row r="16708" spans="17:17" x14ac:dyDescent="0.35">
      <c r="Q16708" s="2"/>
    </row>
    <row r="16709" spans="17:17" x14ac:dyDescent="0.35">
      <c r="Q16709" s="2"/>
    </row>
    <row r="16710" spans="17:17" x14ac:dyDescent="0.35">
      <c r="Q16710" s="2"/>
    </row>
    <row r="16711" spans="17:17" x14ac:dyDescent="0.35">
      <c r="Q16711" s="2"/>
    </row>
    <row r="16712" spans="17:17" x14ac:dyDescent="0.35">
      <c r="Q16712" s="2"/>
    </row>
    <row r="16713" spans="17:17" x14ac:dyDescent="0.35">
      <c r="Q16713" s="2"/>
    </row>
    <row r="16714" spans="17:17" x14ac:dyDescent="0.35">
      <c r="Q16714" s="2"/>
    </row>
    <row r="16715" spans="17:17" x14ac:dyDescent="0.35">
      <c r="Q16715" s="2"/>
    </row>
    <row r="16716" spans="17:17" x14ac:dyDescent="0.35">
      <c r="Q16716" s="2"/>
    </row>
    <row r="16717" spans="17:17" x14ac:dyDescent="0.35">
      <c r="Q16717" s="2"/>
    </row>
    <row r="16718" spans="17:17" x14ac:dyDescent="0.35">
      <c r="Q16718" s="2"/>
    </row>
    <row r="16719" spans="17:17" x14ac:dyDescent="0.35">
      <c r="Q16719" s="2"/>
    </row>
    <row r="16720" spans="17:17" x14ac:dyDescent="0.35">
      <c r="Q16720" s="2"/>
    </row>
    <row r="16721" spans="17:17" x14ac:dyDescent="0.35">
      <c r="Q16721" s="2"/>
    </row>
    <row r="16722" spans="17:17" x14ac:dyDescent="0.35">
      <c r="Q16722" s="2"/>
    </row>
    <row r="16723" spans="17:17" x14ac:dyDescent="0.35">
      <c r="Q16723" s="2"/>
    </row>
    <row r="16724" spans="17:17" x14ac:dyDescent="0.35">
      <c r="Q16724" s="2"/>
    </row>
    <row r="16725" spans="17:17" x14ac:dyDescent="0.35">
      <c r="Q16725" s="2"/>
    </row>
    <row r="16726" spans="17:17" x14ac:dyDescent="0.35">
      <c r="Q16726" s="2"/>
    </row>
    <row r="16727" spans="17:17" x14ac:dyDescent="0.35">
      <c r="Q16727" s="2"/>
    </row>
    <row r="16728" spans="17:17" x14ac:dyDescent="0.35">
      <c r="Q16728" s="2"/>
    </row>
    <row r="16729" spans="17:17" x14ac:dyDescent="0.35">
      <c r="Q16729" s="2"/>
    </row>
    <row r="16730" spans="17:17" x14ac:dyDescent="0.35">
      <c r="Q16730" s="2"/>
    </row>
    <row r="16731" spans="17:17" x14ac:dyDescent="0.35">
      <c r="Q16731" s="2"/>
    </row>
    <row r="16732" spans="17:17" x14ac:dyDescent="0.35">
      <c r="Q16732" s="2"/>
    </row>
    <row r="16733" spans="17:17" x14ac:dyDescent="0.35">
      <c r="Q16733" s="2"/>
    </row>
    <row r="16734" spans="17:17" x14ac:dyDescent="0.35">
      <c r="Q16734" s="2"/>
    </row>
    <row r="16735" spans="17:17" x14ac:dyDescent="0.35">
      <c r="Q16735" s="2"/>
    </row>
    <row r="16736" spans="17:17" x14ac:dyDescent="0.35">
      <c r="Q16736" s="2"/>
    </row>
    <row r="16737" spans="17:17" x14ac:dyDescent="0.35">
      <c r="Q16737" s="2"/>
    </row>
    <row r="16738" spans="17:17" x14ac:dyDescent="0.35">
      <c r="Q16738" s="2"/>
    </row>
    <row r="16739" spans="17:17" x14ac:dyDescent="0.35">
      <c r="Q16739" s="2"/>
    </row>
    <row r="16740" spans="17:17" x14ac:dyDescent="0.35">
      <c r="Q16740" s="2"/>
    </row>
    <row r="16741" spans="17:17" x14ac:dyDescent="0.35">
      <c r="Q16741" s="2"/>
    </row>
    <row r="16742" spans="17:17" x14ac:dyDescent="0.35">
      <c r="Q16742" s="2"/>
    </row>
    <row r="16743" spans="17:17" x14ac:dyDescent="0.35">
      <c r="Q16743" s="2"/>
    </row>
    <row r="16744" spans="17:17" x14ac:dyDescent="0.35">
      <c r="Q16744" s="2"/>
    </row>
    <row r="16745" spans="17:17" x14ac:dyDescent="0.35">
      <c r="Q16745" s="2"/>
    </row>
    <row r="16746" spans="17:17" x14ac:dyDescent="0.35">
      <c r="Q16746" s="2"/>
    </row>
    <row r="16747" spans="17:17" x14ac:dyDescent="0.35">
      <c r="Q16747" s="2"/>
    </row>
    <row r="16748" spans="17:17" x14ac:dyDescent="0.35">
      <c r="Q16748" s="2"/>
    </row>
    <row r="16749" spans="17:17" x14ac:dyDescent="0.35">
      <c r="Q16749" s="2"/>
    </row>
    <row r="16750" spans="17:17" x14ac:dyDescent="0.35">
      <c r="Q16750" s="2"/>
    </row>
    <row r="16751" spans="17:17" x14ac:dyDescent="0.35">
      <c r="Q16751" s="2"/>
    </row>
    <row r="16752" spans="17:17" x14ac:dyDescent="0.35">
      <c r="Q16752" s="2"/>
    </row>
    <row r="16753" spans="17:17" x14ac:dyDescent="0.35">
      <c r="Q16753" s="2"/>
    </row>
    <row r="16754" spans="17:17" x14ac:dyDescent="0.35">
      <c r="Q16754" s="2"/>
    </row>
    <row r="16755" spans="17:17" x14ac:dyDescent="0.35">
      <c r="Q16755" s="2"/>
    </row>
    <row r="16756" spans="17:17" x14ac:dyDescent="0.35">
      <c r="Q16756" s="2"/>
    </row>
    <row r="16757" spans="17:17" x14ac:dyDescent="0.35">
      <c r="Q16757" s="2"/>
    </row>
    <row r="16758" spans="17:17" x14ac:dyDescent="0.35">
      <c r="Q16758" s="2"/>
    </row>
    <row r="16759" spans="17:17" x14ac:dyDescent="0.35">
      <c r="Q16759" s="2"/>
    </row>
    <row r="16760" spans="17:17" x14ac:dyDescent="0.35">
      <c r="Q16760" s="2"/>
    </row>
    <row r="16761" spans="17:17" x14ac:dyDescent="0.35">
      <c r="Q16761" s="2"/>
    </row>
    <row r="16762" spans="17:17" x14ac:dyDescent="0.35">
      <c r="Q16762" s="2"/>
    </row>
    <row r="16763" spans="17:17" x14ac:dyDescent="0.35">
      <c r="Q16763" s="2"/>
    </row>
    <row r="16764" spans="17:17" x14ac:dyDescent="0.35">
      <c r="Q16764" s="2"/>
    </row>
    <row r="16765" spans="17:17" x14ac:dyDescent="0.35">
      <c r="Q16765" s="2"/>
    </row>
    <row r="16766" spans="17:17" x14ac:dyDescent="0.35">
      <c r="Q16766" s="2"/>
    </row>
    <row r="16767" spans="17:17" x14ac:dyDescent="0.35">
      <c r="Q16767" s="2"/>
    </row>
    <row r="16768" spans="17:17" x14ac:dyDescent="0.35">
      <c r="Q16768" s="2"/>
    </row>
    <row r="16769" spans="17:17" x14ac:dyDescent="0.35">
      <c r="Q16769" s="2"/>
    </row>
    <row r="16770" spans="17:17" x14ac:dyDescent="0.35">
      <c r="Q16770" s="2"/>
    </row>
    <row r="16771" spans="17:17" x14ac:dyDescent="0.35">
      <c r="Q16771" s="2"/>
    </row>
    <row r="16772" spans="17:17" x14ac:dyDescent="0.35">
      <c r="Q16772" s="2"/>
    </row>
    <row r="16773" spans="17:17" x14ac:dyDescent="0.35">
      <c r="Q16773" s="2"/>
    </row>
    <row r="16774" spans="17:17" x14ac:dyDescent="0.35">
      <c r="Q16774" s="2"/>
    </row>
    <row r="16775" spans="17:17" x14ac:dyDescent="0.35">
      <c r="Q16775" s="2"/>
    </row>
    <row r="16776" spans="17:17" x14ac:dyDescent="0.35">
      <c r="Q16776" s="2"/>
    </row>
    <row r="16777" spans="17:17" x14ac:dyDescent="0.35">
      <c r="Q16777" s="2"/>
    </row>
    <row r="16778" spans="17:17" x14ac:dyDescent="0.35">
      <c r="Q16778" s="2"/>
    </row>
    <row r="16779" spans="17:17" x14ac:dyDescent="0.35">
      <c r="Q16779" s="2"/>
    </row>
    <row r="16780" spans="17:17" x14ac:dyDescent="0.35">
      <c r="Q16780" s="2"/>
    </row>
    <row r="16781" spans="17:17" x14ac:dyDescent="0.35">
      <c r="Q16781" s="2"/>
    </row>
    <row r="16782" spans="17:17" x14ac:dyDescent="0.35">
      <c r="Q16782" s="2"/>
    </row>
    <row r="16783" spans="17:17" x14ac:dyDescent="0.35">
      <c r="Q16783" s="2"/>
    </row>
    <row r="16784" spans="17:17" x14ac:dyDescent="0.35">
      <c r="Q16784" s="2"/>
    </row>
    <row r="16785" spans="17:17" x14ac:dyDescent="0.35">
      <c r="Q16785" s="2"/>
    </row>
    <row r="16786" spans="17:17" x14ac:dyDescent="0.35">
      <c r="Q16786" s="2"/>
    </row>
    <row r="16787" spans="17:17" x14ac:dyDescent="0.35">
      <c r="Q16787" s="2"/>
    </row>
    <row r="16788" spans="17:17" x14ac:dyDescent="0.35">
      <c r="Q16788" s="2"/>
    </row>
    <row r="16789" spans="17:17" x14ac:dyDescent="0.35">
      <c r="Q16789" s="2"/>
    </row>
    <row r="16790" spans="17:17" x14ac:dyDescent="0.35">
      <c r="Q16790" s="2"/>
    </row>
    <row r="16791" spans="17:17" x14ac:dyDescent="0.35">
      <c r="Q16791" s="2"/>
    </row>
    <row r="16792" spans="17:17" x14ac:dyDescent="0.35">
      <c r="Q16792" s="2"/>
    </row>
    <row r="16793" spans="17:17" x14ac:dyDescent="0.35">
      <c r="Q16793" s="2"/>
    </row>
    <row r="16794" spans="17:17" x14ac:dyDescent="0.35">
      <c r="Q16794" s="2"/>
    </row>
    <row r="16795" spans="17:17" x14ac:dyDescent="0.35">
      <c r="Q16795" s="2"/>
    </row>
    <row r="16796" spans="17:17" x14ac:dyDescent="0.35">
      <c r="Q16796" s="2"/>
    </row>
    <row r="16797" spans="17:17" x14ac:dyDescent="0.35">
      <c r="Q16797" s="2"/>
    </row>
    <row r="16798" spans="17:17" x14ac:dyDescent="0.35">
      <c r="Q16798" s="2"/>
    </row>
    <row r="16799" spans="17:17" x14ac:dyDescent="0.35">
      <c r="Q16799" s="2"/>
    </row>
    <row r="16800" spans="17:17" x14ac:dyDescent="0.35">
      <c r="Q16800" s="2"/>
    </row>
    <row r="16801" spans="17:17" x14ac:dyDescent="0.35">
      <c r="Q16801" s="2"/>
    </row>
    <row r="16802" spans="17:17" x14ac:dyDescent="0.35">
      <c r="Q16802" s="2"/>
    </row>
    <row r="16803" spans="17:17" x14ac:dyDescent="0.35">
      <c r="Q16803" s="2"/>
    </row>
    <row r="16804" spans="17:17" x14ac:dyDescent="0.35">
      <c r="Q16804" s="2"/>
    </row>
    <row r="16805" spans="17:17" x14ac:dyDescent="0.35">
      <c r="Q16805" s="2"/>
    </row>
    <row r="16806" spans="17:17" x14ac:dyDescent="0.35">
      <c r="Q16806" s="2"/>
    </row>
    <row r="16807" spans="17:17" x14ac:dyDescent="0.35">
      <c r="Q16807" s="2"/>
    </row>
    <row r="16808" spans="17:17" x14ac:dyDescent="0.35">
      <c r="Q16808" s="2"/>
    </row>
    <row r="16809" spans="17:17" x14ac:dyDescent="0.35">
      <c r="Q16809" s="2"/>
    </row>
    <row r="16810" spans="17:17" x14ac:dyDescent="0.35">
      <c r="Q16810" s="2"/>
    </row>
    <row r="16811" spans="17:17" x14ac:dyDescent="0.35">
      <c r="Q16811" s="2"/>
    </row>
    <row r="16812" spans="17:17" x14ac:dyDescent="0.35">
      <c r="Q16812" s="2"/>
    </row>
    <row r="16813" spans="17:17" x14ac:dyDescent="0.35">
      <c r="Q16813" s="2"/>
    </row>
    <row r="16814" spans="17:17" x14ac:dyDescent="0.35">
      <c r="Q16814" s="2"/>
    </row>
    <row r="16815" spans="17:17" x14ac:dyDescent="0.35">
      <c r="Q16815" s="2"/>
    </row>
    <row r="16816" spans="17:17" x14ac:dyDescent="0.35">
      <c r="Q16816" s="2"/>
    </row>
    <row r="16817" spans="17:17" x14ac:dyDescent="0.35">
      <c r="Q16817" s="2"/>
    </row>
    <row r="16818" spans="17:17" x14ac:dyDescent="0.35">
      <c r="Q16818" s="2"/>
    </row>
    <row r="16819" spans="17:17" x14ac:dyDescent="0.35">
      <c r="Q16819" s="2"/>
    </row>
    <row r="16820" spans="17:17" x14ac:dyDescent="0.35">
      <c r="Q16820" s="2"/>
    </row>
    <row r="16821" spans="17:17" x14ac:dyDescent="0.35">
      <c r="Q16821" s="2"/>
    </row>
    <row r="16822" spans="17:17" x14ac:dyDescent="0.35">
      <c r="Q16822" s="2"/>
    </row>
    <row r="16823" spans="17:17" x14ac:dyDescent="0.35">
      <c r="Q16823" s="2"/>
    </row>
    <row r="16824" spans="17:17" x14ac:dyDescent="0.35">
      <c r="Q16824" s="2"/>
    </row>
    <row r="16825" spans="17:17" x14ac:dyDescent="0.35">
      <c r="Q16825" s="2"/>
    </row>
    <row r="16826" spans="17:17" x14ac:dyDescent="0.35">
      <c r="Q16826" s="2"/>
    </row>
    <row r="16827" spans="17:17" x14ac:dyDescent="0.35">
      <c r="Q16827" s="2"/>
    </row>
    <row r="16828" spans="17:17" x14ac:dyDescent="0.35">
      <c r="Q16828" s="2"/>
    </row>
    <row r="16829" spans="17:17" x14ac:dyDescent="0.35">
      <c r="Q16829" s="2"/>
    </row>
    <row r="16830" spans="17:17" x14ac:dyDescent="0.35">
      <c r="Q16830" s="2"/>
    </row>
    <row r="16831" spans="17:17" x14ac:dyDescent="0.35">
      <c r="Q16831" s="2"/>
    </row>
    <row r="16832" spans="17:17" x14ac:dyDescent="0.35">
      <c r="Q16832" s="2"/>
    </row>
    <row r="16833" spans="17:17" x14ac:dyDescent="0.35">
      <c r="Q16833" s="2"/>
    </row>
    <row r="16834" spans="17:17" x14ac:dyDescent="0.35">
      <c r="Q16834" s="2"/>
    </row>
    <row r="16835" spans="17:17" x14ac:dyDescent="0.35">
      <c r="Q16835" s="2"/>
    </row>
    <row r="16836" spans="17:17" x14ac:dyDescent="0.35">
      <c r="Q16836" s="2"/>
    </row>
    <row r="16837" spans="17:17" x14ac:dyDescent="0.35">
      <c r="Q16837" s="2"/>
    </row>
    <row r="16838" spans="17:17" x14ac:dyDescent="0.35">
      <c r="Q16838" s="2"/>
    </row>
    <row r="16839" spans="17:17" x14ac:dyDescent="0.35">
      <c r="Q16839" s="2"/>
    </row>
    <row r="16840" spans="17:17" x14ac:dyDescent="0.35">
      <c r="Q16840" s="2"/>
    </row>
    <row r="16841" spans="17:17" x14ac:dyDescent="0.35">
      <c r="Q16841" s="2"/>
    </row>
    <row r="16842" spans="17:17" x14ac:dyDescent="0.35">
      <c r="Q16842" s="2"/>
    </row>
    <row r="16843" spans="17:17" x14ac:dyDescent="0.35">
      <c r="Q16843" s="2"/>
    </row>
    <row r="16844" spans="17:17" x14ac:dyDescent="0.35">
      <c r="Q16844" s="2"/>
    </row>
    <row r="16845" spans="17:17" x14ac:dyDescent="0.35">
      <c r="Q16845" s="2"/>
    </row>
    <row r="16846" spans="17:17" x14ac:dyDescent="0.35">
      <c r="Q16846" s="2"/>
    </row>
    <row r="16847" spans="17:17" x14ac:dyDescent="0.35">
      <c r="Q16847" s="2"/>
    </row>
    <row r="16848" spans="17:17" x14ac:dyDescent="0.35">
      <c r="Q16848" s="2"/>
    </row>
    <row r="16849" spans="17:17" x14ac:dyDescent="0.35">
      <c r="Q16849" s="2"/>
    </row>
    <row r="16850" spans="17:17" x14ac:dyDescent="0.35">
      <c r="Q16850" s="2"/>
    </row>
    <row r="16851" spans="17:17" x14ac:dyDescent="0.35">
      <c r="Q16851" s="2"/>
    </row>
    <row r="16852" spans="17:17" x14ac:dyDescent="0.35">
      <c r="Q16852" s="2"/>
    </row>
    <row r="16853" spans="17:17" x14ac:dyDescent="0.35">
      <c r="Q16853" s="2"/>
    </row>
    <row r="16854" spans="17:17" x14ac:dyDescent="0.35">
      <c r="Q16854" s="2"/>
    </row>
    <row r="16855" spans="17:17" x14ac:dyDescent="0.35">
      <c r="Q16855" s="2"/>
    </row>
    <row r="16856" spans="17:17" x14ac:dyDescent="0.35">
      <c r="Q16856" s="2"/>
    </row>
    <row r="16857" spans="17:17" x14ac:dyDescent="0.35">
      <c r="Q16857" s="2"/>
    </row>
    <row r="16858" spans="17:17" x14ac:dyDescent="0.35">
      <c r="Q16858" s="2"/>
    </row>
    <row r="16859" spans="17:17" x14ac:dyDescent="0.35">
      <c r="Q16859" s="2"/>
    </row>
    <row r="16860" spans="17:17" x14ac:dyDescent="0.35">
      <c r="Q16860" s="2"/>
    </row>
    <row r="16861" spans="17:17" x14ac:dyDescent="0.35">
      <c r="Q16861" s="2"/>
    </row>
    <row r="16862" spans="17:17" x14ac:dyDescent="0.35">
      <c r="Q16862" s="2"/>
    </row>
    <row r="16863" spans="17:17" x14ac:dyDescent="0.35">
      <c r="Q16863" s="2"/>
    </row>
    <row r="16864" spans="17:17" x14ac:dyDescent="0.35">
      <c r="Q16864" s="2"/>
    </row>
    <row r="16865" spans="17:17" x14ac:dyDescent="0.35">
      <c r="Q16865" s="2"/>
    </row>
    <row r="16866" spans="17:17" x14ac:dyDescent="0.35">
      <c r="Q16866" s="2"/>
    </row>
    <row r="16867" spans="17:17" x14ac:dyDescent="0.35">
      <c r="Q16867" s="2"/>
    </row>
    <row r="16868" spans="17:17" x14ac:dyDescent="0.35">
      <c r="Q16868" s="2"/>
    </row>
    <row r="16869" spans="17:17" x14ac:dyDescent="0.35">
      <c r="Q16869" s="2"/>
    </row>
    <row r="16870" spans="17:17" x14ac:dyDescent="0.35">
      <c r="Q16870" s="2"/>
    </row>
    <row r="16871" spans="17:17" x14ac:dyDescent="0.35">
      <c r="Q16871" s="2"/>
    </row>
    <row r="16872" spans="17:17" x14ac:dyDescent="0.35">
      <c r="Q16872" s="2"/>
    </row>
    <row r="16873" spans="17:17" x14ac:dyDescent="0.35">
      <c r="Q16873" s="2"/>
    </row>
    <row r="16874" spans="17:17" x14ac:dyDescent="0.35">
      <c r="Q16874" s="2"/>
    </row>
    <row r="16875" spans="17:17" x14ac:dyDescent="0.35">
      <c r="Q16875" s="2"/>
    </row>
    <row r="16876" spans="17:17" x14ac:dyDescent="0.35">
      <c r="Q16876" s="2"/>
    </row>
    <row r="16877" spans="17:17" x14ac:dyDescent="0.35">
      <c r="Q16877" s="2"/>
    </row>
    <row r="16878" spans="17:17" x14ac:dyDescent="0.35">
      <c r="Q16878" s="2"/>
    </row>
    <row r="16879" spans="17:17" x14ac:dyDescent="0.35">
      <c r="Q16879" s="2"/>
    </row>
    <row r="16880" spans="17:17" x14ac:dyDescent="0.35">
      <c r="Q16880" s="2"/>
    </row>
    <row r="16881" spans="17:17" x14ac:dyDescent="0.35">
      <c r="Q16881" s="2"/>
    </row>
    <row r="16882" spans="17:17" x14ac:dyDescent="0.35">
      <c r="Q16882" s="2"/>
    </row>
    <row r="16883" spans="17:17" x14ac:dyDescent="0.35">
      <c r="Q16883" s="2"/>
    </row>
    <row r="16884" spans="17:17" x14ac:dyDescent="0.35">
      <c r="Q16884" s="2"/>
    </row>
    <row r="16885" spans="17:17" x14ac:dyDescent="0.35">
      <c r="Q16885" s="2"/>
    </row>
    <row r="16886" spans="17:17" x14ac:dyDescent="0.35">
      <c r="Q16886" s="2"/>
    </row>
    <row r="16887" spans="17:17" x14ac:dyDescent="0.35">
      <c r="Q16887" s="2"/>
    </row>
    <row r="16888" spans="17:17" x14ac:dyDescent="0.35">
      <c r="Q16888" s="2"/>
    </row>
    <row r="16889" spans="17:17" x14ac:dyDescent="0.35">
      <c r="Q16889" s="2"/>
    </row>
    <row r="16890" spans="17:17" x14ac:dyDescent="0.35">
      <c r="Q16890" s="2"/>
    </row>
    <row r="16891" spans="17:17" x14ac:dyDescent="0.35">
      <c r="Q16891" s="2"/>
    </row>
    <row r="16892" spans="17:17" x14ac:dyDescent="0.35">
      <c r="Q16892" s="2"/>
    </row>
    <row r="16893" spans="17:17" x14ac:dyDescent="0.35">
      <c r="Q16893" s="2"/>
    </row>
    <row r="16894" spans="17:17" x14ac:dyDescent="0.35">
      <c r="Q16894" s="2"/>
    </row>
    <row r="16895" spans="17:17" x14ac:dyDescent="0.35">
      <c r="Q16895" s="2"/>
    </row>
    <row r="16896" spans="17:17" x14ac:dyDescent="0.35">
      <c r="Q16896" s="2"/>
    </row>
    <row r="16897" spans="17:17" x14ac:dyDescent="0.35">
      <c r="Q16897" s="2"/>
    </row>
    <row r="16898" spans="17:17" x14ac:dyDescent="0.35">
      <c r="Q16898" s="2"/>
    </row>
    <row r="16899" spans="17:17" x14ac:dyDescent="0.35">
      <c r="Q16899" s="2"/>
    </row>
    <row r="16900" spans="17:17" x14ac:dyDescent="0.35">
      <c r="Q16900" s="2"/>
    </row>
    <row r="16901" spans="17:17" x14ac:dyDescent="0.35">
      <c r="Q16901" s="2"/>
    </row>
    <row r="16902" spans="17:17" x14ac:dyDescent="0.35">
      <c r="Q16902" s="2"/>
    </row>
    <row r="16903" spans="17:17" x14ac:dyDescent="0.35">
      <c r="Q16903" s="2"/>
    </row>
    <row r="16904" spans="17:17" x14ac:dyDescent="0.35">
      <c r="Q16904" s="2"/>
    </row>
    <row r="16905" spans="17:17" x14ac:dyDescent="0.35">
      <c r="Q16905" s="2"/>
    </row>
    <row r="16906" spans="17:17" x14ac:dyDescent="0.35">
      <c r="Q16906" s="2"/>
    </row>
    <row r="16907" spans="17:17" x14ac:dyDescent="0.35">
      <c r="Q16907" s="2"/>
    </row>
    <row r="16908" spans="17:17" x14ac:dyDescent="0.35">
      <c r="Q16908" s="2"/>
    </row>
    <row r="16909" spans="17:17" x14ac:dyDescent="0.35">
      <c r="Q16909" s="2"/>
    </row>
    <row r="16910" spans="17:17" x14ac:dyDescent="0.35">
      <c r="Q16910" s="2"/>
    </row>
    <row r="16911" spans="17:17" x14ac:dyDescent="0.35">
      <c r="Q16911" s="2"/>
    </row>
    <row r="16912" spans="17:17" x14ac:dyDescent="0.35">
      <c r="Q16912" s="2"/>
    </row>
    <row r="16913" spans="17:17" x14ac:dyDescent="0.35">
      <c r="Q16913" s="2"/>
    </row>
    <row r="16914" spans="17:17" x14ac:dyDescent="0.35">
      <c r="Q16914" s="2"/>
    </row>
    <row r="16915" spans="17:17" x14ac:dyDescent="0.35">
      <c r="Q16915" s="2"/>
    </row>
    <row r="16916" spans="17:17" x14ac:dyDescent="0.35">
      <c r="Q16916" s="2"/>
    </row>
    <row r="16917" spans="17:17" x14ac:dyDescent="0.35">
      <c r="Q16917" s="2"/>
    </row>
    <row r="16918" spans="17:17" x14ac:dyDescent="0.35">
      <c r="Q16918" s="2"/>
    </row>
    <row r="16919" spans="17:17" x14ac:dyDescent="0.35">
      <c r="Q16919" s="2"/>
    </row>
    <row r="16920" spans="17:17" x14ac:dyDescent="0.35">
      <c r="Q16920" s="2"/>
    </row>
    <row r="16921" spans="17:17" x14ac:dyDescent="0.35">
      <c r="Q16921" s="2"/>
    </row>
    <row r="16922" spans="17:17" x14ac:dyDescent="0.35">
      <c r="Q16922" s="2"/>
    </row>
    <row r="16923" spans="17:17" x14ac:dyDescent="0.35">
      <c r="Q16923" s="2"/>
    </row>
    <row r="16924" spans="17:17" x14ac:dyDescent="0.35">
      <c r="Q16924" s="2"/>
    </row>
    <row r="16925" spans="17:17" x14ac:dyDescent="0.35">
      <c r="Q16925" s="2"/>
    </row>
    <row r="16926" spans="17:17" x14ac:dyDescent="0.35">
      <c r="Q16926" s="2"/>
    </row>
    <row r="16927" spans="17:17" x14ac:dyDescent="0.35">
      <c r="Q16927" s="2"/>
    </row>
    <row r="16928" spans="17:17" x14ac:dyDescent="0.35">
      <c r="Q16928" s="2"/>
    </row>
    <row r="16929" spans="17:17" x14ac:dyDescent="0.35">
      <c r="Q16929" s="2"/>
    </row>
    <row r="16930" spans="17:17" x14ac:dyDescent="0.35">
      <c r="Q16930" s="2"/>
    </row>
    <row r="16931" spans="17:17" x14ac:dyDescent="0.35">
      <c r="Q16931" s="2"/>
    </row>
    <row r="16932" spans="17:17" x14ac:dyDescent="0.35">
      <c r="Q16932" s="2"/>
    </row>
    <row r="16933" spans="17:17" x14ac:dyDescent="0.35">
      <c r="Q16933" s="2"/>
    </row>
    <row r="16934" spans="17:17" x14ac:dyDescent="0.35">
      <c r="Q16934" s="2"/>
    </row>
    <row r="16935" spans="17:17" x14ac:dyDescent="0.35">
      <c r="Q16935" s="2"/>
    </row>
    <row r="16936" spans="17:17" x14ac:dyDescent="0.35">
      <c r="Q16936" s="2"/>
    </row>
    <row r="16937" spans="17:17" x14ac:dyDescent="0.35">
      <c r="Q16937" s="2"/>
    </row>
    <row r="16938" spans="17:17" x14ac:dyDescent="0.35">
      <c r="Q16938" s="2"/>
    </row>
    <row r="16939" spans="17:17" x14ac:dyDescent="0.35">
      <c r="Q16939" s="2"/>
    </row>
    <row r="16940" spans="17:17" x14ac:dyDescent="0.35">
      <c r="Q16940" s="2"/>
    </row>
    <row r="16941" spans="17:17" x14ac:dyDescent="0.35">
      <c r="Q16941" s="2"/>
    </row>
    <row r="16942" spans="17:17" x14ac:dyDescent="0.35">
      <c r="Q16942" s="2"/>
    </row>
    <row r="16943" spans="17:17" x14ac:dyDescent="0.35">
      <c r="Q16943" s="2"/>
    </row>
    <row r="16944" spans="17:17" x14ac:dyDescent="0.35">
      <c r="Q16944" s="2"/>
    </row>
    <row r="16945" spans="17:17" x14ac:dyDescent="0.35">
      <c r="Q16945" s="2"/>
    </row>
    <row r="16946" spans="17:17" x14ac:dyDescent="0.35">
      <c r="Q16946" s="2"/>
    </row>
    <row r="16947" spans="17:17" x14ac:dyDescent="0.35">
      <c r="Q16947" s="2"/>
    </row>
    <row r="16948" spans="17:17" x14ac:dyDescent="0.35">
      <c r="Q16948" s="2"/>
    </row>
    <row r="16949" spans="17:17" x14ac:dyDescent="0.35">
      <c r="Q16949" s="2"/>
    </row>
    <row r="16950" spans="17:17" x14ac:dyDescent="0.35">
      <c r="Q16950" s="2"/>
    </row>
    <row r="16951" spans="17:17" x14ac:dyDescent="0.35">
      <c r="Q16951" s="2"/>
    </row>
    <row r="16952" spans="17:17" x14ac:dyDescent="0.35">
      <c r="Q16952" s="2"/>
    </row>
    <row r="16953" spans="17:17" x14ac:dyDescent="0.35">
      <c r="Q16953" s="2"/>
    </row>
    <row r="16954" spans="17:17" x14ac:dyDescent="0.35">
      <c r="Q16954" s="2"/>
    </row>
    <row r="16955" spans="17:17" x14ac:dyDescent="0.35">
      <c r="Q16955" s="2"/>
    </row>
    <row r="16956" spans="17:17" x14ac:dyDescent="0.35">
      <c r="Q16956" s="2"/>
    </row>
    <row r="16957" spans="17:17" x14ac:dyDescent="0.35">
      <c r="Q16957" s="2"/>
    </row>
    <row r="16958" spans="17:17" x14ac:dyDescent="0.35">
      <c r="Q16958" s="2"/>
    </row>
    <row r="16959" spans="17:17" x14ac:dyDescent="0.35">
      <c r="Q16959" s="2"/>
    </row>
    <row r="16960" spans="17:17" x14ac:dyDescent="0.35">
      <c r="Q16960" s="2"/>
    </row>
    <row r="16961" spans="17:17" x14ac:dyDescent="0.35">
      <c r="Q16961" s="2"/>
    </row>
    <row r="16962" spans="17:17" x14ac:dyDescent="0.35">
      <c r="Q16962" s="2"/>
    </row>
    <row r="16963" spans="17:17" x14ac:dyDescent="0.35">
      <c r="Q16963" s="2"/>
    </row>
    <row r="16964" spans="17:17" x14ac:dyDescent="0.35">
      <c r="Q16964" s="2"/>
    </row>
    <row r="16965" spans="17:17" x14ac:dyDescent="0.35">
      <c r="Q16965" s="2"/>
    </row>
    <row r="16966" spans="17:17" x14ac:dyDescent="0.35">
      <c r="Q16966" s="2"/>
    </row>
    <row r="16967" spans="17:17" x14ac:dyDescent="0.35">
      <c r="Q16967" s="2"/>
    </row>
    <row r="16968" spans="17:17" x14ac:dyDescent="0.35">
      <c r="Q16968" s="2"/>
    </row>
    <row r="16969" spans="17:17" x14ac:dyDescent="0.35">
      <c r="Q16969" s="2"/>
    </row>
    <row r="16970" spans="17:17" x14ac:dyDescent="0.35">
      <c r="Q16970" s="2"/>
    </row>
    <row r="16971" spans="17:17" x14ac:dyDescent="0.35">
      <c r="Q16971" s="2"/>
    </row>
    <row r="16972" spans="17:17" x14ac:dyDescent="0.35">
      <c r="Q16972" s="2"/>
    </row>
    <row r="16973" spans="17:17" x14ac:dyDescent="0.35">
      <c r="Q16973" s="2"/>
    </row>
    <row r="16974" spans="17:17" x14ac:dyDescent="0.35">
      <c r="Q16974" s="2"/>
    </row>
    <row r="16975" spans="17:17" x14ac:dyDescent="0.35">
      <c r="Q16975" s="2"/>
    </row>
    <row r="16976" spans="17:17" x14ac:dyDescent="0.35">
      <c r="Q16976" s="2"/>
    </row>
    <row r="16977" spans="17:17" x14ac:dyDescent="0.35">
      <c r="Q16977" s="2"/>
    </row>
    <row r="16978" spans="17:17" x14ac:dyDescent="0.35">
      <c r="Q16978" s="2"/>
    </row>
    <row r="16979" spans="17:17" x14ac:dyDescent="0.35">
      <c r="Q16979" s="2"/>
    </row>
    <row r="16980" spans="17:17" x14ac:dyDescent="0.35">
      <c r="Q16980" s="2"/>
    </row>
    <row r="16981" spans="17:17" x14ac:dyDescent="0.35">
      <c r="Q16981" s="2"/>
    </row>
    <row r="16982" spans="17:17" x14ac:dyDescent="0.35">
      <c r="Q16982" s="2"/>
    </row>
    <row r="16983" spans="17:17" x14ac:dyDescent="0.35">
      <c r="Q16983" s="2"/>
    </row>
    <row r="16984" spans="17:17" x14ac:dyDescent="0.35">
      <c r="Q16984" s="2"/>
    </row>
    <row r="16985" spans="17:17" x14ac:dyDescent="0.35">
      <c r="Q16985" s="2"/>
    </row>
    <row r="16986" spans="17:17" x14ac:dyDescent="0.35">
      <c r="Q16986" s="2"/>
    </row>
    <row r="16987" spans="17:17" x14ac:dyDescent="0.35">
      <c r="Q16987" s="2"/>
    </row>
    <row r="16988" spans="17:17" x14ac:dyDescent="0.35">
      <c r="Q16988" s="2"/>
    </row>
    <row r="16989" spans="17:17" x14ac:dyDescent="0.35">
      <c r="Q16989" s="2"/>
    </row>
    <row r="16990" spans="17:17" x14ac:dyDescent="0.35">
      <c r="Q16990" s="2"/>
    </row>
    <row r="16991" spans="17:17" x14ac:dyDescent="0.35">
      <c r="Q16991" s="2"/>
    </row>
    <row r="16992" spans="17:17" x14ac:dyDescent="0.35">
      <c r="Q16992" s="2"/>
    </row>
    <row r="16993" spans="17:17" x14ac:dyDescent="0.35">
      <c r="Q16993" s="2"/>
    </row>
    <row r="16994" spans="17:17" x14ac:dyDescent="0.35">
      <c r="Q16994" s="2"/>
    </row>
    <row r="16995" spans="17:17" x14ac:dyDescent="0.35">
      <c r="Q16995" s="2"/>
    </row>
    <row r="16996" spans="17:17" x14ac:dyDescent="0.35">
      <c r="Q16996" s="2"/>
    </row>
    <row r="16997" spans="17:17" x14ac:dyDescent="0.35">
      <c r="Q16997" s="2"/>
    </row>
    <row r="16998" spans="17:17" x14ac:dyDescent="0.35">
      <c r="Q16998" s="2"/>
    </row>
    <row r="16999" spans="17:17" x14ac:dyDescent="0.35">
      <c r="Q16999" s="2"/>
    </row>
    <row r="17000" spans="17:17" x14ac:dyDescent="0.35">
      <c r="Q17000" s="2"/>
    </row>
    <row r="17001" spans="17:17" x14ac:dyDescent="0.35">
      <c r="Q17001" s="2"/>
    </row>
    <row r="17002" spans="17:17" x14ac:dyDescent="0.35">
      <c r="Q17002" s="2"/>
    </row>
    <row r="17003" spans="17:17" x14ac:dyDescent="0.35">
      <c r="Q17003" s="2"/>
    </row>
    <row r="17004" spans="17:17" x14ac:dyDescent="0.35">
      <c r="Q17004" s="2"/>
    </row>
    <row r="17005" spans="17:17" x14ac:dyDescent="0.35">
      <c r="Q17005" s="2"/>
    </row>
    <row r="17006" spans="17:17" x14ac:dyDescent="0.35">
      <c r="Q17006" s="2"/>
    </row>
    <row r="17007" spans="17:17" x14ac:dyDescent="0.35">
      <c r="Q17007" s="2"/>
    </row>
    <row r="17008" spans="17:17" x14ac:dyDescent="0.35">
      <c r="Q17008" s="2"/>
    </row>
    <row r="17009" spans="17:17" x14ac:dyDescent="0.35">
      <c r="Q17009" s="2"/>
    </row>
    <row r="17010" spans="17:17" x14ac:dyDescent="0.35">
      <c r="Q17010" s="2"/>
    </row>
    <row r="17011" spans="17:17" x14ac:dyDescent="0.35">
      <c r="Q17011" s="2"/>
    </row>
    <row r="17012" spans="17:17" x14ac:dyDescent="0.35">
      <c r="Q17012" s="2"/>
    </row>
    <row r="17013" spans="17:17" x14ac:dyDescent="0.35">
      <c r="Q17013" s="2"/>
    </row>
    <row r="17014" spans="17:17" x14ac:dyDescent="0.35">
      <c r="Q17014" s="2"/>
    </row>
    <row r="17015" spans="17:17" x14ac:dyDescent="0.35">
      <c r="Q17015" s="2"/>
    </row>
    <row r="17016" spans="17:17" x14ac:dyDescent="0.35">
      <c r="Q17016" s="2"/>
    </row>
    <row r="17017" spans="17:17" x14ac:dyDescent="0.35">
      <c r="Q17017" s="2"/>
    </row>
    <row r="17018" spans="17:17" x14ac:dyDescent="0.35">
      <c r="Q17018" s="2"/>
    </row>
    <row r="17019" spans="17:17" x14ac:dyDescent="0.35">
      <c r="Q17019" s="2"/>
    </row>
    <row r="17020" spans="17:17" x14ac:dyDescent="0.35">
      <c r="Q17020" s="2"/>
    </row>
    <row r="17021" spans="17:17" x14ac:dyDescent="0.35">
      <c r="Q17021" s="2"/>
    </row>
    <row r="17022" spans="17:17" x14ac:dyDescent="0.35">
      <c r="Q17022" s="2"/>
    </row>
    <row r="17023" spans="17:17" x14ac:dyDescent="0.35">
      <c r="Q17023" s="2"/>
    </row>
    <row r="17024" spans="17:17" x14ac:dyDescent="0.35">
      <c r="Q17024" s="2"/>
    </row>
    <row r="17025" spans="17:17" x14ac:dyDescent="0.35">
      <c r="Q17025" s="2"/>
    </row>
    <row r="17026" spans="17:17" x14ac:dyDescent="0.35">
      <c r="Q17026" s="2"/>
    </row>
    <row r="17027" spans="17:17" x14ac:dyDescent="0.35">
      <c r="Q17027" s="2"/>
    </row>
    <row r="17028" spans="17:17" x14ac:dyDescent="0.35">
      <c r="Q17028" s="2"/>
    </row>
    <row r="17029" spans="17:17" x14ac:dyDescent="0.35">
      <c r="Q17029" s="2"/>
    </row>
    <row r="17030" spans="17:17" x14ac:dyDescent="0.35">
      <c r="Q17030" s="2"/>
    </row>
    <row r="17031" spans="17:17" x14ac:dyDescent="0.35">
      <c r="Q17031" s="2"/>
    </row>
    <row r="17032" spans="17:17" x14ac:dyDescent="0.35">
      <c r="Q17032" s="2"/>
    </row>
    <row r="17033" spans="17:17" x14ac:dyDescent="0.35">
      <c r="Q17033" s="2"/>
    </row>
    <row r="17034" spans="17:17" x14ac:dyDescent="0.35">
      <c r="Q17034" s="2"/>
    </row>
    <row r="17035" spans="17:17" x14ac:dyDescent="0.35">
      <c r="Q17035" s="2"/>
    </row>
    <row r="17036" spans="17:17" x14ac:dyDescent="0.35">
      <c r="Q17036" s="2"/>
    </row>
    <row r="17037" spans="17:17" x14ac:dyDescent="0.35">
      <c r="Q17037" s="2"/>
    </row>
    <row r="17038" spans="17:17" x14ac:dyDescent="0.35">
      <c r="Q17038" s="2"/>
    </row>
    <row r="17039" spans="17:17" x14ac:dyDescent="0.35">
      <c r="Q17039" s="2"/>
    </row>
    <row r="17040" spans="17:17" x14ac:dyDescent="0.35">
      <c r="Q17040" s="2"/>
    </row>
    <row r="17041" spans="17:17" x14ac:dyDescent="0.35">
      <c r="Q17041" s="2"/>
    </row>
    <row r="17042" spans="17:17" x14ac:dyDescent="0.35">
      <c r="Q17042" s="2"/>
    </row>
    <row r="17043" spans="17:17" x14ac:dyDescent="0.35">
      <c r="Q17043" s="2"/>
    </row>
    <row r="17044" spans="17:17" x14ac:dyDescent="0.35">
      <c r="Q17044" s="2"/>
    </row>
    <row r="17045" spans="17:17" x14ac:dyDescent="0.35">
      <c r="Q17045" s="2"/>
    </row>
    <row r="17046" spans="17:17" x14ac:dyDescent="0.35">
      <c r="Q17046" s="2"/>
    </row>
    <row r="17047" spans="17:17" x14ac:dyDescent="0.35">
      <c r="Q17047" s="2"/>
    </row>
    <row r="17048" spans="17:17" x14ac:dyDescent="0.35">
      <c r="Q17048" s="2"/>
    </row>
    <row r="17049" spans="17:17" x14ac:dyDescent="0.35">
      <c r="Q17049" s="2"/>
    </row>
    <row r="17050" spans="17:17" x14ac:dyDescent="0.35">
      <c r="Q17050" s="2"/>
    </row>
    <row r="17051" spans="17:17" x14ac:dyDescent="0.35">
      <c r="Q17051" s="2"/>
    </row>
    <row r="17052" spans="17:17" x14ac:dyDescent="0.35">
      <c r="Q17052" s="2"/>
    </row>
    <row r="17053" spans="17:17" x14ac:dyDescent="0.35">
      <c r="Q17053" s="2"/>
    </row>
    <row r="17054" spans="17:17" x14ac:dyDescent="0.35">
      <c r="Q17054" s="2"/>
    </row>
    <row r="17055" spans="17:17" x14ac:dyDescent="0.35">
      <c r="Q17055" s="2"/>
    </row>
    <row r="17056" spans="17:17" x14ac:dyDescent="0.35">
      <c r="Q17056" s="2"/>
    </row>
    <row r="17057" spans="17:17" x14ac:dyDescent="0.35">
      <c r="Q17057" s="2"/>
    </row>
    <row r="17058" spans="17:17" x14ac:dyDescent="0.35">
      <c r="Q17058" s="2"/>
    </row>
    <row r="17059" spans="17:17" x14ac:dyDescent="0.35">
      <c r="Q17059" s="2"/>
    </row>
    <row r="17060" spans="17:17" x14ac:dyDescent="0.35">
      <c r="Q17060" s="2"/>
    </row>
    <row r="17061" spans="17:17" x14ac:dyDescent="0.35">
      <c r="Q17061" s="2"/>
    </row>
    <row r="17062" spans="17:17" x14ac:dyDescent="0.35">
      <c r="Q17062" s="2"/>
    </row>
    <row r="17063" spans="17:17" x14ac:dyDescent="0.35">
      <c r="Q17063" s="2"/>
    </row>
    <row r="17064" spans="17:17" x14ac:dyDescent="0.35">
      <c r="Q17064" s="2"/>
    </row>
    <row r="17065" spans="17:17" x14ac:dyDescent="0.35">
      <c r="Q17065" s="2"/>
    </row>
    <row r="17066" spans="17:17" x14ac:dyDescent="0.35">
      <c r="Q17066" s="2"/>
    </row>
    <row r="17067" spans="17:17" x14ac:dyDescent="0.35">
      <c r="Q17067" s="2"/>
    </row>
    <row r="17068" spans="17:17" x14ac:dyDescent="0.35">
      <c r="Q17068" s="2"/>
    </row>
    <row r="17069" spans="17:17" x14ac:dyDescent="0.35">
      <c r="Q17069" s="2"/>
    </row>
    <row r="17070" spans="17:17" x14ac:dyDescent="0.35">
      <c r="Q17070" s="2"/>
    </row>
    <row r="17071" spans="17:17" x14ac:dyDescent="0.35">
      <c r="Q17071" s="2"/>
    </row>
    <row r="17072" spans="17:17" x14ac:dyDescent="0.35">
      <c r="Q17072" s="2"/>
    </row>
    <row r="17073" spans="17:17" x14ac:dyDescent="0.35">
      <c r="Q17073" s="2"/>
    </row>
    <row r="17074" spans="17:17" x14ac:dyDescent="0.35">
      <c r="Q17074" s="2"/>
    </row>
    <row r="17075" spans="17:17" x14ac:dyDescent="0.35">
      <c r="Q17075" s="2"/>
    </row>
    <row r="17076" spans="17:17" x14ac:dyDescent="0.35">
      <c r="Q17076" s="2"/>
    </row>
    <row r="17077" spans="17:17" x14ac:dyDescent="0.35">
      <c r="Q17077" s="2"/>
    </row>
    <row r="17078" spans="17:17" x14ac:dyDescent="0.35">
      <c r="Q17078" s="2"/>
    </row>
    <row r="17079" spans="17:17" x14ac:dyDescent="0.35">
      <c r="Q17079" s="2"/>
    </row>
    <row r="17080" spans="17:17" x14ac:dyDescent="0.35">
      <c r="Q17080" s="2"/>
    </row>
    <row r="17081" spans="17:17" x14ac:dyDescent="0.35">
      <c r="Q17081" s="2"/>
    </row>
    <row r="17082" spans="17:17" x14ac:dyDescent="0.35">
      <c r="Q17082" s="2"/>
    </row>
    <row r="17083" spans="17:17" x14ac:dyDescent="0.35">
      <c r="Q17083" s="2"/>
    </row>
    <row r="17084" spans="17:17" x14ac:dyDescent="0.35">
      <c r="Q17084" s="2"/>
    </row>
    <row r="17085" spans="17:17" x14ac:dyDescent="0.35">
      <c r="Q17085" s="2"/>
    </row>
    <row r="17086" spans="17:17" x14ac:dyDescent="0.35">
      <c r="Q17086" s="2"/>
    </row>
    <row r="17087" spans="17:17" x14ac:dyDescent="0.35">
      <c r="Q17087" s="2"/>
    </row>
    <row r="17088" spans="17:17" x14ac:dyDescent="0.35">
      <c r="Q17088" s="2"/>
    </row>
    <row r="17089" spans="17:17" x14ac:dyDescent="0.35">
      <c r="Q17089" s="2"/>
    </row>
    <row r="17090" spans="17:17" x14ac:dyDescent="0.35">
      <c r="Q17090" s="2"/>
    </row>
    <row r="17091" spans="17:17" x14ac:dyDescent="0.35">
      <c r="Q17091" s="2"/>
    </row>
    <row r="17092" spans="17:17" x14ac:dyDescent="0.35">
      <c r="Q17092" s="2"/>
    </row>
    <row r="17093" spans="17:17" x14ac:dyDescent="0.35">
      <c r="Q17093" s="2"/>
    </row>
    <row r="17094" spans="17:17" x14ac:dyDescent="0.35">
      <c r="Q17094" s="2"/>
    </row>
    <row r="17095" spans="17:17" x14ac:dyDescent="0.35">
      <c r="Q17095" s="2"/>
    </row>
    <row r="17096" spans="17:17" x14ac:dyDescent="0.35">
      <c r="Q17096" s="2"/>
    </row>
    <row r="17097" spans="17:17" x14ac:dyDescent="0.35">
      <c r="Q17097" s="2"/>
    </row>
    <row r="17098" spans="17:17" x14ac:dyDescent="0.35">
      <c r="Q17098" s="2"/>
    </row>
    <row r="17099" spans="17:17" x14ac:dyDescent="0.35">
      <c r="Q17099" s="2"/>
    </row>
    <row r="17100" spans="17:17" x14ac:dyDescent="0.35">
      <c r="Q17100" s="2"/>
    </row>
    <row r="17101" spans="17:17" x14ac:dyDescent="0.35">
      <c r="Q17101" s="2"/>
    </row>
    <row r="17102" spans="17:17" x14ac:dyDescent="0.35">
      <c r="Q17102" s="2"/>
    </row>
    <row r="17103" spans="17:17" x14ac:dyDescent="0.35">
      <c r="Q17103" s="2"/>
    </row>
    <row r="17104" spans="17:17" x14ac:dyDescent="0.35">
      <c r="Q17104" s="2"/>
    </row>
    <row r="17105" spans="17:17" x14ac:dyDescent="0.35">
      <c r="Q17105" s="2"/>
    </row>
    <row r="17106" spans="17:17" x14ac:dyDescent="0.35">
      <c r="Q17106" s="2"/>
    </row>
    <row r="17107" spans="17:17" x14ac:dyDescent="0.35">
      <c r="Q17107" s="2"/>
    </row>
    <row r="17108" spans="17:17" x14ac:dyDescent="0.35">
      <c r="Q17108" s="2"/>
    </row>
    <row r="17109" spans="17:17" x14ac:dyDescent="0.35">
      <c r="Q17109" s="2"/>
    </row>
    <row r="17110" spans="17:17" x14ac:dyDescent="0.35">
      <c r="Q17110" s="2"/>
    </row>
    <row r="17111" spans="17:17" x14ac:dyDescent="0.35">
      <c r="Q17111" s="2"/>
    </row>
    <row r="17112" spans="17:17" x14ac:dyDescent="0.35">
      <c r="Q17112" s="2"/>
    </row>
    <row r="17113" spans="17:17" x14ac:dyDescent="0.35">
      <c r="Q17113" s="2"/>
    </row>
    <row r="17114" spans="17:17" x14ac:dyDescent="0.35">
      <c r="Q17114" s="2"/>
    </row>
    <row r="17115" spans="17:17" x14ac:dyDescent="0.35">
      <c r="Q17115" s="2"/>
    </row>
    <row r="17116" spans="17:17" x14ac:dyDescent="0.35">
      <c r="Q17116" s="2"/>
    </row>
    <row r="17117" spans="17:17" x14ac:dyDescent="0.35">
      <c r="Q17117" s="2"/>
    </row>
    <row r="17118" spans="17:17" x14ac:dyDescent="0.35">
      <c r="Q17118" s="2"/>
    </row>
    <row r="17119" spans="17:17" x14ac:dyDescent="0.35">
      <c r="Q17119" s="2"/>
    </row>
    <row r="17120" spans="17:17" x14ac:dyDescent="0.35">
      <c r="Q17120" s="2"/>
    </row>
    <row r="17121" spans="17:17" x14ac:dyDescent="0.35">
      <c r="Q17121" s="2"/>
    </row>
    <row r="17122" spans="17:17" x14ac:dyDescent="0.35">
      <c r="Q17122" s="2"/>
    </row>
    <row r="17123" spans="17:17" x14ac:dyDescent="0.35">
      <c r="Q17123" s="2"/>
    </row>
    <row r="17124" spans="17:17" x14ac:dyDescent="0.35">
      <c r="Q17124" s="2"/>
    </row>
    <row r="17125" spans="17:17" x14ac:dyDescent="0.35">
      <c r="Q17125" s="2"/>
    </row>
    <row r="17126" spans="17:17" x14ac:dyDescent="0.35">
      <c r="Q17126" s="2"/>
    </row>
    <row r="17127" spans="17:17" x14ac:dyDescent="0.35">
      <c r="Q17127" s="2"/>
    </row>
    <row r="17128" spans="17:17" x14ac:dyDescent="0.35">
      <c r="Q17128" s="2"/>
    </row>
    <row r="17129" spans="17:17" x14ac:dyDescent="0.35">
      <c r="Q17129" s="2"/>
    </row>
    <row r="17130" spans="17:17" x14ac:dyDescent="0.35">
      <c r="Q17130" s="2"/>
    </row>
    <row r="17131" spans="17:17" x14ac:dyDescent="0.35">
      <c r="Q17131" s="2"/>
    </row>
    <row r="17132" spans="17:17" x14ac:dyDescent="0.35">
      <c r="Q17132" s="2"/>
    </row>
    <row r="17133" spans="17:17" x14ac:dyDescent="0.35">
      <c r="Q17133" s="2"/>
    </row>
    <row r="17134" spans="17:17" x14ac:dyDescent="0.35">
      <c r="Q17134" s="2"/>
    </row>
    <row r="17135" spans="17:17" x14ac:dyDescent="0.35">
      <c r="Q17135" s="2"/>
    </row>
    <row r="17136" spans="17:17" x14ac:dyDescent="0.35">
      <c r="Q17136" s="2"/>
    </row>
    <row r="17137" spans="17:17" x14ac:dyDescent="0.35">
      <c r="Q17137" s="2"/>
    </row>
    <row r="17138" spans="17:17" x14ac:dyDescent="0.35">
      <c r="Q17138" s="2"/>
    </row>
    <row r="17139" spans="17:17" x14ac:dyDescent="0.35">
      <c r="Q17139" s="2"/>
    </row>
    <row r="17140" spans="17:17" x14ac:dyDescent="0.35">
      <c r="Q17140" s="2"/>
    </row>
    <row r="17141" spans="17:17" x14ac:dyDescent="0.35">
      <c r="Q17141" s="2"/>
    </row>
    <row r="17142" spans="17:17" x14ac:dyDescent="0.35">
      <c r="Q17142" s="2"/>
    </row>
    <row r="17143" spans="17:17" x14ac:dyDescent="0.35">
      <c r="Q17143" s="2"/>
    </row>
    <row r="17144" spans="17:17" x14ac:dyDescent="0.35">
      <c r="Q17144" s="2"/>
    </row>
    <row r="17145" spans="17:17" x14ac:dyDescent="0.35">
      <c r="Q17145" s="2"/>
    </row>
    <row r="17146" spans="17:17" x14ac:dyDescent="0.35">
      <c r="Q17146" s="2"/>
    </row>
    <row r="17147" spans="17:17" x14ac:dyDescent="0.35">
      <c r="Q17147" s="2"/>
    </row>
    <row r="17148" spans="17:17" x14ac:dyDescent="0.35">
      <c r="Q17148" s="2"/>
    </row>
    <row r="17149" spans="17:17" x14ac:dyDescent="0.35">
      <c r="Q17149" s="2"/>
    </row>
    <row r="17150" spans="17:17" x14ac:dyDescent="0.35">
      <c r="Q17150" s="2"/>
    </row>
    <row r="17151" spans="17:17" x14ac:dyDescent="0.35">
      <c r="Q17151" s="2"/>
    </row>
    <row r="17152" spans="17:17" x14ac:dyDescent="0.35">
      <c r="Q17152" s="2"/>
    </row>
    <row r="17153" spans="17:17" x14ac:dyDescent="0.35">
      <c r="Q17153" s="2"/>
    </row>
    <row r="17154" spans="17:17" x14ac:dyDescent="0.35">
      <c r="Q17154" s="2"/>
    </row>
    <row r="17155" spans="17:17" x14ac:dyDescent="0.35">
      <c r="Q17155" s="2"/>
    </row>
    <row r="17156" spans="17:17" x14ac:dyDescent="0.35">
      <c r="Q17156" s="2"/>
    </row>
    <row r="17157" spans="17:17" x14ac:dyDescent="0.35">
      <c r="Q17157" s="2"/>
    </row>
    <row r="17158" spans="17:17" x14ac:dyDescent="0.35">
      <c r="Q17158" s="2"/>
    </row>
    <row r="17159" spans="17:17" x14ac:dyDescent="0.35">
      <c r="Q17159" s="2"/>
    </row>
    <row r="17160" spans="17:17" x14ac:dyDescent="0.35">
      <c r="Q17160" s="2"/>
    </row>
    <row r="17161" spans="17:17" x14ac:dyDescent="0.35">
      <c r="Q17161" s="2"/>
    </row>
    <row r="17162" spans="17:17" x14ac:dyDescent="0.35">
      <c r="Q17162" s="2"/>
    </row>
    <row r="17163" spans="17:17" x14ac:dyDescent="0.35">
      <c r="Q17163" s="2"/>
    </row>
    <row r="17164" spans="17:17" x14ac:dyDescent="0.35">
      <c r="Q17164" s="2"/>
    </row>
    <row r="17165" spans="17:17" x14ac:dyDescent="0.35">
      <c r="Q17165" s="2"/>
    </row>
    <row r="17166" spans="17:17" x14ac:dyDescent="0.35">
      <c r="Q17166" s="2"/>
    </row>
    <row r="17167" spans="17:17" x14ac:dyDescent="0.35">
      <c r="Q17167" s="2"/>
    </row>
    <row r="17168" spans="17:17" x14ac:dyDescent="0.35">
      <c r="Q17168" s="2"/>
    </row>
    <row r="17169" spans="17:17" x14ac:dyDescent="0.35">
      <c r="Q17169" s="2"/>
    </row>
    <row r="17170" spans="17:17" x14ac:dyDescent="0.35">
      <c r="Q17170" s="2"/>
    </row>
    <row r="17171" spans="17:17" x14ac:dyDescent="0.35">
      <c r="Q17171" s="2"/>
    </row>
    <row r="17172" spans="17:17" x14ac:dyDescent="0.35">
      <c r="Q17172" s="2"/>
    </row>
    <row r="17173" spans="17:17" x14ac:dyDescent="0.35">
      <c r="Q17173" s="2"/>
    </row>
    <row r="17174" spans="17:17" x14ac:dyDescent="0.35">
      <c r="Q17174" s="2"/>
    </row>
    <row r="17175" spans="17:17" x14ac:dyDescent="0.35">
      <c r="Q17175" s="2"/>
    </row>
    <row r="17176" spans="17:17" x14ac:dyDescent="0.35">
      <c r="Q17176" s="2"/>
    </row>
    <row r="17177" spans="17:17" x14ac:dyDescent="0.35">
      <c r="Q17177" s="2"/>
    </row>
    <row r="17178" spans="17:17" x14ac:dyDescent="0.35">
      <c r="Q17178" s="2"/>
    </row>
    <row r="17179" spans="17:17" x14ac:dyDescent="0.35">
      <c r="Q17179" s="2"/>
    </row>
    <row r="17180" spans="17:17" x14ac:dyDescent="0.35">
      <c r="Q17180" s="2"/>
    </row>
    <row r="17181" spans="17:17" x14ac:dyDescent="0.35">
      <c r="Q17181" s="2"/>
    </row>
    <row r="17182" spans="17:17" x14ac:dyDescent="0.35">
      <c r="Q17182" s="2"/>
    </row>
    <row r="17183" spans="17:17" x14ac:dyDescent="0.35">
      <c r="Q17183" s="2"/>
    </row>
    <row r="17184" spans="17:17" x14ac:dyDescent="0.35">
      <c r="Q17184" s="2"/>
    </row>
    <row r="17185" spans="17:17" x14ac:dyDescent="0.35">
      <c r="Q17185" s="2"/>
    </row>
    <row r="17186" spans="17:17" x14ac:dyDescent="0.35">
      <c r="Q17186" s="2"/>
    </row>
    <row r="17187" spans="17:17" x14ac:dyDescent="0.35">
      <c r="Q17187" s="2"/>
    </row>
    <row r="17188" spans="17:17" x14ac:dyDescent="0.35">
      <c r="Q17188" s="2"/>
    </row>
    <row r="17189" spans="17:17" x14ac:dyDescent="0.35">
      <c r="Q17189" s="2"/>
    </row>
    <row r="17190" spans="17:17" x14ac:dyDescent="0.35">
      <c r="Q17190" s="2"/>
    </row>
    <row r="17191" spans="17:17" x14ac:dyDescent="0.35">
      <c r="Q17191" s="2"/>
    </row>
    <row r="17192" spans="17:17" x14ac:dyDescent="0.35">
      <c r="Q17192" s="2"/>
    </row>
    <row r="17193" spans="17:17" x14ac:dyDescent="0.35">
      <c r="Q17193" s="2"/>
    </row>
    <row r="17194" spans="17:17" x14ac:dyDescent="0.35">
      <c r="Q17194" s="2"/>
    </row>
    <row r="17195" spans="17:17" x14ac:dyDescent="0.35">
      <c r="Q17195" s="2"/>
    </row>
    <row r="17196" spans="17:17" x14ac:dyDescent="0.35">
      <c r="Q17196" s="2"/>
    </row>
    <row r="17197" spans="17:17" x14ac:dyDescent="0.35">
      <c r="Q17197" s="2"/>
    </row>
    <row r="17198" spans="17:17" x14ac:dyDescent="0.35">
      <c r="Q17198" s="2"/>
    </row>
    <row r="17199" spans="17:17" x14ac:dyDescent="0.35">
      <c r="Q17199" s="2"/>
    </row>
    <row r="17200" spans="17:17" x14ac:dyDescent="0.35">
      <c r="Q17200" s="2"/>
    </row>
    <row r="17201" spans="17:17" x14ac:dyDescent="0.35">
      <c r="Q17201" s="2"/>
    </row>
    <row r="17202" spans="17:17" x14ac:dyDescent="0.35">
      <c r="Q17202" s="2"/>
    </row>
    <row r="17203" spans="17:17" x14ac:dyDescent="0.35">
      <c r="Q17203" s="2"/>
    </row>
    <row r="17204" spans="17:17" x14ac:dyDescent="0.35">
      <c r="Q17204" s="2"/>
    </row>
    <row r="17205" spans="17:17" x14ac:dyDescent="0.35">
      <c r="Q17205" s="2"/>
    </row>
    <row r="17206" spans="17:17" x14ac:dyDescent="0.35">
      <c r="Q17206" s="2"/>
    </row>
    <row r="17207" spans="17:17" x14ac:dyDescent="0.35">
      <c r="Q17207" s="2"/>
    </row>
    <row r="17208" spans="17:17" x14ac:dyDescent="0.35">
      <c r="Q17208" s="2"/>
    </row>
    <row r="17209" spans="17:17" x14ac:dyDescent="0.35">
      <c r="Q17209" s="2"/>
    </row>
    <row r="17210" spans="17:17" x14ac:dyDescent="0.35">
      <c r="Q17210" s="2"/>
    </row>
    <row r="17211" spans="17:17" x14ac:dyDescent="0.35">
      <c r="Q17211" s="2"/>
    </row>
    <row r="17212" spans="17:17" x14ac:dyDescent="0.35">
      <c r="Q17212" s="2"/>
    </row>
    <row r="17213" spans="17:17" x14ac:dyDescent="0.35">
      <c r="Q17213" s="2"/>
    </row>
    <row r="17214" spans="17:17" x14ac:dyDescent="0.35">
      <c r="Q17214" s="2"/>
    </row>
    <row r="17215" spans="17:17" x14ac:dyDescent="0.35">
      <c r="Q17215" s="2"/>
    </row>
    <row r="17216" spans="17:17" x14ac:dyDescent="0.35">
      <c r="Q17216" s="2"/>
    </row>
    <row r="17217" spans="17:17" x14ac:dyDescent="0.35">
      <c r="Q17217" s="2"/>
    </row>
    <row r="17218" spans="17:17" x14ac:dyDescent="0.35">
      <c r="Q17218" s="2"/>
    </row>
    <row r="17219" spans="17:17" x14ac:dyDescent="0.35">
      <c r="Q17219" s="2"/>
    </row>
    <row r="17220" spans="17:17" x14ac:dyDescent="0.35">
      <c r="Q17220" s="2"/>
    </row>
    <row r="17221" spans="17:17" x14ac:dyDescent="0.35">
      <c r="Q17221" s="2"/>
    </row>
    <row r="17222" spans="17:17" x14ac:dyDescent="0.35">
      <c r="Q17222" s="2"/>
    </row>
    <row r="17223" spans="17:17" x14ac:dyDescent="0.35">
      <c r="Q17223" s="2"/>
    </row>
    <row r="17224" spans="17:17" x14ac:dyDescent="0.35">
      <c r="Q17224" s="2"/>
    </row>
    <row r="17225" spans="17:17" x14ac:dyDescent="0.35">
      <c r="Q17225" s="2"/>
    </row>
    <row r="17226" spans="17:17" x14ac:dyDescent="0.35">
      <c r="Q17226" s="2"/>
    </row>
    <row r="17227" spans="17:17" x14ac:dyDescent="0.35">
      <c r="Q17227" s="2"/>
    </row>
    <row r="17228" spans="17:17" x14ac:dyDescent="0.35">
      <c r="Q17228" s="2"/>
    </row>
    <row r="17229" spans="17:17" x14ac:dyDescent="0.35">
      <c r="Q17229" s="2"/>
    </row>
    <row r="17230" spans="17:17" x14ac:dyDescent="0.35">
      <c r="Q17230" s="2"/>
    </row>
    <row r="17231" spans="17:17" x14ac:dyDescent="0.35">
      <c r="Q17231" s="2"/>
    </row>
    <row r="17232" spans="17:17" x14ac:dyDescent="0.35">
      <c r="Q17232" s="2"/>
    </row>
    <row r="17233" spans="17:17" x14ac:dyDescent="0.35">
      <c r="Q17233" s="2"/>
    </row>
    <row r="17234" spans="17:17" x14ac:dyDescent="0.35">
      <c r="Q17234" s="2"/>
    </row>
    <row r="17235" spans="17:17" x14ac:dyDescent="0.35">
      <c r="Q17235" s="2"/>
    </row>
    <row r="17236" spans="17:17" x14ac:dyDescent="0.35">
      <c r="Q17236" s="2"/>
    </row>
    <row r="17237" spans="17:17" x14ac:dyDescent="0.35">
      <c r="Q17237" s="2"/>
    </row>
    <row r="17238" spans="17:17" x14ac:dyDescent="0.35">
      <c r="Q17238" s="2"/>
    </row>
    <row r="17239" spans="17:17" x14ac:dyDescent="0.35">
      <c r="Q17239" s="2"/>
    </row>
    <row r="17240" spans="17:17" x14ac:dyDescent="0.35">
      <c r="Q17240" s="2"/>
    </row>
    <row r="17241" spans="17:17" x14ac:dyDescent="0.35">
      <c r="Q17241" s="2"/>
    </row>
    <row r="17242" spans="17:17" x14ac:dyDescent="0.35">
      <c r="Q17242" s="2"/>
    </row>
    <row r="17243" spans="17:17" x14ac:dyDescent="0.35">
      <c r="Q17243" s="2"/>
    </row>
    <row r="17244" spans="17:17" x14ac:dyDescent="0.35">
      <c r="Q17244" s="2"/>
    </row>
    <row r="17245" spans="17:17" x14ac:dyDescent="0.35">
      <c r="Q17245" s="2"/>
    </row>
    <row r="17246" spans="17:17" x14ac:dyDescent="0.35">
      <c r="Q17246" s="2"/>
    </row>
    <row r="17247" spans="17:17" x14ac:dyDescent="0.35">
      <c r="Q17247" s="2"/>
    </row>
    <row r="17248" spans="17:17" x14ac:dyDescent="0.35">
      <c r="Q17248" s="2"/>
    </row>
    <row r="17249" spans="17:17" x14ac:dyDescent="0.35">
      <c r="Q17249" s="2"/>
    </row>
    <row r="17250" spans="17:17" x14ac:dyDescent="0.35">
      <c r="Q17250" s="2"/>
    </row>
    <row r="17251" spans="17:17" x14ac:dyDescent="0.35">
      <c r="Q17251" s="2"/>
    </row>
    <row r="17252" spans="17:17" x14ac:dyDescent="0.35">
      <c r="Q17252" s="2"/>
    </row>
    <row r="17253" spans="17:17" x14ac:dyDescent="0.35">
      <c r="Q17253" s="2"/>
    </row>
    <row r="17254" spans="17:17" x14ac:dyDescent="0.35">
      <c r="Q17254" s="2"/>
    </row>
    <row r="17255" spans="17:17" x14ac:dyDescent="0.35">
      <c r="Q17255" s="2"/>
    </row>
    <row r="17256" spans="17:17" x14ac:dyDescent="0.35">
      <c r="Q17256" s="2"/>
    </row>
    <row r="17257" spans="17:17" x14ac:dyDescent="0.35">
      <c r="Q17257" s="2"/>
    </row>
    <row r="17258" spans="17:17" x14ac:dyDescent="0.35">
      <c r="Q17258" s="2"/>
    </row>
    <row r="17259" spans="17:17" x14ac:dyDescent="0.35">
      <c r="Q17259" s="2"/>
    </row>
    <row r="17260" spans="17:17" x14ac:dyDescent="0.35">
      <c r="Q17260" s="2"/>
    </row>
    <row r="17261" spans="17:17" x14ac:dyDescent="0.35">
      <c r="Q17261" s="2"/>
    </row>
    <row r="17262" spans="17:17" x14ac:dyDescent="0.35">
      <c r="Q17262" s="2"/>
    </row>
    <row r="17263" spans="17:17" x14ac:dyDescent="0.35">
      <c r="Q17263" s="2"/>
    </row>
    <row r="17264" spans="17:17" x14ac:dyDescent="0.35">
      <c r="Q17264" s="2"/>
    </row>
    <row r="17265" spans="17:17" x14ac:dyDescent="0.35">
      <c r="Q17265" s="2"/>
    </row>
    <row r="17266" spans="17:17" x14ac:dyDescent="0.35">
      <c r="Q17266" s="2"/>
    </row>
    <row r="17267" spans="17:17" x14ac:dyDescent="0.35">
      <c r="Q17267" s="2"/>
    </row>
    <row r="17268" spans="17:17" x14ac:dyDescent="0.35">
      <c r="Q17268" s="2"/>
    </row>
    <row r="17269" spans="17:17" x14ac:dyDescent="0.35">
      <c r="Q17269" s="2"/>
    </row>
    <row r="17270" spans="17:17" x14ac:dyDescent="0.35">
      <c r="Q17270" s="2"/>
    </row>
    <row r="17271" spans="17:17" x14ac:dyDescent="0.35">
      <c r="Q17271" s="2"/>
    </row>
    <row r="17272" spans="17:17" x14ac:dyDescent="0.35">
      <c r="Q17272" s="2"/>
    </row>
    <row r="17273" spans="17:17" x14ac:dyDescent="0.35">
      <c r="Q17273" s="2"/>
    </row>
    <row r="17274" spans="17:17" x14ac:dyDescent="0.35">
      <c r="Q17274" s="2"/>
    </row>
    <row r="17275" spans="17:17" x14ac:dyDescent="0.35">
      <c r="Q17275" s="2"/>
    </row>
    <row r="17276" spans="17:17" x14ac:dyDescent="0.35">
      <c r="Q17276" s="2"/>
    </row>
    <row r="17277" spans="17:17" x14ac:dyDescent="0.35">
      <c r="Q17277" s="2"/>
    </row>
    <row r="17278" spans="17:17" x14ac:dyDescent="0.35">
      <c r="Q17278" s="2"/>
    </row>
    <row r="17279" spans="17:17" x14ac:dyDescent="0.35">
      <c r="Q17279" s="2"/>
    </row>
    <row r="17280" spans="17:17" x14ac:dyDescent="0.35">
      <c r="Q17280" s="2"/>
    </row>
    <row r="17281" spans="17:17" x14ac:dyDescent="0.35">
      <c r="Q17281" s="2"/>
    </row>
    <row r="17282" spans="17:17" x14ac:dyDescent="0.35">
      <c r="Q17282" s="2"/>
    </row>
    <row r="17283" spans="17:17" x14ac:dyDescent="0.35">
      <c r="Q17283" s="2"/>
    </row>
    <row r="17284" spans="17:17" x14ac:dyDescent="0.35">
      <c r="Q17284" s="2"/>
    </row>
    <row r="17285" spans="17:17" x14ac:dyDescent="0.35">
      <c r="Q17285" s="2"/>
    </row>
    <row r="17286" spans="17:17" x14ac:dyDescent="0.35">
      <c r="Q17286" s="2"/>
    </row>
    <row r="17287" spans="17:17" x14ac:dyDescent="0.35">
      <c r="Q17287" s="2"/>
    </row>
    <row r="17288" spans="17:17" x14ac:dyDescent="0.35">
      <c r="Q17288" s="2"/>
    </row>
    <row r="17289" spans="17:17" x14ac:dyDescent="0.35">
      <c r="Q17289" s="2"/>
    </row>
    <row r="17290" spans="17:17" x14ac:dyDescent="0.35">
      <c r="Q17290" s="2"/>
    </row>
    <row r="17291" spans="17:17" x14ac:dyDescent="0.35">
      <c r="Q17291" s="2"/>
    </row>
    <row r="17292" spans="17:17" x14ac:dyDescent="0.35">
      <c r="Q17292" s="2"/>
    </row>
    <row r="17293" spans="17:17" x14ac:dyDescent="0.35">
      <c r="Q17293" s="2"/>
    </row>
    <row r="17294" spans="17:17" x14ac:dyDescent="0.35">
      <c r="Q17294" s="2"/>
    </row>
    <row r="17295" spans="17:17" x14ac:dyDescent="0.35">
      <c r="Q17295" s="2"/>
    </row>
    <row r="17296" spans="17:17" x14ac:dyDescent="0.35">
      <c r="Q17296" s="2"/>
    </row>
    <row r="17297" spans="17:17" x14ac:dyDescent="0.35">
      <c r="Q17297" s="2"/>
    </row>
    <row r="17298" spans="17:17" x14ac:dyDescent="0.35">
      <c r="Q17298" s="2"/>
    </row>
    <row r="17299" spans="17:17" x14ac:dyDescent="0.35">
      <c r="Q17299" s="2"/>
    </row>
    <row r="17300" spans="17:17" x14ac:dyDescent="0.35">
      <c r="Q17300" s="2"/>
    </row>
    <row r="17301" spans="17:17" x14ac:dyDescent="0.35">
      <c r="Q17301" s="2"/>
    </row>
    <row r="17302" spans="17:17" x14ac:dyDescent="0.35">
      <c r="Q17302" s="2"/>
    </row>
    <row r="17303" spans="17:17" x14ac:dyDescent="0.35">
      <c r="Q17303" s="2"/>
    </row>
    <row r="17304" spans="17:17" x14ac:dyDescent="0.35">
      <c r="Q17304" s="2"/>
    </row>
    <row r="17305" spans="17:17" x14ac:dyDescent="0.35">
      <c r="Q17305" s="2"/>
    </row>
    <row r="17306" spans="17:17" x14ac:dyDescent="0.35">
      <c r="Q17306" s="2"/>
    </row>
    <row r="17307" spans="17:17" x14ac:dyDescent="0.35">
      <c r="Q17307" s="2"/>
    </row>
    <row r="17308" spans="17:17" x14ac:dyDescent="0.35">
      <c r="Q17308" s="2"/>
    </row>
    <row r="17309" spans="17:17" x14ac:dyDescent="0.35">
      <c r="Q17309" s="2"/>
    </row>
    <row r="17310" spans="17:17" x14ac:dyDescent="0.35">
      <c r="Q17310" s="2"/>
    </row>
    <row r="17311" spans="17:17" x14ac:dyDescent="0.35">
      <c r="Q17311" s="2"/>
    </row>
    <row r="17312" spans="17:17" x14ac:dyDescent="0.35">
      <c r="Q17312" s="2"/>
    </row>
    <row r="17313" spans="17:17" x14ac:dyDescent="0.35">
      <c r="Q17313" s="2"/>
    </row>
    <row r="17314" spans="17:17" x14ac:dyDescent="0.35">
      <c r="Q17314" s="2"/>
    </row>
    <row r="17315" spans="17:17" x14ac:dyDescent="0.35">
      <c r="Q17315" s="2"/>
    </row>
    <row r="17316" spans="17:17" x14ac:dyDescent="0.35">
      <c r="Q17316" s="2"/>
    </row>
    <row r="17317" spans="17:17" x14ac:dyDescent="0.35">
      <c r="Q17317" s="2"/>
    </row>
    <row r="17318" spans="17:17" x14ac:dyDescent="0.35">
      <c r="Q17318" s="2"/>
    </row>
    <row r="17319" spans="17:17" x14ac:dyDescent="0.35">
      <c r="Q17319" s="2"/>
    </row>
    <row r="17320" spans="17:17" x14ac:dyDescent="0.35">
      <c r="Q17320" s="2"/>
    </row>
    <row r="17321" spans="17:17" x14ac:dyDescent="0.35">
      <c r="Q17321" s="2"/>
    </row>
    <row r="17322" spans="17:17" x14ac:dyDescent="0.35">
      <c r="Q17322" s="2"/>
    </row>
    <row r="17323" spans="17:17" x14ac:dyDescent="0.35">
      <c r="Q17323" s="2"/>
    </row>
    <row r="17324" spans="17:17" x14ac:dyDescent="0.35">
      <c r="Q17324" s="2"/>
    </row>
    <row r="17325" spans="17:17" x14ac:dyDescent="0.35">
      <c r="Q17325" s="2"/>
    </row>
    <row r="17326" spans="17:17" x14ac:dyDescent="0.35">
      <c r="Q17326" s="2"/>
    </row>
    <row r="17327" spans="17:17" x14ac:dyDescent="0.35">
      <c r="Q17327" s="2"/>
    </row>
    <row r="17328" spans="17:17" x14ac:dyDescent="0.35">
      <c r="Q17328" s="2"/>
    </row>
    <row r="17329" spans="17:17" x14ac:dyDescent="0.35">
      <c r="Q17329" s="2"/>
    </row>
    <row r="17330" spans="17:17" x14ac:dyDescent="0.35">
      <c r="Q17330" s="2"/>
    </row>
    <row r="17331" spans="17:17" x14ac:dyDescent="0.35">
      <c r="Q17331" s="2"/>
    </row>
    <row r="17332" spans="17:17" x14ac:dyDescent="0.35">
      <c r="Q17332" s="2"/>
    </row>
    <row r="17333" spans="17:17" x14ac:dyDescent="0.35">
      <c r="Q17333" s="2"/>
    </row>
    <row r="17334" spans="17:17" x14ac:dyDescent="0.35">
      <c r="Q17334" s="2"/>
    </row>
    <row r="17335" spans="17:17" x14ac:dyDescent="0.35">
      <c r="Q17335" s="2"/>
    </row>
    <row r="17336" spans="17:17" x14ac:dyDescent="0.35">
      <c r="Q17336" s="2"/>
    </row>
    <row r="17337" spans="17:17" x14ac:dyDescent="0.35">
      <c r="Q17337" s="2"/>
    </row>
    <row r="17338" spans="17:17" x14ac:dyDescent="0.35">
      <c r="Q17338" s="2"/>
    </row>
    <row r="17339" spans="17:17" x14ac:dyDescent="0.35">
      <c r="Q17339" s="2"/>
    </row>
    <row r="17340" spans="17:17" x14ac:dyDescent="0.35">
      <c r="Q17340" s="2"/>
    </row>
    <row r="17341" spans="17:17" x14ac:dyDescent="0.35">
      <c r="Q17341" s="2"/>
    </row>
    <row r="17342" spans="17:17" x14ac:dyDescent="0.35">
      <c r="Q17342" s="2"/>
    </row>
    <row r="17343" spans="17:17" x14ac:dyDescent="0.35">
      <c r="Q17343" s="2"/>
    </row>
    <row r="17344" spans="17:17" x14ac:dyDescent="0.35">
      <c r="Q17344" s="2"/>
    </row>
    <row r="17345" spans="17:17" x14ac:dyDescent="0.35">
      <c r="Q17345" s="2"/>
    </row>
    <row r="17346" spans="17:17" x14ac:dyDescent="0.35">
      <c r="Q17346" s="2"/>
    </row>
    <row r="17347" spans="17:17" x14ac:dyDescent="0.35">
      <c r="Q17347" s="2"/>
    </row>
    <row r="17348" spans="17:17" x14ac:dyDescent="0.35">
      <c r="Q17348" s="2"/>
    </row>
    <row r="17349" spans="17:17" x14ac:dyDescent="0.35">
      <c r="Q17349" s="2"/>
    </row>
    <row r="17350" spans="17:17" x14ac:dyDescent="0.35">
      <c r="Q17350" s="2"/>
    </row>
    <row r="17351" spans="17:17" x14ac:dyDescent="0.35">
      <c r="Q17351" s="2"/>
    </row>
    <row r="17352" spans="17:17" x14ac:dyDescent="0.35">
      <c r="Q17352" s="2"/>
    </row>
    <row r="17353" spans="17:17" x14ac:dyDescent="0.35">
      <c r="Q17353" s="2"/>
    </row>
    <row r="17354" spans="17:17" x14ac:dyDescent="0.35">
      <c r="Q17354" s="2"/>
    </row>
    <row r="17355" spans="17:17" x14ac:dyDescent="0.35">
      <c r="Q17355" s="2"/>
    </row>
    <row r="17356" spans="17:17" x14ac:dyDescent="0.35">
      <c r="Q17356" s="2"/>
    </row>
    <row r="17357" spans="17:17" x14ac:dyDescent="0.35">
      <c r="Q17357" s="2"/>
    </row>
    <row r="17358" spans="17:17" x14ac:dyDescent="0.35">
      <c r="Q17358" s="2"/>
    </row>
    <row r="17359" spans="17:17" x14ac:dyDescent="0.35">
      <c r="Q17359" s="2"/>
    </row>
    <row r="17360" spans="17:17" x14ac:dyDescent="0.35">
      <c r="Q17360" s="2"/>
    </row>
    <row r="17361" spans="17:17" x14ac:dyDescent="0.35">
      <c r="Q17361" s="2"/>
    </row>
    <row r="17362" spans="17:17" x14ac:dyDescent="0.35">
      <c r="Q17362" s="2"/>
    </row>
    <row r="17363" spans="17:17" x14ac:dyDescent="0.35">
      <c r="Q17363" s="2"/>
    </row>
    <row r="17364" spans="17:17" x14ac:dyDescent="0.35">
      <c r="Q17364" s="2"/>
    </row>
    <row r="17365" spans="17:17" x14ac:dyDescent="0.35">
      <c r="Q17365" s="2"/>
    </row>
    <row r="17366" spans="17:17" x14ac:dyDescent="0.35">
      <c r="Q17366" s="2"/>
    </row>
    <row r="17367" spans="17:17" x14ac:dyDescent="0.35">
      <c r="Q17367" s="2"/>
    </row>
    <row r="17368" spans="17:17" x14ac:dyDescent="0.35">
      <c r="Q17368" s="2"/>
    </row>
    <row r="17369" spans="17:17" x14ac:dyDescent="0.35">
      <c r="Q17369" s="2"/>
    </row>
    <row r="17370" spans="17:17" x14ac:dyDescent="0.35">
      <c r="Q17370" s="2"/>
    </row>
    <row r="17371" spans="17:17" x14ac:dyDescent="0.35">
      <c r="Q17371" s="2"/>
    </row>
    <row r="17372" spans="17:17" x14ac:dyDescent="0.35">
      <c r="Q17372" s="2"/>
    </row>
    <row r="17373" spans="17:17" x14ac:dyDescent="0.35">
      <c r="Q17373" s="2"/>
    </row>
    <row r="17374" spans="17:17" x14ac:dyDescent="0.35">
      <c r="Q17374" s="2"/>
    </row>
    <row r="17375" spans="17:17" x14ac:dyDescent="0.35">
      <c r="Q17375" s="2"/>
    </row>
    <row r="17376" spans="17:17" x14ac:dyDescent="0.35">
      <c r="Q17376" s="2"/>
    </row>
    <row r="17377" spans="17:17" x14ac:dyDescent="0.35">
      <c r="Q17377" s="2"/>
    </row>
    <row r="17378" spans="17:17" x14ac:dyDescent="0.35">
      <c r="Q17378" s="2"/>
    </row>
    <row r="17379" spans="17:17" x14ac:dyDescent="0.35">
      <c r="Q17379" s="2"/>
    </row>
    <row r="17380" spans="17:17" x14ac:dyDescent="0.35">
      <c r="Q17380" s="2"/>
    </row>
    <row r="17381" spans="17:17" x14ac:dyDescent="0.35">
      <c r="Q17381" s="2"/>
    </row>
    <row r="17382" spans="17:17" x14ac:dyDescent="0.35">
      <c r="Q17382" s="2"/>
    </row>
    <row r="17383" spans="17:17" x14ac:dyDescent="0.35">
      <c r="Q17383" s="2"/>
    </row>
    <row r="17384" spans="17:17" x14ac:dyDescent="0.35">
      <c r="Q17384" s="2"/>
    </row>
    <row r="17385" spans="17:17" x14ac:dyDescent="0.35">
      <c r="Q17385" s="2"/>
    </row>
    <row r="17386" spans="17:17" x14ac:dyDescent="0.35">
      <c r="Q17386" s="2"/>
    </row>
    <row r="17387" spans="17:17" x14ac:dyDescent="0.35">
      <c r="Q17387" s="2"/>
    </row>
    <row r="17388" spans="17:17" x14ac:dyDescent="0.35">
      <c r="Q17388" s="2"/>
    </row>
    <row r="17389" spans="17:17" x14ac:dyDescent="0.35">
      <c r="Q17389" s="2"/>
    </row>
    <row r="17390" spans="17:17" x14ac:dyDescent="0.35">
      <c r="Q17390" s="2"/>
    </row>
    <row r="17391" spans="17:17" x14ac:dyDescent="0.35">
      <c r="Q17391" s="2"/>
    </row>
    <row r="17392" spans="17:17" x14ac:dyDescent="0.35">
      <c r="Q17392" s="2"/>
    </row>
    <row r="17393" spans="17:17" x14ac:dyDescent="0.35">
      <c r="Q17393" s="2"/>
    </row>
    <row r="17394" spans="17:17" x14ac:dyDescent="0.35">
      <c r="Q17394" s="2"/>
    </row>
    <row r="17395" spans="17:17" x14ac:dyDescent="0.35">
      <c r="Q17395" s="2"/>
    </row>
    <row r="17396" spans="17:17" x14ac:dyDescent="0.35">
      <c r="Q17396" s="2"/>
    </row>
    <row r="17397" spans="17:17" x14ac:dyDescent="0.35">
      <c r="Q17397" s="2"/>
    </row>
    <row r="17398" spans="17:17" x14ac:dyDescent="0.35">
      <c r="Q17398" s="2"/>
    </row>
    <row r="17399" spans="17:17" x14ac:dyDescent="0.35">
      <c r="Q17399" s="2"/>
    </row>
    <row r="17400" spans="17:17" x14ac:dyDescent="0.35">
      <c r="Q17400" s="2"/>
    </row>
    <row r="17401" spans="17:17" x14ac:dyDescent="0.35">
      <c r="Q17401" s="2"/>
    </row>
    <row r="17402" spans="17:17" x14ac:dyDescent="0.35">
      <c r="Q17402" s="2"/>
    </row>
    <row r="17403" spans="17:17" x14ac:dyDescent="0.35">
      <c r="Q17403" s="2"/>
    </row>
    <row r="17404" spans="17:17" x14ac:dyDescent="0.35">
      <c r="Q17404" s="2"/>
    </row>
    <row r="17405" spans="17:17" x14ac:dyDescent="0.35">
      <c r="Q17405" s="2"/>
    </row>
    <row r="17406" spans="17:17" x14ac:dyDescent="0.35">
      <c r="Q17406" s="2"/>
    </row>
    <row r="17407" spans="17:17" x14ac:dyDescent="0.35">
      <c r="Q17407" s="2"/>
    </row>
    <row r="17408" spans="17:17" x14ac:dyDescent="0.35">
      <c r="Q17408" s="2"/>
    </row>
    <row r="17409" spans="17:17" x14ac:dyDescent="0.35">
      <c r="Q17409" s="2"/>
    </row>
    <row r="17410" spans="17:17" x14ac:dyDescent="0.35">
      <c r="Q17410" s="2"/>
    </row>
    <row r="17411" spans="17:17" x14ac:dyDescent="0.35">
      <c r="Q17411" s="2"/>
    </row>
    <row r="17412" spans="17:17" x14ac:dyDescent="0.35">
      <c r="Q17412" s="2"/>
    </row>
    <row r="17413" spans="17:17" x14ac:dyDescent="0.35">
      <c r="Q17413" s="2"/>
    </row>
    <row r="17414" spans="17:17" x14ac:dyDescent="0.35">
      <c r="Q17414" s="2"/>
    </row>
    <row r="17415" spans="17:17" x14ac:dyDescent="0.35">
      <c r="Q17415" s="2"/>
    </row>
    <row r="17416" spans="17:17" x14ac:dyDescent="0.35">
      <c r="Q17416" s="2"/>
    </row>
    <row r="17417" spans="17:17" x14ac:dyDescent="0.35">
      <c r="Q17417" s="2"/>
    </row>
    <row r="17418" spans="17:17" x14ac:dyDescent="0.35">
      <c r="Q17418" s="2"/>
    </row>
    <row r="17419" spans="17:17" x14ac:dyDescent="0.35">
      <c r="Q17419" s="2"/>
    </row>
    <row r="17420" spans="17:17" x14ac:dyDescent="0.35">
      <c r="Q17420" s="2"/>
    </row>
    <row r="17421" spans="17:17" x14ac:dyDescent="0.35">
      <c r="Q17421" s="2"/>
    </row>
    <row r="17422" spans="17:17" x14ac:dyDescent="0.35">
      <c r="Q17422" s="2"/>
    </row>
    <row r="17423" spans="17:17" x14ac:dyDescent="0.35">
      <c r="Q17423" s="2"/>
    </row>
    <row r="17424" spans="17:17" x14ac:dyDescent="0.35">
      <c r="Q17424" s="2"/>
    </row>
    <row r="17425" spans="17:17" x14ac:dyDescent="0.35">
      <c r="Q17425" s="2"/>
    </row>
    <row r="17426" spans="17:17" x14ac:dyDescent="0.35">
      <c r="Q17426" s="2"/>
    </row>
    <row r="17427" spans="17:17" x14ac:dyDescent="0.35">
      <c r="Q17427" s="2"/>
    </row>
    <row r="17428" spans="17:17" x14ac:dyDescent="0.35">
      <c r="Q17428" s="2"/>
    </row>
    <row r="17429" spans="17:17" x14ac:dyDescent="0.35">
      <c r="Q17429" s="2"/>
    </row>
    <row r="17430" spans="17:17" x14ac:dyDescent="0.35">
      <c r="Q17430" s="2"/>
    </row>
    <row r="17431" spans="17:17" x14ac:dyDescent="0.35">
      <c r="Q17431" s="2"/>
    </row>
    <row r="17432" spans="17:17" x14ac:dyDescent="0.35">
      <c r="Q17432" s="2"/>
    </row>
    <row r="17433" spans="17:17" x14ac:dyDescent="0.35">
      <c r="Q17433" s="2"/>
    </row>
    <row r="17434" spans="17:17" x14ac:dyDescent="0.35">
      <c r="Q17434" s="2"/>
    </row>
    <row r="17435" spans="17:17" x14ac:dyDescent="0.35">
      <c r="Q17435" s="2"/>
    </row>
    <row r="17436" spans="17:17" x14ac:dyDescent="0.35">
      <c r="Q17436" s="2"/>
    </row>
    <row r="17437" spans="17:17" x14ac:dyDescent="0.35">
      <c r="Q17437" s="2"/>
    </row>
    <row r="17438" spans="17:17" x14ac:dyDescent="0.35">
      <c r="Q17438" s="2"/>
    </row>
    <row r="17439" spans="17:17" x14ac:dyDescent="0.35">
      <c r="Q17439" s="2"/>
    </row>
    <row r="17440" spans="17:17" x14ac:dyDescent="0.35">
      <c r="Q17440" s="2"/>
    </row>
    <row r="17441" spans="17:17" x14ac:dyDescent="0.35">
      <c r="Q17441" s="2"/>
    </row>
    <row r="17442" spans="17:17" x14ac:dyDescent="0.35">
      <c r="Q17442" s="2"/>
    </row>
    <row r="17443" spans="17:17" x14ac:dyDescent="0.35">
      <c r="Q17443" s="2"/>
    </row>
    <row r="17444" spans="17:17" x14ac:dyDescent="0.35">
      <c r="Q17444" s="2"/>
    </row>
    <row r="17445" spans="17:17" x14ac:dyDescent="0.35">
      <c r="Q17445" s="2"/>
    </row>
    <row r="17446" spans="17:17" x14ac:dyDescent="0.35">
      <c r="Q17446" s="2"/>
    </row>
    <row r="17447" spans="17:17" x14ac:dyDescent="0.35">
      <c r="Q17447" s="2"/>
    </row>
    <row r="17448" spans="17:17" x14ac:dyDescent="0.35">
      <c r="Q17448" s="2"/>
    </row>
    <row r="17449" spans="17:17" x14ac:dyDescent="0.35">
      <c r="Q17449" s="2"/>
    </row>
    <row r="17450" spans="17:17" x14ac:dyDescent="0.35">
      <c r="Q17450" s="2"/>
    </row>
    <row r="17451" spans="17:17" x14ac:dyDescent="0.35">
      <c r="Q17451" s="2"/>
    </row>
    <row r="17452" spans="17:17" x14ac:dyDescent="0.35">
      <c r="Q17452" s="2"/>
    </row>
    <row r="17453" spans="17:17" x14ac:dyDescent="0.35">
      <c r="Q17453" s="2"/>
    </row>
    <row r="17454" spans="17:17" x14ac:dyDescent="0.35">
      <c r="Q17454" s="2"/>
    </row>
    <row r="17455" spans="17:17" x14ac:dyDescent="0.35">
      <c r="Q17455" s="2"/>
    </row>
    <row r="17456" spans="17:17" x14ac:dyDescent="0.35">
      <c r="Q17456" s="2"/>
    </row>
    <row r="17457" spans="17:17" x14ac:dyDescent="0.35">
      <c r="Q17457" s="2"/>
    </row>
    <row r="17458" spans="17:17" x14ac:dyDescent="0.35">
      <c r="Q17458" s="2"/>
    </row>
    <row r="17459" spans="17:17" x14ac:dyDescent="0.35">
      <c r="Q17459" s="2"/>
    </row>
    <row r="17460" spans="17:17" x14ac:dyDescent="0.35">
      <c r="Q17460" s="2"/>
    </row>
    <row r="17461" spans="17:17" x14ac:dyDescent="0.35">
      <c r="Q17461" s="2"/>
    </row>
    <row r="17462" spans="17:17" x14ac:dyDescent="0.35">
      <c r="Q17462" s="2"/>
    </row>
    <row r="17463" spans="17:17" x14ac:dyDescent="0.35">
      <c r="Q17463" s="2"/>
    </row>
    <row r="17464" spans="17:17" x14ac:dyDescent="0.35">
      <c r="Q17464" s="2"/>
    </row>
    <row r="17465" spans="17:17" x14ac:dyDescent="0.35">
      <c r="Q17465" s="2"/>
    </row>
    <row r="17466" spans="17:17" x14ac:dyDescent="0.35">
      <c r="Q17466" s="2"/>
    </row>
    <row r="17467" spans="17:17" x14ac:dyDescent="0.35">
      <c r="Q17467" s="2"/>
    </row>
    <row r="17468" spans="17:17" x14ac:dyDescent="0.35">
      <c r="Q17468" s="2"/>
    </row>
    <row r="17469" spans="17:17" x14ac:dyDescent="0.35">
      <c r="Q17469" s="2"/>
    </row>
    <row r="17470" spans="17:17" x14ac:dyDescent="0.35">
      <c r="Q17470" s="2"/>
    </row>
    <row r="17471" spans="17:17" x14ac:dyDescent="0.35">
      <c r="Q17471" s="2"/>
    </row>
    <row r="17472" spans="17:17" x14ac:dyDescent="0.35">
      <c r="Q17472" s="2"/>
    </row>
    <row r="17473" spans="17:17" x14ac:dyDescent="0.35">
      <c r="Q17473" s="2"/>
    </row>
    <row r="17474" spans="17:17" x14ac:dyDescent="0.35">
      <c r="Q17474" s="2"/>
    </row>
    <row r="17475" spans="17:17" x14ac:dyDescent="0.35">
      <c r="Q17475" s="2"/>
    </row>
    <row r="17476" spans="17:17" x14ac:dyDescent="0.35">
      <c r="Q17476" s="2"/>
    </row>
    <row r="17477" spans="17:17" x14ac:dyDescent="0.35">
      <c r="Q17477" s="2"/>
    </row>
    <row r="17478" spans="17:17" x14ac:dyDescent="0.35">
      <c r="Q17478" s="2"/>
    </row>
    <row r="17479" spans="17:17" x14ac:dyDescent="0.35">
      <c r="Q17479" s="2"/>
    </row>
    <row r="17480" spans="17:17" x14ac:dyDescent="0.35">
      <c r="Q17480" s="2"/>
    </row>
    <row r="17481" spans="17:17" x14ac:dyDescent="0.35">
      <c r="Q17481" s="2"/>
    </row>
    <row r="17482" spans="17:17" x14ac:dyDescent="0.35">
      <c r="Q17482" s="2"/>
    </row>
    <row r="17483" spans="17:17" x14ac:dyDescent="0.35">
      <c r="Q17483" s="2"/>
    </row>
    <row r="17484" spans="17:17" x14ac:dyDescent="0.35">
      <c r="Q17484" s="2"/>
    </row>
    <row r="17485" spans="17:17" x14ac:dyDescent="0.35">
      <c r="Q17485" s="2"/>
    </row>
    <row r="17486" spans="17:17" x14ac:dyDescent="0.35">
      <c r="Q17486" s="2"/>
    </row>
    <row r="17487" spans="17:17" x14ac:dyDescent="0.35">
      <c r="Q17487" s="2"/>
    </row>
    <row r="17488" spans="17:17" x14ac:dyDescent="0.35">
      <c r="Q17488" s="2"/>
    </row>
    <row r="17489" spans="17:17" x14ac:dyDescent="0.35">
      <c r="Q17489" s="2"/>
    </row>
    <row r="17490" spans="17:17" x14ac:dyDescent="0.35">
      <c r="Q17490" s="2"/>
    </row>
    <row r="17491" spans="17:17" x14ac:dyDescent="0.35">
      <c r="Q17491" s="2"/>
    </row>
    <row r="17492" spans="17:17" x14ac:dyDescent="0.35">
      <c r="Q17492" s="2"/>
    </row>
    <row r="17493" spans="17:17" x14ac:dyDescent="0.35">
      <c r="Q17493" s="2"/>
    </row>
    <row r="17494" spans="17:17" x14ac:dyDescent="0.35">
      <c r="Q17494" s="2"/>
    </row>
    <row r="17495" spans="17:17" x14ac:dyDescent="0.35">
      <c r="Q17495" s="2"/>
    </row>
    <row r="17496" spans="17:17" x14ac:dyDescent="0.35">
      <c r="Q17496" s="2"/>
    </row>
    <row r="17497" spans="17:17" x14ac:dyDescent="0.35">
      <c r="Q17497" s="2"/>
    </row>
    <row r="17498" spans="17:17" x14ac:dyDescent="0.35">
      <c r="Q17498" s="2"/>
    </row>
    <row r="17499" spans="17:17" x14ac:dyDescent="0.35">
      <c r="Q17499" s="2"/>
    </row>
    <row r="17500" spans="17:17" x14ac:dyDescent="0.35">
      <c r="Q17500" s="2"/>
    </row>
    <row r="17501" spans="17:17" x14ac:dyDescent="0.35">
      <c r="Q17501" s="2"/>
    </row>
    <row r="17502" spans="17:17" x14ac:dyDescent="0.35">
      <c r="Q17502" s="2"/>
    </row>
    <row r="17503" spans="17:17" x14ac:dyDescent="0.35">
      <c r="Q17503" s="2"/>
    </row>
    <row r="17504" spans="17:17" x14ac:dyDescent="0.35">
      <c r="Q17504" s="2"/>
    </row>
    <row r="17505" spans="17:17" x14ac:dyDescent="0.35">
      <c r="Q17505" s="2"/>
    </row>
    <row r="17506" spans="17:17" x14ac:dyDescent="0.35">
      <c r="Q17506" s="2"/>
    </row>
    <row r="17507" spans="17:17" x14ac:dyDescent="0.35">
      <c r="Q17507" s="2"/>
    </row>
    <row r="17508" spans="17:17" x14ac:dyDescent="0.35">
      <c r="Q17508" s="2"/>
    </row>
    <row r="17509" spans="17:17" x14ac:dyDescent="0.35">
      <c r="Q17509" s="2"/>
    </row>
    <row r="17510" spans="17:17" x14ac:dyDescent="0.35">
      <c r="Q17510" s="2"/>
    </row>
    <row r="17511" spans="17:17" x14ac:dyDescent="0.35">
      <c r="Q17511" s="2"/>
    </row>
    <row r="17512" spans="17:17" x14ac:dyDescent="0.35">
      <c r="Q17512" s="2"/>
    </row>
    <row r="17513" spans="17:17" x14ac:dyDescent="0.35">
      <c r="Q17513" s="2"/>
    </row>
    <row r="17514" spans="17:17" x14ac:dyDescent="0.35">
      <c r="Q17514" s="2"/>
    </row>
    <row r="17515" spans="17:17" x14ac:dyDescent="0.35">
      <c r="Q17515" s="2"/>
    </row>
    <row r="17516" spans="17:17" x14ac:dyDescent="0.35">
      <c r="Q17516" s="2"/>
    </row>
    <row r="17517" spans="17:17" x14ac:dyDescent="0.35">
      <c r="Q17517" s="2"/>
    </row>
    <row r="17518" spans="17:17" x14ac:dyDescent="0.35">
      <c r="Q17518" s="2"/>
    </row>
    <row r="17519" spans="17:17" x14ac:dyDescent="0.35">
      <c r="Q17519" s="2"/>
    </row>
    <row r="17520" spans="17:17" x14ac:dyDescent="0.35">
      <c r="Q17520" s="2"/>
    </row>
    <row r="17521" spans="17:17" x14ac:dyDescent="0.35">
      <c r="Q17521" s="2"/>
    </row>
    <row r="17522" spans="17:17" x14ac:dyDescent="0.35">
      <c r="Q17522" s="2"/>
    </row>
    <row r="17523" spans="17:17" x14ac:dyDescent="0.35">
      <c r="Q17523" s="2"/>
    </row>
    <row r="17524" spans="17:17" x14ac:dyDescent="0.35">
      <c r="Q17524" s="2"/>
    </row>
    <row r="17525" spans="17:17" x14ac:dyDescent="0.35">
      <c r="Q17525" s="2"/>
    </row>
    <row r="17526" spans="17:17" x14ac:dyDescent="0.35">
      <c r="Q17526" s="2"/>
    </row>
    <row r="17527" spans="17:17" x14ac:dyDescent="0.35">
      <c r="Q17527" s="2"/>
    </row>
    <row r="17528" spans="17:17" x14ac:dyDescent="0.35">
      <c r="Q17528" s="2"/>
    </row>
    <row r="17529" spans="17:17" x14ac:dyDescent="0.35">
      <c r="Q17529" s="2"/>
    </row>
    <row r="17530" spans="17:17" x14ac:dyDescent="0.35">
      <c r="Q17530" s="2"/>
    </row>
    <row r="17531" spans="17:17" x14ac:dyDescent="0.35">
      <c r="Q17531" s="2"/>
    </row>
    <row r="17532" spans="17:17" x14ac:dyDescent="0.35">
      <c r="Q17532" s="2"/>
    </row>
    <row r="17533" spans="17:17" x14ac:dyDescent="0.35">
      <c r="Q17533" s="2"/>
    </row>
    <row r="17534" spans="17:17" x14ac:dyDescent="0.35">
      <c r="Q17534" s="2"/>
    </row>
    <row r="17535" spans="17:17" x14ac:dyDescent="0.35">
      <c r="Q17535" s="2"/>
    </row>
    <row r="17536" spans="17:17" x14ac:dyDescent="0.35">
      <c r="Q17536" s="2"/>
    </row>
    <row r="17537" spans="17:17" x14ac:dyDescent="0.35">
      <c r="Q17537" s="2"/>
    </row>
    <row r="17538" spans="17:17" x14ac:dyDescent="0.35">
      <c r="Q17538" s="2"/>
    </row>
    <row r="17539" spans="17:17" x14ac:dyDescent="0.35">
      <c r="Q17539" s="2"/>
    </row>
    <row r="17540" spans="17:17" x14ac:dyDescent="0.35">
      <c r="Q17540" s="2"/>
    </row>
    <row r="17541" spans="17:17" x14ac:dyDescent="0.35">
      <c r="Q17541" s="2"/>
    </row>
    <row r="17542" spans="17:17" x14ac:dyDescent="0.35">
      <c r="Q17542" s="2"/>
    </row>
    <row r="17543" spans="17:17" x14ac:dyDescent="0.35">
      <c r="Q17543" s="2"/>
    </row>
    <row r="17544" spans="17:17" x14ac:dyDescent="0.35">
      <c r="Q17544" s="2"/>
    </row>
    <row r="17545" spans="17:17" x14ac:dyDescent="0.35">
      <c r="Q17545" s="2"/>
    </row>
    <row r="17546" spans="17:17" x14ac:dyDescent="0.35">
      <c r="Q17546" s="2"/>
    </row>
    <row r="17547" spans="17:17" x14ac:dyDescent="0.35">
      <c r="Q17547" s="2"/>
    </row>
    <row r="17548" spans="17:17" x14ac:dyDescent="0.35">
      <c r="Q17548" s="2"/>
    </row>
    <row r="17549" spans="17:17" x14ac:dyDescent="0.35">
      <c r="Q17549" s="2"/>
    </row>
    <row r="17550" spans="17:17" x14ac:dyDescent="0.35">
      <c r="Q17550" s="2"/>
    </row>
    <row r="17551" spans="17:17" x14ac:dyDescent="0.35">
      <c r="Q17551" s="2"/>
    </row>
    <row r="17552" spans="17:17" x14ac:dyDescent="0.35">
      <c r="Q17552" s="2"/>
    </row>
    <row r="17553" spans="17:17" x14ac:dyDescent="0.35">
      <c r="Q17553" s="2"/>
    </row>
    <row r="17554" spans="17:17" x14ac:dyDescent="0.35">
      <c r="Q17554" s="2"/>
    </row>
    <row r="17555" spans="17:17" x14ac:dyDescent="0.35">
      <c r="Q17555" s="2"/>
    </row>
    <row r="17556" spans="17:17" x14ac:dyDescent="0.35">
      <c r="Q17556" s="2"/>
    </row>
    <row r="17557" spans="17:17" x14ac:dyDescent="0.35">
      <c r="Q17557" s="2"/>
    </row>
    <row r="17558" spans="17:17" x14ac:dyDescent="0.35">
      <c r="Q17558" s="2"/>
    </row>
    <row r="17559" spans="17:17" x14ac:dyDescent="0.35">
      <c r="Q17559" s="2"/>
    </row>
    <row r="17560" spans="17:17" x14ac:dyDescent="0.35">
      <c r="Q17560" s="2"/>
    </row>
    <row r="17561" spans="17:17" x14ac:dyDescent="0.35">
      <c r="Q17561" s="2"/>
    </row>
    <row r="17562" spans="17:17" x14ac:dyDescent="0.35">
      <c r="Q17562" s="2"/>
    </row>
    <row r="17563" spans="17:17" x14ac:dyDescent="0.35">
      <c r="Q17563" s="2"/>
    </row>
    <row r="17564" spans="17:17" x14ac:dyDescent="0.35">
      <c r="Q17564" s="2"/>
    </row>
    <row r="17565" spans="17:17" x14ac:dyDescent="0.35">
      <c r="Q17565" s="2"/>
    </row>
    <row r="17566" spans="17:17" x14ac:dyDescent="0.35">
      <c r="Q17566" s="2"/>
    </row>
    <row r="17567" spans="17:17" x14ac:dyDescent="0.35">
      <c r="Q17567" s="2"/>
    </row>
    <row r="17568" spans="17:17" x14ac:dyDescent="0.35">
      <c r="Q17568" s="2"/>
    </row>
    <row r="17569" spans="17:17" x14ac:dyDescent="0.35">
      <c r="Q17569" s="2"/>
    </row>
    <row r="17570" spans="17:17" x14ac:dyDescent="0.35">
      <c r="Q17570" s="2"/>
    </row>
    <row r="17571" spans="17:17" x14ac:dyDescent="0.35">
      <c r="Q17571" s="2"/>
    </row>
    <row r="17572" spans="17:17" x14ac:dyDescent="0.35">
      <c r="Q17572" s="2"/>
    </row>
    <row r="17573" spans="17:17" x14ac:dyDescent="0.35">
      <c r="Q17573" s="2"/>
    </row>
    <row r="17574" spans="17:17" x14ac:dyDescent="0.35">
      <c r="Q17574" s="2"/>
    </row>
    <row r="17575" spans="17:17" x14ac:dyDescent="0.35">
      <c r="Q17575" s="2"/>
    </row>
    <row r="17576" spans="17:17" x14ac:dyDescent="0.35">
      <c r="Q17576" s="2"/>
    </row>
    <row r="17577" spans="17:17" x14ac:dyDescent="0.35">
      <c r="Q17577" s="2"/>
    </row>
    <row r="17578" spans="17:17" x14ac:dyDescent="0.35">
      <c r="Q17578" s="2"/>
    </row>
    <row r="17579" spans="17:17" x14ac:dyDescent="0.35">
      <c r="Q17579" s="2"/>
    </row>
    <row r="17580" spans="17:17" x14ac:dyDescent="0.35">
      <c r="Q17580" s="2"/>
    </row>
    <row r="17581" spans="17:17" x14ac:dyDescent="0.35">
      <c r="Q17581" s="2"/>
    </row>
    <row r="17582" spans="17:17" x14ac:dyDescent="0.35">
      <c r="Q17582" s="2"/>
    </row>
    <row r="17583" spans="17:17" x14ac:dyDescent="0.35">
      <c r="Q17583" s="2"/>
    </row>
    <row r="17584" spans="17:17" x14ac:dyDescent="0.35">
      <c r="Q17584" s="2"/>
    </row>
    <row r="17585" spans="17:17" x14ac:dyDescent="0.35">
      <c r="Q17585" s="2"/>
    </row>
    <row r="17586" spans="17:17" x14ac:dyDescent="0.35">
      <c r="Q17586" s="2"/>
    </row>
    <row r="17587" spans="17:17" x14ac:dyDescent="0.35">
      <c r="Q17587" s="2"/>
    </row>
    <row r="17588" spans="17:17" x14ac:dyDescent="0.35">
      <c r="Q17588" s="2"/>
    </row>
    <row r="17589" spans="17:17" x14ac:dyDescent="0.35">
      <c r="Q17589" s="2"/>
    </row>
    <row r="17590" spans="17:17" x14ac:dyDescent="0.35">
      <c r="Q17590" s="2"/>
    </row>
    <row r="17591" spans="17:17" x14ac:dyDescent="0.35">
      <c r="Q17591" s="2"/>
    </row>
    <row r="17592" spans="17:17" x14ac:dyDescent="0.35">
      <c r="Q17592" s="2"/>
    </row>
    <row r="17593" spans="17:17" x14ac:dyDescent="0.35">
      <c r="Q17593" s="2"/>
    </row>
    <row r="17594" spans="17:17" x14ac:dyDescent="0.35">
      <c r="Q17594" s="2"/>
    </row>
    <row r="17595" spans="17:17" x14ac:dyDescent="0.35">
      <c r="Q17595" s="2"/>
    </row>
    <row r="17596" spans="17:17" x14ac:dyDescent="0.35">
      <c r="Q17596" s="2"/>
    </row>
    <row r="17597" spans="17:17" x14ac:dyDescent="0.35">
      <c r="Q17597" s="2"/>
    </row>
    <row r="17598" spans="17:17" x14ac:dyDescent="0.35">
      <c r="Q17598" s="2"/>
    </row>
    <row r="17599" spans="17:17" x14ac:dyDescent="0.35">
      <c r="Q17599" s="2"/>
    </row>
    <row r="17600" spans="17:17" x14ac:dyDescent="0.35">
      <c r="Q17600" s="2"/>
    </row>
    <row r="17601" spans="17:17" x14ac:dyDescent="0.35">
      <c r="Q17601" s="2"/>
    </row>
    <row r="17602" spans="17:17" x14ac:dyDescent="0.35">
      <c r="Q17602" s="2"/>
    </row>
    <row r="17603" spans="17:17" x14ac:dyDescent="0.35">
      <c r="Q17603" s="2"/>
    </row>
    <row r="17604" spans="17:17" x14ac:dyDescent="0.35">
      <c r="Q17604" s="2"/>
    </row>
    <row r="17605" spans="17:17" x14ac:dyDescent="0.35">
      <c r="Q17605" s="2"/>
    </row>
    <row r="17606" spans="17:17" x14ac:dyDescent="0.35">
      <c r="Q17606" s="2"/>
    </row>
    <row r="17607" spans="17:17" x14ac:dyDescent="0.35">
      <c r="Q17607" s="2"/>
    </row>
    <row r="17608" spans="17:17" x14ac:dyDescent="0.35">
      <c r="Q17608" s="2"/>
    </row>
    <row r="17609" spans="17:17" x14ac:dyDescent="0.35">
      <c r="Q17609" s="2"/>
    </row>
    <row r="17610" spans="17:17" x14ac:dyDescent="0.35">
      <c r="Q17610" s="2"/>
    </row>
    <row r="17611" spans="17:17" x14ac:dyDescent="0.35">
      <c r="Q17611" s="2"/>
    </row>
    <row r="17612" spans="17:17" x14ac:dyDescent="0.35">
      <c r="Q17612" s="2"/>
    </row>
    <row r="17613" spans="17:17" x14ac:dyDescent="0.35">
      <c r="Q17613" s="2"/>
    </row>
    <row r="17614" spans="17:17" x14ac:dyDescent="0.35">
      <c r="Q17614" s="2"/>
    </row>
    <row r="17615" spans="17:17" x14ac:dyDescent="0.35">
      <c r="Q17615" s="2"/>
    </row>
    <row r="17616" spans="17:17" x14ac:dyDescent="0.35">
      <c r="Q17616" s="2"/>
    </row>
    <row r="17617" spans="17:17" x14ac:dyDescent="0.35">
      <c r="Q17617" s="2"/>
    </row>
    <row r="17618" spans="17:17" x14ac:dyDescent="0.35">
      <c r="Q17618" s="2"/>
    </row>
    <row r="17619" spans="17:17" x14ac:dyDescent="0.35">
      <c r="Q17619" s="2"/>
    </row>
    <row r="17620" spans="17:17" x14ac:dyDescent="0.35">
      <c r="Q17620" s="2"/>
    </row>
    <row r="17621" spans="17:17" x14ac:dyDescent="0.35">
      <c r="Q17621" s="2"/>
    </row>
    <row r="17622" spans="17:17" x14ac:dyDescent="0.35">
      <c r="Q17622" s="2"/>
    </row>
    <row r="17623" spans="17:17" x14ac:dyDescent="0.35">
      <c r="Q17623" s="2"/>
    </row>
    <row r="17624" spans="17:17" x14ac:dyDescent="0.35">
      <c r="Q17624" s="2"/>
    </row>
    <row r="17625" spans="17:17" x14ac:dyDescent="0.35">
      <c r="Q17625" s="2"/>
    </row>
    <row r="17626" spans="17:17" x14ac:dyDescent="0.35">
      <c r="Q17626" s="2"/>
    </row>
    <row r="17627" spans="17:17" x14ac:dyDescent="0.35">
      <c r="Q17627" s="2"/>
    </row>
    <row r="17628" spans="17:17" x14ac:dyDescent="0.35">
      <c r="Q17628" s="2"/>
    </row>
    <row r="17629" spans="17:17" x14ac:dyDescent="0.35">
      <c r="Q17629" s="2"/>
    </row>
    <row r="17630" spans="17:17" x14ac:dyDescent="0.35">
      <c r="Q17630" s="2"/>
    </row>
    <row r="17631" spans="17:17" x14ac:dyDescent="0.35">
      <c r="Q17631" s="2"/>
    </row>
    <row r="17632" spans="17:17" x14ac:dyDescent="0.35">
      <c r="Q17632" s="2"/>
    </row>
    <row r="17633" spans="17:17" x14ac:dyDescent="0.35">
      <c r="Q17633" s="2"/>
    </row>
    <row r="17634" spans="17:17" x14ac:dyDescent="0.35">
      <c r="Q17634" s="2"/>
    </row>
    <row r="17635" spans="17:17" x14ac:dyDescent="0.35">
      <c r="Q17635" s="2"/>
    </row>
    <row r="17636" spans="17:17" x14ac:dyDescent="0.35">
      <c r="Q17636" s="2"/>
    </row>
    <row r="17637" spans="17:17" x14ac:dyDescent="0.35">
      <c r="Q17637" s="2"/>
    </row>
    <row r="17638" spans="17:17" x14ac:dyDescent="0.35">
      <c r="Q17638" s="2"/>
    </row>
    <row r="17639" spans="17:17" x14ac:dyDescent="0.35">
      <c r="Q17639" s="2"/>
    </row>
    <row r="17640" spans="17:17" x14ac:dyDescent="0.35">
      <c r="Q17640" s="2"/>
    </row>
    <row r="17641" spans="17:17" x14ac:dyDescent="0.35">
      <c r="Q17641" s="2"/>
    </row>
    <row r="17642" spans="17:17" x14ac:dyDescent="0.35">
      <c r="Q17642" s="2"/>
    </row>
    <row r="17643" spans="17:17" x14ac:dyDescent="0.35">
      <c r="Q17643" s="2"/>
    </row>
    <row r="17644" spans="17:17" x14ac:dyDescent="0.35">
      <c r="Q17644" s="2"/>
    </row>
    <row r="17645" spans="17:17" x14ac:dyDescent="0.35">
      <c r="Q17645" s="2"/>
    </row>
    <row r="17646" spans="17:17" x14ac:dyDescent="0.35">
      <c r="Q17646" s="2"/>
    </row>
    <row r="17647" spans="17:17" x14ac:dyDescent="0.35">
      <c r="Q17647" s="2"/>
    </row>
    <row r="17648" spans="17:17" x14ac:dyDescent="0.35">
      <c r="Q17648" s="2"/>
    </row>
    <row r="17649" spans="17:17" x14ac:dyDescent="0.35">
      <c r="Q17649" s="2"/>
    </row>
    <row r="17650" spans="17:17" x14ac:dyDescent="0.35">
      <c r="Q17650" s="2"/>
    </row>
    <row r="17651" spans="17:17" x14ac:dyDescent="0.35">
      <c r="Q17651" s="2"/>
    </row>
    <row r="17652" spans="17:17" x14ac:dyDescent="0.35">
      <c r="Q17652" s="2"/>
    </row>
    <row r="17653" spans="17:17" x14ac:dyDescent="0.35">
      <c r="Q17653" s="2"/>
    </row>
    <row r="17654" spans="17:17" x14ac:dyDescent="0.35">
      <c r="Q17654" s="2"/>
    </row>
    <row r="17655" spans="17:17" x14ac:dyDescent="0.35">
      <c r="Q17655" s="2"/>
    </row>
    <row r="17656" spans="17:17" x14ac:dyDescent="0.35">
      <c r="Q17656" s="2"/>
    </row>
    <row r="17657" spans="17:17" x14ac:dyDescent="0.35">
      <c r="Q17657" s="2"/>
    </row>
    <row r="17658" spans="17:17" x14ac:dyDescent="0.35">
      <c r="Q17658" s="2"/>
    </row>
    <row r="17659" spans="17:17" x14ac:dyDescent="0.35">
      <c r="Q17659" s="2"/>
    </row>
    <row r="17660" spans="17:17" x14ac:dyDescent="0.35">
      <c r="Q17660" s="2"/>
    </row>
    <row r="17661" spans="17:17" x14ac:dyDescent="0.35">
      <c r="Q17661" s="2"/>
    </row>
    <row r="17662" spans="17:17" x14ac:dyDescent="0.35">
      <c r="Q17662" s="2"/>
    </row>
    <row r="17663" spans="17:17" x14ac:dyDescent="0.35">
      <c r="Q17663" s="2"/>
    </row>
    <row r="17664" spans="17:17" x14ac:dyDescent="0.35">
      <c r="Q17664" s="2"/>
    </row>
    <row r="17665" spans="17:17" x14ac:dyDescent="0.35">
      <c r="Q17665" s="2"/>
    </row>
    <row r="17666" spans="17:17" x14ac:dyDescent="0.35">
      <c r="Q17666" s="2"/>
    </row>
    <row r="17667" spans="17:17" x14ac:dyDescent="0.35">
      <c r="Q17667" s="2"/>
    </row>
    <row r="17668" spans="17:17" x14ac:dyDescent="0.35">
      <c r="Q17668" s="2"/>
    </row>
    <row r="17669" spans="17:17" x14ac:dyDescent="0.35">
      <c r="Q17669" s="2"/>
    </row>
    <row r="17670" spans="17:17" x14ac:dyDescent="0.35">
      <c r="Q17670" s="2"/>
    </row>
    <row r="17671" spans="17:17" x14ac:dyDescent="0.35">
      <c r="Q17671" s="2"/>
    </row>
    <row r="17672" spans="17:17" x14ac:dyDescent="0.35">
      <c r="Q17672" s="2"/>
    </row>
    <row r="17673" spans="17:17" x14ac:dyDescent="0.35">
      <c r="Q17673" s="2"/>
    </row>
    <row r="17674" spans="17:17" x14ac:dyDescent="0.35">
      <c r="Q17674" s="2"/>
    </row>
    <row r="17675" spans="17:17" x14ac:dyDescent="0.35">
      <c r="Q17675" s="2"/>
    </row>
    <row r="17676" spans="17:17" x14ac:dyDescent="0.35">
      <c r="Q17676" s="2"/>
    </row>
    <row r="17677" spans="17:17" x14ac:dyDescent="0.35">
      <c r="Q17677" s="2"/>
    </row>
    <row r="17678" spans="17:17" x14ac:dyDescent="0.35">
      <c r="Q17678" s="2"/>
    </row>
    <row r="17679" spans="17:17" x14ac:dyDescent="0.35">
      <c r="Q17679" s="2"/>
    </row>
    <row r="17680" spans="17:17" x14ac:dyDescent="0.35">
      <c r="Q17680" s="2"/>
    </row>
    <row r="17681" spans="17:17" x14ac:dyDescent="0.35">
      <c r="Q17681" s="2"/>
    </row>
    <row r="17682" spans="17:17" x14ac:dyDescent="0.35">
      <c r="Q17682" s="2"/>
    </row>
    <row r="17683" spans="17:17" x14ac:dyDescent="0.35">
      <c r="Q17683" s="2"/>
    </row>
    <row r="17684" spans="17:17" x14ac:dyDescent="0.35">
      <c r="Q17684" s="2"/>
    </row>
    <row r="17685" spans="17:17" x14ac:dyDescent="0.35">
      <c r="Q17685" s="2"/>
    </row>
    <row r="17686" spans="17:17" x14ac:dyDescent="0.35">
      <c r="Q17686" s="2"/>
    </row>
    <row r="17687" spans="17:17" x14ac:dyDescent="0.35">
      <c r="Q17687" s="2"/>
    </row>
    <row r="17688" spans="17:17" x14ac:dyDescent="0.35">
      <c r="Q17688" s="2"/>
    </row>
    <row r="17689" spans="17:17" x14ac:dyDescent="0.35">
      <c r="Q17689" s="2"/>
    </row>
    <row r="17690" spans="17:17" x14ac:dyDescent="0.35">
      <c r="Q17690" s="2"/>
    </row>
    <row r="17691" spans="17:17" x14ac:dyDescent="0.35">
      <c r="Q17691" s="2"/>
    </row>
    <row r="17692" spans="17:17" x14ac:dyDescent="0.35">
      <c r="Q17692" s="2"/>
    </row>
    <row r="17693" spans="17:17" x14ac:dyDescent="0.35">
      <c r="Q17693" s="2"/>
    </row>
    <row r="17694" spans="17:17" x14ac:dyDescent="0.35">
      <c r="Q17694" s="2"/>
    </row>
    <row r="17695" spans="17:17" x14ac:dyDescent="0.35">
      <c r="Q17695" s="2"/>
    </row>
    <row r="17696" spans="17:17" x14ac:dyDescent="0.35">
      <c r="Q17696" s="2"/>
    </row>
    <row r="17697" spans="17:17" x14ac:dyDescent="0.35">
      <c r="Q17697" s="2"/>
    </row>
    <row r="17698" spans="17:17" x14ac:dyDescent="0.35">
      <c r="Q17698" s="2"/>
    </row>
    <row r="17699" spans="17:17" x14ac:dyDescent="0.35">
      <c r="Q17699" s="2"/>
    </row>
    <row r="17700" spans="17:17" x14ac:dyDescent="0.35">
      <c r="Q17700" s="2"/>
    </row>
    <row r="17701" spans="17:17" x14ac:dyDescent="0.35">
      <c r="Q17701" s="2"/>
    </row>
    <row r="17702" spans="17:17" x14ac:dyDescent="0.35">
      <c r="Q17702" s="2"/>
    </row>
    <row r="17703" spans="17:17" x14ac:dyDescent="0.35">
      <c r="Q17703" s="2"/>
    </row>
    <row r="17704" spans="17:17" x14ac:dyDescent="0.35">
      <c r="Q17704" s="2"/>
    </row>
    <row r="17705" spans="17:17" x14ac:dyDescent="0.35">
      <c r="Q17705" s="2"/>
    </row>
    <row r="17706" spans="17:17" x14ac:dyDescent="0.35">
      <c r="Q17706" s="2"/>
    </row>
    <row r="17707" spans="17:17" x14ac:dyDescent="0.35">
      <c r="Q17707" s="2"/>
    </row>
    <row r="17708" spans="17:17" x14ac:dyDescent="0.35">
      <c r="Q17708" s="2"/>
    </row>
    <row r="17709" spans="17:17" x14ac:dyDescent="0.35">
      <c r="Q17709" s="2"/>
    </row>
    <row r="17710" spans="17:17" x14ac:dyDescent="0.35">
      <c r="Q17710" s="2"/>
    </row>
    <row r="17711" spans="17:17" x14ac:dyDescent="0.35">
      <c r="Q17711" s="2"/>
    </row>
    <row r="17712" spans="17:17" x14ac:dyDescent="0.35">
      <c r="Q17712" s="2"/>
    </row>
    <row r="17713" spans="17:17" x14ac:dyDescent="0.35">
      <c r="Q17713" s="2"/>
    </row>
    <row r="17714" spans="17:17" x14ac:dyDescent="0.35">
      <c r="Q17714" s="2"/>
    </row>
    <row r="17715" spans="17:17" x14ac:dyDescent="0.35">
      <c r="Q17715" s="2"/>
    </row>
    <row r="17716" spans="17:17" x14ac:dyDescent="0.35">
      <c r="Q17716" s="2"/>
    </row>
    <row r="17717" spans="17:17" x14ac:dyDescent="0.35">
      <c r="Q17717" s="2"/>
    </row>
    <row r="17718" spans="17:17" x14ac:dyDescent="0.35">
      <c r="Q17718" s="2"/>
    </row>
    <row r="17719" spans="17:17" x14ac:dyDescent="0.35">
      <c r="Q17719" s="2"/>
    </row>
    <row r="17720" spans="17:17" x14ac:dyDescent="0.35">
      <c r="Q17720" s="2"/>
    </row>
    <row r="17721" spans="17:17" x14ac:dyDescent="0.35">
      <c r="Q17721" s="2"/>
    </row>
    <row r="17722" spans="17:17" x14ac:dyDescent="0.35">
      <c r="Q17722" s="2"/>
    </row>
    <row r="17723" spans="17:17" x14ac:dyDescent="0.35">
      <c r="Q17723" s="2"/>
    </row>
    <row r="17724" spans="17:17" x14ac:dyDescent="0.35">
      <c r="Q17724" s="2"/>
    </row>
    <row r="17725" spans="17:17" x14ac:dyDescent="0.35">
      <c r="Q17725" s="2"/>
    </row>
    <row r="17726" spans="17:17" x14ac:dyDescent="0.35">
      <c r="Q17726" s="2"/>
    </row>
    <row r="17727" spans="17:17" x14ac:dyDescent="0.35">
      <c r="Q17727" s="2"/>
    </row>
    <row r="17728" spans="17:17" x14ac:dyDescent="0.35">
      <c r="Q17728" s="2"/>
    </row>
    <row r="17729" spans="17:17" x14ac:dyDescent="0.35">
      <c r="Q17729" s="2"/>
    </row>
    <row r="17730" spans="17:17" x14ac:dyDescent="0.35">
      <c r="Q17730" s="2"/>
    </row>
    <row r="17731" spans="17:17" x14ac:dyDescent="0.35">
      <c r="Q17731" s="2"/>
    </row>
    <row r="17732" spans="17:17" x14ac:dyDescent="0.35">
      <c r="Q17732" s="2"/>
    </row>
    <row r="17733" spans="17:17" x14ac:dyDescent="0.35">
      <c r="Q17733" s="2"/>
    </row>
    <row r="17734" spans="17:17" x14ac:dyDescent="0.35">
      <c r="Q17734" s="2"/>
    </row>
    <row r="17735" spans="17:17" x14ac:dyDescent="0.35">
      <c r="Q17735" s="2"/>
    </row>
    <row r="17736" spans="17:17" x14ac:dyDescent="0.35">
      <c r="Q17736" s="2"/>
    </row>
    <row r="17737" spans="17:17" x14ac:dyDescent="0.35">
      <c r="Q17737" s="2"/>
    </row>
    <row r="17738" spans="17:17" x14ac:dyDescent="0.35">
      <c r="Q17738" s="2"/>
    </row>
    <row r="17739" spans="17:17" x14ac:dyDescent="0.35">
      <c r="Q17739" s="2"/>
    </row>
    <row r="17740" spans="17:17" x14ac:dyDescent="0.35">
      <c r="Q17740" s="2"/>
    </row>
    <row r="17741" spans="17:17" x14ac:dyDescent="0.35">
      <c r="Q17741" s="2"/>
    </row>
    <row r="17742" spans="17:17" x14ac:dyDescent="0.35">
      <c r="Q17742" s="2"/>
    </row>
    <row r="17743" spans="17:17" x14ac:dyDescent="0.35">
      <c r="Q17743" s="2"/>
    </row>
    <row r="17744" spans="17:17" x14ac:dyDescent="0.35">
      <c r="Q17744" s="2"/>
    </row>
    <row r="17745" spans="17:17" x14ac:dyDescent="0.35">
      <c r="Q17745" s="2"/>
    </row>
    <row r="17746" spans="17:17" x14ac:dyDescent="0.35">
      <c r="Q17746" s="2"/>
    </row>
    <row r="17747" spans="17:17" x14ac:dyDescent="0.35">
      <c r="Q17747" s="2"/>
    </row>
    <row r="17748" spans="17:17" x14ac:dyDescent="0.35">
      <c r="Q17748" s="2"/>
    </row>
    <row r="17749" spans="17:17" x14ac:dyDescent="0.35">
      <c r="Q17749" s="2"/>
    </row>
    <row r="17750" spans="17:17" x14ac:dyDescent="0.35">
      <c r="Q17750" s="2"/>
    </row>
    <row r="17751" spans="17:17" x14ac:dyDescent="0.35">
      <c r="Q17751" s="2"/>
    </row>
    <row r="17752" spans="17:17" x14ac:dyDescent="0.35">
      <c r="Q17752" s="2"/>
    </row>
    <row r="17753" spans="17:17" x14ac:dyDescent="0.35">
      <c r="Q17753" s="2"/>
    </row>
    <row r="17754" spans="17:17" x14ac:dyDescent="0.35">
      <c r="Q17754" s="2"/>
    </row>
    <row r="17755" spans="17:17" x14ac:dyDescent="0.35">
      <c r="Q17755" s="2"/>
    </row>
    <row r="17756" spans="17:17" x14ac:dyDescent="0.35">
      <c r="Q17756" s="2"/>
    </row>
    <row r="17757" spans="17:17" x14ac:dyDescent="0.35">
      <c r="Q17757" s="2"/>
    </row>
    <row r="17758" spans="17:17" x14ac:dyDescent="0.35">
      <c r="Q17758" s="2"/>
    </row>
    <row r="17759" spans="17:17" x14ac:dyDescent="0.35">
      <c r="Q17759" s="2"/>
    </row>
    <row r="17760" spans="17:17" x14ac:dyDescent="0.35">
      <c r="Q17760" s="2"/>
    </row>
    <row r="17761" spans="17:17" x14ac:dyDescent="0.35">
      <c r="Q17761" s="2"/>
    </row>
    <row r="17762" spans="17:17" x14ac:dyDescent="0.35">
      <c r="Q17762" s="2"/>
    </row>
    <row r="17763" spans="17:17" x14ac:dyDescent="0.35">
      <c r="Q17763" s="2"/>
    </row>
    <row r="17764" spans="17:17" x14ac:dyDescent="0.35">
      <c r="Q17764" s="2"/>
    </row>
    <row r="17765" spans="17:17" x14ac:dyDescent="0.35">
      <c r="Q17765" s="2"/>
    </row>
    <row r="17766" spans="17:17" x14ac:dyDescent="0.35">
      <c r="Q17766" s="2"/>
    </row>
    <row r="17767" spans="17:17" x14ac:dyDescent="0.35">
      <c r="Q17767" s="2"/>
    </row>
    <row r="17768" spans="17:17" x14ac:dyDescent="0.35">
      <c r="Q17768" s="2"/>
    </row>
    <row r="17769" spans="17:17" x14ac:dyDescent="0.35">
      <c r="Q17769" s="2"/>
    </row>
    <row r="17770" spans="17:17" x14ac:dyDescent="0.35">
      <c r="Q17770" s="2"/>
    </row>
    <row r="17771" spans="17:17" x14ac:dyDescent="0.35">
      <c r="Q17771" s="2"/>
    </row>
    <row r="17772" spans="17:17" x14ac:dyDescent="0.35">
      <c r="Q17772" s="2"/>
    </row>
    <row r="17773" spans="17:17" x14ac:dyDescent="0.35">
      <c r="Q17773" s="2"/>
    </row>
    <row r="17774" spans="17:17" x14ac:dyDescent="0.35">
      <c r="Q17774" s="2"/>
    </row>
    <row r="17775" spans="17:17" x14ac:dyDescent="0.35">
      <c r="Q17775" s="2"/>
    </row>
    <row r="17776" spans="17:17" x14ac:dyDescent="0.35">
      <c r="Q17776" s="2"/>
    </row>
    <row r="17777" spans="17:17" x14ac:dyDescent="0.35">
      <c r="Q17777" s="2"/>
    </row>
    <row r="17778" spans="17:17" x14ac:dyDescent="0.35">
      <c r="Q17778" s="2"/>
    </row>
    <row r="17779" spans="17:17" x14ac:dyDescent="0.35">
      <c r="Q17779" s="2"/>
    </row>
    <row r="17780" spans="17:17" x14ac:dyDescent="0.35">
      <c r="Q17780" s="2"/>
    </row>
    <row r="17781" spans="17:17" x14ac:dyDescent="0.35">
      <c r="Q17781" s="2"/>
    </row>
    <row r="17782" spans="17:17" x14ac:dyDescent="0.35">
      <c r="Q17782" s="2"/>
    </row>
    <row r="17783" spans="17:17" x14ac:dyDescent="0.35">
      <c r="Q17783" s="2"/>
    </row>
    <row r="17784" spans="17:17" x14ac:dyDescent="0.35">
      <c r="Q17784" s="2"/>
    </row>
    <row r="17785" spans="17:17" x14ac:dyDescent="0.35">
      <c r="Q17785" s="2"/>
    </row>
    <row r="17786" spans="17:17" x14ac:dyDescent="0.35">
      <c r="Q17786" s="2"/>
    </row>
    <row r="17787" spans="17:17" x14ac:dyDescent="0.35">
      <c r="Q17787" s="2"/>
    </row>
    <row r="17788" spans="17:17" x14ac:dyDescent="0.35">
      <c r="Q17788" s="2"/>
    </row>
    <row r="17789" spans="17:17" x14ac:dyDescent="0.35">
      <c r="Q17789" s="2"/>
    </row>
    <row r="17790" spans="17:17" x14ac:dyDescent="0.35">
      <c r="Q17790" s="2"/>
    </row>
    <row r="17791" spans="17:17" x14ac:dyDescent="0.35">
      <c r="Q17791" s="2"/>
    </row>
    <row r="17792" spans="17:17" x14ac:dyDescent="0.35">
      <c r="Q17792" s="2"/>
    </row>
    <row r="17793" spans="17:17" x14ac:dyDescent="0.35">
      <c r="Q17793" s="2"/>
    </row>
    <row r="17794" spans="17:17" x14ac:dyDescent="0.35">
      <c r="Q17794" s="2"/>
    </row>
    <row r="17795" spans="17:17" x14ac:dyDescent="0.35">
      <c r="Q17795" s="2"/>
    </row>
    <row r="17796" spans="17:17" x14ac:dyDescent="0.35">
      <c r="Q17796" s="2"/>
    </row>
    <row r="17797" spans="17:17" x14ac:dyDescent="0.35">
      <c r="Q17797" s="2"/>
    </row>
    <row r="17798" spans="17:17" x14ac:dyDescent="0.35">
      <c r="Q17798" s="2"/>
    </row>
    <row r="17799" spans="17:17" x14ac:dyDescent="0.35">
      <c r="Q17799" s="2"/>
    </row>
    <row r="17800" spans="17:17" x14ac:dyDescent="0.35">
      <c r="Q17800" s="2"/>
    </row>
    <row r="17801" spans="17:17" x14ac:dyDescent="0.35">
      <c r="Q17801" s="2"/>
    </row>
    <row r="17802" spans="17:17" x14ac:dyDescent="0.35">
      <c r="Q17802" s="2"/>
    </row>
    <row r="17803" spans="17:17" x14ac:dyDescent="0.35">
      <c r="Q17803" s="2"/>
    </row>
    <row r="17804" spans="17:17" x14ac:dyDescent="0.35">
      <c r="Q17804" s="2"/>
    </row>
    <row r="17805" spans="17:17" x14ac:dyDescent="0.35">
      <c r="Q17805" s="2"/>
    </row>
    <row r="17806" spans="17:17" x14ac:dyDescent="0.35">
      <c r="Q17806" s="2"/>
    </row>
    <row r="17807" spans="17:17" x14ac:dyDescent="0.35">
      <c r="Q17807" s="2"/>
    </row>
    <row r="17808" spans="17:17" x14ac:dyDescent="0.35">
      <c r="Q17808" s="2"/>
    </row>
    <row r="17809" spans="17:17" x14ac:dyDescent="0.35">
      <c r="Q17809" s="2"/>
    </row>
    <row r="17810" spans="17:17" x14ac:dyDescent="0.35">
      <c r="Q17810" s="2"/>
    </row>
    <row r="17811" spans="17:17" x14ac:dyDescent="0.35">
      <c r="Q17811" s="2"/>
    </row>
    <row r="17812" spans="17:17" x14ac:dyDescent="0.35">
      <c r="Q17812" s="2"/>
    </row>
    <row r="17813" spans="17:17" x14ac:dyDescent="0.35">
      <c r="Q17813" s="2"/>
    </row>
    <row r="17814" spans="17:17" x14ac:dyDescent="0.35">
      <c r="Q17814" s="2"/>
    </row>
    <row r="17815" spans="17:17" x14ac:dyDescent="0.35">
      <c r="Q17815" s="2"/>
    </row>
    <row r="17816" spans="17:17" x14ac:dyDescent="0.35">
      <c r="Q17816" s="2"/>
    </row>
    <row r="17817" spans="17:17" x14ac:dyDescent="0.35">
      <c r="Q17817" s="2"/>
    </row>
    <row r="17818" spans="17:17" x14ac:dyDescent="0.35">
      <c r="Q17818" s="2"/>
    </row>
    <row r="17819" spans="17:17" x14ac:dyDescent="0.35">
      <c r="Q17819" s="2"/>
    </row>
    <row r="17820" spans="17:17" x14ac:dyDescent="0.35">
      <c r="Q17820" s="2"/>
    </row>
    <row r="17821" spans="17:17" x14ac:dyDescent="0.35">
      <c r="Q17821" s="2"/>
    </row>
    <row r="17822" spans="17:17" x14ac:dyDescent="0.35">
      <c r="Q17822" s="2"/>
    </row>
    <row r="17823" spans="17:17" x14ac:dyDescent="0.35">
      <c r="Q17823" s="2"/>
    </row>
    <row r="17824" spans="17:17" x14ac:dyDescent="0.35">
      <c r="Q17824" s="2"/>
    </row>
    <row r="17825" spans="17:17" x14ac:dyDescent="0.35">
      <c r="Q17825" s="2"/>
    </row>
    <row r="17826" spans="17:17" x14ac:dyDescent="0.35">
      <c r="Q17826" s="2"/>
    </row>
    <row r="17827" spans="17:17" x14ac:dyDescent="0.35">
      <c r="Q17827" s="2"/>
    </row>
    <row r="17828" spans="17:17" x14ac:dyDescent="0.35">
      <c r="Q17828" s="2"/>
    </row>
    <row r="17829" spans="17:17" x14ac:dyDescent="0.35">
      <c r="Q17829" s="2"/>
    </row>
    <row r="17830" spans="17:17" x14ac:dyDescent="0.35">
      <c r="Q17830" s="2"/>
    </row>
    <row r="17831" spans="17:17" x14ac:dyDescent="0.35">
      <c r="Q17831" s="2"/>
    </row>
    <row r="17832" spans="17:17" x14ac:dyDescent="0.35">
      <c r="Q17832" s="2"/>
    </row>
    <row r="17833" spans="17:17" x14ac:dyDescent="0.35">
      <c r="Q17833" s="2"/>
    </row>
    <row r="17834" spans="17:17" x14ac:dyDescent="0.35">
      <c r="Q17834" s="2"/>
    </row>
    <row r="17835" spans="17:17" x14ac:dyDescent="0.35">
      <c r="Q17835" s="2"/>
    </row>
    <row r="17836" spans="17:17" x14ac:dyDescent="0.35">
      <c r="Q17836" s="2"/>
    </row>
    <row r="17837" spans="17:17" x14ac:dyDescent="0.35">
      <c r="Q17837" s="2"/>
    </row>
    <row r="17838" spans="17:17" x14ac:dyDescent="0.35">
      <c r="Q17838" s="2"/>
    </row>
    <row r="17839" spans="17:17" x14ac:dyDescent="0.35">
      <c r="Q17839" s="2"/>
    </row>
    <row r="17840" spans="17:17" x14ac:dyDescent="0.35">
      <c r="Q17840" s="2"/>
    </row>
    <row r="17841" spans="17:17" x14ac:dyDescent="0.35">
      <c r="Q17841" s="2"/>
    </row>
    <row r="17842" spans="17:17" x14ac:dyDescent="0.35">
      <c r="Q17842" s="2"/>
    </row>
    <row r="17843" spans="17:17" x14ac:dyDescent="0.35">
      <c r="Q17843" s="2"/>
    </row>
    <row r="17844" spans="17:17" x14ac:dyDescent="0.35">
      <c r="Q17844" s="2"/>
    </row>
    <row r="17845" spans="17:17" x14ac:dyDescent="0.35">
      <c r="Q17845" s="2"/>
    </row>
    <row r="17846" spans="17:17" x14ac:dyDescent="0.35">
      <c r="Q17846" s="2"/>
    </row>
    <row r="17847" spans="17:17" x14ac:dyDescent="0.35">
      <c r="Q17847" s="2"/>
    </row>
    <row r="17848" spans="17:17" x14ac:dyDescent="0.35">
      <c r="Q17848" s="2"/>
    </row>
    <row r="17849" spans="17:17" x14ac:dyDescent="0.35">
      <c r="Q17849" s="2"/>
    </row>
    <row r="17850" spans="17:17" x14ac:dyDescent="0.35">
      <c r="Q17850" s="2"/>
    </row>
    <row r="17851" spans="17:17" x14ac:dyDescent="0.35">
      <c r="Q17851" s="2"/>
    </row>
    <row r="17852" spans="17:17" x14ac:dyDescent="0.35">
      <c r="Q17852" s="2"/>
    </row>
    <row r="17853" spans="17:17" x14ac:dyDescent="0.35">
      <c r="Q17853" s="2"/>
    </row>
    <row r="17854" spans="17:17" x14ac:dyDescent="0.35">
      <c r="Q17854" s="2"/>
    </row>
    <row r="17855" spans="17:17" x14ac:dyDescent="0.35">
      <c r="Q17855" s="2"/>
    </row>
    <row r="17856" spans="17:17" x14ac:dyDescent="0.35">
      <c r="Q17856" s="2"/>
    </row>
    <row r="17857" spans="17:17" x14ac:dyDescent="0.35">
      <c r="Q17857" s="2"/>
    </row>
    <row r="17858" spans="17:17" x14ac:dyDescent="0.35">
      <c r="Q17858" s="2"/>
    </row>
    <row r="17859" spans="17:17" x14ac:dyDescent="0.35">
      <c r="Q17859" s="2"/>
    </row>
    <row r="17860" spans="17:17" x14ac:dyDescent="0.35">
      <c r="Q17860" s="2"/>
    </row>
    <row r="17861" spans="17:17" x14ac:dyDescent="0.35">
      <c r="Q17861" s="2"/>
    </row>
    <row r="17862" spans="17:17" x14ac:dyDescent="0.35">
      <c r="Q17862" s="2"/>
    </row>
    <row r="17863" spans="17:17" x14ac:dyDescent="0.35">
      <c r="Q17863" s="2"/>
    </row>
    <row r="17864" spans="17:17" x14ac:dyDescent="0.35">
      <c r="Q17864" s="2"/>
    </row>
    <row r="17865" spans="17:17" x14ac:dyDescent="0.35">
      <c r="Q17865" s="2"/>
    </row>
    <row r="17866" spans="17:17" x14ac:dyDescent="0.35">
      <c r="Q17866" s="2"/>
    </row>
    <row r="17867" spans="17:17" x14ac:dyDescent="0.35">
      <c r="Q17867" s="2"/>
    </row>
    <row r="17868" spans="17:17" x14ac:dyDescent="0.35">
      <c r="Q17868" s="2"/>
    </row>
    <row r="17869" spans="17:17" x14ac:dyDescent="0.35">
      <c r="Q17869" s="2"/>
    </row>
    <row r="17870" spans="17:17" x14ac:dyDescent="0.35">
      <c r="Q17870" s="2"/>
    </row>
    <row r="17871" spans="17:17" x14ac:dyDescent="0.35">
      <c r="Q17871" s="2"/>
    </row>
    <row r="17872" spans="17:17" x14ac:dyDescent="0.35">
      <c r="Q17872" s="2"/>
    </row>
    <row r="17873" spans="17:17" x14ac:dyDescent="0.35">
      <c r="Q17873" s="2"/>
    </row>
    <row r="17874" spans="17:17" x14ac:dyDescent="0.35">
      <c r="Q17874" s="2"/>
    </row>
    <row r="17875" spans="17:17" x14ac:dyDescent="0.35">
      <c r="Q17875" s="2"/>
    </row>
    <row r="17876" spans="17:17" x14ac:dyDescent="0.35">
      <c r="Q17876" s="2"/>
    </row>
    <row r="17877" spans="17:17" x14ac:dyDescent="0.35">
      <c r="Q17877" s="2"/>
    </row>
    <row r="17878" spans="17:17" x14ac:dyDescent="0.35">
      <c r="Q17878" s="2"/>
    </row>
    <row r="17879" spans="17:17" x14ac:dyDescent="0.35">
      <c r="Q17879" s="2"/>
    </row>
    <row r="17880" spans="17:17" x14ac:dyDescent="0.35">
      <c r="Q17880" s="2"/>
    </row>
    <row r="17881" spans="17:17" x14ac:dyDescent="0.35">
      <c r="Q17881" s="2"/>
    </row>
    <row r="17882" spans="17:17" x14ac:dyDescent="0.35">
      <c r="Q17882" s="2"/>
    </row>
    <row r="17883" spans="17:17" x14ac:dyDescent="0.35">
      <c r="Q17883" s="2"/>
    </row>
    <row r="17884" spans="17:17" x14ac:dyDescent="0.35">
      <c r="Q17884" s="2"/>
    </row>
    <row r="17885" spans="17:17" x14ac:dyDescent="0.35">
      <c r="Q17885" s="2"/>
    </row>
    <row r="17886" spans="17:17" x14ac:dyDescent="0.35">
      <c r="Q17886" s="2"/>
    </row>
    <row r="17887" spans="17:17" x14ac:dyDescent="0.35">
      <c r="Q17887" s="2"/>
    </row>
    <row r="17888" spans="17:17" x14ac:dyDescent="0.35">
      <c r="Q17888" s="2"/>
    </row>
    <row r="17889" spans="17:17" x14ac:dyDescent="0.35">
      <c r="Q17889" s="2"/>
    </row>
    <row r="17890" spans="17:17" x14ac:dyDescent="0.35">
      <c r="Q17890" s="2"/>
    </row>
    <row r="17891" spans="17:17" x14ac:dyDescent="0.35">
      <c r="Q17891" s="2"/>
    </row>
    <row r="17892" spans="17:17" x14ac:dyDescent="0.35">
      <c r="Q17892" s="2"/>
    </row>
    <row r="17893" spans="17:17" x14ac:dyDescent="0.35">
      <c r="Q17893" s="2"/>
    </row>
    <row r="17894" spans="17:17" x14ac:dyDescent="0.35">
      <c r="Q17894" s="2"/>
    </row>
    <row r="17895" spans="17:17" x14ac:dyDescent="0.35">
      <c r="Q17895" s="2"/>
    </row>
    <row r="17896" spans="17:17" x14ac:dyDescent="0.35">
      <c r="Q17896" s="2"/>
    </row>
    <row r="17897" spans="17:17" x14ac:dyDescent="0.35">
      <c r="Q17897" s="2"/>
    </row>
    <row r="17898" spans="17:17" x14ac:dyDescent="0.35">
      <c r="Q17898" s="2"/>
    </row>
    <row r="17899" spans="17:17" x14ac:dyDescent="0.35">
      <c r="Q17899" s="2"/>
    </row>
    <row r="17900" spans="17:17" x14ac:dyDescent="0.35">
      <c r="Q17900" s="2"/>
    </row>
    <row r="17901" spans="17:17" x14ac:dyDescent="0.35">
      <c r="Q17901" s="2"/>
    </row>
    <row r="17902" spans="17:17" x14ac:dyDescent="0.35">
      <c r="Q17902" s="2"/>
    </row>
    <row r="17903" spans="17:17" x14ac:dyDescent="0.35">
      <c r="Q17903" s="2"/>
    </row>
    <row r="17904" spans="17:17" x14ac:dyDescent="0.35">
      <c r="Q17904" s="2"/>
    </row>
    <row r="17905" spans="17:17" x14ac:dyDescent="0.35">
      <c r="Q17905" s="2"/>
    </row>
    <row r="17906" spans="17:17" x14ac:dyDescent="0.35">
      <c r="Q17906" s="2"/>
    </row>
    <row r="17907" spans="17:17" x14ac:dyDescent="0.35">
      <c r="Q17907" s="2"/>
    </row>
    <row r="17908" spans="17:17" x14ac:dyDescent="0.35">
      <c r="Q17908" s="2"/>
    </row>
    <row r="17909" spans="17:17" x14ac:dyDescent="0.35">
      <c r="Q17909" s="2"/>
    </row>
    <row r="17910" spans="17:17" x14ac:dyDescent="0.35">
      <c r="Q17910" s="2"/>
    </row>
    <row r="17911" spans="17:17" x14ac:dyDescent="0.35">
      <c r="Q17911" s="2"/>
    </row>
    <row r="17912" spans="17:17" x14ac:dyDescent="0.35">
      <c r="Q17912" s="2"/>
    </row>
    <row r="17913" spans="17:17" x14ac:dyDescent="0.35">
      <c r="Q17913" s="2"/>
    </row>
    <row r="17914" spans="17:17" x14ac:dyDescent="0.35">
      <c r="Q17914" s="2"/>
    </row>
    <row r="17915" spans="17:17" x14ac:dyDescent="0.35">
      <c r="Q17915" s="2"/>
    </row>
    <row r="17916" spans="17:17" x14ac:dyDescent="0.35">
      <c r="Q17916" s="2"/>
    </row>
    <row r="17917" spans="17:17" x14ac:dyDescent="0.35">
      <c r="Q17917" s="2"/>
    </row>
    <row r="17918" spans="17:17" x14ac:dyDescent="0.35">
      <c r="Q17918" s="2"/>
    </row>
    <row r="17919" spans="17:17" x14ac:dyDescent="0.35">
      <c r="Q17919" s="2"/>
    </row>
    <row r="17920" spans="17:17" x14ac:dyDescent="0.35">
      <c r="Q17920" s="2"/>
    </row>
    <row r="17921" spans="17:17" x14ac:dyDescent="0.35">
      <c r="Q17921" s="2"/>
    </row>
    <row r="17922" spans="17:17" x14ac:dyDescent="0.35">
      <c r="Q17922" s="2"/>
    </row>
    <row r="17923" spans="17:17" x14ac:dyDescent="0.35">
      <c r="Q17923" s="2"/>
    </row>
    <row r="17924" spans="17:17" x14ac:dyDescent="0.35">
      <c r="Q17924" s="2"/>
    </row>
    <row r="17925" spans="17:17" x14ac:dyDescent="0.35">
      <c r="Q17925" s="2"/>
    </row>
    <row r="17926" spans="17:17" x14ac:dyDescent="0.35">
      <c r="Q17926" s="2"/>
    </row>
    <row r="17927" spans="17:17" x14ac:dyDescent="0.35">
      <c r="Q17927" s="2"/>
    </row>
    <row r="17928" spans="17:17" x14ac:dyDescent="0.35">
      <c r="Q17928" s="2"/>
    </row>
    <row r="17929" spans="17:17" x14ac:dyDescent="0.35">
      <c r="Q17929" s="2"/>
    </row>
    <row r="17930" spans="17:17" x14ac:dyDescent="0.35">
      <c r="Q17930" s="2"/>
    </row>
    <row r="17931" spans="17:17" x14ac:dyDescent="0.35">
      <c r="Q17931" s="2"/>
    </row>
    <row r="17932" spans="17:17" x14ac:dyDescent="0.35">
      <c r="Q17932" s="2"/>
    </row>
    <row r="17933" spans="17:17" x14ac:dyDescent="0.35">
      <c r="Q17933" s="2"/>
    </row>
    <row r="17934" spans="17:17" x14ac:dyDescent="0.35">
      <c r="Q17934" s="2"/>
    </row>
    <row r="17935" spans="17:17" x14ac:dyDescent="0.35">
      <c r="Q17935" s="2"/>
    </row>
    <row r="17936" spans="17:17" x14ac:dyDescent="0.35">
      <c r="Q17936" s="2"/>
    </row>
    <row r="17937" spans="17:17" x14ac:dyDescent="0.35">
      <c r="Q17937" s="2"/>
    </row>
    <row r="17938" spans="17:17" x14ac:dyDescent="0.35">
      <c r="Q17938" s="2"/>
    </row>
    <row r="17939" spans="17:17" x14ac:dyDescent="0.35">
      <c r="Q17939" s="2"/>
    </row>
    <row r="17940" spans="17:17" x14ac:dyDescent="0.35">
      <c r="Q17940" s="2"/>
    </row>
    <row r="17941" spans="17:17" x14ac:dyDescent="0.35">
      <c r="Q17941" s="2"/>
    </row>
    <row r="17942" spans="17:17" x14ac:dyDescent="0.35">
      <c r="Q17942" s="2"/>
    </row>
    <row r="17943" spans="17:17" x14ac:dyDescent="0.35">
      <c r="Q17943" s="2"/>
    </row>
    <row r="17944" spans="17:17" x14ac:dyDescent="0.35">
      <c r="Q17944" s="2"/>
    </row>
    <row r="17945" spans="17:17" x14ac:dyDescent="0.35">
      <c r="Q17945" s="2"/>
    </row>
    <row r="17946" spans="17:17" x14ac:dyDescent="0.35">
      <c r="Q17946" s="2"/>
    </row>
    <row r="17947" spans="17:17" x14ac:dyDescent="0.35">
      <c r="Q17947" s="2"/>
    </row>
    <row r="17948" spans="17:17" x14ac:dyDescent="0.35">
      <c r="Q17948" s="2"/>
    </row>
    <row r="17949" spans="17:17" x14ac:dyDescent="0.35">
      <c r="Q17949" s="2"/>
    </row>
    <row r="17950" spans="17:17" x14ac:dyDescent="0.35">
      <c r="Q17950" s="2"/>
    </row>
    <row r="17951" spans="17:17" x14ac:dyDescent="0.35">
      <c r="Q17951" s="2"/>
    </row>
    <row r="17952" spans="17:17" x14ac:dyDescent="0.35">
      <c r="Q17952" s="2"/>
    </row>
    <row r="17953" spans="17:17" x14ac:dyDescent="0.35">
      <c r="Q17953" s="2"/>
    </row>
    <row r="17954" spans="17:17" x14ac:dyDescent="0.35">
      <c r="Q17954" s="2"/>
    </row>
    <row r="17955" spans="17:17" x14ac:dyDescent="0.35">
      <c r="Q17955" s="2"/>
    </row>
    <row r="17956" spans="17:17" x14ac:dyDescent="0.35">
      <c r="Q17956" s="2"/>
    </row>
    <row r="17957" spans="17:17" x14ac:dyDescent="0.35">
      <c r="Q17957" s="2"/>
    </row>
    <row r="17958" spans="17:17" x14ac:dyDescent="0.35">
      <c r="Q17958" s="2"/>
    </row>
    <row r="17959" spans="17:17" x14ac:dyDescent="0.35">
      <c r="Q17959" s="2"/>
    </row>
    <row r="17960" spans="17:17" x14ac:dyDescent="0.35">
      <c r="Q17960" s="2"/>
    </row>
    <row r="17961" spans="17:17" x14ac:dyDescent="0.35">
      <c r="Q17961" s="2"/>
    </row>
    <row r="17962" spans="17:17" x14ac:dyDescent="0.35">
      <c r="Q17962" s="2"/>
    </row>
    <row r="17963" spans="17:17" x14ac:dyDescent="0.35">
      <c r="Q17963" s="2"/>
    </row>
    <row r="17964" spans="17:17" x14ac:dyDescent="0.35">
      <c r="Q17964" s="2"/>
    </row>
    <row r="17965" spans="17:17" x14ac:dyDescent="0.35">
      <c r="Q17965" s="2"/>
    </row>
    <row r="17966" spans="17:17" x14ac:dyDescent="0.35">
      <c r="Q17966" s="2"/>
    </row>
    <row r="17967" spans="17:17" x14ac:dyDescent="0.35">
      <c r="Q17967" s="2"/>
    </row>
    <row r="17968" spans="17:17" x14ac:dyDescent="0.35">
      <c r="Q17968" s="2"/>
    </row>
    <row r="17969" spans="17:17" x14ac:dyDescent="0.35">
      <c r="Q17969" s="2"/>
    </row>
    <row r="17970" spans="17:17" x14ac:dyDescent="0.35">
      <c r="Q17970" s="2"/>
    </row>
    <row r="17971" spans="17:17" x14ac:dyDescent="0.35">
      <c r="Q17971" s="2"/>
    </row>
    <row r="17972" spans="17:17" x14ac:dyDescent="0.35">
      <c r="Q17972" s="2"/>
    </row>
    <row r="17973" spans="17:17" x14ac:dyDescent="0.35">
      <c r="Q17973" s="2"/>
    </row>
    <row r="17974" spans="17:17" x14ac:dyDescent="0.35">
      <c r="Q17974" s="2"/>
    </row>
    <row r="17975" spans="17:17" x14ac:dyDescent="0.35">
      <c r="Q17975" s="2"/>
    </row>
    <row r="17976" spans="17:17" x14ac:dyDescent="0.35">
      <c r="Q17976" s="2"/>
    </row>
    <row r="17977" spans="17:17" x14ac:dyDescent="0.35">
      <c r="Q17977" s="2"/>
    </row>
    <row r="17978" spans="17:17" x14ac:dyDescent="0.35">
      <c r="Q17978" s="2"/>
    </row>
    <row r="17979" spans="17:17" x14ac:dyDescent="0.35">
      <c r="Q17979" s="2"/>
    </row>
    <row r="17980" spans="17:17" x14ac:dyDescent="0.35">
      <c r="Q17980" s="2"/>
    </row>
    <row r="17981" spans="17:17" x14ac:dyDescent="0.35">
      <c r="Q17981" s="2"/>
    </row>
    <row r="17982" spans="17:17" x14ac:dyDescent="0.35">
      <c r="Q17982" s="2"/>
    </row>
    <row r="17983" spans="17:17" x14ac:dyDescent="0.35">
      <c r="Q17983" s="2"/>
    </row>
    <row r="17984" spans="17:17" x14ac:dyDescent="0.35">
      <c r="Q17984" s="2"/>
    </row>
    <row r="17985" spans="17:17" x14ac:dyDescent="0.35">
      <c r="Q17985" s="2"/>
    </row>
    <row r="17986" spans="17:17" x14ac:dyDescent="0.35">
      <c r="Q17986" s="2"/>
    </row>
    <row r="17987" spans="17:17" x14ac:dyDescent="0.35">
      <c r="Q17987" s="2"/>
    </row>
    <row r="17988" spans="17:17" x14ac:dyDescent="0.35">
      <c r="Q17988" s="2"/>
    </row>
    <row r="17989" spans="17:17" x14ac:dyDescent="0.35">
      <c r="Q17989" s="2"/>
    </row>
    <row r="17990" spans="17:17" x14ac:dyDescent="0.35">
      <c r="Q17990" s="2"/>
    </row>
    <row r="17991" spans="17:17" x14ac:dyDescent="0.35">
      <c r="Q17991" s="2"/>
    </row>
    <row r="17992" spans="17:17" x14ac:dyDescent="0.35">
      <c r="Q17992" s="2"/>
    </row>
    <row r="17993" spans="17:17" x14ac:dyDescent="0.35">
      <c r="Q17993" s="2"/>
    </row>
    <row r="17994" spans="17:17" x14ac:dyDescent="0.35">
      <c r="Q17994" s="2"/>
    </row>
    <row r="17995" spans="17:17" x14ac:dyDescent="0.35">
      <c r="Q17995" s="2"/>
    </row>
    <row r="17996" spans="17:17" x14ac:dyDescent="0.35">
      <c r="Q17996" s="2"/>
    </row>
    <row r="17997" spans="17:17" x14ac:dyDescent="0.35">
      <c r="Q17997" s="2"/>
    </row>
    <row r="17998" spans="17:17" x14ac:dyDescent="0.35">
      <c r="Q17998" s="2"/>
    </row>
    <row r="17999" spans="17:17" x14ac:dyDescent="0.35">
      <c r="Q17999" s="2"/>
    </row>
    <row r="18000" spans="17:17" x14ac:dyDescent="0.35">
      <c r="Q18000" s="2"/>
    </row>
    <row r="18001" spans="17:17" x14ac:dyDescent="0.35">
      <c r="Q18001" s="2"/>
    </row>
    <row r="18002" spans="17:17" x14ac:dyDescent="0.35">
      <c r="Q18002" s="2"/>
    </row>
    <row r="18003" spans="17:17" x14ac:dyDescent="0.35">
      <c r="Q18003" s="2"/>
    </row>
    <row r="18004" spans="17:17" x14ac:dyDescent="0.35">
      <c r="Q18004" s="2"/>
    </row>
    <row r="18005" spans="17:17" x14ac:dyDescent="0.35">
      <c r="Q18005" s="2"/>
    </row>
    <row r="18006" spans="17:17" x14ac:dyDescent="0.35">
      <c r="Q18006" s="2"/>
    </row>
    <row r="18007" spans="17:17" x14ac:dyDescent="0.35">
      <c r="Q18007" s="2"/>
    </row>
    <row r="18008" spans="17:17" x14ac:dyDescent="0.35">
      <c r="Q18008" s="2"/>
    </row>
    <row r="18009" spans="17:17" x14ac:dyDescent="0.35">
      <c r="Q18009" s="2"/>
    </row>
    <row r="18010" spans="17:17" x14ac:dyDescent="0.35">
      <c r="Q18010" s="2"/>
    </row>
    <row r="18011" spans="17:17" x14ac:dyDescent="0.35">
      <c r="Q18011" s="2"/>
    </row>
    <row r="18012" spans="17:17" x14ac:dyDescent="0.35">
      <c r="Q18012" s="2"/>
    </row>
    <row r="18013" spans="17:17" x14ac:dyDescent="0.35">
      <c r="Q18013" s="2"/>
    </row>
    <row r="18014" spans="17:17" x14ac:dyDescent="0.35">
      <c r="Q18014" s="2"/>
    </row>
    <row r="18015" spans="17:17" x14ac:dyDescent="0.35">
      <c r="Q18015" s="2"/>
    </row>
    <row r="18016" spans="17:17" x14ac:dyDescent="0.35">
      <c r="Q18016" s="2"/>
    </row>
    <row r="18017" spans="17:17" x14ac:dyDescent="0.35">
      <c r="Q18017" s="2"/>
    </row>
    <row r="18018" spans="17:17" x14ac:dyDescent="0.35">
      <c r="Q18018" s="2"/>
    </row>
    <row r="18019" spans="17:17" x14ac:dyDescent="0.35">
      <c r="Q18019" s="2"/>
    </row>
    <row r="18020" spans="17:17" x14ac:dyDescent="0.35">
      <c r="Q18020" s="2"/>
    </row>
    <row r="18021" spans="17:17" x14ac:dyDescent="0.35">
      <c r="Q18021" s="2"/>
    </row>
    <row r="18022" spans="17:17" x14ac:dyDescent="0.35">
      <c r="Q18022" s="2"/>
    </row>
    <row r="18023" spans="17:17" x14ac:dyDescent="0.35">
      <c r="Q18023" s="2"/>
    </row>
    <row r="18024" spans="17:17" x14ac:dyDescent="0.35">
      <c r="Q18024" s="2"/>
    </row>
    <row r="18025" spans="17:17" x14ac:dyDescent="0.35">
      <c r="Q18025" s="2"/>
    </row>
    <row r="18026" spans="17:17" x14ac:dyDescent="0.35">
      <c r="Q18026" s="2"/>
    </row>
    <row r="18027" spans="17:17" x14ac:dyDescent="0.35">
      <c r="Q18027" s="2"/>
    </row>
    <row r="18028" spans="17:17" x14ac:dyDescent="0.35">
      <c r="Q18028" s="2"/>
    </row>
    <row r="18029" spans="17:17" x14ac:dyDescent="0.35">
      <c r="Q18029" s="2"/>
    </row>
    <row r="18030" spans="17:17" x14ac:dyDescent="0.35">
      <c r="Q18030" s="2"/>
    </row>
    <row r="18031" spans="17:17" x14ac:dyDescent="0.35">
      <c r="Q18031" s="2"/>
    </row>
    <row r="18032" spans="17:17" x14ac:dyDescent="0.35">
      <c r="Q18032" s="2"/>
    </row>
    <row r="18033" spans="17:17" x14ac:dyDescent="0.35">
      <c r="Q18033" s="2"/>
    </row>
    <row r="18034" spans="17:17" x14ac:dyDescent="0.35">
      <c r="Q18034" s="2"/>
    </row>
    <row r="18035" spans="17:17" x14ac:dyDescent="0.35">
      <c r="Q18035" s="2"/>
    </row>
    <row r="18036" spans="17:17" x14ac:dyDescent="0.35">
      <c r="Q18036" s="2"/>
    </row>
    <row r="18037" spans="17:17" x14ac:dyDescent="0.35">
      <c r="Q18037" s="2"/>
    </row>
    <row r="18038" spans="17:17" x14ac:dyDescent="0.35">
      <c r="Q18038" s="2"/>
    </row>
    <row r="18039" spans="17:17" x14ac:dyDescent="0.35">
      <c r="Q18039" s="2"/>
    </row>
    <row r="18040" spans="17:17" x14ac:dyDescent="0.35">
      <c r="Q18040" s="2"/>
    </row>
    <row r="18041" spans="17:17" x14ac:dyDescent="0.35">
      <c r="Q18041" s="2"/>
    </row>
    <row r="18042" spans="17:17" x14ac:dyDescent="0.35">
      <c r="Q18042" s="2"/>
    </row>
    <row r="18043" spans="17:17" x14ac:dyDescent="0.35">
      <c r="Q18043" s="2"/>
    </row>
    <row r="18044" spans="17:17" x14ac:dyDescent="0.35">
      <c r="Q18044" s="2"/>
    </row>
    <row r="18045" spans="17:17" x14ac:dyDescent="0.35">
      <c r="Q18045" s="2"/>
    </row>
    <row r="18046" spans="17:17" x14ac:dyDescent="0.35">
      <c r="Q18046" s="2"/>
    </row>
    <row r="18047" spans="17:17" x14ac:dyDescent="0.35">
      <c r="Q18047" s="2"/>
    </row>
    <row r="18048" spans="17:17" x14ac:dyDescent="0.35">
      <c r="Q18048" s="2"/>
    </row>
    <row r="18049" spans="17:17" x14ac:dyDescent="0.35">
      <c r="Q18049" s="2"/>
    </row>
    <row r="18050" spans="17:17" x14ac:dyDescent="0.35">
      <c r="Q18050" s="2"/>
    </row>
    <row r="18051" spans="17:17" x14ac:dyDescent="0.35">
      <c r="Q18051" s="2"/>
    </row>
    <row r="18052" spans="17:17" x14ac:dyDescent="0.35">
      <c r="Q18052" s="2"/>
    </row>
    <row r="18053" spans="17:17" x14ac:dyDescent="0.35">
      <c r="Q18053" s="2"/>
    </row>
    <row r="18054" spans="17:17" x14ac:dyDescent="0.35">
      <c r="Q18054" s="2"/>
    </row>
    <row r="18055" spans="17:17" x14ac:dyDescent="0.35">
      <c r="Q18055" s="2"/>
    </row>
    <row r="18056" spans="17:17" x14ac:dyDescent="0.35">
      <c r="Q18056" s="2"/>
    </row>
    <row r="18057" spans="17:17" x14ac:dyDescent="0.35">
      <c r="Q18057" s="2"/>
    </row>
    <row r="18058" spans="17:17" x14ac:dyDescent="0.35">
      <c r="Q18058" s="2"/>
    </row>
    <row r="18059" spans="17:17" x14ac:dyDescent="0.35">
      <c r="Q18059" s="2"/>
    </row>
    <row r="18060" spans="17:17" x14ac:dyDescent="0.35">
      <c r="Q18060" s="2"/>
    </row>
    <row r="18061" spans="17:17" x14ac:dyDescent="0.35">
      <c r="Q18061" s="2"/>
    </row>
    <row r="18062" spans="17:17" x14ac:dyDescent="0.35">
      <c r="Q18062" s="2"/>
    </row>
    <row r="18063" spans="17:17" x14ac:dyDescent="0.35">
      <c r="Q18063" s="2"/>
    </row>
    <row r="18064" spans="17:17" x14ac:dyDescent="0.35">
      <c r="Q18064" s="2"/>
    </row>
    <row r="18065" spans="17:17" x14ac:dyDescent="0.35">
      <c r="Q18065" s="2"/>
    </row>
    <row r="18066" spans="17:17" x14ac:dyDescent="0.35">
      <c r="Q18066" s="2"/>
    </row>
    <row r="18067" spans="17:17" x14ac:dyDescent="0.35">
      <c r="Q18067" s="2"/>
    </row>
    <row r="18068" spans="17:17" x14ac:dyDescent="0.35">
      <c r="Q18068" s="2"/>
    </row>
    <row r="18069" spans="17:17" x14ac:dyDescent="0.35">
      <c r="Q18069" s="2"/>
    </row>
    <row r="18070" spans="17:17" x14ac:dyDescent="0.35">
      <c r="Q18070" s="2"/>
    </row>
    <row r="18071" spans="17:17" x14ac:dyDescent="0.35">
      <c r="Q18071" s="2"/>
    </row>
    <row r="18072" spans="17:17" x14ac:dyDescent="0.35">
      <c r="Q18072" s="2"/>
    </row>
    <row r="18073" spans="17:17" x14ac:dyDescent="0.35">
      <c r="Q18073" s="2"/>
    </row>
    <row r="18074" spans="17:17" x14ac:dyDescent="0.35">
      <c r="Q18074" s="2"/>
    </row>
    <row r="18075" spans="17:17" x14ac:dyDescent="0.35">
      <c r="Q18075" s="2"/>
    </row>
    <row r="18076" spans="17:17" x14ac:dyDescent="0.35">
      <c r="Q18076" s="2"/>
    </row>
    <row r="18077" spans="17:17" x14ac:dyDescent="0.35">
      <c r="Q18077" s="2"/>
    </row>
    <row r="18078" spans="17:17" x14ac:dyDescent="0.35">
      <c r="Q18078" s="2"/>
    </row>
    <row r="18079" spans="17:17" x14ac:dyDescent="0.35">
      <c r="Q18079" s="2"/>
    </row>
    <row r="18080" spans="17:17" x14ac:dyDescent="0.35">
      <c r="Q18080" s="2"/>
    </row>
    <row r="18081" spans="17:17" x14ac:dyDescent="0.35">
      <c r="Q18081" s="2"/>
    </row>
    <row r="18082" spans="17:17" x14ac:dyDescent="0.35">
      <c r="Q18082" s="2"/>
    </row>
    <row r="18083" spans="17:17" x14ac:dyDescent="0.35">
      <c r="Q18083" s="2"/>
    </row>
    <row r="18084" spans="17:17" x14ac:dyDescent="0.35">
      <c r="Q18084" s="2"/>
    </row>
    <row r="18085" spans="17:17" x14ac:dyDescent="0.35">
      <c r="Q18085" s="2"/>
    </row>
    <row r="18086" spans="17:17" x14ac:dyDescent="0.35">
      <c r="Q18086" s="2"/>
    </row>
    <row r="18087" spans="17:17" x14ac:dyDescent="0.35">
      <c r="Q18087" s="2"/>
    </row>
    <row r="18088" spans="17:17" x14ac:dyDescent="0.35">
      <c r="Q18088" s="2"/>
    </row>
    <row r="18089" spans="17:17" x14ac:dyDescent="0.35">
      <c r="Q18089" s="2"/>
    </row>
    <row r="18090" spans="17:17" x14ac:dyDescent="0.35">
      <c r="Q18090" s="2"/>
    </row>
    <row r="18091" spans="17:17" x14ac:dyDescent="0.35">
      <c r="Q18091" s="2"/>
    </row>
    <row r="18092" spans="17:17" x14ac:dyDescent="0.35">
      <c r="Q18092" s="2"/>
    </row>
    <row r="18093" spans="17:17" x14ac:dyDescent="0.35">
      <c r="Q18093" s="2"/>
    </row>
    <row r="18094" spans="17:17" x14ac:dyDescent="0.35">
      <c r="Q18094" s="2"/>
    </row>
    <row r="18095" spans="17:17" x14ac:dyDescent="0.35">
      <c r="Q18095" s="2"/>
    </row>
    <row r="18096" spans="17:17" x14ac:dyDescent="0.35">
      <c r="Q18096" s="2"/>
    </row>
    <row r="18097" spans="17:17" x14ac:dyDescent="0.35">
      <c r="Q18097" s="2"/>
    </row>
    <row r="18098" spans="17:17" x14ac:dyDescent="0.35">
      <c r="Q18098" s="2"/>
    </row>
    <row r="18099" spans="17:17" x14ac:dyDescent="0.35">
      <c r="Q18099" s="2"/>
    </row>
    <row r="18100" spans="17:17" x14ac:dyDescent="0.35">
      <c r="Q18100" s="2"/>
    </row>
    <row r="18101" spans="17:17" x14ac:dyDescent="0.35">
      <c r="Q18101" s="2"/>
    </row>
    <row r="18102" spans="17:17" x14ac:dyDescent="0.35">
      <c r="Q18102" s="2"/>
    </row>
    <row r="18103" spans="17:17" x14ac:dyDescent="0.35">
      <c r="Q18103" s="2"/>
    </row>
    <row r="18104" spans="17:17" x14ac:dyDescent="0.35">
      <c r="Q18104" s="2"/>
    </row>
    <row r="18105" spans="17:17" x14ac:dyDescent="0.35">
      <c r="Q18105" s="2"/>
    </row>
    <row r="18106" spans="17:17" x14ac:dyDescent="0.35">
      <c r="Q18106" s="2"/>
    </row>
    <row r="18107" spans="17:17" x14ac:dyDescent="0.35">
      <c r="Q18107" s="2"/>
    </row>
    <row r="18108" spans="17:17" x14ac:dyDescent="0.35">
      <c r="Q18108" s="2"/>
    </row>
    <row r="18109" spans="17:17" x14ac:dyDescent="0.35">
      <c r="Q18109" s="2"/>
    </row>
    <row r="18110" spans="17:17" x14ac:dyDescent="0.35">
      <c r="Q18110" s="2"/>
    </row>
    <row r="18111" spans="17:17" x14ac:dyDescent="0.35">
      <c r="Q18111" s="2"/>
    </row>
    <row r="18112" spans="17:17" x14ac:dyDescent="0.35">
      <c r="Q18112" s="2"/>
    </row>
    <row r="18113" spans="17:17" x14ac:dyDescent="0.35">
      <c r="Q18113" s="2"/>
    </row>
    <row r="18114" spans="17:17" x14ac:dyDescent="0.35">
      <c r="Q18114" s="2"/>
    </row>
    <row r="18115" spans="17:17" x14ac:dyDescent="0.35">
      <c r="Q18115" s="2"/>
    </row>
    <row r="18116" spans="17:17" x14ac:dyDescent="0.35">
      <c r="Q18116" s="2"/>
    </row>
    <row r="18117" spans="17:17" x14ac:dyDescent="0.35">
      <c r="Q18117" s="2"/>
    </row>
    <row r="18118" spans="17:17" x14ac:dyDescent="0.35">
      <c r="Q18118" s="2"/>
    </row>
    <row r="18119" spans="17:17" x14ac:dyDescent="0.35">
      <c r="Q18119" s="2"/>
    </row>
    <row r="18120" spans="17:17" x14ac:dyDescent="0.35">
      <c r="Q18120" s="2"/>
    </row>
    <row r="18121" spans="17:17" x14ac:dyDescent="0.35">
      <c r="Q18121" s="2"/>
    </row>
    <row r="18122" spans="17:17" x14ac:dyDescent="0.35">
      <c r="Q18122" s="2"/>
    </row>
    <row r="18123" spans="17:17" x14ac:dyDescent="0.35">
      <c r="Q18123" s="2"/>
    </row>
    <row r="18124" spans="17:17" x14ac:dyDescent="0.35">
      <c r="Q18124" s="2"/>
    </row>
    <row r="18125" spans="17:17" x14ac:dyDescent="0.35">
      <c r="Q18125" s="2"/>
    </row>
    <row r="18126" spans="17:17" x14ac:dyDescent="0.35">
      <c r="Q18126" s="2"/>
    </row>
    <row r="18127" spans="17:17" x14ac:dyDescent="0.35">
      <c r="Q18127" s="2"/>
    </row>
    <row r="18128" spans="17:17" x14ac:dyDescent="0.35">
      <c r="Q18128" s="2"/>
    </row>
    <row r="18129" spans="17:17" x14ac:dyDescent="0.35">
      <c r="Q18129" s="2"/>
    </row>
    <row r="18130" spans="17:17" x14ac:dyDescent="0.35">
      <c r="Q18130" s="2"/>
    </row>
    <row r="18131" spans="17:17" x14ac:dyDescent="0.35">
      <c r="Q18131" s="2"/>
    </row>
    <row r="18132" spans="17:17" x14ac:dyDescent="0.35">
      <c r="Q18132" s="2"/>
    </row>
    <row r="18133" spans="17:17" x14ac:dyDescent="0.35">
      <c r="Q18133" s="2"/>
    </row>
    <row r="18134" spans="17:17" x14ac:dyDescent="0.35">
      <c r="Q18134" s="2"/>
    </row>
    <row r="18135" spans="17:17" x14ac:dyDescent="0.35">
      <c r="Q18135" s="2"/>
    </row>
    <row r="18136" spans="17:17" x14ac:dyDescent="0.35">
      <c r="Q18136" s="2"/>
    </row>
    <row r="18137" spans="17:17" x14ac:dyDescent="0.35">
      <c r="Q18137" s="2"/>
    </row>
    <row r="18138" spans="17:17" x14ac:dyDescent="0.35">
      <c r="Q18138" s="2"/>
    </row>
    <row r="18139" spans="17:17" x14ac:dyDescent="0.35">
      <c r="Q18139" s="2"/>
    </row>
    <row r="18140" spans="17:17" x14ac:dyDescent="0.35">
      <c r="Q18140" s="2"/>
    </row>
    <row r="18141" spans="17:17" x14ac:dyDescent="0.35">
      <c r="Q18141" s="2"/>
    </row>
    <row r="18142" spans="17:17" x14ac:dyDescent="0.35">
      <c r="Q18142" s="2"/>
    </row>
    <row r="18143" spans="17:17" x14ac:dyDescent="0.35">
      <c r="Q18143" s="2"/>
    </row>
    <row r="18144" spans="17:17" x14ac:dyDescent="0.35">
      <c r="Q18144" s="2"/>
    </row>
    <row r="18145" spans="17:17" x14ac:dyDescent="0.35">
      <c r="Q18145" s="2"/>
    </row>
    <row r="18146" spans="17:17" x14ac:dyDescent="0.35">
      <c r="Q18146" s="2"/>
    </row>
    <row r="18147" spans="17:17" x14ac:dyDescent="0.35">
      <c r="Q18147" s="2"/>
    </row>
    <row r="18148" spans="17:17" x14ac:dyDescent="0.35">
      <c r="Q18148" s="2"/>
    </row>
    <row r="18149" spans="17:17" x14ac:dyDescent="0.35">
      <c r="Q18149" s="2"/>
    </row>
    <row r="18150" spans="17:17" x14ac:dyDescent="0.35">
      <c r="Q18150" s="2"/>
    </row>
    <row r="18151" spans="17:17" x14ac:dyDescent="0.35">
      <c r="Q18151" s="2"/>
    </row>
    <row r="18152" spans="17:17" x14ac:dyDescent="0.35">
      <c r="Q18152" s="2"/>
    </row>
    <row r="18153" spans="17:17" x14ac:dyDescent="0.35">
      <c r="Q18153" s="2"/>
    </row>
    <row r="18154" spans="17:17" x14ac:dyDescent="0.35">
      <c r="Q18154" s="2"/>
    </row>
    <row r="18155" spans="17:17" x14ac:dyDescent="0.35">
      <c r="Q18155" s="2"/>
    </row>
    <row r="18156" spans="17:17" x14ac:dyDescent="0.35">
      <c r="Q18156" s="2"/>
    </row>
    <row r="18157" spans="17:17" x14ac:dyDescent="0.35">
      <c r="Q18157" s="2"/>
    </row>
    <row r="18158" spans="17:17" x14ac:dyDescent="0.35">
      <c r="Q18158" s="2"/>
    </row>
    <row r="18159" spans="17:17" x14ac:dyDescent="0.35">
      <c r="Q18159" s="2"/>
    </row>
    <row r="18160" spans="17:17" x14ac:dyDescent="0.35">
      <c r="Q18160" s="2"/>
    </row>
    <row r="18161" spans="17:17" x14ac:dyDescent="0.35">
      <c r="Q18161" s="2"/>
    </row>
    <row r="18162" spans="17:17" x14ac:dyDescent="0.35">
      <c r="Q18162" s="2"/>
    </row>
    <row r="18163" spans="17:17" x14ac:dyDescent="0.35">
      <c r="Q18163" s="2"/>
    </row>
    <row r="18164" spans="17:17" x14ac:dyDescent="0.35">
      <c r="Q18164" s="2"/>
    </row>
    <row r="18165" spans="17:17" x14ac:dyDescent="0.35">
      <c r="Q18165" s="2"/>
    </row>
    <row r="18166" spans="17:17" x14ac:dyDescent="0.35">
      <c r="Q18166" s="2"/>
    </row>
    <row r="18167" spans="17:17" x14ac:dyDescent="0.35">
      <c r="Q18167" s="2"/>
    </row>
    <row r="18168" spans="17:17" x14ac:dyDescent="0.35">
      <c r="Q18168" s="2"/>
    </row>
    <row r="18169" spans="17:17" x14ac:dyDescent="0.35">
      <c r="Q18169" s="2"/>
    </row>
    <row r="18170" spans="17:17" x14ac:dyDescent="0.35">
      <c r="Q18170" s="2"/>
    </row>
    <row r="18171" spans="17:17" x14ac:dyDescent="0.35">
      <c r="Q18171" s="2"/>
    </row>
    <row r="18172" spans="17:17" x14ac:dyDescent="0.35">
      <c r="Q18172" s="2"/>
    </row>
    <row r="18173" spans="17:17" x14ac:dyDescent="0.35">
      <c r="Q18173" s="2"/>
    </row>
    <row r="18174" spans="17:17" x14ac:dyDescent="0.35">
      <c r="Q18174" s="2"/>
    </row>
    <row r="18175" spans="17:17" x14ac:dyDescent="0.35">
      <c r="Q18175" s="2"/>
    </row>
    <row r="18176" spans="17:17" x14ac:dyDescent="0.35">
      <c r="Q18176" s="2"/>
    </row>
    <row r="18177" spans="17:17" x14ac:dyDescent="0.35">
      <c r="Q18177" s="2"/>
    </row>
    <row r="18178" spans="17:17" x14ac:dyDescent="0.35">
      <c r="Q18178" s="2"/>
    </row>
    <row r="18179" spans="17:17" x14ac:dyDescent="0.35">
      <c r="Q18179" s="2"/>
    </row>
    <row r="18180" spans="17:17" x14ac:dyDescent="0.35">
      <c r="Q18180" s="2"/>
    </row>
    <row r="18181" spans="17:17" x14ac:dyDescent="0.35">
      <c r="Q18181" s="2"/>
    </row>
    <row r="18182" spans="17:17" x14ac:dyDescent="0.35">
      <c r="Q18182" s="2"/>
    </row>
    <row r="18183" spans="17:17" x14ac:dyDescent="0.35">
      <c r="Q18183" s="2"/>
    </row>
    <row r="18184" spans="17:17" x14ac:dyDescent="0.35">
      <c r="Q18184" s="2"/>
    </row>
    <row r="18185" spans="17:17" x14ac:dyDescent="0.35">
      <c r="Q18185" s="2"/>
    </row>
    <row r="18186" spans="17:17" x14ac:dyDescent="0.35">
      <c r="Q18186" s="2"/>
    </row>
    <row r="18187" spans="17:17" x14ac:dyDescent="0.35">
      <c r="Q18187" s="2"/>
    </row>
    <row r="18188" spans="17:17" x14ac:dyDescent="0.35">
      <c r="Q18188" s="2"/>
    </row>
    <row r="18189" spans="17:17" x14ac:dyDescent="0.35">
      <c r="Q18189" s="2"/>
    </row>
    <row r="18190" spans="17:17" x14ac:dyDescent="0.35">
      <c r="Q18190" s="2"/>
    </row>
    <row r="18191" spans="17:17" x14ac:dyDescent="0.35">
      <c r="Q18191" s="2"/>
    </row>
    <row r="18192" spans="17:17" x14ac:dyDescent="0.35">
      <c r="Q18192" s="2"/>
    </row>
    <row r="18193" spans="17:17" x14ac:dyDescent="0.35">
      <c r="Q18193" s="2"/>
    </row>
    <row r="18194" spans="17:17" x14ac:dyDescent="0.35">
      <c r="Q18194" s="2"/>
    </row>
    <row r="18195" spans="17:17" x14ac:dyDescent="0.35">
      <c r="Q18195" s="2"/>
    </row>
    <row r="18196" spans="17:17" x14ac:dyDescent="0.35">
      <c r="Q18196" s="2"/>
    </row>
    <row r="18197" spans="17:17" x14ac:dyDescent="0.35">
      <c r="Q18197" s="2"/>
    </row>
    <row r="18198" spans="17:17" x14ac:dyDescent="0.35">
      <c r="Q18198" s="2"/>
    </row>
    <row r="18199" spans="17:17" x14ac:dyDescent="0.35">
      <c r="Q18199" s="2"/>
    </row>
    <row r="18200" spans="17:17" x14ac:dyDescent="0.35">
      <c r="Q18200" s="2"/>
    </row>
    <row r="18201" spans="17:17" x14ac:dyDescent="0.35">
      <c r="Q18201" s="2"/>
    </row>
    <row r="18202" spans="17:17" x14ac:dyDescent="0.35">
      <c r="Q18202" s="2"/>
    </row>
    <row r="18203" spans="17:17" x14ac:dyDescent="0.35">
      <c r="Q18203" s="2"/>
    </row>
    <row r="18204" spans="17:17" x14ac:dyDescent="0.35">
      <c r="Q18204" s="2"/>
    </row>
    <row r="18205" spans="17:17" x14ac:dyDescent="0.35">
      <c r="Q18205" s="2"/>
    </row>
    <row r="18206" spans="17:17" x14ac:dyDescent="0.35">
      <c r="Q18206" s="2"/>
    </row>
    <row r="18207" spans="17:17" x14ac:dyDescent="0.35">
      <c r="Q18207" s="2"/>
    </row>
    <row r="18208" spans="17:17" x14ac:dyDescent="0.35">
      <c r="Q18208" s="2"/>
    </row>
    <row r="18209" spans="17:17" x14ac:dyDescent="0.35">
      <c r="Q18209" s="2"/>
    </row>
    <row r="18210" spans="17:17" x14ac:dyDescent="0.35">
      <c r="Q18210" s="2"/>
    </row>
    <row r="18211" spans="17:17" x14ac:dyDescent="0.35">
      <c r="Q18211" s="2"/>
    </row>
    <row r="18212" spans="17:17" x14ac:dyDescent="0.35">
      <c r="Q18212" s="2"/>
    </row>
    <row r="18213" spans="17:17" x14ac:dyDescent="0.35">
      <c r="Q18213" s="2"/>
    </row>
    <row r="18214" spans="17:17" x14ac:dyDescent="0.35">
      <c r="Q18214" s="2"/>
    </row>
    <row r="18215" spans="17:17" x14ac:dyDescent="0.35">
      <c r="Q18215" s="2"/>
    </row>
    <row r="18216" spans="17:17" x14ac:dyDescent="0.35">
      <c r="Q18216" s="2"/>
    </row>
    <row r="18217" spans="17:17" x14ac:dyDescent="0.35">
      <c r="Q18217" s="2"/>
    </row>
    <row r="18218" spans="17:17" x14ac:dyDescent="0.35">
      <c r="Q18218" s="2"/>
    </row>
    <row r="18219" spans="17:17" x14ac:dyDescent="0.35">
      <c r="Q18219" s="2"/>
    </row>
    <row r="18220" spans="17:17" x14ac:dyDescent="0.35">
      <c r="Q18220" s="2"/>
    </row>
    <row r="18221" spans="17:17" x14ac:dyDescent="0.35">
      <c r="Q18221" s="2"/>
    </row>
    <row r="18222" spans="17:17" x14ac:dyDescent="0.35">
      <c r="Q18222" s="2"/>
    </row>
    <row r="18223" spans="17:17" x14ac:dyDescent="0.35">
      <c r="Q18223" s="2"/>
    </row>
    <row r="18224" spans="17:17" x14ac:dyDescent="0.35">
      <c r="Q18224" s="2"/>
    </row>
    <row r="18225" spans="17:17" x14ac:dyDescent="0.35">
      <c r="Q18225" s="2"/>
    </row>
    <row r="18226" spans="17:17" x14ac:dyDescent="0.35">
      <c r="Q18226" s="2"/>
    </row>
    <row r="18227" spans="17:17" x14ac:dyDescent="0.35">
      <c r="Q18227" s="2"/>
    </row>
    <row r="18228" spans="17:17" x14ac:dyDescent="0.35">
      <c r="Q18228" s="2"/>
    </row>
    <row r="18229" spans="17:17" x14ac:dyDescent="0.35">
      <c r="Q18229" s="2"/>
    </row>
    <row r="18230" spans="17:17" x14ac:dyDescent="0.35">
      <c r="Q18230" s="2"/>
    </row>
    <row r="18231" spans="17:17" x14ac:dyDescent="0.35">
      <c r="Q18231" s="2"/>
    </row>
    <row r="18232" spans="17:17" x14ac:dyDescent="0.35">
      <c r="Q18232" s="2"/>
    </row>
    <row r="18233" spans="17:17" x14ac:dyDescent="0.35">
      <c r="Q18233" s="2"/>
    </row>
    <row r="18234" spans="17:17" x14ac:dyDescent="0.35">
      <c r="Q18234" s="2"/>
    </row>
    <row r="18235" spans="17:17" x14ac:dyDescent="0.35">
      <c r="Q18235" s="2"/>
    </row>
    <row r="18236" spans="17:17" x14ac:dyDescent="0.35">
      <c r="Q18236" s="2"/>
    </row>
    <row r="18237" spans="17:17" x14ac:dyDescent="0.35">
      <c r="Q18237" s="2"/>
    </row>
    <row r="18238" spans="17:17" x14ac:dyDescent="0.35">
      <c r="Q18238" s="2"/>
    </row>
    <row r="18239" spans="17:17" x14ac:dyDescent="0.35">
      <c r="Q18239" s="2"/>
    </row>
    <row r="18240" spans="17:17" x14ac:dyDescent="0.35">
      <c r="Q18240" s="2"/>
    </row>
    <row r="18241" spans="17:17" x14ac:dyDescent="0.35">
      <c r="Q18241" s="2"/>
    </row>
    <row r="18242" spans="17:17" x14ac:dyDescent="0.35">
      <c r="Q18242" s="2"/>
    </row>
    <row r="18243" spans="17:17" x14ac:dyDescent="0.35">
      <c r="Q18243" s="2"/>
    </row>
    <row r="18244" spans="17:17" x14ac:dyDescent="0.35">
      <c r="Q18244" s="2"/>
    </row>
    <row r="18245" spans="17:17" x14ac:dyDescent="0.35">
      <c r="Q18245" s="2"/>
    </row>
    <row r="18246" spans="17:17" x14ac:dyDescent="0.35">
      <c r="Q18246" s="2"/>
    </row>
    <row r="18247" spans="17:17" x14ac:dyDescent="0.35">
      <c r="Q18247" s="2"/>
    </row>
    <row r="18248" spans="17:17" x14ac:dyDescent="0.35">
      <c r="Q18248" s="2"/>
    </row>
    <row r="18249" spans="17:17" x14ac:dyDescent="0.35">
      <c r="Q18249" s="2"/>
    </row>
    <row r="18250" spans="17:17" x14ac:dyDescent="0.35">
      <c r="Q18250" s="2"/>
    </row>
    <row r="18251" spans="17:17" x14ac:dyDescent="0.35">
      <c r="Q18251" s="2"/>
    </row>
    <row r="18252" spans="17:17" x14ac:dyDescent="0.35">
      <c r="Q18252" s="2"/>
    </row>
    <row r="18253" spans="17:17" x14ac:dyDescent="0.35">
      <c r="Q18253" s="2"/>
    </row>
    <row r="18254" spans="17:17" x14ac:dyDescent="0.35">
      <c r="Q18254" s="2"/>
    </row>
    <row r="18255" spans="17:17" x14ac:dyDescent="0.35">
      <c r="Q18255" s="2"/>
    </row>
    <row r="18256" spans="17:17" x14ac:dyDescent="0.35">
      <c r="Q18256" s="2"/>
    </row>
    <row r="18257" spans="17:17" x14ac:dyDescent="0.35">
      <c r="Q18257" s="2"/>
    </row>
    <row r="18258" spans="17:17" x14ac:dyDescent="0.35">
      <c r="Q18258" s="2"/>
    </row>
    <row r="18259" spans="17:17" x14ac:dyDescent="0.35">
      <c r="Q18259" s="2"/>
    </row>
    <row r="18260" spans="17:17" x14ac:dyDescent="0.35">
      <c r="Q18260" s="2"/>
    </row>
    <row r="18261" spans="17:17" x14ac:dyDescent="0.35">
      <c r="Q18261" s="2"/>
    </row>
    <row r="18262" spans="17:17" x14ac:dyDescent="0.35">
      <c r="Q18262" s="2"/>
    </row>
    <row r="18263" spans="17:17" x14ac:dyDescent="0.35">
      <c r="Q18263" s="2"/>
    </row>
    <row r="18264" spans="17:17" x14ac:dyDescent="0.35">
      <c r="Q18264" s="2"/>
    </row>
    <row r="18265" spans="17:17" x14ac:dyDescent="0.35">
      <c r="Q18265" s="2"/>
    </row>
    <row r="18266" spans="17:17" x14ac:dyDescent="0.35">
      <c r="Q18266" s="2"/>
    </row>
    <row r="18267" spans="17:17" x14ac:dyDescent="0.35">
      <c r="Q18267" s="2"/>
    </row>
    <row r="18268" spans="17:17" x14ac:dyDescent="0.35">
      <c r="Q18268" s="2"/>
    </row>
    <row r="18269" spans="17:17" x14ac:dyDescent="0.35">
      <c r="Q18269" s="2"/>
    </row>
    <row r="18270" spans="17:17" x14ac:dyDescent="0.35">
      <c r="Q18270" s="2"/>
    </row>
    <row r="18271" spans="17:17" x14ac:dyDescent="0.35">
      <c r="Q18271" s="2"/>
    </row>
    <row r="18272" spans="17:17" x14ac:dyDescent="0.35">
      <c r="Q18272" s="2"/>
    </row>
    <row r="18273" spans="17:17" x14ac:dyDescent="0.35">
      <c r="Q18273" s="2"/>
    </row>
    <row r="18274" spans="17:17" x14ac:dyDescent="0.35">
      <c r="Q18274" s="2"/>
    </row>
    <row r="18275" spans="17:17" x14ac:dyDescent="0.35">
      <c r="Q18275" s="2"/>
    </row>
    <row r="18276" spans="17:17" x14ac:dyDescent="0.35">
      <c r="Q18276" s="2"/>
    </row>
    <row r="18277" spans="17:17" x14ac:dyDescent="0.35">
      <c r="Q18277" s="2"/>
    </row>
    <row r="18278" spans="17:17" x14ac:dyDescent="0.35">
      <c r="Q18278" s="2"/>
    </row>
    <row r="18279" spans="17:17" x14ac:dyDescent="0.35">
      <c r="Q18279" s="2"/>
    </row>
    <row r="18280" spans="17:17" x14ac:dyDescent="0.35">
      <c r="Q18280" s="2"/>
    </row>
    <row r="18281" spans="17:17" x14ac:dyDescent="0.35">
      <c r="Q18281" s="2"/>
    </row>
    <row r="18282" spans="17:17" x14ac:dyDescent="0.35">
      <c r="Q18282" s="2"/>
    </row>
    <row r="18283" spans="17:17" x14ac:dyDescent="0.35">
      <c r="Q18283" s="2"/>
    </row>
    <row r="18284" spans="17:17" x14ac:dyDescent="0.35">
      <c r="Q18284" s="2"/>
    </row>
    <row r="18285" spans="17:17" x14ac:dyDescent="0.35">
      <c r="Q18285" s="2"/>
    </row>
    <row r="18286" spans="17:17" x14ac:dyDescent="0.35">
      <c r="Q18286" s="2"/>
    </row>
    <row r="18287" spans="17:17" x14ac:dyDescent="0.35">
      <c r="Q18287" s="2"/>
    </row>
    <row r="18288" spans="17:17" x14ac:dyDescent="0.35">
      <c r="Q18288" s="2"/>
    </row>
    <row r="18289" spans="17:17" x14ac:dyDescent="0.35">
      <c r="Q18289" s="2"/>
    </row>
    <row r="18290" spans="17:17" x14ac:dyDescent="0.35">
      <c r="Q18290" s="2"/>
    </row>
    <row r="18291" spans="17:17" x14ac:dyDescent="0.35">
      <c r="Q18291" s="2"/>
    </row>
    <row r="18292" spans="17:17" x14ac:dyDescent="0.35">
      <c r="Q18292" s="2"/>
    </row>
    <row r="18293" spans="17:17" x14ac:dyDescent="0.35">
      <c r="Q18293" s="2"/>
    </row>
    <row r="18294" spans="17:17" x14ac:dyDescent="0.35">
      <c r="Q18294" s="2"/>
    </row>
    <row r="18295" spans="17:17" x14ac:dyDescent="0.35">
      <c r="Q18295" s="2"/>
    </row>
    <row r="18296" spans="17:17" x14ac:dyDescent="0.35">
      <c r="Q18296" s="2"/>
    </row>
    <row r="18297" spans="17:17" x14ac:dyDescent="0.35">
      <c r="Q18297" s="2"/>
    </row>
    <row r="18298" spans="17:17" x14ac:dyDescent="0.35">
      <c r="Q18298" s="2"/>
    </row>
    <row r="18299" spans="17:17" x14ac:dyDescent="0.35">
      <c r="Q18299" s="2"/>
    </row>
    <row r="18300" spans="17:17" x14ac:dyDescent="0.35">
      <c r="Q18300" s="2"/>
    </row>
    <row r="18301" spans="17:17" x14ac:dyDescent="0.35">
      <c r="Q18301" s="2"/>
    </row>
    <row r="18302" spans="17:17" x14ac:dyDescent="0.35">
      <c r="Q18302" s="2"/>
    </row>
    <row r="18303" spans="17:17" x14ac:dyDescent="0.35">
      <c r="Q18303" s="2"/>
    </row>
    <row r="18304" spans="17:17" x14ac:dyDescent="0.35">
      <c r="Q18304" s="2"/>
    </row>
    <row r="18305" spans="17:17" x14ac:dyDescent="0.35">
      <c r="Q18305" s="2"/>
    </row>
    <row r="18306" spans="17:17" x14ac:dyDescent="0.35">
      <c r="Q18306" s="2"/>
    </row>
    <row r="18307" spans="17:17" x14ac:dyDescent="0.35">
      <c r="Q18307" s="2"/>
    </row>
    <row r="18308" spans="17:17" x14ac:dyDescent="0.35">
      <c r="Q18308" s="2"/>
    </row>
    <row r="18309" spans="17:17" x14ac:dyDescent="0.35">
      <c r="Q18309" s="2"/>
    </row>
    <row r="18310" spans="17:17" x14ac:dyDescent="0.35">
      <c r="Q18310" s="2"/>
    </row>
    <row r="18311" spans="17:17" x14ac:dyDescent="0.35">
      <c r="Q18311" s="2"/>
    </row>
    <row r="18312" spans="17:17" x14ac:dyDescent="0.35">
      <c r="Q18312" s="2"/>
    </row>
    <row r="18313" spans="17:17" x14ac:dyDescent="0.35">
      <c r="Q18313" s="2"/>
    </row>
    <row r="18314" spans="17:17" x14ac:dyDescent="0.35">
      <c r="Q18314" s="2"/>
    </row>
    <row r="18315" spans="17:17" x14ac:dyDescent="0.35">
      <c r="Q18315" s="2"/>
    </row>
    <row r="18316" spans="17:17" x14ac:dyDescent="0.35">
      <c r="Q18316" s="2"/>
    </row>
    <row r="18317" spans="17:17" x14ac:dyDescent="0.35">
      <c r="Q18317" s="2"/>
    </row>
    <row r="18318" spans="17:17" x14ac:dyDescent="0.35">
      <c r="Q18318" s="2"/>
    </row>
    <row r="18319" spans="17:17" x14ac:dyDescent="0.35">
      <c r="Q18319" s="2"/>
    </row>
    <row r="18320" spans="17:17" x14ac:dyDescent="0.35">
      <c r="Q18320" s="2"/>
    </row>
    <row r="18321" spans="17:17" x14ac:dyDescent="0.35">
      <c r="Q18321" s="2"/>
    </row>
    <row r="18322" spans="17:17" x14ac:dyDescent="0.35">
      <c r="Q18322" s="2"/>
    </row>
    <row r="18323" spans="17:17" x14ac:dyDescent="0.35">
      <c r="Q18323" s="2"/>
    </row>
    <row r="18324" spans="17:17" x14ac:dyDescent="0.35">
      <c r="Q18324" s="2"/>
    </row>
    <row r="18325" spans="17:17" x14ac:dyDescent="0.35">
      <c r="Q18325" s="2"/>
    </row>
    <row r="18326" spans="17:17" x14ac:dyDescent="0.35">
      <c r="Q18326" s="2"/>
    </row>
    <row r="18327" spans="17:17" x14ac:dyDescent="0.35">
      <c r="Q18327" s="2"/>
    </row>
    <row r="18328" spans="17:17" x14ac:dyDescent="0.35">
      <c r="Q18328" s="2"/>
    </row>
    <row r="18329" spans="17:17" x14ac:dyDescent="0.35">
      <c r="Q18329" s="2"/>
    </row>
    <row r="18330" spans="17:17" x14ac:dyDescent="0.35">
      <c r="Q18330" s="2"/>
    </row>
    <row r="18331" spans="17:17" x14ac:dyDescent="0.35">
      <c r="Q18331" s="2"/>
    </row>
    <row r="18332" spans="17:17" x14ac:dyDescent="0.35">
      <c r="Q18332" s="2"/>
    </row>
    <row r="18333" spans="17:17" x14ac:dyDescent="0.35">
      <c r="Q18333" s="2"/>
    </row>
    <row r="18334" spans="17:17" x14ac:dyDescent="0.35">
      <c r="Q18334" s="2"/>
    </row>
    <row r="18335" spans="17:17" x14ac:dyDescent="0.35">
      <c r="Q18335" s="2"/>
    </row>
    <row r="18336" spans="17:17" x14ac:dyDescent="0.35">
      <c r="Q18336" s="2"/>
    </row>
    <row r="18337" spans="17:17" x14ac:dyDescent="0.35">
      <c r="Q18337" s="2"/>
    </row>
    <row r="18338" spans="17:17" x14ac:dyDescent="0.35">
      <c r="Q18338" s="2"/>
    </row>
    <row r="18339" spans="17:17" x14ac:dyDescent="0.35">
      <c r="Q18339" s="2"/>
    </row>
    <row r="18340" spans="17:17" x14ac:dyDescent="0.35">
      <c r="Q18340" s="2"/>
    </row>
    <row r="18341" spans="17:17" x14ac:dyDescent="0.35">
      <c r="Q18341" s="2"/>
    </row>
    <row r="18342" spans="17:17" x14ac:dyDescent="0.35">
      <c r="Q18342" s="2"/>
    </row>
    <row r="18343" spans="17:17" x14ac:dyDescent="0.35">
      <c r="Q18343" s="2"/>
    </row>
    <row r="18344" spans="17:17" x14ac:dyDescent="0.35">
      <c r="Q18344" s="2"/>
    </row>
    <row r="18345" spans="17:17" x14ac:dyDescent="0.35">
      <c r="Q18345" s="2"/>
    </row>
    <row r="18346" spans="17:17" x14ac:dyDescent="0.35">
      <c r="Q18346" s="2"/>
    </row>
    <row r="18347" spans="17:17" x14ac:dyDescent="0.35">
      <c r="Q18347" s="2"/>
    </row>
    <row r="18348" spans="17:17" x14ac:dyDescent="0.35">
      <c r="Q18348" s="2"/>
    </row>
    <row r="18349" spans="17:17" x14ac:dyDescent="0.35">
      <c r="Q18349" s="2"/>
    </row>
    <row r="18350" spans="17:17" x14ac:dyDescent="0.35">
      <c r="Q18350" s="2"/>
    </row>
    <row r="18351" spans="17:17" x14ac:dyDescent="0.35">
      <c r="Q18351" s="2"/>
    </row>
    <row r="18352" spans="17:17" x14ac:dyDescent="0.35">
      <c r="Q18352" s="2"/>
    </row>
    <row r="18353" spans="17:17" x14ac:dyDescent="0.35">
      <c r="Q18353" s="2"/>
    </row>
    <row r="18354" spans="17:17" x14ac:dyDescent="0.35">
      <c r="Q18354" s="2"/>
    </row>
    <row r="18355" spans="17:17" x14ac:dyDescent="0.35">
      <c r="Q18355" s="2"/>
    </row>
    <row r="18356" spans="17:17" x14ac:dyDescent="0.35">
      <c r="Q18356" s="2"/>
    </row>
    <row r="18357" spans="17:17" x14ac:dyDescent="0.35">
      <c r="Q18357" s="2"/>
    </row>
    <row r="18358" spans="17:17" x14ac:dyDescent="0.35">
      <c r="Q18358" s="2"/>
    </row>
    <row r="18359" spans="17:17" x14ac:dyDescent="0.35">
      <c r="Q18359" s="2"/>
    </row>
    <row r="18360" spans="17:17" x14ac:dyDescent="0.35">
      <c r="Q18360" s="2"/>
    </row>
    <row r="18361" spans="17:17" x14ac:dyDescent="0.35">
      <c r="Q18361" s="2"/>
    </row>
    <row r="18362" spans="17:17" x14ac:dyDescent="0.35">
      <c r="Q18362" s="2"/>
    </row>
    <row r="18363" spans="17:17" x14ac:dyDescent="0.35">
      <c r="Q18363" s="2"/>
    </row>
    <row r="18364" spans="17:17" x14ac:dyDescent="0.35">
      <c r="Q18364" s="2"/>
    </row>
    <row r="18365" spans="17:17" x14ac:dyDescent="0.35">
      <c r="Q18365" s="2"/>
    </row>
    <row r="18366" spans="17:17" x14ac:dyDescent="0.35">
      <c r="Q18366" s="2"/>
    </row>
    <row r="18367" spans="17:17" x14ac:dyDescent="0.35">
      <c r="Q18367" s="2"/>
    </row>
    <row r="18368" spans="17:17" x14ac:dyDescent="0.35">
      <c r="Q18368" s="2"/>
    </row>
    <row r="18369" spans="17:17" x14ac:dyDescent="0.35">
      <c r="Q18369" s="2"/>
    </row>
    <row r="18370" spans="17:17" x14ac:dyDescent="0.35">
      <c r="Q18370" s="2"/>
    </row>
    <row r="18371" spans="17:17" x14ac:dyDescent="0.35">
      <c r="Q18371" s="2"/>
    </row>
    <row r="18372" spans="17:17" x14ac:dyDescent="0.35">
      <c r="Q18372" s="2"/>
    </row>
    <row r="18373" spans="17:17" x14ac:dyDescent="0.35">
      <c r="Q18373" s="2"/>
    </row>
    <row r="18374" spans="17:17" x14ac:dyDescent="0.35">
      <c r="Q18374" s="2"/>
    </row>
    <row r="18375" spans="17:17" x14ac:dyDescent="0.35">
      <c r="Q18375" s="2"/>
    </row>
    <row r="18376" spans="17:17" x14ac:dyDescent="0.35">
      <c r="Q18376" s="2"/>
    </row>
    <row r="18377" spans="17:17" x14ac:dyDescent="0.35">
      <c r="Q18377" s="2"/>
    </row>
    <row r="18378" spans="17:17" x14ac:dyDescent="0.35">
      <c r="Q18378" s="2"/>
    </row>
    <row r="18379" spans="17:17" x14ac:dyDescent="0.35">
      <c r="Q18379" s="2"/>
    </row>
    <row r="18380" spans="17:17" x14ac:dyDescent="0.35">
      <c r="Q18380" s="2"/>
    </row>
    <row r="18381" spans="17:17" x14ac:dyDescent="0.35">
      <c r="Q18381" s="2"/>
    </row>
    <row r="18382" spans="17:17" x14ac:dyDescent="0.35">
      <c r="Q18382" s="2"/>
    </row>
    <row r="18383" spans="17:17" x14ac:dyDescent="0.35">
      <c r="Q18383" s="2"/>
    </row>
    <row r="18384" spans="17:17" x14ac:dyDescent="0.35">
      <c r="Q18384" s="2"/>
    </row>
    <row r="18385" spans="17:17" x14ac:dyDescent="0.35">
      <c r="Q18385" s="2"/>
    </row>
    <row r="18386" spans="17:17" x14ac:dyDescent="0.35">
      <c r="Q18386" s="2"/>
    </row>
    <row r="18387" spans="17:17" x14ac:dyDescent="0.35">
      <c r="Q18387" s="2"/>
    </row>
    <row r="18388" spans="17:17" x14ac:dyDescent="0.35">
      <c r="Q18388" s="2"/>
    </row>
    <row r="18389" spans="17:17" x14ac:dyDescent="0.35">
      <c r="Q18389" s="2"/>
    </row>
    <row r="18390" spans="17:17" x14ac:dyDescent="0.35">
      <c r="Q18390" s="2"/>
    </row>
    <row r="18391" spans="17:17" x14ac:dyDescent="0.35">
      <c r="Q18391" s="2"/>
    </row>
    <row r="18392" spans="17:17" x14ac:dyDescent="0.35">
      <c r="Q18392" s="2"/>
    </row>
    <row r="18393" spans="17:17" x14ac:dyDescent="0.35">
      <c r="Q18393" s="2"/>
    </row>
    <row r="18394" spans="17:17" x14ac:dyDescent="0.35">
      <c r="Q18394" s="2"/>
    </row>
    <row r="18395" spans="17:17" x14ac:dyDescent="0.35">
      <c r="Q18395" s="2"/>
    </row>
    <row r="18396" spans="17:17" x14ac:dyDescent="0.35">
      <c r="Q18396" s="2"/>
    </row>
    <row r="18397" spans="17:17" x14ac:dyDescent="0.35">
      <c r="Q18397" s="2"/>
    </row>
    <row r="18398" spans="17:17" x14ac:dyDescent="0.35">
      <c r="Q18398" s="2"/>
    </row>
    <row r="18399" spans="17:17" x14ac:dyDescent="0.35">
      <c r="Q18399" s="2"/>
    </row>
    <row r="18400" spans="17:17" x14ac:dyDescent="0.35">
      <c r="Q18400" s="2"/>
    </row>
    <row r="18401" spans="17:17" x14ac:dyDescent="0.35">
      <c r="Q18401" s="2"/>
    </row>
    <row r="18402" spans="17:17" x14ac:dyDescent="0.35">
      <c r="Q18402" s="2"/>
    </row>
    <row r="18403" spans="17:17" x14ac:dyDescent="0.35">
      <c r="Q18403" s="2"/>
    </row>
    <row r="18404" spans="17:17" x14ac:dyDescent="0.35">
      <c r="Q18404" s="2"/>
    </row>
    <row r="18405" spans="17:17" x14ac:dyDescent="0.35">
      <c r="Q18405" s="2"/>
    </row>
    <row r="18406" spans="17:17" x14ac:dyDescent="0.35">
      <c r="Q18406" s="2"/>
    </row>
    <row r="18407" spans="17:17" x14ac:dyDescent="0.35">
      <c r="Q18407" s="2"/>
    </row>
    <row r="18408" spans="17:17" x14ac:dyDescent="0.35">
      <c r="Q18408" s="2"/>
    </row>
    <row r="18409" spans="17:17" x14ac:dyDescent="0.35">
      <c r="Q18409" s="2"/>
    </row>
    <row r="18410" spans="17:17" x14ac:dyDescent="0.35">
      <c r="Q18410" s="2"/>
    </row>
    <row r="18411" spans="17:17" x14ac:dyDescent="0.35">
      <c r="Q18411" s="2"/>
    </row>
    <row r="18412" spans="17:17" x14ac:dyDescent="0.35">
      <c r="Q18412" s="2"/>
    </row>
    <row r="18413" spans="17:17" x14ac:dyDescent="0.35">
      <c r="Q18413" s="2"/>
    </row>
    <row r="18414" spans="17:17" x14ac:dyDescent="0.35">
      <c r="Q18414" s="2"/>
    </row>
    <row r="18415" spans="17:17" x14ac:dyDescent="0.35">
      <c r="Q18415" s="2"/>
    </row>
    <row r="18416" spans="17:17" x14ac:dyDescent="0.35">
      <c r="Q18416" s="2"/>
    </row>
    <row r="18417" spans="17:17" x14ac:dyDescent="0.35">
      <c r="Q18417" s="2"/>
    </row>
    <row r="18418" spans="17:17" x14ac:dyDescent="0.35">
      <c r="Q18418" s="2"/>
    </row>
    <row r="18419" spans="17:17" x14ac:dyDescent="0.35">
      <c r="Q18419" s="2"/>
    </row>
    <row r="18420" spans="17:17" x14ac:dyDescent="0.35">
      <c r="Q18420" s="2"/>
    </row>
    <row r="18421" spans="17:17" x14ac:dyDescent="0.35">
      <c r="Q18421" s="2"/>
    </row>
    <row r="18422" spans="17:17" x14ac:dyDescent="0.35">
      <c r="Q18422" s="2"/>
    </row>
    <row r="18423" spans="17:17" x14ac:dyDescent="0.35">
      <c r="Q18423" s="2"/>
    </row>
    <row r="18424" spans="17:17" x14ac:dyDescent="0.35">
      <c r="Q18424" s="2"/>
    </row>
    <row r="18425" spans="17:17" x14ac:dyDescent="0.35">
      <c r="Q18425" s="2"/>
    </row>
    <row r="18426" spans="17:17" x14ac:dyDescent="0.35">
      <c r="Q18426" s="2"/>
    </row>
    <row r="18427" spans="17:17" x14ac:dyDescent="0.35">
      <c r="Q18427" s="2"/>
    </row>
    <row r="18428" spans="17:17" x14ac:dyDescent="0.35">
      <c r="Q18428" s="2"/>
    </row>
    <row r="18429" spans="17:17" x14ac:dyDescent="0.35">
      <c r="Q18429" s="2"/>
    </row>
    <row r="18430" spans="17:17" x14ac:dyDescent="0.35">
      <c r="Q18430" s="2"/>
    </row>
    <row r="18431" spans="17:17" x14ac:dyDescent="0.35">
      <c r="Q18431" s="2"/>
    </row>
    <row r="18432" spans="17:17" x14ac:dyDescent="0.35">
      <c r="Q18432" s="2"/>
    </row>
    <row r="18433" spans="17:17" x14ac:dyDescent="0.35">
      <c r="Q18433" s="2"/>
    </row>
    <row r="18434" spans="17:17" x14ac:dyDescent="0.35">
      <c r="Q18434" s="2"/>
    </row>
    <row r="18435" spans="17:17" x14ac:dyDescent="0.35">
      <c r="Q18435" s="2"/>
    </row>
    <row r="18436" spans="17:17" x14ac:dyDescent="0.35">
      <c r="Q18436" s="2"/>
    </row>
    <row r="18437" spans="17:17" x14ac:dyDescent="0.35">
      <c r="Q18437" s="2"/>
    </row>
    <row r="18438" spans="17:17" x14ac:dyDescent="0.35">
      <c r="Q18438" s="2"/>
    </row>
    <row r="18439" spans="17:17" x14ac:dyDescent="0.35">
      <c r="Q18439" s="2"/>
    </row>
    <row r="18440" spans="17:17" x14ac:dyDescent="0.35">
      <c r="Q18440" s="2"/>
    </row>
    <row r="18441" spans="17:17" x14ac:dyDescent="0.35">
      <c r="Q18441" s="2"/>
    </row>
    <row r="18442" spans="17:17" x14ac:dyDescent="0.35">
      <c r="Q18442" s="2"/>
    </row>
    <row r="18443" spans="17:17" x14ac:dyDescent="0.35">
      <c r="Q18443" s="2"/>
    </row>
    <row r="18444" spans="17:17" x14ac:dyDescent="0.35">
      <c r="Q18444" s="2"/>
    </row>
    <row r="18445" spans="17:17" x14ac:dyDescent="0.35">
      <c r="Q18445" s="2"/>
    </row>
    <row r="18446" spans="17:17" x14ac:dyDescent="0.35">
      <c r="Q18446" s="2"/>
    </row>
    <row r="18447" spans="17:17" x14ac:dyDescent="0.35">
      <c r="Q18447" s="2"/>
    </row>
    <row r="18448" spans="17:17" x14ac:dyDescent="0.35">
      <c r="Q18448" s="2"/>
    </row>
    <row r="18449" spans="17:17" x14ac:dyDescent="0.35">
      <c r="Q18449" s="2"/>
    </row>
    <row r="18450" spans="17:17" x14ac:dyDescent="0.35">
      <c r="Q18450" s="2"/>
    </row>
    <row r="18451" spans="17:17" x14ac:dyDescent="0.35">
      <c r="Q18451" s="2"/>
    </row>
    <row r="18452" spans="17:17" x14ac:dyDescent="0.35">
      <c r="Q18452" s="2"/>
    </row>
    <row r="18453" spans="17:17" x14ac:dyDescent="0.35">
      <c r="Q18453" s="2"/>
    </row>
    <row r="18454" spans="17:17" x14ac:dyDescent="0.35">
      <c r="Q18454" s="2"/>
    </row>
    <row r="18455" spans="17:17" x14ac:dyDescent="0.35">
      <c r="Q18455" s="2"/>
    </row>
    <row r="18456" spans="17:17" x14ac:dyDescent="0.35">
      <c r="Q18456" s="2"/>
    </row>
    <row r="18457" spans="17:17" x14ac:dyDescent="0.35">
      <c r="Q18457" s="2"/>
    </row>
    <row r="18458" spans="17:17" x14ac:dyDescent="0.35">
      <c r="Q18458" s="2"/>
    </row>
    <row r="18459" spans="17:17" x14ac:dyDescent="0.35">
      <c r="Q18459" s="2"/>
    </row>
    <row r="18460" spans="17:17" x14ac:dyDescent="0.35">
      <c r="Q18460" s="2"/>
    </row>
    <row r="18461" spans="17:17" x14ac:dyDescent="0.35">
      <c r="Q18461" s="2"/>
    </row>
    <row r="18462" spans="17:17" x14ac:dyDescent="0.35">
      <c r="Q18462" s="2"/>
    </row>
    <row r="18463" spans="17:17" x14ac:dyDescent="0.35">
      <c r="Q18463" s="2"/>
    </row>
    <row r="18464" spans="17:17" x14ac:dyDescent="0.35">
      <c r="Q18464" s="2"/>
    </row>
    <row r="18465" spans="17:17" x14ac:dyDescent="0.35">
      <c r="Q18465" s="2"/>
    </row>
    <row r="18466" spans="17:17" x14ac:dyDescent="0.35">
      <c r="Q18466" s="2"/>
    </row>
    <row r="18467" spans="17:17" x14ac:dyDescent="0.35">
      <c r="Q18467" s="2"/>
    </row>
    <row r="18468" spans="17:17" x14ac:dyDescent="0.35">
      <c r="Q18468" s="2"/>
    </row>
    <row r="18469" spans="17:17" x14ac:dyDescent="0.35">
      <c r="Q18469" s="2"/>
    </row>
    <row r="18470" spans="17:17" x14ac:dyDescent="0.35">
      <c r="Q18470" s="2"/>
    </row>
    <row r="18471" spans="17:17" x14ac:dyDescent="0.35">
      <c r="Q18471" s="2"/>
    </row>
    <row r="18472" spans="17:17" x14ac:dyDescent="0.35">
      <c r="Q18472" s="2"/>
    </row>
    <row r="18473" spans="17:17" x14ac:dyDescent="0.35">
      <c r="Q18473" s="2"/>
    </row>
    <row r="18474" spans="17:17" x14ac:dyDescent="0.35">
      <c r="Q18474" s="2"/>
    </row>
    <row r="18475" spans="17:17" x14ac:dyDescent="0.35">
      <c r="Q18475" s="2"/>
    </row>
    <row r="18476" spans="17:17" x14ac:dyDescent="0.35">
      <c r="Q18476" s="2"/>
    </row>
    <row r="18477" spans="17:17" x14ac:dyDescent="0.35">
      <c r="Q18477" s="2"/>
    </row>
    <row r="18478" spans="17:17" x14ac:dyDescent="0.35">
      <c r="Q18478" s="2"/>
    </row>
    <row r="18479" spans="17:17" x14ac:dyDescent="0.35">
      <c r="Q18479" s="2"/>
    </row>
    <row r="18480" spans="17:17" x14ac:dyDescent="0.35">
      <c r="Q18480" s="2"/>
    </row>
    <row r="18481" spans="17:17" x14ac:dyDescent="0.35">
      <c r="Q18481" s="2"/>
    </row>
    <row r="18482" spans="17:17" x14ac:dyDescent="0.35">
      <c r="Q18482" s="2"/>
    </row>
    <row r="18483" spans="17:17" x14ac:dyDescent="0.35">
      <c r="Q18483" s="2"/>
    </row>
    <row r="18484" spans="17:17" x14ac:dyDescent="0.35">
      <c r="Q18484" s="2"/>
    </row>
    <row r="18485" spans="17:17" x14ac:dyDescent="0.35">
      <c r="Q18485" s="2"/>
    </row>
    <row r="18486" spans="17:17" x14ac:dyDescent="0.35">
      <c r="Q18486" s="2"/>
    </row>
    <row r="18487" spans="17:17" x14ac:dyDescent="0.35">
      <c r="Q18487" s="2"/>
    </row>
    <row r="18488" spans="17:17" x14ac:dyDescent="0.35">
      <c r="Q18488" s="2"/>
    </row>
    <row r="18489" spans="17:17" x14ac:dyDescent="0.35">
      <c r="Q18489" s="2"/>
    </row>
    <row r="18490" spans="17:17" x14ac:dyDescent="0.35">
      <c r="Q18490" s="2"/>
    </row>
    <row r="18491" spans="17:17" x14ac:dyDescent="0.35">
      <c r="Q18491" s="2"/>
    </row>
    <row r="18492" spans="17:17" x14ac:dyDescent="0.35">
      <c r="Q18492" s="2"/>
    </row>
    <row r="18493" spans="17:17" x14ac:dyDescent="0.35">
      <c r="Q18493" s="2"/>
    </row>
    <row r="18494" spans="17:17" x14ac:dyDescent="0.35">
      <c r="Q18494" s="2"/>
    </row>
    <row r="18495" spans="17:17" x14ac:dyDescent="0.35">
      <c r="Q18495" s="2"/>
    </row>
    <row r="18496" spans="17:17" x14ac:dyDescent="0.35">
      <c r="Q18496" s="2"/>
    </row>
    <row r="18497" spans="17:17" x14ac:dyDescent="0.35">
      <c r="Q18497" s="2"/>
    </row>
    <row r="18498" spans="17:17" x14ac:dyDescent="0.35">
      <c r="Q18498" s="2"/>
    </row>
    <row r="18499" spans="17:17" x14ac:dyDescent="0.35">
      <c r="Q18499" s="2"/>
    </row>
    <row r="18500" spans="17:17" x14ac:dyDescent="0.35">
      <c r="Q18500" s="2"/>
    </row>
    <row r="18501" spans="17:17" x14ac:dyDescent="0.35">
      <c r="Q18501" s="2"/>
    </row>
    <row r="18502" spans="17:17" x14ac:dyDescent="0.35">
      <c r="Q18502" s="2"/>
    </row>
    <row r="18503" spans="17:17" x14ac:dyDescent="0.35">
      <c r="Q18503" s="2"/>
    </row>
    <row r="18504" spans="17:17" x14ac:dyDescent="0.35">
      <c r="Q18504" s="2"/>
    </row>
    <row r="18505" spans="17:17" x14ac:dyDescent="0.35">
      <c r="Q18505" s="2"/>
    </row>
    <row r="18506" spans="17:17" x14ac:dyDescent="0.35">
      <c r="Q18506" s="2"/>
    </row>
    <row r="18507" spans="17:17" x14ac:dyDescent="0.35">
      <c r="Q18507" s="2"/>
    </row>
    <row r="18508" spans="17:17" x14ac:dyDescent="0.35">
      <c r="Q18508" s="2"/>
    </row>
    <row r="18509" spans="17:17" x14ac:dyDescent="0.35">
      <c r="Q18509" s="2"/>
    </row>
    <row r="18510" spans="17:17" x14ac:dyDescent="0.35">
      <c r="Q18510" s="2"/>
    </row>
    <row r="18511" spans="17:17" x14ac:dyDescent="0.35">
      <c r="Q18511" s="2"/>
    </row>
    <row r="18512" spans="17:17" x14ac:dyDescent="0.35">
      <c r="Q18512" s="2"/>
    </row>
    <row r="18513" spans="17:17" x14ac:dyDescent="0.35">
      <c r="Q18513" s="2"/>
    </row>
    <row r="18514" spans="17:17" x14ac:dyDescent="0.35">
      <c r="Q18514" s="2"/>
    </row>
    <row r="18515" spans="17:17" x14ac:dyDescent="0.35">
      <c r="Q18515" s="2"/>
    </row>
    <row r="18516" spans="17:17" x14ac:dyDescent="0.35">
      <c r="Q18516" s="2"/>
    </row>
    <row r="18517" spans="17:17" x14ac:dyDescent="0.35">
      <c r="Q18517" s="2"/>
    </row>
    <row r="18518" spans="17:17" x14ac:dyDescent="0.35">
      <c r="Q18518" s="2"/>
    </row>
    <row r="18519" spans="17:17" x14ac:dyDescent="0.35">
      <c r="Q18519" s="2"/>
    </row>
    <row r="18520" spans="17:17" x14ac:dyDescent="0.35">
      <c r="Q18520" s="2"/>
    </row>
    <row r="18521" spans="17:17" x14ac:dyDescent="0.35">
      <c r="Q18521" s="2"/>
    </row>
    <row r="18522" spans="17:17" x14ac:dyDescent="0.35">
      <c r="Q18522" s="2"/>
    </row>
    <row r="18523" spans="17:17" x14ac:dyDescent="0.35">
      <c r="Q18523" s="2"/>
    </row>
    <row r="18524" spans="17:17" x14ac:dyDescent="0.35">
      <c r="Q18524" s="2"/>
    </row>
    <row r="18525" spans="17:17" x14ac:dyDescent="0.35">
      <c r="Q18525" s="2"/>
    </row>
    <row r="18526" spans="17:17" x14ac:dyDescent="0.35">
      <c r="Q18526" s="2"/>
    </row>
    <row r="18527" spans="17:17" x14ac:dyDescent="0.35">
      <c r="Q18527" s="2"/>
    </row>
    <row r="18528" spans="17:17" x14ac:dyDescent="0.35">
      <c r="Q18528" s="2"/>
    </row>
    <row r="18529" spans="17:17" x14ac:dyDescent="0.35">
      <c r="Q18529" s="2"/>
    </row>
    <row r="18530" spans="17:17" x14ac:dyDescent="0.35">
      <c r="Q18530" s="2"/>
    </row>
    <row r="18531" spans="17:17" x14ac:dyDescent="0.35">
      <c r="Q18531" s="2"/>
    </row>
    <row r="18532" spans="17:17" x14ac:dyDescent="0.35">
      <c r="Q18532" s="2"/>
    </row>
    <row r="18533" spans="17:17" x14ac:dyDescent="0.35">
      <c r="Q18533" s="2"/>
    </row>
    <row r="18534" spans="17:17" x14ac:dyDescent="0.35">
      <c r="Q18534" s="2"/>
    </row>
    <row r="18535" spans="17:17" x14ac:dyDescent="0.35">
      <c r="Q18535" s="2"/>
    </row>
    <row r="18536" spans="17:17" x14ac:dyDescent="0.35">
      <c r="Q18536" s="2"/>
    </row>
    <row r="18537" spans="17:17" x14ac:dyDescent="0.35">
      <c r="Q18537" s="2"/>
    </row>
    <row r="18538" spans="17:17" x14ac:dyDescent="0.35">
      <c r="Q18538" s="2"/>
    </row>
    <row r="18539" spans="17:17" x14ac:dyDescent="0.35">
      <c r="Q18539" s="2"/>
    </row>
    <row r="18540" spans="17:17" x14ac:dyDescent="0.35">
      <c r="Q18540" s="2"/>
    </row>
    <row r="18541" spans="17:17" x14ac:dyDescent="0.35">
      <c r="Q18541" s="2"/>
    </row>
    <row r="18542" spans="17:17" x14ac:dyDescent="0.35">
      <c r="Q18542" s="2"/>
    </row>
    <row r="18543" spans="17:17" x14ac:dyDescent="0.35">
      <c r="Q18543" s="2"/>
    </row>
    <row r="18544" spans="17:17" x14ac:dyDescent="0.35">
      <c r="Q18544" s="2"/>
    </row>
    <row r="18545" spans="17:17" x14ac:dyDescent="0.35">
      <c r="Q18545" s="2"/>
    </row>
    <row r="18546" spans="17:17" x14ac:dyDescent="0.35">
      <c r="Q18546" s="2"/>
    </row>
    <row r="18547" spans="17:17" x14ac:dyDescent="0.35">
      <c r="Q18547" s="2"/>
    </row>
    <row r="18548" spans="17:17" x14ac:dyDescent="0.35">
      <c r="Q18548" s="2"/>
    </row>
    <row r="18549" spans="17:17" x14ac:dyDescent="0.35">
      <c r="Q18549" s="2"/>
    </row>
    <row r="18550" spans="17:17" x14ac:dyDescent="0.35">
      <c r="Q18550" s="2"/>
    </row>
    <row r="18551" spans="17:17" x14ac:dyDescent="0.35">
      <c r="Q18551" s="2"/>
    </row>
    <row r="18552" spans="17:17" x14ac:dyDescent="0.35">
      <c r="Q18552" s="2"/>
    </row>
    <row r="18553" spans="17:17" x14ac:dyDescent="0.35">
      <c r="Q18553" s="2"/>
    </row>
    <row r="18554" spans="17:17" x14ac:dyDescent="0.35">
      <c r="Q18554" s="2"/>
    </row>
    <row r="18555" spans="17:17" x14ac:dyDescent="0.35">
      <c r="Q18555" s="2"/>
    </row>
    <row r="18556" spans="17:17" x14ac:dyDescent="0.35">
      <c r="Q18556" s="2"/>
    </row>
    <row r="18557" spans="17:17" x14ac:dyDescent="0.35">
      <c r="Q18557" s="2"/>
    </row>
    <row r="18558" spans="17:17" x14ac:dyDescent="0.35">
      <c r="Q18558" s="2"/>
    </row>
    <row r="18559" spans="17:17" x14ac:dyDescent="0.35">
      <c r="Q18559" s="2"/>
    </row>
    <row r="18560" spans="17:17" x14ac:dyDescent="0.35">
      <c r="Q18560" s="2"/>
    </row>
    <row r="18561" spans="17:17" x14ac:dyDescent="0.35">
      <c r="Q18561" s="2"/>
    </row>
    <row r="18562" spans="17:17" x14ac:dyDescent="0.35">
      <c r="Q18562" s="2"/>
    </row>
    <row r="18563" spans="17:17" x14ac:dyDescent="0.35">
      <c r="Q18563" s="2"/>
    </row>
    <row r="18564" spans="17:17" x14ac:dyDescent="0.35">
      <c r="Q18564" s="2"/>
    </row>
    <row r="18565" spans="17:17" x14ac:dyDescent="0.35">
      <c r="Q18565" s="2"/>
    </row>
    <row r="18566" spans="17:17" x14ac:dyDescent="0.35">
      <c r="Q18566" s="2"/>
    </row>
    <row r="18567" spans="17:17" x14ac:dyDescent="0.35">
      <c r="Q18567" s="2"/>
    </row>
    <row r="18568" spans="17:17" x14ac:dyDescent="0.35">
      <c r="Q18568" s="2"/>
    </row>
    <row r="18569" spans="17:17" x14ac:dyDescent="0.35">
      <c r="Q18569" s="2"/>
    </row>
    <row r="18570" spans="17:17" x14ac:dyDescent="0.35">
      <c r="Q18570" s="2"/>
    </row>
    <row r="18571" spans="17:17" x14ac:dyDescent="0.35">
      <c r="Q18571" s="2"/>
    </row>
    <row r="18572" spans="17:17" x14ac:dyDescent="0.35">
      <c r="Q18572" s="2"/>
    </row>
    <row r="18573" spans="17:17" x14ac:dyDescent="0.35">
      <c r="Q18573" s="2"/>
    </row>
    <row r="18574" spans="17:17" x14ac:dyDescent="0.35">
      <c r="Q18574" s="2"/>
    </row>
    <row r="18575" spans="17:17" x14ac:dyDescent="0.35">
      <c r="Q18575" s="2"/>
    </row>
    <row r="18576" spans="17:17" x14ac:dyDescent="0.35">
      <c r="Q18576" s="2"/>
    </row>
    <row r="18577" spans="17:17" x14ac:dyDescent="0.35">
      <c r="Q18577" s="2"/>
    </row>
    <row r="18578" spans="17:17" x14ac:dyDescent="0.35">
      <c r="Q18578" s="2"/>
    </row>
    <row r="18579" spans="17:17" x14ac:dyDescent="0.35">
      <c r="Q18579" s="2"/>
    </row>
    <row r="18580" spans="17:17" x14ac:dyDescent="0.35">
      <c r="Q18580" s="2"/>
    </row>
    <row r="18581" spans="17:17" x14ac:dyDescent="0.35">
      <c r="Q18581" s="2"/>
    </row>
    <row r="18582" spans="17:17" x14ac:dyDescent="0.35">
      <c r="Q18582" s="2"/>
    </row>
    <row r="18583" spans="17:17" x14ac:dyDescent="0.35">
      <c r="Q18583" s="2"/>
    </row>
    <row r="18584" spans="17:17" x14ac:dyDescent="0.35">
      <c r="Q18584" s="2"/>
    </row>
    <row r="18585" spans="17:17" x14ac:dyDescent="0.35">
      <c r="Q18585" s="2"/>
    </row>
    <row r="18586" spans="17:17" x14ac:dyDescent="0.35">
      <c r="Q18586" s="2"/>
    </row>
    <row r="18587" spans="17:17" x14ac:dyDescent="0.35">
      <c r="Q18587" s="2"/>
    </row>
    <row r="18588" spans="17:17" x14ac:dyDescent="0.35">
      <c r="Q18588" s="2"/>
    </row>
    <row r="18589" spans="17:17" x14ac:dyDescent="0.35">
      <c r="Q18589" s="2"/>
    </row>
    <row r="18590" spans="17:17" x14ac:dyDescent="0.35">
      <c r="Q18590" s="2"/>
    </row>
    <row r="18591" spans="17:17" x14ac:dyDescent="0.35">
      <c r="Q18591" s="2"/>
    </row>
    <row r="18592" spans="17:17" x14ac:dyDescent="0.35">
      <c r="Q18592" s="2"/>
    </row>
    <row r="18593" spans="17:17" x14ac:dyDescent="0.35">
      <c r="Q18593" s="2"/>
    </row>
    <row r="18594" spans="17:17" x14ac:dyDescent="0.35">
      <c r="Q18594" s="2"/>
    </row>
    <row r="18595" spans="17:17" x14ac:dyDescent="0.35">
      <c r="Q18595" s="2"/>
    </row>
    <row r="18596" spans="17:17" x14ac:dyDescent="0.35">
      <c r="Q18596" s="2"/>
    </row>
    <row r="18597" spans="17:17" x14ac:dyDescent="0.35">
      <c r="Q18597" s="2"/>
    </row>
    <row r="18598" spans="17:17" x14ac:dyDescent="0.35">
      <c r="Q18598" s="2"/>
    </row>
    <row r="18599" spans="17:17" x14ac:dyDescent="0.35">
      <c r="Q18599" s="2"/>
    </row>
    <row r="18600" spans="17:17" x14ac:dyDescent="0.35">
      <c r="Q18600" s="2"/>
    </row>
    <row r="18601" spans="17:17" x14ac:dyDescent="0.35">
      <c r="Q18601" s="2"/>
    </row>
    <row r="18602" spans="17:17" x14ac:dyDescent="0.35">
      <c r="Q18602" s="2"/>
    </row>
    <row r="18603" spans="17:17" x14ac:dyDescent="0.35">
      <c r="Q18603" s="2"/>
    </row>
    <row r="18604" spans="17:17" x14ac:dyDescent="0.35">
      <c r="Q18604" s="2"/>
    </row>
    <row r="18605" spans="17:17" x14ac:dyDescent="0.35">
      <c r="Q18605" s="2"/>
    </row>
    <row r="18606" spans="17:17" x14ac:dyDescent="0.35">
      <c r="Q18606" s="2"/>
    </row>
    <row r="18607" spans="17:17" x14ac:dyDescent="0.35">
      <c r="Q18607" s="2"/>
    </row>
    <row r="18608" spans="17:17" x14ac:dyDescent="0.35">
      <c r="Q18608" s="2"/>
    </row>
    <row r="18609" spans="17:17" x14ac:dyDescent="0.35">
      <c r="Q18609" s="2"/>
    </row>
    <row r="18610" spans="17:17" x14ac:dyDescent="0.35">
      <c r="Q18610" s="2"/>
    </row>
    <row r="18611" spans="17:17" x14ac:dyDescent="0.35">
      <c r="Q18611" s="2"/>
    </row>
    <row r="18612" spans="17:17" x14ac:dyDescent="0.35">
      <c r="Q18612" s="2"/>
    </row>
    <row r="18613" spans="17:17" x14ac:dyDescent="0.35">
      <c r="Q18613" s="2"/>
    </row>
    <row r="18614" spans="17:17" x14ac:dyDescent="0.35">
      <c r="Q18614" s="2"/>
    </row>
    <row r="18615" spans="17:17" x14ac:dyDescent="0.35">
      <c r="Q18615" s="2"/>
    </row>
    <row r="18616" spans="17:17" x14ac:dyDescent="0.35">
      <c r="Q18616" s="2"/>
    </row>
    <row r="18617" spans="17:17" x14ac:dyDescent="0.35">
      <c r="Q18617" s="2"/>
    </row>
    <row r="18618" spans="17:17" x14ac:dyDescent="0.35">
      <c r="Q18618" s="2"/>
    </row>
    <row r="18619" spans="17:17" x14ac:dyDescent="0.35">
      <c r="Q18619" s="2"/>
    </row>
    <row r="18620" spans="17:17" x14ac:dyDescent="0.35">
      <c r="Q18620" s="2"/>
    </row>
    <row r="18621" spans="17:17" x14ac:dyDescent="0.35">
      <c r="Q18621" s="2"/>
    </row>
    <row r="18622" spans="17:17" x14ac:dyDescent="0.35">
      <c r="Q18622" s="2"/>
    </row>
    <row r="18623" spans="17:17" x14ac:dyDescent="0.35">
      <c r="Q18623" s="2"/>
    </row>
    <row r="18624" spans="17:17" x14ac:dyDescent="0.35">
      <c r="Q18624" s="2"/>
    </row>
    <row r="18625" spans="17:17" x14ac:dyDescent="0.35">
      <c r="Q18625" s="2"/>
    </row>
    <row r="18626" spans="17:17" x14ac:dyDescent="0.35">
      <c r="Q18626" s="2"/>
    </row>
    <row r="18627" spans="17:17" x14ac:dyDescent="0.35">
      <c r="Q18627" s="2"/>
    </row>
    <row r="18628" spans="17:17" x14ac:dyDescent="0.35">
      <c r="Q18628" s="2"/>
    </row>
    <row r="18629" spans="17:17" x14ac:dyDescent="0.35">
      <c r="Q18629" s="2"/>
    </row>
    <row r="18630" spans="17:17" x14ac:dyDescent="0.35">
      <c r="Q18630" s="2"/>
    </row>
    <row r="18631" spans="17:17" x14ac:dyDescent="0.35">
      <c r="Q18631" s="2"/>
    </row>
    <row r="18632" spans="17:17" x14ac:dyDescent="0.35">
      <c r="Q18632" s="2"/>
    </row>
    <row r="18633" spans="17:17" x14ac:dyDescent="0.35">
      <c r="Q18633" s="2"/>
    </row>
    <row r="18634" spans="17:17" x14ac:dyDescent="0.35">
      <c r="Q18634" s="2"/>
    </row>
    <row r="18635" spans="17:17" x14ac:dyDescent="0.35">
      <c r="Q18635" s="2"/>
    </row>
    <row r="18636" spans="17:17" x14ac:dyDescent="0.35">
      <c r="Q18636" s="2"/>
    </row>
    <row r="18637" spans="17:17" x14ac:dyDescent="0.35">
      <c r="Q18637" s="2"/>
    </row>
    <row r="18638" spans="17:17" x14ac:dyDescent="0.35">
      <c r="Q18638" s="2"/>
    </row>
    <row r="18639" spans="17:17" x14ac:dyDescent="0.35">
      <c r="Q18639" s="2"/>
    </row>
    <row r="18640" spans="17:17" x14ac:dyDescent="0.35">
      <c r="Q18640" s="2"/>
    </row>
    <row r="18641" spans="17:17" x14ac:dyDescent="0.35">
      <c r="Q18641" s="2"/>
    </row>
    <row r="18642" spans="17:17" x14ac:dyDescent="0.35">
      <c r="Q18642" s="2"/>
    </row>
    <row r="18643" spans="17:17" x14ac:dyDescent="0.35">
      <c r="Q18643" s="2"/>
    </row>
    <row r="18644" spans="17:17" x14ac:dyDescent="0.35">
      <c r="Q18644" s="2"/>
    </row>
    <row r="18645" spans="17:17" x14ac:dyDescent="0.35">
      <c r="Q18645" s="2"/>
    </row>
    <row r="18646" spans="17:17" x14ac:dyDescent="0.35">
      <c r="Q18646" s="2"/>
    </row>
    <row r="18647" spans="17:17" x14ac:dyDescent="0.35">
      <c r="Q18647" s="2"/>
    </row>
    <row r="18648" spans="17:17" x14ac:dyDescent="0.35">
      <c r="Q18648" s="2"/>
    </row>
    <row r="18649" spans="17:17" x14ac:dyDescent="0.35">
      <c r="Q18649" s="2"/>
    </row>
    <row r="18650" spans="17:17" x14ac:dyDescent="0.35">
      <c r="Q18650" s="2"/>
    </row>
    <row r="18651" spans="17:17" x14ac:dyDescent="0.35">
      <c r="Q18651" s="2"/>
    </row>
    <row r="18652" spans="17:17" x14ac:dyDescent="0.35">
      <c r="Q18652" s="2"/>
    </row>
    <row r="18653" spans="17:17" x14ac:dyDescent="0.35">
      <c r="Q18653" s="2"/>
    </row>
    <row r="18654" spans="17:17" x14ac:dyDescent="0.35">
      <c r="Q18654" s="2"/>
    </row>
    <row r="18655" spans="17:17" x14ac:dyDescent="0.35">
      <c r="Q18655" s="2"/>
    </row>
    <row r="18656" spans="17:17" x14ac:dyDescent="0.35">
      <c r="Q18656" s="2"/>
    </row>
    <row r="18657" spans="17:17" x14ac:dyDescent="0.35">
      <c r="Q18657" s="2"/>
    </row>
    <row r="18658" spans="17:17" x14ac:dyDescent="0.35">
      <c r="Q18658" s="2"/>
    </row>
    <row r="18659" spans="17:17" x14ac:dyDescent="0.35">
      <c r="Q18659" s="2"/>
    </row>
    <row r="18660" spans="17:17" x14ac:dyDescent="0.35">
      <c r="Q18660" s="2"/>
    </row>
    <row r="18661" spans="17:17" x14ac:dyDescent="0.35">
      <c r="Q18661" s="2"/>
    </row>
    <row r="18662" spans="17:17" x14ac:dyDescent="0.35">
      <c r="Q18662" s="2"/>
    </row>
    <row r="18663" spans="17:17" x14ac:dyDescent="0.35">
      <c r="Q18663" s="2"/>
    </row>
    <row r="18664" spans="17:17" x14ac:dyDescent="0.35">
      <c r="Q18664" s="2"/>
    </row>
    <row r="18665" spans="17:17" x14ac:dyDescent="0.35">
      <c r="Q18665" s="2"/>
    </row>
    <row r="18666" spans="17:17" x14ac:dyDescent="0.35">
      <c r="Q18666" s="2"/>
    </row>
    <row r="18667" spans="17:17" x14ac:dyDescent="0.35">
      <c r="Q18667" s="2"/>
    </row>
    <row r="18668" spans="17:17" x14ac:dyDescent="0.35">
      <c r="Q18668" s="2"/>
    </row>
    <row r="18669" spans="17:17" x14ac:dyDescent="0.35">
      <c r="Q18669" s="2"/>
    </row>
    <row r="18670" spans="17:17" x14ac:dyDescent="0.35">
      <c r="Q18670" s="2"/>
    </row>
    <row r="18671" spans="17:17" x14ac:dyDescent="0.35">
      <c r="Q18671" s="2"/>
    </row>
    <row r="18672" spans="17:17" x14ac:dyDescent="0.35">
      <c r="Q18672" s="2"/>
    </row>
    <row r="18673" spans="17:17" x14ac:dyDescent="0.35">
      <c r="Q18673" s="2"/>
    </row>
    <row r="18674" spans="17:17" x14ac:dyDescent="0.35">
      <c r="Q18674" s="2"/>
    </row>
    <row r="18675" spans="17:17" x14ac:dyDescent="0.35">
      <c r="Q18675" s="2"/>
    </row>
    <row r="18676" spans="17:17" x14ac:dyDescent="0.35">
      <c r="Q18676" s="2"/>
    </row>
    <row r="18677" spans="17:17" x14ac:dyDescent="0.35">
      <c r="Q18677" s="2"/>
    </row>
    <row r="18678" spans="17:17" x14ac:dyDescent="0.35">
      <c r="Q18678" s="2"/>
    </row>
    <row r="18679" spans="17:17" x14ac:dyDescent="0.35">
      <c r="Q18679" s="2"/>
    </row>
    <row r="18680" spans="17:17" x14ac:dyDescent="0.35">
      <c r="Q18680" s="2"/>
    </row>
    <row r="18681" spans="17:17" x14ac:dyDescent="0.35">
      <c r="Q18681" s="2"/>
    </row>
    <row r="18682" spans="17:17" x14ac:dyDescent="0.35">
      <c r="Q18682" s="2"/>
    </row>
    <row r="18683" spans="17:17" x14ac:dyDescent="0.35">
      <c r="Q18683" s="2"/>
    </row>
    <row r="18684" spans="17:17" x14ac:dyDescent="0.35">
      <c r="Q18684" s="2"/>
    </row>
    <row r="18685" spans="17:17" x14ac:dyDescent="0.35">
      <c r="Q18685" s="2"/>
    </row>
    <row r="18686" spans="17:17" x14ac:dyDescent="0.35">
      <c r="Q18686" s="2"/>
    </row>
    <row r="18687" spans="17:17" x14ac:dyDescent="0.35">
      <c r="Q18687" s="2"/>
    </row>
    <row r="18688" spans="17:17" x14ac:dyDescent="0.35">
      <c r="Q18688" s="2"/>
    </row>
    <row r="18689" spans="17:17" x14ac:dyDescent="0.35">
      <c r="Q18689" s="2"/>
    </row>
    <row r="18690" spans="17:17" x14ac:dyDescent="0.35">
      <c r="Q18690" s="2"/>
    </row>
    <row r="18691" spans="17:17" x14ac:dyDescent="0.35">
      <c r="Q18691" s="2"/>
    </row>
    <row r="18692" spans="17:17" x14ac:dyDescent="0.35">
      <c r="Q18692" s="2"/>
    </row>
    <row r="18693" spans="17:17" x14ac:dyDescent="0.35">
      <c r="Q18693" s="2"/>
    </row>
    <row r="18694" spans="17:17" x14ac:dyDescent="0.35">
      <c r="Q18694" s="2"/>
    </row>
    <row r="18695" spans="17:17" x14ac:dyDescent="0.35">
      <c r="Q18695" s="2"/>
    </row>
    <row r="18696" spans="17:17" x14ac:dyDescent="0.35">
      <c r="Q18696" s="2"/>
    </row>
    <row r="18697" spans="17:17" x14ac:dyDescent="0.35">
      <c r="Q18697" s="2"/>
    </row>
    <row r="18698" spans="17:17" x14ac:dyDescent="0.35">
      <c r="Q18698" s="2"/>
    </row>
    <row r="18699" spans="17:17" x14ac:dyDescent="0.35">
      <c r="Q18699" s="2"/>
    </row>
    <row r="18700" spans="17:17" x14ac:dyDescent="0.35">
      <c r="Q18700" s="2"/>
    </row>
    <row r="18701" spans="17:17" x14ac:dyDescent="0.35">
      <c r="Q18701" s="2"/>
    </row>
    <row r="18702" spans="17:17" x14ac:dyDescent="0.35">
      <c r="Q18702" s="2"/>
    </row>
    <row r="18703" spans="17:17" x14ac:dyDescent="0.35">
      <c r="Q18703" s="2"/>
    </row>
    <row r="18704" spans="17:17" x14ac:dyDescent="0.35">
      <c r="Q18704" s="2"/>
    </row>
    <row r="18705" spans="17:17" x14ac:dyDescent="0.35">
      <c r="Q18705" s="2"/>
    </row>
    <row r="18706" spans="17:17" x14ac:dyDescent="0.35">
      <c r="Q18706" s="2"/>
    </row>
    <row r="18707" spans="17:17" x14ac:dyDescent="0.35">
      <c r="Q18707" s="2"/>
    </row>
    <row r="18708" spans="17:17" x14ac:dyDescent="0.35">
      <c r="Q18708" s="2"/>
    </row>
    <row r="18709" spans="17:17" x14ac:dyDescent="0.35">
      <c r="Q18709" s="2"/>
    </row>
    <row r="18710" spans="17:17" x14ac:dyDescent="0.35">
      <c r="Q18710" s="2"/>
    </row>
    <row r="18711" spans="17:17" x14ac:dyDescent="0.35">
      <c r="Q18711" s="2"/>
    </row>
    <row r="18712" spans="17:17" x14ac:dyDescent="0.35">
      <c r="Q18712" s="2"/>
    </row>
    <row r="18713" spans="17:17" x14ac:dyDescent="0.35">
      <c r="Q18713" s="2"/>
    </row>
    <row r="18714" spans="17:17" x14ac:dyDescent="0.35">
      <c r="Q18714" s="2"/>
    </row>
    <row r="18715" spans="17:17" x14ac:dyDescent="0.35">
      <c r="Q18715" s="2"/>
    </row>
    <row r="18716" spans="17:17" x14ac:dyDescent="0.35">
      <c r="Q18716" s="2"/>
    </row>
    <row r="18717" spans="17:17" x14ac:dyDescent="0.35">
      <c r="Q18717" s="2"/>
    </row>
    <row r="18718" spans="17:17" x14ac:dyDescent="0.35">
      <c r="Q18718" s="2"/>
    </row>
    <row r="18719" spans="17:17" x14ac:dyDescent="0.35">
      <c r="Q18719" s="2"/>
    </row>
    <row r="18720" spans="17:17" x14ac:dyDescent="0.35">
      <c r="Q18720" s="2"/>
    </row>
    <row r="18721" spans="17:17" x14ac:dyDescent="0.35">
      <c r="Q18721" s="2"/>
    </row>
    <row r="18722" spans="17:17" x14ac:dyDescent="0.35">
      <c r="Q18722" s="2"/>
    </row>
    <row r="18723" spans="17:17" x14ac:dyDescent="0.35">
      <c r="Q18723" s="2"/>
    </row>
    <row r="18724" spans="17:17" x14ac:dyDescent="0.35">
      <c r="Q18724" s="2"/>
    </row>
    <row r="18725" spans="17:17" x14ac:dyDescent="0.35">
      <c r="Q18725" s="2"/>
    </row>
    <row r="18726" spans="17:17" x14ac:dyDescent="0.35">
      <c r="Q18726" s="2"/>
    </row>
    <row r="18727" spans="17:17" x14ac:dyDescent="0.35">
      <c r="Q18727" s="2"/>
    </row>
    <row r="18728" spans="17:17" x14ac:dyDescent="0.35">
      <c r="Q18728" s="2"/>
    </row>
    <row r="18729" spans="17:17" x14ac:dyDescent="0.35">
      <c r="Q18729" s="2"/>
    </row>
    <row r="18730" spans="17:17" x14ac:dyDescent="0.35">
      <c r="Q18730" s="2"/>
    </row>
    <row r="18731" spans="17:17" x14ac:dyDescent="0.35">
      <c r="Q18731" s="2"/>
    </row>
    <row r="18732" spans="17:17" x14ac:dyDescent="0.35">
      <c r="Q18732" s="2"/>
    </row>
    <row r="18733" spans="17:17" x14ac:dyDescent="0.35">
      <c r="Q18733" s="2"/>
    </row>
    <row r="18734" spans="17:17" x14ac:dyDescent="0.35">
      <c r="Q18734" s="2"/>
    </row>
    <row r="18735" spans="17:17" x14ac:dyDescent="0.35">
      <c r="Q18735" s="2"/>
    </row>
    <row r="18736" spans="17:17" x14ac:dyDescent="0.35">
      <c r="Q18736" s="2"/>
    </row>
    <row r="18737" spans="17:17" x14ac:dyDescent="0.35">
      <c r="Q18737" s="2"/>
    </row>
    <row r="18738" spans="17:17" x14ac:dyDescent="0.35">
      <c r="Q18738" s="2"/>
    </row>
    <row r="18739" spans="17:17" x14ac:dyDescent="0.35">
      <c r="Q18739" s="2"/>
    </row>
    <row r="18740" spans="17:17" x14ac:dyDescent="0.35">
      <c r="Q18740" s="2"/>
    </row>
    <row r="18741" spans="17:17" x14ac:dyDescent="0.35">
      <c r="Q18741" s="2"/>
    </row>
    <row r="18742" spans="17:17" x14ac:dyDescent="0.35">
      <c r="Q18742" s="2"/>
    </row>
    <row r="18743" spans="17:17" x14ac:dyDescent="0.35">
      <c r="Q18743" s="2"/>
    </row>
    <row r="18744" spans="17:17" x14ac:dyDescent="0.35">
      <c r="Q18744" s="2"/>
    </row>
    <row r="18745" spans="17:17" x14ac:dyDescent="0.35">
      <c r="Q18745" s="2"/>
    </row>
    <row r="18746" spans="17:17" x14ac:dyDescent="0.35">
      <c r="Q18746" s="2"/>
    </row>
    <row r="18747" spans="17:17" x14ac:dyDescent="0.35">
      <c r="Q18747" s="2"/>
    </row>
    <row r="18748" spans="17:17" x14ac:dyDescent="0.35">
      <c r="Q18748" s="2"/>
    </row>
    <row r="18749" spans="17:17" x14ac:dyDescent="0.35">
      <c r="Q18749" s="2"/>
    </row>
    <row r="18750" spans="17:17" x14ac:dyDescent="0.35">
      <c r="Q18750" s="2"/>
    </row>
    <row r="18751" spans="17:17" x14ac:dyDescent="0.35">
      <c r="Q18751" s="2"/>
    </row>
    <row r="18752" spans="17:17" x14ac:dyDescent="0.35">
      <c r="Q18752" s="2"/>
    </row>
    <row r="18753" spans="17:17" x14ac:dyDescent="0.35">
      <c r="Q18753" s="2"/>
    </row>
    <row r="18754" spans="17:17" x14ac:dyDescent="0.35">
      <c r="Q18754" s="2"/>
    </row>
    <row r="18755" spans="17:17" x14ac:dyDescent="0.35">
      <c r="Q18755" s="2"/>
    </row>
    <row r="18756" spans="17:17" x14ac:dyDescent="0.35">
      <c r="Q18756" s="2"/>
    </row>
    <row r="18757" spans="17:17" x14ac:dyDescent="0.35">
      <c r="Q18757" s="2"/>
    </row>
    <row r="18758" spans="17:17" x14ac:dyDescent="0.35">
      <c r="Q18758" s="2"/>
    </row>
    <row r="18759" spans="17:17" x14ac:dyDescent="0.35">
      <c r="Q18759" s="2"/>
    </row>
    <row r="18760" spans="17:17" x14ac:dyDescent="0.35">
      <c r="Q18760" s="2"/>
    </row>
    <row r="18761" spans="17:17" x14ac:dyDescent="0.35">
      <c r="Q18761" s="2"/>
    </row>
    <row r="18762" spans="17:17" x14ac:dyDescent="0.35">
      <c r="Q18762" s="2"/>
    </row>
    <row r="18763" spans="17:17" x14ac:dyDescent="0.35">
      <c r="Q18763" s="2"/>
    </row>
    <row r="18764" spans="17:17" x14ac:dyDescent="0.35">
      <c r="Q18764" s="2"/>
    </row>
    <row r="18765" spans="17:17" x14ac:dyDescent="0.35">
      <c r="Q18765" s="2"/>
    </row>
    <row r="18766" spans="17:17" x14ac:dyDescent="0.35">
      <c r="Q18766" s="2"/>
    </row>
    <row r="18767" spans="17:17" x14ac:dyDescent="0.35">
      <c r="Q18767" s="2"/>
    </row>
    <row r="18768" spans="17:17" x14ac:dyDescent="0.35">
      <c r="Q18768" s="2"/>
    </row>
    <row r="18769" spans="17:17" x14ac:dyDescent="0.35">
      <c r="Q18769" s="2"/>
    </row>
    <row r="18770" spans="17:17" x14ac:dyDescent="0.35">
      <c r="Q18770" s="2"/>
    </row>
    <row r="18771" spans="17:17" x14ac:dyDescent="0.35">
      <c r="Q18771" s="2"/>
    </row>
    <row r="18772" spans="17:17" x14ac:dyDescent="0.35">
      <c r="Q18772" s="2"/>
    </row>
    <row r="18773" spans="17:17" x14ac:dyDescent="0.35">
      <c r="Q18773" s="2"/>
    </row>
    <row r="18774" spans="17:17" x14ac:dyDescent="0.35">
      <c r="Q18774" s="2"/>
    </row>
    <row r="18775" spans="17:17" x14ac:dyDescent="0.35">
      <c r="Q18775" s="2"/>
    </row>
    <row r="18776" spans="17:17" x14ac:dyDescent="0.35">
      <c r="Q18776" s="2"/>
    </row>
    <row r="18777" spans="17:17" x14ac:dyDescent="0.35">
      <c r="Q18777" s="2"/>
    </row>
    <row r="18778" spans="17:17" x14ac:dyDescent="0.35">
      <c r="Q18778" s="2"/>
    </row>
    <row r="18779" spans="17:17" x14ac:dyDescent="0.35">
      <c r="Q18779" s="2"/>
    </row>
    <row r="18780" spans="17:17" x14ac:dyDescent="0.35">
      <c r="Q18780" s="2"/>
    </row>
    <row r="18781" spans="17:17" x14ac:dyDescent="0.35">
      <c r="Q18781" s="2"/>
    </row>
    <row r="18782" spans="17:17" x14ac:dyDescent="0.35">
      <c r="Q18782" s="2"/>
    </row>
    <row r="18783" spans="17:17" x14ac:dyDescent="0.35">
      <c r="Q18783" s="2"/>
    </row>
    <row r="18784" spans="17:17" x14ac:dyDescent="0.35">
      <c r="Q18784" s="2"/>
    </row>
    <row r="18785" spans="17:17" x14ac:dyDescent="0.35">
      <c r="Q18785" s="2"/>
    </row>
    <row r="18786" spans="17:17" x14ac:dyDescent="0.35">
      <c r="Q18786" s="2"/>
    </row>
    <row r="18787" spans="17:17" x14ac:dyDescent="0.35">
      <c r="Q18787" s="2"/>
    </row>
    <row r="18788" spans="17:17" x14ac:dyDescent="0.35">
      <c r="Q18788" s="2"/>
    </row>
    <row r="18789" spans="17:17" x14ac:dyDescent="0.35">
      <c r="Q18789" s="2"/>
    </row>
    <row r="18790" spans="17:17" x14ac:dyDescent="0.35">
      <c r="Q18790" s="2"/>
    </row>
    <row r="18791" spans="17:17" x14ac:dyDescent="0.35">
      <c r="Q18791" s="2"/>
    </row>
    <row r="18792" spans="17:17" x14ac:dyDescent="0.35">
      <c r="Q18792" s="2"/>
    </row>
    <row r="18793" spans="17:17" x14ac:dyDescent="0.35">
      <c r="Q18793" s="2"/>
    </row>
    <row r="18794" spans="17:17" x14ac:dyDescent="0.35">
      <c r="Q18794" s="2"/>
    </row>
    <row r="18795" spans="17:17" x14ac:dyDescent="0.35">
      <c r="Q18795" s="2"/>
    </row>
    <row r="18796" spans="17:17" x14ac:dyDescent="0.35">
      <c r="Q18796" s="2"/>
    </row>
    <row r="18797" spans="17:17" x14ac:dyDescent="0.35">
      <c r="Q18797" s="2"/>
    </row>
    <row r="18798" spans="17:17" x14ac:dyDescent="0.35">
      <c r="Q18798" s="2"/>
    </row>
    <row r="18799" spans="17:17" x14ac:dyDescent="0.35">
      <c r="Q18799" s="2"/>
    </row>
    <row r="18800" spans="17:17" x14ac:dyDescent="0.35">
      <c r="Q18800" s="2"/>
    </row>
    <row r="18801" spans="17:17" x14ac:dyDescent="0.35">
      <c r="Q18801" s="2"/>
    </row>
    <row r="18802" spans="17:17" x14ac:dyDescent="0.35">
      <c r="Q18802" s="2"/>
    </row>
    <row r="18803" spans="17:17" x14ac:dyDescent="0.35">
      <c r="Q18803" s="2"/>
    </row>
    <row r="18804" spans="17:17" x14ac:dyDescent="0.35">
      <c r="Q18804" s="2"/>
    </row>
    <row r="18805" spans="17:17" x14ac:dyDescent="0.35">
      <c r="Q18805" s="2"/>
    </row>
    <row r="18806" spans="17:17" x14ac:dyDescent="0.35">
      <c r="Q18806" s="2"/>
    </row>
    <row r="18807" spans="17:17" x14ac:dyDescent="0.35">
      <c r="Q18807" s="2"/>
    </row>
    <row r="18808" spans="17:17" x14ac:dyDescent="0.35">
      <c r="Q18808" s="2"/>
    </row>
    <row r="18809" spans="17:17" x14ac:dyDescent="0.35">
      <c r="Q18809" s="2"/>
    </row>
    <row r="18810" spans="17:17" x14ac:dyDescent="0.35">
      <c r="Q18810" s="2"/>
    </row>
    <row r="18811" spans="17:17" x14ac:dyDescent="0.35">
      <c r="Q18811" s="2"/>
    </row>
    <row r="18812" spans="17:17" x14ac:dyDescent="0.35">
      <c r="Q18812" s="2"/>
    </row>
    <row r="18813" spans="17:17" x14ac:dyDescent="0.35">
      <c r="Q18813" s="2"/>
    </row>
    <row r="18814" spans="17:17" x14ac:dyDescent="0.35">
      <c r="Q18814" s="2"/>
    </row>
    <row r="18815" spans="17:17" x14ac:dyDescent="0.35">
      <c r="Q18815" s="2"/>
    </row>
    <row r="18816" spans="17:17" x14ac:dyDescent="0.35">
      <c r="Q18816" s="2"/>
    </row>
    <row r="18817" spans="17:17" x14ac:dyDescent="0.35">
      <c r="Q18817" s="2"/>
    </row>
    <row r="18818" spans="17:17" x14ac:dyDescent="0.35">
      <c r="Q18818" s="2"/>
    </row>
    <row r="18819" spans="17:17" x14ac:dyDescent="0.35">
      <c r="Q18819" s="2"/>
    </row>
    <row r="18820" spans="17:17" x14ac:dyDescent="0.35">
      <c r="Q18820" s="2"/>
    </row>
    <row r="18821" spans="17:17" x14ac:dyDescent="0.35">
      <c r="Q18821" s="2"/>
    </row>
    <row r="18822" spans="17:17" x14ac:dyDescent="0.35">
      <c r="Q18822" s="2"/>
    </row>
    <row r="18823" spans="17:17" x14ac:dyDescent="0.35">
      <c r="Q18823" s="2"/>
    </row>
    <row r="18824" spans="17:17" x14ac:dyDescent="0.35">
      <c r="Q18824" s="2"/>
    </row>
    <row r="18825" spans="17:17" x14ac:dyDescent="0.35">
      <c r="Q18825" s="2"/>
    </row>
    <row r="18826" spans="17:17" x14ac:dyDescent="0.35">
      <c r="Q18826" s="2"/>
    </row>
    <row r="18827" spans="17:17" x14ac:dyDescent="0.35">
      <c r="Q18827" s="2"/>
    </row>
    <row r="18828" spans="17:17" x14ac:dyDescent="0.35">
      <c r="Q18828" s="2"/>
    </row>
    <row r="18829" spans="17:17" x14ac:dyDescent="0.35">
      <c r="Q18829" s="2"/>
    </row>
    <row r="18830" spans="17:17" x14ac:dyDescent="0.35">
      <c r="Q18830" s="2"/>
    </row>
    <row r="18831" spans="17:17" x14ac:dyDescent="0.35">
      <c r="Q18831" s="2"/>
    </row>
    <row r="18832" spans="17:17" x14ac:dyDescent="0.35">
      <c r="Q18832" s="2"/>
    </row>
    <row r="18833" spans="17:17" x14ac:dyDescent="0.35">
      <c r="Q18833" s="2"/>
    </row>
    <row r="18834" spans="17:17" x14ac:dyDescent="0.35">
      <c r="Q18834" s="2"/>
    </row>
    <row r="18835" spans="17:17" x14ac:dyDescent="0.35">
      <c r="Q18835" s="2"/>
    </row>
    <row r="18836" spans="17:17" x14ac:dyDescent="0.35">
      <c r="Q18836" s="2"/>
    </row>
    <row r="18837" spans="17:17" x14ac:dyDescent="0.35">
      <c r="Q18837" s="2"/>
    </row>
    <row r="18838" spans="17:17" x14ac:dyDescent="0.35">
      <c r="Q18838" s="2"/>
    </row>
    <row r="18839" spans="17:17" x14ac:dyDescent="0.35">
      <c r="Q18839" s="2"/>
    </row>
    <row r="18840" spans="17:17" x14ac:dyDescent="0.35">
      <c r="Q18840" s="2"/>
    </row>
    <row r="18841" spans="17:17" x14ac:dyDescent="0.35">
      <c r="Q18841" s="2"/>
    </row>
    <row r="18842" spans="17:17" x14ac:dyDescent="0.35">
      <c r="Q18842" s="2"/>
    </row>
    <row r="18843" spans="17:17" x14ac:dyDescent="0.35">
      <c r="Q18843" s="2"/>
    </row>
    <row r="18844" spans="17:17" x14ac:dyDescent="0.35">
      <c r="Q18844" s="2"/>
    </row>
    <row r="18845" spans="17:17" x14ac:dyDescent="0.35">
      <c r="Q18845" s="2"/>
    </row>
    <row r="18846" spans="17:17" x14ac:dyDescent="0.35">
      <c r="Q18846" s="2"/>
    </row>
    <row r="18847" spans="17:17" x14ac:dyDescent="0.35">
      <c r="Q18847" s="2"/>
    </row>
    <row r="18848" spans="17:17" x14ac:dyDescent="0.35">
      <c r="Q18848" s="2"/>
    </row>
    <row r="18849" spans="17:17" x14ac:dyDescent="0.35">
      <c r="Q18849" s="2"/>
    </row>
    <row r="18850" spans="17:17" x14ac:dyDescent="0.35">
      <c r="Q18850" s="2"/>
    </row>
    <row r="18851" spans="17:17" x14ac:dyDescent="0.35">
      <c r="Q18851" s="2"/>
    </row>
    <row r="18852" spans="17:17" x14ac:dyDescent="0.35">
      <c r="Q18852" s="2"/>
    </row>
    <row r="18853" spans="17:17" x14ac:dyDescent="0.35">
      <c r="Q18853" s="2"/>
    </row>
    <row r="18854" spans="17:17" x14ac:dyDescent="0.35">
      <c r="Q18854" s="2"/>
    </row>
    <row r="18855" spans="17:17" x14ac:dyDescent="0.35">
      <c r="Q18855" s="2"/>
    </row>
    <row r="18856" spans="17:17" x14ac:dyDescent="0.35">
      <c r="Q18856" s="2"/>
    </row>
    <row r="18857" spans="17:17" x14ac:dyDescent="0.35">
      <c r="Q18857" s="2"/>
    </row>
    <row r="18858" spans="17:17" x14ac:dyDescent="0.35">
      <c r="Q18858" s="2"/>
    </row>
    <row r="18859" spans="17:17" x14ac:dyDescent="0.35">
      <c r="Q18859" s="2"/>
    </row>
    <row r="18860" spans="17:17" x14ac:dyDescent="0.35">
      <c r="Q18860" s="2"/>
    </row>
    <row r="18861" spans="17:17" x14ac:dyDescent="0.35">
      <c r="Q18861" s="2"/>
    </row>
    <row r="18862" spans="17:17" x14ac:dyDescent="0.35">
      <c r="Q18862" s="2"/>
    </row>
    <row r="18863" spans="17:17" x14ac:dyDescent="0.35">
      <c r="Q18863" s="2"/>
    </row>
    <row r="18864" spans="17:17" x14ac:dyDescent="0.35">
      <c r="Q18864" s="2"/>
    </row>
    <row r="18865" spans="17:17" x14ac:dyDescent="0.35">
      <c r="Q18865" s="2"/>
    </row>
    <row r="18866" spans="17:17" x14ac:dyDescent="0.35">
      <c r="Q18866" s="2"/>
    </row>
    <row r="18867" spans="17:17" x14ac:dyDescent="0.35">
      <c r="Q18867" s="2"/>
    </row>
    <row r="18868" spans="17:17" x14ac:dyDescent="0.35">
      <c r="Q18868" s="2"/>
    </row>
    <row r="18869" spans="17:17" x14ac:dyDescent="0.35">
      <c r="Q18869" s="2"/>
    </row>
    <row r="18870" spans="17:17" x14ac:dyDescent="0.35">
      <c r="Q18870" s="2"/>
    </row>
    <row r="18871" spans="17:17" x14ac:dyDescent="0.35">
      <c r="Q18871" s="2"/>
    </row>
    <row r="18872" spans="17:17" x14ac:dyDescent="0.35">
      <c r="Q18872" s="2"/>
    </row>
    <row r="18873" spans="17:17" x14ac:dyDescent="0.35">
      <c r="Q18873" s="2"/>
    </row>
    <row r="18874" spans="17:17" x14ac:dyDescent="0.35">
      <c r="Q18874" s="2"/>
    </row>
    <row r="18875" spans="17:17" x14ac:dyDescent="0.35">
      <c r="Q18875" s="2"/>
    </row>
    <row r="18876" spans="17:17" x14ac:dyDescent="0.35">
      <c r="Q18876" s="2"/>
    </row>
    <row r="18877" spans="17:17" x14ac:dyDescent="0.35">
      <c r="Q18877" s="2"/>
    </row>
    <row r="18878" spans="17:17" x14ac:dyDescent="0.35">
      <c r="Q18878" s="2"/>
    </row>
    <row r="18879" spans="17:17" x14ac:dyDescent="0.35">
      <c r="Q18879" s="2"/>
    </row>
    <row r="18880" spans="17:17" x14ac:dyDescent="0.35">
      <c r="Q18880" s="2"/>
    </row>
    <row r="18881" spans="17:17" x14ac:dyDescent="0.35">
      <c r="Q18881" s="2"/>
    </row>
    <row r="18882" spans="17:17" x14ac:dyDescent="0.35">
      <c r="Q18882" s="2"/>
    </row>
    <row r="18883" spans="17:17" x14ac:dyDescent="0.35">
      <c r="Q18883" s="2"/>
    </row>
    <row r="18884" spans="17:17" x14ac:dyDescent="0.35">
      <c r="Q18884" s="2"/>
    </row>
    <row r="18885" spans="17:17" x14ac:dyDescent="0.35">
      <c r="Q18885" s="2"/>
    </row>
    <row r="18886" spans="17:17" x14ac:dyDescent="0.35">
      <c r="Q18886" s="2"/>
    </row>
    <row r="18887" spans="17:17" x14ac:dyDescent="0.35">
      <c r="Q18887" s="2"/>
    </row>
    <row r="18888" spans="17:17" x14ac:dyDescent="0.35">
      <c r="Q18888" s="2"/>
    </row>
    <row r="18889" spans="17:17" x14ac:dyDescent="0.35">
      <c r="Q18889" s="2"/>
    </row>
    <row r="18890" spans="17:17" x14ac:dyDescent="0.35">
      <c r="Q18890" s="2"/>
    </row>
    <row r="18891" spans="17:17" x14ac:dyDescent="0.35">
      <c r="Q18891" s="2"/>
    </row>
    <row r="18892" spans="17:17" x14ac:dyDescent="0.35">
      <c r="Q18892" s="2"/>
    </row>
    <row r="18893" spans="17:17" x14ac:dyDescent="0.35">
      <c r="Q18893" s="2"/>
    </row>
    <row r="18894" spans="17:17" x14ac:dyDescent="0.35">
      <c r="Q18894" s="2"/>
    </row>
    <row r="18895" spans="17:17" x14ac:dyDescent="0.35">
      <c r="Q18895" s="2"/>
    </row>
    <row r="18896" spans="17:17" x14ac:dyDescent="0.35">
      <c r="Q18896" s="2"/>
    </row>
    <row r="18897" spans="17:17" x14ac:dyDescent="0.35">
      <c r="Q18897" s="2"/>
    </row>
    <row r="18898" spans="17:17" x14ac:dyDescent="0.35">
      <c r="Q18898" s="2"/>
    </row>
    <row r="18899" spans="17:17" x14ac:dyDescent="0.35">
      <c r="Q18899" s="2"/>
    </row>
    <row r="18900" spans="17:17" x14ac:dyDescent="0.35">
      <c r="Q18900" s="2"/>
    </row>
    <row r="18901" spans="17:17" x14ac:dyDescent="0.35">
      <c r="Q18901" s="2"/>
    </row>
    <row r="18902" spans="17:17" x14ac:dyDescent="0.35">
      <c r="Q18902" s="2"/>
    </row>
    <row r="18903" spans="17:17" x14ac:dyDescent="0.35">
      <c r="Q18903" s="2"/>
    </row>
    <row r="18904" spans="17:17" x14ac:dyDescent="0.35">
      <c r="Q18904" s="2"/>
    </row>
    <row r="18905" spans="17:17" x14ac:dyDescent="0.35">
      <c r="Q18905" s="2"/>
    </row>
    <row r="18906" spans="17:17" x14ac:dyDescent="0.35">
      <c r="Q18906" s="2"/>
    </row>
    <row r="18907" spans="17:17" x14ac:dyDescent="0.35">
      <c r="Q18907" s="2"/>
    </row>
    <row r="18908" spans="17:17" x14ac:dyDescent="0.35">
      <c r="Q18908" s="2"/>
    </row>
    <row r="18909" spans="17:17" x14ac:dyDescent="0.35">
      <c r="Q18909" s="2"/>
    </row>
    <row r="18910" spans="17:17" x14ac:dyDescent="0.35">
      <c r="Q18910" s="2"/>
    </row>
    <row r="18911" spans="17:17" x14ac:dyDescent="0.35">
      <c r="Q18911" s="2"/>
    </row>
    <row r="18912" spans="17:17" x14ac:dyDescent="0.35">
      <c r="Q18912" s="2"/>
    </row>
    <row r="18913" spans="17:17" x14ac:dyDescent="0.35">
      <c r="Q18913" s="2"/>
    </row>
    <row r="18914" spans="17:17" x14ac:dyDescent="0.35">
      <c r="Q18914" s="2"/>
    </row>
    <row r="18915" spans="17:17" x14ac:dyDescent="0.35">
      <c r="Q18915" s="2"/>
    </row>
    <row r="18916" spans="17:17" x14ac:dyDescent="0.35">
      <c r="Q18916" s="2"/>
    </row>
    <row r="18917" spans="17:17" x14ac:dyDescent="0.35">
      <c r="Q18917" s="2"/>
    </row>
    <row r="18918" spans="17:17" x14ac:dyDescent="0.35">
      <c r="Q18918" s="2"/>
    </row>
    <row r="18919" spans="17:17" x14ac:dyDescent="0.35">
      <c r="Q18919" s="2"/>
    </row>
    <row r="18920" spans="17:17" x14ac:dyDescent="0.35">
      <c r="Q18920" s="2"/>
    </row>
    <row r="18921" spans="17:17" x14ac:dyDescent="0.35">
      <c r="Q18921" s="2"/>
    </row>
    <row r="18922" spans="17:17" x14ac:dyDescent="0.35">
      <c r="Q18922" s="2"/>
    </row>
    <row r="18923" spans="17:17" x14ac:dyDescent="0.35">
      <c r="Q18923" s="2"/>
    </row>
    <row r="18924" spans="17:17" x14ac:dyDescent="0.35">
      <c r="Q18924" s="2"/>
    </row>
    <row r="18925" spans="17:17" x14ac:dyDescent="0.35">
      <c r="Q18925" s="2"/>
    </row>
    <row r="18926" spans="17:17" x14ac:dyDescent="0.35">
      <c r="Q18926" s="2"/>
    </row>
    <row r="18927" spans="17:17" x14ac:dyDescent="0.35">
      <c r="Q18927" s="2"/>
    </row>
    <row r="18928" spans="17:17" x14ac:dyDescent="0.35">
      <c r="Q18928" s="2"/>
    </row>
    <row r="18929" spans="17:17" x14ac:dyDescent="0.35">
      <c r="Q18929" s="2"/>
    </row>
    <row r="18930" spans="17:17" x14ac:dyDescent="0.35">
      <c r="Q18930" s="2"/>
    </row>
    <row r="18931" spans="17:17" x14ac:dyDescent="0.35">
      <c r="Q18931" s="2"/>
    </row>
    <row r="18932" spans="17:17" x14ac:dyDescent="0.35">
      <c r="Q18932" s="2"/>
    </row>
    <row r="18933" spans="17:17" x14ac:dyDescent="0.35">
      <c r="Q18933" s="2"/>
    </row>
    <row r="18934" spans="17:17" x14ac:dyDescent="0.35">
      <c r="Q18934" s="2"/>
    </row>
    <row r="18935" spans="17:17" x14ac:dyDescent="0.35">
      <c r="Q18935" s="2"/>
    </row>
    <row r="18936" spans="17:17" x14ac:dyDescent="0.35">
      <c r="Q18936" s="2"/>
    </row>
    <row r="18937" spans="17:17" x14ac:dyDescent="0.35">
      <c r="Q18937" s="2"/>
    </row>
    <row r="18938" spans="17:17" x14ac:dyDescent="0.35">
      <c r="Q18938" s="2"/>
    </row>
    <row r="18939" spans="17:17" x14ac:dyDescent="0.35">
      <c r="Q18939" s="2"/>
    </row>
    <row r="18940" spans="17:17" x14ac:dyDescent="0.35">
      <c r="Q18940" s="2"/>
    </row>
    <row r="18941" spans="17:17" x14ac:dyDescent="0.35">
      <c r="Q18941" s="2"/>
    </row>
    <row r="18942" spans="17:17" x14ac:dyDescent="0.35">
      <c r="Q18942" s="2"/>
    </row>
    <row r="18943" spans="17:17" x14ac:dyDescent="0.35">
      <c r="Q18943" s="2"/>
    </row>
    <row r="18944" spans="17:17" x14ac:dyDescent="0.35">
      <c r="Q18944" s="2"/>
    </row>
    <row r="18945" spans="17:17" x14ac:dyDescent="0.35">
      <c r="Q18945" s="2"/>
    </row>
    <row r="18946" spans="17:17" x14ac:dyDescent="0.35">
      <c r="Q18946" s="2"/>
    </row>
    <row r="18947" spans="17:17" x14ac:dyDescent="0.35">
      <c r="Q18947" s="2"/>
    </row>
    <row r="18948" spans="17:17" x14ac:dyDescent="0.35">
      <c r="Q18948" s="2"/>
    </row>
    <row r="18949" spans="17:17" x14ac:dyDescent="0.35">
      <c r="Q18949" s="2"/>
    </row>
    <row r="18950" spans="17:17" x14ac:dyDescent="0.35">
      <c r="Q18950" s="2"/>
    </row>
    <row r="18951" spans="17:17" x14ac:dyDescent="0.35">
      <c r="Q18951" s="2"/>
    </row>
    <row r="18952" spans="17:17" x14ac:dyDescent="0.35">
      <c r="Q18952" s="2"/>
    </row>
    <row r="18953" spans="17:17" x14ac:dyDescent="0.35">
      <c r="Q18953" s="2"/>
    </row>
    <row r="18954" spans="17:17" x14ac:dyDescent="0.35">
      <c r="Q18954" s="2"/>
    </row>
    <row r="18955" spans="17:17" x14ac:dyDescent="0.35">
      <c r="Q18955" s="2"/>
    </row>
    <row r="18956" spans="17:17" x14ac:dyDescent="0.35">
      <c r="Q18956" s="2"/>
    </row>
    <row r="18957" spans="17:17" x14ac:dyDescent="0.35">
      <c r="Q18957" s="2"/>
    </row>
    <row r="18958" spans="17:17" x14ac:dyDescent="0.35">
      <c r="Q18958" s="2"/>
    </row>
    <row r="18959" spans="17:17" x14ac:dyDescent="0.35">
      <c r="Q18959" s="2"/>
    </row>
    <row r="18960" spans="17:17" x14ac:dyDescent="0.35">
      <c r="Q18960" s="2"/>
    </row>
    <row r="18961" spans="17:17" x14ac:dyDescent="0.35">
      <c r="Q18961" s="2"/>
    </row>
    <row r="18962" spans="17:17" x14ac:dyDescent="0.35">
      <c r="Q18962" s="2"/>
    </row>
    <row r="18963" spans="17:17" x14ac:dyDescent="0.35">
      <c r="Q18963" s="2"/>
    </row>
    <row r="18964" spans="17:17" x14ac:dyDescent="0.35">
      <c r="Q18964" s="2"/>
    </row>
    <row r="18965" spans="17:17" x14ac:dyDescent="0.35">
      <c r="Q18965" s="2"/>
    </row>
    <row r="18966" spans="17:17" x14ac:dyDescent="0.35">
      <c r="Q18966" s="2"/>
    </row>
    <row r="18967" spans="17:17" x14ac:dyDescent="0.35">
      <c r="Q18967" s="2"/>
    </row>
    <row r="18968" spans="17:17" x14ac:dyDescent="0.35">
      <c r="Q18968" s="2"/>
    </row>
    <row r="18969" spans="17:17" x14ac:dyDescent="0.35">
      <c r="Q18969" s="2"/>
    </row>
    <row r="18970" spans="17:17" x14ac:dyDescent="0.35">
      <c r="Q18970" s="2"/>
    </row>
    <row r="18971" spans="17:17" x14ac:dyDescent="0.35">
      <c r="Q18971" s="2"/>
    </row>
    <row r="18972" spans="17:17" x14ac:dyDescent="0.35">
      <c r="Q18972" s="2"/>
    </row>
    <row r="18973" spans="17:17" x14ac:dyDescent="0.35">
      <c r="Q18973" s="2"/>
    </row>
    <row r="18974" spans="17:17" x14ac:dyDescent="0.35">
      <c r="Q18974" s="2"/>
    </row>
    <row r="18975" spans="17:17" x14ac:dyDescent="0.35">
      <c r="Q18975" s="2"/>
    </row>
    <row r="18976" spans="17:17" x14ac:dyDescent="0.35">
      <c r="Q18976" s="2"/>
    </row>
    <row r="18977" spans="17:17" x14ac:dyDescent="0.35">
      <c r="Q18977" s="2"/>
    </row>
    <row r="18978" spans="17:17" x14ac:dyDescent="0.35">
      <c r="Q18978" s="2"/>
    </row>
    <row r="18979" spans="17:17" x14ac:dyDescent="0.35">
      <c r="Q18979" s="2"/>
    </row>
    <row r="18980" spans="17:17" x14ac:dyDescent="0.35">
      <c r="Q18980" s="2"/>
    </row>
    <row r="18981" spans="17:17" x14ac:dyDescent="0.35">
      <c r="Q18981" s="2"/>
    </row>
    <row r="18982" spans="17:17" x14ac:dyDescent="0.35">
      <c r="Q18982" s="2"/>
    </row>
    <row r="18983" spans="17:17" x14ac:dyDescent="0.35">
      <c r="Q18983" s="2"/>
    </row>
    <row r="18984" spans="17:17" x14ac:dyDescent="0.35">
      <c r="Q18984" s="2"/>
    </row>
    <row r="18985" spans="17:17" x14ac:dyDescent="0.35">
      <c r="Q18985" s="2"/>
    </row>
    <row r="18986" spans="17:17" x14ac:dyDescent="0.35">
      <c r="Q18986" s="2"/>
    </row>
    <row r="18987" spans="17:17" x14ac:dyDescent="0.35">
      <c r="Q18987" s="2"/>
    </row>
    <row r="18988" spans="17:17" x14ac:dyDescent="0.35">
      <c r="Q18988" s="2"/>
    </row>
    <row r="18989" spans="17:17" x14ac:dyDescent="0.35">
      <c r="Q18989" s="2"/>
    </row>
    <row r="18990" spans="17:17" x14ac:dyDescent="0.35">
      <c r="Q18990" s="2"/>
    </row>
    <row r="18991" spans="17:17" x14ac:dyDescent="0.35">
      <c r="Q18991" s="2"/>
    </row>
    <row r="18992" spans="17:17" x14ac:dyDescent="0.35">
      <c r="Q18992" s="2"/>
    </row>
    <row r="18993" spans="17:17" x14ac:dyDescent="0.35">
      <c r="Q18993" s="2"/>
    </row>
    <row r="18994" spans="17:17" x14ac:dyDescent="0.35">
      <c r="Q18994" s="2"/>
    </row>
    <row r="18995" spans="17:17" x14ac:dyDescent="0.35">
      <c r="Q18995" s="2"/>
    </row>
    <row r="18996" spans="17:17" x14ac:dyDescent="0.35">
      <c r="Q18996" s="2"/>
    </row>
    <row r="18997" spans="17:17" x14ac:dyDescent="0.35">
      <c r="Q18997" s="2"/>
    </row>
    <row r="18998" spans="17:17" x14ac:dyDescent="0.35">
      <c r="Q18998" s="2"/>
    </row>
    <row r="18999" spans="17:17" x14ac:dyDescent="0.35">
      <c r="Q18999" s="2"/>
    </row>
    <row r="19000" spans="17:17" x14ac:dyDescent="0.35">
      <c r="Q19000" s="2"/>
    </row>
    <row r="19001" spans="17:17" x14ac:dyDescent="0.35">
      <c r="Q19001" s="2"/>
    </row>
    <row r="19002" spans="17:17" x14ac:dyDescent="0.35">
      <c r="Q19002" s="2"/>
    </row>
    <row r="19003" spans="17:17" x14ac:dyDescent="0.35">
      <c r="Q19003" s="2"/>
    </row>
    <row r="19004" spans="17:17" x14ac:dyDescent="0.35">
      <c r="Q19004" s="2"/>
    </row>
    <row r="19005" spans="17:17" x14ac:dyDescent="0.35">
      <c r="Q19005" s="2"/>
    </row>
    <row r="19006" spans="17:17" x14ac:dyDescent="0.35">
      <c r="Q19006" s="2"/>
    </row>
    <row r="19007" spans="17:17" x14ac:dyDescent="0.35">
      <c r="Q19007" s="2"/>
    </row>
    <row r="19008" spans="17:17" x14ac:dyDescent="0.35">
      <c r="Q19008" s="2"/>
    </row>
    <row r="19009" spans="17:17" x14ac:dyDescent="0.35">
      <c r="Q19009" s="2"/>
    </row>
    <row r="19010" spans="17:17" x14ac:dyDescent="0.35">
      <c r="Q19010" s="2"/>
    </row>
    <row r="19011" spans="17:17" x14ac:dyDescent="0.35">
      <c r="Q19011" s="2"/>
    </row>
    <row r="19012" spans="17:17" x14ac:dyDescent="0.35">
      <c r="Q19012" s="2"/>
    </row>
    <row r="19013" spans="17:17" x14ac:dyDescent="0.35">
      <c r="Q19013" s="2"/>
    </row>
    <row r="19014" spans="17:17" x14ac:dyDescent="0.35">
      <c r="Q19014" s="2"/>
    </row>
    <row r="19015" spans="17:17" x14ac:dyDescent="0.35">
      <c r="Q19015" s="2"/>
    </row>
    <row r="19016" spans="17:17" x14ac:dyDescent="0.35">
      <c r="Q19016" s="2"/>
    </row>
    <row r="19017" spans="17:17" x14ac:dyDescent="0.35">
      <c r="Q19017" s="2"/>
    </row>
    <row r="19018" spans="17:17" x14ac:dyDescent="0.35">
      <c r="Q19018" s="2"/>
    </row>
    <row r="19019" spans="17:17" x14ac:dyDescent="0.35">
      <c r="Q19019" s="2"/>
    </row>
    <row r="19020" spans="17:17" x14ac:dyDescent="0.35">
      <c r="Q19020" s="2"/>
    </row>
    <row r="19021" spans="17:17" x14ac:dyDescent="0.35">
      <c r="Q19021" s="2"/>
    </row>
    <row r="19022" spans="17:17" x14ac:dyDescent="0.35">
      <c r="Q19022" s="2"/>
    </row>
    <row r="19023" spans="17:17" x14ac:dyDescent="0.35">
      <c r="Q19023" s="2"/>
    </row>
    <row r="19024" spans="17:17" x14ac:dyDescent="0.35">
      <c r="Q19024" s="2"/>
    </row>
    <row r="19025" spans="17:17" x14ac:dyDescent="0.35">
      <c r="Q19025" s="2"/>
    </row>
    <row r="19026" spans="17:17" x14ac:dyDescent="0.35">
      <c r="Q19026" s="2"/>
    </row>
    <row r="19027" spans="17:17" x14ac:dyDescent="0.35">
      <c r="Q19027" s="2"/>
    </row>
    <row r="19028" spans="17:17" x14ac:dyDescent="0.35">
      <c r="Q19028" s="2"/>
    </row>
    <row r="19029" spans="17:17" x14ac:dyDescent="0.35">
      <c r="Q19029" s="2"/>
    </row>
    <row r="19030" spans="17:17" x14ac:dyDescent="0.35">
      <c r="Q19030" s="2"/>
    </row>
    <row r="19031" spans="17:17" x14ac:dyDescent="0.35">
      <c r="Q19031" s="2"/>
    </row>
    <row r="19032" spans="17:17" x14ac:dyDescent="0.35">
      <c r="Q19032" s="2"/>
    </row>
    <row r="19033" spans="17:17" x14ac:dyDescent="0.35">
      <c r="Q19033" s="2"/>
    </row>
    <row r="19034" spans="17:17" x14ac:dyDescent="0.35">
      <c r="Q19034" s="2"/>
    </row>
    <row r="19035" spans="17:17" x14ac:dyDescent="0.35">
      <c r="Q19035" s="2"/>
    </row>
    <row r="19036" spans="17:17" x14ac:dyDescent="0.35">
      <c r="Q19036" s="2"/>
    </row>
    <row r="19037" spans="17:17" x14ac:dyDescent="0.35">
      <c r="Q19037" s="2"/>
    </row>
    <row r="19038" spans="17:17" x14ac:dyDescent="0.35">
      <c r="Q19038" s="2"/>
    </row>
    <row r="19039" spans="17:17" x14ac:dyDescent="0.35">
      <c r="Q19039" s="2"/>
    </row>
    <row r="19040" spans="17:17" x14ac:dyDescent="0.35">
      <c r="Q19040" s="2"/>
    </row>
    <row r="19041" spans="17:17" x14ac:dyDescent="0.35">
      <c r="Q19041" s="2"/>
    </row>
    <row r="19042" spans="17:17" x14ac:dyDescent="0.35">
      <c r="Q19042" s="2"/>
    </row>
    <row r="19043" spans="17:17" x14ac:dyDescent="0.35">
      <c r="Q19043" s="2"/>
    </row>
    <row r="19044" spans="17:17" x14ac:dyDescent="0.35">
      <c r="Q19044" s="2"/>
    </row>
    <row r="19045" spans="17:17" x14ac:dyDescent="0.35">
      <c r="Q19045" s="2"/>
    </row>
    <row r="19046" spans="17:17" x14ac:dyDescent="0.35">
      <c r="Q19046" s="2"/>
    </row>
    <row r="19047" spans="17:17" x14ac:dyDescent="0.35">
      <c r="Q19047" s="2"/>
    </row>
    <row r="19048" spans="17:17" x14ac:dyDescent="0.35">
      <c r="Q19048" s="2"/>
    </row>
    <row r="19049" spans="17:17" x14ac:dyDescent="0.35">
      <c r="Q19049" s="2"/>
    </row>
    <row r="19050" spans="17:17" x14ac:dyDescent="0.35">
      <c r="Q19050" s="2"/>
    </row>
    <row r="19051" spans="17:17" x14ac:dyDescent="0.35">
      <c r="Q19051" s="2"/>
    </row>
    <row r="19052" spans="17:17" x14ac:dyDescent="0.35">
      <c r="Q19052" s="2"/>
    </row>
    <row r="19053" spans="17:17" x14ac:dyDescent="0.35">
      <c r="Q19053" s="2"/>
    </row>
    <row r="19054" spans="17:17" x14ac:dyDescent="0.35">
      <c r="Q19054" s="2"/>
    </row>
    <row r="19055" spans="17:17" x14ac:dyDescent="0.35">
      <c r="Q19055" s="2"/>
    </row>
    <row r="19056" spans="17:17" x14ac:dyDescent="0.35">
      <c r="Q19056" s="2"/>
    </row>
    <row r="19057" spans="17:17" x14ac:dyDescent="0.35">
      <c r="Q19057" s="2"/>
    </row>
    <row r="19058" spans="17:17" x14ac:dyDescent="0.35">
      <c r="Q19058" s="2"/>
    </row>
    <row r="19059" spans="17:17" x14ac:dyDescent="0.35">
      <c r="Q19059" s="2"/>
    </row>
    <row r="19060" spans="17:17" x14ac:dyDescent="0.35">
      <c r="Q19060" s="2"/>
    </row>
    <row r="19061" spans="17:17" x14ac:dyDescent="0.35">
      <c r="Q19061" s="2"/>
    </row>
    <row r="19062" spans="17:17" x14ac:dyDescent="0.35">
      <c r="Q19062" s="2"/>
    </row>
    <row r="19063" spans="17:17" x14ac:dyDescent="0.35">
      <c r="Q19063" s="2"/>
    </row>
    <row r="19064" spans="17:17" x14ac:dyDescent="0.35">
      <c r="Q19064" s="2"/>
    </row>
    <row r="19065" spans="17:17" x14ac:dyDescent="0.35">
      <c r="Q19065" s="2"/>
    </row>
    <row r="19066" spans="17:17" x14ac:dyDescent="0.35">
      <c r="Q19066" s="2"/>
    </row>
    <row r="19067" spans="17:17" x14ac:dyDescent="0.35">
      <c r="Q19067" s="2"/>
    </row>
    <row r="19068" spans="17:17" x14ac:dyDescent="0.35">
      <c r="Q19068" s="2"/>
    </row>
    <row r="19069" spans="17:17" x14ac:dyDescent="0.35">
      <c r="Q19069" s="2"/>
    </row>
    <row r="19070" spans="17:17" x14ac:dyDescent="0.35">
      <c r="Q19070" s="2"/>
    </row>
    <row r="19071" spans="17:17" x14ac:dyDescent="0.35">
      <c r="Q19071" s="2"/>
    </row>
    <row r="19072" spans="17:17" x14ac:dyDescent="0.35">
      <c r="Q19072" s="2"/>
    </row>
    <row r="19073" spans="17:17" x14ac:dyDescent="0.35">
      <c r="Q19073" s="2"/>
    </row>
    <row r="19074" spans="17:17" x14ac:dyDescent="0.35">
      <c r="Q19074" s="2"/>
    </row>
    <row r="19075" spans="17:17" x14ac:dyDescent="0.35">
      <c r="Q19075" s="2"/>
    </row>
    <row r="19076" spans="17:17" x14ac:dyDescent="0.35">
      <c r="Q19076" s="2"/>
    </row>
    <row r="19077" spans="17:17" x14ac:dyDescent="0.35">
      <c r="Q19077" s="2"/>
    </row>
    <row r="19078" spans="17:17" x14ac:dyDescent="0.35">
      <c r="Q19078" s="2"/>
    </row>
    <row r="19079" spans="17:17" x14ac:dyDescent="0.35">
      <c r="Q19079" s="2"/>
    </row>
    <row r="19080" spans="17:17" x14ac:dyDescent="0.35">
      <c r="Q19080" s="2"/>
    </row>
    <row r="19081" spans="17:17" x14ac:dyDescent="0.35">
      <c r="Q19081" s="2"/>
    </row>
    <row r="19082" spans="17:17" x14ac:dyDescent="0.35">
      <c r="Q19082" s="2"/>
    </row>
    <row r="19083" spans="17:17" x14ac:dyDescent="0.35">
      <c r="Q19083" s="2"/>
    </row>
    <row r="19084" spans="17:17" x14ac:dyDescent="0.35">
      <c r="Q19084" s="2"/>
    </row>
    <row r="19085" spans="17:17" x14ac:dyDescent="0.35">
      <c r="Q19085" s="2"/>
    </row>
    <row r="19086" spans="17:17" x14ac:dyDescent="0.35">
      <c r="Q19086" s="2"/>
    </row>
    <row r="19087" spans="17:17" x14ac:dyDescent="0.35">
      <c r="Q19087" s="2"/>
    </row>
    <row r="19088" spans="17:17" x14ac:dyDescent="0.35">
      <c r="Q19088" s="2"/>
    </row>
    <row r="19089" spans="17:17" x14ac:dyDescent="0.35">
      <c r="Q19089" s="2"/>
    </row>
    <row r="19090" spans="17:17" x14ac:dyDescent="0.35">
      <c r="Q19090" s="2"/>
    </row>
    <row r="19091" spans="17:17" x14ac:dyDescent="0.35">
      <c r="Q19091" s="2"/>
    </row>
    <row r="19092" spans="17:17" x14ac:dyDescent="0.35">
      <c r="Q19092" s="2"/>
    </row>
    <row r="19093" spans="17:17" x14ac:dyDescent="0.35">
      <c r="Q19093" s="2"/>
    </row>
    <row r="19094" spans="17:17" x14ac:dyDescent="0.35">
      <c r="Q19094" s="2"/>
    </row>
    <row r="19095" spans="17:17" x14ac:dyDescent="0.35">
      <c r="Q19095" s="2"/>
    </row>
    <row r="19096" spans="17:17" x14ac:dyDescent="0.35">
      <c r="Q19096" s="2"/>
    </row>
    <row r="19097" spans="17:17" x14ac:dyDescent="0.35">
      <c r="Q19097" s="2"/>
    </row>
    <row r="19098" spans="17:17" x14ac:dyDescent="0.35">
      <c r="Q19098" s="2"/>
    </row>
    <row r="19099" spans="17:17" x14ac:dyDescent="0.35">
      <c r="Q19099" s="2"/>
    </row>
    <row r="19100" spans="17:17" x14ac:dyDescent="0.35">
      <c r="Q19100" s="2"/>
    </row>
    <row r="19101" spans="17:17" x14ac:dyDescent="0.35">
      <c r="Q19101" s="2"/>
    </row>
    <row r="19102" spans="17:17" x14ac:dyDescent="0.35">
      <c r="Q19102" s="2"/>
    </row>
    <row r="19103" spans="17:17" x14ac:dyDescent="0.35">
      <c r="Q19103" s="2"/>
    </row>
    <row r="19104" spans="17:17" x14ac:dyDescent="0.35">
      <c r="Q19104" s="2"/>
    </row>
    <row r="19105" spans="17:17" x14ac:dyDescent="0.35">
      <c r="Q19105" s="2"/>
    </row>
    <row r="19106" spans="17:17" x14ac:dyDescent="0.35">
      <c r="Q19106" s="2"/>
    </row>
    <row r="19107" spans="17:17" x14ac:dyDescent="0.35">
      <c r="Q19107" s="2"/>
    </row>
    <row r="19108" spans="17:17" x14ac:dyDescent="0.35">
      <c r="Q19108" s="2"/>
    </row>
    <row r="19109" spans="17:17" x14ac:dyDescent="0.35">
      <c r="Q19109" s="2"/>
    </row>
    <row r="19110" spans="17:17" x14ac:dyDescent="0.35">
      <c r="Q19110" s="2"/>
    </row>
    <row r="19111" spans="17:17" x14ac:dyDescent="0.35">
      <c r="Q19111" s="2"/>
    </row>
    <row r="19112" spans="17:17" x14ac:dyDescent="0.35">
      <c r="Q19112" s="2"/>
    </row>
    <row r="19113" spans="17:17" x14ac:dyDescent="0.35">
      <c r="Q19113" s="2"/>
    </row>
    <row r="19114" spans="17:17" x14ac:dyDescent="0.35">
      <c r="Q19114" s="2"/>
    </row>
    <row r="19115" spans="17:17" x14ac:dyDescent="0.35">
      <c r="Q19115" s="2"/>
    </row>
    <row r="19116" spans="17:17" x14ac:dyDescent="0.35">
      <c r="Q19116" s="2"/>
    </row>
    <row r="19117" spans="17:17" x14ac:dyDescent="0.35">
      <c r="Q19117" s="2"/>
    </row>
    <row r="19118" spans="17:17" x14ac:dyDescent="0.35">
      <c r="Q19118" s="2"/>
    </row>
    <row r="19119" spans="17:17" x14ac:dyDescent="0.35">
      <c r="Q19119" s="2"/>
    </row>
    <row r="19120" spans="17:17" x14ac:dyDescent="0.35">
      <c r="Q19120" s="2"/>
    </row>
    <row r="19121" spans="17:17" x14ac:dyDescent="0.35">
      <c r="Q19121" s="2"/>
    </row>
    <row r="19122" spans="17:17" x14ac:dyDescent="0.35">
      <c r="Q19122" s="2"/>
    </row>
    <row r="19123" spans="17:17" x14ac:dyDescent="0.35">
      <c r="Q19123" s="2"/>
    </row>
    <row r="19124" spans="17:17" x14ac:dyDescent="0.35">
      <c r="Q19124" s="2"/>
    </row>
    <row r="19125" spans="17:17" x14ac:dyDescent="0.35">
      <c r="Q19125" s="2"/>
    </row>
    <row r="19126" spans="17:17" x14ac:dyDescent="0.35">
      <c r="Q19126" s="2"/>
    </row>
    <row r="19127" spans="17:17" x14ac:dyDescent="0.35">
      <c r="Q19127" s="2"/>
    </row>
    <row r="19128" spans="17:17" x14ac:dyDescent="0.35">
      <c r="Q19128" s="2"/>
    </row>
    <row r="19129" spans="17:17" x14ac:dyDescent="0.35">
      <c r="Q19129" s="2"/>
    </row>
    <row r="19130" spans="17:17" x14ac:dyDescent="0.35">
      <c r="Q19130" s="2"/>
    </row>
    <row r="19131" spans="17:17" x14ac:dyDescent="0.35">
      <c r="Q19131" s="2"/>
    </row>
    <row r="19132" spans="17:17" x14ac:dyDescent="0.35">
      <c r="Q19132" s="2"/>
    </row>
    <row r="19133" spans="17:17" x14ac:dyDescent="0.35">
      <c r="Q19133" s="2"/>
    </row>
    <row r="19134" spans="17:17" x14ac:dyDescent="0.35">
      <c r="Q19134" s="2"/>
    </row>
    <row r="19135" spans="17:17" x14ac:dyDescent="0.35">
      <c r="Q19135" s="2"/>
    </row>
    <row r="19136" spans="17:17" x14ac:dyDescent="0.35">
      <c r="Q19136" s="2"/>
    </row>
    <row r="19137" spans="17:17" x14ac:dyDescent="0.35">
      <c r="Q19137" s="2"/>
    </row>
    <row r="19138" spans="17:17" x14ac:dyDescent="0.35">
      <c r="Q19138" s="2"/>
    </row>
    <row r="19139" spans="17:17" x14ac:dyDescent="0.35">
      <c r="Q19139" s="2"/>
    </row>
    <row r="19140" spans="17:17" x14ac:dyDescent="0.35">
      <c r="Q19140" s="2"/>
    </row>
    <row r="19141" spans="17:17" x14ac:dyDescent="0.35">
      <c r="Q19141" s="2"/>
    </row>
    <row r="19142" spans="17:17" x14ac:dyDescent="0.35">
      <c r="Q19142" s="2"/>
    </row>
    <row r="19143" spans="17:17" x14ac:dyDescent="0.35">
      <c r="Q19143" s="2"/>
    </row>
    <row r="19144" spans="17:17" x14ac:dyDescent="0.35">
      <c r="Q19144" s="2"/>
    </row>
    <row r="19145" spans="17:17" x14ac:dyDescent="0.35">
      <c r="Q19145" s="2"/>
    </row>
    <row r="19146" spans="17:17" x14ac:dyDescent="0.35">
      <c r="Q19146" s="2"/>
    </row>
    <row r="19147" spans="17:17" x14ac:dyDescent="0.35">
      <c r="Q19147" s="2"/>
    </row>
    <row r="19148" spans="17:17" x14ac:dyDescent="0.35">
      <c r="Q19148" s="2"/>
    </row>
    <row r="19149" spans="17:17" x14ac:dyDescent="0.35">
      <c r="Q19149" s="2"/>
    </row>
    <row r="19150" spans="17:17" x14ac:dyDescent="0.35">
      <c r="Q19150" s="2"/>
    </row>
    <row r="19151" spans="17:17" x14ac:dyDescent="0.35">
      <c r="Q19151" s="2"/>
    </row>
    <row r="19152" spans="17:17" x14ac:dyDescent="0.35">
      <c r="Q19152" s="2"/>
    </row>
    <row r="19153" spans="17:17" x14ac:dyDescent="0.35">
      <c r="Q19153" s="2"/>
    </row>
    <row r="19154" spans="17:17" x14ac:dyDescent="0.35">
      <c r="Q19154" s="2"/>
    </row>
    <row r="19155" spans="17:17" x14ac:dyDescent="0.35">
      <c r="Q19155" s="2"/>
    </row>
    <row r="19156" spans="17:17" x14ac:dyDescent="0.35">
      <c r="Q19156" s="2"/>
    </row>
    <row r="19157" spans="17:17" x14ac:dyDescent="0.35">
      <c r="Q19157" s="2"/>
    </row>
    <row r="19158" spans="17:17" x14ac:dyDescent="0.35">
      <c r="Q19158" s="2"/>
    </row>
    <row r="19159" spans="17:17" x14ac:dyDescent="0.35">
      <c r="Q19159" s="2"/>
    </row>
    <row r="19160" spans="17:17" x14ac:dyDescent="0.35">
      <c r="Q19160" s="2"/>
    </row>
    <row r="19161" spans="17:17" x14ac:dyDescent="0.35">
      <c r="Q19161" s="2"/>
    </row>
    <row r="19162" spans="17:17" x14ac:dyDescent="0.35">
      <c r="Q19162" s="2"/>
    </row>
    <row r="19163" spans="17:17" x14ac:dyDescent="0.35">
      <c r="Q19163" s="2"/>
    </row>
    <row r="19164" spans="17:17" x14ac:dyDescent="0.35">
      <c r="Q19164" s="2"/>
    </row>
    <row r="19165" spans="17:17" x14ac:dyDescent="0.35">
      <c r="Q19165" s="2"/>
    </row>
    <row r="19166" spans="17:17" x14ac:dyDescent="0.35">
      <c r="Q19166" s="2"/>
    </row>
    <row r="19167" spans="17:17" x14ac:dyDescent="0.35">
      <c r="Q19167" s="2"/>
    </row>
    <row r="19168" spans="17:17" x14ac:dyDescent="0.35">
      <c r="Q19168" s="2"/>
    </row>
    <row r="19169" spans="17:17" x14ac:dyDescent="0.35">
      <c r="Q19169" s="2"/>
    </row>
    <row r="19170" spans="17:17" x14ac:dyDescent="0.35">
      <c r="Q19170" s="2"/>
    </row>
    <row r="19171" spans="17:17" x14ac:dyDescent="0.35">
      <c r="Q19171" s="2"/>
    </row>
    <row r="19172" spans="17:17" x14ac:dyDescent="0.35">
      <c r="Q19172" s="2"/>
    </row>
    <row r="19173" spans="17:17" x14ac:dyDescent="0.35">
      <c r="Q19173" s="2"/>
    </row>
    <row r="19174" spans="17:17" x14ac:dyDescent="0.35">
      <c r="Q19174" s="2"/>
    </row>
    <row r="19175" spans="17:17" x14ac:dyDescent="0.35">
      <c r="Q19175" s="2"/>
    </row>
    <row r="19176" spans="17:17" x14ac:dyDescent="0.35">
      <c r="Q19176" s="2"/>
    </row>
    <row r="19177" spans="17:17" x14ac:dyDescent="0.35">
      <c r="Q19177" s="2"/>
    </row>
    <row r="19178" spans="17:17" x14ac:dyDescent="0.35">
      <c r="Q19178" s="2"/>
    </row>
    <row r="19179" spans="17:17" x14ac:dyDescent="0.35">
      <c r="Q19179" s="2"/>
    </row>
    <row r="19180" spans="17:17" x14ac:dyDescent="0.35">
      <c r="Q19180" s="2"/>
    </row>
    <row r="19181" spans="17:17" x14ac:dyDescent="0.35">
      <c r="Q19181" s="2"/>
    </row>
    <row r="19182" spans="17:17" x14ac:dyDescent="0.35">
      <c r="Q19182" s="2"/>
    </row>
    <row r="19183" spans="17:17" x14ac:dyDescent="0.35">
      <c r="Q19183" s="2"/>
    </row>
    <row r="19184" spans="17:17" x14ac:dyDescent="0.35">
      <c r="Q19184" s="2"/>
    </row>
    <row r="19185" spans="17:17" x14ac:dyDescent="0.35">
      <c r="Q19185" s="2"/>
    </row>
    <row r="19186" spans="17:17" x14ac:dyDescent="0.35">
      <c r="Q19186" s="2"/>
    </row>
    <row r="19187" spans="17:17" x14ac:dyDescent="0.35">
      <c r="Q19187" s="2"/>
    </row>
    <row r="19188" spans="17:17" x14ac:dyDescent="0.35">
      <c r="Q19188" s="2"/>
    </row>
    <row r="19189" spans="17:17" x14ac:dyDescent="0.35">
      <c r="Q19189" s="2"/>
    </row>
    <row r="19190" spans="17:17" x14ac:dyDescent="0.35">
      <c r="Q19190" s="2"/>
    </row>
    <row r="19191" spans="17:17" x14ac:dyDescent="0.35">
      <c r="Q19191" s="2"/>
    </row>
    <row r="19192" spans="17:17" x14ac:dyDescent="0.35">
      <c r="Q19192" s="2"/>
    </row>
    <row r="19193" spans="17:17" x14ac:dyDescent="0.35">
      <c r="Q19193" s="2"/>
    </row>
    <row r="19194" spans="17:17" x14ac:dyDescent="0.35">
      <c r="Q19194" s="2"/>
    </row>
    <row r="19195" spans="17:17" x14ac:dyDescent="0.35">
      <c r="Q19195" s="2"/>
    </row>
    <row r="19196" spans="17:17" x14ac:dyDescent="0.35">
      <c r="Q19196" s="2"/>
    </row>
    <row r="19197" spans="17:17" x14ac:dyDescent="0.35">
      <c r="Q19197" s="2"/>
    </row>
    <row r="19198" spans="17:17" x14ac:dyDescent="0.35">
      <c r="Q19198" s="2"/>
    </row>
    <row r="19199" spans="17:17" x14ac:dyDescent="0.35">
      <c r="Q19199" s="2"/>
    </row>
    <row r="19200" spans="17:17" x14ac:dyDescent="0.35">
      <c r="Q19200" s="2"/>
    </row>
    <row r="19201" spans="17:17" x14ac:dyDescent="0.35">
      <c r="Q19201" s="2"/>
    </row>
    <row r="19202" spans="17:17" x14ac:dyDescent="0.35">
      <c r="Q19202" s="2"/>
    </row>
    <row r="19203" spans="17:17" x14ac:dyDescent="0.35">
      <c r="Q19203" s="2"/>
    </row>
    <row r="19204" spans="17:17" x14ac:dyDescent="0.35">
      <c r="Q19204" s="2"/>
    </row>
    <row r="19205" spans="17:17" x14ac:dyDescent="0.35">
      <c r="Q19205" s="2"/>
    </row>
    <row r="19206" spans="17:17" x14ac:dyDescent="0.35">
      <c r="Q19206" s="2"/>
    </row>
    <row r="19207" spans="17:17" x14ac:dyDescent="0.35">
      <c r="Q19207" s="2"/>
    </row>
    <row r="19208" spans="17:17" x14ac:dyDescent="0.35">
      <c r="Q19208" s="2"/>
    </row>
    <row r="19209" spans="17:17" x14ac:dyDescent="0.35">
      <c r="Q19209" s="2"/>
    </row>
    <row r="19210" spans="17:17" x14ac:dyDescent="0.35">
      <c r="Q19210" s="2"/>
    </row>
    <row r="19211" spans="17:17" x14ac:dyDescent="0.35">
      <c r="Q19211" s="2"/>
    </row>
    <row r="19212" spans="17:17" x14ac:dyDescent="0.35">
      <c r="Q19212" s="2"/>
    </row>
    <row r="19213" spans="17:17" x14ac:dyDescent="0.35">
      <c r="Q19213" s="2"/>
    </row>
    <row r="19214" spans="17:17" x14ac:dyDescent="0.35">
      <c r="Q19214" s="2"/>
    </row>
    <row r="19215" spans="17:17" x14ac:dyDescent="0.35">
      <c r="Q19215" s="2"/>
    </row>
    <row r="19216" spans="17:17" x14ac:dyDescent="0.35">
      <c r="Q19216" s="2"/>
    </row>
    <row r="19217" spans="17:17" x14ac:dyDescent="0.35">
      <c r="Q19217" s="2"/>
    </row>
    <row r="19218" spans="17:17" x14ac:dyDescent="0.35">
      <c r="Q19218" s="2"/>
    </row>
    <row r="19219" spans="17:17" x14ac:dyDescent="0.35">
      <c r="Q19219" s="2"/>
    </row>
    <row r="19220" spans="17:17" x14ac:dyDescent="0.35">
      <c r="Q19220" s="2"/>
    </row>
    <row r="19221" spans="17:17" x14ac:dyDescent="0.35">
      <c r="Q19221" s="2"/>
    </row>
    <row r="19222" spans="17:17" x14ac:dyDescent="0.35">
      <c r="Q19222" s="2"/>
    </row>
    <row r="19223" spans="17:17" x14ac:dyDescent="0.35">
      <c r="Q19223" s="2"/>
    </row>
    <row r="19224" spans="17:17" x14ac:dyDescent="0.35">
      <c r="Q19224" s="2"/>
    </row>
    <row r="19225" spans="17:17" x14ac:dyDescent="0.35">
      <c r="Q19225" s="2"/>
    </row>
    <row r="19226" spans="17:17" x14ac:dyDescent="0.35">
      <c r="Q19226" s="2"/>
    </row>
    <row r="19227" spans="17:17" x14ac:dyDescent="0.35">
      <c r="Q19227" s="2"/>
    </row>
    <row r="19228" spans="17:17" x14ac:dyDescent="0.35">
      <c r="Q19228" s="2"/>
    </row>
    <row r="19229" spans="17:17" x14ac:dyDescent="0.35">
      <c r="Q19229" s="2"/>
    </row>
    <row r="19230" spans="17:17" x14ac:dyDescent="0.35">
      <c r="Q19230" s="2"/>
    </row>
    <row r="19231" spans="17:17" x14ac:dyDescent="0.35">
      <c r="Q19231" s="2"/>
    </row>
    <row r="19232" spans="17:17" x14ac:dyDescent="0.35">
      <c r="Q19232" s="2"/>
    </row>
    <row r="19233" spans="17:17" x14ac:dyDescent="0.35">
      <c r="Q19233" s="2"/>
    </row>
    <row r="19234" spans="17:17" x14ac:dyDescent="0.35">
      <c r="Q19234" s="2"/>
    </row>
    <row r="19235" spans="17:17" x14ac:dyDescent="0.35">
      <c r="Q19235" s="2"/>
    </row>
    <row r="19236" spans="17:17" x14ac:dyDescent="0.35">
      <c r="Q19236" s="2"/>
    </row>
    <row r="19237" spans="17:17" x14ac:dyDescent="0.35">
      <c r="Q19237" s="2"/>
    </row>
    <row r="19238" spans="17:17" x14ac:dyDescent="0.35">
      <c r="Q19238" s="2"/>
    </row>
    <row r="19239" spans="17:17" x14ac:dyDescent="0.35">
      <c r="Q19239" s="2"/>
    </row>
    <row r="19240" spans="17:17" x14ac:dyDescent="0.35">
      <c r="Q19240" s="2"/>
    </row>
    <row r="19241" spans="17:17" x14ac:dyDescent="0.35">
      <c r="Q19241" s="2"/>
    </row>
    <row r="19242" spans="17:17" x14ac:dyDescent="0.35">
      <c r="Q19242" s="2"/>
    </row>
    <row r="19243" spans="17:17" x14ac:dyDescent="0.35">
      <c r="Q19243" s="2"/>
    </row>
    <row r="19244" spans="17:17" x14ac:dyDescent="0.35">
      <c r="Q19244" s="2"/>
    </row>
    <row r="19245" spans="17:17" x14ac:dyDescent="0.35">
      <c r="Q19245" s="2"/>
    </row>
    <row r="19246" spans="17:17" x14ac:dyDescent="0.35">
      <c r="Q19246" s="2"/>
    </row>
    <row r="19247" spans="17:17" x14ac:dyDescent="0.35">
      <c r="Q19247" s="2"/>
    </row>
    <row r="19248" spans="17:17" x14ac:dyDescent="0.35">
      <c r="Q19248" s="2"/>
    </row>
    <row r="19249" spans="17:17" x14ac:dyDescent="0.35">
      <c r="Q19249" s="2"/>
    </row>
    <row r="19250" spans="17:17" x14ac:dyDescent="0.35">
      <c r="Q19250" s="2"/>
    </row>
    <row r="19251" spans="17:17" x14ac:dyDescent="0.35">
      <c r="Q19251" s="2"/>
    </row>
    <row r="19252" spans="17:17" x14ac:dyDescent="0.35">
      <c r="Q19252" s="2"/>
    </row>
    <row r="19253" spans="17:17" x14ac:dyDescent="0.35">
      <c r="Q19253" s="2"/>
    </row>
    <row r="19254" spans="17:17" x14ac:dyDescent="0.35">
      <c r="Q19254" s="2"/>
    </row>
    <row r="19255" spans="17:17" x14ac:dyDescent="0.35">
      <c r="Q19255" s="2"/>
    </row>
    <row r="19256" spans="17:17" x14ac:dyDescent="0.35">
      <c r="Q19256" s="2"/>
    </row>
    <row r="19257" spans="17:17" x14ac:dyDescent="0.35">
      <c r="Q19257" s="2"/>
    </row>
    <row r="19258" spans="17:17" x14ac:dyDescent="0.35">
      <c r="Q19258" s="2"/>
    </row>
    <row r="19259" spans="17:17" x14ac:dyDescent="0.35">
      <c r="Q19259" s="2"/>
    </row>
    <row r="19260" spans="17:17" x14ac:dyDescent="0.35">
      <c r="Q19260" s="2"/>
    </row>
    <row r="19261" spans="17:17" x14ac:dyDescent="0.35">
      <c r="Q19261" s="2"/>
    </row>
    <row r="19262" spans="17:17" x14ac:dyDescent="0.35">
      <c r="Q19262" s="2"/>
    </row>
    <row r="19263" spans="17:17" x14ac:dyDescent="0.35">
      <c r="Q19263" s="2"/>
    </row>
    <row r="19264" spans="17:17" x14ac:dyDescent="0.35">
      <c r="Q19264" s="2"/>
    </row>
    <row r="19265" spans="17:17" x14ac:dyDescent="0.35">
      <c r="Q19265" s="2"/>
    </row>
    <row r="19266" spans="17:17" x14ac:dyDescent="0.35">
      <c r="Q19266" s="2"/>
    </row>
    <row r="19267" spans="17:17" x14ac:dyDescent="0.35">
      <c r="Q19267" s="2"/>
    </row>
    <row r="19268" spans="17:17" x14ac:dyDescent="0.35">
      <c r="Q19268" s="2"/>
    </row>
    <row r="19269" spans="17:17" x14ac:dyDescent="0.35">
      <c r="Q19269" s="2"/>
    </row>
    <row r="19270" spans="17:17" x14ac:dyDescent="0.35">
      <c r="Q19270" s="2"/>
    </row>
    <row r="19271" spans="17:17" x14ac:dyDescent="0.35">
      <c r="Q19271" s="2"/>
    </row>
    <row r="19272" spans="17:17" x14ac:dyDescent="0.35">
      <c r="Q19272" s="2"/>
    </row>
    <row r="19273" spans="17:17" x14ac:dyDescent="0.35">
      <c r="Q19273" s="2"/>
    </row>
    <row r="19274" spans="17:17" x14ac:dyDescent="0.35">
      <c r="Q19274" s="2"/>
    </row>
    <row r="19275" spans="17:17" x14ac:dyDescent="0.35">
      <c r="Q19275" s="2"/>
    </row>
    <row r="19276" spans="17:17" x14ac:dyDescent="0.35">
      <c r="Q19276" s="2"/>
    </row>
    <row r="19277" spans="17:17" x14ac:dyDescent="0.35">
      <c r="Q19277" s="2"/>
    </row>
    <row r="19278" spans="17:17" x14ac:dyDescent="0.35">
      <c r="Q19278" s="2"/>
    </row>
    <row r="19279" spans="17:17" x14ac:dyDescent="0.35">
      <c r="Q19279" s="2"/>
    </row>
    <row r="19280" spans="17:17" x14ac:dyDescent="0.35">
      <c r="Q19280" s="2"/>
    </row>
    <row r="19281" spans="17:17" x14ac:dyDescent="0.35">
      <c r="Q19281" s="2"/>
    </row>
    <row r="19282" spans="17:17" x14ac:dyDescent="0.35">
      <c r="Q19282" s="2"/>
    </row>
    <row r="19283" spans="17:17" x14ac:dyDescent="0.35">
      <c r="Q19283" s="2"/>
    </row>
    <row r="19284" spans="17:17" x14ac:dyDescent="0.35">
      <c r="Q19284" s="2"/>
    </row>
    <row r="19285" spans="17:17" x14ac:dyDescent="0.35">
      <c r="Q19285" s="2"/>
    </row>
    <row r="19286" spans="17:17" x14ac:dyDescent="0.35">
      <c r="Q19286" s="2"/>
    </row>
    <row r="19287" spans="17:17" x14ac:dyDescent="0.35">
      <c r="Q19287" s="2"/>
    </row>
    <row r="19288" spans="17:17" x14ac:dyDescent="0.35">
      <c r="Q19288" s="2"/>
    </row>
    <row r="19289" spans="17:17" x14ac:dyDescent="0.35">
      <c r="Q19289" s="2"/>
    </row>
    <row r="19290" spans="17:17" x14ac:dyDescent="0.35">
      <c r="Q19290" s="2"/>
    </row>
    <row r="19291" spans="17:17" x14ac:dyDescent="0.35">
      <c r="Q19291" s="2"/>
    </row>
    <row r="19292" spans="17:17" x14ac:dyDescent="0.35">
      <c r="Q19292" s="2"/>
    </row>
    <row r="19293" spans="17:17" x14ac:dyDescent="0.35">
      <c r="Q19293" s="2"/>
    </row>
    <row r="19294" spans="17:17" x14ac:dyDescent="0.35">
      <c r="Q19294" s="2"/>
    </row>
    <row r="19295" spans="17:17" x14ac:dyDescent="0.35">
      <c r="Q19295" s="2"/>
    </row>
    <row r="19296" spans="17:17" x14ac:dyDescent="0.35">
      <c r="Q19296" s="2"/>
    </row>
    <row r="19297" spans="17:17" x14ac:dyDescent="0.35">
      <c r="Q19297" s="2"/>
    </row>
    <row r="19298" spans="17:17" x14ac:dyDescent="0.35">
      <c r="Q19298" s="2"/>
    </row>
    <row r="19299" spans="17:17" x14ac:dyDescent="0.35">
      <c r="Q19299" s="2"/>
    </row>
    <row r="19300" spans="17:17" x14ac:dyDescent="0.35">
      <c r="Q19300" s="2"/>
    </row>
    <row r="19301" spans="17:17" x14ac:dyDescent="0.35">
      <c r="Q19301" s="2"/>
    </row>
    <row r="19302" spans="17:17" x14ac:dyDescent="0.35">
      <c r="Q19302" s="2"/>
    </row>
    <row r="19303" spans="17:17" x14ac:dyDescent="0.35">
      <c r="Q19303" s="2"/>
    </row>
    <row r="19304" spans="17:17" x14ac:dyDescent="0.35">
      <c r="Q19304" s="2"/>
    </row>
    <row r="19305" spans="17:17" x14ac:dyDescent="0.35">
      <c r="Q19305" s="2"/>
    </row>
    <row r="19306" spans="17:17" x14ac:dyDescent="0.35">
      <c r="Q19306" s="2"/>
    </row>
    <row r="19307" spans="17:17" x14ac:dyDescent="0.35">
      <c r="Q19307" s="2"/>
    </row>
    <row r="19308" spans="17:17" x14ac:dyDescent="0.35">
      <c r="Q19308" s="2"/>
    </row>
    <row r="19309" spans="17:17" x14ac:dyDescent="0.35">
      <c r="Q19309" s="2"/>
    </row>
    <row r="19310" spans="17:17" x14ac:dyDescent="0.35">
      <c r="Q19310" s="2"/>
    </row>
    <row r="19311" spans="17:17" x14ac:dyDescent="0.35">
      <c r="Q19311" s="2"/>
    </row>
    <row r="19312" spans="17:17" x14ac:dyDescent="0.35">
      <c r="Q19312" s="2"/>
    </row>
    <row r="19313" spans="17:17" x14ac:dyDescent="0.35">
      <c r="Q19313" s="2"/>
    </row>
    <row r="19314" spans="17:17" x14ac:dyDescent="0.35">
      <c r="Q19314" s="2"/>
    </row>
    <row r="19315" spans="17:17" x14ac:dyDescent="0.35">
      <c r="Q19315" s="2"/>
    </row>
    <row r="19316" spans="17:17" x14ac:dyDescent="0.35">
      <c r="Q19316" s="2"/>
    </row>
    <row r="19317" spans="17:17" x14ac:dyDescent="0.35">
      <c r="Q19317" s="2"/>
    </row>
    <row r="19318" spans="17:17" x14ac:dyDescent="0.35">
      <c r="Q19318" s="2"/>
    </row>
    <row r="19319" spans="17:17" x14ac:dyDescent="0.35">
      <c r="Q19319" s="2"/>
    </row>
    <row r="19320" spans="17:17" x14ac:dyDescent="0.35">
      <c r="Q19320" s="2"/>
    </row>
    <row r="19321" spans="17:17" x14ac:dyDescent="0.35">
      <c r="Q19321" s="2"/>
    </row>
    <row r="19322" spans="17:17" x14ac:dyDescent="0.35">
      <c r="Q19322" s="2"/>
    </row>
    <row r="19323" spans="17:17" x14ac:dyDescent="0.35">
      <c r="Q19323" s="2"/>
    </row>
    <row r="19324" spans="17:17" x14ac:dyDescent="0.35">
      <c r="Q19324" s="2"/>
    </row>
    <row r="19325" spans="17:17" x14ac:dyDescent="0.35">
      <c r="Q19325" s="2"/>
    </row>
    <row r="19326" spans="17:17" x14ac:dyDescent="0.35">
      <c r="Q19326" s="2"/>
    </row>
    <row r="19327" spans="17:17" x14ac:dyDescent="0.35">
      <c r="Q19327" s="2"/>
    </row>
    <row r="19328" spans="17:17" x14ac:dyDescent="0.35">
      <c r="Q19328" s="2"/>
    </row>
    <row r="19329" spans="17:17" x14ac:dyDescent="0.35">
      <c r="Q19329" s="2"/>
    </row>
    <row r="19330" spans="17:17" x14ac:dyDescent="0.35">
      <c r="Q19330" s="2"/>
    </row>
    <row r="19331" spans="17:17" x14ac:dyDescent="0.35">
      <c r="Q19331" s="2"/>
    </row>
    <row r="19332" spans="17:17" x14ac:dyDescent="0.35">
      <c r="Q19332" s="2"/>
    </row>
    <row r="19333" spans="17:17" x14ac:dyDescent="0.35">
      <c r="Q19333" s="2"/>
    </row>
    <row r="19334" spans="17:17" x14ac:dyDescent="0.35">
      <c r="Q19334" s="2"/>
    </row>
    <row r="19335" spans="17:17" x14ac:dyDescent="0.35">
      <c r="Q19335" s="2"/>
    </row>
    <row r="19336" spans="17:17" x14ac:dyDescent="0.35">
      <c r="Q19336" s="2"/>
    </row>
    <row r="19337" spans="17:17" x14ac:dyDescent="0.35">
      <c r="Q19337" s="2"/>
    </row>
    <row r="19338" spans="17:17" x14ac:dyDescent="0.35">
      <c r="Q19338" s="2"/>
    </row>
    <row r="19339" spans="17:17" x14ac:dyDescent="0.35">
      <c r="Q19339" s="2"/>
    </row>
    <row r="19340" spans="17:17" x14ac:dyDescent="0.35">
      <c r="Q19340" s="2"/>
    </row>
    <row r="19341" spans="17:17" x14ac:dyDescent="0.35">
      <c r="Q19341" s="2"/>
    </row>
    <row r="19342" spans="17:17" x14ac:dyDescent="0.35">
      <c r="Q19342" s="2"/>
    </row>
    <row r="19343" spans="17:17" x14ac:dyDescent="0.35">
      <c r="Q19343" s="2"/>
    </row>
    <row r="19344" spans="17:17" x14ac:dyDescent="0.35">
      <c r="Q19344" s="2"/>
    </row>
    <row r="19345" spans="17:17" x14ac:dyDescent="0.35">
      <c r="Q19345" s="2"/>
    </row>
    <row r="19346" spans="17:17" x14ac:dyDescent="0.35">
      <c r="Q19346" s="2"/>
    </row>
    <row r="19347" spans="17:17" x14ac:dyDescent="0.35">
      <c r="Q19347" s="2"/>
    </row>
    <row r="19348" spans="17:17" x14ac:dyDescent="0.35">
      <c r="Q19348" s="2"/>
    </row>
    <row r="19349" spans="17:17" x14ac:dyDescent="0.35">
      <c r="Q19349" s="2"/>
    </row>
    <row r="19350" spans="17:17" x14ac:dyDescent="0.35">
      <c r="Q19350" s="2"/>
    </row>
    <row r="19351" spans="17:17" x14ac:dyDescent="0.35">
      <c r="Q19351" s="2"/>
    </row>
    <row r="19352" spans="17:17" x14ac:dyDescent="0.35">
      <c r="Q19352" s="2"/>
    </row>
    <row r="19353" spans="17:17" x14ac:dyDescent="0.35">
      <c r="Q19353" s="2"/>
    </row>
    <row r="19354" spans="17:17" x14ac:dyDescent="0.35">
      <c r="Q19354" s="2"/>
    </row>
    <row r="19355" spans="17:17" x14ac:dyDescent="0.35">
      <c r="Q19355" s="2"/>
    </row>
    <row r="19356" spans="17:17" x14ac:dyDescent="0.35">
      <c r="Q19356" s="2"/>
    </row>
    <row r="19357" spans="17:17" x14ac:dyDescent="0.35">
      <c r="Q19357" s="2"/>
    </row>
    <row r="19358" spans="17:17" x14ac:dyDescent="0.35">
      <c r="Q19358" s="2"/>
    </row>
    <row r="19359" spans="17:17" x14ac:dyDescent="0.35">
      <c r="Q19359" s="2"/>
    </row>
    <row r="19360" spans="17:17" x14ac:dyDescent="0.35">
      <c r="Q19360" s="2"/>
    </row>
    <row r="19361" spans="17:17" x14ac:dyDescent="0.35">
      <c r="Q19361" s="2"/>
    </row>
    <row r="19362" spans="17:17" x14ac:dyDescent="0.35">
      <c r="Q19362" s="2"/>
    </row>
    <row r="19363" spans="17:17" x14ac:dyDescent="0.35">
      <c r="Q19363" s="2"/>
    </row>
    <row r="19364" spans="17:17" x14ac:dyDescent="0.35">
      <c r="Q19364" s="2"/>
    </row>
    <row r="19365" spans="17:17" x14ac:dyDescent="0.35">
      <c r="Q19365" s="2"/>
    </row>
    <row r="19366" spans="17:17" x14ac:dyDescent="0.35">
      <c r="Q19366" s="2"/>
    </row>
    <row r="19367" spans="17:17" x14ac:dyDescent="0.35">
      <c r="Q19367" s="2"/>
    </row>
    <row r="19368" spans="17:17" x14ac:dyDescent="0.35">
      <c r="Q19368" s="2"/>
    </row>
    <row r="19369" spans="17:17" x14ac:dyDescent="0.35">
      <c r="Q19369" s="2"/>
    </row>
    <row r="19370" spans="17:17" x14ac:dyDescent="0.35">
      <c r="Q19370" s="2"/>
    </row>
    <row r="19371" spans="17:17" x14ac:dyDescent="0.35">
      <c r="Q19371" s="2"/>
    </row>
    <row r="19372" spans="17:17" x14ac:dyDescent="0.35">
      <c r="Q19372" s="2"/>
    </row>
    <row r="19373" spans="17:17" x14ac:dyDescent="0.35">
      <c r="Q19373" s="2"/>
    </row>
    <row r="19374" spans="17:17" x14ac:dyDescent="0.35">
      <c r="Q19374" s="2"/>
    </row>
    <row r="19375" spans="17:17" x14ac:dyDescent="0.35">
      <c r="Q19375" s="2"/>
    </row>
    <row r="19376" spans="17:17" x14ac:dyDescent="0.35">
      <c r="Q19376" s="2"/>
    </row>
    <row r="19377" spans="17:17" x14ac:dyDescent="0.35">
      <c r="Q19377" s="2"/>
    </row>
    <row r="19378" spans="17:17" x14ac:dyDescent="0.35">
      <c r="Q19378" s="2"/>
    </row>
    <row r="19379" spans="17:17" x14ac:dyDescent="0.35">
      <c r="Q19379" s="2"/>
    </row>
    <row r="19380" spans="17:17" x14ac:dyDescent="0.35">
      <c r="Q19380" s="2"/>
    </row>
    <row r="19381" spans="17:17" x14ac:dyDescent="0.35">
      <c r="Q19381" s="2"/>
    </row>
    <row r="19382" spans="17:17" x14ac:dyDescent="0.35">
      <c r="Q19382" s="2"/>
    </row>
    <row r="19383" spans="17:17" x14ac:dyDescent="0.35">
      <c r="Q19383" s="2"/>
    </row>
    <row r="19384" spans="17:17" x14ac:dyDescent="0.35">
      <c r="Q19384" s="2"/>
    </row>
    <row r="19385" spans="17:17" x14ac:dyDescent="0.35">
      <c r="Q19385" s="2"/>
    </row>
    <row r="19386" spans="17:17" x14ac:dyDescent="0.35">
      <c r="Q19386" s="2"/>
    </row>
    <row r="19387" spans="17:17" x14ac:dyDescent="0.35">
      <c r="Q19387" s="2"/>
    </row>
    <row r="19388" spans="17:17" x14ac:dyDescent="0.35">
      <c r="Q19388" s="2"/>
    </row>
    <row r="19389" spans="17:17" x14ac:dyDescent="0.35">
      <c r="Q19389" s="2"/>
    </row>
    <row r="19390" spans="17:17" x14ac:dyDescent="0.35">
      <c r="Q19390" s="2"/>
    </row>
    <row r="19391" spans="17:17" x14ac:dyDescent="0.35">
      <c r="Q19391" s="2"/>
    </row>
    <row r="19392" spans="17:17" x14ac:dyDescent="0.35">
      <c r="Q19392" s="2"/>
    </row>
    <row r="19393" spans="17:17" x14ac:dyDescent="0.35">
      <c r="Q19393" s="2"/>
    </row>
    <row r="19394" spans="17:17" x14ac:dyDescent="0.35">
      <c r="Q19394" s="2"/>
    </row>
    <row r="19395" spans="17:17" x14ac:dyDescent="0.35">
      <c r="Q19395" s="2"/>
    </row>
    <row r="19396" spans="17:17" x14ac:dyDescent="0.35">
      <c r="Q19396" s="2"/>
    </row>
    <row r="19397" spans="17:17" x14ac:dyDescent="0.35">
      <c r="Q19397" s="2"/>
    </row>
    <row r="19398" spans="17:17" x14ac:dyDescent="0.35">
      <c r="Q19398" s="2"/>
    </row>
    <row r="19399" spans="17:17" x14ac:dyDescent="0.35">
      <c r="Q19399" s="2"/>
    </row>
    <row r="19400" spans="17:17" x14ac:dyDescent="0.35">
      <c r="Q19400" s="2"/>
    </row>
    <row r="19401" spans="17:17" x14ac:dyDescent="0.35">
      <c r="Q19401" s="2"/>
    </row>
    <row r="19402" spans="17:17" x14ac:dyDescent="0.35">
      <c r="Q19402" s="2"/>
    </row>
    <row r="19403" spans="17:17" x14ac:dyDescent="0.35">
      <c r="Q19403" s="2"/>
    </row>
    <row r="19404" spans="17:17" x14ac:dyDescent="0.35">
      <c r="Q19404" s="2"/>
    </row>
    <row r="19405" spans="17:17" x14ac:dyDescent="0.35">
      <c r="Q19405" s="2"/>
    </row>
    <row r="19406" spans="17:17" x14ac:dyDescent="0.35">
      <c r="Q19406" s="2"/>
    </row>
    <row r="19407" spans="17:17" x14ac:dyDescent="0.35">
      <c r="Q19407" s="2"/>
    </row>
    <row r="19408" spans="17:17" x14ac:dyDescent="0.35">
      <c r="Q19408" s="2"/>
    </row>
    <row r="19409" spans="17:17" x14ac:dyDescent="0.35">
      <c r="Q19409" s="2"/>
    </row>
    <row r="19410" spans="17:17" x14ac:dyDescent="0.35">
      <c r="Q19410" s="2"/>
    </row>
    <row r="19411" spans="17:17" x14ac:dyDescent="0.35">
      <c r="Q19411" s="2"/>
    </row>
    <row r="19412" spans="17:17" x14ac:dyDescent="0.35">
      <c r="Q19412" s="2"/>
    </row>
    <row r="19413" spans="17:17" x14ac:dyDescent="0.35">
      <c r="Q19413" s="2"/>
    </row>
    <row r="19414" spans="17:17" x14ac:dyDescent="0.35">
      <c r="Q19414" s="2"/>
    </row>
    <row r="19415" spans="17:17" x14ac:dyDescent="0.35">
      <c r="Q19415" s="2"/>
    </row>
    <row r="19416" spans="17:17" x14ac:dyDescent="0.35">
      <c r="Q19416" s="2"/>
    </row>
    <row r="19417" spans="17:17" x14ac:dyDescent="0.35">
      <c r="Q19417" s="2"/>
    </row>
    <row r="19418" spans="17:17" x14ac:dyDescent="0.35">
      <c r="Q19418" s="2"/>
    </row>
    <row r="19419" spans="17:17" x14ac:dyDescent="0.35">
      <c r="Q19419" s="2"/>
    </row>
    <row r="19420" spans="17:17" x14ac:dyDescent="0.35">
      <c r="Q19420" s="2"/>
    </row>
    <row r="19421" spans="17:17" x14ac:dyDescent="0.35">
      <c r="Q19421" s="2"/>
    </row>
    <row r="19422" spans="17:17" x14ac:dyDescent="0.35">
      <c r="Q19422" s="2"/>
    </row>
    <row r="19423" spans="17:17" x14ac:dyDescent="0.35">
      <c r="Q19423" s="2"/>
    </row>
    <row r="19424" spans="17:17" x14ac:dyDescent="0.35">
      <c r="Q19424" s="2"/>
    </row>
    <row r="19425" spans="17:17" x14ac:dyDescent="0.35">
      <c r="Q19425" s="2"/>
    </row>
    <row r="19426" spans="17:17" x14ac:dyDescent="0.35">
      <c r="Q19426" s="2"/>
    </row>
    <row r="19427" spans="17:17" x14ac:dyDescent="0.35">
      <c r="Q19427" s="2"/>
    </row>
    <row r="19428" spans="17:17" x14ac:dyDescent="0.35">
      <c r="Q19428" s="2"/>
    </row>
    <row r="19429" spans="17:17" x14ac:dyDescent="0.35">
      <c r="Q19429" s="2"/>
    </row>
    <row r="19430" spans="17:17" x14ac:dyDescent="0.35">
      <c r="Q19430" s="2"/>
    </row>
    <row r="19431" spans="17:17" x14ac:dyDescent="0.35">
      <c r="Q19431" s="2"/>
    </row>
    <row r="19432" spans="17:17" x14ac:dyDescent="0.35">
      <c r="Q19432" s="2"/>
    </row>
    <row r="19433" spans="17:17" x14ac:dyDescent="0.35">
      <c r="Q19433" s="2"/>
    </row>
    <row r="19434" spans="17:17" x14ac:dyDescent="0.35">
      <c r="Q19434" s="2"/>
    </row>
    <row r="19435" spans="17:17" x14ac:dyDescent="0.35">
      <c r="Q19435" s="2"/>
    </row>
    <row r="19436" spans="17:17" x14ac:dyDescent="0.35">
      <c r="Q19436" s="2"/>
    </row>
    <row r="19437" spans="17:17" x14ac:dyDescent="0.35">
      <c r="Q19437" s="2"/>
    </row>
    <row r="19438" spans="17:17" x14ac:dyDescent="0.35">
      <c r="Q19438" s="2"/>
    </row>
    <row r="19439" spans="17:17" x14ac:dyDescent="0.35">
      <c r="Q19439" s="2"/>
    </row>
    <row r="19440" spans="17:17" x14ac:dyDescent="0.35">
      <c r="Q19440" s="2"/>
    </row>
    <row r="19441" spans="17:17" x14ac:dyDescent="0.35">
      <c r="Q19441" s="2"/>
    </row>
    <row r="19442" spans="17:17" x14ac:dyDescent="0.35">
      <c r="Q19442" s="2"/>
    </row>
    <row r="19443" spans="17:17" x14ac:dyDescent="0.35">
      <c r="Q19443" s="2"/>
    </row>
    <row r="19444" spans="17:17" x14ac:dyDescent="0.35">
      <c r="Q19444" s="2"/>
    </row>
    <row r="19445" spans="17:17" x14ac:dyDescent="0.35">
      <c r="Q19445" s="2"/>
    </row>
    <row r="19446" spans="17:17" x14ac:dyDescent="0.35">
      <c r="Q19446" s="2"/>
    </row>
    <row r="19447" spans="17:17" x14ac:dyDescent="0.35">
      <c r="Q19447" s="2"/>
    </row>
    <row r="19448" spans="17:17" x14ac:dyDescent="0.35">
      <c r="Q19448" s="2"/>
    </row>
    <row r="19449" spans="17:17" x14ac:dyDescent="0.35">
      <c r="Q19449" s="2"/>
    </row>
    <row r="19450" spans="17:17" x14ac:dyDescent="0.35">
      <c r="Q19450" s="2"/>
    </row>
    <row r="19451" spans="17:17" x14ac:dyDescent="0.35">
      <c r="Q19451" s="2"/>
    </row>
    <row r="19452" spans="17:17" x14ac:dyDescent="0.35">
      <c r="Q19452" s="2"/>
    </row>
    <row r="19453" spans="17:17" x14ac:dyDescent="0.35">
      <c r="Q19453" s="2"/>
    </row>
    <row r="19454" spans="17:17" x14ac:dyDescent="0.35">
      <c r="Q19454" s="2"/>
    </row>
    <row r="19455" spans="17:17" x14ac:dyDescent="0.35">
      <c r="Q19455" s="2"/>
    </row>
    <row r="19456" spans="17:17" x14ac:dyDescent="0.35">
      <c r="Q19456" s="2"/>
    </row>
    <row r="19457" spans="17:17" x14ac:dyDescent="0.35">
      <c r="Q19457" s="2"/>
    </row>
    <row r="19458" spans="17:17" x14ac:dyDescent="0.35">
      <c r="Q19458" s="2"/>
    </row>
    <row r="19459" spans="17:17" x14ac:dyDescent="0.35">
      <c r="Q19459" s="2"/>
    </row>
    <row r="19460" spans="17:17" x14ac:dyDescent="0.35">
      <c r="Q19460" s="2"/>
    </row>
    <row r="19461" spans="17:17" x14ac:dyDescent="0.35">
      <c r="Q19461" s="2"/>
    </row>
    <row r="19462" spans="17:17" x14ac:dyDescent="0.35">
      <c r="Q19462" s="2"/>
    </row>
    <row r="19463" spans="17:17" x14ac:dyDescent="0.35">
      <c r="Q19463" s="2"/>
    </row>
    <row r="19464" spans="17:17" x14ac:dyDescent="0.35">
      <c r="Q19464" s="2"/>
    </row>
    <row r="19465" spans="17:17" x14ac:dyDescent="0.35">
      <c r="Q19465" s="2"/>
    </row>
    <row r="19466" spans="17:17" x14ac:dyDescent="0.35">
      <c r="Q19466" s="2"/>
    </row>
    <row r="19467" spans="17:17" x14ac:dyDescent="0.35">
      <c r="Q19467" s="2"/>
    </row>
    <row r="19468" spans="17:17" x14ac:dyDescent="0.35">
      <c r="Q19468" s="2"/>
    </row>
    <row r="19469" spans="17:17" x14ac:dyDescent="0.35">
      <c r="Q19469" s="2"/>
    </row>
    <row r="19470" spans="17:17" x14ac:dyDescent="0.35">
      <c r="Q19470" s="2"/>
    </row>
    <row r="19471" spans="17:17" x14ac:dyDescent="0.35">
      <c r="Q19471" s="2"/>
    </row>
    <row r="19472" spans="17:17" x14ac:dyDescent="0.35">
      <c r="Q19472" s="2"/>
    </row>
    <row r="19473" spans="17:17" x14ac:dyDescent="0.35">
      <c r="Q19473" s="2"/>
    </row>
    <row r="19474" spans="17:17" x14ac:dyDescent="0.35">
      <c r="Q19474" s="2"/>
    </row>
    <row r="19475" spans="17:17" x14ac:dyDescent="0.35">
      <c r="Q19475" s="2"/>
    </row>
    <row r="19476" spans="17:17" x14ac:dyDescent="0.35">
      <c r="Q19476" s="2"/>
    </row>
    <row r="19477" spans="17:17" x14ac:dyDescent="0.35">
      <c r="Q19477" s="2"/>
    </row>
    <row r="19478" spans="17:17" x14ac:dyDescent="0.35">
      <c r="Q19478" s="2"/>
    </row>
    <row r="19479" spans="17:17" x14ac:dyDescent="0.35">
      <c r="Q19479" s="2"/>
    </row>
    <row r="19480" spans="17:17" x14ac:dyDescent="0.35">
      <c r="Q19480" s="2"/>
    </row>
    <row r="19481" spans="17:17" x14ac:dyDescent="0.35">
      <c r="Q19481" s="2"/>
    </row>
    <row r="19482" spans="17:17" x14ac:dyDescent="0.35">
      <c r="Q19482" s="2"/>
    </row>
    <row r="19483" spans="17:17" x14ac:dyDescent="0.35">
      <c r="Q19483" s="2"/>
    </row>
    <row r="19484" spans="17:17" x14ac:dyDescent="0.35">
      <c r="Q19484" s="2"/>
    </row>
    <row r="19485" spans="17:17" x14ac:dyDescent="0.35">
      <c r="Q19485" s="2"/>
    </row>
    <row r="19486" spans="17:17" x14ac:dyDescent="0.35">
      <c r="Q19486" s="2"/>
    </row>
    <row r="19487" spans="17:17" x14ac:dyDescent="0.35">
      <c r="Q19487" s="2"/>
    </row>
    <row r="19488" spans="17:17" x14ac:dyDescent="0.35">
      <c r="Q19488" s="2"/>
    </row>
    <row r="19489" spans="17:17" x14ac:dyDescent="0.35">
      <c r="Q19489" s="2"/>
    </row>
    <row r="19490" spans="17:17" x14ac:dyDescent="0.35">
      <c r="Q19490" s="2"/>
    </row>
    <row r="19491" spans="17:17" x14ac:dyDescent="0.35">
      <c r="Q19491" s="2"/>
    </row>
    <row r="19492" spans="17:17" x14ac:dyDescent="0.35">
      <c r="Q19492" s="2"/>
    </row>
    <row r="19493" spans="17:17" x14ac:dyDescent="0.35">
      <c r="Q19493" s="2"/>
    </row>
    <row r="19494" spans="17:17" x14ac:dyDescent="0.35">
      <c r="Q19494" s="2"/>
    </row>
    <row r="19495" spans="17:17" x14ac:dyDescent="0.35">
      <c r="Q19495" s="2"/>
    </row>
    <row r="19496" spans="17:17" x14ac:dyDescent="0.35">
      <c r="Q19496" s="2"/>
    </row>
    <row r="19497" spans="17:17" x14ac:dyDescent="0.35">
      <c r="Q19497" s="2"/>
    </row>
    <row r="19498" spans="17:17" x14ac:dyDescent="0.35">
      <c r="Q19498" s="2"/>
    </row>
    <row r="19499" spans="17:17" x14ac:dyDescent="0.35">
      <c r="Q19499" s="2"/>
    </row>
    <row r="19500" spans="17:17" x14ac:dyDescent="0.35">
      <c r="Q19500" s="2"/>
    </row>
    <row r="19501" spans="17:17" x14ac:dyDescent="0.35">
      <c r="Q19501" s="2"/>
    </row>
    <row r="19502" spans="17:17" x14ac:dyDescent="0.35">
      <c r="Q19502" s="2"/>
    </row>
    <row r="19503" spans="17:17" x14ac:dyDescent="0.35">
      <c r="Q19503" s="2"/>
    </row>
    <row r="19504" spans="17:17" x14ac:dyDescent="0.35">
      <c r="Q19504" s="2"/>
    </row>
    <row r="19505" spans="17:17" x14ac:dyDescent="0.35">
      <c r="Q19505" s="2"/>
    </row>
    <row r="19506" spans="17:17" x14ac:dyDescent="0.35">
      <c r="Q19506" s="2"/>
    </row>
    <row r="19507" spans="17:17" x14ac:dyDescent="0.35">
      <c r="Q19507" s="2"/>
    </row>
    <row r="19508" spans="17:17" x14ac:dyDescent="0.35">
      <c r="Q19508" s="2"/>
    </row>
    <row r="19509" spans="17:17" x14ac:dyDescent="0.35">
      <c r="Q19509" s="2"/>
    </row>
    <row r="19510" spans="17:17" x14ac:dyDescent="0.35">
      <c r="Q19510" s="2"/>
    </row>
    <row r="19511" spans="17:17" x14ac:dyDescent="0.35">
      <c r="Q19511" s="2"/>
    </row>
    <row r="19512" spans="17:17" x14ac:dyDescent="0.35">
      <c r="Q19512" s="2"/>
    </row>
    <row r="19513" spans="17:17" x14ac:dyDescent="0.35">
      <c r="Q19513" s="2"/>
    </row>
    <row r="19514" spans="17:17" x14ac:dyDescent="0.35">
      <c r="Q19514" s="2"/>
    </row>
    <row r="19515" spans="17:17" x14ac:dyDescent="0.35">
      <c r="Q19515" s="2"/>
    </row>
    <row r="19516" spans="17:17" x14ac:dyDescent="0.35">
      <c r="Q19516" s="2"/>
    </row>
    <row r="19517" spans="17:17" x14ac:dyDescent="0.35">
      <c r="Q19517" s="2"/>
    </row>
    <row r="19518" spans="17:17" x14ac:dyDescent="0.35">
      <c r="Q19518" s="2"/>
    </row>
    <row r="19519" spans="17:17" x14ac:dyDescent="0.35">
      <c r="Q19519" s="2"/>
    </row>
    <row r="19520" spans="17:17" x14ac:dyDescent="0.35">
      <c r="Q19520" s="2"/>
    </row>
    <row r="19521" spans="17:17" x14ac:dyDescent="0.35">
      <c r="Q19521" s="2"/>
    </row>
    <row r="19522" spans="17:17" x14ac:dyDescent="0.35">
      <c r="Q19522" s="2"/>
    </row>
    <row r="19523" spans="17:17" x14ac:dyDescent="0.35">
      <c r="Q19523" s="2"/>
    </row>
    <row r="19524" spans="17:17" x14ac:dyDescent="0.35">
      <c r="Q19524" s="2"/>
    </row>
    <row r="19525" spans="17:17" x14ac:dyDescent="0.35">
      <c r="Q19525" s="2"/>
    </row>
    <row r="19526" spans="17:17" x14ac:dyDescent="0.35">
      <c r="Q19526" s="2"/>
    </row>
    <row r="19527" spans="17:17" x14ac:dyDescent="0.35">
      <c r="Q19527" s="2"/>
    </row>
    <row r="19528" spans="17:17" x14ac:dyDescent="0.35">
      <c r="Q19528" s="2"/>
    </row>
    <row r="19529" spans="17:17" x14ac:dyDescent="0.35">
      <c r="Q19529" s="2"/>
    </row>
    <row r="19530" spans="17:17" x14ac:dyDescent="0.35">
      <c r="Q19530" s="2"/>
    </row>
    <row r="19531" spans="17:17" x14ac:dyDescent="0.35">
      <c r="Q19531" s="2"/>
    </row>
    <row r="19532" spans="17:17" x14ac:dyDescent="0.35">
      <c r="Q19532" s="2"/>
    </row>
    <row r="19533" spans="17:17" x14ac:dyDescent="0.35">
      <c r="Q19533" s="2"/>
    </row>
    <row r="19534" spans="17:17" x14ac:dyDescent="0.35">
      <c r="Q19534" s="2"/>
    </row>
    <row r="19535" spans="17:17" x14ac:dyDescent="0.35">
      <c r="Q19535" s="2"/>
    </row>
    <row r="19536" spans="17:17" x14ac:dyDescent="0.35">
      <c r="Q19536" s="2"/>
    </row>
    <row r="19537" spans="17:17" x14ac:dyDescent="0.35">
      <c r="Q19537" s="2"/>
    </row>
    <row r="19538" spans="17:17" x14ac:dyDescent="0.35">
      <c r="Q19538" s="2"/>
    </row>
    <row r="19539" spans="17:17" x14ac:dyDescent="0.35">
      <c r="Q19539" s="2"/>
    </row>
    <row r="19540" spans="17:17" x14ac:dyDescent="0.35">
      <c r="Q19540" s="2"/>
    </row>
    <row r="19541" spans="17:17" x14ac:dyDescent="0.35">
      <c r="Q19541" s="2"/>
    </row>
    <row r="19542" spans="17:17" x14ac:dyDescent="0.35">
      <c r="Q19542" s="2"/>
    </row>
    <row r="19543" spans="17:17" x14ac:dyDescent="0.35">
      <c r="Q19543" s="2"/>
    </row>
    <row r="19544" spans="17:17" x14ac:dyDescent="0.35">
      <c r="Q19544" s="2"/>
    </row>
    <row r="19545" spans="17:17" x14ac:dyDescent="0.35">
      <c r="Q19545" s="2"/>
    </row>
    <row r="19546" spans="17:17" x14ac:dyDescent="0.35">
      <c r="Q19546" s="2"/>
    </row>
    <row r="19547" spans="17:17" x14ac:dyDescent="0.35">
      <c r="Q19547" s="2"/>
    </row>
    <row r="19548" spans="17:17" x14ac:dyDescent="0.35">
      <c r="Q19548" s="2"/>
    </row>
    <row r="19549" spans="17:17" x14ac:dyDescent="0.35">
      <c r="Q19549" s="2"/>
    </row>
    <row r="19550" spans="17:17" x14ac:dyDescent="0.35">
      <c r="Q19550" s="2"/>
    </row>
    <row r="19551" spans="17:17" x14ac:dyDescent="0.35">
      <c r="Q19551" s="2"/>
    </row>
    <row r="19552" spans="17:17" x14ac:dyDescent="0.35">
      <c r="Q19552" s="2"/>
    </row>
    <row r="19553" spans="17:17" x14ac:dyDescent="0.35">
      <c r="Q19553" s="2"/>
    </row>
    <row r="19554" spans="17:17" x14ac:dyDescent="0.35">
      <c r="Q19554" s="2"/>
    </row>
    <row r="19555" spans="17:17" x14ac:dyDescent="0.35">
      <c r="Q19555" s="2"/>
    </row>
    <row r="19556" spans="17:17" x14ac:dyDescent="0.35">
      <c r="Q19556" s="2"/>
    </row>
    <row r="19557" spans="17:17" x14ac:dyDescent="0.35">
      <c r="Q19557" s="2"/>
    </row>
    <row r="19558" spans="17:17" x14ac:dyDescent="0.35">
      <c r="Q19558" s="2"/>
    </row>
    <row r="19559" spans="17:17" x14ac:dyDescent="0.35">
      <c r="Q19559" s="2"/>
    </row>
    <row r="19560" spans="17:17" x14ac:dyDescent="0.35">
      <c r="Q19560" s="2"/>
    </row>
    <row r="19561" spans="17:17" x14ac:dyDescent="0.35">
      <c r="Q19561" s="2"/>
    </row>
    <row r="19562" spans="17:17" x14ac:dyDescent="0.35">
      <c r="Q19562" s="2"/>
    </row>
    <row r="19563" spans="17:17" x14ac:dyDescent="0.35">
      <c r="Q19563" s="2"/>
    </row>
    <row r="19564" spans="17:17" x14ac:dyDescent="0.35">
      <c r="Q19564" s="2"/>
    </row>
    <row r="19565" spans="17:17" x14ac:dyDescent="0.35">
      <c r="Q19565" s="2"/>
    </row>
    <row r="19566" spans="17:17" x14ac:dyDescent="0.35">
      <c r="Q19566" s="2"/>
    </row>
    <row r="19567" spans="17:17" x14ac:dyDescent="0.35">
      <c r="Q19567" s="2"/>
    </row>
    <row r="19568" spans="17:17" x14ac:dyDescent="0.35">
      <c r="Q19568" s="2"/>
    </row>
    <row r="19569" spans="17:17" x14ac:dyDescent="0.35">
      <c r="Q19569" s="2"/>
    </row>
    <row r="19570" spans="17:17" x14ac:dyDescent="0.35">
      <c r="Q19570" s="2"/>
    </row>
    <row r="19571" spans="17:17" x14ac:dyDescent="0.35">
      <c r="Q19571" s="2"/>
    </row>
    <row r="19572" spans="17:17" x14ac:dyDescent="0.35">
      <c r="Q19572" s="2"/>
    </row>
    <row r="19573" spans="17:17" x14ac:dyDescent="0.35">
      <c r="Q19573" s="2"/>
    </row>
    <row r="19574" spans="17:17" x14ac:dyDescent="0.35">
      <c r="Q19574" s="2"/>
    </row>
    <row r="19575" spans="17:17" x14ac:dyDescent="0.35">
      <c r="Q19575" s="2"/>
    </row>
    <row r="19576" spans="17:17" x14ac:dyDescent="0.35">
      <c r="Q19576" s="2"/>
    </row>
    <row r="19577" spans="17:17" x14ac:dyDescent="0.35">
      <c r="Q19577" s="2"/>
    </row>
    <row r="19578" spans="17:17" x14ac:dyDescent="0.35">
      <c r="Q19578" s="2"/>
    </row>
    <row r="19579" spans="17:17" x14ac:dyDescent="0.35">
      <c r="Q19579" s="2"/>
    </row>
    <row r="19580" spans="17:17" x14ac:dyDescent="0.35">
      <c r="Q19580" s="2"/>
    </row>
    <row r="19581" spans="17:17" x14ac:dyDescent="0.35">
      <c r="Q19581" s="2"/>
    </row>
    <row r="19582" spans="17:17" x14ac:dyDescent="0.35">
      <c r="Q19582" s="2"/>
    </row>
    <row r="19583" spans="17:17" x14ac:dyDescent="0.35">
      <c r="Q19583" s="2"/>
    </row>
    <row r="19584" spans="17:17" x14ac:dyDescent="0.35">
      <c r="Q19584" s="2"/>
    </row>
    <row r="19585" spans="17:17" x14ac:dyDescent="0.35">
      <c r="Q19585" s="2"/>
    </row>
    <row r="19586" spans="17:17" x14ac:dyDescent="0.35">
      <c r="Q19586" s="2"/>
    </row>
    <row r="19587" spans="17:17" x14ac:dyDescent="0.35">
      <c r="Q19587" s="2"/>
    </row>
    <row r="19588" spans="17:17" x14ac:dyDescent="0.35">
      <c r="Q19588" s="2"/>
    </row>
    <row r="19589" spans="17:17" x14ac:dyDescent="0.35">
      <c r="Q19589" s="2"/>
    </row>
    <row r="19590" spans="17:17" x14ac:dyDescent="0.35">
      <c r="Q19590" s="2"/>
    </row>
    <row r="19591" spans="17:17" x14ac:dyDescent="0.35">
      <c r="Q19591" s="2"/>
    </row>
    <row r="19592" spans="17:17" x14ac:dyDescent="0.35">
      <c r="Q19592" s="2"/>
    </row>
    <row r="19593" spans="17:17" x14ac:dyDescent="0.35">
      <c r="Q19593" s="2"/>
    </row>
    <row r="19594" spans="17:17" x14ac:dyDescent="0.35">
      <c r="Q19594" s="2"/>
    </row>
    <row r="19595" spans="17:17" x14ac:dyDescent="0.35">
      <c r="Q19595" s="2"/>
    </row>
    <row r="19596" spans="17:17" x14ac:dyDescent="0.35">
      <c r="Q19596" s="2"/>
    </row>
    <row r="19597" spans="17:17" x14ac:dyDescent="0.35">
      <c r="Q19597" s="2"/>
    </row>
    <row r="19598" spans="17:17" x14ac:dyDescent="0.35">
      <c r="Q19598" s="2"/>
    </row>
    <row r="19599" spans="17:17" x14ac:dyDescent="0.35">
      <c r="Q19599" s="2"/>
    </row>
    <row r="19600" spans="17:17" x14ac:dyDescent="0.35">
      <c r="Q19600" s="2"/>
    </row>
    <row r="19601" spans="17:17" x14ac:dyDescent="0.35">
      <c r="Q19601" s="2"/>
    </row>
    <row r="19602" spans="17:17" x14ac:dyDescent="0.35">
      <c r="Q19602" s="2"/>
    </row>
    <row r="19603" spans="17:17" x14ac:dyDescent="0.35">
      <c r="Q19603" s="2"/>
    </row>
    <row r="19604" spans="17:17" x14ac:dyDescent="0.35">
      <c r="Q19604" s="2"/>
    </row>
    <row r="19605" spans="17:17" x14ac:dyDescent="0.35">
      <c r="Q19605" s="2"/>
    </row>
    <row r="19606" spans="17:17" x14ac:dyDescent="0.35">
      <c r="Q19606" s="2"/>
    </row>
    <row r="19607" spans="17:17" x14ac:dyDescent="0.35">
      <c r="Q19607" s="2"/>
    </row>
    <row r="19608" spans="17:17" x14ac:dyDescent="0.35">
      <c r="Q19608" s="2"/>
    </row>
    <row r="19609" spans="17:17" x14ac:dyDescent="0.35">
      <c r="Q19609" s="2"/>
    </row>
    <row r="19610" spans="17:17" x14ac:dyDescent="0.35">
      <c r="Q19610" s="2"/>
    </row>
    <row r="19611" spans="17:17" x14ac:dyDescent="0.35">
      <c r="Q19611" s="2"/>
    </row>
    <row r="19612" spans="17:17" x14ac:dyDescent="0.35">
      <c r="Q19612" s="2"/>
    </row>
    <row r="19613" spans="17:17" x14ac:dyDescent="0.35">
      <c r="Q19613" s="2"/>
    </row>
    <row r="19614" spans="17:17" x14ac:dyDescent="0.35">
      <c r="Q19614" s="2"/>
    </row>
    <row r="19615" spans="17:17" x14ac:dyDescent="0.35">
      <c r="Q19615" s="2"/>
    </row>
    <row r="19616" spans="17:17" x14ac:dyDescent="0.35">
      <c r="Q19616" s="2"/>
    </row>
    <row r="19617" spans="17:17" x14ac:dyDescent="0.35">
      <c r="Q19617" s="2"/>
    </row>
    <row r="19618" spans="17:17" x14ac:dyDescent="0.35">
      <c r="Q19618" s="2"/>
    </row>
    <row r="19619" spans="17:17" x14ac:dyDescent="0.35">
      <c r="Q19619" s="2"/>
    </row>
    <row r="19620" spans="17:17" x14ac:dyDescent="0.35">
      <c r="Q19620" s="2"/>
    </row>
    <row r="19621" spans="17:17" x14ac:dyDescent="0.35">
      <c r="Q19621" s="2"/>
    </row>
    <row r="19622" spans="17:17" x14ac:dyDescent="0.35">
      <c r="Q19622" s="2"/>
    </row>
    <row r="19623" spans="17:17" x14ac:dyDescent="0.35">
      <c r="Q19623" s="2"/>
    </row>
    <row r="19624" spans="17:17" x14ac:dyDescent="0.35">
      <c r="Q19624" s="2"/>
    </row>
    <row r="19625" spans="17:17" x14ac:dyDescent="0.35">
      <c r="Q19625" s="2"/>
    </row>
    <row r="19626" spans="17:17" x14ac:dyDescent="0.35">
      <c r="Q19626" s="2"/>
    </row>
    <row r="19627" spans="17:17" x14ac:dyDescent="0.35">
      <c r="Q19627" s="2"/>
    </row>
    <row r="19628" spans="17:17" x14ac:dyDescent="0.35">
      <c r="Q19628" s="2"/>
    </row>
    <row r="19629" spans="17:17" x14ac:dyDescent="0.35">
      <c r="Q19629" s="2"/>
    </row>
    <row r="19630" spans="17:17" x14ac:dyDescent="0.35">
      <c r="Q19630" s="2"/>
    </row>
    <row r="19631" spans="17:17" x14ac:dyDescent="0.35">
      <c r="Q19631" s="2"/>
    </row>
    <row r="19632" spans="17:17" x14ac:dyDescent="0.35">
      <c r="Q19632" s="2"/>
    </row>
    <row r="19633" spans="17:17" x14ac:dyDescent="0.35">
      <c r="Q19633" s="2"/>
    </row>
    <row r="19634" spans="17:17" x14ac:dyDescent="0.35">
      <c r="Q19634" s="2"/>
    </row>
    <row r="19635" spans="17:17" x14ac:dyDescent="0.35">
      <c r="Q19635" s="2"/>
    </row>
    <row r="19636" spans="17:17" x14ac:dyDescent="0.35">
      <c r="Q19636" s="2"/>
    </row>
    <row r="19637" spans="17:17" x14ac:dyDescent="0.35">
      <c r="Q19637" s="2"/>
    </row>
    <row r="19638" spans="17:17" x14ac:dyDescent="0.35">
      <c r="Q19638" s="2"/>
    </row>
    <row r="19639" spans="17:17" x14ac:dyDescent="0.35">
      <c r="Q19639" s="2"/>
    </row>
    <row r="19640" spans="17:17" x14ac:dyDescent="0.35">
      <c r="Q19640" s="2"/>
    </row>
    <row r="19641" spans="17:17" x14ac:dyDescent="0.35">
      <c r="Q19641" s="2"/>
    </row>
    <row r="19642" spans="17:17" x14ac:dyDescent="0.35">
      <c r="Q19642" s="2"/>
    </row>
    <row r="19643" spans="17:17" x14ac:dyDescent="0.35">
      <c r="Q19643" s="2"/>
    </row>
    <row r="19644" spans="17:17" x14ac:dyDescent="0.35">
      <c r="Q19644" s="2"/>
    </row>
    <row r="19645" spans="17:17" x14ac:dyDescent="0.35">
      <c r="Q19645" s="2"/>
    </row>
    <row r="19646" spans="17:17" x14ac:dyDescent="0.35">
      <c r="Q19646" s="2"/>
    </row>
    <row r="19647" spans="17:17" x14ac:dyDescent="0.35">
      <c r="Q19647" s="2"/>
    </row>
    <row r="19648" spans="17:17" x14ac:dyDescent="0.35">
      <c r="Q19648" s="2"/>
    </row>
    <row r="19649" spans="17:17" x14ac:dyDescent="0.35">
      <c r="Q19649" s="2"/>
    </row>
    <row r="19650" spans="17:17" x14ac:dyDescent="0.35">
      <c r="Q19650" s="2"/>
    </row>
    <row r="19651" spans="17:17" x14ac:dyDescent="0.35">
      <c r="Q19651" s="2"/>
    </row>
    <row r="19652" spans="17:17" x14ac:dyDescent="0.35">
      <c r="Q19652" s="2"/>
    </row>
    <row r="19653" spans="17:17" x14ac:dyDescent="0.35">
      <c r="Q19653" s="2"/>
    </row>
    <row r="19654" spans="17:17" x14ac:dyDescent="0.35">
      <c r="Q19654" s="2"/>
    </row>
    <row r="19655" spans="17:17" x14ac:dyDescent="0.35">
      <c r="Q19655" s="2"/>
    </row>
    <row r="19656" spans="17:17" x14ac:dyDescent="0.35">
      <c r="Q19656" s="2"/>
    </row>
    <row r="19657" spans="17:17" x14ac:dyDescent="0.35">
      <c r="Q19657" s="2"/>
    </row>
    <row r="19658" spans="17:17" x14ac:dyDescent="0.35">
      <c r="Q19658" s="2"/>
    </row>
    <row r="19659" spans="17:17" x14ac:dyDescent="0.35">
      <c r="Q19659" s="2"/>
    </row>
    <row r="19660" spans="17:17" x14ac:dyDescent="0.35">
      <c r="Q19660" s="2"/>
    </row>
    <row r="19661" spans="17:17" x14ac:dyDescent="0.35">
      <c r="Q19661" s="2"/>
    </row>
    <row r="19662" spans="17:17" x14ac:dyDescent="0.35">
      <c r="Q19662" s="2"/>
    </row>
    <row r="19663" spans="17:17" x14ac:dyDescent="0.35">
      <c r="Q19663" s="2"/>
    </row>
    <row r="19664" spans="17:17" x14ac:dyDescent="0.35">
      <c r="Q19664" s="2"/>
    </row>
    <row r="19665" spans="17:17" x14ac:dyDescent="0.35">
      <c r="Q19665" s="2"/>
    </row>
    <row r="19666" spans="17:17" x14ac:dyDescent="0.35">
      <c r="Q19666" s="2"/>
    </row>
    <row r="19667" spans="17:17" x14ac:dyDescent="0.35">
      <c r="Q19667" s="2"/>
    </row>
    <row r="19668" spans="17:17" x14ac:dyDescent="0.35">
      <c r="Q19668" s="2"/>
    </row>
    <row r="19669" spans="17:17" x14ac:dyDescent="0.35">
      <c r="Q19669" s="2"/>
    </row>
    <row r="19670" spans="17:17" x14ac:dyDescent="0.35">
      <c r="Q19670" s="2"/>
    </row>
    <row r="19671" spans="17:17" x14ac:dyDescent="0.35">
      <c r="Q19671" s="2"/>
    </row>
    <row r="19672" spans="17:17" x14ac:dyDescent="0.35">
      <c r="Q19672" s="2"/>
    </row>
    <row r="19673" spans="17:17" x14ac:dyDescent="0.35">
      <c r="Q19673" s="2"/>
    </row>
    <row r="19674" spans="17:17" x14ac:dyDescent="0.35">
      <c r="Q19674" s="2"/>
    </row>
    <row r="19675" spans="17:17" x14ac:dyDescent="0.35">
      <c r="Q19675" s="2"/>
    </row>
    <row r="19676" spans="17:17" x14ac:dyDescent="0.35">
      <c r="Q19676" s="2"/>
    </row>
    <row r="19677" spans="17:17" x14ac:dyDescent="0.35">
      <c r="Q19677" s="2"/>
    </row>
    <row r="19678" spans="17:17" x14ac:dyDescent="0.35">
      <c r="Q19678" s="2"/>
    </row>
    <row r="19679" spans="17:17" x14ac:dyDescent="0.35">
      <c r="Q19679" s="2"/>
    </row>
    <row r="19680" spans="17:17" x14ac:dyDescent="0.35">
      <c r="Q19680" s="2"/>
    </row>
    <row r="19681" spans="17:17" x14ac:dyDescent="0.35">
      <c r="Q19681" s="2"/>
    </row>
    <row r="19682" spans="17:17" x14ac:dyDescent="0.35">
      <c r="Q19682" s="2"/>
    </row>
    <row r="19683" spans="17:17" x14ac:dyDescent="0.35">
      <c r="Q19683" s="2"/>
    </row>
    <row r="19684" spans="17:17" x14ac:dyDescent="0.35">
      <c r="Q19684" s="2"/>
    </row>
    <row r="19685" spans="17:17" x14ac:dyDescent="0.35">
      <c r="Q19685" s="2"/>
    </row>
    <row r="19686" spans="17:17" x14ac:dyDescent="0.35">
      <c r="Q19686" s="2"/>
    </row>
    <row r="19687" spans="17:17" x14ac:dyDescent="0.35">
      <c r="Q19687" s="2"/>
    </row>
    <row r="19688" spans="17:17" x14ac:dyDescent="0.35">
      <c r="Q19688" s="2"/>
    </row>
    <row r="19689" spans="17:17" x14ac:dyDescent="0.35">
      <c r="Q19689" s="2"/>
    </row>
    <row r="19690" spans="17:17" x14ac:dyDescent="0.35">
      <c r="Q19690" s="2"/>
    </row>
    <row r="19691" spans="17:17" x14ac:dyDescent="0.35">
      <c r="Q19691" s="2"/>
    </row>
    <row r="19692" spans="17:17" x14ac:dyDescent="0.35">
      <c r="Q19692" s="2"/>
    </row>
    <row r="19693" spans="17:17" x14ac:dyDescent="0.35">
      <c r="Q19693" s="2"/>
    </row>
    <row r="19694" spans="17:17" x14ac:dyDescent="0.35">
      <c r="Q19694" s="2"/>
    </row>
    <row r="19695" spans="17:17" x14ac:dyDescent="0.35">
      <c r="Q19695" s="2"/>
    </row>
    <row r="19696" spans="17:17" x14ac:dyDescent="0.35">
      <c r="Q19696" s="2"/>
    </row>
    <row r="19697" spans="17:17" x14ac:dyDescent="0.35">
      <c r="Q19697" s="2"/>
    </row>
    <row r="19698" spans="17:17" x14ac:dyDescent="0.35">
      <c r="Q19698" s="2"/>
    </row>
    <row r="19699" spans="17:17" x14ac:dyDescent="0.35">
      <c r="Q19699" s="2"/>
    </row>
    <row r="19700" spans="17:17" x14ac:dyDescent="0.35">
      <c r="Q19700" s="2"/>
    </row>
    <row r="19701" spans="17:17" x14ac:dyDescent="0.35">
      <c r="Q19701" s="2"/>
    </row>
    <row r="19702" spans="17:17" x14ac:dyDescent="0.35">
      <c r="Q19702" s="2"/>
    </row>
    <row r="19703" spans="17:17" x14ac:dyDescent="0.35">
      <c r="Q19703" s="2"/>
    </row>
    <row r="19704" spans="17:17" x14ac:dyDescent="0.35">
      <c r="Q19704" s="2"/>
    </row>
    <row r="19705" spans="17:17" x14ac:dyDescent="0.35">
      <c r="Q19705" s="2"/>
    </row>
    <row r="19706" spans="17:17" x14ac:dyDescent="0.35">
      <c r="Q19706" s="2"/>
    </row>
    <row r="19707" spans="17:17" x14ac:dyDescent="0.35">
      <c r="Q19707" s="2"/>
    </row>
    <row r="19708" spans="17:17" x14ac:dyDescent="0.35">
      <c r="Q19708" s="2"/>
    </row>
    <row r="19709" spans="17:17" x14ac:dyDescent="0.35">
      <c r="Q19709" s="2"/>
    </row>
    <row r="19710" spans="17:17" x14ac:dyDescent="0.35">
      <c r="Q19710" s="2"/>
    </row>
    <row r="19711" spans="17:17" x14ac:dyDescent="0.35">
      <c r="Q19711" s="2"/>
    </row>
    <row r="19712" spans="17:17" x14ac:dyDescent="0.35">
      <c r="Q19712" s="2"/>
    </row>
    <row r="19713" spans="17:17" x14ac:dyDescent="0.35">
      <c r="Q19713" s="2"/>
    </row>
    <row r="19714" spans="17:17" x14ac:dyDescent="0.35">
      <c r="Q19714" s="2"/>
    </row>
    <row r="19715" spans="17:17" x14ac:dyDescent="0.35">
      <c r="Q19715" s="2"/>
    </row>
    <row r="19716" spans="17:17" x14ac:dyDescent="0.35">
      <c r="Q19716" s="2"/>
    </row>
    <row r="19717" spans="17:17" x14ac:dyDescent="0.35">
      <c r="Q19717" s="2"/>
    </row>
    <row r="19718" spans="17:17" x14ac:dyDescent="0.35">
      <c r="Q19718" s="2"/>
    </row>
    <row r="19719" spans="17:17" x14ac:dyDescent="0.35">
      <c r="Q19719" s="2"/>
    </row>
    <row r="19720" spans="17:17" x14ac:dyDescent="0.35">
      <c r="Q19720" s="2"/>
    </row>
    <row r="19721" spans="17:17" x14ac:dyDescent="0.35">
      <c r="Q19721" s="2"/>
    </row>
    <row r="19722" spans="17:17" x14ac:dyDescent="0.35">
      <c r="Q19722" s="2"/>
    </row>
    <row r="19723" spans="17:17" x14ac:dyDescent="0.35">
      <c r="Q19723" s="2"/>
    </row>
    <row r="19724" spans="17:17" x14ac:dyDescent="0.35">
      <c r="Q19724" s="2"/>
    </row>
    <row r="19725" spans="17:17" x14ac:dyDescent="0.35">
      <c r="Q19725" s="2"/>
    </row>
    <row r="19726" spans="17:17" x14ac:dyDescent="0.35">
      <c r="Q19726" s="2"/>
    </row>
    <row r="19727" spans="17:17" x14ac:dyDescent="0.35">
      <c r="Q19727" s="2"/>
    </row>
    <row r="19728" spans="17:17" x14ac:dyDescent="0.35">
      <c r="Q19728" s="2"/>
    </row>
    <row r="19729" spans="17:17" x14ac:dyDescent="0.35">
      <c r="Q19729" s="2"/>
    </row>
    <row r="19730" spans="17:17" x14ac:dyDescent="0.35">
      <c r="Q19730" s="2"/>
    </row>
    <row r="19731" spans="17:17" x14ac:dyDescent="0.35">
      <c r="Q19731" s="2"/>
    </row>
    <row r="19732" spans="17:17" x14ac:dyDescent="0.35">
      <c r="Q19732" s="2"/>
    </row>
    <row r="19733" spans="17:17" x14ac:dyDescent="0.35">
      <c r="Q19733" s="2"/>
    </row>
    <row r="19734" spans="17:17" x14ac:dyDescent="0.35">
      <c r="Q19734" s="2"/>
    </row>
    <row r="19735" spans="17:17" x14ac:dyDescent="0.35">
      <c r="Q19735" s="2"/>
    </row>
    <row r="19736" spans="17:17" x14ac:dyDescent="0.35">
      <c r="Q19736" s="2"/>
    </row>
    <row r="19737" spans="17:17" x14ac:dyDescent="0.35">
      <c r="Q19737" s="2"/>
    </row>
    <row r="19738" spans="17:17" x14ac:dyDescent="0.35">
      <c r="Q19738" s="2"/>
    </row>
    <row r="19739" spans="17:17" x14ac:dyDescent="0.35">
      <c r="Q19739" s="2"/>
    </row>
    <row r="19740" spans="17:17" x14ac:dyDescent="0.35">
      <c r="Q19740" s="2"/>
    </row>
    <row r="19741" spans="17:17" x14ac:dyDescent="0.35">
      <c r="Q19741" s="2"/>
    </row>
    <row r="19742" spans="17:17" x14ac:dyDescent="0.35">
      <c r="Q19742" s="2"/>
    </row>
    <row r="19743" spans="17:17" x14ac:dyDescent="0.35">
      <c r="Q19743" s="2"/>
    </row>
    <row r="19744" spans="17:17" x14ac:dyDescent="0.35">
      <c r="Q19744" s="2"/>
    </row>
    <row r="19745" spans="17:17" x14ac:dyDescent="0.35">
      <c r="Q19745" s="2"/>
    </row>
    <row r="19746" spans="17:17" x14ac:dyDescent="0.35">
      <c r="Q19746" s="2"/>
    </row>
    <row r="19747" spans="17:17" x14ac:dyDescent="0.35">
      <c r="Q19747" s="2"/>
    </row>
    <row r="19748" spans="17:17" x14ac:dyDescent="0.35">
      <c r="Q19748" s="2"/>
    </row>
    <row r="19749" spans="17:17" x14ac:dyDescent="0.35">
      <c r="Q19749" s="2"/>
    </row>
    <row r="19750" spans="17:17" x14ac:dyDescent="0.35">
      <c r="Q19750" s="2"/>
    </row>
    <row r="19751" spans="17:17" x14ac:dyDescent="0.35">
      <c r="Q19751" s="2"/>
    </row>
    <row r="19752" spans="17:17" x14ac:dyDescent="0.35">
      <c r="Q19752" s="2"/>
    </row>
    <row r="19753" spans="17:17" x14ac:dyDescent="0.35">
      <c r="Q19753" s="2"/>
    </row>
    <row r="19754" spans="17:17" x14ac:dyDescent="0.35">
      <c r="Q19754" s="2"/>
    </row>
    <row r="19755" spans="17:17" x14ac:dyDescent="0.35">
      <c r="Q19755" s="2"/>
    </row>
    <row r="19756" spans="17:17" x14ac:dyDescent="0.35">
      <c r="Q19756" s="2"/>
    </row>
    <row r="19757" spans="17:17" x14ac:dyDescent="0.35">
      <c r="Q19757" s="2"/>
    </row>
    <row r="19758" spans="17:17" x14ac:dyDescent="0.35">
      <c r="Q19758" s="2"/>
    </row>
    <row r="19759" spans="17:17" x14ac:dyDescent="0.35">
      <c r="Q19759" s="2"/>
    </row>
    <row r="19760" spans="17:17" x14ac:dyDescent="0.35">
      <c r="Q19760" s="2"/>
    </row>
    <row r="19761" spans="17:17" x14ac:dyDescent="0.35">
      <c r="Q19761" s="2"/>
    </row>
    <row r="19762" spans="17:17" x14ac:dyDescent="0.35">
      <c r="Q19762" s="2"/>
    </row>
    <row r="19763" spans="17:17" x14ac:dyDescent="0.35">
      <c r="Q19763" s="2"/>
    </row>
    <row r="19764" spans="17:17" x14ac:dyDescent="0.35">
      <c r="Q19764" s="2"/>
    </row>
    <row r="19765" spans="17:17" x14ac:dyDescent="0.35">
      <c r="Q19765" s="2"/>
    </row>
    <row r="19766" spans="17:17" x14ac:dyDescent="0.35">
      <c r="Q19766" s="2"/>
    </row>
    <row r="19767" spans="17:17" x14ac:dyDescent="0.35">
      <c r="Q19767" s="2"/>
    </row>
    <row r="19768" spans="17:17" x14ac:dyDescent="0.35">
      <c r="Q19768" s="2"/>
    </row>
    <row r="19769" spans="17:17" x14ac:dyDescent="0.35">
      <c r="Q19769" s="2"/>
    </row>
    <row r="19770" spans="17:17" x14ac:dyDescent="0.35">
      <c r="Q19770" s="2"/>
    </row>
    <row r="19771" spans="17:17" x14ac:dyDescent="0.35">
      <c r="Q19771" s="2"/>
    </row>
    <row r="19772" spans="17:17" x14ac:dyDescent="0.35">
      <c r="Q19772" s="2"/>
    </row>
    <row r="19773" spans="17:17" x14ac:dyDescent="0.35">
      <c r="Q19773" s="2"/>
    </row>
    <row r="19774" spans="17:17" x14ac:dyDescent="0.35">
      <c r="Q19774" s="2"/>
    </row>
    <row r="19775" spans="17:17" x14ac:dyDescent="0.35">
      <c r="Q19775" s="2"/>
    </row>
    <row r="19776" spans="17:17" x14ac:dyDescent="0.35">
      <c r="Q19776" s="2"/>
    </row>
    <row r="19777" spans="17:17" x14ac:dyDescent="0.35">
      <c r="Q19777" s="2"/>
    </row>
    <row r="19778" spans="17:17" x14ac:dyDescent="0.35">
      <c r="Q19778" s="2"/>
    </row>
    <row r="19779" spans="17:17" x14ac:dyDescent="0.35">
      <c r="Q19779" s="2"/>
    </row>
    <row r="19780" spans="17:17" x14ac:dyDescent="0.35">
      <c r="Q19780" s="2"/>
    </row>
    <row r="19781" spans="17:17" x14ac:dyDescent="0.35">
      <c r="Q19781" s="2"/>
    </row>
    <row r="19782" spans="17:17" x14ac:dyDescent="0.35">
      <c r="Q19782" s="2"/>
    </row>
    <row r="19783" spans="17:17" x14ac:dyDescent="0.35">
      <c r="Q19783" s="2"/>
    </row>
    <row r="19784" spans="17:17" x14ac:dyDescent="0.35">
      <c r="Q19784" s="2"/>
    </row>
    <row r="19785" spans="17:17" x14ac:dyDescent="0.35">
      <c r="Q19785" s="2"/>
    </row>
    <row r="19786" spans="17:17" x14ac:dyDescent="0.35">
      <c r="Q19786" s="2"/>
    </row>
    <row r="19787" spans="17:17" x14ac:dyDescent="0.35">
      <c r="Q19787" s="2"/>
    </row>
    <row r="19788" spans="17:17" x14ac:dyDescent="0.35">
      <c r="Q19788" s="2"/>
    </row>
    <row r="19789" spans="17:17" x14ac:dyDescent="0.35">
      <c r="Q19789" s="2"/>
    </row>
    <row r="19790" spans="17:17" x14ac:dyDescent="0.35">
      <c r="Q19790" s="2"/>
    </row>
    <row r="19791" spans="17:17" x14ac:dyDescent="0.35">
      <c r="Q19791" s="2"/>
    </row>
    <row r="19792" spans="17:17" x14ac:dyDescent="0.35">
      <c r="Q19792" s="2"/>
    </row>
    <row r="19793" spans="17:17" x14ac:dyDescent="0.35">
      <c r="Q19793" s="2"/>
    </row>
    <row r="19794" spans="17:17" x14ac:dyDescent="0.35">
      <c r="Q19794" s="2"/>
    </row>
    <row r="19795" spans="17:17" x14ac:dyDescent="0.35">
      <c r="Q19795" s="2"/>
    </row>
    <row r="19796" spans="17:17" x14ac:dyDescent="0.35">
      <c r="Q19796" s="2"/>
    </row>
    <row r="19797" spans="17:17" x14ac:dyDescent="0.35">
      <c r="Q19797" s="2"/>
    </row>
    <row r="19798" spans="17:17" x14ac:dyDescent="0.35">
      <c r="Q19798" s="2"/>
    </row>
    <row r="19799" spans="17:17" x14ac:dyDescent="0.35">
      <c r="Q19799" s="2"/>
    </row>
    <row r="19800" spans="17:17" x14ac:dyDescent="0.35">
      <c r="Q19800" s="2"/>
    </row>
    <row r="19801" spans="17:17" x14ac:dyDescent="0.35">
      <c r="Q19801" s="2"/>
    </row>
    <row r="19802" spans="17:17" x14ac:dyDescent="0.35">
      <c r="Q19802" s="2"/>
    </row>
    <row r="19803" spans="17:17" x14ac:dyDescent="0.35">
      <c r="Q19803" s="2"/>
    </row>
    <row r="19804" spans="17:17" x14ac:dyDescent="0.35">
      <c r="Q19804" s="2"/>
    </row>
    <row r="19805" spans="17:17" x14ac:dyDescent="0.35">
      <c r="Q19805" s="2"/>
    </row>
    <row r="19806" spans="17:17" x14ac:dyDescent="0.35">
      <c r="Q19806" s="2"/>
    </row>
    <row r="19807" spans="17:17" x14ac:dyDescent="0.35">
      <c r="Q19807" s="2"/>
    </row>
    <row r="19808" spans="17:17" x14ac:dyDescent="0.35">
      <c r="Q19808" s="2"/>
    </row>
    <row r="19809" spans="17:17" x14ac:dyDescent="0.35">
      <c r="Q19809" s="2"/>
    </row>
    <row r="19810" spans="17:17" x14ac:dyDescent="0.35">
      <c r="Q19810" s="2"/>
    </row>
    <row r="19811" spans="17:17" x14ac:dyDescent="0.35">
      <c r="Q19811" s="2"/>
    </row>
    <row r="19812" spans="17:17" x14ac:dyDescent="0.35">
      <c r="Q19812" s="2"/>
    </row>
    <row r="19813" spans="17:17" x14ac:dyDescent="0.35">
      <c r="Q19813" s="2"/>
    </row>
    <row r="19814" spans="17:17" x14ac:dyDescent="0.35">
      <c r="Q19814" s="2"/>
    </row>
    <row r="19815" spans="17:17" x14ac:dyDescent="0.35">
      <c r="Q19815" s="2"/>
    </row>
    <row r="19816" spans="17:17" x14ac:dyDescent="0.35">
      <c r="Q19816" s="2"/>
    </row>
    <row r="19817" spans="17:17" x14ac:dyDescent="0.35">
      <c r="Q19817" s="2"/>
    </row>
    <row r="19818" spans="17:17" x14ac:dyDescent="0.35">
      <c r="Q19818" s="2"/>
    </row>
    <row r="19819" spans="17:17" x14ac:dyDescent="0.35">
      <c r="Q19819" s="2"/>
    </row>
    <row r="19820" spans="17:17" x14ac:dyDescent="0.35">
      <c r="Q19820" s="2"/>
    </row>
    <row r="19821" spans="17:17" x14ac:dyDescent="0.35">
      <c r="Q19821" s="2"/>
    </row>
    <row r="19822" spans="17:17" x14ac:dyDescent="0.35">
      <c r="Q19822" s="2"/>
    </row>
    <row r="19823" spans="17:17" x14ac:dyDescent="0.35">
      <c r="Q19823" s="2"/>
    </row>
    <row r="19824" spans="17:17" x14ac:dyDescent="0.35">
      <c r="Q19824" s="2"/>
    </row>
    <row r="19825" spans="17:17" x14ac:dyDescent="0.35">
      <c r="Q19825" s="2"/>
    </row>
    <row r="19826" spans="17:17" x14ac:dyDescent="0.35">
      <c r="Q19826" s="2"/>
    </row>
    <row r="19827" spans="17:17" x14ac:dyDescent="0.35">
      <c r="Q19827" s="2"/>
    </row>
    <row r="19828" spans="17:17" x14ac:dyDescent="0.35">
      <c r="Q19828" s="2"/>
    </row>
    <row r="19829" spans="17:17" x14ac:dyDescent="0.35">
      <c r="Q19829" s="2"/>
    </row>
    <row r="19830" spans="17:17" x14ac:dyDescent="0.35">
      <c r="Q19830" s="2"/>
    </row>
    <row r="19831" spans="17:17" x14ac:dyDescent="0.35">
      <c r="Q19831" s="2"/>
    </row>
    <row r="19832" spans="17:17" x14ac:dyDescent="0.35">
      <c r="Q19832" s="2"/>
    </row>
    <row r="19833" spans="17:17" x14ac:dyDescent="0.35">
      <c r="Q19833" s="2"/>
    </row>
    <row r="19834" spans="17:17" x14ac:dyDescent="0.35">
      <c r="Q19834" s="2"/>
    </row>
    <row r="19835" spans="17:17" x14ac:dyDescent="0.35">
      <c r="Q19835" s="2"/>
    </row>
    <row r="19836" spans="17:17" x14ac:dyDescent="0.35">
      <c r="Q19836" s="2"/>
    </row>
    <row r="19837" spans="17:17" x14ac:dyDescent="0.35">
      <c r="Q19837" s="2"/>
    </row>
    <row r="19838" spans="17:17" x14ac:dyDescent="0.35">
      <c r="Q19838" s="2"/>
    </row>
    <row r="19839" spans="17:17" x14ac:dyDescent="0.35">
      <c r="Q19839" s="2"/>
    </row>
    <row r="19840" spans="17:17" x14ac:dyDescent="0.35">
      <c r="Q19840" s="2"/>
    </row>
    <row r="19841" spans="17:17" x14ac:dyDescent="0.35">
      <c r="Q19841" s="2"/>
    </row>
    <row r="19842" spans="17:17" x14ac:dyDescent="0.35">
      <c r="Q19842" s="2"/>
    </row>
    <row r="19843" spans="17:17" x14ac:dyDescent="0.35">
      <c r="Q19843" s="2"/>
    </row>
    <row r="19844" spans="17:17" x14ac:dyDescent="0.35">
      <c r="Q19844" s="2"/>
    </row>
    <row r="19845" spans="17:17" x14ac:dyDescent="0.35">
      <c r="Q19845" s="2"/>
    </row>
    <row r="19846" spans="17:17" x14ac:dyDescent="0.35">
      <c r="Q19846" s="2"/>
    </row>
    <row r="19847" spans="17:17" x14ac:dyDescent="0.35">
      <c r="Q19847" s="2"/>
    </row>
    <row r="19848" spans="17:17" x14ac:dyDescent="0.35">
      <c r="Q19848" s="2"/>
    </row>
    <row r="19849" spans="17:17" x14ac:dyDescent="0.35">
      <c r="Q19849" s="2"/>
    </row>
    <row r="19850" spans="17:17" x14ac:dyDescent="0.35">
      <c r="Q19850" s="2"/>
    </row>
    <row r="19851" spans="17:17" x14ac:dyDescent="0.35">
      <c r="Q19851" s="2"/>
    </row>
    <row r="19852" spans="17:17" x14ac:dyDescent="0.35">
      <c r="Q19852" s="2"/>
    </row>
    <row r="19853" spans="17:17" x14ac:dyDescent="0.35">
      <c r="Q19853" s="2"/>
    </row>
    <row r="19854" spans="17:17" x14ac:dyDescent="0.35">
      <c r="Q19854" s="2"/>
    </row>
    <row r="19855" spans="17:17" x14ac:dyDescent="0.35">
      <c r="Q19855" s="2"/>
    </row>
    <row r="19856" spans="17:17" x14ac:dyDescent="0.35">
      <c r="Q19856" s="2"/>
    </row>
    <row r="19857" spans="17:17" x14ac:dyDescent="0.35">
      <c r="Q19857" s="2"/>
    </row>
    <row r="19858" spans="17:17" x14ac:dyDescent="0.35">
      <c r="Q19858" s="2"/>
    </row>
    <row r="19859" spans="17:17" x14ac:dyDescent="0.35">
      <c r="Q19859" s="2"/>
    </row>
    <row r="19860" spans="17:17" x14ac:dyDescent="0.35">
      <c r="Q19860" s="2"/>
    </row>
    <row r="19861" spans="17:17" x14ac:dyDescent="0.35">
      <c r="Q19861" s="2"/>
    </row>
    <row r="19862" spans="17:17" x14ac:dyDescent="0.35">
      <c r="Q19862" s="2"/>
    </row>
    <row r="19863" spans="17:17" x14ac:dyDescent="0.35">
      <c r="Q19863" s="2"/>
    </row>
    <row r="19864" spans="17:17" x14ac:dyDescent="0.35">
      <c r="Q19864" s="2"/>
    </row>
    <row r="19865" spans="17:17" x14ac:dyDescent="0.35">
      <c r="Q19865" s="2"/>
    </row>
    <row r="19866" spans="17:17" x14ac:dyDescent="0.35">
      <c r="Q19866" s="2"/>
    </row>
    <row r="19867" spans="17:17" x14ac:dyDescent="0.35">
      <c r="Q19867" s="2"/>
    </row>
    <row r="19868" spans="17:17" x14ac:dyDescent="0.35">
      <c r="Q19868" s="2"/>
    </row>
    <row r="19869" spans="17:17" x14ac:dyDescent="0.35">
      <c r="Q19869" s="2"/>
    </row>
    <row r="19870" spans="17:17" x14ac:dyDescent="0.35">
      <c r="Q19870" s="2"/>
    </row>
    <row r="19871" spans="17:17" x14ac:dyDescent="0.35">
      <c r="Q19871" s="2"/>
    </row>
    <row r="19872" spans="17:17" x14ac:dyDescent="0.35">
      <c r="Q19872" s="2"/>
    </row>
    <row r="19873" spans="17:17" x14ac:dyDescent="0.35">
      <c r="Q19873" s="2"/>
    </row>
    <row r="19874" spans="17:17" x14ac:dyDescent="0.35">
      <c r="Q19874" s="2"/>
    </row>
    <row r="19875" spans="17:17" x14ac:dyDescent="0.35">
      <c r="Q19875" s="2"/>
    </row>
    <row r="19876" spans="17:17" x14ac:dyDescent="0.35">
      <c r="Q19876" s="2"/>
    </row>
    <row r="19877" spans="17:17" x14ac:dyDescent="0.35">
      <c r="Q19877" s="2"/>
    </row>
    <row r="19878" spans="17:17" x14ac:dyDescent="0.35">
      <c r="Q19878" s="2"/>
    </row>
    <row r="19879" spans="17:17" x14ac:dyDescent="0.35">
      <c r="Q19879" s="2"/>
    </row>
    <row r="19880" spans="17:17" x14ac:dyDescent="0.35">
      <c r="Q19880" s="2"/>
    </row>
    <row r="19881" spans="17:17" x14ac:dyDescent="0.35">
      <c r="Q19881" s="2"/>
    </row>
    <row r="19882" spans="17:17" x14ac:dyDescent="0.35">
      <c r="Q19882" s="2"/>
    </row>
    <row r="19883" spans="17:17" x14ac:dyDescent="0.35">
      <c r="Q19883" s="2"/>
    </row>
    <row r="19884" spans="17:17" x14ac:dyDescent="0.35">
      <c r="Q19884" s="2"/>
    </row>
    <row r="19885" spans="17:17" x14ac:dyDescent="0.35">
      <c r="Q19885" s="2"/>
    </row>
    <row r="19886" spans="17:17" x14ac:dyDescent="0.35">
      <c r="Q19886" s="2"/>
    </row>
    <row r="19887" spans="17:17" x14ac:dyDescent="0.35">
      <c r="Q19887" s="2"/>
    </row>
    <row r="19888" spans="17:17" x14ac:dyDescent="0.35">
      <c r="Q19888" s="2"/>
    </row>
    <row r="19889" spans="17:17" x14ac:dyDescent="0.35">
      <c r="Q19889" s="2"/>
    </row>
    <row r="19890" spans="17:17" x14ac:dyDescent="0.35">
      <c r="Q19890" s="2"/>
    </row>
    <row r="19891" spans="17:17" x14ac:dyDescent="0.35">
      <c r="Q19891" s="2"/>
    </row>
    <row r="19892" spans="17:17" x14ac:dyDescent="0.35">
      <c r="Q19892" s="2"/>
    </row>
    <row r="19893" spans="17:17" x14ac:dyDescent="0.35">
      <c r="Q19893" s="2"/>
    </row>
    <row r="19894" spans="17:17" x14ac:dyDescent="0.35">
      <c r="Q19894" s="2"/>
    </row>
    <row r="19895" spans="17:17" x14ac:dyDescent="0.35">
      <c r="Q19895" s="2"/>
    </row>
    <row r="19896" spans="17:17" x14ac:dyDescent="0.35">
      <c r="Q19896" s="2"/>
    </row>
    <row r="19897" spans="17:17" x14ac:dyDescent="0.35">
      <c r="Q19897" s="2"/>
    </row>
    <row r="19898" spans="17:17" x14ac:dyDescent="0.35">
      <c r="Q19898" s="2"/>
    </row>
    <row r="19899" spans="17:17" x14ac:dyDescent="0.35">
      <c r="Q19899" s="2"/>
    </row>
    <row r="19900" spans="17:17" x14ac:dyDescent="0.35">
      <c r="Q19900" s="2"/>
    </row>
    <row r="19901" spans="17:17" x14ac:dyDescent="0.35">
      <c r="Q19901" s="2"/>
    </row>
    <row r="19902" spans="17:17" x14ac:dyDescent="0.35">
      <c r="Q19902" s="2"/>
    </row>
    <row r="19903" spans="17:17" x14ac:dyDescent="0.35">
      <c r="Q19903" s="2"/>
    </row>
    <row r="19904" spans="17:17" x14ac:dyDescent="0.35">
      <c r="Q19904" s="2"/>
    </row>
    <row r="19905" spans="17:17" x14ac:dyDescent="0.35">
      <c r="Q19905" s="2"/>
    </row>
    <row r="19906" spans="17:17" x14ac:dyDescent="0.35">
      <c r="Q19906" s="2"/>
    </row>
    <row r="19907" spans="17:17" x14ac:dyDescent="0.35">
      <c r="Q19907" s="2"/>
    </row>
    <row r="19908" spans="17:17" x14ac:dyDescent="0.35">
      <c r="Q19908" s="2"/>
    </row>
    <row r="19909" spans="17:17" x14ac:dyDescent="0.35">
      <c r="Q19909" s="2"/>
    </row>
    <row r="19910" spans="17:17" x14ac:dyDescent="0.35">
      <c r="Q19910" s="2"/>
    </row>
    <row r="19911" spans="17:17" x14ac:dyDescent="0.35">
      <c r="Q19911" s="2"/>
    </row>
    <row r="19912" spans="17:17" x14ac:dyDescent="0.35">
      <c r="Q19912" s="2"/>
    </row>
    <row r="19913" spans="17:17" x14ac:dyDescent="0.35">
      <c r="Q19913" s="2"/>
    </row>
    <row r="19914" spans="17:17" x14ac:dyDescent="0.35">
      <c r="Q19914" s="2"/>
    </row>
    <row r="19915" spans="17:17" x14ac:dyDescent="0.35">
      <c r="Q19915" s="2"/>
    </row>
    <row r="19916" spans="17:17" x14ac:dyDescent="0.35">
      <c r="Q19916" s="2"/>
    </row>
    <row r="19917" spans="17:17" x14ac:dyDescent="0.35">
      <c r="Q19917" s="2"/>
    </row>
    <row r="19918" spans="17:17" x14ac:dyDescent="0.35">
      <c r="Q19918" s="2"/>
    </row>
    <row r="19919" spans="17:17" x14ac:dyDescent="0.35">
      <c r="Q19919" s="2"/>
    </row>
    <row r="19920" spans="17:17" x14ac:dyDescent="0.35">
      <c r="Q19920" s="2"/>
    </row>
    <row r="19921" spans="17:17" x14ac:dyDescent="0.35">
      <c r="Q19921" s="2"/>
    </row>
    <row r="19922" spans="17:17" x14ac:dyDescent="0.35">
      <c r="Q19922" s="2"/>
    </row>
    <row r="19923" spans="17:17" x14ac:dyDescent="0.35">
      <c r="Q19923" s="2"/>
    </row>
    <row r="19924" spans="17:17" x14ac:dyDescent="0.35">
      <c r="Q19924" s="2"/>
    </row>
    <row r="19925" spans="17:17" x14ac:dyDescent="0.35">
      <c r="Q19925" s="2"/>
    </row>
    <row r="19926" spans="17:17" x14ac:dyDescent="0.35">
      <c r="Q19926" s="2"/>
    </row>
    <row r="19927" spans="17:17" x14ac:dyDescent="0.35">
      <c r="Q19927" s="2"/>
    </row>
    <row r="19928" spans="17:17" x14ac:dyDescent="0.35">
      <c r="Q19928" s="2"/>
    </row>
    <row r="19929" spans="17:17" x14ac:dyDescent="0.35">
      <c r="Q19929" s="2"/>
    </row>
    <row r="19930" spans="17:17" x14ac:dyDescent="0.35">
      <c r="Q19930" s="2"/>
    </row>
    <row r="19931" spans="17:17" x14ac:dyDescent="0.35">
      <c r="Q19931" s="2"/>
    </row>
    <row r="19932" spans="17:17" x14ac:dyDescent="0.35">
      <c r="Q19932" s="2"/>
    </row>
    <row r="19933" spans="17:17" x14ac:dyDescent="0.35">
      <c r="Q19933" s="2"/>
    </row>
    <row r="19934" spans="17:17" x14ac:dyDescent="0.35">
      <c r="Q19934" s="2"/>
    </row>
    <row r="19935" spans="17:17" x14ac:dyDescent="0.35">
      <c r="Q19935" s="2"/>
    </row>
    <row r="19936" spans="17:17" x14ac:dyDescent="0.35">
      <c r="Q19936" s="2"/>
    </row>
    <row r="19937" spans="17:17" x14ac:dyDescent="0.35">
      <c r="Q19937" s="2"/>
    </row>
    <row r="19938" spans="17:17" x14ac:dyDescent="0.35">
      <c r="Q19938" s="2"/>
    </row>
    <row r="19939" spans="17:17" x14ac:dyDescent="0.35">
      <c r="Q19939" s="2"/>
    </row>
    <row r="19940" spans="17:17" x14ac:dyDescent="0.35">
      <c r="Q19940" s="2"/>
    </row>
    <row r="19941" spans="17:17" x14ac:dyDescent="0.35">
      <c r="Q19941" s="2"/>
    </row>
    <row r="19942" spans="17:17" x14ac:dyDescent="0.35">
      <c r="Q19942" s="2"/>
    </row>
    <row r="19943" spans="17:17" x14ac:dyDescent="0.35">
      <c r="Q19943" s="2"/>
    </row>
    <row r="19944" spans="17:17" x14ac:dyDescent="0.35">
      <c r="Q19944" s="2"/>
    </row>
    <row r="19945" spans="17:17" x14ac:dyDescent="0.35">
      <c r="Q19945" s="2"/>
    </row>
    <row r="19946" spans="17:17" x14ac:dyDescent="0.35">
      <c r="Q19946" s="2"/>
    </row>
    <row r="19947" spans="17:17" x14ac:dyDescent="0.35">
      <c r="Q19947" s="2"/>
    </row>
    <row r="19948" spans="17:17" x14ac:dyDescent="0.35">
      <c r="Q19948" s="2"/>
    </row>
    <row r="19949" spans="17:17" x14ac:dyDescent="0.35">
      <c r="Q19949" s="2"/>
    </row>
    <row r="19950" spans="17:17" x14ac:dyDescent="0.35">
      <c r="Q19950" s="2"/>
    </row>
    <row r="19951" spans="17:17" x14ac:dyDescent="0.35">
      <c r="Q19951" s="2"/>
    </row>
    <row r="19952" spans="17:17" x14ac:dyDescent="0.35">
      <c r="Q19952" s="2"/>
    </row>
    <row r="19953" spans="17:17" x14ac:dyDescent="0.35">
      <c r="Q19953" s="2"/>
    </row>
    <row r="19954" spans="17:17" x14ac:dyDescent="0.35">
      <c r="Q19954" s="2"/>
    </row>
    <row r="19955" spans="17:17" x14ac:dyDescent="0.35">
      <c r="Q19955" s="2"/>
    </row>
    <row r="19956" spans="17:17" x14ac:dyDescent="0.35">
      <c r="Q19956" s="2"/>
    </row>
    <row r="19957" spans="17:17" x14ac:dyDescent="0.35">
      <c r="Q19957" s="2"/>
    </row>
    <row r="19958" spans="17:17" x14ac:dyDescent="0.35">
      <c r="Q19958" s="2"/>
    </row>
    <row r="19959" spans="17:17" x14ac:dyDescent="0.35">
      <c r="Q19959" s="2"/>
    </row>
    <row r="19960" spans="17:17" x14ac:dyDescent="0.35">
      <c r="Q19960" s="2"/>
    </row>
    <row r="19961" spans="17:17" x14ac:dyDescent="0.35">
      <c r="Q19961" s="2"/>
    </row>
    <row r="19962" spans="17:17" x14ac:dyDescent="0.35">
      <c r="Q19962" s="2"/>
    </row>
    <row r="19963" spans="17:17" x14ac:dyDescent="0.35">
      <c r="Q19963" s="2"/>
    </row>
    <row r="19964" spans="17:17" x14ac:dyDescent="0.35">
      <c r="Q19964" s="2"/>
    </row>
    <row r="19965" spans="17:17" x14ac:dyDescent="0.35">
      <c r="Q19965" s="2"/>
    </row>
    <row r="19966" spans="17:17" x14ac:dyDescent="0.35">
      <c r="Q19966" s="2"/>
    </row>
    <row r="19967" spans="17:17" x14ac:dyDescent="0.35">
      <c r="Q19967" s="2"/>
    </row>
    <row r="19968" spans="17:17" x14ac:dyDescent="0.35">
      <c r="Q19968" s="2"/>
    </row>
    <row r="19969" spans="17:17" x14ac:dyDescent="0.35">
      <c r="Q19969" s="2"/>
    </row>
    <row r="19970" spans="17:17" x14ac:dyDescent="0.35">
      <c r="Q19970" s="2"/>
    </row>
    <row r="19971" spans="17:17" x14ac:dyDescent="0.35">
      <c r="Q19971" s="2"/>
    </row>
    <row r="19972" spans="17:17" x14ac:dyDescent="0.35">
      <c r="Q19972" s="2"/>
    </row>
    <row r="19973" spans="17:17" x14ac:dyDescent="0.35">
      <c r="Q19973" s="2"/>
    </row>
    <row r="19974" spans="17:17" x14ac:dyDescent="0.35">
      <c r="Q19974" s="2"/>
    </row>
    <row r="19975" spans="17:17" x14ac:dyDescent="0.35">
      <c r="Q19975" s="2"/>
    </row>
    <row r="19976" spans="17:17" x14ac:dyDescent="0.35">
      <c r="Q19976" s="2"/>
    </row>
    <row r="19977" spans="17:17" x14ac:dyDescent="0.35">
      <c r="Q19977" s="2"/>
    </row>
    <row r="19978" spans="17:17" x14ac:dyDescent="0.35">
      <c r="Q19978" s="2"/>
    </row>
    <row r="19979" spans="17:17" x14ac:dyDescent="0.35">
      <c r="Q19979" s="2"/>
    </row>
    <row r="19980" spans="17:17" x14ac:dyDescent="0.35">
      <c r="Q19980" s="2"/>
    </row>
    <row r="19981" spans="17:17" x14ac:dyDescent="0.35">
      <c r="Q19981" s="2"/>
    </row>
    <row r="19982" spans="17:17" x14ac:dyDescent="0.35">
      <c r="Q19982" s="2"/>
    </row>
    <row r="19983" spans="17:17" x14ac:dyDescent="0.35">
      <c r="Q19983" s="2"/>
    </row>
    <row r="19984" spans="17:17" x14ac:dyDescent="0.35">
      <c r="Q19984" s="2"/>
    </row>
    <row r="19985" spans="17:17" x14ac:dyDescent="0.35">
      <c r="Q19985" s="2"/>
    </row>
    <row r="19986" spans="17:17" x14ac:dyDescent="0.35">
      <c r="Q19986" s="2"/>
    </row>
    <row r="19987" spans="17:17" x14ac:dyDescent="0.35">
      <c r="Q19987" s="2"/>
    </row>
    <row r="19988" spans="17:17" x14ac:dyDescent="0.35">
      <c r="Q19988" s="2"/>
    </row>
    <row r="19989" spans="17:17" x14ac:dyDescent="0.35">
      <c r="Q19989" s="2"/>
    </row>
    <row r="19990" spans="17:17" x14ac:dyDescent="0.35">
      <c r="Q19990" s="2"/>
    </row>
    <row r="19991" spans="17:17" x14ac:dyDescent="0.35">
      <c r="Q19991" s="2"/>
    </row>
    <row r="19992" spans="17:17" x14ac:dyDescent="0.35">
      <c r="Q19992" s="2"/>
    </row>
    <row r="19993" spans="17:17" x14ac:dyDescent="0.35">
      <c r="Q19993" s="2"/>
    </row>
    <row r="19994" spans="17:17" x14ac:dyDescent="0.35">
      <c r="Q19994" s="2"/>
    </row>
    <row r="19995" spans="17:17" x14ac:dyDescent="0.35">
      <c r="Q19995" s="2"/>
    </row>
    <row r="19996" spans="17:17" x14ac:dyDescent="0.35">
      <c r="Q19996" s="2"/>
    </row>
    <row r="19997" spans="17:17" x14ac:dyDescent="0.35">
      <c r="Q19997" s="2"/>
    </row>
    <row r="19998" spans="17:17" x14ac:dyDescent="0.35">
      <c r="Q19998" s="2"/>
    </row>
    <row r="19999" spans="17:17" x14ac:dyDescent="0.35">
      <c r="Q19999" s="2"/>
    </row>
    <row r="20000" spans="17:17" x14ac:dyDescent="0.35">
      <c r="Q20000" s="2"/>
    </row>
    <row r="20001" spans="17:17" x14ac:dyDescent="0.35">
      <c r="Q20001" s="2"/>
    </row>
    <row r="20002" spans="17:17" x14ac:dyDescent="0.35">
      <c r="Q20002" s="2"/>
    </row>
    <row r="20003" spans="17:17" x14ac:dyDescent="0.35">
      <c r="Q20003" s="2"/>
    </row>
    <row r="20004" spans="17:17" x14ac:dyDescent="0.35">
      <c r="Q20004" s="2"/>
    </row>
    <row r="20005" spans="17:17" x14ac:dyDescent="0.35">
      <c r="Q20005" s="2"/>
    </row>
    <row r="20006" spans="17:17" x14ac:dyDescent="0.35">
      <c r="Q20006" s="2"/>
    </row>
    <row r="20007" spans="17:17" x14ac:dyDescent="0.35">
      <c r="Q20007" s="2"/>
    </row>
    <row r="20008" spans="17:17" x14ac:dyDescent="0.35">
      <c r="Q20008" s="2"/>
    </row>
    <row r="20009" spans="17:17" x14ac:dyDescent="0.35">
      <c r="Q20009" s="2"/>
    </row>
    <row r="20010" spans="17:17" x14ac:dyDescent="0.35">
      <c r="Q20010" s="2"/>
    </row>
    <row r="20011" spans="17:17" x14ac:dyDescent="0.35">
      <c r="Q20011" s="2"/>
    </row>
    <row r="20012" spans="17:17" x14ac:dyDescent="0.35">
      <c r="Q20012" s="2"/>
    </row>
    <row r="20013" spans="17:17" x14ac:dyDescent="0.35">
      <c r="Q20013" s="2"/>
    </row>
    <row r="20014" spans="17:17" x14ac:dyDescent="0.35">
      <c r="Q20014" s="2"/>
    </row>
    <row r="20015" spans="17:17" x14ac:dyDescent="0.35">
      <c r="Q20015" s="2"/>
    </row>
    <row r="20016" spans="17:17" x14ac:dyDescent="0.35">
      <c r="Q20016" s="2"/>
    </row>
    <row r="20017" spans="17:17" x14ac:dyDescent="0.35">
      <c r="Q20017" s="2"/>
    </row>
    <row r="20018" spans="17:17" x14ac:dyDescent="0.35">
      <c r="Q20018" s="2"/>
    </row>
    <row r="20019" spans="17:17" x14ac:dyDescent="0.35">
      <c r="Q20019" s="2"/>
    </row>
    <row r="20020" spans="17:17" x14ac:dyDescent="0.35">
      <c r="Q20020" s="2"/>
    </row>
    <row r="20021" spans="17:17" x14ac:dyDescent="0.35">
      <c r="Q20021" s="2"/>
    </row>
    <row r="20022" spans="17:17" x14ac:dyDescent="0.35">
      <c r="Q20022" s="2"/>
    </row>
    <row r="20023" spans="17:17" x14ac:dyDescent="0.35">
      <c r="Q20023" s="2"/>
    </row>
    <row r="20024" spans="17:17" x14ac:dyDescent="0.35">
      <c r="Q20024" s="2"/>
    </row>
    <row r="20025" spans="17:17" x14ac:dyDescent="0.35">
      <c r="Q20025" s="2"/>
    </row>
    <row r="20026" spans="17:17" x14ac:dyDescent="0.35">
      <c r="Q20026" s="2"/>
    </row>
    <row r="20027" spans="17:17" x14ac:dyDescent="0.35">
      <c r="Q20027" s="2"/>
    </row>
    <row r="20028" spans="17:17" x14ac:dyDescent="0.35">
      <c r="Q20028" s="2"/>
    </row>
    <row r="20029" spans="17:17" x14ac:dyDescent="0.35">
      <c r="Q20029" s="2"/>
    </row>
    <row r="20030" spans="17:17" x14ac:dyDescent="0.35">
      <c r="Q20030" s="2"/>
    </row>
    <row r="20031" spans="17:17" x14ac:dyDescent="0.35">
      <c r="Q20031" s="2"/>
    </row>
    <row r="20032" spans="17:17" x14ac:dyDescent="0.35">
      <c r="Q20032" s="2"/>
    </row>
    <row r="20033" spans="17:17" x14ac:dyDescent="0.35">
      <c r="Q20033" s="2"/>
    </row>
    <row r="20034" spans="17:17" x14ac:dyDescent="0.35">
      <c r="Q20034" s="2"/>
    </row>
    <row r="20035" spans="17:17" x14ac:dyDescent="0.35">
      <c r="Q20035" s="2"/>
    </row>
    <row r="20036" spans="17:17" x14ac:dyDescent="0.35">
      <c r="Q20036" s="2"/>
    </row>
    <row r="20037" spans="17:17" x14ac:dyDescent="0.35">
      <c r="Q20037" s="2"/>
    </row>
    <row r="20038" spans="17:17" x14ac:dyDescent="0.35">
      <c r="Q20038" s="2"/>
    </row>
    <row r="20039" spans="17:17" x14ac:dyDescent="0.35">
      <c r="Q20039" s="2"/>
    </row>
    <row r="20040" spans="17:17" x14ac:dyDescent="0.35">
      <c r="Q20040" s="2"/>
    </row>
    <row r="20041" spans="17:17" x14ac:dyDescent="0.35">
      <c r="Q20041" s="2"/>
    </row>
    <row r="20042" spans="17:17" x14ac:dyDescent="0.35">
      <c r="Q20042" s="2"/>
    </row>
    <row r="20043" spans="17:17" x14ac:dyDescent="0.35">
      <c r="Q20043" s="2"/>
    </row>
    <row r="20044" spans="17:17" x14ac:dyDescent="0.35">
      <c r="Q20044" s="2"/>
    </row>
    <row r="20045" spans="17:17" x14ac:dyDescent="0.35">
      <c r="Q20045" s="2"/>
    </row>
    <row r="20046" spans="17:17" x14ac:dyDescent="0.35">
      <c r="Q20046" s="2"/>
    </row>
    <row r="20047" spans="17:17" x14ac:dyDescent="0.35">
      <c r="Q20047" s="2"/>
    </row>
    <row r="20048" spans="17:17" x14ac:dyDescent="0.35">
      <c r="Q20048" s="2"/>
    </row>
    <row r="20049" spans="17:17" x14ac:dyDescent="0.35">
      <c r="Q20049" s="2"/>
    </row>
    <row r="20050" spans="17:17" x14ac:dyDescent="0.35">
      <c r="Q20050" s="2"/>
    </row>
    <row r="20051" spans="17:17" x14ac:dyDescent="0.35">
      <c r="Q20051" s="2"/>
    </row>
    <row r="20052" spans="17:17" x14ac:dyDescent="0.35">
      <c r="Q20052" s="2"/>
    </row>
    <row r="20053" spans="17:17" x14ac:dyDescent="0.35">
      <c r="Q20053" s="2"/>
    </row>
    <row r="20054" spans="17:17" x14ac:dyDescent="0.35">
      <c r="Q20054" s="2"/>
    </row>
    <row r="20055" spans="17:17" x14ac:dyDescent="0.35">
      <c r="Q20055" s="2"/>
    </row>
    <row r="20056" spans="17:17" x14ac:dyDescent="0.35">
      <c r="Q20056" s="2"/>
    </row>
    <row r="20057" spans="17:17" x14ac:dyDescent="0.35">
      <c r="Q20057" s="2"/>
    </row>
    <row r="20058" spans="17:17" x14ac:dyDescent="0.35">
      <c r="Q20058" s="2"/>
    </row>
    <row r="20059" spans="17:17" x14ac:dyDescent="0.35">
      <c r="Q20059" s="2"/>
    </row>
    <row r="20060" spans="17:17" x14ac:dyDescent="0.35">
      <c r="Q20060" s="2"/>
    </row>
    <row r="20061" spans="17:17" x14ac:dyDescent="0.35">
      <c r="Q20061" s="2"/>
    </row>
    <row r="20062" spans="17:17" x14ac:dyDescent="0.35">
      <c r="Q20062" s="2"/>
    </row>
    <row r="20063" spans="17:17" x14ac:dyDescent="0.35">
      <c r="Q20063" s="2"/>
    </row>
    <row r="20064" spans="17:17" x14ac:dyDescent="0.35">
      <c r="Q20064" s="2"/>
    </row>
    <row r="20065" spans="17:17" x14ac:dyDescent="0.35">
      <c r="Q20065" s="2"/>
    </row>
    <row r="20066" spans="17:17" x14ac:dyDescent="0.35">
      <c r="Q20066" s="2"/>
    </row>
    <row r="20067" spans="17:17" x14ac:dyDescent="0.35">
      <c r="Q20067" s="2"/>
    </row>
    <row r="20068" spans="17:17" x14ac:dyDescent="0.35">
      <c r="Q20068" s="2"/>
    </row>
    <row r="20069" spans="17:17" x14ac:dyDescent="0.35">
      <c r="Q20069" s="2"/>
    </row>
    <row r="20070" spans="17:17" x14ac:dyDescent="0.35">
      <c r="Q20070" s="2"/>
    </row>
    <row r="20071" spans="17:17" x14ac:dyDescent="0.35">
      <c r="Q20071" s="2"/>
    </row>
    <row r="20072" spans="17:17" x14ac:dyDescent="0.35">
      <c r="Q20072" s="2"/>
    </row>
    <row r="20073" spans="17:17" x14ac:dyDescent="0.35">
      <c r="Q20073" s="2"/>
    </row>
    <row r="20074" spans="17:17" x14ac:dyDescent="0.35">
      <c r="Q20074" s="2"/>
    </row>
    <row r="20075" spans="17:17" x14ac:dyDescent="0.35">
      <c r="Q20075" s="2"/>
    </row>
    <row r="20076" spans="17:17" x14ac:dyDescent="0.35">
      <c r="Q20076" s="2"/>
    </row>
    <row r="20077" spans="17:17" x14ac:dyDescent="0.35">
      <c r="Q20077" s="2"/>
    </row>
    <row r="20078" spans="17:17" x14ac:dyDescent="0.35">
      <c r="Q20078" s="2"/>
    </row>
    <row r="20079" spans="17:17" x14ac:dyDescent="0.35">
      <c r="Q20079" s="2"/>
    </row>
    <row r="20080" spans="17:17" x14ac:dyDescent="0.35">
      <c r="Q20080" s="2"/>
    </row>
    <row r="20081" spans="17:17" x14ac:dyDescent="0.35">
      <c r="Q20081" s="2"/>
    </row>
    <row r="20082" spans="17:17" x14ac:dyDescent="0.35">
      <c r="Q20082" s="2"/>
    </row>
    <row r="20083" spans="17:17" x14ac:dyDescent="0.35">
      <c r="Q20083" s="2"/>
    </row>
    <row r="20084" spans="17:17" x14ac:dyDescent="0.35">
      <c r="Q20084" s="2"/>
    </row>
    <row r="20085" spans="17:17" x14ac:dyDescent="0.35">
      <c r="Q20085" s="2"/>
    </row>
    <row r="20086" spans="17:17" x14ac:dyDescent="0.35">
      <c r="Q20086" s="2"/>
    </row>
    <row r="20087" spans="17:17" x14ac:dyDescent="0.35">
      <c r="Q20087" s="2"/>
    </row>
    <row r="20088" spans="17:17" x14ac:dyDescent="0.35">
      <c r="Q20088" s="2"/>
    </row>
    <row r="20089" spans="17:17" x14ac:dyDescent="0.35">
      <c r="Q20089" s="2"/>
    </row>
    <row r="20090" spans="17:17" x14ac:dyDescent="0.35">
      <c r="Q20090" s="2"/>
    </row>
    <row r="20091" spans="17:17" x14ac:dyDescent="0.35">
      <c r="Q20091" s="2"/>
    </row>
    <row r="20092" spans="17:17" x14ac:dyDescent="0.35">
      <c r="Q20092" s="2"/>
    </row>
    <row r="20093" spans="17:17" x14ac:dyDescent="0.35">
      <c r="Q20093" s="2"/>
    </row>
    <row r="20094" spans="17:17" x14ac:dyDescent="0.35">
      <c r="Q20094" s="2"/>
    </row>
    <row r="20095" spans="17:17" x14ac:dyDescent="0.35">
      <c r="Q20095" s="2"/>
    </row>
    <row r="20096" spans="17:17" x14ac:dyDescent="0.35">
      <c r="Q20096" s="2"/>
    </row>
    <row r="20097" spans="17:17" x14ac:dyDescent="0.35">
      <c r="Q20097" s="2"/>
    </row>
    <row r="20098" spans="17:17" x14ac:dyDescent="0.35">
      <c r="Q20098" s="2"/>
    </row>
    <row r="20099" spans="17:17" x14ac:dyDescent="0.35">
      <c r="Q20099" s="2"/>
    </row>
    <row r="20100" spans="17:17" x14ac:dyDescent="0.35">
      <c r="Q20100" s="2"/>
    </row>
    <row r="20101" spans="17:17" x14ac:dyDescent="0.35">
      <c r="Q20101" s="2"/>
    </row>
    <row r="20102" spans="17:17" x14ac:dyDescent="0.35">
      <c r="Q20102" s="2"/>
    </row>
    <row r="20103" spans="17:17" x14ac:dyDescent="0.35">
      <c r="Q20103" s="2"/>
    </row>
    <row r="20104" spans="17:17" x14ac:dyDescent="0.35">
      <c r="Q20104" s="2"/>
    </row>
    <row r="20105" spans="17:17" x14ac:dyDescent="0.35">
      <c r="Q20105" s="2"/>
    </row>
    <row r="20106" spans="17:17" x14ac:dyDescent="0.35">
      <c r="Q20106" s="2"/>
    </row>
    <row r="20107" spans="17:17" x14ac:dyDescent="0.35">
      <c r="Q20107" s="2"/>
    </row>
    <row r="20108" spans="17:17" x14ac:dyDescent="0.35">
      <c r="Q20108" s="2"/>
    </row>
    <row r="20109" spans="17:17" x14ac:dyDescent="0.35">
      <c r="Q20109" s="2"/>
    </row>
    <row r="20110" spans="17:17" x14ac:dyDescent="0.35">
      <c r="Q20110" s="2"/>
    </row>
    <row r="20111" spans="17:17" x14ac:dyDescent="0.35">
      <c r="Q20111" s="2"/>
    </row>
    <row r="20112" spans="17:17" x14ac:dyDescent="0.35">
      <c r="Q20112" s="2"/>
    </row>
    <row r="20113" spans="17:17" x14ac:dyDescent="0.35">
      <c r="Q20113" s="2"/>
    </row>
    <row r="20114" spans="17:17" x14ac:dyDescent="0.35">
      <c r="Q20114" s="2"/>
    </row>
    <row r="20115" spans="17:17" x14ac:dyDescent="0.35">
      <c r="Q20115" s="2"/>
    </row>
    <row r="20116" spans="17:17" x14ac:dyDescent="0.35">
      <c r="Q20116" s="2"/>
    </row>
    <row r="20117" spans="17:17" x14ac:dyDescent="0.35">
      <c r="Q20117" s="2"/>
    </row>
    <row r="20118" spans="17:17" x14ac:dyDescent="0.35">
      <c r="Q20118" s="2"/>
    </row>
    <row r="20119" spans="17:17" x14ac:dyDescent="0.35">
      <c r="Q20119" s="2"/>
    </row>
    <row r="20120" spans="17:17" x14ac:dyDescent="0.35">
      <c r="Q20120" s="2"/>
    </row>
    <row r="20121" spans="17:17" x14ac:dyDescent="0.35">
      <c r="Q20121" s="2"/>
    </row>
    <row r="20122" spans="17:17" x14ac:dyDescent="0.35">
      <c r="Q20122" s="2"/>
    </row>
    <row r="20123" spans="17:17" x14ac:dyDescent="0.35">
      <c r="Q20123" s="2"/>
    </row>
    <row r="20124" spans="17:17" x14ac:dyDescent="0.35">
      <c r="Q20124" s="2"/>
    </row>
    <row r="20125" spans="17:17" x14ac:dyDescent="0.35">
      <c r="Q20125" s="2"/>
    </row>
    <row r="20126" spans="17:17" x14ac:dyDescent="0.35">
      <c r="Q20126" s="2"/>
    </row>
    <row r="20127" spans="17:17" x14ac:dyDescent="0.35">
      <c r="Q20127" s="2"/>
    </row>
    <row r="20128" spans="17:17" x14ac:dyDescent="0.35">
      <c r="Q20128" s="2"/>
    </row>
    <row r="20129" spans="17:17" x14ac:dyDescent="0.35">
      <c r="Q20129" s="2"/>
    </row>
    <row r="20130" spans="17:17" x14ac:dyDescent="0.35">
      <c r="Q20130" s="2"/>
    </row>
    <row r="20131" spans="17:17" x14ac:dyDescent="0.35">
      <c r="Q20131" s="2"/>
    </row>
    <row r="20132" spans="17:17" x14ac:dyDescent="0.35">
      <c r="Q20132" s="2"/>
    </row>
    <row r="20133" spans="17:17" x14ac:dyDescent="0.35">
      <c r="Q20133" s="2"/>
    </row>
    <row r="20134" spans="17:17" x14ac:dyDescent="0.35">
      <c r="Q20134" s="2"/>
    </row>
    <row r="20135" spans="17:17" x14ac:dyDescent="0.35">
      <c r="Q20135" s="2"/>
    </row>
    <row r="20136" spans="17:17" x14ac:dyDescent="0.35">
      <c r="Q20136" s="2"/>
    </row>
    <row r="20137" spans="17:17" x14ac:dyDescent="0.35">
      <c r="Q20137" s="2"/>
    </row>
    <row r="20138" spans="17:17" x14ac:dyDescent="0.35">
      <c r="Q20138" s="2"/>
    </row>
    <row r="20139" spans="17:17" x14ac:dyDescent="0.35">
      <c r="Q20139" s="2"/>
    </row>
    <row r="20140" spans="17:17" x14ac:dyDescent="0.35">
      <c r="Q20140" s="2"/>
    </row>
    <row r="20141" spans="17:17" x14ac:dyDescent="0.35">
      <c r="Q20141" s="2"/>
    </row>
    <row r="20142" spans="17:17" x14ac:dyDescent="0.35">
      <c r="Q20142" s="2"/>
    </row>
    <row r="20143" spans="17:17" x14ac:dyDescent="0.35">
      <c r="Q20143" s="2"/>
    </row>
    <row r="20144" spans="17:17" x14ac:dyDescent="0.35">
      <c r="Q20144" s="2"/>
    </row>
    <row r="20145" spans="17:17" x14ac:dyDescent="0.35">
      <c r="Q20145" s="2"/>
    </row>
    <row r="20146" spans="17:17" x14ac:dyDescent="0.35">
      <c r="Q20146" s="2"/>
    </row>
    <row r="20147" spans="17:17" x14ac:dyDescent="0.35">
      <c r="Q20147" s="2"/>
    </row>
    <row r="20148" spans="17:17" x14ac:dyDescent="0.35">
      <c r="Q20148" s="2"/>
    </row>
    <row r="20149" spans="17:17" x14ac:dyDescent="0.35">
      <c r="Q20149" s="2"/>
    </row>
    <row r="20150" spans="17:17" x14ac:dyDescent="0.35">
      <c r="Q20150" s="2"/>
    </row>
    <row r="20151" spans="17:17" x14ac:dyDescent="0.35">
      <c r="Q20151" s="2"/>
    </row>
    <row r="20152" spans="17:17" x14ac:dyDescent="0.35">
      <c r="Q20152" s="2"/>
    </row>
    <row r="20153" spans="17:17" x14ac:dyDescent="0.35">
      <c r="Q20153" s="2"/>
    </row>
    <row r="20154" spans="17:17" x14ac:dyDescent="0.35">
      <c r="Q20154" s="2"/>
    </row>
    <row r="20155" spans="17:17" x14ac:dyDescent="0.35">
      <c r="Q20155" s="2"/>
    </row>
    <row r="20156" spans="17:17" x14ac:dyDescent="0.35">
      <c r="Q20156" s="2"/>
    </row>
    <row r="20157" spans="17:17" x14ac:dyDescent="0.35">
      <c r="Q20157" s="2"/>
    </row>
    <row r="20158" spans="17:17" x14ac:dyDescent="0.35">
      <c r="Q20158" s="2"/>
    </row>
    <row r="20159" spans="17:17" x14ac:dyDescent="0.35">
      <c r="Q20159" s="2"/>
    </row>
    <row r="20160" spans="17:17" x14ac:dyDescent="0.35">
      <c r="Q20160" s="2"/>
    </row>
    <row r="20161" spans="17:17" x14ac:dyDescent="0.35">
      <c r="Q20161" s="2"/>
    </row>
    <row r="20162" spans="17:17" x14ac:dyDescent="0.35">
      <c r="Q20162" s="2"/>
    </row>
    <row r="20163" spans="17:17" x14ac:dyDescent="0.35">
      <c r="Q20163" s="2"/>
    </row>
    <row r="20164" spans="17:17" x14ac:dyDescent="0.35">
      <c r="Q20164" s="2"/>
    </row>
    <row r="20165" spans="17:17" x14ac:dyDescent="0.35">
      <c r="Q20165" s="2"/>
    </row>
    <row r="20166" spans="17:17" x14ac:dyDescent="0.35">
      <c r="Q20166" s="2"/>
    </row>
    <row r="20167" spans="17:17" x14ac:dyDescent="0.35">
      <c r="Q20167" s="2"/>
    </row>
    <row r="20168" spans="17:17" x14ac:dyDescent="0.35">
      <c r="Q20168" s="2"/>
    </row>
    <row r="20169" spans="17:17" x14ac:dyDescent="0.35">
      <c r="Q20169" s="2"/>
    </row>
    <row r="20170" spans="17:17" x14ac:dyDescent="0.35">
      <c r="Q20170" s="2"/>
    </row>
    <row r="20171" spans="17:17" x14ac:dyDescent="0.35">
      <c r="Q20171" s="2"/>
    </row>
    <row r="20172" spans="17:17" x14ac:dyDescent="0.35">
      <c r="Q20172" s="2"/>
    </row>
    <row r="20173" spans="17:17" x14ac:dyDescent="0.35">
      <c r="Q20173" s="2"/>
    </row>
    <row r="20174" spans="17:17" x14ac:dyDescent="0.35">
      <c r="Q20174" s="2"/>
    </row>
    <row r="20175" spans="17:17" x14ac:dyDescent="0.35">
      <c r="Q20175" s="2"/>
    </row>
    <row r="20176" spans="17:17" x14ac:dyDescent="0.35">
      <c r="Q20176" s="2"/>
    </row>
    <row r="20177" spans="17:17" x14ac:dyDescent="0.35">
      <c r="Q20177" s="2"/>
    </row>
    <row r="20178" spans="17:17" x14ac:dyDescent="0.35">
      <c r="Q20178" s="2"/>
    </row>
    <row r="20179" spans="17:17" x14ac:dyDescent="0.35">
      <c r="Q20179" s="2"/>
    </row>
    <row r="20180" spans="17:17" x14ac:dyDescent="0.35">
      <c r="Q20180" s="2"/>
    </row>
    <row r="20181" spans="17:17" x14ac:dyDescent="0.35">
      <c r="Q20181" s="2"/>
    </row>
    <row r="20182" spans="17:17" x14ac:dyDescent="0.35">
      <c r="Q20182" s="2"/>
    </row>
    <row r="20183" spans="17:17" x14ac:dyDescent="0.35">
      <c r="Q20183" s="2"/>
    </row>
    <row r="20184" spans="17:17" x14ac:dyDescent="0.35">
      <c r="Q20184" s="2"/>
    </row>
    <row r="20185" spans="17:17" x14ac:dyDescent="0.35">
      <c r="Q20185" s="2"/>
    </row>
    <row r="20186" spans="17:17" x14ac:dyDescent="0.35">
      <c r="Q20186" s="2"/>
    </row>
    <row r="20187" spans="17:17" x14ac:dyDescent="0.35">
      <c r="Q20187" s="2"/>
    </row>
    <row r="20188" spans="17:17" x14ac:dyDescent="0.35">
      <c r="Q20188" s="2"/>
    </row>
    <row r="20189" spans="17:17" x14ac:dyDescent="0.35">
      <c r="Q20189" s="2"/>
    </row>
    <row r="20190" spans="17:17" x14ac:dyDescent="0.35">
      <c r="Q20190" s="2"/>
    </row>
    <row r="20191" spans="17:17" x14ac:dyDescent="0.35">
      <c r="Q20191" s="2"/>
    </row>
    <row r="20192" spans="17:17" x14ac:dyDescent="0.35">
      <c r="Q20192" s="2"/>
    </row>
    <row r="20193" spans="17:17" x14ac:dyDescent="0.35">
      <c r="Q20193" s="2"/>
    </row>
    <row r="20194" spans="17:17" x14ac:dyDescent="0.35">
      <c r="Q20194" s="2"/>
    </row>
    <row r="20195" spans="17:17" x14ac:dyDescent="0.35">
      <c r="Q20195" s="2"/>
    </row>
    <row r="20196" spans="17:17" x14ac:dyDescent="0.35">
      <c r="Q20196" s="2"/>
    </row>
    <row r="20197" spans="17:17" x14ac:dyDescent="0.35">
      <c r="Q20197" s="2"/>
    </row>
    <row r="20198" spans="17:17" x14ac:dyDescent="0.35">
      <c r="Q20198" s="2"/>
    </row>
    <row r="20199" spans="17:17" x14ac:dyDescent="0.35">
      <c r="Q20199" s="2"/>
    </row>
    <row r="20200" spans="17:17" x14ac:dyDescent="0.35">
      <c r="Q20200" s="2"/>
    </row>
    <row r="20201" spans="17:17" x14ac:dyDescent="0.35">
      <c r="Q20201" s="2"/>
    </row>
    <row r="20202" spans="17:17" x14ac:dyDescent="0.35">
      <c r="Q20202" s="2"/>
    </row>
    <row r="20203" spans="17:17" x14ac:dyDescent="0.35">
      <c r="Q20203" s="2"/>
    </row>
    <row r="20204" spans="17:17" x14ac:dyDescent="0.35">
      <c r="Q20204" s="2"/>
    </row>
    <row r="20205" spans="17:17" x14ac:dyDescent="0.35">
      <c r="Q20205" s="2"/>
    </row>
    <row r="20206" spans="17:17" x14ac:dyDescent="0.35">
      <c r="Q20206" s="2"/>
    </row>
    <row r="20207" spans="17:17" x14ac:dyDescent="0.35">
      <c r="Q20207" s="2"/>
    </row>
    <row r="20208" spans="17:17" x14ac:dyDescent="0.35">
      <c r="Q20208" s="2"/>
    </row>
    <row r="20209" spans="17:17" x14ac:dyDescent="0.35">
      <c r="Q20209" s="2"/>
    </row>
    <row r="20210" spans="17:17" x14ac:dyDescent="0.35">
      <c r="Q20210" s="2"/>
    </row>
    <row r="20211" spans="17:17" x14ac:dyDescent="0.35">
      <c r="Q20211" s="2"/>
    </row>
    <row r="20212" spans="17:17" x14ac:dyDescent="0.35">
      <c r="Q20212" s="2"/>
    </row>
    <row r="20213" spans="17:17" x14ac:dyDescent="0.35">
      <c r="Q20213" s="2"/>
    </row>
    <row r="20214" spans="17:17" x14ac:dyDescent="0.35">
      <c r="Q20214" s="2"/>
    </row>
    <row r="20215" spans="17:17" x14ac:dyDescent="0.35">
      <c r="Q20215" s="2"/>
    </row>
    <row r="20216" spans="17:17" x14ac:dyDescent="0.35">
      <c r="Q20216" s="2"/>
    </row>
    <row r="20217" spans="17:17" x14ac:dyDescent="0.35">
      <c r="Q20217" s="2"/>
    </row>
    <row r="20218" spans="17:17" x14ac:dyDescent="0.35">
      <c r="Q20218" s="2"/>
    </row>
    <row r="20219" spans="17:17" x14ac:dyDescent="0.35">
      <c r="Q20219" s="2"/>
    </row>
    <row r="20220" spans="17:17" x14ac:dyDescent="0.35">
      <c r="Q20220" s="2"/>
    </row>
    <row r="20221" spans="17:17" x14ac:dyDescent="0.35">
      <c r="Q20221" s="2"/>
    </row>
    <row r="20222" spans="17:17" x14ac:dyDescent="0.35">
      <c r="Q20222" s="2"/>
    </row>
    <row r="20223" spans="17:17" x14ac:dyDescent="0.35">
      <c r="Q20223" s="2"/>
    </row>
    <row r="20224" spans="17:17" x14ac:dyDescent="0.35">
      <c r="Q20224" s="2"/>
    </row>
    <row r="20225" spans="17:17" x14ac:dyDescent="0.35">
      <c r="Q20225" s="2"/>
    </row>
    <row r="20226" spans="17:17" x14ac:dyDescent="0.35">
      <c r="Q20226" s="2"/>
    </row>
    <row r="20227" spans="17:17" x14ac:dyDescent="0.35">
      <c r="Q20227" s="2"/>
    </row>
    <row r="20228" spans="17:17" x14ac:dyDescent="0.35">
      <c r="Q20228" s="2"/>
    </row>
    <row r="20229" spans="17:17" x14ac:dyDescent="0.35">
      <c r="Q20229" s="2"/>
    </row>
    <row r="20230" spans="17:17" x14ac:dyDescent="0.35">
      <c r="Q20230" s="2"/>
    </row>
    <row r="20231" spans="17:17" x14ac:dyDescent="0.35">
      <c r="Q20231" s="2"/>
    </row>
    <row r="20232" spans="17:17" x14ac:dyDescent="0.35">
      <c r="Q20232" s="2"/>
    </row>
    <row r="20233" spans="17:17" x14ac:dyDescent="0.35">
      <c r="Q20233" s="2"/>
    </row>
    <row r="20234" spans="17:17" x14ac:dyDescent="0.35">
      <c r="Q20234" s="2"/>
    </row>
    <row r="20235" spans="17:17" x14ac:dyDescent="0.35">
      <c r="Q20235" s="2"/>
    </row>
    <row r="20236" spans="17:17" x14ac:dyDescent="0.35">
      <c r="Q20236" s="2"/>
    </row>
    <row r="20237" spans="17:17" x14ac:dyDescent="0.35">
      <c r="Q20237" s="2"/>
    </row>
    <row r="20238" spans="17:17" x14ac:dyDescent="0.35">
      <c r="Q20238" s="2"/>
    </row>
    <row r="20239" spans="17:17" x14ac:dyDescent="0.35">
      <c r="Q20239" s="2"/>
    </row>
    <row r="20240" spans="17:17" x14ac:dyDescent="0.35">
      <c r="Q20240" s="2"/>
    </row>
    <row r="20241" spans="17:17" x14ac:dyDescent="0.35">
      <c r="Q20241" s="2"/>
    </row>
    <row r="20242" spans="17:17" x14ac:dyDescent="0.35">
      <c r="Q20242" s="2"/>
    </row>
    <row r="20243" spans="17:17" x14ac:dyDescent="0.35">
      <c r="Q20243" s="2"/>
    </row>
    <row r="20244" spans="17:17" x14ac:dyDescent="0.35">
      <c r="Q20244" s="2"/>
    </row>
    <row r="20245" spans="17:17" x14ac:dyDescent="0.35">
      <c r="Q20245" s="2"/>
    </row>
    <row r="20246" spans="17:17" x14ac:dyDescent="0.35">
      <c r="Q20246" s="2"/>
    </row>
    <row r="20247" spans="17:17" x14ac:dyDescent="0.35">
      <c r="Q20247" s="2"/>
    </row>
    <row r="20248" spans="17:17" x14ac:dyDescent="0.35">
      <c r="Q20248" s="2"/>
    </row>
    <row r="20249" spans="17:17" x14ac:dyDescent="0.35">
      <c r="Q20249" s="2"/>
    </row>
    <row r="20250" spans="17:17" x14ac:dyDescent="0.35">
      <c r="Q20250" s="2"/>
    </row>
    <row r="20251" spans="17:17" x14ac:dyDescent="0.35">
      <c r="Q20251" s="2"/>
    </row>
    <row r="20252" spans="17:17" x14ac:dyDescent="0.35">
      <c r="Q20252" s="2"/>
    </row>
    <row r="20253" spans="17:17" x14ac:dyDescent="0.35">
      <c r="Q20253" s="2"/>
    </row>
    <row r="20254" spans="17:17" x14ac:dyDescent="0.35">
      <c r="Q20254" s="2"/>
    </row>
    <row r="20255" spans="17:17" x14ac:dyDescent="0.35">
      <c r="Q20255" s="2"/>
    </row>
    <row r="20256" spans="17:17" x14ac:dyDescent="0.35">
      <c r="Q20256" s="2"/>
    </row>
    <row r="20257" spans="17:17" x14ac:dyDescent="0.35">
      <c r="Q20257" s="2"/>
    </row>
    <row r="20258" spans="17:17" x14ac:dyDescent="0.35">
      <c r="Q20258" s="2"/>
    </row>
    <row r="20259" spans="17:17" x14ac:dyDescent="0.35">
      <c r="Q20259" s="2"/>
    </row>
    <row r="20260" spans="17:17" x14ac:dyDescent="0.35">
      <c r="Q20260" s="2"/>
    </row>
    <row r="20261" spans="17:17" x14ac:dyDescent="0.35">
      <c r="Q20261" s="2"/>
    </row>
    <row r="20262" spans="17:17" x14ac:dyDescent="0.35">
      <c r="Q20262" s="2"/>
    </row>
    <row r="20263" spans="17:17" x14ac:dyDescent="0.35">
      <c r="Q20263" s="2"/>
    </row>
    <row r="20264" spans="17:17" x14ac:dyDescent="0.35">
      <c r="Q20264" s="2"/>
    </row>
    <row r="20265" spans="17:17" x14ac:dyDescent="0.35">
      <c r="Q20265" s="2"/>
    </row>
    <row r="20266" spans="17:17" x14ac:dyDescent="0.35">
      <c r="Q20266" s="2"/>
    </row>
    <row r="20267" spans="17:17" x14ac:dyDescent="0.35">
      <c r="Q20267" s="2"/>
    </row>
    <row r="20268" spans="17:17" x14ac:dyDescent="0.35">
      <c r="Q20268" s="2"/>
    </row>
    <row r="20269" spans="17:17" x14ac:dyDescent="0.35">
      <c r="Q20269" s="2"/>
    </row>
    <row r="20270" spans="17:17" x14ac:dyDescent="0.35">
      <c r="Q20270" s="2"/>
    </row>
    <row r="20271" spans="17:17" x14ac:dyDescent="0.35">
      <c r="Q20271" s="2"/>
    </row>
    <row r="20272" spans="17:17" x14ac:dyDescent="0.35">
      <c r="Q20272" s="2"/>
    </row>
    <row r="20273" spans="17:17" x14ac:dyDescent="0.35">
      <c r="Q20273" s="2"/>
    </row>
    <row r="20274" spans="17:17" x14ac:dyDescent="0.35">
      <c r="Q20274" s="2"/>
    </row>
    <row r="20275" spans="17:17" x14ac:dyDescent="0.35">
      <c r="Q20275" s="2"/>
    </row>
    <row r="20276" spans="17:17" x14ac:dyDescent="0.35">
      <c r="Q20276" s="2"/>
    </row>
    <row r="20277" spans="17:17" x14ac:dyDescent="0.35">
      <c r="Q20277" s="2"/>
    </row>
    <row r="20278" spans="17:17" x14ac:dyDescent="0.35">
      <c r="Q20278" s="2"/>
    </row>
    <row r="20279" spans="17:17" x14ac:dyDescent="0.35">
      <c r="Q20279" s="2"/>
    </row>
    <row r="20280" spans="17:17" x14ac:dyDescent="0.35">
      <c r="Q20280" s="2"/>
    </row>
    <row r="20281" spans="17:17" x14ac:dyDescent="0.35">
      <c r="Q20281" s="2"/>
    </row>
    <row r="20282" spans="17:17" x14ac:dyDescent="0.35">
      <c r="Q20282" s="2"/>
    </row>
    <row r="20283" spans="17:17" x14ac:dyDescent="0.35">
      <c r="Q20283" s="2"/>
    </row>
    <row r="20284" spans="17:17" x14ac:dyDescent="0.35">
      <c r="Q20284" s="2"/>
    </row>
    <row r="20285" spans="17:17" x14ac:dyDescent="0.35">
      <c r="Q20285" s="2"/>
    </row>
    <row r="20286" spans="17:17" x14ac:dyDescent="0.35">
      <c r="Q20286" s="2"/>
    </row>
    <row r="20287" spans="17:17" x14ac:dyDescent="0.35">
      <c r="Q20287" s="2"/>
    </row>
    <row r="20288" spans="17:17" x14ac:dyDescent="0.35">
      <c r="Q20288" s="2"/>
    </row>
    <row r="20289" spans="17:17" x14ac:dyDescent="0.35">
      <c r="Q20289" s="2"/>
    </row>
    <row r="20290" spans="17:17" x14ac:dyDescent="0.35">
      <c r="Q20290" s="2"/>
    </row>
    <row r="20291" spans="17:17" x14ac:dyDescent="0.35">
      <c r="Q20291" s="2"/>
    </row>
    <row r="20292" spans="17:17" x14ac:dyDescent="0.35">
      <c r="Q20292" s="2"/>
    </row>
    <row r="20293" spans="17:17" x14ac:dyDescent="0.35">
      <c r="Q20293" s="2"/>
    </row>
    <row r="20294" spans="17:17" x14ac:dyDescent="0.35">
      <c r="Q20294" s="2"/>
    </row>
    <row r="20295" spans="17:17" x14ac:dyDescent="0.35">
      <c r="Q20295" s="2"/>
    </row>
    <row r="20296" spans="17:17" x14ac:dyDescent="0.35">
      <c r="Q20296" s="2"/>
    </row>
    <row r="20297" spans="17:17" x14ac:dyDescent="0.35">
      <c r="Q20297" s="2"/>
    </row>
    <row r="20298" spans="17:17" x14ac:dyDescent="0.35">
      <c r="Q20298" s="2"/>
    </row>
    <row r="20299" spans="17:17" x14ac:dyDescent="0.35">
      <c r="Q20299" s="2"/>
    </row>
    <row r="20300" spans="17:17" x14ac:dyDescent="0.35">
      <c r="Q20300" s="2"/>
    </row>
    <row r="20301" spans="17:17" x14ac:dyDescent="0.35">
      <c r="Q20301" s="2"/>
    </row>
    <row r="20302" spans="17:17" x14ac:dyDescent="0.35">
      <c r="Q20302" s="2"/>
    </row>
    <row r="20303" spans="17:17" x14ac:dyDescent="0.35">
      <c r="Q20303" s="2"/>
    </row>
    <row r="20304" spans="17:17" x14ac:dyDescent="0.35">
      <c r="Q20304" s="2"/>
    </row>
    <row r="20305" spans="17:17" x14ac:dyDescent="0.35">
      <c r="Q20305" s="2"/>
    </row>
    <row r="20306" spans="17:17" x14ac:dyDescent="0.35">
      <c r="Q20306" s="2"/>
    </row>
    <row r="20307" spans="17:17" x14ac:dyDescent="0.35">
      <c r="Q20307" s="2"/>
    </row>
    <row r="20308" spans="17:17" x14ac:dyDescent="0.35">
      <c r="Q20308" s="2"/>
    </row>
    <row r="20309" spans="17:17" x14ac:dyDescent="0.35">
      <c r="Q20309" s="2"/>
    </row>
    <row r="20310" spans="17:17" x14ac:dyDescent="0.35">
      <c r="Q20310" s="2"/>
    </row>
    <row r="20311" spans="17:17" x14ac:dyDescent="0.35">
      <c r="Q20311" s="2"/>
    </row>
    <row r="20312" spans="17:17" x14ac:dyDescent="0.35">
      <c r="Q20312" s="2"/>
    </row>
    <row r="20313" spans="17:17" x14ac:dyDescent="0.35">
      <c r="Q20313" s="2"/>
    </row>
    <row r="20314" spans="17:17" x14ac:dyDescent="0.35">
      <c r="Q20314" s="2"/>
    </row>
    <row r="20315" spans="17:17" x14ac:dyDescent="0.35">
      <c r="Q20315" s="2"/>
    </row>
    <row r="20316" spans="17:17" x14ac:dyDescent="0.35">
      <c r="Q20316" s="2"/>
    </row>
    <row r="20317" spans="17:17" x14ac:dyDescent="0.35">
      <c r="Q20317" s="2"/>
    </row>
    <row r="20318" spans="17:17" x14ac:dyDescent="0.35">
      <c r="Q20318" s="2"/>
    </row>
    <row r="20319" spans="17:17" x14ac:dyDescent="0.35">
      <c r="Q20319" s="2"/>
    </row>
    <row r="20320" spans="17:17" x14ac:dyDescent="0.35">
      <c r="Q20320" s="2"/>
    </row>
    <row r="20321" spans="17:17" x14ac:dyDescent="0.35">
      <c r="Q20321" s="2"/>
    </row>
    <row r="20322" spans="17:17" x14ac:dyDescent="0.35">
      <c r="Q20322" s="2"/>
    </row>
    <row r="20323" spans="17:17" x14ac:dyDescent="0.35">
      <c r="Q20323" s="2"/>
    </row>
    <row r="20324" spans="17:17" x14ac:dyDescent="0.35">
      <c r="Q20324" s="2"/>
    </row>
    <row r="20325" spans="17:17" x14ac:dyDescent="0.35">
      <c r="Q20325" s="2"/>
    </row>
    <row r="20326" spans="17:17" x14ac:dyDescent="0.35">
      <c r="Q20326" s="2"/>
    </row>
    <row r="20327" spans="17:17" x14ac:dyDescent="0.35">
      <c r="Q20327" s="2"/>
    </row>
    <row r="20328" spans="17:17" x14ac:dyDescent="0.35">
      <c r="Q20328" s="2"/>
    </row>
    <row r="20329" spans="17:17" x14ac:dyDescent="0.35">
      <c r="Q20329" s="2"/>
    </row>
    <row r="20330" spans="17:17" x14ac:dyDescent="0.35">
      <c r="Q20330" s="2"/>
    </row>
    <row r="20331" spans="17:17" x14ac:dyDescent="0.35">
      <c r="Q20331" s="2"/>
    </row>
    <row r="20332" spans="17:17" x14ac:dyDescent="0.35">
      <c r="Q20332" s="2"/>
    </row>
    <row r="20333" spans="17:17" x14ac:dyDescent="0.35">
      <c r="Q20333" s="2"/>
    </row>
    <row r="20334" spans="17:17" x14ac:dyDescent="0.35">
      <c r="Q20334" s="2"/>
    </row>
    <row r="20335" spans="17:17" x14ac:dyDescent="0.35">
      <c r="Q20335" s="2"/>
    </row>
    <row r="20336" spans="17:17" x14ac:dyDescent="0.35">
      <c r="Q20336" s="2"/>
    </row>
    <row r="20337" spans="17:17" x14ac:dyDescent="0.35">
      <c r="Q20337" s="2"/>
    </row>
    <row r="20338" spans="17:17" x14ac:dyDescent="0.35">
      <c r="Q20338" s="2"/>
    </row>
    <row r="20339" spans="17:17" x14ac:dyDescent="0.35">
      <c r="Q20339" s="2"/>
    </row>
    <row r="20340" spans="17:17" x14ac:dyDescent="0.35">
      <c r="Q20340" s="2"/>
    </row>
    <row r="20341" spans="17:17" x14ac:dyDescent="0.35">
      <c r="Q20341" s="2"/>
    </row>
    <row r="20342" spans="17:17" x14ac:dyDescent="0.35">
      <c r="Q20342" s="2"/>
    </row>
    <row r="20343" spans="17:17" x14ac:dyDescent="0.35">
      <c r="Q20343" s="2"/>
    </row>
    <row r="20344" spans="17:17" x14ac:dyDescent="0.35">
      <c r="Q20344" s="2"/>
    </row>
    <row r="20345" spans="17:17" x14ac:dyDescent="0.35">
      <c r="Q20345" s="2"/>
    </row>
    <row r="20346" spans="17:17" x14ac:dyDescent="0.35">
      <c r="Q20346" s="2"/>
    </row>
    <row r="20347" spans="17:17" x14ac:dyDescent="0.35">
      <c r="Q20347" s="2"/>
    </row>
    <row r="20348" spans="17:17" x14ac:dyDescent="0.35">
      <c r="Q20348" s="2"/>
    </row>
    <row r="20349" spans="17:17" x14ac:dyDescent="0.35">
      <c r="Q20349" s="2"/>
    </row>
    <row r="20350" spans="17:17" x14ac:dyDescent="0.35">
      <c r="Q20350" s="2"/>
    </row>
    <row r="20351" spans="17:17" x14ac:dyDescent="0.35">
      <c r="Q20351" s="2"/>
    </row>
    <row r="20352" spans="17:17" x14ac:dyDescent="0.35">
      <c r="Q20352" s="2"/>
    </row>
    <row r="20353" spans="17:17" x14ac:dyDescent="0.35">
      <c r="Q20353" s="2"/>
    </row>
    <row r="20354" spans="17:17" x14ac:dyDescent="0.35">
      <c r="Q20354" s="2"/>
    </row>
    <row r="20355" spans="17:17" x14ac:dyDescent="0.35">
      <c r="Q20355" s="2"/>
    </row>
    <row r="20356" spans="17:17" x14ac:dyDescent="0.35">
      <c r="Q20356" s="2"/>
    </row>
    <row r="20357" spans="17:17" x14ac:dyDescent="0.35">
      <c r="Q20357" s="2"/>
    </row>
    <row r="20358" spans="17:17" x14ac:dyDescent="0.35">
      <c r="Q20358" s="2"/>
    </row>
    <row r="20359" spans="17:17" x14ac:dyDescent="0.35">
      <c r="Q20359" s="2"/>
    </row>
    <row r="20360" spans="17:17" x14ac:dyDescent="0.35">
      <c r="Q20360" s="2"/>
    </row>
    <row r="20361" spans="17:17" x14ac:dyDescent="0.35">
      <c r="Q20361" s="2"/>
    </row>
    <row r="20362" spans="17:17" x14ac:dyDescent="0.35">
      <c r="Q20362" s="2"/>
    </row>
    <row r="20363" spans="17:17" x14ac:dyDescent="0.35">
      <c r="Q20363" s="2"/>
    </row>
    <row r="20364" spans="17:17" x14ac:dyDescent="0.35">
      <c r="Q20364" s="2"/>
    </row>
    <row r="20365" spans="17:17" x14ac:dyDescent="0.35">
      <c r="Q20365" s="2"/>
    </row>
    <row r="20366" spans="17:17" x14ac:dyDescent="0.35">
      <c r="Q20366" s="2"/>
    </row>
    <row r="20367" spans="17:17" x14ac:dyDescent="0.35">
      <c r="Q20367" s="2"/>
    </row>
    <row r="20368" spans="17:17" x14ac:dyDescent="0.35">
      <c r="Q20368" s="2"/>
    </row>
    <row r="20369" spans="17:17" x14ac:dyDescent="0.35">
      <c r="Q20369" s="2"/>
    </row>
    <row r="20370" spans="17:17" x14ac:dyDescent="0.35">
      <c r="Q20370" s="2"/>
    </row>
    <row r="20371" spans="17:17" x14ac:dyDescent="0.35">
      <c r="Q20371" s="2"/>
    </row>
    <row r="20372" spans="17:17" x14ac:dyDescent="0.35">
      <c r="Q20372" s="2"/>
    </row>
    <row r="20373" spans="17:17" x14ac:dyDescent="0.35">
      <c r="Q20373" s="2"/>
    </row>
    <row r="20374" spans="17:17" x14ac:dyDescent="0.35">
      <c r="Q20374" s="2"/>
    </row>
    <row r="20375" spans="17:17" x14ac:dyDescent="0.35">
      <c r="Q20375" s="2"/>
    </row>
    <row r="20376" spans="17:17" x14ac:dyDescent="0.35">
      <c r="Q20376" s="2"/>
    </row>
    <row r="20377" spans="17:17" x14ac:dyDescent="0.35">
      <c r="Q20377" s="2"/>
    </row>
    <row r="20378" spans="17:17" x14ac:dyDescent="0.35">
      <c r="Q20378" s="2"/>
    </row>
    <row r="20379" spans="17:17" x14ac:dyDescent="0.35">
      <c r="Q20379" s="2"/>
    </row>
    <row r="20380" spans="17:17" x14ac:dyDescent="0.35">
      <c r="Q20380" s="2"/>
    </row>
    <row r="20381" spans="17:17" x14ac:dyDescent="0.35">
      <c r="Q20381" s="2"/>
    </row>
    <row r="20382" spans="17:17" x14ac:dyDescent="0.35">
      <c r="Q20382" s="2"/>
    </row>
    <row r="20383" spans="17:17" x14ac:dyDescent="0.35">
      <c r="Q20383" s="2"/>
    </row>
    <row r="20384" spans="17:17" x14ac:dyDescent="0.35">
      <c r="Q20384" s="2"/>
    </row>
    <row r="20385" spans="17:17" x14ac:dyDescent="0.35">
      <c r="Q20385" s="2"/>
    </row>
    <row r="20386" spans="17:17" x14ac:dyDescent="0.35">
      <c r="Q20386" s="2"/>
    </row>
    <row r="20387" spans="17:17" x14ac:dyDescent="0.35">
      <c r="Q20387" s="2"/>
    </row>
    <row r="20388" spans="17:17" x14ac:dyDescent="0.35">
      <c r="Q20388" s="2"/>
    </row>
    <row r="20389" spans="17:17" x14ac:dyDescent="0.35">
      <c r="Q20389" s="2"/>
    </row>
    <row r="20390" spans="17:17" x14ac:dyDescent="0.35">
      <c r="Q20390" s="2"/>
    </row>
    <row r="20391" spans="17:17" x14ac:dyDescent="0.35">
      <c r="Q20391" s="2"/>
    </row>
    <row r="20392" spans="17:17" x14ac:dyDescent="0.35">
      <c r="Q20392" s="2"/>
    </row>
    <row r="20393" spans="17:17" x14ac:dyDescent="0.35">
      <c r="Q20393" s="2"/>
    </row>
    <row r="20394" spans="17:17" x14ac:dyDescent="0.35">
      <c r="Q20394" s="2"/>
    </row>
    <row r="20395" spans="17:17" x14ac:dyDescent="0.35">
      <c r="Q20395" s="2"/>
    </row>
    <row r="20396" spans="17:17" x14ac:dyDescent="0.35">
      <c r="Q20396" s="2"/>
    </row>
    <row r="20397" spans="17:17" x14ac:dyDescent="0.35">
      <c r="Q20397" s="2"/>
    </row>
    <row r="20398" spans="17:17" x14ac:dyDescent="0.35">
      <c r="Q20398" s="2"/>
    </row>
    <row r="20399" spans="17:17" x14ac:dyDescent="0.35">
      <c r="Q20399" s="2"/>
    </row>
    <row r="20400" spans="17:17" x14ac:dyDescent="0.35">
      <c r="Q20400" s="2"/>
    </row>
    <row r="20401" spans="17:17" x14ac:dyDescent="0.35">
      <c r="Q20401" s="2"/>
    </row>
    <row r="20402" spans="17:17" x14ac:dyDescent="0.35">
      <c r="Q20402" s="2"/>
    </row>
    <row r="20403" spans="17:17" x14ac:dyDescent="0.35">
      <c r="Q20403" s="2"/>
    </row>
    <row r="20404" spans="17:17" x14ac:dyDescent="0.35">
      <c r="Q20404" s="2"/>
    </row>
    <row r="20405" spans="17:17" x14ac:dyDescent="0.35">
      <c r="Q20405" s="2"/>
    </row>
    <row r="20406" spans="17:17" x14ac:dyDescent="0.35">
      <c r="Q20406" s="2"/>
    </row>
    <row r="20407" spans="17:17" x14ac:dyDescent="0.35">
      <c r="Q20407" s="2"/>
    </row>
    <row r="20408" spans="17:17" x14ac:dyDescent="0.35">
      <c r="Q20408" s="2"/>
    </row>
    <row r="20409" spans="17:17" x14ac:dyDescent="0.35">
      <c r="Q20409" s="2"/>
    </row>
    <row r="20410" spans="17:17" x14ac:dyDescent="0.35">
      <c r="Q20410" s="2"/>
    </row>
    <row r="20411" spans="17:17" x14ac:dyDescent="0.35">
      <c r="Q20411" s="2"/>
    </row>
    <row r="20412" spans="17:17" x14ac:dyDescent="0.35">
      <c r="Q20412" s="2"/>
    </row>
    <row r="20413" spans="17:17" x14ac:dyDescent="0.35">
      <c r="Q20413" s="2"/>
    </row>
    <row r="20414" spans="17:17" x14ac:dyDescent="0.35">
      <c r="Q20414" s="2"/>
    </row>
    <row r="20415" spans="17:17" x14ac:dyDescent="0.35">
      <c r="Q20415" s="2"/>
    </row>
    <row r="20416" spans="17:17" x14ac:dyDescent="0.35">
      <c r="Q20416" s="2"/>
    </row>
    <row r="20417" spans="17:17" x14ac:dyDescent="0.35">
      <c r="Q20417" s="2"/>
    </row>
    <row r="20418" spans="17:17" x14ac:dyDescent="0.35">
      <c r="Q20418" s="2"/>
    </row>
    <row r="20419" spans="17:17" x14ac:dyDescent="0.35">
      <c r="Q20419" s="2"/>
    </row>
    <row r="20420" spans="17:17" x14ac:dyDescent="0.35">
      <c r="Q20420" s="2"/>
    </row>
    <row r="20421" spans="17:17" x14ac:dyDescent="0.35">
      <c r="Q20421" s="2"/>
    </row>
    <row r="20422" spans="17:17" x14ac:dyDescent="0.35">
      <c r="Q20422" s="2"/>
    </row>
    <row r="20423" spans="17:17" x14ac:dyDescent="0.35">
      <c r="Q20423" s="2"/>
    </row>
    <row r="20424" spans="17:17" x14ac:dyDescent="0.35">
      <c r="Q20424" s="2"/>
    </row>
    <row r="20425" spans="17:17" x14ac:dyDescent="0.35">
      <c r="Q20425" s="2"/>
    </row>
    <row r="20426" spans="17:17" x14ac:dyDescent="0.35">
      <c r="Q20426" s="2"/>
    </row>
    <row r="20427" spans="17:17" x14ac:dyDescent="0.35">
      <c r="Q20427" s="2"/>
    </row>
    <row r="20428" spans="17:17" x14ac:dyDescent="0.35">
      <c r="Q20428" s="2"/>
    </row>
    <row r="20429" spans="17:17" x14ac:dyDescent="0.35">
      <c r="Q20429" s="2"/>
    </row>
    <row r="20430" spans="17:17" x14ac:dyDescent="0.35">
      <c r="Q20430" s="2"/>
    </row>
    <row r="20431" spans="17:17" x14ac:dyDescent="0.35">
      <c r="Q20431" s="2"/>
    </row>
    <row r="20432" spans="17:17" x14ac:dyDescent="0.35">
      <c r="Q20432" s="2"/>
    </row>
    <row r="20433" spans="17:17" x14ac:dyDescent="0.35">
      <c r="Q20433" s="2"/>
    </row>
    <row r="20434" spans="17:17" x14ac:dyDescent="0.35">
      <c r="Q20434" s="2"/>
    </row>
    <row r="20435" spans="17:17" x14ac:dyDescent="0.35">
      <c r="Q20435" s="2"/>
    </row>
    <row r="20436" spans="17:17" x14ac:dyDescent="0.35">
      <c r="Q20436" s="2"/>
    </row>
    <row r="20437" spans="17:17" x14ac:dyDescent="0.35">
      <c r="Q20437" s="2"/>
    </row>
    <row r="20438" spans="17:17" x14ac:dyDescent="0.35">
      <c r="Q20438" s="2"/>
    </row>
    <row r="20439" spans="17:17" x14ac:dyDescent="0.35">
      <c r="Q20439" s="2"/>
    </row>
    <row r="20440" spans="17:17" x14ac:dyDescent="0.35">
      <c r="Q20440" s="2"/>
    </row>
    <row r="20441" spans="17:17" x14ac:dyDescent="0.35">
      <c r="Q20441" s="2"/>
    </row>
    <row r="20442" spans="17:17" x14ac:dyDescent="0.35">
      <c r="Q20442" s="2"/>
    </row>
    <row r="20443" spans="17:17" x14ac:dyDescent="0.35">
      <c r="Q20443" s="2"/>
    </row>
    <row r="20444" spans="17:17" x14ac:dyDescent="0.35">
      <c r="Q20444" s="2"/>
    </row>
    <row r="20445" spans="17:17" x14ac:dyDescent="0.35">
      <c r="Q20445" s="2"/>
    </row>
    <row r="20446" spans="17:17" x14ac:dyDescent="0.35">
      <c r="Q20446" s="2"/>
    </row>
    <row r="20447" spans="17:17" x14ac:dyDescent="0.35">
      <c r="Q20447" s="2"/>
    </row>
    <row r="20448" spans="17:17" x14ac:dyDescent="0.35">
      <c r="Q20448" s="2"/>
    </row>
    <row r="20449" spans="17:17" x14ac:dyDescent="0.35">
      <c r="Q20449" s="2"/>
    </row>
    <row r="20450" spans="17:17" x14ac:dyDescent="0.35">
      <c r="Q20450" s="2"/>
    </row>
    <row r="20451" spans="17:17" x14ac:dyDescent="0.35">
      <c r="Q20451" s="2"/>
    </row>
    <row r="20452" spans="17:17" x14ac:dyDescent="0.35">
      <c r="Q20452" s="2"/>
    </row>
    <row r="20453" spans="17:17" x14ac:dyDescent="0.35">
      <c r="Q20453" s="2"/>
    </row>
    <row r="20454" spans="17:17" x14ac:dyDescent="0.35">
      <c r="Q20454" s="2"/>
    </row>
    <row r="20455" spans="17:17" x14ac:dyDescent="0.35">
      <c r="Q20455" s="2"/>
    </row>
    <row r="20456" spans="17:17" x14ac:dyDescent="0.35">
      <c r="Q20456" s="2"/>
    </row>
    <row r="20457" spans="17:17" x14ac:dyDescent="0.35">
      <c r="Q20457" s="2"/>
    </row>
    <row r="20458" spans="17:17" x14ac:dyDescent="0.35">
      <c r="Q20458" s="2"/>
    </row>
    <row r="20459" spans="17:17" x14ac:dyDescent="0.35">
      <c r="Q20459" s="2"/>
    </row>
    <row r="20460" spans="17:17" x14ac:dyDescent="0.35">
      <c r="Q20460" s="2"/>
    </row>
    <row r="20461" spans="17:17" x14ac:dyDescent="0.35">
      <c r="Q20461" s="2"/>
    </row>
    <row r="20462" spans="17:17" x14ac:dyDescent="0.35">
      <c r="Q20462" s="2"/>
    </row>
    <row r="20463" spans="17:17" x14ac:dyDescent="0.35">
      <c r="Q20463" s="2"/>
    </row>
    <row r="20464" spans="17:17" x14ac:dyDescent="0.35">
      <c r="Q20464" s="2"/>
    </row>
    <row r="20465" spans="17:17" x14ac:dyDescent="0.35">
      <c r="Q20465" s="2"/>
    </row>
    <row r="20466" spans="17:17" x14ac:dyDescent="0.35">
      <c r="Q20466" s="2"/>
    </row>
    <row r="20467" spans="17:17" x14ac:dyDescent="0.35">
      <c r="Q20467" s="2"/>
    </row>
    <row r="20468" spans="17:17" x14ac:dyDescent="0.35">
      <c r="Q20468" s="2"/>
    </row>
    <row r="20469" spans="17:17" x14ac:dyDescent="0.35">
      <c r="Q20469" s="2"/>
    </row>
    <row r="20470" spans="17:17" x14ac:dyDescent="0.35">
      <c r="Q20470" s="2"/>
    </row>
    <row r="20471" spans="17:17" x14ac:dyDescent="0.35">
      <c r="Q20471" s="2"/>
    </row>
    <row r="20472" spans="17:17" x14ac:dyDescent="0.35">
      <c r="Q20472" s="2"/>
    </row>
    <row r="20473" spans="17:17" x14ac:dyDescent="0.35">
      <c r="Q20473" s="2"/>
    </row>
    <row r="20474" spans="17:17" x14ac:dyDescent="0.35">
      <c r="Q20474" s="2"/>
    </row>
    <row r="20475" spans="17:17" x14ac:dyDescent="0.35">
      <c r="Q20475" s="2"/>
    </row>
    <row r="20476" spans="17:17" x14ac:dyDescent="0.35">
      <c r="Q20476" s="2"/>
    </row>
    <row r="20477" spans="17:17" x14ac:dyDescent="0.35">
      <c r="Q20477" s="2"/>
    </row>
    <row r="20478" spans="17:17" x14ac:dyDescent="0.35">
      <c r="Q20478" s="2"/>
    </row>
    <row r="20479" spans="17:17" x14ac:dyDescent="0.35">
      <c r="Q20479" s="2"/>
    </row>
    <row r="20480" spans="17:17" x14ac:dyDescent="0.35">
      <c r="Q20480" s="2"/>
    </row>
    <row r="20481" spans="17:17" x14ac:dyDescent="0.35">
      <c r="Q20481" s="2"/>
    </row>
    <row r="20482" spans="17:17" x14ac:dyDescent="0.35">
      <c r="Q20482" s="2"/>
    </row>
    <row r="20483" spans="17:17" x14ac:dyDescent="0.35">
      <c r="Q20483" s="2"/>
    </row>
    <row r="20484" spans="17:17" x14ac:dyDescent="0.35">
      <c r="Q20484" s="2"/>
    </row>
    <row r="20485" spans="17:17" x14ac:dyDescent="0.35">
      <c r="Q20485" s="2"/>
    </row>
    <row r="20486" spans="17:17" x14ac:dyDescent="0.35">
      <c r="Q20486" s="2"/>
    </row>
    <row r="20487" spans="17:17" x14ac:dyDescent="0.35">
      <c r="Q20487" s="2"/>
    </row>
    <row r="20488" spans="17:17" x14ac:dyDescent="0.35">
      <c r="Q20488" s="2"/>
    </row>
    <row r="20489" spans="17:17" x14ac:dyDescent="0.35">
      <c r="Q20489" s="2"/>
    </row>
    <row r="20490" spans="17:17" x14ac:dyDescent="0.35">
      <c r="Q20490" s="2"/>
    </row>
    <row r="20491" spans="17:17" x14ac:dyDescent="0.35">
      <c r="Q20491" s="2"/>
    </row>
    <row r="20492" spans="17:17" x14ac:dyDescent="0.35">
      <c r="Q20492" s="2"/>
    </row>
    <row r="20493" spans="17:17" x14ac:dyDescent="0.35">
      <c r="Q20493" s="2"/>
    </row>
    <row r="20494" spans="17:17" x14ac:dyDescent="0.35">
      <c r="Q20494" s="2"/>
    </row>
    <row r="20495" spans="17:17" x14ac:dyDescent="0.35">
      <c r="Q20495" s="2"/>
    </row>
    <row r="20496" spans="17:17" x14ac:dyDescent="0.35">
      <c r="Q20496" s="2"/>
    </row>
    <row r="20497" spans="17:17" x14ac:dyDescent="0.35">
      <c r="Q20497" s="2"/>
    </row>
    <row r="20498" spans="17:17" x14ac:dyDescent="0.35">
      <c r="Q20498" s="2"/>
    </row>
    <row r="20499" spans="17:17" x14ac:dyDescent="0.35">
      <c r="Q20499" s="2"/>
    </row>
    <row r="20500" spans="17:17" x14ac:dyDescent="0.35">
      <c r="Q20500" s="2"/>
    </row>
    <row r="20501" spans="17:17" x14ac:dyDescent="0.35">
      <c r="Q20501" s="2"/>
    </row>
    <row r="20502" spans="17:17" x14ac:dyDescent="0.35">
      <c r="Q20502" s="2"/>
    </row>
    <row r="20503" spans="17:17" x14ac:dyDescent="0.35">
      <c r="Q20503" s="2"/>
    </row>
    <row r="20504" spans="17:17" x14ac:dyDescent="0.35">
      <c r="Q20504" s="2"/>
    </row>
    <row r="20505" spans="17:17" x14ac:dyDescent="0.35">
      <c r="Q20505" s="2"/>
    </row>
    <row r="20506" spans="17:17" x14ac:dyDescent="0.35">
      <c r="Q20506" s="2"/>
    </row>
    <row r="20507" spans="17:17" x14ac:dyDescent="0.35">
      <c r="Q20507" s="2"/>
    </row>
    <row r="20508" spans="17:17" x14ac:dyDescent="0.35">
      <c r="Q20508" s="2"/>
    </row>
    <row r="20509" spans="17:17" x14ac:dyDescent="0.35">
      <c r="Q20509" s="2"/>
    </row>
    <row r="20510" spans="17:17" x14ac:dyDescent="0.35">
      <c r="Q20510" s="2"/>
    </row>
    <row r="20511" spans="17:17" x14ac:dyDescent="0.35">
      <c r="Q20511" s="2"/>
    </row>
    <row r="20512" spans="17:17" x14ac:dyDescent="0.35">
      <c r="Q20512" s="2"/>
    </row>
    <row r="20513" spans="17:17" x14ac:dyDescent="0.35">
      <c r="Q20513" s="2"/>
    </row>
    <row r="20514" spans="17:17" x14ac:dyDescent="0.35">
      <c r="Q20514" s="2"/>
    </row>
    <row r="20515" spans="17:17" x14ac:dyDescent="0.35">
      <c r="Q20515" s="2"/>
    </row>
    <row r="20516" spans="17:17" x14ac:dyDescent="0.35">
      <c r="Q20516" s="2"/>
    </row>
    <row r="20517" spans="17:17" x14ac:dyDescent="0.35">
      <c r="Q20517" s="2"/>
    </row>
    <row r="20518" spans="17:17" x14ac:dyDescent="0.35">
      <c r="Q20518" s="2"/>
    </row>
    <row r="20519" spans="17:17" x14ac:dyDescent="0.35">
      <c r="Q20519" s="2"/>
    </row>
    <row r="20520" spans="17:17" x14ac:dyDescent="0.35">
      <c r="Q20520" s="2"/>
    </row>
    <row r="20521" spans="17:17" x14ac:dyDescent="0.35">
      <c r="Q20521" s="2"/>
    </row>
    <row r="20522" spans="17:17" x14ac:dyDescent="0.35">
      <c r="Q20522" s="2"/>
    </row>
    <row r="20523" spans="17:17" x14ac:dyDescent="0.35">
      <c r="Q20523" s="2"/>
    </row>
    <row r="20524" spans="17:17" x14ac:dyDescent="0.35">
      <c r="Q20524" s="2"/>
    </row>
    <row r="20525" spans="17:17" x14ac:dyDescent="0.35">
      <c r="Q20525" s="2"/>
    </row>
    <row r="20526" spans="17:17" x14ac:dyDescent="0.35">
      <c r="Q20526" s="2"/>
    </row>
    <row r="20527" spans="17:17" x14ac:dyDescent="0.35">
      <c r="Q20527" s="2"/>
    </row>
    <row r="20528" spans="17:17" x14ac:dyDescent="0.35">
      <c r="Q20528" s="2"/>
    </row>
    <row r="20529" spans="17:17" x14ac:dyDescent="0.35">
      <c r="Q20529" s="2"/>
    </row>
    <row r="20530" spans="17:17" x14ac:dyDescent="0.35">
      <c r="Q20530" s="2"/>
    </row>
    <row r="20531" spans="17:17" x14ac:dyDescent="0.35">
      <c r="Q20531" s="2"/>
    </row>
    <row r="20532" spans="17:17" x14ac:dyDescent="0.35">
      <c r="Q20532" s="2"/>
    </row>
    <row r="20533" spans="17:17" x14ac:dyDescent="0.35">
      <c r="Q20533" s="2"/>
    </row>
    <row r="20534" spans="17:17" x14ac:dyDescent="0.35">
      <c r="Q20534" s="2"/>
    </row>
    <row r="20535" spans="17:17" x14ac:dyDescent="0.35">
      <c r="Q20535" s="2"/>
    </row>
    <row r="20536" spans="17:17" x14ac:dyDescent="0.35">
      <c r="Q20536" s="2"/>
    </row>
    <row r="20537" spans="17:17" x14ac:dyDescent="0.35">
      <c r="Q20537" s="2"/>
    </row>
    <row r="20538" spans="17:17" x14ac:dyDescent="0.35">
      <c r="Q20538" s="2"/>
    </row>
    <row r="20539" spans="17:17" x14ac:dyDescent="0.35">
      <c r="Q20539" s="2"/>
    </row>
    <row r="20540" spans="17:17" x14ac:dyDescent="0.35">
      <c r="Q20540" s="2"/>
    </row>
    <row r="20541" spans="17:17" x14ac:dyDescent="0.35">
      <c r="Q20541" s="2"/>
    </row>
    <row r="20542" spans="17:17" x14ac:dyDescent="0.35">
      <c r="Q20542" s="2"/>
    </row>
    <row r="20543" spans="17:17" x14ac:dyDescent="0.35">
      <c r="Q20543" s="2"/>
    </row>
    <row r="20544" spans="17:17" x14ac:dyDescent="0.35">
      <c r="Q20544" s="2"/>
    </row>
    <row r="20545" spans="17:17" x14ac:dyDescent="0.35">
      <c r="Q20545" s="2"/>
    </row>
    <row r="20546" spans="17:17" x14ac:dyDescent="0.35">
      <c r="Q20546" s="2"/>
    </row>
    <row r="20547" spans="17:17" x14ac:dyDescent="0.35">
      <c r="Q20547" s="2"/>
    </row>
    <row r="20548" spans="17:17" x14ac:dyDescent="0.35">
      <c r="Q20548" s="2"/>
    </row>
    <row r="20549" spans="17:17" x14ac:dyDescent="0.35">
      <c r="Q20549" s="2"/>
    </row>
    <row r="20550" spans="17:17" x14ac:dyDescent="0.35">
      <c r="Q20550" s="2"/>
    </row>
    <row r="20551" spans="17:17" x14ac:dyDescent="0.35">
      <c r="Q20551" s="2"/>
    </row>
    <row r="20552" spans="17:17" x14ac:dyDescent="0.35">
      <c r="Q20552" s="2"/>
    </row>
    <row r="20553" spans="17:17" x14ac:dyDescent="0.35">
      <c r="Q20553" s="2"/>
    </row>
    <row r="20554" spans="17:17" x14ac:dyDescent="0.35">
      <c r="Q20554" s="2"/>
    </row>
    <row r="20555" spans="17:17" x14ac:dyDescent="0.35">
      <c r="Q20555" s="2"/>
    </row>
    <row r="20556" spans="17:17" x14ac:dyDescent="0.35">
      <c r="Q20556" s="2"/>
    </row>
    <row r="20557" spans="17:17" x14ac:dyDescent="0.35">
      <c r="Q20557" s="2"/>
    </row>
    <row r="20558" spans="17:17" x14ac:dyDescent="0.35">
      <c r="Q20558" s="2"/>
    </row>
    <row r="20559" spans="17:17" x14ac:dyDescent="0.35">
      <c r="Q20559" s="2"/>
    </row>
    <row r="20560" spans="17:17" x14ac:dyDescent="0.35">
      <c r="Q20560" s="2"/>
    </row>
    <row r="20561" spans="17:17" x14ac:dyDescent="0.35">
      <c r="Q20561" s="2"/>
    </row>
    <row r="20562" spans="17:17" x14ac:dyDescent="0.35">
      <c r="Q20562" s="2"/>
    </row>
    <row r="20563" spans="17:17" x14ac:dyDescent="0.35">
      <c r="Q20563" s="2"/>
    </row>
    <row r="20564" spans="17:17" x14ac:dyDescent="0.35">
      <c r="Q20564" s="2"/>
    </row>
    <row r="20565" spans="17:17" x14ac:dyDescent="0.35">
      <c r="Q20565" s="2"/>
    </row>
    <row r="20566" spans="17:17" x14ac:dyDescent="0.35">
      <c r="Q20566" s="2"/>
    </row>
    <row r="20567" spans="17:17" x14ac:dyDescent="0.35">
      <c r="Q20567" s="2"/>
    </row>
    <row r="20568" spans="17:17" x14ac:dyDescent="0.35">
      <c r="Q20568" s="2"/>
    </row>
    <row r="20569" spans="17:17" x14ac:dyDescent="0.35">
      <c r="Q20569" s="2"/>
    </row>
    <row r="20570" spans="17:17" x14ac:dyDescent="0.35">
      <c r="Q20570" s="2"/>
    </row>
    <row r="20571" spans="17:17" x14ac:dyDescent="0.35">
      <c r="Q20571" s="2"/>
    </row>
    <row r="20572" spans="17:17" x14ac:dyDescent="0.35">
      <c r="Q20572" s="2"/>
    </row>
    <row r="20573" spans="17:17" x14ac:dyDescent="0.35">
      <c r="Q20573" s="2"/>
    </row>
    <row r="20574" spans="17:17" x14ac:dyDescent="0.35">
      <c r="Q20574" s="2"/>
    </row>
    <row r="20575" spans="17:17" x14ac:dyDescent="0.35">
      <c r="Q20575" s="2"/>
    </row>
    <row r="20576" spans="17:17" x14ac:dyDescent="0.35">
      <c r="Q20576" s="2"/>
    </row>
    <row r="20577" spans="17:17" x14ac:dyDescent="0.35">
      <c r="Q20577" s="2"/>
    </row>
    <row r="20578" spans="17:17" x14ac:dyDescent="0.35">
      <c r="Q20578" s="2"/>
    </row>
    <row r="20579" spans="17:17" x14ac:dyDescent="0.35">
      <c r="Q20579" s="2"/>
    </row>
    <row r="20580" spans="17:17" x14ac:dyDescent="0.35">
      <c r="Q20580" s="2"/>
    </row>
    <row r="20581" spans="17:17" x14ac:dyDescent="0.35">
      <c r="Q20581" s="2"/>
    </row>
    <row r="20582" spans="17:17" x14ac:dyDescent="0.35">
      <c r="Q20582" s="2"/>
    </row>
    <row r="20583" spans="17:17" x14ac:dyDescent="0.35">
      <c r="Q20583" s="2"/>
    </row>
    <row r="20584" spans="17:17" x14ac:dyDescent="0.35">
      <c r="Q20584" s="2"/>
    </row>
    <row r="20585" spans="17:17" x14ac:dyDescent="0.35">
      <c r="Q20585" s="2"/>
    </row>
    <row r="20586" spans="17:17" x14ac:dyDescent="0.35">
      <c r="Q20586" s="2"/>
    </row>
    <row r="20587" spans="17:17" x14ac:dyDescent="0.35">
      <c r="Q20587" s="2"/>
    </row>
    <row r="20588" spans="17:17" x14ac:dyDescent="0.35">
      <c r="Q20588" s="2"/>
    </row>
    <row r="20589" spans="17:17" x14ac:dyDescent="0.35">
      <c r="Q20589" s="2"/>
    </row>
    <row r="20590" spans="17:17" x14ac:dyDescent="0.35">
      <c r="Q20590" s="2"/>
    </row>
    <row r="20591" spans="17:17" x14ac:dyDescent="0.35">
      <c r="Q20591" s="2"/>
    </row>
    <row r="20592" spans="17:17" x14ac:dyDescent="0.35">
      <c r="Q20592" s="2"/>
    </row>
    <row r="20593" spans="17:17" x14ac:dyDescent="0.35">
      <c r="Q20593" s="2"/>
    </row>
    <row r="20594" spans="17:17" x14ac:dyDescent="0.35">
      <c r="Q20594" s="2"/>
    </row>
    <row r="20595" spans="17:17" x14ac:dyDescent="0.35">
      <c r="Q20595" s="2"/>
    </row>
    <row r="20596" spans="17:17" x14ac:dyDescent="0.35">
      <c r="Q20596" s="2"/>
    </row>
    <row r="20597" spans="17:17" x14ac:dyDescent="0.35">
      <c r="Q20597" s="2"/>
    </row>
    <row r="20598" spans="17:17" x14ac:dyDescent="0.35">
      <c r="Q20598" s="2"/>
    </row>
    <row r="20599" spans="17:17" x14ac:dyDescent="0.35">
      <c r="Q20599" s="2"/>
    </row>
    <row r="20600" spans="17:17" x14ac:dyDescent="0.35">
      <c r="Q20600" s="2"/>
    </row>
    <row r="20601" spans="17:17" x14ac:dyDescent="0.35">
      <c r="Q20601" s="2"/>
    </row>
    <row r="20602" spans="17:17" x14ac:dyDescent="0.35">
      <c r="Q20602" s="2"/>
    </row>
    <row r="20603" spans="17:17" x14ac:dyDescent="0.35">
      <c r="Q20603" s="2"/>
    </row>
    <row r="20604" spans="17:17" x14ac:dyDescent="0.35">
      <c r="Q20604" s="2"/>
    </row>
    <row r="20605" spans="17:17" x14ac:dyDescent="0.35">
      <c r="Q20605" s="2"/>
    </row>
    <row r="20606" spans="17:17" x14ac:dyDescent="0.35">
      <c r="Q20606" s="2"/>
    </row>
    <row r="20607" spans="17:17" x14ac:dyDescent="0.35">
      <c r="Q20607" s="2"/>
    </row>
    <row r="20608" spans="17:17" x14ac:dyDescent="0.35">
      <c r="Q20608" s="2"/>
    </row>
    <row r="20609" spans="17:17" x14ac:dyDescent="0.35">
      <c r="Q20609" s="2"/>
    </row>
    <row r="20610" spans="17:17" x14ac:dyDescent="0.35">
      <c r="Q20610" s="2"/>
    </row>
    <row r="20611" spans="17:17" x14ac:dyDescent="0.35">
      <c r="Q20611" s="2"/>
    </row>
    <row r="20612" spans="17:17" x14ac:dyDescent="0.35">
      <c r="Q20612" s="2"/>
    </row>
    <row r="20613" spans="17:17" x14ac:dyDescent="0.35">
      <c r="Q20613" s="2"/>
    </row>
    <row r="20614" spans="17:17" x14ac:dyDescent="0.35">
      <c r="Q20614" s="2"/>
    </row>
    <row r="20615" spans="17:17" x14ac:dyDescent="0.35">
      <c r="Q20615" s="2"/>
    </row>
    <row r="20616" spans="17:17" x14ac:dyDescent="0.35">
      <c r="Q20616" s="2"/>
    </row>
    <row r="20617" spans="17:17" x14ac:dyDescent="0.35">
      <c r="Q20617" s="2"/>
    </row>
    <row r="20618" spans="17:17" x14ac:dyDescent="0.35">
      <c r="Q20618" s="2"/>
    </row>
    <row r="20619" spans="17:17" x14ac:dyDescent="0.35">
      <c r="Q20619" s="2"/>
    </row>
    <row r="20620" spans="17:17" x14ac:dyDescent="0.35">
      <c r="Q20620" s="2"/>
    </row>
    <row r="20621" spans="17:17" x14ac:dyDescent="0.35">
      <c r="Q20621" s="2"/>
    </row>
    <row r="20622" spans="17:17" x14ac:dyDescent="0.35">
      <c r="Q20622" s="2"/>
    </row>
    <row r="20623" spans="17:17" x14ac:dyDescent="0.35">
      <c r="Q20623" s="2"/>
    </row>
    <row r="20624" spans="17:17" x14ac:dyDescent="0.35">
      <c r="Q20624" s="2"/>
    </row>
    <row r="20625" spans="17:17" x14ac:dyDescent="0.35">
      <c r="Q20625" s="2"/>
    </row>
    <row r="20626" spans="17:17" x14ac:dyDescent="0.35">
      <c r="Q20626" s="2"/>
    </row>
    <row r="20627" spans="17:17" x14ac:dyDescent="0.35">
      <c r="Q20627" s="2"/>
    </row>
    <row r="20628" spans="17:17" x14ac:dyDescent="0.35">
      <c r="Q20628" s="2"/>
    </row>
    <row r="20629" spans="17:17" x14ac:dyDescent="0.35">
      <c r="Q20629" s="2"/>
    </row>
    <row r="20630" spans="17:17" x14ac:dyDescent="0.35">
      <c r="Q20630" s="2"/>
    </row>
    <row r="20631" spans="17:17" x14ac:dyDescent="0.35">
      <c r="Q20631" s="2"/>
    </row>
    <row r="20632" spans="17:17" x14ac:dyDescent="0.35">
      <c r="Q20632" s="2"/>
    </row>
    <row r="20633" spans="17:17" x14ac:dyDescent="0.35">
      <c r="Q20633" s="2"/>
    </row>
    <row r="20634" spans="17:17" x14ac:dyDescent="0.35">
      <c r="Q20634" s="2"/>
    </row>
    <row r="20635" spans="17:17" x14ac:dyDescent="0.35">
      <c r="Q20635" s="2"/>
    </row>
    <row r="20636" spans="17:17" x14ac:dyDescent="0.35">
      <c r="Q20636" s="2"/>
    </row>
    <row r="20637" spans="17:17" x14ac:dyDescent="0.35">
      <c r="Q20637" s="2"/>
    </row>
    <row r="20638" spans="17:17" x14ac:dyDescent="0.35">
      <c r="Q20638" s="2"/>
    </row>
    <row r="20639" spans="17:17" x14ac:dyDescent="0.35">
      <c r="Q20639" s="2"/>
    </row>
    <row r="20640" spans="17:17" x14ac:dyDescent="0.35">
      <c r="Q20640" s="2"/>
    </row>
    <row r="20641" spans="17:17" x14ac:dyDescent="0.35">
      <c r="Q20641" s="2"/>
    </row>
    <row r="20642" spans="17:17" x14ac:dyDescent="0.35">
      <c r="Q20642" s="2"/>
    </row>
    <row r="20643" spans="17:17" x14ac:dyDescent="0.35">
      <c r="Q20643" s="2"/>
    </row>
    <row r="20644" spans="17:17" x14ac:dyDescent="0.35">
      <c r="Q20644" s="2"/>
    </row>
    <row r="20645" spans="17:17" x14ac:dyDescent="0.35">
      <c r="Q20645" s="2"/>
    </row>
    <row r="20646" spans="17:17" x14ac:dyDescent="0.35">
      <c r="Q20646" s="2"/>
    </row>
    <row r="20647" spans="17:17" x14ac:dyDescent="0.35">
      <c r="Q20647" s="2"/>
    </row>
    <row r="20648" spans="17:17" x14ac:dyDescent="0.35">
      <c r="Q20648" s="2"/>
    </row>
    <row r="20649" spans="17:17" x14ac:dyDescent="0.35">
      <c r="Q20649" s="2"/>
    </row>
    <row r="20650" spans="17:17" x14ac:dyDescent="0.35">
      <c r="Q20650" s="2"/>
    </row>
    <row r="20651" spans="17:17" x14ac:dyDescent="0.35">
      <c r="Q20651" s="2"/>
    </row>
    <row r="20652" spans="17:17" x14ac:dyDescent="0.35">
      <c r="Q20652" s="2"/>
    </row>
    <row r="20653" spans="17:17" x14ac:dyDescent="0.35">
      <c r="Q20653" s="2"/>
    </row>
    <row r="20654" spans="17:17" x14ac:dyDescent="0.35">
      <c r="Q20654" s="2"/>
    </row>
    <row r="20655" spans="17:17" x14ac:dyDescent="0.35">
      <c r="Q20655" s="2"/>
    </row>
    <row r="20656" spans="17:17" x14ac:dyDescent="0.35">
      <c r="Q20656" s="2"/>
    </row>
    <row r="20657" spans="17:17" x14ac:dyDescent="0.35">
      <c r="Q20657" s="2"/>
    </row>
    <row r="20658" spans="17:17" x14ac:dyDescent="0.35">
      <c r="Q20658" s="2"/>
    </row>
    <row r="20659" spans="17:17" x14ac:dyDescent="0.35">
      <c r="Q20659" s="2"/>
    </row>
    <row r="20660" spans="17:17" x14ac:dyDescent="0.35">
      <c r="Q20660" s="2"/>
    </row>
    <row r="20661" spans="17:17" x14ac:dyDescent="0.35">
      <c r="Q20661" s="2"/>
    </row>
    <row r="20662" spans="17:17" x14ac:dyDescent="0.35">
      <c r="Q20662" s="2"/>
    </row>
    <row r="20663" spans="17:17" x14ac:dyDescent="0.35">
      <c r="Q20663" s="2"/>
    </row>
    <row r="20664" spans="17:17" x14ac:dyDescent="0.35">
      <c r="Q20664" s="2"/>
    </row>
    <row r="20665" spans="17:17" x14ac:dyDescent="0.35">
      <c r="Q20665" s="2"/>
    </row>
    <row r="20666" spans="17:17" x14ac:dyDescent="0.35">
      <c r="Q20666" s="2"/>
    </row>
    <row r="20667" spans="17:17" x14ac:dyDescent="0.35">
      <c r="Q20667" s="2"/>
    </row>
    <row r="20668" spans="17:17" x14ac:dyDescent="0.35">
      <c r="Q20668" s="2"/>
    </row>
    <row r="20669" spans="17:17" x14ac:dyDescent="0.35">
      <c r="Q20669" s="2"/>
    </row>
    <row r="20670" spans="17:17" x14ac:dyDescent="0.35">
      <c r="Q20670" s="2"/>
    </row>
    <row r="20671" spans="17:17" x14ac:dyDescent="0.35">
      <c r="Q20671" s="2"/>
    </row>
    <row r="20672" spans="17:17" x14ac:dyDescent="0.35">
      <c r="Q20672" s="2"/>
    </row>
    <row r="20673" spans="17:17" x14ac:dyDescent="0.35">
      <c r="Q20673" s="2"/>
    </row>
    <row r="20674" spans="17:17" x14ac:dyDescent="0.35">
      <c r="Q20674" s="2"/>
    </row>
    <row r="20675" spans="17:17" x14ac:dyDescent="0.35">
      <c r="Q20675" s="2"/>
    </row>
    <row r="20676" spans="17:17" x14ac:dyDescent="0.35">
      <c r="Q20676" s="2"/>
    </row>
    <row r="20677" spans="17:17" x14ac:dyDescent="0.35">
      <c r="Q20677" s="2"/>
    </row>
    <row r="20678" spans="17:17" x14ac:dyDescent="0.35">
      <c r="Q20678" s="2"/>
    </row>
    <row r="20679" spans="17:17" x14ac:dyDescent="0.35">
      <c r="Q20679" s="2"/>
    </row>
    <row r="20680" spans="17:17" x14ac:dyDescent="0.35">
      <c r="Q20680" s="2"/>
    </row>
    <row r="20681" spans="17:17" x14ac:dyDescent="0.35">
      <c r="Q20681" s="2"/>
    </row>
    <row r="20682" spans="17:17" x14ac:dyDescent="0.35">
      <c r="Q20682" s="2"/>
    </row>
    <row r="20683" spans="17:17" x14ac:dyDescent="0.35">
      <c r="Q20683" s="2"/>
    </row>
    <row r="20684" spans="17:17" x14ac:dyDescent="0.35">
      <c r="Q20684" s="2"/>
    </row>
    <row r="20685" spans="17:17" x14ac:dyDescent="0.35">
      <c r="Q20685" s="2"/>
    </row>
    <row r="20686" spans="17:17" x14ac:dyDescent="0.35">
      <c r="Q20686" s="2"/>
    </row>
    <row r="20687" spans="17:17" x14ac:dyDescent="0.35">
      <c r="Q20687" s="2"/>
    </row>
    <row r="20688" spans="17:17" x14ac:dyDescent="0.35">
      <c r="Q20688" s="2"/>
    </row>
    <row r="20689" spans="17:17" x14ac:dyDescent="0.35">
      <c r="Q20689" s="2"/>
    </row>
    <row r="20690" spans="17:17" x14ac:dyDescent="0.35">
      <c r="Q20690" s="2"/>
    </row>
    <row r="20691" spans="17:17" x14ac:dyDescent="0.35">
      <c r="Q20691" s="2"/>
    </row>
    <row r="20692" spans="17:17" x14ac:dyDescent="0.35">
      <c r="Q20692" s="2"/>
    </row>
    <row r="20693" spans="17:17" x14ac:dyDescent="0.35">
      <c r="Q20693" s="2"/>
    </row>
    <row r="20694" spans="17:17" x14ac:dyDescent="0.35">
      <c r="Q20694" s="2"/>
    </row>
    <row r="20695" spans="17:17" x14ac:dyDescent="0.35">
      <c r="Q20695" s="2"/>
    </row>
    <row r="20696" spans="17:17" x14ac:dyDescent="0.35">
      <c r="Q20696" s="2"/>
    </row>
    <row r="20697" spans="17:17" x14ac:dyDescent="0.35">
      <c r="Q20697" s="2"/>
    </row>
    <row r="20698" spans="17:17" x14ac:dyDescent="0.35">
      <c r="Q20698" s="2"/>
    </row>
    <row r="20699" spans="17:17" x14ac:dyDescent="0.35">
      <c r="Q20699" s="2"/>
    </row>
    <row r="20700" spans="17:17" x14ac:dyDescent="0.35">
      <c r="Q20700" s="2"/>
    </row>
    <row r="20701" spans="17:17" x14ac:dyDescent="0.35">
      <c r="Q20701" s="2"/>
    </row>
    <row r="20702" spans="17:17" x14ac:dyDescent="0.35">
      <c r="Q20702" s="2"/>
    </row>
    <row r="20703" spans="17:17" x14ac:dyDescent="0.35">
      <c r="Q20703" s="2"/>
    </row>
    <row r="20704" spans="17:17" x14ac:dyDescent="0.35">
      <c r="Q20704" s="2"/>
    </row>
    <row r="20705" spans="17:17" x14ac:dyDescent="0.35">
      <c r="Q20705" s="2"/>
    </row>
    <row r="20706" spans="17:17" x14ac:dyDescent="0.35">
      <c r="Q20706" s="2"/>
    </row>
    <row r="20707" spans="17:17" x14ac:dyDescent="0.35">
      <c r="Q20707" s="2"/>
    </row>
    <row r="20708" spans="17:17" x14ac:dyDescent="0.35">
      <c r="Q20708" s="2"/>
    </row>
    <row r="20709" spans="17:17" x14ac:dyDescent="0.35">
      <c r="Q20709" s="2"/>
    </row>
    <row r="20710" spans="17:17" x14ac:dyDescent="0.35">
      <c r="Q20710" s="2"/>
    </row>
    <row r="20711" spans="17:17" x14ac:dyDescent="0.35">
      <c r="Q20711" s="2"/>
    </row>
    <row r="20712" spans="17:17" x14ac:dyDescent="0.35">
      <c r="Q20712" s="2"/>
    </row>
    <row r="20713" spans="17:17" x14ac:dyDescent="0.35">
      <c r="Q20713" s="2"/>
    </row>
    <row r="20714" spans="17:17" x14ac:dyDescent="0.35">
      <c r="Q20714" s="2"/>
    </row>
    <row r="20715" spans="17:17" x14ac:dyDescent="0.35">
      <c r="Q20715" s="2"/>
    </row>
    <row r="20716" spans="17:17" x14ac:dyDescent="0.35">
      <c r="Q20716" s="2"/>
    </row>
    <row r="20717" spans="17:17" x14ac:dyDescent="0.35">
      <c r="Q20717" s="2"/>
    </row>
    <row r="20718" spans="17:17" x14ac:dyDescent="0.35">
      <c r="Q20718" s="2"/>
    </row>
    <row r="20719" spans="17:17" x14ac:dyDescent="0.35">
      <c r="Q20719" s="2"/>
    </row>
    <row r="20720" spans="17:17" x14ac:dyDescent="0.35">
      <c r="Q20720" s="2"/>
    </row>
    <row r="20721" spans="17:17" x14ac:dyDescent="0.35">
      <c r="Q20721" s="2"/>
    </row>
    <row r="20722" spans="17:17" x14ac:dyDescent="0.35">
      <c r="Q20722" s="2"/>
    </row>
    <row r="20723" spans="17:17" x14ac:dyDescent="0.35">
      <c r="Q20723" s="2"/>
    </row>
    <row r="20724" spans="17:17" x14ac:dyDescent="0.35">
      <c r="Q20724" s="2"/>
    </row>
    <row r="20725" spans="17:17" x14ac:dyDescent="0.35">
      <c r="Q20725" s="2"/>
    </row>
    <row r="20726" spans="17:17" x14ac:dyDescent="0.35">
      <c r="Q20726" s="2"/>
    </row>
    <row r="20727" spans="17:17" x14ac:dyDescent="0.35">
      <c r="Q20727" s="2"/>
    </row>
    <row r="20728" spans="17:17" x14ac:dyDescent="0.35">
      <c r="Q20728" s="2"/>
    </row>
    <row r="20729" spans="17:17" x14ac:dyDescent="0.35">
      <c r="Q20729" s="2"/>
    </row>
    <row r="20730" spans="17:17" x14ac:dyDescent="0.35">
      <c r="Q20730" s="2"/>
    </row>
    <row r="20731" spans="17:17" x14ac:dyDescent="0.35">
      <c r="Q20731" s="2"/>
    </row>
    <row r="20732" spans="17:17" x14ac:dyDescent="0.35">
      <c r="Q20732" s="2"/>
    </row>
    <row r="20733" spans="17:17" x14ac:dyDescent="0.35">
      <c r="Q20733" s="2"/>
    </row>
    <row r="20734" spans="17:17" x14ac:dyDescent="0.35">
      <c r="Q20734" s="2"/>
    </row>
    <row r="20735" spans="17:17" x14ac:dyDescent="0.35">
      <c r="Q20735" s="2"/>
    </row>
    <row r="20736" spans="17:17" x14ac:dyDescent="0.35">
      <c r="Q20736" s="2"/>
    </row>
    <row r="20737" spans="17:17" x14ac:dyDescent="0.35">
      <c r="Q20737" s="2"/>
    </row>
    <row r="20738" spans="17:17" x14ac:dyDescent="0.35">
      <c r="Q20738" s="2"/>
    </row>
    <row r="20739" spans="17:17" x14ac:dyDescent="0.35">
      <c r="Q20739" s="2"/>
    </row>
    <row r="20740" spans="17:17" x14ac:dyDescent="0.35">
      <c r="Q20740" s="2"/>
    </row>
    <row r="20741" spans="17:17" x14ac:dyDescent="0.35">
      <c r="Q20741" s="2"/>
    </row>
    <row r="20742" spans="17:17" x14ac:dyDescent="0.35">
      <c r="Q20742" s="2"/>
    </row>
    <row r="20743" spans="17:17" x14ac:dyDescent="0.35">
      <c r="Q20743" s="2"/>
    </row>
    <row r="20744" spans="17:17" x14ac:dyDescent="0.35">
      <c r="Q20744" s="2"/>
    </row>
    <row r="20745" spans="17:17" x14ac:dyDescent="0.35">
      <c r="Q20745" s="2"/>
    </row>
    <row r="20746" spans="17:17" x14ac:dyDescent="0.35">
      <c r="Q20746" s="2"/>
    </row>
    <row r="20747" spans="17:17" x14ac:dyDescent="0.35">
      <c r="Q20747" s="2"/>
    </row>
    <row r="20748" spans="17:17" x14ac:dyDescent="0.35">
      <c r="Q20748" s="2"/>
    </row>
    <row r="20749" spans="17:17" x14ac:dyDescent="0.35">
      <c r="Q20749" s="2"/>
    </row>
    <row r="20750" spans="17:17" x14ac:dyDescent="0.35">
      <c r="Q20750" s="2"/>
    </row>
    <row r="20751" spans="17:17" x14ac:dyDescent="0.35">
      <c r="Q20751" s="2"/>
    </row>
    <row r="20752" spans="17:17" x14ac:dyDescent="0.35">
      <c r="Q20752" s="2"/>
    </row>
    <row r="20753" spans="17:17" x14ac:dyDescent="0.35">
      <c r="Q20753" s="2"/>
    </row>
    <row r="20754" spans="17:17" x14ac:dyDescent="0.35">
      <c r="Q20754" s="2"/>
    </row>
    <row r="20755" spans="17:17" x14ac:dyDescent="0.35">
      <c r="Q20755" s="2"/>
    </row>
    <row r="20756" spans="17:17" x14ac:dyDescent="0.35">
      <c r="Q20756" s="2"/>
    </row>
    <row r="20757" spans="17:17" x14ac:dyDescent="0.35">
      <c r="Q20757" s="2"/>
    </row>
    <row r="20758" spans="17:17" x14ac:dyDescent="0.35">
      <c r="Q20758" s="2"/>
    </row>
    <row r="20759" spans="17:17" x14ac:dyDescent="0.35">
      <c r="Q20759" s="2"/>
    </row>
    <row r="20760" spans="17:17" x14ac:dyDescent="0.35">
      <c r="Q20760" s="2"/>
    </row>
    <row r="20761" spans="17:17" x14ac:dyDescent="0.35">
      <c r="Q20761" s="2"/>
    </row>
    <row r="20762" spans="17:17" x14ac:dyDescent="0.35">
      <c r="Q20762" s="2"/>
    </row>
    <row r="20763" spans="17:17" x14ac:dyDescent="0.35">
      <c r="Q20763" s="2"/>
    </row>
    <row r="20764" spans="17:17" x14ac:dyDescent="0.35">
      <c r="Q20764" s="2"/>
    </row>
    <row r="20765" spans="17:17" x14ac:dyDescent="0.35">
      <c r="Q20765" s="2"/>
    </row>
    <row r="20766" spans="17:17" x14ac:dyDescent="0.35">
      <c r="Q20766" s="2"/>
    </row>
    <row r="20767" spans="17:17" x14ac:dyDescent="0.35">
      <c r="Q20767" s="2"/>
    </row>
    <row r="20768" spans="17:17" x14ac:dyDescent="0.35">
      <c r="Q20768" s="2"/>
    </row>
    <row r="20769" spans="17:17" x14ac:dyDescent="0.35">
      <c r="Q20769" s="2"/>
    </row>
    <row r="20770" spans="17:17" x14ac:dyDescent="0.35">
      <c r="Q20770" s="2"/>
    </row>
    <row r="20771" spans="17:17" x14ac:dyDescent="0.35">
      <c r="Q20771" s="2"/>
    </row>
    <row r="20772" spans="17:17" x14ac:dyDescent="0.35">
      <c r="Q20772" s="2"/>
    </row>
    <row r="20773" spans="17:17" x14ac:dyDescent="0.35">
      <c r="Q20773" s="2"/>
    </row>
    <row r="20774" spans="17:17" x14ac:dyDescent="0.35">
      <c r="Q20774" s="2"/>
    </row>
    <row r="20775" spans="17:17" x14ac:dyDescent="0.35">
      <c r="Q20775" s="2"/>
    </row>
    <row r="20776" spans="17:17" x14ac:dyDescent="0.35">
      <c r="Q20776" s="2"/>
    </row>
    <row r="20777" spans="17:17" x14ac:dyDescent="0.35">
      <c r="Q20777" s="2"/>
    </row>
    <row r="20778" spans="17:17" x14ac:dyDescent="0.35">
      <c r="Q20778" s="2"/>
    </row>
    <row r="20779" spans="17:17" x14ac:dyDescent="0.35">
      <c r="Q20779" s="2"/>
    </row>
    <row r="20780" spans="17:17" x14ac:dyDescent="0.35">
      <c r="Q20780" s="2"/>
    </row>
    <row r="20781" spans="17:17" x14ac:dyDescent="0.35">
      <c r="Q20781" s="2"/>
    </row>
    <row r="20782" spans="17:17" x14ac:dyDescent="0.35">
      <c r="Q20782" s="2"/>
    </row>
    <row r="20783" spans="17:17" x14ac:dyDescent="0.35">
      <c r="Q20783" s="2"/>
    </row>
    <row r="20784" spans="17:17" x14ac:dyDescent="0.35">
      <c r="Q20784" s="2"/>
    </row>
    <row r="20785" spans="17:17" x14ac:dyDescent="0.35">
      <c r="Q20785" s="2"/>
    </row>
    <row r="20786" spans="17:17" x14ac:dyDescent="0.35">
      <c r="Q20786" s="2"/>
    </row>
    <row r="20787" spans="17:17" x14ac:dyDescent="0.35">
      <c r="Q20787" s="2"/>
    </row>
    <row r="20788" spans="17:17" x14ac:dyDescent="0.35">
      <c r="Q20788" s="2"/>
    </row>
    <row r="20789" spans="17:17" x14ac:dyDescent="0.35">
      <c r="Q20789" s="2"/>
    </row>
    <row r="20790" spans="17:17" x14ac:dyDescent="0.35">
      <c r="Q20790" s="2"/>
    </row>
    <row r="20791" spans="17:17" x14ac:dyDescent="0.35">
      <c r="Q20791" s="2"/>
    </row>
    <row r="20792" spans="17:17" x14ac:dyDescent="0.35">
      <c r="Q20792" s="2"/>
    </row>
    <row r="20793" spans="17:17" x14ac:dyDescent="0.35">
      <c r="Q20793" s="2"/>
    </row>
    <row r="20794" spans="17:17" x14ac:dyDescent="0.35">
      <c r="Q20794" s="2"/>
    </row>
    <row r="20795" spans="17:17" x14ac:dyDescent="0.35">
      <c r="Q20795" s="2"/>
    </row>
    <row r="20796" spans="17:17" x14ac:dyDescent="0.35">
      <c r="Q20796" s="2"/>
    </row>
    <row r="20797" spans="17:17" x14ac:dyDescent="0.35">
      <c r="Q20797" s="2"/>
    </row>
    <row r="20798" spans="17:17" x14ac:dyDescent="0.35">
      <c r="Q20798" s="2"/>
    </row>
    <row r="20799" spans="17:17" x14ac:dyDescent="0.35">
      <c r="Q20799" s="2"/>
    </row>
    <row r="20800" spans="17:17" x14ac:dyDescent="0.35">
      <c r="Q20800" s="2"/>
    </row>
    <row r="20801" spans="17:17" x14ac:dyDescent="0.35">
      <c r="Q20801" s="2"/>
    </row>
    <row r="20802" spans="17:17" x14ac:dyDescent="0.35">
      <c r="Q20802" s="2"/>
    </row>
    <row r="20803" spans="17:17" x14ac:dyDescent="0.35">
      <c r="Q20803" s="2"/>
    </row>
    <row r="20804" spans="17:17" x14ac:dyDescent="0.35">
      <c r="Q20804" s="2"/>
    </row>
    <row r="20805" spans="17:17" x14ac:dyDescent="0.35">
      <c r="Q20805" s="2"/>
    </row>
    <row r="20806" spans="17:17" x14ac:dyDescent="0.35">
      <c r="Q20806" s="2"/>
    </row>
    <row r="20807" spans="17:17" x14ac:dyDescent="0.35">
      <c r="Q20807" s="2"/>
    </row>
    <row r="20808" spans="17:17" x14ac:dyDescent="0.35">
      <c r="Q20808" s="2"/>
    </row>
    <row r="20809" spans="17:17" x14ac:dyDescent="0.35">
      <c r="Q20809" s="2"/>
    </row>
    <row r="20810" spans="17:17" x14ac:dyDescent="0.35">
      <c r="Q20810" s="2"/>
    </row>
    <row r="20811" spans="17:17" x14ac:dyDescent="0.35">
      <c r="Q20811" s="2"/>
    </row>
    <row r="20812" spans="17:17" x14ac:dyDescent="0.35">
      <c r="Q20812" s="2"/>
    </row>
    <row r="20813" spans="17:17" x14ac:dyDescent="0.35">
      <c r="Q20813" s="2"/>
    </row>
    <row r="20814" spans="17:17" x14ac:dyDescent="0.35">
      <c r="Q20814" s="2"/>
    </row>
    <row r="20815" spans="17:17" x14ac:dyDescent="0.35">
      <c r="Q20815" s="2"/>
    </row>
    <row r="20816" spans="17:17" x14ac:dyDescent="0.35">
      <c r="Q20816" s="2"/>
    </row>
    <row r="20817" spans="17:17" x14ac:dyDescent="0.35">
      <c r="Q20817" s="2"/>
    </row>
    <row r="20818" spans="17:17" x14ac:dyDescent="0.35">
      <c r="Q20818" s="2"/>
    </row>
    <row r="20819" spans="17:17" x14ac:dyDescent="0.35">
      <c r="Q20819" s="2"/>
    </row>
    <row r="20820" spans="17:17" x14ac:dyDescent="0.35">
      <c r="Q20820" s="2"/>
    </row>
    <row r="20821" spans="17:17" x14ac:dyDescent="0.35">
      <c r="Q20821" s="2"/>
    </row>
    <row r="20822" spans="17:17" x14ac:dyDescent="0.35">
      <c r="Q20822" s="2"/>
    </row>
    <row r="20823" spans="17:17" x14ac:dyDescent="0.35">
      <c r="Q20823" s="2"/>
    </row>
    <row r="20824" spans="17:17" x14ac:dyDescent="0.35">
      <c r="Q20824" s="2"/>
    </row>
    <row r="20825" spans="17:17" x14ac:dyDescent="0.35">
      <c r="Q20825" s="2"/>
    </row>
    <row r="20826" spans="17:17" x14ac:dyDescent="0.35">
      <c r="Q20826" s="2"/>
    </row>
    <row r="20827" spans="17:17" x14ac:dyDescent="0.35">
      <c r="Q20827" s="2"/>
    </row>
    <row r="20828" spans="17:17" x14ac:dyDescent="0.35">
      <c r="Q20828" s="2"/>
    </row>
    <row r="20829" spans="17:17" x14ac:dyDescent="0.35">
      <c r="Q20829" s="2"/>
    </row>
    <row r="20830" spans="17:17" x14ac:dyDescent="0.35">
      <c r="Q20830" s="2"/>
    </row>
    <row r="20831" spans="17:17" x14ac:dyDescent="0.35">
      <c r="Q20831" s="2"/>
    </row>
    <row r="20832" spans="17:17" x14ac:dyDescent="0.35">
      <c r="Q20832" s="2"/>
    </row>
    <row r="20833" spans="17:17" x14ac:dyDescent="0.35">
      <c r="Q20833" s="2"/>
    </row>
    <row r="20834" spans="17:17" x14ac:dyDescent="0.35">
      <c r="Q20834" s="2"/>
    </row>
    <row r="20835" spans="17:17" x14ac:dyDescent="0.35">
      <c r="Q20835" s="2"/>
    </row>
    <row r="20836" spans="17:17" x14ac:dyDescent="0.35">
      <c r="Q20836" s="2"/>
    </row>
    <row r="20837" spans="17:17" x14ac:dyDescent="0.35">
      <c r="Q20837" s="2"/>
    </row>
    <row r="20838" spans="17:17" x14ac:dyDescent="0.35">
      <c r="Q20838" s="2"/>
    </row>
    <row r="20839" spans="17:17" x14ac:dyDescent="0.35">
      <c r="Q20839" s="2"/>
    </row>
    <row r="20840" spans="17:17" x14ac:dyDescent="0.35">
      <c r="Q20840" s="2"/>
    </row>
    <row r="20841" spans="17:17" x14ac:dyDescent="0.35">
      <c r="Q20841" s="2"/>
    </row>
    <row r="20842" spans="17:17" x14ac:dyDescent="0.35">
      <c r="Q20842" s="2"/>
    </row>
    <row r="20843" spans="17:17" x14ac:dyDescent="0.35">
      <c r="Q20843" s="2"/>
    </row>
    <row r="20844" spans="17:17" x14ac:dyDescent="0.35">
      <c r="Q20844" s="2"/>
    </row>
    <row r="20845" spans="17:17" x14ac:dyDescent="0.35">
      <c r="Q20845" s="2"/>
    </row>
    <row r="20846" spans="17:17" x14ac:dyDescent="0.35">
      <c r="Q20846" s="2"/>
    </row>
    <row r="20847" spans="17:17" x14ac:dyDescent="0.35">
      <c r="Q20847" s="2"/>
    </row>
    <row r="20848" spans="17:17" x14ac:dyDescent="0.35">
      <c r="Q20848" s="2"/>
    </row>
    <row r="20849" spans="17:17" x14ac:dyDescent="0.35">
      <c r="Q20849" s="2"/>
    </row>
    <row r="20850" spans="17:17" x14ac:dyDescent="0.35">
      <c r="Q20850" s="2"/>
    </row>
    <row r="20851" spans="17:17" x14ac:dyDescent="0.35">
      <c r="Q20851" s="2"/>
    </row>
    <row r="20852" spans="17:17" x14ac:dyDescent="0.35">
      <c r="Q20852" s="2"/>
    </row>
    <row r="20853" spans="17:17" x14ac:dyDescent="0.35">
      <c r="Q20853" s="2"/>
    </row>
    <row r="20854" spans="17:17" x14ac:dyDescent="0.35">
      <c r="Q20854" s="2"/>
    </row>
    <row r="20855" spans="17:17" x14ac:dyDescent="0.35">
      <c r="Q20855" s="2"/>
    </row>
    <row r="20856" spans="17:17" x14ac:dyDescent="0.35">
      <c r="Q20856" s="2"/>
    </row>
    <row r="20857" spans="17:17" x14ac:dyDescent="0.35">
      <c r="Q20857" s="2"/>
    </row>
    <row r="20858" spans="17:17" x14ac:dyDescent="0.35">
      <c r="Q20858" s="2"/>
    </row>
    <row r="20859" spans="17:17" x14ac:dyDescent="0.35">
      <c r="Q20859" s="2"/>
    </row>
    <row r="20860" spans="17:17" x14ac:dyDescent="0.35">
      <c r="Q20860" s="2"/>
    </row>
    <row r="20861" spans="17:17" x14ac:dyDescent="0.35">
      <c r="Q20861" s="2"/>
    </row>
    <row r="20862" spans="17:17" x14ac:dyDescent="0.35">
      <c r="Q20862" s="2"/>
    </row>
    <row r="20863" spans="17:17" x14ac:dyDescent="0.35">
      <c r="Q20863" s="2"/>
    </row>
    <row r="20864" spans="17:17" x14ac:dyDescent="0.35">
      <c r="Q20864" s="2"/>
    </row>
    <row r="20865" spans="17:17" x14ac:dyDescent="0.35">
      <c r="Q20865" s="2"/>
    </row>
    <row r="20866" spans="17:17" x14ac:dyDescent="0.35">
      <c r="Q20866" s="2"/>
    </row>
    <row r="20867" spans="17:17" x14ac:dyDescent="0.35">
      <c r="Q20867" s="2"/>
    </row>
    <row r="20868" spans="17:17" x14ac:dyDescent="0.35">
      <c r="Q20868" s="2"/>
    </row>
    <row r="20869" spans="17:17" x14ac:dyDescent="0.35">
      <c r="Q20869" s="2"/>
    </row>
    <row r="20870" spans="17:17" x14ac:dyDescent="0.35">
      <c r="Q20870" s="2"/>
    </row>
    <row r="20871" spans="17:17" x14ac:dyDescent="0.35">
      <c r="Q20871" s="2"/>
    </row>
    <row r="20872" spans="17:17" x14ac:dyDescent="0.35">
      <c r="Q20872" s="2"/>
    </row>
    <row r="20873" spans="17:17" x14ac:dyDescent="0.35">
      <c r="Q20873" s="2"/>
    </row>
    <row r="20874" spans="17:17" x14ac:dyDescent="0.35">
      <c r="Q20874" s="2"/>
    </row>
    <row r="20875" spans="17:17" x14ac:dyDescent="0.35">
      <c r="Q20875" s="2"/>
    </row>
    <row r="20876" spans="17:17" x14ac:dyDescent="0.35">
      <c r="Q20876" s="2"/>
    </row>
    <row r="20877" spans="17:17" x14ac:dyDescent="0.35">
      <c r="Q20877" s="2"/>
    </row>
    <row r="20878" spans="17:17" x14ac:dyDescent="0.35">
      <c r="Q20878" s="2"/>
    </row>
    <row r="20879" spans="17:17" x14ac:dyDescent="0.35">
      <c r="Q20879" s="2"/>
    </row>
    <row r="20880" spans="17:17" x14ac:dyDescent="0.35">
      <c r="Q20880" s="2"/>
    </row>
    <row r="20881" spans="17:17" x14ac:dyDescent="0.35">
      <c r="Q20881" s="2"/>
    </row>
    <row r="20882" spans="17:17" x14ac:dyDescent="0.35">
      <c r="Q20882" s="2"/>
    </row>
    <row r="20883" spans="17:17" x14ac:dyDescent="0.35">
      <c r="Q20883" s="2"/>
    </row>
    <row r="20884" spans="17:17" x14ac:dyDescent="0.35">
      <c r="Q20884" s="2"/>
    </row>
    <row r="20885" spans="17:17" x14ac:dyDescent="0.35">
      <c r="Q20885" s="2"/>
    </row>
    <row r="20886" spans="17:17" x14ac:dyDescent="0.35">
      <c r="Q20886" s="2"/>
    </row>
    <row r="20887" spans="17:17" x14ac:dyDescent="0.35">
      <c r="Q20887" s="2"/>
    </row>
    <row r="20888" spans="17:17" x14ac:dyDescent="0.35">
      <c r="Q20888" s="2"/>
    </row>
    <row r="20889" spans="17:17" x14ac:dyDescent="0.35">
      <c r="Q20889" s="2"/>
    </row>
    <row r="20890" spans="17:17" x14ac:dyDescent="0.35">
      <c r="Q20890" s="2"/>
    </row>
    <row r="20891" spans="17:17" x14ac:dyDescent="0.35">
      <c r="Q20891" s="2"/>
    </row>
    <row r="20892" spans="17:17" x14ac:dyDescent="0.35">
      <c r="Q20892" s="2"/>
    </row>
    <row r="20893" spans="17:17" x14ac:dyDescent="0.35">
      <c r="Q20893" s="2"/>
    </row>
    <row r="20894" spans="17:17" x14ac:dyDescent="0.35">
      <c r="Q20894" s="2"/>
    </row>
    <row r="20895" spans="17:17" x14ac:dyDescent="0.35">
      <c r="Q20895" s="2"/>
    </row>
    <row r="20896" spans="17:17" x14ac:dyDescent="0.35">
      <c r="Q20896" s="2"/>
    </row>
    <row r="20897" spans="17:17" x14ac:dyDescent="0.35">
      <c r="Q20897" s="2"/>
    </row>
    <row r="20898" spans="17:17" x14ac:dyDescent="0.35">
      <c r="Q20898" s="2"/>
    </row>
    <row r="20899" spans="17:17" x14ac:dyDescent="0.35">
      <c r="Q20899" s="2"/>
    </row>
    <row r="20900" spans="17:17" x14ac:dyDescent="0.35">
      <c r="Q20900" s="2"/>
    </row>
    <row r="20901" spans="17:17" x14ac:dyDescent="0.35">
      <c r="Q20901" s="2"/>
    </row>
    <row r="20902" spans="17:17" x14ac:dyDescent="0.35">
      <c r="Q20902" s="2"/>
    </row>
    <row r="20903" spans="17:17" x14ac:dyDescent="0.35">
      <c r="Q20903" s="2"/>
    </row>
    <row r="20904" spans="17:17" x14ac:dyDescent="0.35">
      <c r="Q20904" s="2"/>
    </row>
    <row r="20905" spans="17:17" x14ac:dyDescent="0.35">
      <c r="Q20905" s="2"/>
    </row>
    <row r="20906" spans="17:17" x14ac:dyDescent="0.35">
      <c r="Q20906" s="2"/>
    </row>
    <row r="20907" spans="17:17" x14ac:dyDescent="0.35">
      <c r="Q20907" s="2"/>
    </row>
    <row r="20908" spans="17:17" x14ac:dyDescent="0.35">
      <c r="Q20908" s="2"/>
    </row>
    <row r="20909" spans="17:17" x14ac:dyDescent="0.35">
      <c r="Q20909" s="2"/>
    </row>
    <row r="20910" spans="17:17" x14ac:dyDescent="0.35">
      <c r="Q20910" s="2"/>
    </row>
    <row r="20911" spans="17:17" x14ac:dyDescent="0.35">
      <c r="Q20911" s="2"/>
    </row>
    <row r="20912" spans="17:17" x14ac:dyDescent="0.35">
      <c r="Q20912" s="2"/>
    </row>
    <row r="20913" spans="17:17" x14ac:dyDescent="0.35">
      <c r="Q20913" s="2"/>
    </row>
    <row r="20914" spans="17:17" x14ac:dyDescent="0.35">
      <c r="Q20914" s="2"/>
    </row>
    <row r="20915" spans="17:17" x14ac:dyDescent="0.35">
      <c r="Q20915" s="2"/>
    </row>
    <row r="20916" spans="17:17" x14ac:dyDescent="0.35">
      <c r="Q20916" s="2"/>
    </row>
    <row r="20917" spans="17:17" x14ac:dyDescent="0.35">
      <c r="Q20917" s="2"/>
    </row>
    <row r="20918" spans="17:17" x14ac:dyDescent="0.35">
      <c r="Q20918" s="2"/>
    </row>
    <row r="20919" spans="17:17" x14ac:dyDescent="0.35">
      <c r="Q20919" s="2"/>
    </row>
    <row r="20920" spans="17:17" x14ac:dyDescent="0.35">
      <c r="Q20920" s="2"/>
    </row>
    <row r="20921" spans="17:17" x14ac:dyDescent="0.35">
      <c r="Q20921" s="2"/>
    </row>
    <row r="20922" spans="17:17" x14ac:dyDescent="0.35">
      <c r="Q20922" s="2"/>
    </row>
    <row r="20923" spans="17:17" x14ac:dyDescent="0.35">
      <c r="Q20923" s="2"/>
    </row>
    <row r="20924" spans="17:17" x14ac:dyDescent="0.35">
      <c r="Q20924" s="2"/>
    </row>
    <row r="20925" spans="17:17" x14ac:dyDescent="0.35">
      <c r="Q20925" s="2"/>
    </row>
    <row r="20926" spans="17:17" x14ac:dyDescent="0.35">
      <c r="Q20926" s="2"/>
    </row>
    <row r="20927" spans="17:17" x14ac:dyDescent="0.35">
      <c r="Q20927" s="2"/>
    </row>
    <row r="20928" spans="17:17" x14ac:dyDescent="0.35">
      <c r="Q20928" s="2"/>
    </row>
    <row r="20929" spans="17:17" x14ac:dyDescent="0.35">
      <c r="Q20929" s="2"/>
    </row>
    <row r="20930" spans="17:17" x14ac:dyDescent="0.35">
      <c r="Q20930" s="2"/>
    </row>
    <row r="20931" spans="17:17" x14ac:dyDescent="0.35">
      <c r="Q20931" s="2"/>
    </row>
    <row r="20932" spans="17:17" x14ac:dyDescent="0.35">
      <c r="Q20932" s="2"/>
    </row>
    <row r="20933" spans="17:17" x14ac:dyDescent="0.35">
      <c r="Q20933" s="2"/>
    </row>
    <row r="20934" spans="17:17" x14ac:dyDescent="0.35">
      <c r="Q20934" s="2"/>
    </row>
    <row r="20935" spans="17:17" x14ac:dyDescent="0.35">
      <c r="Q20935" s="2"/>
    </row>
    <row r="20936" spans="17:17" x14ac:dyDescent="0.35">
      <c r="Q20936" s="2"/>
    </row>
    <row r="20937" spans="17:17" x14ac:dyDescent="0.35">
      <c r="Q20937" s="2"/>
    </row>
    <row r="20938" spans="17:17" x14ac:dyDescent="0.35">
      <c r="Q20938" s="2"/>
    </row>
    <row r="20939" spans="17:17" x14ac:dyDescent="0.35">
      <c r="Q20939" s="2"/>
    </row>
    <row r="20940" spans="17:17" x14ac:dyDescent="0.35">
      <c r="Q20940" s="2"/>
    </row>
    <row r="20941" spans="17:17" x14ac:dyDescent="0.35">
      <c r="Q20941" s="2"/>
    </row>
    <row r="20942" spans="17:17" x14ac:dyDescent="0.35">
      <c r="Q20942" s="2"/>
    </row>
    <row r="20943" spans="17:17" x14ac:dyDescent="0.35">
      <c r="Q20943" s="2"/>
    </row>
    <row r="20944" spans="17:17" x14ac:dyDescent="0.35">
      <c r="Q20944" s="2"/>
    </row>
    <row r="20945" spans="17:17" x14ac:dyDescent="0.35">
      <c r="Q20945" s="2"/>
    </row>
    <row r="20946" spans="17:17" x14ac:dyDescent="0.35">
      <c r="Q20946" s="2"/>
    </row>
    <row r="20947" spans="17:17" x14ac:dyDescent="0.35">
      <c r="Q20947" s="2"/>
    </row>
    <row r="20948" spans="17:17" x14ac:dyDescent="0.35">
      <c r="Q20948" s="2"/>
    </row>
    <row r="20949" spans="17:17" x14ac:dyDescent="0.35">
      <c r="Q20949" s="2"/>
    </row>
    <row r="20950" spans="17:17" x14ac:dyDescent="0.35">
      <c r="Q20950" s="2"/>
    </row>
    <row r="20951" spans="17:17" x14ac:dyDescent="0.35">
      <c r="Q20951" s="2"/>
    </row>
    <row r="20952" spans="17:17" x14ac:dyDescent="0.35">
      <c r="Q20952" s="2"/>
    </row>
    <row r="20953" spans="17:17" x14ac:dyDescent="0.35">
      <c r="Q20953" s="2"/>
    </row>
    <row r="20954" spans="17:17" x14ac:dyDescent="0.35">
      <c r="Q20954" s="2"/>
    </row>
    <row r="20955" spans="17:17" x14ac:dyDescent="0.35">
      <c r="Q20955" s="2"/>
    </row>
    <row r="20956" spans="17:17" x14ac:dyDescent="0.35">
      <c r="Q20956" s="2"/>
    </row>
    <row r="20957" spans="17:17" x14ac:dyDescent="0.35">
      <c r="Q20957" s="2"/>
    </row>
    <row r="20958" spans="17:17" x14ac:dyDescent="0.35">
      <c r="Q20958" s="2"/>
    </row>
    <row r="20959" spans="17:17" x14ac:dyDescent="0.35">
      <c r="Q20959" s="2"/>
    </row>
    <row r="20960" spans="17:17" x14ac:dyDescent="0.35">
      <c r="Q20960" s="2"/>
    </row>
    <row r="20961" spans="17:17" x14ac:dyDescent="0.35">
      <c r="Q20961" s="2"/>
    </row>
    <row r="20962" spans="17:17" x14ac:dyDescent="0.35">
      <c r="Q20962" s="2"/>
    </row>
    <row r="20963" spans="17:17" x14ac:dyDescent="0.35">
      <c r="Q20963" s="2"/>
    </row>
    <row r="20964" spans="17:17" x14ac:dyDescent="0.35">
      <c r="Q20964" s="2"/>
    </row>
    <row r="20965" spans="17:17" x14ac:dyDescent="0.35">
      <c r="Q20965" s="2"/>
    </row>
    <row r="20966" spans="17:17" x14ac:dyDescent="0.35">
      <c r="Q20966" s="2"/>
    </row>
    <row r="20967" spans="17:17" x14ac:dyDescent="0.35">
      <c r="Q20967" s="2"/>
    </row>
    <row r="20968" spans="17:17" x14ac:dyDescent="0.35">
      <c r="Q20968" s="2"/>
    </row>
    <row r="20969" spans="17:17" x14ac:dyDescent="0.35">
      <c r="Q20969" s="2"/>
    </row>
    <row r="20970" spans="17:17" x14ac:dyDescent="0.35">
      <c r="Q20970" s="2"/>
    </row>
    <row r="20971" spans="17:17" x14ac:dyDescent="0.35">
      <c r="Q20971" s="2"/>
    </row>
    <row r="20972" spans="17:17" x14ac:dyDescent="0.35">
      <c r="Q20972" s="2"/>
    </row>
    <row r="20973" spans="17:17" x14ac:dyDescent="0.35">
      <c r="Q20973" s="2"/>
    </row>
    <row r="20974" spans="17:17" x14ac:dyDescent="0.35">
      <c r="Q20974" s="2"/>
    </row>
    <row r="20975" spans="17:17" x14ac:dyDescent="0.35">
      <c r="Q20975" s="2"/>
    </row>
    <row r="20976" spans="17:17" x14ac:dyDescent="0.35">
      <c r="Q20976" s="2"/>
    </row>
    <row r="20977" spans="17:17" x14ac:dyDescent="0.35">
      <c r="Q20977" s="2"/>
    </row>
    <row r="20978" spans="17:17" x14ac:dyDescent="0.35">
      <c r="Q20978" s="2"/>
    </row>
    <row r="20979" spans="17:17" x14ac:dyDescent="0.35">
      <c r="Q20979" s="2"/>
    </row>
    <row r="20980" spans="17:17" x14ac:dyDescent="0.35">
      <c r="Q20980" s="2"/>
    </row>
    <row r="20981" spans="17:17" x14ac:dyDescent="0.35">
      <c r="Q20981" s="2"/>
    </row>
    <row r="20982" spans="17:17" x14ac:dyDescent="0.35">
      <c r="Q20982" s="2"/>
    </row>
    <row r="20983" spans="17:17" x14ac:dyDescent="0.35">
      <c r="Q20983" s="2"/>
    </row>
    <row r="20984" spans="17:17" x14ac:dyDescent="0.35">
      <c r="Q20984" s="2"/>
    </row>
    <row r="20985" spans="17:17" x14ac:dyDescent="0.35">
      <c r="Q20985" s="2"/>
    </row>
    <row r="20986" spans="17:17" x14ac:dyDescent="0.35">
      <c r="Q20986" s="2"/>
    </row>
    <row r="20987" spans="17:17" x14ac:dyDescent="0.35">
      <c r="Q20987" s="2"/>
    </row>
    <row r="20988" spans="17:17" x14ac:dyDescent="0.35">
      <c r="Q20988" s="2"/>
    </row>
    <row r="20989" spans="17:17" x14ac:dyDescent="0.35">
      <c r="Q20989" s="2"/>
    </row>
    <row r="20990" spans="17:17" x14ac:dyDescent="0.35">
      <c r="Q20990" s="2"/>
    </row>
    <row r="20991" spans="17:17" x14ac:dyDescent="0.35">
      <c r="Q20991" s="2"/>
    </row>
    <row r="20992" spans="17:17" x14ac:dyDescent="0.35">
      <c r="Q20992" s="2"/>
    </row>
    <row r="20993" spans="17:17" x14ac:dyDescent="0.35">
      <c r="Q20993" s="2"/>
    </row>
    <row r="20994" spans="17:17" x14ac:dyDescent="0.35">
      <c r="Q20994" s="2"/>
    </row>
    <row r="20995" spans="17:17" x14ac:dyDescent="0.35">
      <c r="Q20995" s="2"/>
    </row>
    <row r="20996" spans="17:17" x14ac:dyDescent="0.35">
      <c r="Q20996" s="2"/>
    </row>
    <row r="20997" spans="17:17" x14ac:dyDescent="0.35">
      <c r="Q20997" s="2"/>
    </row>
    <row r="20998" spans="17:17" x14ac:dyDescent="0.35">
      <c r="Q20998" s="2"/>
    </row>
    <row r="20999" spans="17:17" x14ac:dyDescent="0.35">
      <c r="Q20999" s="2"/>
    </row>
    <row r="21000" spans="17:17" x14ac:dyDescent="0.35">
      <c r="Q21000" s="2"/>
    </row>
    <row r="21001" spans="17:17" x14ac:dyDescent="0.35">
      <c r="Q21001" s="2"/>
    </row>
    <row r="21002" spans="17:17" x14ac:dyDescent="0.35">
      <c r="Q21002" s="2"/>
    </row>
    <row r="21003" spans="17:17" x14ac:dyDescent="0.35">
      <c r="Q21003" s="2"/>
    </row>
    <row r="21004" spans="17:17" x14ac:dyDescent="0.35">
      <c r="Q21004" s="2"/>
    </row>
    <row r="21005" spans="17:17" x14ac:dyDescent="0.35">
      <c r="Q21005" s="2"/>
    </row>
    <row r="21006" spans="17:17" x14ac:dyDescent="0.35">
      <c r="Q21006" s="2"/>
    </row>
    <row r="21007" spans="17:17" x14ac:dyDescent="0.35">
      <c r="Q21007" s="2"/>
    </row>
    <row r="21008" spans="17:17" x14ac:dyDescent="0.35">
      <c r="Q21008" s="2"/>
    </row>
    <row r="21009" spans="17:17" x14ac:dyDescent="0.35">
      <c r="Q21009" s="2"/>
    </row>
    <row r="21010" spans="17:17" x14ac:dyDescent="0.35">
      <c r="Q21010" s="2"/>
    </row>
    <row r="21011" spans="17:17" x14ac:dyDescent="0.35">
      <c r="Q21011" s="2"/>
    </row>
    <row r="21012" spans="17:17" x14ac:dyDescent="0.35">
      <c r="Q21012" s="2"/>
    </row>
    <row r="21013" spans="17:17" x14ac:dyDescent="0.35">
      <c r="Q21013" s="2"/>
    </row>
    <row r="21014" spans="17:17" x14ac:dyDescent="0.35">
      <c r="Q21014" s="2"/>
    </row>
    <row r="21015" spans="17:17" x14ac:dyDescent="0.35">
      <c r="Q21015" s="2"/>
    </row>
    <row r="21016" spans="17:17" x14ac:dyDescent="0.35">
      <c r="Q21016" s="2"/>
    </row>
    <row r="21017" spans="17:17" x14ac:dyDescent="0.35">
      <c r="Q21017" s="2"/>
    </row>
    <row r="21018" spans="17:17" x14ac:dyDescent="0.35">
      <c r="Q21018" s="2"/>
    </row>
    <row r="21019" spans="17:17" x14ac:dyDescent="0.35">
      <c r="Q21019" s="2"/>
    </row>
    <row r="21020" spans="17:17" x14ac:dyDescent="0.35">
      <c r="Q21020" s="2"/>
    </row>
    <row r="21021" spans="17:17" x14ac:dyDescent="0.35">
      <c r="Q21021" s="2"/>
    </row>
    <row r="21022" spans="17:17" x14ac:dyDescent="0.35">
      <c r="Q21022" s="2"/>
    </row>
    <row r="21023" spans="17:17" x14ac:dyDescent="0.35">
      <c r="Q21023" s="2"/>
    </row>
    <row r="21024" spans="17:17" x14ac:dyDescent="0.35">
      <c r="Q21024" s="2"/>
    </row>
    <row r="21025" spans="17:17" x14ac:dyDescent="0.35">
      <c r="Q21025" s="2"/>
    </row>
    <row r="21026" spans="17:17" x14ac:dyDescent="0.35">
      <c r="Q21026" s="2"/>
    </row>
    <row r="21027" spans="17:17" x14ac:dyDescent="0.35">
      <c r="Q21027" s="2"/>
    </row>
    <row r="21028" spans="17:17" x14ac:dyDescent="0.35">
      <c r="Q21028" s="2"/>
    </row>
    <row r="21029" spans="17:17" x14ac:dyDescent="0.35">
      <c r="Q21029" s="2"/>
    </row>
    <row r="21030" spans="17:17" x14ac:dyDescent="0.35">
      <c r="Q21030" s="2"/>
    </row>
    <row r="21031" spans="17:17" x14ac:dyDescent="0.35">
      <c r="Q21031" s="2"/>
    </row>
    <row r="21032" spans="17:17" x14ac:dyDescent="0.35">
      <c r="Q21032" s="2"/>
    </row>
    <row r="21033" spans="17:17" x14ac:dyDescent="0.35">
      <c r="Q21033" s="2"/>
    </row>
    <row r="21034" spans="17:17" x14ac:dyDescent="0.35">
      <c r="Q21034" s="2"/>
    </row>
    <row r="21035" spans="17:17" x14ac:dyDescent="0.35">
      <c r="Q21035" s="2"/>
    </row>
    <row r="21036" spans="17:17" x14ac:dyDescent="0.35">
      <c r="Q21036" s="2"/>
    </row>
    <row r="21037" spans="17:17" x14ac:dyDescent="0.35">
      <c r="Q21037" s="2"/>
    </row>
    <row r="21038" spans="17:17" x14ac:dyDescent="0.35">
      <c r="Q21038" s="2"/>
    </row>
    <row r="21039" spans="17:17" x14ac:dyDescent="0.35">
      <c r="Q21039" s="2"/>
    </row>
    <row r="21040" spans="17:17" x14ac:dyDescent="0.35">
      <c r="Q21040" s="2"/>
    </row>
    <row r="21041" spans="17:17" x14ac:dyDescent="0.35">
      <c r="Q21041" s="2"/>
    </row>
    <row r="21042" spans="17:17" x14ac:dyDescent="0.35">
      <c r="Q21042" s="2"/>
    </row>
    <row r="21043" spans="17:17" x14ac:dyDescent="0.35">
      <c r="Q21043" s="2"/>
    </row>
    <row r="21044" spans="17:17" x14ac:dyDescent="0.35">
      <c r="Q21044" s="2"/>
    </row>
    <row r="21045" spans="17:17" x14ac:dyDescent="0.35">
      <c r="Q21045" s="2"/>
    </row>
    <row r="21046" spans="17:17" x14ac:dyDescent="0.35">
      <c r="Q21046" s="2"/>
    </row>
    <row r="21047" spans="17:17" x14ac:dyDescent="0.35">
      <c r="Q21047" s="2"/>
    </row>
    <row r="21048" spans="17:17" x14ac:dyDescent="0.35">
      <c r="Q21048" s="2"/>
    </row>
    <row r="21049" spans="17:17" x14ac:dyDescent="0.35">
      <c r="Q21049" s="2"/>
    </row>
    <row r="21050" spans="17:17" x14ac:dyDescent="0.35">
      <c r="Q21050" s="2"/>
    </row>
    <row r="21051" spans="17:17" x14ac:dyDescent="0.35">
      <c r="Q21051" s="2"/>
    </row>
    <row r="21052" spans="17:17" x14ac:dyDescent="0.35">
      <c r="Q21052" s="2"/>
    </row>
    <row r="21053" spans="17:17" x14ac:dyDescent="0.35">
      <c r="Q21053" s="2"/>
    </row>
    <row r="21054" spans="17:17" x14ac:dyDescent="0.35">
      <c r="Q21054" s="2"/>
    </row>
    <row r="21055" spans="17:17" x14ac:dyDescent="0.35">
      <c r="Q21055" s="2"/>
    </row>
    <row r="21056" spans="17:17" x14ac:dyDescent="0.35">
      <c r="Q21056" s="2"/>
    </row>
    <row r="21057" spans="17:17" x14ac:dyDescent="0.35">
      <c r="Q21057" s="2"/>
    </row>
    <row r="21058" spans="17:17" x14ac:dyDescent="0.35">
      <c r="Q21058" s="2"/>
    </row>
    <row r="21059" spans="17:17" x14ac:dyDescent="0.35">
      <c r="Q21059" s="2"/>
    </row>
    <row r="21060" spans="17:17" x14ac:dyDescent="0.35">
      <c r="Q21060" s="2"/>
    </row>
    <row r="21061" spans="17:17" x14ac:dyDescent="0.35">
      <c r="Q21061" s="2"/>
    </row>
    <row r="21062" spans="17:17" x14ac:dyDescent="0.35">
      <c r="Q21062" s="2"/>
    </row>
    <row r="21063" spans="17:17" x14ac:dyDescent="0.35">
      <c r="Q21063" s="2"/>
    </row>
    <row r="21064" spans="17:17" x14ac:dyDescent="0.35">
      <c r="Q21064" s="2"/>
    </row>
    <row r="21065" spans="17:17" x14ac:dyDescent="0.35">
      <c r="Q21065" s="2"/>
    </row>
    <row r="21066" spans="17:17" x14ac:dyDescent="0.35">
      <c r="Q21066" s="2"/>
    </row>
    <row r="21067" spans="17:17" x14ac:dyDescent="0.35">
      <c r="Q21067" s="2"/>
    </row>
    <row r="21068" spans="17:17" x14ac:dyDescent="0.35">
      <c r="Q21068" s="2"/>
    </row>
    <row r="21069" spans="17:17" x14ac:dyDescent="0.35">
      <c r="Q21069" s="2"/>
    </row>
    <row r="21070" spans="17:17" x14ac:dyDescent="0.35">
      <c r="Q21070" s="2"/>
    </row>
    <row r="21071" spans="17:17" x14ac:dyDescent="0.35">
      <c r="Q21071" s="2"/>
    </row>
    <row r="21072" spans="17:17" x14ac:dyDescent="0.35">
      <c r="Q21072" s="2"/>
    </row>
    <row r="21073" spans="17:17" x14ac:dyDescent="0.35">
      <c r="Q21073" s="2"/>
    </row>
    <row r="21074" spans="17:17" x14ac:dyDescent="0.35">
      <c r="Q21074" s="2"/>
    </row>
    <row r="21075" spans="17:17" x14ac:dyDescent="0.35">
      <c r="Q21075" s="2"/>
    </row>
    <row r="21076" spans="17:17" x14ac:dyDescent="0.35">
      <c r="Q21076" s="2"/>
    </row>
    <row r="21077" spans="17:17" x14ac:dyDescent="0.35">
      <c r="Q21077" s="2"/>
    </row>
    <row r="21078" spans="17:17" x14ac:dyDescent="0.35">
      <c r="Q21078" s="2"/>
    </row>
    <row r="21079" spans="17:17" x14ac:dyDescent="0.35">
      <c r="Q21079" s="2"/>
    </row>
    <row r="21080" spans="17:17" x14ac:dyDescent="0.35">
      <c r="Q21080" s="2"/>
    </row>
    <row r="21081" spans="17:17" x14ac:dyDescent="0.35">
      <c r="Q21081" s="2"/>
    </row>
    <row r="21082" spans="17:17" x14ac:dyDescent="0.35">
      <c r="Q21082" s="2"/>
    </row>
    <row r="21083" spans="17:17" x14ac:dyDescent="0.35">
      <c r="Q21083" s="2"/>
    </row>
    <row r="21084" spans="17:17" x14ac:dyDescent="0.35">
      <c r="Q21084" s="2"/>
    </row>
    <row r="21085" spans="17:17" x14ac:dyDescent="0.35">
      <c r="Q21085" s="2"/>
    </row>
    <row r="21086" spans="17:17" x14ac:dyDescent="0.35">
      <c r="Q21086" s="2"/>
    </row>
    <row r="21087" spans="17:17" x14ac:dyDescent="0.35">
      <c r="Q21087" s="2"/>
    </row>
    <row r="21088" spans="17:17" x14ac:dyDescent="0.35">
      <c r="Q21088" s="2"/>
    </row>
    <row r="21089" spans="17:17" x14ac:dyDescent="0.35">
      <c r="Q21089" s="2"/>
    </row>
    <row r="21090" spans="17:17" x14ac:dyDescent="0.35">
      <c r="Q21090" s="2"/>
    </row>
    <row r="21091" spans="17:17" x14ac:dyDescent="0.35">
      <c r="Q21091" s="2"/>
    </row>
    <row r="21092" spans="17:17" x14ac:dyDescent="0.35">
      <c r="Q21092" s="2"/>
    </row>
    <row r="21093" spans="17:17" x14ac:dyDescent="0.35">
      <c r="Q21093" s="2"/>
    </row>
    <row r="21094" spans="17:17" x14ac:dyDescent="0.35">
      <c r="Q21094" s="2"/>
    </row>
    <row r="21095" spans="17:17" x14ac:dyDescent="0.35">
      <c r="Q21095" s="2"/>
    </row>
    <row r="21096" spans="17:17" x14ac:dyDescent="0.35">
      <c r="Q21096" s="2"/>
    </row>
    <row r="21097" spans="17:17" x14ac:dyDescent="0.35">
      <c r="Q21097" s="2"/>
    </row>
    <row r="21098" spans="17:17" x14ac:dyDescent="0.35">
      <c r="Q21098" s="2"/>
    </row>
    <row r="21099" spans="17:17" x14ac:dyDescent="0.35">
      <c r="Q21099" s="2"/>
    </row>
    <row r="21100" spans="17:17" x14ac:dyDescent="0.35">
      <c r="Q21100" s="2"/>
    </row>
    <row r="21101" spans="17:17" x14ac:dyDescent="0.35">
      <c r="Q21101" s="2"/>
    </row>
    <row r="21102" spans="17:17" x14ac:dyDescent="0.35">
      <c r="Q21102" s="2"/>
    </row>
    <row r="21103" spans="17:17" x14ac:dyDescent="0.35">
      <c r="Q21103" s="2"/>
    </row>
    <row r="21104" spans="17:17" x14ac:dyDescent="0.35">
      <c r="Q21104" s="2"/>
    </row>
    <row r="21105" spans="17:17" x14ac:dyDescent="0.35">
      <c r="Q21105" s="2"/>
    </row>
    <row r="21106" spans="17:17" x14ac:dyDescent="0.35">
      <c r="Q21106" s="2"/>
    </row>
    <row r="21107" spans="17:17" x14ac:dyDescent="0.35">
      <c r="Q21107" s="2"/>
    </row>
    <row r="21108" spans="17:17" x14ac:dyDescent="0.35">
      <c r="Q21108" s="2"/>
    </row>
    <row r="21109" spans="17:17" x14ac:dyDescent="0.35">
      <c r="Q21109" s="2"/>
    </row>
    <row r="21110" spans="17:17" x14ac:dyDescent="0.35">
      <c r="Q21110" s="2"/>
    </row>
    <row r="21111" spans="17:17" x14ac:dyDescent="0.35">
      <c r="Q21111" s="2"/>
    </row>
    <row r="21112" spans="17:17" x14ac:dyDescent="0.35">
      <c r="Q21112" s="2"/>
    </row>
    <row r="21113" spans="17:17" x14ac:dyDescent="0.35">
      <c r="Q21113" s="2"/>
    </row>
    <row r="21114" spans="17:17" x14ac:dyDescent="0.35">
      <c r="Q21114" s="2"/>
    </row>
    <row r="21115" spans="17:17" x14ac:dyDescent="0.35">
      <c r="Q21115" s="2"/>
    </row>
    <row r="21116" spans="17:17" x14ac:dyDescent="0.35">
      <c r="Q21116" s="2"/>
    </row>
    <row r="21117" spans="17:17" x14ac:dyDescent="0.35">
      <c r="Q21117" s="2"/>
    </row>
    <row r="21118" spans="17:17" x14ac:dyDescent="0.35">
      <c r="Q21118" s="2"/>
    </row>
    <row r="21119" spans="17:17" x14ac:dyDescent="0.35">
      <c r="Q21119" s="2"/>
    </row>
    <row r="21120" spans="17:17" x14ac:dyDescent="0.35">
      <c r="Q21120" s="2"/>
    </row>
    <row r="21121" spans="17:17" x14ac:dyDescent="0.35">
      <c r="Q21121" s="2"/>
    </row>
    <row r="21122" spans="17:17" x14ac:dyDescent="0.35">
      <c r="Q21122" s="2"/>
    </row>
    <row r="21123" spans="17:17" x14ac:dyDescent="0.35">
      <c r="Q21123" s="2"/>
    </row>
    <row r="21124" spans="17:17" x14ac:dyDescent="0.35">
      <c r="Q21124" s="2"/>
    </row>
    <row r="21125" spans="17:17" x14ac:dyDescent="0.35">
      <c r="Q21125" s="2"/>
    </row>
    <row r="21126" spans="17:17" x14ac:dyDescent="0.35">
      <c r="Q21126" s="2"/>
    </row>
    <row r="21127" spans="17:17" x14ac:dyDescent="0.35">
      <c r="Q21127" s="2"/>
    </row>
    <row r="21128" spans="17:17" x14ac:dyDescent="0.35">
      <c r="Q21128" s="2"/>
    </row>
    <row r="21129" spans="17:17" x14ac:dyDescent="0.35">
      <c r="Q21129" s="2"/>
    </row>
    <row r="21130" spans="17:17" x14ac:dyDescent="0.35">
      <c r="Q21130" s="2"/>
    </row>
    <row r="21131" spans="17:17" x14ac:dyDescent="0.35">
      <c r="Q21131" s="2"/>
    </row>
    <row r="21132" spans="17:17" x14ac:dyDescent="0.35">
      <c r="Q21132" s="2"/>
    </row>
    <row r="21133" spans="17:17" x14ac:dyDescent="0.35">
      <c r="Q21133" s="2"/>
    </row>
    <row r="21134" spans="17:17" x14ac:dyDescent="0.35">
      <c r="Q21134" s="2"/>
    </row>
    <row r="21135" spans="17:17" x14ac:dyDescent="0.35">
      <c r="Q21135" s="2"/>
    </row>
    <row r="21136" spans="17:17" x14ac:dyDescent="0.35">
      <c r="Q21136" s="2"/>
    </row>
    <row r="21137" spans="17:17" x14ac:dyDescent="0.35">
      <c r="Q21137" s="2"/>
    </row>
    <row r="21138" spans="17:17" x14ac:dyDescent="0.35">
      <c r="Q21138" s="2"/>
    </row>
    <row r="21139" spans="17:17" x14ac:dyDescent="0.35">
      <c r="Q21139" s="2"/>
    </row>
    <row r="21140" spans="17:17" x14ac:dyDescent="0.35">
      <c r="Q21140" s="2"/>
    </row>
    <row r="21141" spans="17:17" x14ac:dyDescent="0.35">
      <c r="Q21141" s="2"/>
    </row>
    <row r="21142" spans="17:17" x14ac:dyDescent="0.35">
      <c r="Q21142" s="2"/>
    </row>
    <row r="21143" spans="17:17" x14ac:dyDescent="0.35">
      <c r="Q21143" s="2"/>
    </row>
    <row r="21144" spans="17:17" x14ac:dyDescent="0.35">
      <c r="Q21144" s="2"/>
    </row>
    <row r="21145" spans="17:17" x14ac:dyDescent="0.35">
      <c r="Q21145" s="2"/>
    </row>
    <row r="21146" spans="17:17" x14ac:dyDescent="0.35">
      <c r="Q21146" s="2"/>
    </row>
    <row r="21147" spans="17:17" x14ac:dyDescent="0.35">
      <c r="Q21147" s="2"/>
    </row>
    <row r="21148" spans="17:17" x14ac:dyDescent="0.35">
      <c r="Q21148" s="2"/>
    </row>
    <row r="21149" spans="17:17" x14ac:dyDescent="0.35">
      <c r="Q21149" s="2"/>
    </row>
    <row r="21150" spans="17:17" x14ac:dyDescent="0.35">
      <c r="Q21150" s="2"/>
    </row>
    <row r="21151" spans="17:17" x14ac:dyDescent="0.35">
      <c r="Q21151" s="2"/>
    </row>
    <row r="21152" spans="17:17" x14ac:dyDescent="0.35">
      <c r="Q21152" s="2"/>
    </row>
    <row r="21153" spans="17:17" x14ac:dyDescent="0.35">
      <c r="Q21153" s="2"/>
    </row>
    <row r="21154" spans="17:17" x14ac:dyDescent="0.35">
      <c r="Q21154" s="2"/>
    </row>
    <row r="21155" spans="17:17" x14ac:dyDescent="0.35">
      <c r="Q21155" s="2"/>
    </row>
    <row r="21156" spans="17:17" x14ac:dyDescent="0.35">
      <c r="Q21156" s="2"/>
    </row>
    <row r="21157" spans="17:17" x14ac:dyDescent="0.35">
      <c r="Q21157" s="2"/>
    </row>
    <row r="21158" spans="17:17" x14ac:dyDescent="0.35">
      <c r="Q21158" s="2"/>
    </row>
    <row r="21159" spans="17:17" x14ac:dyDescent="0.35">
      <c r="Q21159" s="2"/>
    </row>
    <row r="21160" spans="17:17" x14ac:dyDescent="0.35">
      <c r="Q21160" s="2"/>
    </row>
    <row r="21161" spans="17:17" x14ac:dyDescent="0.35">
      <c r="Q21161" s="2"/>
    </row>
    <row r="21162" spans="17:17" x14ac:dyDescent="0.35">
      <c r="Q21162" s="2"/>
    </row>
    <row r="21163" spans="17:17" x14ac:dyDescent="0.35">
      <c r="Q21163" s="2"/>
    </row>
    <row r="21164" spans="17:17" x14ac:dyDescent="0.35">
      <c r="Q21164" s="2"/>
    </row>
    <row r="21165" spans="17:17" x14ac:dyDescent="0.35">
      <c r="Q21165" s="2"/>
    </row>
    <row r="21166" spans="17:17" x14ac:dyDescent="0.35">
      <c r="Q21166" s="2"/>
    </row>
    <row r="21167" spans="17:17" x14ac:dyDescent="0.35">
      <c r="Q21167" s="2"/>
    </row>
    <row r="21168" spans="17:17" x14ac:dyDescent="0.35">
      <c r="Q21168" s="2"/>
    </row>
    <row r="21169" spans="17:17" x14ac:dyDescent="0.35">
      <c r="Q21169" s="2"/>
    </row>
    <row r="21170" spans="17:17" x14ac:dyDescent="0.35">
      <c r="Q21170" s="2"/>
    </row>
    <row r="21171" spans="17:17" x14ac:dyDescent="0.35">
      <c r="Q21171" s="2"/>
    </row>
    <row r="21172" spans="17:17" x14ac:dyDescent="0.35">
      <c r="Q21172" s="2"/>
    </row>
    <row r="21173" spans="17:17" x14ac:dyDescent="0.35">
      <c r="Q21173" s="2"/>
    </row>
    <row r="21174" spans="17:17" x14ac:dyDescent="0.35">
      <c r="Q21174" s="2"/>
    </row>
    <row r="21175" spans="17:17" x14ac:dyDescent="0.35">
      <c r="Q21175" s="2"/>
    </row>
    <row r="21176" spans="17:17" x14ac:dyDescent="0.35">
      <c r="Q21176" s="2"/>
    </row>
    <row r="21177" spans="17:17" x14ac:dyDescent="0.35">
      <c r="Q21177" s="2"/>
    </row>
    <row r="21178" spans="17:17" x14ac:dyDescent="0.35">
      <c r="Q21178" s="2"/>
    </row>
    <row r="21179" spans="17:17" x14ac:dyDescent="0.35">
      <c r="Q21179" s="2"/>
    </row>
    <row r="21180" spans="17:17" x14ac:dyDescent="0.35">
      <c r="Q21180" s="2"/>
    </row>
    <row r="21181" spans="17:17" x14ac:dyDescent="0.35">
      <c r="Q21181" s="2"/>
    </row>
    <row r="21182" spans="17:17" x14ac:dyDescent="0.35">
      <c r="Q21182" s="2"/>
    </row>
    <row r="21183" spans="17:17" x14ac:dyDescent="0.35">
      <c r="Q21183" s="2"/>
    </row>
    <row r="21184" spans="17:17" x14ac:dyDescent="0.35">
      <c r="Q21184" s="2"/>
    </row>
    <row r="21185" spans="17:17" x14ac:dyDescent="0.35">
      <c r="Q21185" s="2"/>
    </row>
    <row r="21186" spans="17:17" x14ac:dyDescent="0.35">
      <c r="Q21186" s="2"/>
    </row>
    <row r="21187" spans="17:17" x14ac:dyDescent="0.35">
      <c r="Q21187" s="2"/>
    </row>
    <row r="21188" spans="17:17" x14ac:dyDescent="0.35">
      <c r="Q21188" s="2"/>
    </row>
    <row r="21189" spans="17:17" x14ac:dyDescent="0.35">
      <c r="Q21189" s="2"/>
    </row>
    <row r="21190" spans="17:17" x14ac:dyDescent="0.35">
      <c r="Q21190" s="2"/>
    </row>
    <row r="21191" spans="17:17" x14ac:dyDescent="0.35">
      <c r="Q21191" s="2"/>
    </row>
    <row r="21192" spans="17:17" x14ac:dyDescent="0.35">
      <c r="Q21192" s="2"/>
    </row>
    <row r="21193" spans="17:17" x14ac:dyDescent="0.35">
      <c r="Q21193" s="2"/>
    </row>
    <row r="21194" spans="17:17" x14ac:dyDescent="0.35">
      <c r="Q21194" s="2"/>
    </row>
    <row r="21195" spans="17:17" x14ac:dyDescent="0.35">
      <c r="Q21195" s="2"/>
    </row>
    <row r="21196" spans="17:17" x14ac:dyDescent="0.35">
      <c r="Q21196" s="2"/>
    </row>
    <row r="21197" spans="17:17" x14ac:dyDescent="0.35">
      <c r="Q21197" s="2"/>
    </row>
    <row r="21198" spans="17:17" x14ac:dyDescent="0.35">
      <c r="Q21198" s="2"/>
    </row>
    <row r="21199" spans="17:17" x14ac:dyDescent="0.35">
      <c r="Q21199" s="2"/>
    </row>
    <row r="21200" spans="17:17" x14ac:dyDescent="0.35">
      <c r="Q21200" s="2"/>
    </row>
    <row r="21201" spans="17:17" x14ac:dyDescent="0.35">
      <c r="Q21201" s="2"/>
    </row>
    <row r="21202" spans="17:17" x14ac:dyDescent="0.35">
      <c r="Q21202" s="2"/>
    </row>
    <row r="21203" spans="17:17" x14ac:dyDescent="0.35">
      <c r="Q21203" s="2"/>
    </row>
    <row r="21204" spans="17:17" x14ac:dyDescent="0.35">
      <c r="Q21204" s="2"/>
    </row>
    <row r="21205" spans="17:17" x14ac:dyDescent="0.35">
      <c r="Q21205" s="2"/>
    </row>
    <row r="21206" spans="17:17" x14ac:dyDescent="0.35">
      <c r="Q21206" s="2"/>
    </row>
    <row r="21207" spans="17:17" x14ac:dyDescent="0.35">
      <c r="Q21207" s="2"/>
    </row>
    <row r="21208" spans="17:17" x14ac:dyDescent="0.35">
      <c r="Q21208" s="2"/>
    </row>
    <row r="21209" spans="17:17" x14ac:dyDescent="0.35">
      <c r="Q21209" s="2"/>
    </row>
    <row r="21210" spans="17:17" x14ac:dyDescent="0.35">
      <c r="Q21210" s="2"/>
    </row>
    <row r="21211" spans="17:17" x14ac:dyDescent="0.35">
      <c r="Q21211" s="2"/>
    </row>
    <row r="21212" spans="17:17" x14ac:dyDescent="0.35">
      <c r="Q21212" s="2"/>
    </row>
    <row r="21213" spans="17:17" x14ac:dyDescent="0.35">
      <c r="Q21213" s="2"/>
    </row>
    <row r="21214" spans="17:17" x14ac:dyDescent="0.35">
      <c r="Q21214" s="2"/>
    </row>
    <row r="21215" spans="17:17" x14ac:dyDescent="0.35">
      <c r="Q21215" s="2"/>
    </row>
    <row r="21216" spans="17:17" x14ac:dyDescent="0.35">
      <c r="Q21216" s="2"/>
    </row>
    <row r="21217" spans="17:17" x14ac:dyDescent="0.35">
      <c r="Q21217" s="2"/>
    </row>
    <row r="21218" spans="17:17" x14ac:dyDescent="0.35">
      <c r="Q21218" s="2"/>
    </row>
    <row r="21219" spans="17:17" x14ac:dyDescent="0.35">
      <c r="Q21219" s="2"/>
    </row>
    <row r="21220" spans="17:17" x14ac:dyDescent="0.35">
      <c r="Q21220" s="2"/>
    </row>
    <row r="21221" spans="17:17" x14ac:dyDescent="0.35">
      <c r="Q21221" s="2"/>
    </row>
    <row r="21222" spans="17:17" x14ac:dyDescent="0.35">
      <c r="Q21222" s="2"/>
    </row>
    <row r="21223" spans="17:17" x14ac:dyDescent="0.35">
      <c r="Q21223" s="2"/>
    </row>
    <row r="21224" spans="17:17" x14ac:dyDescent="0.35">
      <c r="Q21224" s="2"/>
    </row>
    <row r="21225" spans="17:17" x14ac:dyDescent="0.35">
      <c r="Q21225" s="2"/>
    </row>
    <row r="21226" spans="17:17" x14ac:dyDescent="0.35">
      <c r="Q21226" s="2"/>
    </row>
    <row r="21227" spans="17:17" x14ac:dyDescent="0.35">
      <c r="Q21227" s="2"/>
    </row>
    <row r="21228" spans="17:17" x14ac:dyDescent="0.35">
      <c r="Q21228" s="2"/>
    </row>
    <row r="21229" spans="17:17" x14ac:dyDescent="0.35">
      <c r="Q21229" s="2"/>
    </row>
    <row r="21230" spans="17:17" x14ac:dyDescent="0.35">
      <c r="Q21230" s="2"/>
    </row>
    <row r="21231" spans="17:17" x14ac:dyDescent="0.35">
      <c r="Q21231" s="2"/>
    </row>
    <row r="21232" spans="17:17" x14ac:dyDescent="0.35">
      <c r="Q21232" s="2"/>
    </row>
    <row r="21233" spans="17:17" x14ac:dyDescent="0.35">
      <c r="Q21233" s="2"/>
    </row>
    <row r="21234" spans="17:17" x14ac:dyDescent="0.35">
      <c r="Q21234" s="2"/>
    </row>
    <row r="21235" spans="17:17" x14ac:dyDescent="0.35">
      <c r="Q21235" s="2"/>
    </row>
    <row r="21236" spans="17:17" x14ac:dyDescent="0.35">
      <c r="Q21236" s="2"/>
    </row>
    <row r="21237" spans="17:17" x14ac:dyDescent="0.35">
      <c r="Q21237" s="2"/>
    </row>
    <row r="21238" spans="17:17" x14ac:dyDescent="0.35">
      <c r="Q21238" s="2"/>
    </row>
    <row r="21239" spans="17:17" x14ac:dyDescent="0.35">
      <c r="Q21239" s="2"/>
    </row>
    <row r="21240" spans="17:17" x14ac:dyDescent="0.35">
      <c r="Q21240" s="2"/>
    </row>
    <row r="21241" spans="17:17" x14ac:dyDescent="0.35">
      <c r="Q21241" s="2"/>
    </row>
    <row r="21242" spans="17:17" x14ac:dyDescent="0.35">
      <c r="Q21242" s="2"/>
    </row>
    <row r="21243" spans="17:17" x14ac:dyDescent="0.35">
      <c r="Q21243" s="2"/>
    </row>
    <row r="21244" spans="17:17" x14ac:dyDescent="0.35">
      <c r="Q21244" s="2"/>
    </row>
    <row r="21245" spans="17:17" x14ac:dyDescent="0.35">
      <c r="Q21245" s="2"/>
    </row>
    <row r="21246" spans="17:17" x14ac:dyDescent="0.35">
      <c r="Q21246" s="2"/>
    </row>
    <row r="21247" spans="17:17" x14ac:dyDescent="0.35">
      <c r="Q21247" s="2"/>
    </row>
    <row r="21248" spans="17:17" x14ac:dyDescent="0.35">
      <c r="Q21248" s="2"/>
    </row>
    <row r="21249" spans="17:17" x14ac:dyDescent="0.35">
      <c r="Q21249" s="2"/>
    </row>
    <row r="21250" spans="17:17" x14ac:dyDescent="0.35">
      <c r="Q21250" s="2"/>
    </row>
    <row r="21251" spans="17:17" x14ac:dyDescent="0.35">
      <c r="Q21251" s="2"/>
    </row>
    <row r="21252" spans="17:17" x14ac:dyDescent="0.35">
      <c r="Q21252" s="2"/>
    </row>
    <row r="21253" spans="17:17" x14ac:dyDescent="0.35">
      <c r="Q21253" s="2"/>
    </row>
    <row r="21254" spans="17:17" x14ac:dyDescent="0.35">
      <c r="Q21254" s="2"/>
    </row>
    <row r="21255" spans="17:17" x14ac:dyDescent="0.35">
      <c r="Q21255" s="2"/>
    </row>
    <row r="21256" spans="17:17" x14ac:dyDescent="0.35">
      <c r="Q21256" s="2"/>
    </row>
    <row r="21257" spans="17:17" x14ac:dyDescent="0.35">
      <c r="Q21257" s="2"/>
    </row>
    <row r="21258" spans="17:17" x14ac:dyDescent="0.35">
      <c r="Q21258" s="2"/>
    </row>
    <row r="21259" spans="17:17" x14ac:dyDescent="0.35">
      <c r="Q21259" s="2"/>
    </row>
    <row r="21260" spans="17:17" x14ac:dyDescent="0.35">
      <c r="Q21260" s="2"/>
    </row>
    <row r="21261" spans="17:17" x14ac:dyDescent="0.35">
      <c r="Q21261" s="2"/>
    </row>
    <row r="21262" spans="17:17" x14ac:dyDescent="0.35">
      <c r="Q21262" s="2"/>
    </row>
    <row r="21263" spans="17:17" x14ac:dyDescent="0.35">
      <c r="Q21263" s="2"/>
    </row>
    <row r="21264" spans="17:17" x14ac:dyDescent="0.35">
      <c r="Q21264" s="2"/>
    </row>
    <row r="21265" spans="17:17" x14ac:dyDescent="0.35">
      <c r="Q21265" s="2"/>
    </row>
    <row r="21266" spans="17:17" x14ac:dyDescent="0.35">
      <c r="Q21266" s="2"/>
    </row>
    <row r="21267" spans="17:17" x14ac:dyDescent="0.35">
      <c r="Q21267" s="2"/>
    </row>
    <row r="21268" spans="17:17" x14ac:dyDescent="0.35">
      <c r="Q21268" s="2"/>
    </row>
    <row r="21269" spans="17:17" x14ac:dyDescent="0.35">
      <c r="Q21269" s="2"/>
    </row>
    <row r="21270" spans="17:17" x14ac:dyDescent="0.35">
      <c r="Q21270" s="2"/>
    </row>
    <row r="21271" spans="17:17" x14ac:dyDescent="0.35">
      <c r="Q21271" s="2"/>
    </row>
    <row r="21272" spans="17:17" x14ac:dyDescent="0.35">
      <c r="Q21272" s="2"/>
    </row>
    <row r="21273" spans="17:17" x14ac:dyDescent="0.35">
      <c r="Q21273" s="2"/>
    </row>
    <row r="21274" spans="17:17" x14ac:dyDescent="0.35">
      <c r="Q21274" s="2"/>
    </row>
    <row r="21275" spans="17:17" x14ac:dyDescent="0.35">
      <c r="Q21275" s="2"/>
    </row>
    <row r="21276" spans="17:17" x14ac:dyDescent="0.35">
      <c r="Q21276" s="2"/>
    </row>
    <row r="21277" spans="17:17" x14ac:dyDescent="0.35">
      <c r="Q21277" s="2"/>
    </row>
    <row r="21278" spans="17:17" x14ac:dyDescent="0.35">
      <c r="Q21278" s="2"/>
    </row>
    <row r="21279" spans="17:17" x14ac:dyDescent="0.35">
      <c r="Q21279" s="2"/>
    </row>
    <row r="21280" spans="17:17" x14ac:dyDescent="0.35">
      <c r="Q21280" s="2"/>
    </row>
    <row r="21281" spans="17:17" x14ac:dyDescent="0.35">
      <c r="Q21281" s="2"/>
    </row>
    <row r="21282" spans="17:17" x14ac:dyDescent="0.35">
      <c r="Q21282" s="2"/>
    </row>
    <row r="21283" spans="17:17" x14ac:dyDescent="0.35">
      <c r="Q21283" s="2"/>
    </row>
    <row r="21284" spans="17:17" x14ac:dyDescent="0.35">
      <c r="Q21284" s="2"/>
    </row>
    <row r="21285" spans="17:17" x14ac:dyDescent="0.35">
      <c r="Q21285" s="2"/>
    </row>
    <row r="21286" spans="17:17" x14ac:dyDescent="0.35">
      <c r="Q21286" s="2"/>
    </row>
    <row r="21287" spans="17:17" x14ac:dyDescent="0.35">
      <c r="Q21287" s="2"/>
    </row>
    <row r="21288" spans="17:17" x14ac:dyDescent="0.35">
      <c r="Q21288" s="2"/>
    </row>
    <row r="21289" spans="17:17" x14ac:dyDescent="0.35">
      <c r="Q21289" s="2"/>
    </row>
    <row r="21290" spans="17:17" x14ac:dyDescent="0.35">
      <c r="Q21290" s="2"/>
    </row>
    <row r="21291" spans="17:17" x14ac:dyDescent="0.35">
      <c r="Q21291" s="2"/>
    </row>
    <row r="21292" spans="17:17" x14ac:dyDescent="0.35">
      <c r="Q21292" s="2"/>
    </row>
    <row r="21293" spans="17:17" x14ac:dyDescent="0.35">
      <c r="Q21293" s="2"/>
    </row>
    <row r="21294" spans="17:17" x14ac:dyDescent="0.35">
      <c r="Q21294" s="2"/>
    </row>
    <row r="21295" spans="17:17" x14ac:dyDescent="0.35">
      <c r="Q21295" s="2"/>
    </row>
    <row r="21296" spans="17:17" x14ac:dyDescent="0.35">
      <c r="Q21296" s="2"/>
    </row>
    <row r="21297" spans="17:17" x14ac:dyDescent="0.35">
      <c r="Q21297" s="2"/>
    </row>
    <row r="21298" spans="17:17" x14ac:dyDescent="0.35">
      <c r="Q21298" s="2"/>
    </row>
    <row r="21299" spans="17:17" x14ac:dyDescent="0.35">
      <c r="Q21299" s="2"/>
    </row>
    <row r="21300" spans="17:17" x14ac:dyDescent="0.35">
      <c r="Q21300" s="2"/>
    </row>
    <row r="21301" spans="17:17" x14ac:dyDescent="0.35">
      <c r="Q21301" s="2"/>
    </row>
    <row r="21302" spans="17:17" x14ac:dyDescent="0.35">
      <c r="Q21302" s="2"/>
    </row>
    <row r="21303" spans="17:17" x14ac:dyDescent="0.35">
      <c r="Q21303" s="2"/>
    </row>
    <row r="21304" spans="17:17" x14ac:dyDescent="0.35">
      <c r="Q21304" s="2"/>
    </row>
    <row r="21305" spans="17:17" x14ac:dyDescent="0.35">
      <c r="Q21305" s="2"/>
    </row>
    <row r="21306" spans="17:17" x14ac:dyDescent="0.35">
      <c r="Q21306" s="2"/>
    </row>
    <row r="21307" spans="17:17" x14ac:dyDescent="0.35">
      <c r="Q21307" s="2"/>
    </row>
    <row r="21308" spans="17:17" x14ac:dyDescent="0.35">
      <c r="Q21308" s="2"/>
    </row>
    <row r="21309" spans="17:17" x14ac:dyDescent="0.35">
      <c r="Q21309" s="2"/>
    </row>
    <row r="21310" spans="17:17" x14ac:dyDescent="0.35">
      <c r="Q21310" s="2"/>
    </row>
    <row r="21311" spans="17:17" x14ac:dyDescent="0.35">
      <c r="Q21311" s="2"/>
    </row>
    <row r="21312" spans="17:17" x14ac:dyDescent="0.35">
      <c r="Q21312" s="2"/>
    </row>
    <row r="21313" spans="17:17" x14ac:dyDescent="0.35">
      <c r="Q21313" s="2"/>
    </row>
    <row r="21314" spans="17:17" x14ac:dyDescent="0.35">
      <c r="Q21314" s="2"/>
    </row>
    <row r="21315" spans="17:17" x14ac:dyDescent="0.35">
      <c r="Q21315" s="2"/>
    </row>
    <row r="21316" spans="17:17" x14ac:dyDescent="0.35">
      <c r="Q21316" s="2"/>
    </row>
    <row r="21317" spans="17:17" x14ac:dyDescent="0.35">
      <c r="Q21317" s="2"/>
    </row>
    <row r="21318" spans="17:17" x14ac:dyDescent="0.35">
      <c r="Q21318" s="2"/>
    </row>
    <row r="21319" spans="17:17" x14ac:dyDescent="0.35">
      <c r="Q21319" s="2"/>
    </row>
    <row r="21320" spans="17:17" x14ac:dyDescent="0.35">
      <c r="Q21320" s="2"/>
    </row>
    <row r="21321" spans="17:17" x14ac:dyDescent="0.35">
      <c r="Q21321" s="2"/>
    </row>
    <row r="21322" spans="17:17" x14ac:dyDescent="0.35">
      <c r="Q21322" s="2"/>
    </row>
    <row r="21323" spans="17:17" x14ac:dyDescent="0.35">
      <c r="Q21323" s="2"/>
    </row>
    <row r="21324" spans="17:17" x14ac:dyDescent="0.35">
      <c r="Q21324" s="2"/>
    </row>
    <row r="21325" spans="17:17" x14ac:dyDescent="0.35">
      <c r="Q21325" s="2"/>
    </row>
    <row r="21326" spans="17:17" x14ac:dyDescent="0.35">
      <c r="Q21326" s="2"/>
    </row>
    <row r="21327" spans="17:17" x14ac:dyDescent="0.35">
      <c r="Q21327" s="2"/>
    </row>
    <row r="21328" spans="17:17" x14ac:dyDescent="0.35">
      <c r="Q21328" s="2"/>
    </row>
    <row r="21329" spans="17:17" x14ac:dyDescent="0.35">
      <c r="Q21329" s="2"/>
    </row>
    <row r="21330" spans="17:17" x14ac:dyDescent="0.35">
      <c r="Q21330" s="2"/>
    </row>
    <row r="21331" spans="17:17" x14ac:dyDescent="0.35">
      <c r="Q21331" s="2"/>
    </row>
    <row r="21332" spans="17:17" x14ac:dyDescent="0.35">
      <c r="Q21332" s="2"/>
    </row>
    <row r="21333" spans="17:17" x14ac:dyDescent="0.35">
      <c r="Q21333" s="2"/>
    </row>
    <row r="21334" spans="17:17" x14ac:dyDescent="0.35">
      <c r="Q21334" s="2"/>
    </row>
    <row r="21335" spans="17:17" x14ac:dyDescent="0.35">
      <c r="Q21335" s="2"/>
    </row>
    <row r="21336" spans="17:17" x14ac:dyDescent="0.35">
      <c r="Q21336" s="2"/>
    </row>
    <row r="21337" spans="17:17" x14ac:dyDescent="0.35">
      <c r="Q21337" s="2"/>
    </row>
    <row r="21338" spans="17:17" x14ac:dyDescent="0.35">
      <c r="Q21338" s="2"/>
    </row>
    <row r="21339" spans="17:17" x14ac:dyDescent="0.35">
      <c r="Q21339" s="2"/>
    </row>
    <row r="21340" spans="17:17" x14ac:dyDescent="0.35">
      <c r="Q21340" s="2"/>
    </row>
    <row r="21341" spans="17:17" x14ac:dyDescent="0.35">
      <c r="Q21341" s="2"/>
    </row>
    <row r="21342" spans="17:17" x14ac:dyDescent="0.35">
      <c r="Q21342" s="2"/>
    </row>
    <row r="21343" spans="17:17" x14ac:dyDescent="0.35">
      <c r="Q21343" s="2"/>
    </row>
    <row r="21344" spans="17:17" x14ac:dyDescent="0.35">
      <c r="Q21344" s="2"/>
    </row>
    <row r="21345" spans="17:17" x14ac:dyDescent="0.35">
      <c r="Q21345" s="2"/>
    </row>
    <row r="21346" spans="17:17" x14ac:dyDescent="0.35">
      <c r="Q21346" s="2"/>
    </row>
    <row r="21347" spans="17:17" x14ac:dyDescent="0.35">
      <c r="Q21347" s="2"/>
    </row>
    <row r="21348" spans="17:17" x14ac:dyDescent="0.35">
      <c r="Q21348" s="2"/>
    </row>
    <row r="21349" spans="17:17" x14ac:dyDescent="0.35">
      <c r="Q21349" s="2"/>
    </row>
    <row r="21350" spans="17:17" x14ac:dyDescent="0.35">
      <c r="Q21350" s="2"/>
    </row>
    <row r="21351" spans="17:17" x14ac:dyDescent="0.35">
      <c r="Q21351" s="2"/>
    </row>
    <row r="21352" spans="17:17" x14ac:dyDescent="0.35">
      <c r="Q21352" s="2"/>
    </row>
    <row r="21353" spans="17:17" x14ac:dyDescent="0.35">
      <c r="Q21353" s="2"/>
    </row>
    <row r="21354" spans="17:17" x14ac:dyDescent="0.35">
      <c r="Q21354" s="2"/>
    </row>
    <row r="21355" spans="17:17" x14ac:dyDescent="0.35">
      <c r="Q21355" s="2"/>
    </row>
    <row r="21356" spans="17:17" x14ac:dyDescent="0.35">
      <c r="Q21356" s="2"/>
    </row>
    <row r="21357" spans="17:17" x14ac:dyDescent="0.35">
      <c r="Q21357" s="2"/>
    </row>
    <row r="21358" spans="17:17" x14ac:dyDescent="0.35">
      <c r="Q21358" s="2"/>
    </row>
    <row r="21359" spans="17:17" x14ac:dyDescent="0.35">
      <c r="Q21359" s="2"/>
    </row>
    <row r="21360" spans="17:17" x14ac:dyDescent="0.35">
      <c r="Q21360" s="2"/>
    </row>
    <row r="21361" spans="17:17" x14ac:dyDescent="0.35">
      <c r="Q21361" s="2"/>
    </row>
    <row r="21362" spans="17:17" x14ac:dyDescent="0.35">
      <c r="Q21362" s="2"/>
    </row>
    <row r="21363" spans="17:17" x14ac:dyDescent="0.35">
      <c r="Q21363" s="2"/>
    </row>
    <row r="21364" spans="17:17" x14ac:dyDescent="0.35">
      <c r="Q21364" s="2"/>
    </row>
    <row r="21365" spans="17:17" x14ac:dyDescent="0.35">
      <c r="Q21365" s="2"/>
    </row>
    <row r="21366" spans="17:17" x14ac:dyDescent="0.35">
      <c r="Q21366" s="2"/>
    </row>
    <row r="21367" spans="17:17" x14ac:dyDescent="0.35">
      <c r="Q21367" s="2"/>
    </row>
    <row r="21368" spans="17:17" x14ac:dyDescent="0.35">
      <c r="Q21368" s="2"/>
    </row>
    <row r="21369" spans="17:17" x14ac:dyDescent="0.35">
      <c r="Q21369" s="2"/>
    </row>
    <row r="21370" spans="17:17" x14ac:dyDescent="0.35">
      <c r="Q21370" s="2"/>
    </row>
    <row r="21371" spans="17:17" x14ac:dyDescent="0.35">
      <c r="Q21371" s="2"/>
    </row>
    <row r="21372" spans="17:17" x14ac:dyDescent="0.35">
      <c r="Q21372" s="2"/>
    </row>
    <row r="21373" spans="17:17" x14ac:dyDescent="0.35">
      <c r="Q21373" s="2"/>
    </row>
    <row r="21374" spans="17:17" x14ac:dyDescent="0.35">
      <c r="Q21374" s="2"/>
    </row>
    <row r="21375" spans="17:17" x14ac:dyDescent="0.35">
      <c r="Q21375" s="2"/>
    </row>
    <row r="21376" spans="17:17" x14ac:dyDescent="0.35">
      <c r="Q21376" s="2"/>
    </row>
    <row r="21377" spans="17:17" x14ac:dyDescent="0.35">
      <c r="Q21377" s="2"/>
    </row>
    <row r="21378" spans="17:17" x14ac:dyDescent="0.35">
      <c r="Q21378" s="2"/>
    </row>
    <row r="21379" spans="17:17" x14ac:dyDescent="0.35">
      <c r="Q21379" s="2"/>
    </row>
    <row r="21380" spans="17:17" x14ac:dyDescent="0.35">
      <c r="Q21380" s="2"/>
    </row>
    <row r="21381" spans="17:17" x14ac:dyDescent="0.35">
      <c r="Q21381" s="2"/>
    </row>
    <row r="21382" spans="17:17" x14ac:dyDescent="0.35">
      <c r="Q21382" s="2"/>
    </row>
    <row r="21383" spans="17:17" x14ac:dyDescent="0.35">
      <c r="Q21383" s="2"/>
    </row>
    <row r="21384" spans="17:17" x14ac:dyDescent="0.35">
      <c r="Q21384" s="2"/>
    </row>
    <row r="21385" spans="17:17" x14ac:dyDescent="0.35">
      <c r="Q21385" s="2"/>
    </row>
    <row r="21386" spans="17:17" x14ac:dyDescent="0.35">
      <c r="Q21386" s="2"/>
    </row>
    <row r="21387" spans="17:17" x14ac:dyDescent="0.35">
      <c r="Q21387" s="2"/>
    </row>
    <row r="21388" spans="17:17" x14ac:dyDescent="0.35">
      <c r="Q21388" s="2"/>
    </row>
    <row r="21389" spans="17:17" x14ac:dyDescent="0.35">
      <c r="Q21389" s="2"/>
    </row>
    <row r="21390" spans="17:17" x14ac:dyDescent="0.35">
      <c r="Q21390" s="2"/>
    </row>
    <row r="21391" spans="17:17" x14ac:dyDescent="0.35">
      <c r="Q21391" s="2"/>
    </row>
    <row r="21392" spans="17:17" x14ac:dyDescent="0.35">
      <c r="Q21392" s="2"/>
    </row>
    <row r="21393" spans="17:17" x14ac:dyDescent="0.35">
      <c r="Q21393" s="2"/>
    </row>
    <row r="21394" spans="17:17" x14ac:dyDescent="0.35">
      <c r="Q21394" s="2"/>
    </row>
    <row r="21395" spans="17:17" x14ac:dyDescent="0.35">
      <c r="Q21395" s="2"/>
    </row>
    <row r="21396" spans="17:17" x14ac:dyDescent="0.35">
      <c r="Q21396" s="2"/>
    </row>
    <row r="21397" spans="17:17" x14ac:dyDescent="0.35">
      <c r="Q21397" s="2"/>
    </row>
    <row r="21398" spans="17:17" x14ac:dyDescent="0.35">
      <c r="Q21398" s="2"/>
    </row>
    <row r="21399" spans="17:17" x14ac:dyDescent="0.35">
      <c r="Q21399" s="2"/>
    </row>
    <row r="21400" spans="17:17" x14ac:dyDescent="0.35">
      <c r="Q21400" s="2"/>
    </row>
    <row r="21401" spans="17:17" x14ac:dyDescent="0.35">
      <c r="Q21401" s="2"/>
    </row>
    <row r="21402" spans="17:17" x14ac:dyDescent="0.35">
      <c r="Q21402" s="2"/>
    </row>
    <row r="21403" spans="17:17" x14ac:dyDescent="0.35">
      <c r="Q21403" s="2"/>
    </row>
    <row r="21404" spans="17:17" x14ac:dyDescent="0.35">
      <c r="Q21404" s="2"/>
    </row>
    <row r="21405" spans="17:17" x14ac:dyDescent="0.35">
      <c r="Q21405" s="2"/>
    </row>
    <row r="21406" spans="17:17" x14ac:dyDescent="0.35">
      <c r="Q21406" s="2"/>
    </row>
    <row r="21407" spans="17:17" x14ac:dyDescent="0.35">
      <c r="Q21407" s="2"/>
    </row>
    <row r="21408" spans="17:17" x14ac:dyDescent="0.35">
      <c r="Q21408" s="2"/>
    </row>
    <row r="21409" spans="17:17" x14ac:dyDescent="0.35">
      <c r="Q21409" s="2"/>
    </row>
    <row r="21410" spans="17:17" x14ac:dyDescent="0.35">
      <c r="Q21410" s="2"/>
    </row>
    <row r="21411" spans="17:17" x14ac:dyDescent="0.35">
      <c r="Q21411" s="2"/>
    </row>
    <row r="21412" spans="17:17" x14ac:dyDescent="0.35">
      <c r="Q21412" s="2"/>
    </row>
    <row r="21413" spans="17:17" x14ac:dyDescent="0.35">
      <c r="Q21413" s="2"/>
    </row>
    <row r="21414" spans="17:17" x14ac:dyDescent="0.35">
      <c r="Q21414" s="2"/>
    </row>
    <row r="21415" spans="17:17" x14ac:dyDescent="0.35">
      <c r="Q21415" s="2"/>
    </row>
    <row r="21416" spans="17:17" x14ac:dyDescent="0.35">
      <c r="Q21416" s="2"/>
    </row>
    <row r="21417" spans="17:17" x14ac:dyDescent="0.35">
      <c r="Q21417" s="2"/>
    </row>
    <row r="21418" spans="17:17" x14ac:dyDescent="0.35">
      <c r="Q21418" s="2"/>
    </row>
    <row r="21419" spans="17:17" x14ac:dyDescent="0.35">
      <c r="Q21419" s="2"/>
    </row>
    <row r="21420" spans="17:17" x14ac:dyDescent="0.35">
      <c r="Q21420" s="2"/>
    </row>
    <row r="21421" spans="17:17" x14ac:dyDescent="0.35">
      <c r="Q21421" s="2"/>
    </row>
    <row r="21422" spans="17:17" x14ac:dyDescent="0.35">
      <c r="Q21422" s="2"/>
    </row>
    <row r="21423" spans="17:17" x14ac:dyDescent="0.35">
      <c r="Q21423" s="2"/>
    </row>
    <row r="21424" spans="17:17" x14ac:dyDescent="0.35">
      <c r="Q21424" s="2"/>
    </row>
    <row r="21425" spans="17:17" x14ac:dyDescent="0.35">
      <c r="Q21425" s="2"/>
    </row>
    <row r="21426" spans="17:17" x14ac:dyDescent="0.35">
      <c r="Q21426" s="2"/>
    </row>
    <row r="21427" spans="17:17" x14ac:dyDescent="0.35">
      <c r="Q21427" s="2"/>
    </row>
    <row r="21428" spans="17:17" x14ac:dyDescent="0.35">
      <c r="Q21428" s="2"/>
    </row>
    <row r="21429" spans="17:17" x14ac:dyDescent="0.35">
      <c r="Q21429" s="2"/>
    </row>
    <row r="21430" spans="17:17" x14ac:dyDescent="0.35">
      <c r="Q21430" s="2"/>
    </row>
    <row r="21431" spans="17:17" x14ac:dyDescent="0.35">
      <c r="Q21431" s="2"/>
    </row>
    <row r="21432" spans="17:17" x14ac:dyDescent="0.35">
      <c r="Q21432" s="2"/>
    </row>
    <row r="21433" spans="17:17" x14ac:dyDescent="0.35">
      <c r="Q21433" s="2"/>
    </row>
    <row r="21434" spans="17:17" x14ac:dyDescent="0.35">
      <c r="Q21434" s="2"/>
    </row>
    <row r="21435" spans="17:17" x14ac:dyDescent="0.35">
      <c r="Q21435" s="2"/>
    </row>
    <row r="21436" spans="17:17" x14ac:dyDescent="0.35">
      <c r="Q21436" s="2"/>
    </row>
    <row r="21437" spans="17:17" x14ac:dyDescent="0.35">
      <c r="Q21437" s="2"/>
    </row>
    <row r="21438" spans="17:17" x14ac:dyDescent="0.35">
      <c r="Q21438" s="2"/>
    </row>
    <row r="21439" spans="17:17" x14ac:dyDescent="0.35">
      <c r="Q21439" s="2"/>
    </row>
    <row r="21440" spans="17:17" x14ac:dyDescent="0.35">
      <c r="Q21440" s="2"/>
    </row>
    <row r="21441" spans="17:17" x14ac:dyDescent="0.35">
      <c r="Q21441" s="2"/>
    </row>
    <row r="21442" spans="17:17" x14ac:dyDescent="0.35">
      <c r="Q21442" s="2"/>
    </row>
    <row r="21443" spans="17:17" x14ac:dyDescent="0.35">
      <c r="Q21443" s="2"/>
    </row>
    <row r="21444" spans="17:17" x14ac:dyDescent="0.35">
      <c r="Q21444" s="2"/>
    </row>
    <row r="21445" spans="17:17" x14ac:dyDescent="0.35">
      <c r="Q21445" s="2"/>
    </row>
    <row r="21446" spans="17:17" x14ac:dyDescent="0.35">
      <c r="Q21446" s="2"/>
    </row>
    <row r="21447" spans="17:17" x14ac:dyDescent="0.35">
      <c r="Q21447" s="2"/>
    </row>
    <row r="21448" spans="17:17" x14ac:dyDescent="0.35">
      <c r="Q21448" s="2"/>
    </row>
    <row r="21449" spans="17:17" x14ac:dyDescent="0.35">
      <c r="Q21449" s="2"/>
    </row>
    <row r="21450" spans="17:17" x14ac:dyDescent="0.35">
      <c r="Q21450" s="2"/>
    </row>
    <row r="21451" spans="17:17" x14ac:dyDescent="0.35">
      <c r="Q21451" s="2"/>
    </row>
    <row r="21452" spans="17:17" x14ac:dyDescent="0.35">
      <c r="Q21452" s="2"/>
    </row>
    <row r="21453" spans="17:17" x14ac:dyDescent="0.35">
      <c r="Q21453" s="2"/>
    </row>
    <row r="21454" spans="17:17" x14ac:dyDescent="0.35">
      <c r="Q21454" s="2"/>
    </row>
    <row r="21455" spans="17:17" x14ac:dyDescent="0.35">
      <c r="Q21455" s="2"/>
    </row>
    <row r="21456" spans="17:17" x14ac:dyDescent="0.35">
      <c r="Q21456" s="2"/>
    </row>
    <row r="21457" spans="17:17" x14ac:dyDescent="0.35">
      <c r="Q21457" s="2"/>
    </row>
    <row r="21458" spans="17:17" x14ac:dyDescent="0.35">
      <c r="Q21458" s="2"/>
    </row>
    <row r="21459" spans="17:17" x14ac:dyDescent="0.35">
      <c r="Q21459" s="2"/>
    </row>
    <row r="21460" spans="17:17" x14ac:dyDescent="0.35">
      <c r="Q21460" s="2"/>
    </row>
    <row r="21461" spans="17:17" x14ac:dyDescent="0.35">
      <c r="Q21461" s="2"/>
    </row>
    <row r="21462" spans="17:17" x14ac:dyDescent="0.35">
      <c r="Q21462" s="2"/>
    </row>
    <row r="21463" spans="17:17" x14ac:dyDescent="0.35">
      <c r="Q21463" s="2"/>
    </row>
    <row r="21464" spans="17:17" x14ac:dyDescent="0.35">
      <c r="Q21464" s="2"/>
    </row>
    <row r="21465" spans="17:17" x14ac:dyDescent="0.35">
      <c r="Q21465" s="2"/>
    </row>
    <row r="21466" spans="17:17" x14ac:dyDescent="0.35">
      <c r="Q21466" s="2"/>
    </row>
    <row r="21467" spans="17:17" x14ac:dyDescent="0.35">
      <c r="Q21467" s="2"/>
    </row>
    <row r="21468" spans="17:17" x14ac:dyDescent="0.35">
      <c r="Q21468" s="2"/>
    </row>
    <row r="21469" spans="17:17" x14ac:dyDescent="0.35">
      <c r="Q21469" s="2"/>
    </row>
    <row r="21470" spans="17:17" x14ac:dyDescent="0.35">
      <c r="Q21470" s="2"/>
    </row>
    <row r="21471" spans="17:17" x14ac:dyDescent="0.35">
      <c r="Q21471" s="2"/>
    </row>
    <row r="21472" spans="17:17" x14ac:dyDescent="0.35">
      <c r="Q21472" s="2"/>
    </row>
    <row r="21473" spans="17:17" x14ac:dyDescent="0.35">
      <c r="Q21473" s="2"/>
    </row>
    <row r="21474" spans="17:17" x14ac:dyDescent="0.35">
      <c r="Q21474" s="2"/>
    </row>
    <row r="21475" spans="17:17" x14ac:dyDescent="0.35">
      <c r="Q21475" s="2"/>
    </row>
    <row r="21476" spans="17:17" x14ac:dyDescent="0.35">
      <c r="Q21476" s="2"/>
    </row>
    <row r="21477" spans="17:17" x14ac:dyDescent="0.35">
      <c r="Q21477" s="2"/>
    </row>
    <row r="21478" spans="17:17" x14ac:dyDescent="0.35">
      <c r="Q21478" s="2"/>
    </row>
    <row r="21479" spans="17:17" x14ac:dyDescent="0.35">
      <c r="Q21479" s="2"/>
    </row>
    <row r="21480" spans="17:17" x14ac:dyDescent="0.35">
      <c r="Q21480" s="2"/>
    </row>
    <row r="21481" spans="17:17" x14ac:dyDescent="0.35">
      <c r="Q21481" s="2"/>
    </row>
    <row r="21482" spans="17:17" x14ac:dyDescent="0.35">
      <c r="Q21482" s="2"/>
    </row>
    <row r="21483" spans="17:17" x14ac:dyDescent="0.35">
      <c r="Q21483" s="2"/>
    </row>
    <row r="21484" spans="17:17" x14ac:dyDescent="0.35">
      <c r="Q21484" s="2"/>
    </row>
    <row r="21485" spans="17:17" x14ac:dyDescent="0.35">
      <c r="Q21485" s="2"/>
    </row>
    <row r="21486" spans="17:17" x14ac:dyDescent="0.35">
      <c r="Q21486" s="2"/>
    </row>
    <row r="21487" spans="17:17" x14ac:dyDescent="0.35">
      <c r="Q21487" s="2"/>
    </row>
    <row r="21488" spans="17:17" x14ac:dyDescent="0.35">
      <c r="Q21488" s="2"/>
    </row>
    <row r="21489" spans="17:17" x14ac:dyDescent="0.35">
      <c r="Q21489" s="2"/>
    </row>
    <row r="21490" spans="17:17" x14ac:dyDescent="0.35">
      <c r="Q21490" s="2"/>
    </row>
    <row r="21491" spans="17:17" x14ac:dyDescent="0.35">
      <c r="Q21491" s="2"/>
    </row>
    <row r="21492" spans="17:17" x14ac:dyDescent="0.35">
      <c r="Q21492" s="2"/>
    </row>
    <row r="21493" spans="17:17" x14ac:dyDescent="0.35">
      <c r="Q21493" s="2"/>
    </row>
    <row r="21494" spans="17:17" x14ac:dyDescent="0.35">
      <c r="Q21494" s="2"/>
    </row>
    <row r="21495" spans="17:17" x14ac:dyDescent="0.35">
      <c r="Q21495" s="2"/>
    </row>
    <row r="21496" spans="17:17" x14ac:dyDescent="0.35">
      <c r="Q21496" s="2"/>
    </row>
    <row r="21497" spans="17:17" x14ac:dyDescent="0.35">
      <c r="Q21497" s="2"/>
    </row>
    <row r="21498" spans="17:17" x14ac:dyDescent="0.35">
      <c r="Q21498" s="2"/>
    </row>
    <row r="21499" spans="17:17" x14ac:dyDescent="0.35">
      <c r="Q21499" s="2"/>
    </row>
    <row r="21500" spans="17:17" x14ac:dyDescent="0.35">
      <c r="Q21500" s="2"/>
    </row>
    <row r="21501" spans="17:17" x14ac:dyDescent="0.35">
      <c r="Q21501" s="2"/>
    </row>
    <row r="21502" spans="17:17" x14ac:dyDescent="0.35">
      <c r="Q21502" s="2"/>
    </row>
    <row r="21503" spans="17:17" x14ac:dyDescent="0.35">
      <c r="Q21503" s="2"/>
    </row>
    <row r="21504" spans="17:17" x14ac:dyDescent="0.35">
      <c r="Q21504" s="2"/>
    </row>
    <row r="21505" spans="17:17" x14ac:dyDescent="0.35">
      <c r="Q21505" s="2"/>
    </row>
    <row r="21506" spans="17:17" x14ac:dyDescent="0.35">
      <c r="Q21506" s="2"/>
    </row>
    <row r="21507" spans="17:17" x14ac:dyDescent="0.35">
      <c r="Q21507" s="2"/>
    </row>
    <row r="21508" spans="17:17" x14ac:dyDescent="0.35">
      <c r="Q21508" s="2"/>
    </row>
    <row r="21509" spans="17:17" x14ac:dyDescent="0.35">
      <c r="Q21509" s="2"/>
    </row>
    <row r="21510" spans="17:17" x14ac:dyDescent="0.35">
      <c r="Q21510" s="2"/>
    </row>
    <row r="21511" spans="17:17" x14ac:dyDescent="0.35">
      <c r="Q21511" s="2"/>
    </row>
    <row r="21512" spans="17:17" x14ac:dyDescent="0.35">
      <c r="Q21512" s="2"/>
    </row>
    <row r="21513" spans="17:17" x14ac:dyDescent="0.35">
      <c r="Q21513" s="2"/>
    </row>
    <row r="21514" spans="17:17" x14ac:dyDescent="0.35">
      <c r="Q21514" s="2"/>
    </row>
    <row r="21515" spans="17:17" x14ac:dyDescent="0.35">
      <c r="Q21515" s="2"/>
    </row>
    <row r="21516" spans="17:17" x14ac:dyDescent="0.35">
      <c r="Q21516" s="2"/>
    </row>
    <row r="21517" spans="17:17" x14ac:dyDescent="0.35">
      <c r="Q21517" s="2"/>
    </row>
    <row r="21518" spans="17:17" x14ac:dyDescent="0.35">
      <c r="Q21518" s="2"/>
    </row>
    <row r="21519" spans="17:17" x14ac:dyDescent="0.35">
      <c r="Q21519" s="2"/>
    </row>
    <row r="21520" spans="17:17" x14ac:dyDescent="0.35">
      <c r="Q21520" s="2"/>
    </row>
    <row r="21521" spans="17:17" x14ac:dyDescent="0.35">
      <c r="Q21521" s="2"/>
    </row>
    <row r="21522" spans="17:17" x14ac:dyDescent="0.35">
      <c r="Q21522" s="2"/>
    </row>
    <row r="21523" spans="17:17" x14ac:dyDescent="0.35">
      <c r="Q21523" s="2"/>
    </row>
    <row r="21524" spans="17:17" x14ac:dyDescent="0.35">
      <c r="Q21524" s="2"/>
    </row>
    <row r="21525" spans="17:17" x14ac:dyDescent="0.35">
      <c r="Q21525" s="2"/>
    </row>
    <row r="21526" spans="17:17" x14ac:dyDescent="0.35">
      <c r="Q21526" s="2"/>
    </row>
    <row r="21527" spans="17:17" x14ac:dyDescent="0.35">
      <c r="Q21527" s="2"/>
    </row>
    <row r="21528" spans="17:17" x14ac:dyDescent="0.35">
      <c r="Q21528" s="2"/>
    </row>
    <row r="21529" spans="17:17" x14ac:dyDescent="0.35">
      <c r="Q21529" s="2"/>
    </row>
    <row r="21530" spans="17:17" x14ac:dyDescent="0.35">
      <c r="Q21530" s="2"/>
    </row>
    <row r="21531" spans="17:17" x14ac:dyDescent="0.35">
      <c r="Q21531" s="2"/>
    </row>
    <row r="21532" spans="17:17" x14ac:dyDescent="0.35">
      <c r="Q21532" s="2"/>
    </row>
    <row r="21533" spans="17:17" x14ac:dyDescent="0.35">
      <c r="Q21533" s="2"/>
    </row>
    <row r="21534" spans="17:17" x14ac:dyDescent="0.35">
      <c r="Q21534" s="2"/>
    </row>
    <row r="21535" spans="17:17" x14ac:dyDescent="0.35">
      <c r="Q21535" s="2"/>
    </row>
    <row r="21536" spans="17:17" x14ac:dyDescent="0.35">
      <c r="Q21536" s="2"/>
    </row>
    <row r="21537" spans="17:17" x14ac:dyDescent="0.35">
      <c r="Q21537" s="2"/>
    </row>
    <row r="21538" spans="17:17" x14ac:dyDescent="0.35">
      <c r="Q21538" s="2"/>
    </row>
    <row r="21539" spans="17:17" x14ac:dyDescent="0.35">
      <c r="Q21539" s="2"/>
    </row>
    <row r="21540" spans="17:17" x14ac:dyDescent="0.35">
      <c r="Q21540" s="2"/>
    </row>
    <row r="21541" spans="17:17" x14ac:dyDescent="0.35">
      <c r="Q21541" s="2"/>
    </row>
    <row r="21542" spans="17:17" x14ac:dyDescent="0.35">
      <c r="Q21542" s="2"/>
    </row>
    <row r="21543" spans="17:17" x14ac:dyDescent="0.35">
      <c r="Q21543" s="2"/>
    </row>
    <row r="21544" spans="17:17" x14ac:dyDescent="0.35">
      <c r="Q21544" s="2"/>
    </row>
    <row r="21545" spans="17:17" x14ac:dyDescent="0.35">
      <c r="Q21545" s="2"/>
    </row>
    <row r="21546" spans="17:17" x14ac:dyDescent="0.35">
      <c r="Q21546" s="2"/>
    </row>
    <row r="21547" spans="17:17" x14ac:dyDescent="0.35">
      <c r="Q21547" s="2"/>
    </row>
    <row r="21548" spans="17:17" x14ac:dyDescent="0.35">
      <c r="Q21548" s="2"/>
    </row>
    <row r="21549" spans="17:17" x14ac:dyDescent="0.35">
      <c r="Q21549" s="2"/>
    </row>
    <row r="21550" spans="17:17" x14ac:dyDescent="0.35">
      <c r="Q21550" s="2"/>
    </row>
    <row r="21551" spans="17:17" x14ac:dyDescent="0.35">
      <c r="Q21551" s="2"/>
    </row>
    <row r="21552" spans="17:17" x14ac:dyDescent="0.35">
      <c r="Q21552" s="2"/>
    </row>
    <row r="21553" spans="17:17" x14ac:dyDescent="0.35">
      <c r="Q21553" s="2"/>
    </row>
    <row r="21554" spans="17:17" x14ac:dyDescent="0.35">
      <c r="Q21554" s="2"/>
    </row>
    <row r="21555" spans="17:17" x14ac:dyDescent="0.35">
      <c r="Q21555" s="2"/>
    </row>
    <row r="21556" spans="17:17" x14ac:dyDescent="0.35">
      <c r="Q21556" s="2"/>
    </row>
    <row r="21557" spans="17:17" x14ac:dyDescent="0.35">
      <c r="Q21557" s="2"/>
    </row>
    <row r="21558" spans="17:17" x14ac:dyDescent="0.35">
      <c r="Q21558" s="2"/>
    </row>
    <row r="21559" spans="17:17" x14ac:dyDescent="0.35">
      <c r="Q21559" s="2"/>
    </row>
    <row r="21560" spans="17:17" x14ac:dyDescent="0.35">
      <c r="Q21560" s="2"/>
    </row>
    <row r="21561" spans="17:17" x14ac:dyDescent="0.35">
      <c r="Q21561" s="2"/>
    </row>
    <row r="21562" spans="17:17" x14ac:dyDescent="0.35">
      <c r="Q21562" s="2"/>
    </row>
    <row r="21563" spans="17:17" x14ac:dyDescent="0.35">
      <c r="Q21563" s="2"/>
    </row>
    <row r="21564" spans="17:17" x14ac:dyDescent="0.35">
      <c r="Q21564" s="2"/>
    </row>
    <row r="21565" spans="17:17" x14ac:dyDescent="0.35">
      <c r="Q21565" s="2"/>
    </row>
    <row r="21566" spans="17:17" x14ac:dyDescent="0.35">
      <c r="Q21566" s="2"/>
    </row>
    <row r="21567" spans="17:17" x14ac:dyDescent="0.35">
      <c r="Q21567" s="2"/>
    </row>
    <row r="21568" spans="17:17" x14ac:dyDescent="0.35">
      <c r="Q21568" s="2"/>
    </row>
    <row r="21569" spans="17:17" x14ac:dyDescent="0.35">
      <c r="Q21569" s="2"/>
    </row>
    <row r="21570" spans="17:17" x14ac:dyDescent="0.35">
      <c r="Q21570" s="2"/>
    </row>
    <row r="21571" spans="17:17" x14ac:dyDescent="0.35">
      <c r="Q21571" s="2"/>
    </row>
    <row r="21572" spans="17:17" x14ac:dyDescent="0.35">
      <c r="Q21572" s="2"/>
    </row>
    <row r="21573" spans="17:17" x14ac:dyDescent="0.35">
      <c r="Q21573" s="2"/>
    </row>
    <row r="21574" spans="17:17" x14ac:dyDescent="0.35">
      <c r="Q21574" s="2"/>
    </row>
    <row r="21575" spans="17:17" x14ac:dyDescent="0.35">
      <c r="Q21575" s="2"/>
    </row>
    <row r="21576" spans="17:17" x14ac:dyDescent="0.35">
      <c r="Q21576" s="2"/>
    </row>
    <row r="21577" spans="17:17" x14ac:dyDescent="0.35">
      <c r="Q21577" s="2"/>
    </row>
    <row r="21578" spans="17:17" x14ac:dyDescent="0.35">
      <c r="Q21578" s="2"/>
    </row>
    <row r="21579" spans="17:17" x14ac:dyDescent="0.35">
      <c r="Q21579" s="2"/>
    </row>
    <row r="21580" spans="17:17" x14ac:dyDescent="0.35">
      <c r="Q21580" s="2"/>
    </row>
    <row r="21581" spans="17:17" x14ac:dyDescent="0.35">
      <c r="Q21581" s="2"/>
    </row>
    <row r="21582" spans="17:17" x14ac:dyDescent="0.35">
      <c r="Q21582" s="2"/>
    </row>
    <row r="21583" spans="17:17" x14ac:dyDescent="0.35">
      <c r="Q21583" s="2"/>
    </row>
    <row r="21584" spans="17:17" x14ac:dyDescent="0.35">
      <c r="Q21584" s="2"/>
    </row>
    <row r="21585" spans="17:17" x14ac:dyDescent="0.35">
      <c r="Q21585" s="2"/>
    </row>
    <row r="21586" spans="17:17" x14ac:dyDescent="0.35">
      <c r="Q21586" s="2"/>
    </row>
    <row r="21587" spans="17:17" x14ac:dyDescent="0.35">
      <c r="Q21587" s="2"/>
    </row>
    <row r="21588" spans="17:17" x14ac:dyDescent="0.35">
      <c r="Q21588" s="2"/>
    </row>
    <row r="21589" spans="17:17" x14ac:dyDescent="0.35">
      <c r="Q21589" s="2"/>
    </row>
    <row r="21590" spans="17:17" x14ac:dyDescent="0.35">
      <c r="Q21590" s="2"/>
    </row>
    <row r="21591" spans="17:17" x14ac:dyDescent="0.35">
      <c r="Q21591" s="2"/>
    </row>
    <row r="21592" spans="17:17" x14ac:dyDescent="0.35">
      <c r="Q21592" s="2"/>
    </row>
    <row r="21593" spans="17:17" x14ac:dyDescent="0.35">
      <c r="Q21593" s="2"/>
    </row>
    <row r="21594" spans="17:17" x14ac:dyDescent="0.35">
      <c r="Q21594" s="2"/>
    </row>
    <row r="21595" spans="17:17" x14ac:dyDescent="0.35">
      <c r="Q21595" s="2"/>
    </row>
    <row r="21596" spans="17:17" x14ac:dyDescent="0.35">
      <c r="Q21596" s="2"/>
    </row>
    <row r="21597" spans="17:17" x14ac:dyDescent="0.35">
      <c r="Q21597" s="2"/>
    </row>
    <row r="21598" spans="17:17" x14ac:dyDescent="0.35">
      <c r="Q21598" s="2"/>
    </row>
    <row r="21599" spans="17:17" x14ac:dyDescent="0.35">
      <c r="Q21599" s="2"/>
    </row>
    <row r="21600" spans="17:17" x14ac:dyDescent="0.35">
      <c r="Q21600" s="2"/>
    </row>
    <row r="21601" spans="17:17" x14ac:dyDescent="0.35">
      <c r="Q21601" s="2"/>
    </row>
    <row r="21602" spans="17:17" x14ac:dyDescent="0.35">
      <c r="Q21602" s="2"/>
    </row>
    <row r="21603" spans="17:17" x14ac:dyDescent="0.35">
      <c r="Q21603" s="2"/>
    </row>
    <row r="21604" spans="17:17" x14ac:dyDescent="0.35">
      <c r="Q21604" s="2"/>
    </row>
    <row r="21605" spans="17:17" x14ac:dyDescent="0.35">
      <c r="Q21605" s="2"/>
    </row>
    <row r="21606" spans="17:17" x14ac:dyDescent="0.35">
      <c r="Q21606" s="2"/>
    </row>
    <row r="21607" spans="17:17" x14ac:dyDescent="0.35">
      <c r="Q21607" s="2"/>
    </row>
    <row r="21608" spans="17:17" x14ac:dyDescent="0.35">
      <c r="Q21608" s="2"/>
    </row>
    <row r="21609" spans="17:17" x14ac:dyDescent="0.35">
      <c r="Q21609" s="2"/>
    </row>
    <row r="21610" spans="17:17" x14ac:dyDescent="0.35">
      <c r="Q21610" s="2"/>
    </row>
    <row r="21611" spans="17:17" x14ac:dyDescent="0.35">
      <c r="Q21611" s="2"/>
    </row>
    <row r="21612" spans="17:17" x14ac:dyDescent="0.35">
      <c r="Q21612" s="2"/>
    </row>
    <row r="21613" spans="17:17" x14ac:dyDescent="0.35">
      <c r="Q21613" s="2"/>
    </row>
    <row r="21614" spans="17:17" x14ac:dyDescent="0.35">
      <c r="Q21614" s="2"/>
    </row>
    <row r="21615" spans="17:17" x14ac:dyDescent="0.35">
      <c r="Q21615" s="2"/>
    </row>
    <row r="21616" spans="17:17" x14ac:dyDescent="0.35">
      <c r="Q21616" s="2"/>
    </row>
    <row r="21617" spans="17:17" x14ac:dyDescent="0.35">
      <c r="Q21617" s="2"/>
    </row>
    <row r="21618" spans="17:17" x14ac:dyDescent="0.35">
      <c r="Q21618" s="2"/>
    </row>
    <row r="21619" spans="17:17" x14ac:dyDescent="0.35">
      <c r="Q21619" s="2"/>
    </row>
    <row r="21620" spans="17:17" x14ac:dyDescent="0.35">
      <c r="Q21620" s="2"/>
    </row>
    <row r="21621" spans="17:17" x14ac:dyDescent="0.35">
      <c r="Q21621" s="2"/>
    </row>
    <row r="21622" spans="17:17" x14ac:dyDescent="0.35">
      <c r="Q21622" s="2"/>
    </row>
    <row r="21623" spans="17:17" x14ac:dyDescent="0.35">
      <c r="Q21623" s="2"/>
    </row>
    <row r="21624" spans="17:17" x14ac:dyDescent="0.35">
      <c r="Q21624" s="2"/>
    </row>
    <row r="21625" spans="17:17" x14ac:dyDescent="0.35">
      <c r="Q21625" s="2"/>
    </row>
    <row r="21626" spans="17:17" x14ac:dyDescent="0.35">
      <c r="Q21626" s="2"/>
    </row>
    <row r="21627" spans="17:17" x14ac:dyDescent="0.35">
      <c r="Q21627" s="2"/>
    </row>
    <row r="21628" spans="17:17" x14ac:dyDescent="0.35">
      <c r="Q21628" s="2"/>
    </row>
    <row r="21629" spans="17:17" x14ac:dyDescent="0.35">
      <c r="Q21629" s="2"/>
    </row>
    <row r="21630" spans="17:17" x14ac:dyDescent="0.35">
      <c r="Q21630" s="2"/>
    </row>
    <row r="21631" spans="17:17" x14ac:dyDescent="0.35">
      <c r="Q21631" s="2"/>
    </row>
    <row r="21632" spans="17:17" x14ac:dyDescent="0.35">
      <c r="Q21632" s="2"/>
    </row>
    <row r="21633" spans="17:17" x14ac:dyDescent="0.35">
      <c r="Q21633" s="2"/>
    </row>
    <row r="21634" spans="17:17" x14ac:dyDescent="0.35">
      <c r="Q21634" s="2"/>
    </row>
    <row r="21635" spans="17:17" x14ac:dyDescent="0.35">
      <c r="Q21635" s="2"/>
    </row>
    <row r="21636" spans="17:17" x14ac:dyDescent="0.35">
      <c r="Q21636" s="2"/>
    </row>
    <row r="21637" spans="17:17" x14ac:dyDescent="0.35">
      <c r="Q21637" s="2"/>
    </row>
    <row r="21638" spans="17:17" x14ac:dyDescent="0.35">
      <c r="Q21638" s="2"/>
    </row>
    <row r="21639" spans="17:17" x14ac:dyDescent="0.35">
      <c r="Q21639" s="2"/>
    </row>
    <row r="21640" spans="17:17" x14ac:dyDescent="0.35">
      <c r="Q21640" s="2"/>
    </row>
    <row r="21641" spans="17:17" x14ac:dyDescent="0.35">
      <c r="Q21641" s="2"/>
    </row>
    <row r="21642" spans="17:17" x14ac:dyDescent="0.35">
      <c r="Q21642" s="2"/>
    </row>
    <row r="21643" spans="17:17" x14ac:dyDescent="0.35">
      <c r="Q21643" s="2"/>
    </row>
    <row r="21644" spans="17:17" x14ac:dyDescent="0.35">
      <c r="Q21644" s="2"/>
    </row>
    <row r="21645" spans="17:17" x14ac:dyDescent="0.35">
      <c r="Q21645" s="2"/>
    </row>
    <row r="21646" spans="17:17" x14ac:dyDescent="0.35">
      <c r="Q21646" s="2"/>
    </row>
    <row r="21647" spans="17:17" x14ac:dyDescent="0.35">
      <c r="Q21647" s="2"/>
    </row>
    <row r="21648" spans="17:17" x14ac:dyDescent="0.35">
      <c r="Q21648" s="2"/>
    </row>
    <row r="21649" spans="17:17" x14ac:dyDescent="0.35">
      <c r="Q21649" s="2"/>
    </row>
    <row r="21650" spans="17:17" x14ac:dyDescent="0.35">
      <c r="Q21650" s="2"/>
    </row>
    <row r="21651" spans="17:17" x14ac:dyDescent="0.35">
      <c r="Q21651" s="2"/>
    </row>
    <row r="21652" spans="17:17" x14ac:dyDescent="0.35">
      <c r="Q21652" s="2"/>
    </row>
    <row r="21653" spans="17:17" x14ac:dyDescent="0.35">
      <c r="Q21653" s="2"/>
    </row>
    <row r="21654" spans="17:17" x14ac:dyDescent="0.35">
      <c r="Q21654" s="2"/>
    </row>
    <row r="21655" spans="17:17" x14ac:dyDescent="0.35">
      <c r="Q21655" s="2"/>
    </row>
    <row r="21656" spans="17:17" x14ac:dyDescent="0.35">
      <c r="Q21656" s="2"/>
    </row>
    <row r="21657" spans="17:17" x14ac:dyDescent="0.35">
      <c r="Q21657" s="2"/>
    </row>
    <row r="21658" spans="17:17" x14ac:dyDescent="0.35">
      <c r="Q21658" s="2"/>
    </row>
    <row r="21659" spans="17:17" x14ac:dyDescent="0.35">
      <c r="Q21659" s="2"/>
    </row>
    <row r="21660" spans="17:17" x14ac:dyDescent="0.35">
      <c r="Q21660" s="2"/>
    </row>
    <row r="21661" spans="17:17" x14ac:dyDescent="0.35">
      <c r="Q21661" s="2"/>
    </row>
    <row r="21662" spans="17:17" x14ac:dyDescent="0.35">
      <c r="Q21662" s="2"/>
    </row>
    <row r="21663" spans="17:17" x14ac:dyDescent="0.35">
      <c r="Q21663" s="2"/>
    </row>
    <row r="21664" spans="17:17" x14ac:dyDescent="0.35">
      <c r="Q21664" s="2"/>
    </row>
    <row r="21665" spans="17:17" x14ac:dyDescent="0.35">
      <c r="Q21665" s="2"/>
    </row>
    <row r="21666" spans="17:17" x14ac:dyDescent="0.35">
      <c r="Q21666" s="2"/>
    </row>
    <row r="21667" spans="17:17" x14ac:dyDescent="0.35">
      <c r="Q21667" s="2"/>
    </row>
    <row r="21668" spans="17:17" x14ac:dyDescent="0.35">
      <c r="Q21668" s="2"/>
    </row>
    <row r="21669" spans="17:17" x14ac:dyDescent="0.35">
      <c r="Q21669" s="2"/>
    </row>
    <row r="21670" spans="17:17" x14ac:dyDescent="0.35">
      <c r="Q21670" s="2"/>
    </row>
    <row r="21671" spans="17:17" x14ac:dyDescent="0.35">
      <c r="Q21671" s="2"/>
    </row>
    <row r="21672" spans="17:17" x14ac:dyDescent="0.35">
      <c r="Q21672" s="2"/>
    </row>
    <row r="21673" spans="17:17" x14ac:dyDescent="0.35">
      <c r="Q21673" s="2"/>
    </row>
    <row r="21674" spans="17:17" x14ac:dyDescent="0.35">
      <c r="Q21674" s="2"/>
    </row>
    <row r="21675" spans="17:17" x14ac:dyDescent="0.35">
      <c r="Q21675" s="2"/>
    </row>
    <row r="21676" spans="17:17" x14ac:dyDescent="0.35">
      <c r="Q21676" s="2"/>
    </row>
    <row r="21677" spans="17:17" x14ac:dyDescent="0.35">
      <c r="Q21677" s="2"/>
    </row>
    <row r="21678" spans="17:17" x14ac:dyDescent="0.35">
      <c r="Q21678" s="2"/>
    </row>
    <row r="21679" spans="17:17" x14ac:dyDescent="0.35">
      <c r="Q21679" s="2"/>
    </row>
    <row r="21680" spans="17:17" x14ac:dyDescent="0.35">
      <c r="Q21680" s="2"/>
    </row>
    <row r="21681" spans="17:17" x14ac:dyDescent="0.35">
      <c r="Q21681" s="2"/>
    </row>
    <row r="21682" spans="17:17" x14ac:dyDescent="0.35">
      <c r="Q21682" s="2"/>
    </row>
    <row r="21683" spans="17:17" x14ac:dyDescent="0.35">
      <c r="Q21683" s="2"/>
    </row>
    <row r="21684" spans="17:17" x14ac:dyDescent="0.35">
      <c r="Q21684" s="2"/>
    </row>
    <row r="21685" spans="17:17" x14ac:dyDescent="0.35">
      <c r="Q21685" s="2"/>
    </row>
    <row r="21686" spans="17:17" x14ac:dyDescent="0.35">
      <c r="Q21686" s="2"/>
    </row>
    <row r="21687" spans="17:17" x14ac:dyDescent="0.35">
      <c r="Q21687" s="2"/>
    </row>
    <row r="21688" spans="17:17" x14ac:dyDescent="0.35">
      <c r="Q21688" s="2"/>
    </row>
    <row r="21689" spans="17:17" x14ac:dyDescent="0.35">
      <c r="Q21689" s="2"/>
    </row>
    <row r="21690" spans="17:17" x14ac:dyDescent="0.35">
      <c r="Q21690" s="2"/>
    </row>
    <row r="21691" spans="17:17" x14ac:dyDescent="0.35">
      <c r="Q21691" s="2"/>
    </row>
    <row r="21692" spans="17:17" x14ac:dyDescent="0.35">
      <c r="Q21692" s="2"/>
    </row>
    <row r="21693" spans="17:17" x14ac:dyDescent="0.35">
      <c r="Q21693" s="2"/>
    </row>
    <row r="21694" spans="17:17" x14ac:dyDescent="0.35">
      <c r="Q21694" s="2"/>
    </row>
    <row r="21695" spans="17:17" x14ac:dyDescent="0.35">
      <c r="Q21695" s="2"/>
    </row>
    <row r="21696" spans="17:17" x14ac:dyDescent="0.35">
      <c r="Q21696" s="2"/>
    </row>
    <row r="21697" spans="17:17" x14ac:dyDescent="0.35">
      <c r="Q21697" s="2"/>
    </row>
    <row r="21698" spans="17:17" x14ac:dyDescent="0.35">
      <c r="Q21698" s="2"/>
    </row>
    <row r="21699" spans="17:17" x14ac:dyDescent="0.35">
      <c r="Q21699" s="2"/>
    </row>
    <row r="21700" spans="17:17" x14ac:dyDescent="0.35">
      <c r="Q21700" s="2"/>
    </row>
    <row r="21701" spans="17:17" x14ac:dyDescent="0.35">
      <c r="Q21701" s="2"/>
    </row>
    <row r="21702" spans="17:17" x14ac:dyDescent="0.35">
      <c r="Q21702" s="2"/>
    </row>
    <row r="21703" spans="17:17" x14ac:dyDescent="0.35">
      <c r="Q21703" s="2"/>
    </row>
    <row r="21704" spans="17:17" x14ac:dyDescent="0.35">
      <c r="Q21704" s="2"/>
    </row>
    <row r="21705" spans="17:17" x14ac:dyDescent="0.35">
      <c r="Q21705" s="2"/>
    </row>
    <row r="21706" spans="17:17" x14ac:dyDescent="0.35">
      <c r="Q21706" s="2"/>
    </row>
    <row r="21707" spans="17:17" x14ac:dyDescent="0.35">
      <c r="Q21707" s="2"/>
    </row>
    <row r="21708" spans="17:17" x14ac:dyDescent="0.35">
      <c r="Q21708" s="2"/>
    </row>
    <row r="21709" spans="17:17" x14ac:dyDescent="0.35">
      <c r="Q21709" s="2"/>
    </row>
    <row r="21710" spans="17:17" x14ac:dyDescent="0.35">
      <c r="Q21710" s="2"/>
    </row>
    <row r="21711" spans="17:17" x14ac:dyDescent="0.35">
      <c r="Q21711" s="2"/>
    </row>
    <row r="21712" spans="17:17" x14ac:dyDescent="0.35">
      <c r="Q21712" s="2"/>
    </row>
    <row r="21713" spans="17:17" x14ac:dyDescent="0.35">
      <c r="Q21713" s="2"/>
    </row>
    <row r="21714" spans="17:17" x14ac:dyDescent="0.35">
      <c r="Q21714" s="2"/>
    </row>
    <row r="21715" spans="17:17" x14ac:dyDescent="0.35">
      <c r="Q21715" s="2"/>
    </row>
    <row r="21716" spans="17:17" x14ac:dyDescent="0.35">
      <c r="Q21716" s="2"/>
    </row>
    <row r="21717" spans="17:17" x14ac:dyDescent="0.35">
      <c r="Q21717" s="2"/>
    </row>
    <row r="21718" spans="17:17" x14ac:dyDescent="0.35">
      <c r="Q21718" s="2"/>
    </row>
    <row r="21719" spans="17:17" x14ac:dyDescent="0.35">
      <c r="Q21719" s="2"/>
    </row>
    <row r="21720" spans="17:17" x14ac:dyDescent="0.35">
      <c r="Q21720" s="2"/>
    </row>
    <row r="21721" spans="17:17" x14ac:dyDescent="0.35">
      <c r="Q21721" s="2"/>
    </row>
    <row r="21722" spans="17:17" x14ac:dyDescent="0.35">
      <c r="Q21722" s="2"/>
    </row>
    <row r="21723" spans="17:17" x14ac:dyDescent="0.35">
      <c r="Q21723" s="2"/>
    </row>
    <row r="21724" spans="17:17" x14ac:dyDescent="0.35">
      <c r="Q21724" s="2"/>
    </row>
    <row r="21725" spans="17:17" x14ac:dyDescent="0.35">
      <c r="Q21725" s="2"/>
    </row>
    <row r="21726" spans="17:17" x14ac:dyDescent="0.35">
      <c r="Q21726" s="2"/>
    </row>
    <row r="21727" spans="17:17" x14ac:dyDescent="0.35">
      <c r="Q21727" s="2"/>
    </row>
    <row r="21728" spans="17:17" x14ac:dyDescent="0.35">
      <c r="Q21728" s="2"/>
    </row>
    <row r="21729" spans="17:17" x14ac:dyDescent="0.35">
      <c r="Q21729" s="2"/>
    </row>
    <row r="21730" spans="17:17" x14ac:dyDescent="0.35">
      <c r="Q21730" s="2"/>
    </row>
    <row r="21731" spans="17:17" x14ac:dyDescent="0.35">
      <c r="Q21731" s="2"/>
    </row>
    <row r="21732" spans="17:17" x14ac:dyDescent="0.35">
      <c r="Q21732" s="2"/>
    </row>
    <row r="21733" spans="17:17" x14ac:dyDescent="0.35">
      <c r="Q21733" s="2"/>
    </row>
    <row r="21734" spans="17:17" x14ac:dyDescent="0.35">
      <c r="Q21734" s="2"/>
    </row>
    <row r="21735" spans="17:17" x14ac:dyDescent="0.35">
      <c r="Q21735" s="2"/>
    </row>
    <row r="21736" spans="17:17" x14ac:dyDescent="0.35">
      <c r="Q21736" s="2"/>
    </row>
    <row r="21737" spans="17:17" x14ac:dyDescent="0.35">
      <c r="Q21737" s="2"/>
    </row>
    <row r="21738" spans="17:17" x14ac:dyDescent="0.35">
      <c r="Q21738" s="2"/>
    </row>
    <row r="21739" spans="17:17" x14ac:dyDescent="0.35">
      <c r="Q21739" s="2"/>
    </row>
    <row r="21740" spans="17:17" x14ac:dyDescent="0.35">
      <c r="Q21740" s="2"/>
    </row>
    <row r="21741" spans="17:17" x14ac:dyDescent="0.35">
      <c r="Q21741" s="2"/>
    </row>
    <row r="21742" spans="17:17" x14ac:dyDescent="0.35">
      <c r="Q21742" s="2"/>
    </row>
    <row r="21743" spans="17:17" x14ac:dyDescent="0.35">
      <c r="Q21743" s="2"/>
    </row>
    <row r="21744" spans="17:17" x14ac:dyDescent="0.35">
      <c r="Q21744" s="2"/>
    </row>
    <row r="21745" spans="17:17" x14ac:dyDescent="0.35">
      <c r="Q21745" s="2"/>
    </row>
    <row r="21746" spans="17:17" x14ac:dyDescent="0.35">
      <c r="Q21746" s="2"/>
    </row>
    <row r="21747" spans="17:17" x14ac:dyDescent="0.35">
      <c r="Q21747" s="2"/>
    </row>
    <row r="21748" spans="17:17" x14ac:dyDescent="0.35">
      <c r="Q21748" s="2"/>
    </row>
    <row r="21749" spans="17:17" x14ac:dyDescent="0.35">
      <c r="Q21749" s="2"/>
    </row>
    <row r="21750" spans="17:17" x14ac:dyDescent="0.35">
      <c r="Q21750" s="2"/>
    </row>
    <row r="21751" spans="17:17" x14ac:dyDescent="0.35">
      <c r="Q21751" s="2"/>
    </row>
    <row r="21752" spans="17:17" x14ac:dyDescent="0.35">
      <c r="Q21752" s="2"/>
    </row>
    <row r="21753" spans="17:17" x14ac:dyDescent="0.35">
      <c r="Q21753" s="2"/>
    </row>
    <row r="21754" spans="17:17" x14ac:dyDescent="0.35">
      <c r="Q21754" s="2"/>
    </row>
    <row r="21755" spans="17:17" x14ac:dyDescent="0.35">
      <c r="Q21755" s="2"/>
    </row>
    <row r="21756" spans="17:17" x14ac:dyDescent="0.35">
      <c r="Q21756" s="2"/>
    </row>
    <row r="21757" spans="17:17" x14ac:dyDescent="0.35">
      <c r="Q21757" s="2"/>
    </row>
    <row r="21758" spans="17:17" x14ac:dyDescent="0.35">
      <c r="Q21758" s="2"/>
    </row>
    <row r="21759" spans="17:17" x14ac:dyDescent="0.35">
      <c r="Q21759" s="2"/>
    </row>
    <row r="21760" spans="17:17" x14ac:dyDescent="0.35">
      <c r="Q21760" s="2"/>
    </row>
    <row r="21761" spans="17:17" x14ac:dyDescent="0.35">
      <c r="Q21761" s="2"/>
    </row>
    <row r="21762" spans="17:17" x14ac:dyDescent="0.35">
      <c r="Q21762" s="2"/>
    </row>
    <row r="21763" spans="17:17" x14ac:dyDescent="0.35">
      <c r="Q21763" s="2"/>
    </row>
    <row r="21764" spans="17:17" x14ac:dyDescent="0.35">
      <c r="Q21764" s="2"/>
    </row>
    <row r="21765" spans="17:17" x14ac:dyDescent="0.35">
      <c r="Q21765" s="2"/>
    </row>
    <row r="21766" spans="17:17" x14ac:dyDescent="0.35">
      <c r="Q21766" s="2"/>
    </row>
    <row r="21767" spans="17:17" x14ac:dyDescent="0.35">
      <c r="Q21767" s="2"/>
    </row>
    <row r="21768" spans="17:17" x14ac:dyDescent="0.35">
      <c r="Q21768" s="2"/>
    </row>
    <row r="21769" spans="17:17" x14ac:dyDescent="0.35">
      <c r="Q21769" s="2"/>
    </row>
    <row r="21770" spans="17:17" x14ac:dyDescent="0.35">
      <c r="Q21770" s="2"/>
    </row>
    <row r="21771" spans="17:17" x14ac:dyDescent="0.35">
      <c r="Q21771" s="2"/>
    </row>
    <row r="21772" spans="17:17" x14ac:dyDescent="0.35">
      <c r="Q21772" s="2"/>
    </row>
    <row r="21773" spans="17:17" x14ac:dyDescent="0.35">
      <c r="Q21773" s="2"/>
    </row>
    <row r="21774" spans="17:17" x14ac:dyDescent="0.35">
      <c r="Q21774" s="2"/>
    </row>
    <row r="21775" spans="17:17" x14ac:dyDescent="0.35">
      <c r="Q21775" s="2"/>
    </row>
    <row r="21776" spans="17:17" x14ac:dyDescent="0.35">
      <c r="Q21776" s="2"/>
    </row>
    <row r="21777" spans="17:17" x14ac:dyDescent="0.35">
      <c r="Q21777" s="2"/>
    </row>
    <row r="21778" spans="17:17" x14ac:dyDescent="0.35">
      <c r="Q21778" s="2"/>
    </row>
    <row r="21779" spans="17:17" x14ac:dyDescent="0.35">
      <c r="Q21779" s="2"/>
    </row>
    <row r="21780" spans="17:17" x14ac:dyDescent="0.35">
      <c r="Q21780" s="2"/>
    </row>
    <row r="21781" spans="17:17" x14ac:dyDescent="0.35">
      <c r="Q21781" s="2"/>
    </row>
    <row r="21782" spans="17:17" x14ac:dyDescent="0.35">
      <c r="Q21782" s="2"/>
    </row>
    <row r="21783" spans="17:17" x14ac:dyDescent="0.35">
      <c r="Q21783" s="2"/>
    </row>
    <row r="21784" spans="17:17" x14ac:dyDescent="0.35">
      <c r="Q21784" s="2"/>
    </row>
    <row r="21785" spans="17:17" x14ac:dyDescent="0.35">
      <c r="Q21785" s="2"/>
    </row>
    <row r="21786" spans="17:17" x14ac:dyDescent="0.35">
      <c r="Q21786" s="2"/>
    </row>
    <row r="21787" spans="17:17" x14ac:dyDescent="0.35">
      <c r="Q21787" s="2"/>
    </row>
    <row r="21788" spans="17:17" x14ac:dyDescent="0.35">
      <c r="Q21788" s="2"/>
    </row>
    <row r="21789" spans="17:17" x14ac:dyDescent="0.35">
      <c r="Q21789" s="2"/>
    </row>
    <row r="21790" spans="17:17" x14ac:dyDescent="0.35">
      <c r="Q21790" s="2"/>
    </row>
    <row r="21791" spans="17:17" x14ac:dyDescent="0.35">
      <c r="Q21791" s="2"/>
    </row>
    <row r="21792" spans="17:17" x14ac:dyDescent="0.35">
      <c r="Q21792" s="2"/>
    </row>
    <row r="21793" spans="17:17" x14ac:dyDescent="0.35">
      <c r="Q21793" s="2"/>
    </row>
    <row r="21794" spans="17:17" x14ac:dyDescent="0.35">
      <c r="Q21794" s="2"/>
    </row>
    <row r="21795" spans="17:17" x14ac:dyDescent="0.35">
      <c r="Q21795" s="2"/>
    </row>
    <row r="21796" spans="17:17" x14ac:dyDescent="0.35">
      <c r="Q21796" s="2"/>
    </row>
    <row r="21797" spans="17:17" x14ac:dyDescent="0.35">
      <c r="Q21797" s="2"/>
    </row>
    <row r="21798" spans="17:17" x14ac:dyDescent="0.35">
      <c r="Q21798" s="2"/>
    </row>
    <row r="21799" spans="17:17" x14ac:dyDescent="0.35">
      <c r="Q21799" s="2"/>
    </row>
    <row r="21800" spans="17:17" x14ac:dyDescent="0.35">
      <c r="Q21800" s="2"/>
    </row>
    <row r="21801" spans="17:17" x14ac:dyDescent="0.35">
      <c r="Q21801" s="2"/>
    </row>
    <row r="21802" spans="17:17" x14ac:dyDescent="0.35">
      <c r="Q21802" s="2"/>
    </row>
    <row r="21803" spans="17:17" x14ac:dyDescent="0.35">
      <c r="Q21803" s="2"/>
    </row>
    <row r="21804" spans="17:17" x14ac:dyDescent="0.35">
      <c r="Q21804" s="2"/>
    </row>
    <row r="21805" spans="17:17" x14ac:dyDescent="0.35">
      <c r="Q21805" s="2"/>
    </row>
    <row r="21806" spans="17:17" x14ac:dyDescent="0.35">
      <c r="Q21806" s="2"/>
    </row>
    <row r="21807" spans="17:17" x14ac:dyDescent="0.35">
      <c r="Q21807" s="2"/>
    </row>
    <row r="21808" spans="17:17" x14ac:dyDescent="0.35">
      <c r="Q21808" s="2"/>
    </row>
    <row r="21809" spans="17:17" x14ac:dyDescent="0.35">
      <c r="Q21809" s="2"/>
    </row>
    <row r="21810" spans="17:17" x14ac:dyDescent="0.35">
      <c r="Q21810" s="2"/>
    </row>
    <row r="21811" spans="17:17" x14ac:dyDescent="0.35">
      <c r="Q21811" s="2"/>
    </row>
    <row r="21812" spans="17:17" x14ac:dyDescent="0.35">
      <c r="Q21812" s="2"/>
    </row>
    <row r="21813" spans="17:17" x14ac:dyDescent="0.35">
      <c r="Q21813" s="2"/>
    </row>
    <row r="21814" spans="17:17" x14ac:dyDescent="0.35">
      <c r="Q21814" s="2"/>
    </row>
    <row r="21815" spans="17:17" x14ac:dyDescent="0.35">
      <c r="Q21815" s="2"/>
    </row>
    <row r="21816" spans="17:17" x14ac:dyDescent="0.35">
      <c r="Q21816" s="2"/>
    </row>
    <row r="21817" spans="17:17" x14ac:dyDescent="0.35">
      <c r="Q21817" s="2"/>
    </row>
    <row r="21818" spans="17:17" x14ac:dyDescent="0.35">
      <c r="Q21818" s="2"/>
    </row>
    <row r="21819" spans="17:17" x14ac:dyDescent="0.35">
      <c r="Q21819" s="2"/>
    </row>
    <row r="21820" spans="17:17" x14ac:dyDescent="0.35">
      <c r="Q21820" s="2"/>
    </row>
    <row r="21821" spans="17:17" x14ac:dyDescent="0.35">
      <c r="Q21821" s="2"/>
    </row>
    <row r="21822" spans="17:17" x14ac:dyDescent="0.35">
      <c r="Q21822" s="2"/>
    </row>
    <row r="21823" spans="17:17" x14ac:dyDescent="0.35">
      <c r="Q21823" s="2"/>
    </row>
    <row r="21824" spans="17:17" x14ac:dyDescent="0.35">
      <c r="Q21824" s="2"/>
    </row>
    <row r="21825" spans="17:17" x14ac:dyDescent="0.35">
      <c r="Q21825" s="2"/>
    </row>
    <row r="21826" spans="17:17" x14ac:dyDescent="0.35">
      <c r="Q21826" s="2"/>
    </row>
    <row r="21827" spans="17:17" x14ac:dyDescent="0.35">
      <c r="Q21827" s="2"/>
    </row>
    <row r="21828" spans="17:17" x14ac:dyDescent="0.35">
      <c r="Q21828" s="2"/>
    </row>
    <row r="21829" spans="17:17" x14ac:dyDescent="0.35">
      <c r="Q21829" s="2"/>
    </row>
    <row r="21830" spans="17:17" x14ac:dyDescent="0.35">
      <c r="Q21830" s="2"/>
    </row>
    <row r="21831" spans="17:17" x14ac:dyDescent="0.35">
      <c r="Q21831" s="2"/>
    </row>
    <row r="21832" spans="17:17" x14ac:dyDescent="0.35">
      <c r="Q21832" s="2"/>
    </row>
    <row r="21833" spans="17:17" x14ac:dyDescent="0.35">
      <c r="Q21833" s="2"/>
    </row>
    <row r="21834" spans="17:17" x14ac:dyDescent="0.35">
      <c r="Q21834" s="2"/>
    </row>
    <row r="21835" spans="17:17" x14ac:dyDescent="0.35">
      <c r="Q21835" s="2"/>
    </row>
    <row r="21836" spans="17:17" x14ac:dyDescent="0.35">
      <c r="Q21836" s="2"/>
    </row>
    <row r="21837" spans="17:17" x14ac:dyDescent="0.35">
      <c r="Q21837" s="2"/>
    </row>
    <row r="21838" spans="17:17" x14ac:dyDescent="0.35">
      <c r="Q21838" s="2"/>
    </row>
    <row r="21839" spans="17:17" x14ac:dyDescent="0.35">
      <c r="Q21839" s="2"/>
    </row>
    <row r="21840" spans="17:17" x14ac:dyDescent="0.35">
      <c r="Q21840" s="2"/>
    </row>
    <row r="21841" spans="17:17" x14ac:dyDescent="0.35">
      <c r="Q21841" s="2"/>
    </row>
    <row r="21842" spans="17:17" x14ac:dyDescent="0.35">
      <c r="Q21842" s="2"/>
    </row>
    <row r="21843" spans="17:17" x14ac:dyDescent="0.35">
      <c r="Q21843" s="2"/>
    </row>
    <row r="21844" spans="17:17" x14ac:dyDescent="0.35">
      <c r="Q21844" s="2"/>
    </row>
    <row r="21845" spans="17:17" x14ac:dyDescent="0.35">
      <c r="Q21845" s="2"/>
    </row>
    <row r="21846" spans="17:17" x14ac:dyDescent="0.35">
      <c r="Q21846" s="2"/>
    </row>
    <row r="21847" spans="17:17" x14ac:dyDescent="0.35">
      <c r="Q21847" s="2"/>
    </row>
    <row r="21848" spans="17:17" x14ac:dyDescent="0.35">
      <c r="Q21848" s="2"/>
    </row>
    <row r="21849" spans="17:17" x14ac:dyDescent="0.35">
      <c r="Q21849" s="2"/>
    </row>
    <row r="21850" spans="17:17" x14ac:dyDescent="0.35">
      <c r="Q21850" s="2"/>
    </row>
    <row r="21851" spans="17:17" x14ac:dyDescent="0.35">
      <c r="Q21851" s="2"/>
    </row>
    <row r="21852" spans="17:17" x14ac:dyDescent="0.35">
      <c r="Q21852" s="2"/>
    </row>
    <row r="21853" spans="17:17" x14ac:dyDescent="0.35">
      <c r="Q21853" s="2"/>
    </row>
    <row r="21854" spans="17:17" x14ac:dyDescent="0.35">
      <c r="Q21854" s="2"/>
    </row>
    <row r="21855" spans="17:17" x14ac:dyDescent="0.35">
      <c r="Q21855" s="2"/>
    </row>
    <row r="21856" spans="17:17" x14ac:dyDescent="0.35">
      <c r="Q21856" s="2"/>
    </row>
    <row r="21857" spans="17:17" x14ac:dyDescent="0.35">
      <c r="Q21857" s="2"/>
    </row>
    <row r="21858" spans="17:17" x14ac:dyDescent="0.35">
      <c r="Q21858" s="2"/>
    </row>
    <row r="21859" spans="17:17" x14ac:dyDescent="0.35">
      <c r="Q21859" s="2"/>
    </row>
    <row r="21860" spans="17:17" x14ac:dyDescent="0.35">
      <c r="Q21860" s="2"/>
    </row>
    <row r="21861" spans="17:17" x14ac:dyDescent="0.35">
      <c r="Q21861" s="2"/>
    </row>
    <row r="21862" spans="17:17" x14ac:dyDescent="0.35">
      <c r="Q21862" s="2"/>
    </row>
    <row r="21863" spans="17:17" x14ac:dyDescent="0.35">
      <c r="Q21863" s="2"/>
    </row>
    <row r="21864" spans="17:17" x14ac:dyDescent="0.35">
      <c r="Q21864" s="2"/>
    </row>
    <row r="21865" spans="17:17" x14ac:dyDescent="0.35">
      <c r="Q21865" s="2"/>
    </row>
    <row r="21866" spans="17:17" x14ac:dyDescent="0.35">
      <c r="Q21866" s="2"/>
    </row>
    <row r="21867" spans="17:17" x14ac:dyDescent="0.35">
      <c r="Q21867" s="2"/>
    </row>
    <row r="21868" spans="17:17" x14ac:dyDescent="0.35">
      <c r="Q21868" s="2"/>
    </row>
    <row r="21869" spans="17:17" x14ac:dyDescent="0.35">
      <c r="Q21869" s="2"/>
    </row>
    <row r="21870" spans="17:17" x14ac:dyDescent="0.35">
      <c r="Q21870" s="2"/>
    </row>
    <row r="21871" spans="17:17" x14ac:dyDescent="0.35">
      <c r="Q21871" s="2"/>
    </row>
    <row r="21872" spans="17:17" x14ac:dyDescent="0.35">
      <c r="Q21872" s="2"/>
    </row>
    <row r="21873" spans="17:17" x14ac:dyDescent="0.35">
      <c r="Q21873" s="2"/>
    </row>
    <row r="21874" spans="17:17" x14ac:dyDescent="0.35">
      <c r="Q21874" s="2"/>
    </row>
    <row r="21875" spans="17:17" x14ac:dyDescent="0.35">
      <c r="Q21875" s="2"/>
    </row>
    <row r="21876" spans="17:17" x14ac:dyDescent="0.35">
      <c r="Q21876" s="2"/>
    </row>
    <row r="21877" spans="17:17" x14ac:dyDescent="0.35">
      <c r="Q21877" s="2"/>
    </row>
    <row r="21878" spans="17:17" x14ac:dyDescent="0.35">
      <c r="Q21878" s="2"/>
    </row>
    <row r="21879" spans="17:17" x14ac:dyDescent="0.35">
      <c r="Q21879" s="2"/>
    </row>
    <row r="21880" spans="17:17" x14ac:dyDescent="0.35">
      <c r="Q21880" s="2"/>
    </row>
    <row r="21881" spans="17:17" x14ac:dyDescent="0.35">
      <c r="Q21881" s="2"/>
    </row>
    <row r="21882" spans="17:17" x14ac:dyDescent="0.35">
      <c r="Q21882" s="2"/>
    </row>
    <row r="21883" spans="17:17" x14ac:dyDescent="0.35">
      <c r="Q21883" s="2"/>
    </row>
    <row r="21884" spans="17:17" x14ac:dyDescent="0.35">
      <c r="Q21884" s="2"/>
    </row>
    <row r="21885" spans="17:17" x14ac:dyDescent="0.35">
      <c r="Q21885" s="2"/>
    </row>
    <row r="21886" spans="17:17" x14ac:dyDescent="0.35">
      <c r="Q21886" s="2"/>
    </row>
    <row r="21887" spans="17:17" x14ac:dyDescent="0.35">
      <c r="Q21887" s="2"/>
    </row>
    <row r="21888" spans="17:17" x14ac:dyDescent="0.35">
      <c r="Q21888" s="2"/>
    </row>
    <row r="21889" spans="17:17" x14ac:dyDescent="0.35">
      <c r="Q21889" s="2"/>
    </row>
    <row r="21890" spans="17:17" x14ac:dyDescent="0.35">
      <c r="Q21890" s="2"/>
    </row>
    <row r="21891" spans="17:17" x14ac:dyDescent="0.35">
      <c r="Q21891" s="2"/>
    </row>
    <row r="21892" spans="17:17" x14ac:dyDescent="0.35">
      <c r="Q21892" s="2"/>
    </row>
    <row r="21893" spans="17:17" x14ac:dyDescent="0.35">
      <c r="Q21893" s="2"/>
    </row>
    <row r="21894" spans="17:17" x14ac:dyDescent="0.35">
      <c r="Q21894" s="2"/>
    </row>
    <row r="21895" spans="17:17" x14ac:dyDescent="0.35">
      <c r="Q21895" s="2"/>
    </row>
    <row r="21896" spans="17:17" x14ac:dyDescent="0.35">
      <c r="Q21896" s="2"/>
    </row>
    <row r="21897" spans="17:17" x14ac:dyDescent="0.35">
      <c r="Q21897" s="2"/>
    </row>
    <row r="21898" spans="17:17" x14ac:dyDescent="0.35">
      <c r="Q21898" s="2"/>
    </row>
    <row r="21899" spans="17:17" x14ac:dyDescent="0.35">
      <c r="Q21899" s="2"/>
    </row>
    <row r="21900" spans="17:17" x14ac:dyDescent="0.35">
      <c r="Q21900" s="2"/>
    </row>
    <row r="21901" spans="17:17" x14ac:dyDescent="0.35">
      <c r="Q21901" s="2"/>
    </row>
    <row r="21902" spans="17:17" x14ac:dyDescent="0.35">
      <c r="Q21902" s="2"/>
    </row>
    <row r="21903" spans="17:17" x14ac:dyDescent="0.35">
      <c r="Q21903" s="2"/>
    </row>
    <row r="21904" spans="17:17" x14ac:dyDescent="0.35">
      <c r="Q21904" s="2"/>
    </row>
    <row r="21905" spans="17:17" x14ac:dyDescent="0.35">
      <c r="Q21905" s="2"/>
    </row>
    <row r="21906" spans="17:17" x14ac:dyDescent="0.35">
      <c r="Q21906" s="2"/>
    </row>
    <row r="21907" spans="17:17" x14ac:dyDescent="0.35">
      <c r="Q21907" s="2"/>
    </row>
    <row r="21908" spans="17:17" x14ac:dyDescent="0.35">
      <c r="Q21908" s="2"/>
    </row>
    <row r="21909" spans="17:17" x14ac:dyDescent="0.35">
      <c r="Q21909" s="2"/>
    </row>
    <row r="21910" spans="17:17" x14ac:dyDescent="0.35">
      <c r="Q21910" s="2"/>
    </row>
    <row r="21911" spans="17:17" x14ac:dyDescent="0.35">
      <c r="Q21911" s="2"/>
    </row>
    <row r="21912" spans="17:17" x14ac:dyDescent="0.35">
      <c r="Q21912" s="2"/>
    </row>
    <row r="21913" spans="17:17" x14ac:dyDescent="0.35">
      <c r="Q21913" s="2"/>
    </row>
    <row r="21914" spans="17:17" x14ac:dyDescent="0.35">
      <c r="Q21914" s="2"/>
    </row>
    <row r="21915" spans="17:17" x14ac:dyDescent="0.35">
      <c r="Q21915" s="2"/>
    </row>
    <row r="21916" spans="17:17" x14ac:dyDescent="0.35">
      <c r="Q21916" s="2"/>
    </row>
    <row r="21917" spans="17:17" x14ac:dyDescent="0.35">
      <c r="Q21917" s="2"/>
    </row>
    <row r="21918" spans="17:17" x14ac:dyDescent="0.35">
      <c r="Q21918" s="2"/>
    </row>
    <row r="21919" spans="17:17" x14ac:dyDescent="0.35">
      <c r="Q21919" s="2"/>
    </row>
    <row r="21920" spans="17:17" x14ac:dyDescent="0.35">
      <c r="Q21920" s="2"/>
    </row>
    <row r="21921" spans="17:17" x14ac:dyDescent="0.35">
      <c r="Q21921" s="2"/>
    </row>
    <row r="21922" spans="17:17" x14ac:dyDescent="0.35">
      <c r="Q21922" s="2"/>
    </row>
    <row r="21923" spans="17:17" x14ac:dyDescent="0.35">
      <c r="Q21923" s="2"/>
    </row>
    <row r="21924" spans="17:17" x14ac:dyDescent="0.35">
      <c r="Q21924" s="2"/>
    </row>
    <row r="21925" spans="17:17" x14ac:dyDescent="0.35">
      <c r="Q21925" s="2"/>
    </row>
    <row r="21926" spans="17:17" x14ac:dyDescent="0.35">
      <c r="Q21926" s="2"/>
    </row>
    <row r="21927" spans="17:17" x14ac:dyDescent="0.35">
      <c r="Q21927" s="2"/>
    </row>
    <row r="21928" spans="17:17" x14ac:dyDescent="0.35">
      <c r="Q21928" s="2"/>
    </row>
    <row r="21929" spans="17:17" x14ac:dyDescent="0.35">
      <c r="Q21929" s="2"/>
    </row>
    <row r="21930" spans="17:17" x14ac:dyDescent="0.35">
      <c r="Q21930" s="2"/>
    </row>
    <row r="21931" spans="17:17" x14ac:dyDescent="0.35">
      <c r="Q21931" s="2"/>
    </row>
    <row r="21932" spans="17:17" x14ac:dyDescent="0.35">
      <c r="Q21932" s="2"/>
    </row>
    <row r="21933" spans="17:17" x14ac:dyDescent="0.35">
      <c r="Q21933" s="2"/>
    </row>
    <row r="21934" spans="17:17" x14ac:dyDescent="0.35">
      <c r="Q21934" s="2"/>
    </row>
    <row r="21935" spans="17:17" x14ac:dyDescent="0.35">
      <c r="Q21935" s="2"/>
    </row>
    <row r="21936" spans="17:17" x14ac:dyDescent="0.35">
      <c r="Q21936" s="2"/>
    </row>
    <row r="21937" spans="17:17" x14ac:dyDescent="0.35">
      <c r="Q21937" s="2"/>
    </row>
    <row r="21938" spans="17:17" x14ac:dyDescent="0.35">
      <c r="Q21938" s="2"/>
    </row>
    <row r="21939" spans="17:17" x14ac:dyDescent="0.35">
      <c r="Q21939" s="2"/>
    </row>
    <row r="21940" spans="17:17" x14ac:dyDescent="0.35">
      <c r="Q21940" s="2"/>
    </row>
    <row r="21941" spans="17:17" x14ac:dyDescent="0.35">
      <c r="Q21941" s="2"/>
    </row>
    <row r="21942" spans="17:17" x14ac:dyDescent="0.35">
      <c r="Q21942" s="2"/>
    </row>
    <row r="21943" spans="17:17" x14ac:dyDescent="0.35">
      <c r="Q21943" s="2"/>
    </row>
    <row r="21944" spans="17:17" x14ac:dyDescent="0.35">
      <c r="Q21944" s="2"/>
    </row>
    <row r="21945" spans="17:17" x14ac:dyDescent="0.35">
      <c r="Q21945" s="2"/>
    </row>
    <row r="21946" spans="17:17" x14ac:dyDescent="0.35">
      <c r="Q21946" s="2"/>
    </row>
    <row r="21947" spans="17:17" x14ac:dyDescent="0.35">
      <c r="Q21947" s="2"/>
    </row>
    <row r="21948" spans="17:17" x14ac:dyDescent="0.35">
      <c r="Q21948" s="2"/>
    </row>
    <row r="21949" spans="17:17" x14ac:dyDescent="0.35">
      <c r="Q21949" s="2"/>
    </row>
    <row r="21950" spans="17:17" x14ac:dyDescent="0.35">
      <c r="Q21950" s="2"/>
    </row>
    <row r="21951" spans="17:17" x14ac:dyDescent="0.35">
      <c r="Q21951" s="2"/>
    </row>
    <row r="21952" spans="17:17" x14ac:dyDescent="0.35">
      <c r="Q21952" s="2"/>
    </row>
    <row r="21953" spans="17:17" x14ac:dyDescent="0.35">
      <c r="Q21953" s="2"/>
    </row>
    <row r="21954" spans="17:17" x14ac:dyDescent="0.35">
      <c r="Q21954" s="2"/>
    </row>
    <row r="21955" spans="17:17" x14ac:dyDescent="0.35">
      <c r="Q21955" s="2"/>
    </row>
    <row r="21956" spans="17:17" x14ac:dyDescent="0.35">
      <c r="Q21956" s="2"/>
    </row>
    <row r="21957" spans="17:17" x14ac:dyDescent="0.35">
      <c r="Q21957" s="2"/>
    </row>
    <row r="21958" spans="17:17" x14ac:dyDescent="0.35">
      <c r="Q21958" s="2"/>
    </row>
    <row r="21959" spans="17:17" x14ac:dyDescent="0.35">
      <c r="Q21959" s="2"/>
    </row>
    <row r="21960" spans="17:17" x14ac:dyDescent="0.35">
      <c r="Q21960" s="2"/>
    </row>
    <row r="21961" spans="17:17" x14ac:dyDescent="0.35">
      <c r="Q21961" s="2"/>
    </row>
    <row r="21962" spans="17:17" x14ac:dyDescent="0.35">
      <c r="Q21962" s="2"/>
    </row>
    <row r="21963" spans="17:17" x14ac:dyDescent="0.35">
      <c r="Q21963" s="2"/>
    </row>
    <row r="21964" spans="17:17" x14ac:dyDescent="0.35">
      <c r="Q21964" s="2"/>
    </row>
    <row r="21965" spans="17:17" x14ac:dyDescent="0.35">
      <c r="Q21965" s="2"/>
    </row>
    <row r="21966" spans="17:17" x14ac:dyDescent="0.35">
      <c r="Q21966" s="2"/>
    </row>
    <row r="21967" spans="17:17" x14ac:dyDescent="0.35">
      <c r="Q21967" s="2"/>
    </row>
    <row r="21968" spans="17:17" x14ac:dyDescent="0.35">
      <c r="Q21968" s="2"/>
    </row>
    <row r="21969" spans="17:17" x14ac:dyDescent="0.35">
      <c r="Q21969" s="2"/>
    </row>
    <row r="21970" spans="17:17" x14ac:dyDescent="0.35">
      <c r="Q21970" s="2"/>
    </row>
    <row r="21971" spans="17:17" x14ac:dyDescent="0.35">
      <c r="Q21971" s="2"/>
    </row>
    <row r="21972" spans="17:17" x14ac:dyDescent="0.35">
      <c r="Q21972" s="2"/>
    </row>
    <row r="21973" spans="17:17" x14ac:dyDescent="0.35">
      <c r="Q21973" s="2"/>
    </row>
    <row r="21974" spans="17:17" x14ac:dyDescent="0.35">
      <c r="Q21974" s="2"/>
    </row>
    <row r="21975" spans="17:17" x14ac:dyDescent="0.35">
      <c r="Q21975" s="2"/>
    </row>
    <row r="21976" spans="17:17" x14ac:dyDescent="0.35">
      <c r="Q21976" s="2"/>
    </row>
    <row r="21977" spans="17:17" x14ac:dyDescent="0.35">
      <c r="Q21977" s="2"/>
    </row>
    <row r="21978" spans="17:17" x14ac:dyDescent="0.35">
      <c r="Q21978" s="2"/>
    </row>
    <row r="21979" spans="17:17" x14ac:dyDescent="0.35">
      <c r="Q21979" s="2"/>
    </row>
    <row r="21980" spans="17:17" x14ac:dyDescent="0.35">
      <c r="Q21980" s="2"/>
    </row>
    <row r="21981" spans="17:17" x14ac:dyDescent="0.35">
      <c r="Q21981" s="2"/>
    </row>
    <row r="21982" spans="17:17" x14ac:dyDescent="0.35">
      <c r="Q21982" s="2"/>
    </row>
    <row r="21983" spans="17:17" x14ac:dyDescent="0.35">
      <c r="Q21983" s="2"/>
    </row>
    <row r="21984" spans="17:17" x14ac:dyDescent="0.35">
      <c r="Q21984" s="2"/>
    </row>
    <row r="21985" spans="17:17" x14ac:dyDescent="0.35">
      <c r="Q21985" s="2"/>
    </row>
    <row r="21986" spans="17:17" x14ac:dyDescent="0.35">
      <c r="Q21986" s="2"/>
    </row>
    <row r="21987" spans="17:17" x14ac:dyDescent="0.35">
      <c r="Q21987" s="2"/>
    </row>
    <row r="21988" spans="17:17" x14ac:dyDescent="0.35">
      <c r="Q21988" s="2"/>
    </row>
    <row r="21989" spans="17:17" x14ac:dyDescent="0.35">
      <c r="Q21989" s="2"/>
    </row>
    <row r="21990" spans="17:17" x14ac:dyDescent="0.35">
      <c r="Q21990" s="2"/>
    </row>
    <row r="21991" spans="17:17" x14ac:dyDescent="0.35">
      <c r="Q21991" s="2"/>
    </row>
    <row r="21992" spans="17:17" x14ac:dyDescent="0.35">
      <c r="Q21992" s="2"/>
    </row>
    <row r="21993" spans="17:17" x14ac:dyDescent="0.35">
      <c r="Q21993" s="2"/>
    </row>
    <row r="21994" spans="17:17" x14ac:dyDescent="0.35">
      <c r="Q21994" s="2"/>
    </row>
    <row r="21995" spans="17:17" x14ac:dyDescent="0.35">
      <c r="Q21995" s="2"/>
    </row>
    <row r="21996" spans="17:17" x14ac:dyDescent="0.35">
      <c r="Q21996" s="2"/>
    </row>
    <row r="21997" spans="17:17" x14ac:dyDescent="0.35">
      <c r="Q21997" s="2"/>
    </row>
    <row r="21998" spans="17:17" x14ac:dyDescent="0.35">
      <c r="Q21998" s="2"/>
    </row>
    <row r="21999" spans="17:17" x14ac:dyDescent="0.35">
      <c r="Q21999" s="2"/>
    </row>
    <row r="22000" spans="17:17" x14ac:dyDescent="0.35">
      <c r="Q22000" s="2"/>
    </row>
    <row r="22001" spans="17:17" x14ac:dyDescent="0.35">
      <c r="Q22001" s="2"/>
    </row>
    <row r="22002" spans="17:17" x14ac:dyDescent="0.35">
      <c r="Q22002" s="2"/>
    </row>
    <row r="22003" spans="17:17" x14ac:dyDescent="0.35">
      <c r="Q22003" s="2"/>
    </row>
    <row r="22004" spans="17:17" x14ac:dyDescent="0.35">
      <c r="Q22004" s="2"/>
    </row>
    <row r="22005" spans="17:17" x14ac:dyDescent="0.35">
      <c r="Q22005" s="2"/>
    </row>
    <row r="22006" spans="17:17" x14ac:dyDescent="0.35">
      <c r="Q22006" s="2"/>
    </row>
    <row r="22007" spans="17:17" x14ac:dyDescent="0.35">
      <c r="Q22007" s="2"/>
    </row>
    <row r="22008" spans="17:17" x14ac:dyDescent="0.35">
      <c r="Q22008" s="2"/>
    </row>
    <row r="22009" spans="17:17" x14ac:dyDescent="0.35">
      <c r="Q22009" s="2"/>
    </row>
    <row r="22010" spans="17:17" x14ac:dyDescent="0.35">
      <c r="Q22010" s="2"/>
    </row>
    <row r="22011" spans="17:17" x14ac:dyDescent="0.35">
      <c r="Q22011" s="2"/>
    </row>
    <row r="22012" spans="17:17" x14ac:dyDescent="0.35">
      <c r="Q22012" s="2"/>
    </row>
    <row r="22013" spans="17:17" x14ac:dyDescent="0.35">
      <c r="Q22013" s="2"/>
    </row>
    <row r="22014" spans="17:17" x14ac:dyDescent="0.35">
      <c r="Q22014" s="2"/>
    </row>
    <row r="22015" spans="17:17" x14ac:dyDescent="0.35">
      <c r="Q22015" s="2"/>
    </row>
    <row r="22016" spans="17:17" x14ac:dyDescent="0.35">
      <c r="Q22016" s="2"/>
    </row>
    <row r="22017" spans="17:17" x14ac:dyDescent="0.35">
      <c r="Q22017" s="2"/>
    </row>
    <row r="22018" spans="17:17" x14ac:dyDescent="0.35">
      <c r="Q22018" s="2"/>
    </row>
    <row r="22019" spans="17:17" x14ac:dyDescent="0.35">
      <c r="Q22019" s="2"/>
    </row>
    <row r="22020" spans="17:17" x14ac:dyDescent="0.35">
      <c r="Q22020" s="2"/>
    </row>
    <row r="22021" spans="17:17" x14ac:dyDescent="0.35">
      <c r="Q22021" s="2"/>
    </row>
    <row r="22022" spans="17:17" x14ac:dyDescent="0.35">
      <c r="Q22022" s="2"/>
    </row>
    <row r="22023" spans="17:17" x14ac:dyDescent="0.35">
      <c r="Q22023" s="2"/>
    </row>
    <row r="22024" spans="17:17" x14ac:dyDescent="0.35">
      <c r="Q22024" s="2"/>
    </row>
    <row r="22025" spans="17:17" x14ac:dyDescent="0.35">
      <c r="Q22025" s="2"/>
    </row>
    <row r="22026" spans="17:17" x14ac:dyDescent="0.35">
      <c r="Q22026" s="2"/>
    </row>
    <row r="22027" spans="17:17" x14ac:dyDescent="0.35">
      <c r="Q22027" s="2"/>
    </row>
    <row r="22028" spans="17:17" x14ac:dyDescent="0.35">
      <c r="Q22028" s="2"/>
    </row>
    <row r="22029" spans="17:17" x14ac:dyDescent="0.35">
      <c r="Q22029" s="2"/>
    </row>
    <row r="22030" spans="17:17" x14ac:dyDescent="0.35">
      <c r="Q22030" s="2"/>
    </row>
    <row r="22031" spans="17:17" x14ac:dyDescent="0.35">
      <c r="Q22031" s="2"/>
    </row>
    <row r="22032" spans="17:17" x14ac:dyDescent="0.35">
      <c r="Q22032" s="2"/>
    </row>
    <row r="22033" spans="17:17" x14ac:dyDescent="0.35">
      <c r="Q22033" s="2"/>
    </row>
    <row r="22034" spans="17:17" x14ac:dyDescent="0.35">
      <c r="Q22034" s="2"/>
    </row>
    <row r="22035" spans="17:17" x14ac:dyDescent="0.35">
      <c r="Q22035" s="2"/>
    </row>
    <row r="22036" spans="17:17" x14ac:dyDescent="0.35">
      <c r="Q22036" s="2"/>
    </row>
    <row r="22037" spans="17:17" x14ac:dyDescent="0.35">
      <c r="Q22037" s="2"/>
    </row>
    <row r="22038" spans="17:17" x14ac:dyDescent="0.35">
      <c r="Q22038" s="2"/>
    </row>
    <row r="22039" spans="17:17" x14ac:dyDescent="0.35">
      <c r="Q22039" s="2"/>
    </row>
    <row r="22040" spans="17:17" x14ac:dyDescent="0.35">
      <c r="Q22040" s="2"/>
    </row>
    <row r="22041" spans="17:17" x14ac:dyDescent="0.35">
      <c r="Q22041" s="2"/>
    </row>
    <row r="22042" spans="17:17" x14ac:dyDescent="0.35">
      <c r="Q22042" s="2"/>
    </row>
    <row r="22043" spans="17:17" x14ac:dyDescent="0.35">
      <c r="Q22043" s="2"/>
    </row>
    <row r="22044" spans="17:17" x14ac:dyDescent="0.35">
      <c r="Q22044" s="2"/>
    </row>
    <row r="22045" spans="17:17" x14ac:dyDescent="0.35">
      <c r="Q22045" s="2"/>
    </row>
    <row r="22046" spans="17:17" x14ac:dyDescent="0.35">
      <c r="Q22046" s="2"/>
    </row>
    <row r="22047" spans="17:17" x14ac:dyDescent="0.35">
      <c r="Q22047" s="2"/>
    </row>
    <row r="22048" spans="17:17" x14ac:dyDescent="0.35">
      <c r="Q22048" s="2"/>
    </row>
    <row r="22049" spans="17:17" x14ac:dyDescent="0.35">
      <c r="Q22049" s="2"/>
    </row>
    <row r="22050" spans="17:17" x14ac:dyDescent="0.35">
      <c r="Q22050" s="2"/>
    </row>
    <row r="22051" spans="17:17" x14ac:dyDescent="0.35">
      <c r="Q22051" s="2"/>
    </row>
    <row r="22052" spans="17:17" x14ac:dyDescent="0.35">
      <c r="Q22052" s="2"/>
    </row>
    <row r="22053" spans="17:17" x14ac:dyDescent="0.35">
      <c r="Q22053" s="2"/>
    </row>
    <row r="22054" spans="17:17" x14ac:dyDescent="0.35">
      <c r="Q22054" s="2"/>
    </row>
    <row r="22055" spans="17:17" x14ac:dyDescent="0.35">
      <c r="Q22055" s="2"/>
    </row>
    <row r="22056" spans="17:17" x14ac:dyDescent="0.35">
      <c r="Q22056" s="2"/>
    </row>
    <row r="22057" spans="17:17" x14ac:dyDescent="0.35">
      <c r="Q22057" s="2"/>
    </row>
    <row r="22058" spans="17:17" x14ac:dyDescent="0.35">
      <c r="Q22058" s="2"/>
    </row>
    <row r="22059" spans="17:17" x14ac:dyDescent="0.35">
      <c r="Q22059" s="2"/>
    </row>
    <row r="22060" spans="17:17" x14ac:dyDescent="0.35">
      <c r="Q22060" s="2"/>
    </row>
    <row r="22061" spans="17:17" x14ac:dyDescent="0.35">
      <c r="Q22061" s="2"/>
    </row>
    <row r="22062" spans="17:17" x14ac:dyDescent="0.35">
      <c r="Q22062" s="2"/>
    </row>
    <row r="22063" spans="17:17" x14ac:dyDescent="0.35">
      <c r="Q22063" s="2"/>
    </row>
    <row r="22064" spans="17:17" x14ac:dyDescent="0.35">
      <c r="Q22064" s="2"/>
    </row>
    <row r="22065" spans="17:17" x14ac:dyDescent="0.35">
      <c r="Q22065" s="2"/>
    </row>
    <row r="22066" spans="17:17" x14ac:dyDescent="0.35">
      <c r="Q22066" s="2"/>
    </row>
    <row r="22067" spans="17:17" x14ac:dyDescent="0.35">
      <c r="Q22067" s="2"/>
    </row>
    <row r="22068" spans="17:17" x14ac:dyDescent="0.35">
      <c r="Q22068" s="2"/>
    </row>
    <row r="22069" spans="17:17" x14ac:dyDescent="0.35">
      <c r="Q22069" s="2"/>
    </row>
    <row r="22070" spans="17:17" x14ac:dyDescent="0.35">
      <c r="Q22070" s="2"/>
    </row>
    <row r="22071" spans="17:17" x14ac:dyDescent="0.35">
      <c r="Q22071" s="2"/>
    </row>
    <row r="22072" spans="17:17" x14ac:dyDescent="0.35">
      <c r="Q22072" s="2"/>
    </row>
    <row r="22073" spans="17:17" x14ac:dyDescent="0.35">
      <c r="Q22073" s="2"/>
    </row>
    <row r="22074" spans="17:17" x14ac:dyDescent="0.35">
      <c r="Q22074" s="2"/>
    </row>
    <row r="22075" spans="17:17" x14ac:dyDescent="0.35">
      <c r="Q22075" s="2"/>
    </row>
    <row r="22076" spans="17:17" x14ac:dyDescent="0.35">
      <c r="Q22076" s="2"/>
    </row>
    <row r="22077" spans="17:17" x14ac:dyDescent="0.35">
      <c r="Q22077" s="2"/>
    </row>
    <row r="22078" spans="17:17" x14ac:dyDescent="0.35">
      <c r="Q22078" s="2"/>
    </row>
    <row r="22079" spans="17:17" x14ac:dyDescent="0.35">
      <c r="Q22079" s="2"/>
    </row>
    <row r="22080" spans="17:17" x14ac:dyDescent="0.35">
      <c r="Q22080" s="2"/>
    </row>
    <row r="22081" spans="17:17" x14ac:dyDescent="0.35">
      <c r="Q22081" s="2"/>
    </row>
    <row r="22082" spans="17:17" x14ac:dyDescent="0.35">
      <c r="Q22082" s="2"/>
    </row>
    <row r="22083" spans="17:17" x14ac:dyDescent="0.35">
      <c r="Q22083" s="2"/>
    </row>
    <row r="22084" spans="17:17" x14ac:dyDescent="0.35">
      <c r="Q22084" s="2"/>
    </row>
    <row r="22085" spans="17:17" x14ac:dyDescent="0.35">
      <c r="Q22085" s="2"/>
    </row>
    <row r="22086" spans="17:17" x14ac:dyDescent="0.35">
      <c r="Q22086" s="2"/>
    </row>
    <row r="22087" spans="17:17" x14ac:dyDescent="0.35">
      <c r="Q22087" s="2"/>
    </row>
    <row r="22088" spans="17:17" x14ac:dyDescent="0.35">
      <c r="Q22088" s="2"/>
    </row>
    <row r="22089" spans="17:17" x14ac:dyDescent="0.35">
      <c r="Q22089" s="2"/>
    </row>
    <row r="22090" spans="17:17" x14ac:dyDescent="0.35">
      <c r="Q22090" s="2"/>
    </row>
    <row r="22091" spans="17:17" x14ac:dyDescent="0.35">
      <c r="Q22091" s="2"/>
    </row>
    <row r="22092" spans="17:17" x14ac:dyDescent="0.35">
      <c r="Q22092" s="2"/>
    </row>
    <row r="22093" spans="17:17" x14ac:dyDescent="0.35">
      <c r="Q22093" s="2"/>
    </row>
    <row r="22094" spans="17:17" x14ac:dyDescent="0.35">
      <c r="Q22094" s="2"/>
    </row>
    <row r="22095" spans="17:17" x14ac:dyDescent="0.35">
      <c r="Q22095" s="2"/>
    </row>
    <row r="22096" spans="17:17" x14ac:dyDescent="0.35">
      <c r="Q22096" s="2"/>
    </row>
    <row r="22097" spans="17:17" x14ac:dyDescent="0.35">
      <c r="Q22097" s="2"/>
    </row>
    <row r="22098" spans="17:17" x14ac:dyDescent="0.35">
      <c r="Q22098" s="2"/>
    </row>
    <row r="22099" spans="17:17" x14ac:dyDescent="0.35">
      <c r="Q22099" s="2"/>
    </row>
    <row r="22100" spans="17:17" x14ac:dyDescent="0.35">
      <c r="Q22100" s="2"/>
    </row>
    <row r="22101" spans="17:17" x14ac:dyDescent="0.35">
      <c r="Q22101" s="2"/>
    </row>
    <row r="22102" spans="17:17" x14ac:dyDescent="0.35">
      <c r="Q22102" s="2"/>
    </row>
    <row r="22103" spans="17:17" x14ac:dyDescent="0.35">
      <c r="Q22103" s="2"/>
    </row>
    <row r="22104" spans="17:17" x14ac:dyDescent="0.35">
      <c r="Q22104" s="2"/>
    </row>
    <row r="22105" spans="17:17" x14ac:dyDescent="0.35">
      <c r="Q22105" s="2"/>
    </row>
    <row r="22106" spans="17:17" x14ac:dyDescent="0.35">
      <c r="Q22106" s="2"/>
    </row>
    <row r="22107" spans="17:17" x14ac:dyDescent="0.35">
      <c r="Q22107" s="2"/>
    </row>
    <row r="22108" spans="17:17" x14ac:dyDescent="0.35">
      <c r="Q22108" s="2"/>
    </row>
    <row r="22109" spans="17:17" x14ac:dyDescent="0.35">
      <c r="Q22109" s="2"/>
    </row>
    <row r="22110" spans="17:17" x14ac:dyDescent="0.35">
      <c r="Q22110" s="2"/>
    </row>
    <row r="22111" spans="17:17" x14ac:dyDescent="0.35">
      <c r="Q22111" s="2"/>
    </row>
    <row r="22112" spans="17:17" x14ac:dyDescent="0.35">
      <c r="Q22112" s="2"/>
    </row>
    <row r="22113" spans="17:17" x14ac:dyDescent="0.35">
      <c r="Q22113" s="2"/>
    </row>
    <row r="22114" spans="17:17" x14ac:dyDescent="0.35">
      <c r="Q22114" s="2"/>
    </row>
    <row r="22115" spans="17:17" x14ac:dyDescent="0.35">
      <c r="Q22115" s="2"/>
    </row>
    <row r="22116" spans="17:17" x14ac:dyDescent="0.35">
      <c r="Q22116" s="2"/>
    </row>
    <row r="22117" spans="17:17" x14ac:dyDescent="0.35">
      <c r="Q22117" s="2"/>
    </row>
    <row r="22118" spans="17:17" x14ac:dyDescent="0.35">
      <c r="Q22118" s="2"/>
    </row>
    <row r="22119" spans="17:17" x14ac:dyDescent="0.35">
      <c r="Q22119" s="2"/>
    </row>
    <row r="22120" spans="17:17" x14ac:dyDescent="0.35">
      <c r="Q22120" s="2"/>
    </row>
    <row r="22121" spans="17:17" x14ac:dyDescent="0.35">
      <c r="Q22121" s="2"/>
    </row>
    <row r="22122" spans="17:17" x14ac:dyDescent="0.35">
      <c r="Q22122" s="2"/>
    </row>
    <row r="22123" spans="17:17" x14ac:dyDescent="0.35">
      <c r="Q22123" s="2"/>
    </row>
    <row r="22124" spans="17:17" x14ac:dyDescent="0.35">
      <c r="Q22124" s="2"/>
    </row>
    <row r="22125" spans="17:17" x14ac:dyDescent="0.35">
      <c r="Q22125" s="2"/>
    </row>
    <row r="22126" spans="17:17" x14ac:dyDescent="0.35">
      <c r="Q22126" s="2"/>
    </row>
    <row r="22127" spans="17:17" x14ac:dyDescent="0.35">
      <c r="Q22127" s="2"/>
    </row>
    <row r="22128" spans="17:17" x14ac:dyDescent="0.35">
      <c r="Q22128" s="2"/>
    </row>
    <row r="22129" spans="17:17" x14ac:dyDescent="0.35">
      <c r="Q22129" s="2"/>
    </row>
    <row r="22130" spans="17:17" x14ac:dyDescent="0.35">
      <c r="Q22130" s="2"/>
    </row>
    <row r="22131" spans="17:17" x14ac:dyDescent="0.35">
      <c r="Q22131" s="2"/>
    </row>
    <row r="22132" spans="17:17" x14ac:dyDescent="0.35">
      <c r="Q22132" s="2"/>
    </row>
    <row r="22133" spans="17:17" x14ac:dyDescent="0.35">
      <c r="Q22133" s="2"/>
    </row>
    <row r="22134" spans="17:17" x14ac:dyDescent="0.35">
      <c r="Q22134" s="2"/>
    </row>
    <row r="22135" spans="17:17" x14ac:dyDescent="0.35">
      <c r="Q22135" s="2"/>
    </row>
    <row r="22136" spans="17:17" x14ac:dyDescent="0.35">
      <c r="Q22136" s="2"/>
    </row>
    <row r="22137" spans="17:17" x14ac:dyDescent="0.35">
      <c r="Q22137" s="2"/>
    </row>
    <row r="22138" spans="17:17" x14ac:dyDescent="0.35">
      <c r="Q22138" s="2"/>
    </row>
    <row r="22139" spans="17:17" x14ac:dyDescent="0.35">
      <c r="Q22139" s="2"/>
    </row>
    <row r="22140" spans="17:17" x14ac:dyDescent="0.35">
      <c r="Q22140" s="2"/>
    </row>
    <row r="22141" spans="17:17" x14ac:dyDescent="0.35">
      <c r="Q22141" s="2"/>
    </row>
    <row r="22142" spans="17:17" x14ac:dyDescent="0.35">
      <c r="Q22142" s="2"/>
    </row>
    <row r="22143" spans="17:17" x14ac:dyDescent="0.35">
      <c r="Q22143" s="2"/>
    </row>
    <row r="22144" spans="17:17" x14ac:dyDescent="0.35">
      <c r="Q22144" s="2"/>
    </row>
    <row r="22145" spans="17:17" x14ac:dyDescent="0.35">
      <c r="Q22145" s="2"/>
    </row>
    <row r="22146" spans="17:17" x14ac:dyDescent="0.35">
      <c r="Q22146" s="2"/>
    </row>
    <row r="22147" spans="17:17" x14ac:dyDescent="0.35">
      <c r="Q22147" s="2"/>
    </row>
    <row r="22148" spans="17:17" x14ac:dyDescent="0.35">
      <c r="Q22148" s="2"/>
    </row>
    <row r="22149" spans="17:17" x14ac:dyDescent="0.35">
      <c r="Q22149" s="2"/>
    </row>
    <row r="22150" spans="17:17" x14ac:dyDescent="0.35">
      <c r="Q22150" s="2"/>
    </row>
    <row r="22151" spans="17:17" x14ac:dyDescent="0.35">
      <c r="Q22151" s="2"/>
    </row>
    <row r="22152" spans="17:17" x14ac:dyDescent="0.35">
      <c r="Q22152" s="2"/>
    </row>
    <row r="22153" spans="17:17" x14ac:dyDescent="0.35">
      <c r="Q22153" s="2"/>
    </row>
    <row r="22154" spans="17:17" x14ac:dyDescent="0.35">
      <c r="Q22154" s="2"/>
    </row>
    <row r="22155" spans="17:17" x14ac:dyDescent="0.35">
      <c r="Q22155" s="2"/>
    </row>
    <row r="22156" spans="17:17" x14ac:dyDescent="0.35">
      <c r="Q22156" s="2"/>
    </row>
    <row r="22157" spans="17:17" x14ac:dyDescent="0.35">
      <c r="Q22157" s="2"/>
    </row>
    <row r="22158" spans="17:17" x14ac:dyDescent="0.35">
      <c r="Q22158" s="2"/>
    </row>
    <row r="22159" spans="17:17" x14ac:dyDescent="0.35">
      <c r="Q22159" s="2"/>
    </row>
    <row r="22160" spans="17:17" x14ac:dyDescent="0.35">
      <c r="Q22160" s="2"/>
    </row>
    <row r="22161" spans="17:17" x14ac:dyDescent="0.35">
      <c r="Q22161" s="2"/>
    </row>
    <row r="22162" spans="17:17" x14ac:dyDescent="0.35">
      <c r="Q22162" s="2"/>
    </row>
    <row r="22163" spans="17:17" x14ac:dyDescent="0.35">
      <c r="Q22163" s="2"/>
    </row>
    <row r="22164" spans="17:17" x14ac:dyDescent="0.35">
      <c r="Q22164" s="2"/>
    </row>
    <row r="22165" spans="17:17" x14ac:dyDescent="0.35">
      <c r="Q22165" s="2"/>
    </row>
    <row r="22166" spans="17:17" x14ac:dyDescent="0.35">
      <c r="Q22166" s="2"/>
    </row>
    <row r="22167" spans="17:17" x14ac:dyDescent="0.35">
      <c r="Q22167" s="2"/>
    </row>
    <row r="22168" spans="17:17" x14ac:dyDescent="0.35">
      <c r="Q22168" s="2"/>
    </row>
    <row r="22169" spans="17:17" x14ac:dyDescent="0.35">
      <c r="Q22169" s="2"/>
    </row>
    <row r="22170" spans="17:17" x14ac:dyDescent="0.35">
      <c r="Q22170" s="2"/>
    </row>
    <row r="22171" spans="17:17" x14ac:dyDescent="0.35">
      <c r="Q22171" s="2"/>
    </row>
    <row r="22172" spans="17:17" x14ac:dyDescent="0.35">
      <c r="Q22172" s="2"/>
    </row>
    <row r="22173" spans="17:17" x14ac:dyDescent="0.35">
      <c r="Q22173" s="2"/>
    </row>
    <row r="22174" spans="17:17" x14ac:dyDescent="0.35">
      <c r="Q22174" s="2"/>
    </row>
    <row r="22175" spans="17:17" x14ac:dyDescent="0.35">
      <c r="Q22175" s="2"/>
    </row>
    <row r="22176" spans="17:17" x14ac:dyDescent="0.35">
      <c r="Q22176" s="2"/>
    </row>
    <row r="22177" spans="17:17" x14ac:dyDescent="0.35">
      <c r="Q22177" s="2"/>
    </row>
    <row r="22178" spans="17:17" x14ac:dyDescent="0.35">
      <c r="Q22178" s="2"/>
    </row>
    <row r="22179" spans="17:17" x14ac:dyDescent="0.35">
      <c r="Q22179" s="2"/>
    </row>
    <row r="22180" spans="17:17" x14ac:dyDescent="0.35">
      <c r="Q22180" s="2"/>
    </row>
    <row r="22181" spans="17:17" x14ac:dyDescent="0.35">
      <c r="Q22181" s="2"/>
    </row>
    <row r="22182" spans="17:17" x14ac:dyDescent="0.35">
      <c r="Q22182" s="2"/>
    </row>
    <row r="22183" spans="17:17" x14ac:dyDescent="0.35">
      <c r="Q22183" s="2"/>
    </row>
    <row r="22184" spans="17:17" x14ac:dyDescent="0.35">
      <c r="Q22184" s="2"/>
    </row>
    <row r="22185" spans="17:17" x14ac:dyDescent="0.35">
      <c r="Q22185" s="2"/>
    </row>
    <row r="22186" spans="17:17" x14ac:dyDescent="0.35">
      <c r="Q22186" s="2"/>
    </row>
    <row r="22187" spans="17:17" x14ac:dyDescent="0.35">
      <c r="Q22187" s="2"/>
    </row>
    <row r="22188" spans="17:17" x14ac:dyDescent="0.35">
      <c r="Q22188" s="2"/>
    </row>
    <row r="22189" spans="17:17" x14ac:dyDescent="0.35">
      <c r="Q22189" s="2"/>
    </row>
    <row r="22190" spans="17:17" x14ac:dyDescent="0.35">
      <c r="Q22190" s="2"/>
    </row>
    <row r="22191" spans="17:17" x14ac:dyDescent="0.35">
      <c r="Q22191" s="2"/>
    </row>
    <row r="22192" spans="17:17" x14ac:dyDescent="0.35">
      <c r="Q22192" s="2"/>
    </row>
    <row r="22193" spans="17:17" x14ac:dyDescent="0.35">
      <c r="Q22193" s="2"/>
    </row>
    <row r="22194" spans="17:17" x14ac:dyDescent="0.35">
      <c r="Q22194" s="2"/>
    </row>
    <row r="22195" spans="17:17" x14ac:dyDescent="0.35">
      <c r="Q22195" s="2"/>
    </row>
    <row r="22196" spans="17:17" x14ac:dyDescent="0.35">
      <c r="Q22196" s="2"/>
    </row>
    <row r="22197" spans="17:17" x14ac:dyDescent="0.35">
      <c r="Q22197" s="2"/>
    </row>
    <row r="22198" spans="17:17" x14ac:dyDescent="0.35">
      <c r="Q22198" s="2"/>
    </row>
    <row r="22199" spans="17:17" x14ac:dyDescent="0.35">
      <c r="Q22199" s="2"/>
    </row>
    <row r="22200" spans="17:17" x14ac:dyDescent="0.35">
      <c r="Q22200" s="2"/>
    </row>
    <row r="22201" spans="17:17" x14ac:dyDescent="0.35">
      <c r="Q22201" s="2"/>
    </row>
    <row r="22202" spans="17:17" x14ac:dyDescent="0.35">
      <c r="Q22202" s="2"/>
    </row>
    <row r="22203" spans="17:17" x14ac:dyDescent="0.35">
      <c r="Q22203" s="2"/>
    </row>
    <row r="22204" spans="17:17" x14ac:dyDescent="0.35">
      <c r="Q22204" s="2"/>
    </row>
    <row r="22205" spans="17:17" x14ac:dyDescent="0.35">
      <c r="Q22205" s="2"/>
    </row>
    <row r="22206" spans="17:17" x14ac:dyDescent="0.35">
      <c r="Q22206" s="2"/>
    </row>
    <row r="22207" spans="17:17" x14ac:dyDescent="0.35">
      <c r="Q22207" s="2"/>
    </row>
    <row r="22208" spans="17:17" x14ac:dyDescent="0.35">
      <c r="Q22208" s="2"/>
    </row>
    <row r="22209" spans="17:17" x14ac:dyDescent="0.35">
      <c r="Q22209" s="2"/>
    </row>
    <row r="22210" spans="17:17" x14ac:dyDescent="0.35">
      <c r="Q22210" s="2"/>
    </row>
    <row r="22211" spans="17:17" x14ac:dyDescent="0.35">
      <c r="Q22211" s="2"/>
    </row>
    <row r="22212" spans="17:17" x14ac:dyDescent="0.35">
      <c r="Q22212" s="2"/>
    </row>
    <row r="22213" spans="17:17" x14ac:dyDescent="0.35">
      <c r="Q22213" s="2"/>
    </row>
    <row r="22214" spans="17:17" x14ac:dyDescent="0.35">
      <c r="Q22214" s="2"/>
    </row>
    <row r="22215" spans="17:17" x14ac:dyDescent="0.35">
      <c r="Q22215" s="2"/>
    </row>
    <row r="22216" spans="17:17" x14ac:dyDescent="0.35">
      <c r="Q22216" s="2"/>
    </row>
    <row r="22217" spans="17:17" x14ac:dyDescent="0.35">
      <c r="Q22217" s="2"/>
    </row>
    <row r="22218" spans="17:17" x14ac:dyDescent="0.35">
      <c r="Q22218" s="2"/>
    </row>
    <row r="22219" spans="17:17" x14ac:dyDescent="0.35">
      <c r="Q22219" s="2"/>
    </row>
    <row r="22220" spans="17:17" x14ac:dyDescent="0.35">
      <c r="Q22220" s="2"/>
    </row>
    <row r="22221" spans="17:17" x14ac:dyDescent="0.35">
      <c r="Q22221" s="2"/>
    </row>
    <row r="22222" spans="17:17" x14ac:dyDescent="0.35">
      <c r="Q22222" s="2"/>
    </row>
    <row r="22223" spans="17:17" x14ac:dyDescent="0.35">
      <c r="Q22223" s="2"/>
    </row>
    <row r="22224" spans="17:17" x14ac:dyDescent="0.35">
      <c r="Q22224" s="2"/>
    </row>
    <row r="22225" spans="17:17" x14ac:dyDescent="0.35">
      <c r="Q22225" s="2"/>
    </row>
    <row r="22226" spans="17:17" x14ac:dyDescent="0.35">
      <c r="Q22226" s="2"/>
    </row>
    <row r="22227" spans="17:17" x14ac:dyDescent="0.35">
      <c r="Q22227" s="2"/>
    </row>
    <row r="22228" spans="17:17" x14ac:dyDescent="0.35">
      <c r="Q22228" s="2"/>
    </row>
    <row r="22229" spans="17:17" x14ac:dyDescent="0.35">
      <c r="Q22229" s="2"/>
    </row>
    <row r="22230" spans="17:17" x14ac:dyDescent="0.35">
      <c r="Q22230" s="2"/>
    </row>
    <row r="22231" spans="17:17" x14ac:dyDescent="0.35">
      <c r="Q22231" s="2"/>
    </row>
    <row r="22232" spans="17:17" x14ac:dyDescent="0.35">
      <c r="Q22232" s="2"/>
    </row>
    <row r="22233" spans="17:17" x14ac:dyDescent="0.35">
      <c r="Q22233" s="2"/>
    </row>
    <row r="22234" spans="17:17" x14ac:dyDescent="0.35">
      <c r="Q22234" s="2"/>
    </row>
    <row r="22235" spans="17:17" x14ac:dyDescent="0.35">
      <c r="Q22235" s="2"/>
    </row>
    <row r="22236" spans="17:17" x14ac:dyDescent="0.35">
      <c r="Q22236" s="2"/>
    </row>
    <row r="22237" spans="17:17" x14ac:dyDescent="0.35">
      <c r="Q22237" s="2"/>
    </row>
    <row r="22238" spans="17:17" x14ac:dyDescent="0.35">
      <c r="Q22238" s="2"/>
    </row>
    <row r="22239" spans="17:17" x14ac:dyDescent="0.35">
      <c r="Q22239" s="2"/>
    </row>
    <row r="22240" spans="17:17" x14ac:dyDescent="0.35">
      <c r="Q22240" s="2"/>
    </row>
    <row r="22241" spans="17:17" x14ac:dyDescent="0.35">
      <c r="Q22241" s="2"/>
    </row>
    <row r="22242" spans="17:17" x14ac:dyDescent="0.35">
      <c r="Q22242" s="2"/>
    </row>
    <row r="22243" spans="17:17" x14ac:dyDescent="0.35">
      <c r="Q22243" s="2"/>
    </row>
    <row r="22244" spans="17:17" x14ac:dyDescent="0.35">
      <c r="Q22244" s="2"/>
    </row>
    <row r="22245" spans="17:17" x14ac:dyDescent="0.35">
      <c r="Q22245" s="2"/>
    </row>
    <row r="22246" spans="17:17" x14ac:dyDescent="0.35">
      <c r="Q22246" s="2"/>
    </row>
    <row r="22247" spans="17:17" x14ac:dyDescent="0.35">
      <c r="Q22247" s="2"/>
    </row>
    <row r="22248" spans="17:17" x14ac:dyDescent="0.35">
      <c r="Q22248" s="2"/>
    </row>
    <row r="22249" spans="17:17" x14ac:dyDescent="0.35">
      <c r="Q22249" s="2"/>
    </row>
    <row r="22250" spans="17:17" x14ac:dyDescent="0.35">
      <c r="Q22250" s="2"/>
    </row>
    <row r="22251" spans="17:17" x14ac:dyDescent="0.35">
      <c r="Q22251" s="2"/>
    </row>
    <row r="22252" spans="17:17" x14ac:dyDescent="0.35">
      <c r="Q22252" s="2"/>
    </row>
    <row r="22253" spans="17:17" x14ac:dyDescent="0.35">
      <c r="Q22253" s="2"/>
    </row>
    <row r="22254" spans="17:17" x14ac:dyDescent="0.35">
      <c r="Q22254" s="2"/>
    </row>
    <row r="22255" spans="17:17" x14ac:dyDescent="0.35">
      <c r="Q22255" s="2"/>
    </row>
    <row r="22256" spans="17:17" x14ac:dyDescent="0.35">
      <c r="Q22256" s="2"/>
    </row>
    <row r="22257" spans="17:17" x14ac:dyDescent="0.35">
      <c r="Q22257" s="2"/>
    </row>
    <row r="22258" spans="17:17" x14ac:dyDescent="0.35">
      <c r="Q22258" s="2"/>
    </row>
    <row r="22259" spans="17:17" x14ac:dyDescent="0.35">
      <c r="Q22259" s="2"/>
    </row>
    <row r="22260" spans="17:17" x14ac:dyDescent="0.35">
      <c r="Q22260" s="2"/>
    </row>
    <row r="22261" spans="17:17" x14ac:dyDescent="0.35">
      <c r="Q22261" s="2"/>
    </row>
    <row r="22262" spans="17:17" x14ac:dyDescent="0.35">
      <c r="Q22262" s="2"/>
    </row>
    <row r="22263" spans="17:17" x14ac:dyDescent="0.35">
      <c r="Q22263" s="2"/>
    </row>
    <row r="22264" spans="17:17" x14ac:dyDescent="0.35">
      <c r="Q22264" s="2"/>
    </row>
    <row r="22265" spans="17:17" x14ac:dyDescent="0.35">
      <c r="Q22265" s="2"/>
    </row>
    <row r="22266" spans="17:17" x14ac:dyDescent="0.35">
      <c r="Q22266" s="2"/>
    </row>
    <row r="22267" spans="17:17" x14ac:dyDescent="0.35">
      <c r="Q22267" s="2"/>
    </row>
    <row r="22268" spans="17:17" x14ac:dyDescent="0.35">
      <c r="Q22268" s="2"/>
    </row>
    <row r="22269" spans="17:17" x14ac:dyDescent="0.35">
      <c r="Q22269" s="2"/>
    </row>
    <row r="22270" spans="17:17" x14ac:dyDescent="0.35">
      <c r="Q22270" s="2"/>
    </row>
    <row r="22271" spans="17:17" x14ac:dyDescent="0.35">
      <c r="Q22271" s="2"/>
    </row>
    <row r="22272" spans="17:17" x14ac:dyDescent="0.35">
      <c r="Q22272" s="2"/>
    </row>
    <row r="22273" spans="17:17" x14ac:dyDescent="0.35">
      <c r="Q22273" s="2"/>
    </row>
    <row r="22274" spans="17:17" x14ac:dyDescent="0.35">
      <c r="Q22274" s="2"/>
    </row>
    <row r="22275" spans="17:17" x14ac:dyDescent="0.35">
      <c r="Q22275" s="2"/>
    </row>
    <row r="22276" spans="17:17" x14ac:dyDescent="0.35">
      <c r="Q22276" s="2"/>
    </row>
    <row r="22277" spans="17:17" x14ac:dyDescent="0.35">
      <c r="Q22277" s="2"/>
    </row>
    <row r="22278" spans="17:17" x14ac:dyDescent="0.35">
      <c r="Q22278" s="2"/>
    </row>
    <row r="22279" spans="17:17" x14ac:dyDescent="0.35">
      <c r="Q22279" s="2"/>
    </row>
    <row r="22280" spans="17:17" x14ac:dyDescent="0.35">
      <c r="Q22280" s="2"/>
    </row>
    <row r="22281" spans="17:17" x14ac:dyDescent="0.35">
      <c r="Q22281" s="2"/>
    </row>
    <row r="22282" spans="17:17" x14ac:dyDescent="0.35">
      <c r="Q22282" s="2"/>
    </row>
    <row r="22283" spans="17:17" x14ac:dyDescent="0.35">
      <c r="Q22283" s="2"/>
    </row>
    <row r="22284" spans="17:17" x14ac:dyDescent="0.35">
      <c r="Q22284" s="2"/>
    </row>
    <row r="22285" spans="17:17" x14ac:dyDescent="0.35">
      <c r="Q22285" s="2"/>
    </row>
    <row r="22286" spans="17:17" x14ac:dyDescent="0.35">
      <c r="Q22286" s="2"/>
    </row>
    <row r="22287" spans="17:17" x14ac:dyDescent="0.35">
      <c r="Q22287" s="2"/>
    </row>
    <row r="22288" spans="17:17" x14ac:dyDescent="0.35">
      <c r="Q22288" s="2"/>
    </row>
    <row r="22289" spans="17:17" x14ac:dyDescent="0.35">
      <c r="Q22289" s="2"/>
    </row>
    <row r="22290" spans="17:17" x14ac:dyDescent="0.35">
      <c r="Q22290" s="2"/>
    </row>
    <row r="22291" spans="17:17" x14ac:dyDescent="0.35">
      <c r="Q22291" s="2"/>
    </row>
    <row r="22292" spans="17:17" x14ac:dyDescent="0.35">
      <c r="Q22292" s="2"/>
    </row>
    <row r="22293" spans="17:17" x14ac:dyDescent="0.35">
      <c r="Q22293" s="2"/>
    </row>
    <row r="22294" spans="17:17" x14ac:dyDescent="0.35">
      <c r="Q22294" s="2"/>
    </row>
    <row r="22295" spans="17:17" x14ac:dyDescent="0.35">
      <c r="Q22295" s="2"/>
    </row>
    <row r="22296" spans="17:17" x14ac:dyDescent="0.35">
      <c r="Q22296" s="2"/>
    </row>
    <row r="22297" spans="17:17" x14ac:dyDescent="0.35">
      <c r="Q22297" s="2"/>
    </row>
    <row r="22298" spans="17:17" x14ac:dyDescent="0.35">
      <c r="Q22298" s="2"/>
    </row>
    <row r="22299" spans="17:17" x14ac:dyDescent="0.35">
      <c r="Q22299" s="2"/>
    </row>
    <row r="22300" spans="17:17" x14ac:dyDescent="0.35">
      <c r="Q22300" s="2"/>
    </row>
    <row r="22301" spans="17:17" x14ac:dyDescent="0.35">
      <c r="Q22301" s="2"/>
    </row>
    <row r="22302" spans="17:17" x14ac:dyDescent="0.35">
      <c r="Q22302" s="2"/>
    </row>
    <row r="22303" spans="17:17" x14ac:dyDescent="0.35">
      <c r="Q22303" s="2"/>
    </row>
    <row r="22304" spans="17:17" x14ac:dyDescent="0.35">
      <c r="Q22304" s="2"/>
    </row>
    <row r="22305" spans="17:17" x14ac:dyDescent="0.35">
      <c r="Q22305" s="2"/>
    </row>
    <row r="22306" spans="17:17" x14ac:dyDescent="0.35">
      <c r="Q22306" s="2"/>
    </row>
    <row r="22307" spans="17:17" x14ac:dyDescent="0.35">
      <c r="Q22307" s="2"/>
    </row>
    <row r="22308" spans="17:17" x14ac:dyDescent="0.35">
      <c r="Q22308" s="2"/>
    </row>
    <row r="22309" spans="17:17" x14ac:dyDescent="0.35">
      <c r="Q22309" s="2"/>
    </row>
    <row r="22310" spans="17:17" x14ac:dyDescent="0.35">
      <c r="Q22310" s="2"/>
    </row>
    <row r="22311" spans="17:17" x14ac:dyDescent="0.35">
      <c r="Q22311" s="2"/>
    </row>
    <row r="22312" spans="17:17" x14ac:dyDescent="0.35">
      <c r="Q22312" s="2"/>
    </row>
    <row r="22313" spans="17:17" x14ac:dyDescent="0.35">
      <c r="Q22313" s="2"/>
    </row>
    <row r="22314" spans="17:17" x14ac:dyDescent="0.35">
      <c r="Q22314" s="2"/>
    </row>
    <row r="22315" spans="17:17" x14ac:dyDescent="0.35">
      <c r="Q22315" s="2"/>
    </row>
    <row r="22316" spans="17:17" x14ac:dyDescent="0.35">
      <c r="Q22316" s="2"/>
    </row>
    <row r="22317" spans="17:17" x14ac:dyDescent="0.35">
      <c r="Q22317" s="2"/>
    </row>
    <row r="22318" spans="17:17" x14ac:dyDescent="0.35">
      <c r="Q22318" s="2"/>
    </row>
    <row r="22319" spans="17:17" x14ac:dyDescent="0.35">
      <c r="Q22319" s="2"/>
    </row>
    <row r="22320" spans="17:17" x14ac:dyDescent="0.35">
      <c r="Q22320" s="2"/>
    </row>
    <row r="22321" spans="17:17" x14ac:dyDescent="0.35">
      <c r="Q22321" s="2"/>
    </row>
    <row r="22322" spans="17:17" x14ac:dyDescent="0.35">
      <c r="Q22322" s="2"/>
    </row>
    <row r="22323" spans="17:17" x14ac:dyDescent="0.35">
      <c r="Q22323" s="2"/>
    </row>
    <row r="22324" spans="17:17" x14ac:dyDescent="0.35">
      <c r="Q22324" s="2"/>
    </row>
    <row r="22325" spans="17:17" x14ac:dyDescent="0.35">
      <c r="Q22325" s="2"/>
    </row>
    <row r="22326" spans="17:17" x14ac:dyDescent="0.35">
      <c r="Q22326" s="2"/>
    </row>
    <row r="22327" spans="17:17" x14ac:dyDescent="0.35">
      <c r="Q22327" s="2"/>
    </row>
    <row r="22328" spans="17:17" x14ac:dyDescent="0.35">
      <c r="Q22328" s="2"/>
    </row>
    <row r="22329" spans="17:17" x14ac:dyDescent="0.35">
      <c r="Q22329" s="2"/>
    </row>
    <row r="22330" spans="17:17" x14ac:dyDescent="0.35">
      <c r="Q22330" s="2"/>
    </row>
    <row r="22331" spans="17:17" x14ac:dyDescent="0.35">
      <c r="Q22331" s="2"/>
    </row>
    <row r="22332" spans="17:17" x14ac:dyDescent="0.35">
      <c r="Q22332" s="2"/>
    </row>
    <row r="22333" spans="17:17" x14ac:dyDescent="0.35">
      <c r="Q22333" s="2"/>
    </row>
    <row r="22334" spans="17:17" x14ac:dyDescent="0.35">
      <c r="Q22334" s="2"/>
    </row>
    <row r="22335" spans="17:17" x14ac:dyDescent="0.35">
      <c r="Q22335" s="2"/>
    </row>
    <row r="22336" spans="17:17" x14ac:dyDescent="0.35">
      <c r="Q22336" s="2"/>
    </row>
    <row r="22337" spans="17:17" x14ac:dyDescent="0.35">
      <c r="Q22337" s="2"/>
    </row>
    <row r="22338" spans="17:17" x14ac:dyDescent="0.35">
      <c r="Q22338" s="2"/>
    </row>
    <row r="22339" spans="17:17" x14ac:dyDescent="0.35">
      <c r="Q22339" s="2"/>
    </row>
    <row r="22340" spans="17:17" x14ac:dyDescent="0.35">
      <c r="Q22340" s="2"/>
    </row>
    <row r="22341" spans="17:17" x14ac:dyDescent="0.35">
      <c r="Q22341" s="2"/>
    </row>
    <row r="22342" spans="17:17" x14ac:dyDescent="0.35">
      <c r="Q22342" s="2"/>
    </row>
    <row r="22343" spans="17:17" x14ac:dyDescent="0.35">
      <c r="Q22343" s="2"/>
    </row>
    <row r="22344" spans="17:17" x14ac:dyDescent="0.35">
      <c r="Q22344" s="2"/>
    </row>
    <row r="22345" spans="17:17" x14ac:dyDescent="0.35">
      <c r="Q22345" s="2"/>
    </row>
    <row r="22346" spans="17:17" x14ac:dyDescent="0.35">
      <c r="Q22346" s="2"/>
    </row>
    <row r="22347" spans="17:17" x14ac:dyDescent="0.35">
      <c r="Q22347" s="2"/>
    </row>
    <row r="22348" spans="17:17" x14ac:dyDescent="0.35">
      <c r="Q22348" s="2"/>
    </row>
    <row r="22349" spans="17:17" x14ac:dyDescent="0.35">
      <c r="Q22349" s="2"/>
    </row>
    <row r="22350" spans="17:17" x14ac:dyDescent="0.35">
      <c r="Q22350" s="2"/>
    </row>
    <row r="22351" spans="17:17" x14ac:dyDescent="0.35">
      <c r="Q22351" s="2"/>
    </row>
    <row r="22352" spans="17:17" x14ac:dyDescent="0.35">
      <c r="Q22352" s="2"/>
    </row>
    <row r="22353" spans="17:17" x14ac:dyDescent="0.35">
      <c r="Q22353" s="2"/>
    </row>
    <row r="22354" spans="17:17" x14ac:dyDescent="0.35">
      <c r="Q22354" s="2"/>
    </row>
    <row r="22355" spans="17:17" x14ac:dyDescent="0.35">
      <c r="Q22355" s="2"/>
    </row>
    <row r="22356" spans="17:17" x14ac:dyDescent="0.35">
      <c r="Q22356" s="2"/>
    </row>
    <row r="22357" spans="17:17" x14ac:dyDescent="0.35">
      <c r="Q22357" s="2"/>
    </row>
    <row r="22358" spans="17:17" x14ac:dyDescent="0.35">
      <c r="Q22358" s="2"/>
    </row>
    <row r="22359" spans="17:17" x14ac:dyDescent="0.35">
      <c r="Q22359" s="2"/>
    </row>
    <row r="22360" spans="17:17" x14ac:dyDescent="0.35">
      <c r="Q22360" s="2"/>
    </row>
    <row r="22361" spans="17:17" x14ac:dyDescent="0.35">
      <c r="Q22361" s="2"/>
    </row>
    <row r="22362" spans="17:17" x14ac:dyDescent="0.35">
      <c r="Q22362" s="2"/>
    </row>
    <row r="22363" spans="17:17" x14ac:dyDescent="0.35">
      <c r="Q22363" s="2"/>
    </row>
    <row r="22364" spans="17:17" x14ac:dyDescent="0.35">
      <c r="Q22364" s="2"/>
    </row>
    <row r="22365" spans="17:17" x14ac:dyDescent="0.35">
      <c r="Q22365" s="2"/>
    </row>
    <row r="22366" spans="17:17" x14ac:dyDescent="0.35">
      <c r="Q22366" s="2"/>
    </row>
    <row r="22367" spans="17:17" x14ac:dyDescent="0.35">
      <c r="Q22367" s="2"/>
    </row>
    <row r="22368" spans="17:17" x14ac:dyDescent="0.35">
      <c r="Q22368" s="2"/>
    </row>
    <row r="22369" spans="17:17" x14ac:dyDescent="0.35">
      <c r="Q22369" s="2"/>
    </row>
    <row r="22370" spans="17:17" x14ac:dyDescent="0.35">
      <c r="Q22370" s="2"/>
    </row>
    <row r="22371" spans="17:17" x14ac:dyDescent="0.35">
      <c r="Q22371" s="2"/>
    </row>
    <row r="22372" spans="17:17" x14ac:dyDescent="0.35">
      <c r="Q22372" s="2"/>
    </row>
    <row r="22373" spans="17:17" x14ac:dyDescent="0.35">
      <c r="Q22373" s="2"/>
    </row>
    <row r="22374" spans="17:17" x14ac:dyDescent="0.35">
      <c r="Q22374" s="2"/>
    </row>
    <row r="22375" spans="17:17" x14ac:dyDescent="0.35">
      <c r="Q22375" s="2"/>
    </row>
    <row r="22376" spans="17:17" x14ac:dyDescent="0.35">
      <c r="Q22376" s="2"/>
    </row>
    <row r="22377" spans="17:17" x14ac:dyDescent="0.35">
      <c r="Q22377" s="2"/>
    </row>
    <row r="22378" spans="17:17" x14ac:dyDescent="0.35">
      <c r="Q22378" s="2"/>
    </row>
    <row r="22379" spans="17:17" x14ac:dyDescent="0.35">
      <c r="Q22379" s="2"/>
    </row>
    <row r="22380" spans="17:17" x14ac:dyDescent="0.35">
      <c r="Q22380" s="2"/>
    </row>
    <row r="22381" spans="17:17" x14ac:dyDescent="0.35">
      <c r="Q22381" s="2"/>
    </row>
    <row r="22382" spans="17:17" x14ac:dyDescent="0.35">
      <c r="Q22382" s="2"/>
    </row>
    <row r="22383" spans="17:17" x14ac:dyDescent="0.35">
      <c r="Q22383" s="2"/>
    </row>
    <row r="22384" spans="17:17" x14ac:dyDescent="0.35">
      <c r="Q22384" s="2"/>
    </row>
    <row r="22385" spans="17:17" x14ac:dyDescent="0.35">
      <c r="Q22385" s="2"/>
    </row>
    <row r="22386" spans="17:17" x14ac:dyDescent="0.35">
      <c r="Q22386" s="2"/>
    </row>
    <row r="22387" spans="17:17" x14ac:dyDescent="0.35">
      <c r="Q22387" s="2"/>
    </row>
    <row r="22388" spans="17:17" x14ac:dyDescent="0.35">
      <c r="Q22388" s="2"/>
    </row>
    <row r="22389" spans="17:17" x14ac:dyDescent="0.35">
      <c r="Q22389" s="2"/>
    </row>
    <row r="22390" spans="17:17" x14ac:dyDescent="0.35">
      <c r="Q22390" s="2"/>
    </row>
    <row r="22391" spans="17:17" x14ac:dyDescent="0.35">
      <c r="Q22391" s="2"/>
    </row>
    <row r="22392" spans="17:17" x14ac:dyDescent="0.35">
      <c r="Q22392" s="2"/>
    </row>
    <row r="22393" spans="17:17" x14ac:dyDescent="0.35">
      <c r="Q22393" s="2"/>
    </row>
    <row r="22394" spans="17:17" x14ac:dyDescent="0.35">
      <c r="Q22394" s="2"/>
    </row>
    <row r="22395" spans="17:17" x14ac:dyDescent="0.35">
      <c r="Q22395" s="2"/>
    </row>
    <row r="22396" spans="17:17" x14ac:dyDescent="0.35">
      <c r="Q22396" s="2"/>
    </row>
    <row r="22397" spans="17:17" x14ac:dyDescent="0.35">
      <c r="Q22397" s="2"/>
    </row>
    <row r="22398" spans="17:17" x14ac:dyDescent="0.35">
      <c r="Q22398" s="2"/>
    </row>
    <row r="22399" spans="17:17" x14ac:dyDescent="0.35">
      <c r="Q22399" s="2"/>
    </row>
    <row r="22400" spans="17:17" x14ac:dyDescent="0.35">
      <c r="Q22400" s="2"/>
    </row>
    <row r="22401" spans="17:17" x14ac:dyDescent="0.35">
      <c r="Q22401" s="2"/>
    </row>
    <row r="22402" spans="17:17" x14ac:dyDescent="0.35">
      <c r="Q22402" s="2"/>
    </row>
    <row r="22403" spans="17:17" x14ac:dyDescent="0.35">
      <c r="Q22403" s="2"/>
    </row>
    <row r="22404" spans="17:17" x14ac:dyDescent="0.35">
      <c r="Q22404" s="2"/>
    </row>
    <row r="22405" spans="17:17" x14ac:dyDescent="0.35">
      <c r="Q22405" s="2"/>
    </row>
    <row r="22406" spans="17:17" x14ac:dyDescent="0.35">
      <c r="Q22406" s="2"/>
    </row>
    <row r="22407" spans="17:17" x14ac:dyDescent="0.35">
      <c r="Q22407" s="2"/>
    </row>
    <row r="22408" spans="17:17" x14ac:dyDescent="0.35">
      <c r="Q22408" s="2"/>
    </row>
    <row r="22409" spans="17:17" x14ac:dyDescent="0.35">
      <c r="Q22409" s="2"/>
    </row>
    <row r="22410" spans="17:17" x14ac:dyDescent="0.35">
      <c r="Q22410" s="2"/>
    </row>
    <row r="22411" spans="17:17" x14ac:dyDescent="0.35">
      <c r="Q22411" s="2"/>
    </row>
    <row r="22412" spans="17:17" x14ac:dyDescent="0.35">
      <c r="Q22412" s="2"/>
    </row>
    <row r="22413" spans="17:17" x14ac:dyDescent="0.35">
      <c r="Q22413" s="2"/>
    </row>
    <row r="22414" spans="17:17" x14ac:dyDescent="0.35">
      <c r="Q22414" s="2"/>
    </row>
    <row r="22415" spans="17:17" x14ac:dyDescent="0.35">
      <c r="Q22415" s="2"/>
    </row>
    <row r="22416" spans="17:17" x14ac:dyDescent="0.35">
      <c r="Q22416" s="2"/>
    </row>
    <row r="22417" spans="17:17" x14ac:dyDescent="0.35">
      <c r="Q22417" s="2"/>
    </row>
    <row r="22418" spans="17:17" x14ac:dyDescent="0.35">
      <c r="Q22418" s="2"/>
    </row>
    <row r="22419" spans="17:17" x14ac:dyDescent="0.35">
      <c r="Q22419" s="2"/>
    </row>
    <row r="22420" spans="17:17" x14ac:dyDescent="0.35">
      <c r="Q22420" s="2"/>
    </row>
    <row r="22421" spans="17:17" x14ac:dyDescent="0.35">
      <c r="Q22421" s="2"/>
    </row>
    <row r="22422" spans="17:17" x14ac:dyDescent="0.35">
      <c r="Q22422" s="2"/>
    </row>
    <row r="22423" spans="17:17" x14ac:dyDescent="0.35">
      <c r="Q22423" s="2"/>
    </row>
    <row r="22424" spans="17:17" x14ac:dyDescent="0.35">
      <c r="Q22424" s="2"/>
    </row>
    <row r="22425" spans="17:17" x14ac:dyDescent="0.35">
      <c r="Q22425" s="2"/>
    </row>
    <row r="22426" spans="17:17" x14ac:dyDescent="0.35">
      <c r="Q22426" s="2"/>
    </row>
    <row r="22427" spans="17:17" x14ac:dyDescent="0.35">
      <c r="Q22427" s="2"/>
    </row>
    <row r="22428" spans="17:17" x14ac:dyDescent="0.35">
      <c r="Q22428" s="2"/>
    </row>
    <row r="22429" spans="17:17" x14ac:dyDescent="0.35">
      <c r="Q22429" s="2"/>
    </row>
    <row r="22430" spans="17:17" x14ac:dyDescent="0.35">
      <c r="Q22430" s="2"/>
    </row>
    <row r="22431" spans="17:17" x14ac:dyDescent="0.35">
      <c r="Q22431" s="2"/>
    </row>
    <row r="22432" spans="17:17" x14ac:dyDescent="0.35">
      <c r="Q22432" s="2"/>
    </row>
    <row r="22433" spans="17:17" x14ac:dyDescent="0.35">
      <c r="Q22433" s="2"/>
    </row>
    <row r="22434" spans="17:17" x14ac:dyDescent="0.35">
      <c r="Q22434" s="2"/>
    </row>
    <row r="22435" spans="17:17" x14ac:dyDescent="0.35">
      <c r="Q22435" s="2"/>
    </row>
    <row r="22436" spans="17:17" x14ac:dyDescent="0.35">
      <c r="Q22436" s="2"/>
    </row>
    <row r="22437" spans="17:17" x14ac:dyDescent="0.35">
      <c r="Q22437" s="2"/>
    </row>
    <row r="22438" spans="17:17" x14ac:dyDescent="0.35">
      <c r="Q22438" s="2"/>
    </row>
    <row r="22439" spans="17:17" x14ac:dyDescent="0.35">
      <c r="Q22439" s="2"/>
    </row>
    <row r="22440" spans="17:17" x14ac:dyDescent="0.35">
      <c r="Q22440" s="2"/>
    </row>
    <row r="22441" spans="17:17" x14ac:dyDescent="0.35">
      <c r="Q22441" s="2"/>
    </row>
    <row r="22442" spans="17:17" x14ac:dyDescent="0.35">
      <c r="Q22442" s="2"/>
    </row>
    <row r="22443" spans="17:17" x14ac:dyDescent="0.35">
      <c r="Q22443" s="2"/>
    </row>
    <row r="22444" spans="17:17" x14ac:dyDescent="0.35">
      <c r="Q22444" s="2"/>
    </row>
    <row r="22445" spans="17:17" x14ac:dyDescent="0.35">
      <c r="Q22445" s="2"/>
    </row>
    <row r="22446" spans="17:17" x14ac:dyDescent="0.35">
      <c r="Q22446" s="2"/>
    </row>
    <row r="22447" spans="17:17" x14ac:dyDescent="0.35">
      <c r="Q22447" s="2"/>
    </row>
    <row r="22448" spans="17:17" x14ac:dyDescent="0.35">
      <c r="Q22448" s="2"/>
    </row>
    <row r="22449" spans="17:17" x14ac:dyDescent="0.35">
      <c r="Q22449" s="2"/>
    </row>
    <row r="22450" spans="17:17" x14ac:dyDescent="0.35">
      <c r="Q22450" s="2"/>
    </row>
    <row r="22451" spans="17:17" x14ac:dyDescent="0.35">
      <c r="Q22451" s="2"/>
    </row>
    <row r="22452" spans="17:17" x14ac:dyDescent="0.35">
      <c r="Q22452" s="2"/>
    </row>
    <row r="22453" spans="17:17" x14ac:dyDescent="0.35">
      <c r="Q22453" s="2"/>
    </row>
    <row r="22454" spans="17:17" x14ac:dyDescent="0.35">
      <c r="Q22454" s="2"/>
    </row>
    <row r="22455" spans="17:17" x14ac:dyDescent="0.35">
      <c r="Q22455" s="2"/>
    </row>
    <row r="22456" spans="17:17" x14ac:dyDescent="0.35">
      <c r="Q22456" s="2"/>
    </row>
    <row r="22457" spans="17:17" x14ac:dyDescent="0.35">
      <c r="Q22457" s="2"/>
    </row>
    <row r="22458" spans="17:17" x14ac:dyDescent="0.35">
      <c r="Q22458" s="2"/>
    </row>
    <row r="22459" spans="17:17" x14ac:dyDescent="0.35">
      <c r="Q22459" s="2"/>
    </row>
    <row r="22460" spans="17:17" x14ac:dyDescent="0.35">
      <c r="Q22460" s="2"/>
    </row>
    <row r="22461" spans="17:17" x14ac:dyDescent="0.35">
      <c r="Q22461" s="2"/>
    </row>
    <row r="22462" spans="17:17" x14ac:dyDescent="0.35">
      <c r="Q22462" s="2"/>
    </row>
    <row r="22463" spans="17:17" x14ac:dyDescent="0.35">
      <c r="Q22463" s="2"/>
    </row>
    <row r="22464" spans="17:17" x14ac:dyDescent="0.35">
      <c r="Q22464" s="2"/>
    </row>
    <row r="22465" spans="17:17" x14ac:dyDescent="0.35">
      <c r="Q22465" s="2"/>
    </row>
    <row r="22466" spans="17:17" x14ac:dyDescent="0.35">
      <c r="Q22466" s="2"/>
    </row>
    <row r="22467" spans="17:17" x14ac:dyDescent="0.35">
      <c r="Q22467" s="2"/>
    </row>
    <row r="22468" spans="17:17" x14ac:dyDescent="0.35">
      <c r="Q22468" s="2"/>
    </row>
    <row r="22469" spans="17:17" x14ac:dyDescent="0.35">
      <c r="Q22469" s="2"/>
    </row>
    <row r="22470" spans="17:17" x14ac:dyDescent="0.35">
      <c r="Q22470" s="2"/>
    </row>
    <row r="22471" spans="17:17" x14ac:dyDescent="0.35">
      <c r="Q22471" s="2"/>
    </row>
    <row r="22472" spans="17:17" x14ac:dyDescent="0.35">
      <c r="Q22472" s="2"/>
    </row>
    <row r="22473" spans="17:17" x14ac:dyDescent="0.35">
      <c r="Q22473" s="2"/>
    </row>
    <row r="22474" spans="17:17" x14ac:dyDescent="0.35">
      <c r="Q22474" s="2"/>
    </row>
    <row r="22475" spans="17:17" x14ac:dyDescent="0.35">
      <c r="Q22475" s="2"/>
    </row>
    <row r="22476" spans="17:17" x14ac:dyDescent="0.35">
      <c r="Q22476" s="2"/>
    </row>
    <row r="22477" spans="17:17" x14ac:dyDescent="0.35">
      <c r="Q22477" s="2"/>
    </row>
    <row r="22478" spans="17:17" x14ac:dyDescent="0.35">
      <c r="Q22478" s="2"/>
    </row>
    <row r="22479" spans="17:17" x14ac:dyDescent="0.35">
      <c r="Q22479" s="2"/>
    </row>
    <row r="22480" spans="17:17" x14ac:dyDescent="0.35">
      <c r="Q22480" s="2"/>
    </row>
    <row r="22481" spans="17:17" x14ac:dyDescent="0.35">
      <c r="Q22481" s="2"/>
    </row>
    <row r="22482" spans="17:17" x14ac:dyDescent="0.35">
      <c r="Q22482" s="2"/>
    </row>
    <row r="22483" spans="17:17" x14ac:dyDescent="0.35">
      <c r="Q22483" s="2"/>
    </row>
    <row r="22484" spans="17:17" x14ac:dyDescent="0.35">
      <c r="Q22484" s="2"/>
    </row>
    <row r="22485" spans="17:17" x14ac:dyDescent="0.35">
      <c r="Q22485" s="2"/>
    </row>
    <row r="22486" spans="17:17" x14ac:dyDescent="0.35">
      <c r="Q22486" s="2"/>
    </row>
    <row r="22487" spans="17:17" x14ac:dyDescent="0.35">
      <c r="Q22487" s="2"/>
    </row>
    <row r="22488" spans="17:17" x14ac:dyDescent="0.35">
      <c r="Q22488" s="2"/>
    </row>
    <row r="22489" spans="17:17" x14ac:dyDescent="0.35">
      <c r="Q22489" s="2"/>
    </row>
    <row r="22490" spans="17:17" x14ac:dyDescent="0.35">
      <c r="Q22490" s="2"/>
    </row>
    <row r="22491" spans="17:17" x14ac:dyDescent="0.35">
      <c r="Q22491" s="2"/>
    </row>
    <row r="22492" spans="17:17" x14ac:dyDescent="0.35">
      <c r="Q22492" s="2"/>
    </row>
    <row r="22493" spans="17:17" x14ac:dyDescent="0.35">
      <c r="Q22493" s="2"/>
    </row>
    <row r="22494" spans="17:17" x14ac:dyDescent="0.35">
      <c r="Q22494" s="2"/>
    </row>
    <row r="22495" spans="17:17" x14ac:dyDescent="0.35">
      <c r="Q22495" s="2"/>
    </row>
    <row r="22496" spans="17:17" x14ac:dyDescent="0.35">
      <c r="Q22496" s="2"/>
    </row>
    <row r="22497" spans="17:17" x14ac:dyDescent="0.35">
      <c r="Q22497" s="2"/>
    </row>
    <row r="22498" spans="17:17" x14ac:dyDescent="0.35">
      <c r="Q22498" s="2"/>
    </row>
    <row r="22499" spans="17:17" x14ac:dyDescent="0.35">
      <c r="Q22499" s="2"/>
    </row>
    <row r="22500" spans="17:17" x14ac:dyDescent="0.35">
      <c r="Q22500" s="2"/>
    </row>
    <row r="22501" spans="17:17" x14ac:dyDescent="0.35">
      <c r="Q22501" s="2"/>
    </row>
    <row r="22502" spans="17:17" x14ac:dyDescent="0.35">
      <c r="Q22502" s="2"/>
    </row>
    <row r="22503" spans="17:17" x14ac:dyDescent="0.35">
      <c r="Q22503" s="2"/>
    </row>
    <row r="22504" spans="17:17" x14ac:dyDescent="0.35">
      <c r="Q22504" s="2"/>
    </row>
    <row r="22505" spans="17:17" x14ac:dyDescent="0.35">
      <c r="Q22505" s="2"/>
    </row>
    <row r="22506" spans="17:17" x14ac:dyDescent="0.35">
      <c r="Q22506" s="2"/>
    </row>
    <row r="22507" spans="17:17" x14ac:dyDescent="0.35">
      <c r="Q22507" s="2"/>
    </row>
    <row r="22508" spans="17:17" x14ac:dyDescent="0.35">
      <c r="Q22508" s="2"/>
    </row>
    <row r="22509" spans="17:17" x14ac:dyDescent="0.35">
      <c r="Q22509" s="2"/>
    </row>
    <row r="22510" spans="17:17" x14ac:dyDescent="0.35">
      <c r="Q22510" s="2"/>
    </row>
    <row r="22511" spans="17:17" x14ac:dyDescent="0.35">
      <c r="Q22511" s="2"/>
    </row>
    <row r="22512" spans="17:17" x14ac:dyDescent="0.35">
      <c r="Q22512" s="2"/>
    </row>
    <row r="22513" spans="17:17" x14ac:dyDescent="0.35">
      <c r="Q22513" s="2"/>
    </row>
    <row r="22514" spans="17:17" x14ac:dyDescent="0.35">
      <c r="Q22514" s="2"/>
    </row>
    <row r="22515" spans="17:17" x14ac:dyDescent="0.35">
      <c r="Q22515" s="2"/>
    </row>
    <row r="22516" spans="17:17" x14ac:dyDescent="0.35">
      <c r="Q22516" s="2"/>
    </row>
    <row r="22517" spans="17:17" x14ac:dyDescent="0.35">
      <c r="Q22517" s="2"/>
    </row>
    <row r="22518" spans="17:17" x14ac:dyDescent="0.35">
      <c r="Q22518" s="2"/>
    </row>
    <row r="22519" spans="17:17" x14ac:dyDescent="0.35">
      <c r="Q22519" s="2"/>
    </row>
    <row r="22520" spans="17:17" x14ac:dyDescent="0.35">
      <c r="Q22520" s="2"/>
    </row>
    <row r="22521" spans="17:17" x14ac:dyDescent="0.35">
      <c r="Q22521" s="2"/>
    </row>
    <row r="22522" spans="17:17" x14ac:dyDescent="0.35">
      <c r="Q22522" s="2"/>
    </row>
    <row r="22523" spans="17:17" x14ac:dyDescent="0.35">
      <c r="Q22523" s="2"/>
    </row>
    <row r="22524" spans="17:17" x14ac:dyDescent="0.35">
      <c r="Q22524" s="2"/>
    </row>
    <row r="22525" spans="17:17" x14ac:dyDescent="0.35">
      <c r="Q22525" s="2"/>
    </row>
    <row r="22526" spans="17:17" x14ac:dyDescent="0.35">
      <c r="Q22526" s="2"/>
    </row>
    <row r="22527" spans="17:17" x14ac:dyDescent="0.35">
      <c r="Q22527" s="2"/>
    </row>
    <row r="22528" spans="17:17" x14ac:dyDescent="0.35">
      <c r="Q22528" s="2"/>
    </row>
    <row r="22529" spans="17:17" x14ac:dyDescent="0.35">
      <c r="Q22529" s="2"/>
    </row>
    <row r="22530" spans="17:17" x14ac:dyDescent="0.35">
      <c r="Q22530" s="2"/>
    </row>
    <row r="22531" spans="17:17" x14ac:dyDescent="0.35">
      <c r="Q22531" s="2"/>
    </row>
    <row r="22532" spans="17:17" x14ac:dyDescent="0.35">
      <c r="Q22532" s="2"/>
    </row>
    <row r="22533" spans="17:17" x14ac:dyDescent="0.35">
      <c r="Q22533" s="2"/>
    </row>
    <row r="22534" spans="17:17" x14ac:dyDescent="0.35">
      <c r="Q22534" s="2"/>
    </row>
    <row r="22535" spans="17:17" x14ac:dyDescent="0.35">
      <c r="Q22535" s="2"/>
    </row>
    <row r="22536" spans="17:17" x14ac:dyDescent="0.35">
      <c r="Q22536" s="2"/>
    </row>
    <row r="22537" spans="17:17" x14ac:dyDescent="0.35">
      <c r="Q22537" s="2"/>
    </row>
    <row r="22538" spans="17:17" x14ac:dyDescent="0.35">
      <c r="Q22538" s="2"/>
    </row>
    <row r="22539" spans="17:17" x14ac:dyDescent="0.35">
      <c r="Q22539" s="2"/>
    </row>
    <row r="22540" spans="17:17" x14ac:dyDescent="0.35">
      <c r="Q22540" s="2"/>
    </row>
    <row r="22541" spans="17:17" x14ac:dyDescent="0.35">
      <c r="Q22541" s="2"/>
    </row>
    <row r="22542" spans="17:17" x14ac:dyDescent="0.35">
      <c r="Q22542" s="2"/>
    </row>
    <row r="22543" spans="17:17" x14ac:dyDescent="0.35">
      <c r="Q22543" s="2"/>
    </row>
    <row r="22544" spans="17:17" x14ac:dyDescent="0.35">
      <c r="Q22544" s="2"/>
    </row>
    <row r="22545" spans="17:17" x14ac:dyDescent="0.35">
      <c r="Q22545" s="2"/>
    </row>
    <row r="22546" spans="17:17" x14ac:dyDescent="0.35">
      <c r="Q22546" s="2"/>
    </row>
    <row r="22547" spans="17:17" x14ac:dyDescent="0.35">
      <c r="Q22547" s="2"/>
    </row>
    <row r="22548" spans="17:17" x14ac:dyDescent="0.35">
      <c r="Q22548" s="2"/>
    </row>
    <row r="22549" spans="17:17" x14ac:dyDescent="0.35">
      <c r="Q22549" s="2"/>
    </row>
    <row r="22550" spans="17:17" x14ac:dyDescent="0.35">
      <c r="Q22550" s="2"/>
    </row>
    <row r="22551" spans="17:17" x14ac:dyDescent="0.35">
      <c r="Q22551" s="2"/>
    </row>
    <row r="22552" spans="17:17" x14ac:dyDescent="0.35">
      <c r="Q22552" s="2"/>
    </row>
    <row r="22553" spans="17:17" x14ac:dyDescent="0.35">
      <c r="Q22553" s="2"/>
    </row>
    <row r="22554" spans="17:17" x14ac:dyDescent="0.35">
      <c r="Q22554" s="2"/>
    </row>
    <row r="22555" spans="17:17" x14ac:dyDescent="0.35">
      <c r="Q22555" s="2"/>
    </row>
    <row r="22556" spans="17:17" x14ac:dyDescent="0.35">
      <c r="Q22556" s="2"/>
    </row>
    <row r="22557" spans="17:17" x14ac:dyDescent="0.35">
      <c r="Q22557" s="2"/>
    </row>
    <row r="22558" spans="17:17" x14ac:dyDescent="0.35">
      <c r="Q22558" s="2"/>
    </row>
    <row r="22559" spans="17:17" x14ac:dyDescent="0.35">
      <c r="Q22559" s="2"/>
    </row>
    <row r="22560" spans="17:17" x14ac:dyDescent="0.35">
      <c r="Q22560" s="2"/>
    </row>
    <row r="22561" spans="17:17" x14ac:dyDescent="0.35">
      <c r="Q22561" s="2"/>
    </row>
    <row r="22562" spans="17:17" x14ac:dyDescent="0.35">
      <c r="Q22562" s="2"/>
    </row>
    <row r="22563" spans="17:17" x14ac:dyDescent="0.35">
      <c r="Q22563" s="2"/>
    </row>
    <row r="22564" spans="17:17" x14ac:dyDescent="0.35">
      <c r="Q22564" s="2"/>
    </row>
    <row r="22565" spans="17:17" x14ac:dyDescent="0.35">
      <c r="Q22565" s="2"/>
    </row>
    <row r="22566" spans="17:17" x14ac:dyDescent="0.35">
      <c r="Q22566" s="2"/>
    </row>
    <row r="22567" spans="17:17" x14ac:dyDescent="0.35">
      <c r="Q22567" s="2"/>
    </row>
    <row r="22568" spans="17:17" x14ac:dyDescent="0.35">
      <c r="Q22568" s="2"/>
    </row>
    <row r="22569" spans="17:17" x14ac:dyDescent="0.35">
      <c r="Q22569" s="2"/>
    </row>
    <row r="22570" spans="17:17" x14ac:dyDescent="0.35">
      <c r="Q22570" s="2"/>
    </row>
    <row r="22571" spans="17:17" x14ac:dyDescent="0.35">
      <c r="Q22571" s="2"/>
    </row>
    <row r="22572" spans="17:17" x14ac:dyDescent="0.35">
      <c r="Q22572" s="2"/>
    </row>
    <row r="22573" spans="17:17" x14ac:dyDescent="0.35">
      <c r="Q22573" s="2"/>
    </row>
    <row r="22574" spans="17:17" x14ac:dyDescent="0.35">
      <c r="Q22574" s="2"/>
    </row>
    <row r="22575" spans="17:17" x14ac:dyDescent="0.35">
      <c r="Q22575" s="2"/>
    </row>
    <row r="22576" spans="17:17" x14ac:dyDescent="0.35">
      <c r="Q22576" s="2"/>
    </row>
    <row r="22577" spans="17:17" x14ac:dyDescent="0.35">
      <c r="Q22577" s="2"/>
    </row>
    <row r="22578" spans="17:17" x14ac:dyDescent="0.35">
      <c r="Q22578" s="2"/>
    </row>
    <row r="22579" spans="17:17" x14ac:dyDescent="0.35">
      <c r="Q22579" s="2"/>
    </row>
    <row r="22580" spans="17:17" x14ac:dyDescent="0.35">
      <c r="Q22580" s="2"/>
    </row>
    <row r="22581" spans="17:17" x14ac:dyDescent="0.35">
      <c r="Q22581" s="2"/>
    </row>
    <row r="22582" spans="17:17" x14ac:dyDescent="0.35">
      <c r="Q22582" s="2"/>
    </row>
    <row r="22583" spans="17:17" x14ac:dyDescent="0.35">
      <c r="Q22583" s="2"/>
    </row>
    <row r="22584" spans="17:17" x14ac:dyDescent="0.35">
      <c r="Q22584" s="2"/>
    </row>
    <row r="22585" spans="17:17" x14ac:dyDescent="0.35">
      <c r="Q22585" s="2"/>
    </row>
    <row r="22586" spans="17:17" x14ac:dyDescent="0.35">
      <c r="Q22586" s="2"/>
    </row>
    <row r="22587" spans="17:17" x14ac:dyDescent="0.35">
      <c r="Q22587" s="2"/>
    </row>
    <row r="22588" spans="17:17" x14ac:dyDescent="0.35">
      <c r="Q22588" s="2"/>
    </row>
    <row r="22589" spans="17:17" x14ac:dyDescent="0.35">
      <c r="Q22589" s="2"/>
    </row>
    <row r="22590" spans="17:17" x14ac:dyDescent="0.35">
      <c r="Q22590" s="2"/>
    </row>
    <row r="22591" spans="17:17" x14ac:dyDescent="0.35">
      <c r="Q22591" s="2"/>
    </row>
    <row r="22592" spans="17:17" x14ac:dyDescent="0.35">
      <c r="Q22592" s="2"/>
    </row>
    <row r="22593" spans="17:17" x14ac:dyDescent="0.35">
      <c r="Q22593" s="2"/>
    </row>
    <row r="22594" spans="17:17" x14ac:dyDescent="0.35">
      <c r="Q22594" s="2"/>
    </row>
    <row r="22595" spans="17:17" x14ac:dyDescent="0.35">
      <c r="Q22595" s="2"/>
    </row>
    <row r="22596" spans="17:17" x14ac:dyDescent="0.35">
      <c r="Q22596" s="2"/>
    </row>
    <row r="22597" spans="17:17" x14ac:dyDescent="0.35">
      <c r="Q22597" s="2"/>
    </row>
    <row r="22598" spans="17:17" x14ac:dyDescent="0.35">
      <c r="Q22598" s="2"/>
    </row>
    <row r="22599" spans="17:17" x14ac:dyDescent="0.35">
      <c r="Q22599" s="2"/>
    </row>
    <row r="22600" spans="17:17" x14ac:dyDescent="0.35">
      <c r="Q22600" s="2"/>
    </row>
    <row r="22601" spans="17:17" x14ac:dyDescent="0.35">
      <c r="Q22601" s="2"/>
    </row>
    <row r="22602" spans="17:17" x14ac:dyDescent="0.35">
      <c r="Q22602" s="2"/>
    </row>
    <row r="22603" spans="17:17" x14ac:dyDescent="0.35">
      <c r="Q22603" s="2"/>
    </row>
    <row r="22604" spans="17:17" x14ac:dyDescent="0.35">
      <c r="Q22604" s="2"/>
    </row>
    <row r="22605" spans="17:17" x14ac:dyDescent="0.35">
      <c r="Q22605" s="2"/>
    </row>
    <row r="22606" spans="17:17" x14ac:dyDescent="0.35">
      <c r="Q22606" s="2"/>
    </row>
    <row r="22607" spans="17:17" x14ac:dyDescent="0.35">
      <c r="Q22607" s="2"/>
    </row>
    <row r="22608" spans="17:17" x14ac:dyDescent="0.35">
      <c r="Q22608" s="2"/>
    </row>
    <row r="22609" spans="17:17" x14ac:dyDescent="0.35">
      <c r="Q22609" s="2"/>
    </row>
    <row r="22610" spans="17:17" x14ac:dyDescent="0.35">
      <c r="Q22610" s="2"/>
    </row>
    <row r="22611" spans="17:17" x14ac:dyDescent="0.35">
      <c r="Q22611" s="2"/>
    </row>
    <row r="22612" spans="17:17" x14ac:dyDescent="0.35">
      <c r="Q22612" s="2"/>
    </row>
    <row r="22613" spans="17:17" x14ac:dyDescent="0.35">
      <c r="Q22613" s="2"/>
    </row>
    <row r="22614" spans="17:17" x14ac:dyDescent="0.35">
      <c r="Q22614" s="2"/>
    </row>
    <row r="22615" spans="17:17" x14ac:dyDescent="0.35">
      <c r="Q22615" s="2"/>
    </row>
    <row r="22616" spans="17:17" x14ac:dyDescent="0.35">
      <c r="Q22616" s="2"/>
    </row>
    <row r="22617" spans="17:17" x14ac:dyDescent="0.35">
      <c r="Q22617" s="2"/>
    </row>
    <row r="22618" spans="17:17" x14ac:dyDescent="0.35">
      <c r="Q22618" s="2"/>
    </row>
    <row r="22619" spans="17:17" x14ac:dyDescent="0.35">
      <c r="Q22619" s="2"/>
    </row>
    <row r="22620" spans="17:17" x14ac:dyDescent="0.35">
      <c r="Q22620" s="2"/>
    </row>
    <row r="22621" spans="17:17" x14ac:dyDescent="0.35">
      <c r="Q22621" s="2"/>
    </row>
    <row r="22622" spans="17:17" x14ac:dyDescent="0.35">
      <c r="Q22622" s="2"/>
    </row>
    <row r="22623" spans="17:17" x14ac:dyDescent="0.35">
      <c r="Q22623" s="2"/>
    </row>
    <row r="22624" spans="17:17" x14ac:dyDescent="0.35">
      <c r="Q22624" s="2"/>
    </row>
    <row r="22625" spans="17:17" x14ac:dyDescent="0.35">
      <c r="Q22625" s="2"/>
    </row>
    <row r="22626" spans="17:17" x14ac:dyDescent="0.35">
      <c r="Q22626" s="2"/>
    </row>
    <row r="22627" spans="17:17" x14ac:dyDescent="0.35">
      <c r="Q22627" s="2"/>
    </row>
    <row r="22628" spans="17:17" x14ac:dyDescent="0.35">
      <c r="Q22628" s="2"/>
    </row>
    <row r="22629" spans="17:17" x14ac:dyDescent="0.35">
      <c r="Q22629" s="2"/>
    </row>
    <row r="22630" spans="17:17" x14ac:dyDescent="0.35">
      <c r="Q22630" s="2"/>
    </row>
    <row r="22631" spans="17:17" x14ac:dyDescent="0.35">
      <c r="Q22631" s="2"/>
    </row>
    <row r="22632" spans="17:17" x14ac:dyDescent="0.35">
      <c r="Q22632" s="2"/>
    </row>
    <row r="22633" spans="17:17" x14ac:dyDescent="0.35">
      <c r="Q22633" s="2"/>
    </row>
    <row r="22634" spans="17:17" x14ac:dyDescent="0.35">
      <c r="Q22634" s="2"/>
    </row>
    <row r="22635" spans="17:17" x14ac:dyDescent="0.35">
      <c r="Q22635" s="2"/>
    </row>
    <row r="22636" spans="17:17" x14ac:dyDescent="0.35">
      <c r="Q22636" s="2"/>
    </row>
    <row r="22637" spans="17:17" x14ac:dyDescent="0.35">
      <c r="Q22637" s="2"/>
    </row>
    <row r="22638" spans="17:17" x14ac:dyDescent="0.35">
      <c r="Q22638" s="2"/>
    </row>
    <row r="22639" spans="17:17" x14ac:dyDescent="0.35">
      <c r="Q22639" s="2"/>
    </row>
    <row r="22640" spans="17:17" x14ac:dyDescent="0.35">
      <c r="Q22640" s="2"/>
    </row>
    <row r="22641" spans="17:17" x14ac:dyDescent="0.35">
      <c r="Q22641" s="2"/>
    </row>
    <row r="22642" spans="17:17" x14ac:dyDescent="0.35">
      <c r="Q22642" s="2"/>
    </row>
    <row r="22643" spans="17:17" x14ac:dyDescent="0.35">
      <c r="Q22643" s="2"/>
    </row>
    <row r="22644" spans="17:17" x14ac:dyDescent="0.35">
      <c r="Q22644" s="2"/>
    </row>
    <row r="22645" spans="17:17" x14ac:dyDescent="0.35">
      <c r="Q22645" s="2"/>
    </row>
    <row r="22646" spans="17:17" x14ac:dyDescent="0.35">
      <c r="Q22646" s="2"/>
    </row>
    <row r="22647" spans="17:17" x14ac:dyDescent="0.35">
      <c r="Q22647" s="2"/>
    </row>
    <row r="22648" spans="17:17" x14ac:dyDescent="0.35">
      <c r="Q22648" s="2"/>
    </row>
    <row r="22649" spans="17:17" x14ac:dyDescent="0.35">
      <c r="Q22649" s="2"/>
    </row>
    <row r="22650" spans="17:17" x14ac:dyDescent="0.35">
      <c r="Q22650" s="2"/>
    </row>
    <row r="22651" spans="17:17" x14ac:dyDescent="0.35">
      <c r="Q22651" s="2"/>
    </row>
    <row r="22652" spans="17:17" x14ac:dyDescent="0.35">
      <c r="Q22652" s="2"/>
    </row>
    <row r="22653" spans="17:17" x14ac:dyDescent="0.35">
      <c r="Q22653" s="2"/>
    </row>
    <row r="22654" spans="17:17" x14ac:dyDescent="0.35">
      <c r="Q22654" s="2"/>
    </row>
    <row r="22655" spans="17:17" x14ac:dyDescent="0.35">
      <c r="Q22655" s="2"/>
    </row>
    <row r="22656" spans="17:17" x14ac:dyDescent="0.35">
      <c r="Q22656" s="2"/>
    </row>
    <row r="22657" spans="17:17" x14ac:dyDescent="0.35">
      <c r="Q22657" s="2"/>
    </row>
    <row r="22658" spans="17:17" x14ac:dyDescent="0.35">
      <c r="Q22658" s="2"/>
    </row>
    <row r="22659" spans="17:17" x14ac:dyDescent="0.35">
      <c r="Q22659" s="2"/>
    </row>
    <row r="22660" spans="17:17" x14ac:dyDescent="0.35">
      <c r="Q22660" s="2"/>
    </row>
    <row r="22661" spans="17:17" x14ac:dyDescent="0.35">
      <c r="Q22661" s="2"/>
    </row>
    <row r="22662" spans="17:17" x14ac:dyDescent="0.35">
      <c r="Q22662" s="2"/>
    </row>
    <row r="22663" spans="17:17" x14ac:dyDescent="0.35">
      <c r="Q22663" s="2"/>
    </row>
    <row r="22664" spans="17:17" x14ac:dyDescent="0.35">
      <c r="Q22664" s="2"/>
    </row>
    <row r="22665" spans="17:17" x14ac:dyDescent="0.35">
      <c r="Q22665" s="2"/>
    </row>
    <row r="22666" spans="17:17" x14ac:dyDescent="0.35">
      <c r="Q22666" s="2"/>
    </row>
    <row r="22667" spans="17:17" x14ac:dyDescent="0.35">
      <c r="Q22667" s="2"/>
    </row>
    <row r="22668" spans="17:17" x14ac:dyDescent="0.35">
      <c r="Q22668" s="2"/>
    </row>
    <row r="22669" spans="17:17" x14ac:dyDescent="0.35">
      <c r="Q22669" s="2"/>
    </row>
    <row r="22670" spans="17:17" x14ac:dyDescent="0.35">
      <c r="Q22670" s="2"/>
    </row>
    <row r="22671" spans="17:17" x14ac:dyDescent="0.35">
      <c r="Q22671" s="2"/>
    </row>
    <row r="22672" spans="17:17" x14ac:dyDescent="0.35">
      <c r="Q22672" s="2"/>
    </row>
    <row r="22673" spans="17:17" x14ac:dyDescent="0.35">
      <c r="Q22673" s="2"/>
    </row>
    <row r="22674" spans="17:17" x14ac:dyDescent="0.35">
      <c r="Q22674" s="2"/>
    </row>
    <row r="22675" spans="17:17" x14ac:dyDescent="0.35">
      <c r="Q22675" s="2"/>
    </row>
    <row r="22676" spans="17:17" x14ac:dyDescent="0.35">
      <c r="Q22676" s="2"/>
    </row>
    <row r="22677" spans="17:17" x14ac:dyDescent="0.35">
      <c r="Q22677" s="2"/>
    </row>
    <row r="22678" spans="17:17" x14ac:dyDescent="0.35">
      <c r="Q22678" s="2"/>
    </row>
    <row r="22679" spans="17:17" x14ac:dyDescent="0.35">
      <c r="Q22679" s="2"/>
    </row>
    <row r="22680" spans="17:17" x14ac:dyDescent="0.35">
      <c r="Q22680" s="2"/>
    </row>
    <row r="22681" spans="17:17" x14ac:dyDescent="0.35">
      <c r="Q22681" s="2"/>
    </row>
    <row r="22682" spans="17:17" x14ac:dyDescent="0.35">
      <c r="Q22682" s="2"/>
    </row>
    <row r="22683" spans="17:17" x14ac:dyDescent="0.35">
      <c r="Q22683" s="2"/>
    </row>
    <row r="22684" spans="17:17" x14ac:dyDescent="0.35">
      <c r="Q22684" s="2"/>
    </row>
    <row r="22685" spans="17:17" x14ac:dyDescent="0.35">
      <c r="Q22685" s="2"/>
    </row>
    <row r="22686" spans="17:17" x14ac:dyDescent="0.35">
      <c r="Q22686" s="2"/>
    </row>
    <row r="22687" spans="17:17" x14ac:dyDescent="0.35">
      <c r="Q22687" s="2"/>
    </row>
    <row r="22688" spans="17:17" x14ac:dyDescent="0.35">
      <c r="Q22688" s="2"/>
    </row>
    <row r="22689" spans="17:17" x14ac:dyDescent="0.35">
      <c r="Q22689" s="2"/>
    </row>
    <row r="22690" spans="17:17" x14ac:dyDescent="0.35">
      <c r="Q22690" s="2"/>
    </row>
    <row r="22691" spans="17:17" x14ac:dyDescent="0.35">
      <c r="Q22691" s="2"/>
    </row>
    <row r="22692" spans="17:17" x14ac:dyDescent="0.35">
      <c r="Q22692" s="2"/>
    </row>
    <row r="22693" spans="17:17" x14ac:dyDescent="0.35">
      <c r="Q22693" s="2"/>
    </row>
    <row r="22694" spans="17:17" x14ac:dyDescent="0.35">
      <c r="Q22694" s="2"/>
    </row>
    <row r="22695" spans="17:17" x14ac:dyDescent="0.35">
      <c r="Q22695" s="2"/>
    </row>
    <row r="22696" spans="17:17" x14ac:dyDescent="0.35">
      <c r="Q22696" s="2"/>
    </row>
    <row r="22697" spans="17:17" x14ac:dyDescent="0.35">
      <c r="Q22697" s="2"/>
    </row>
    <row r="22698" spans="17:17" x14ac:dyDescent="0.35">
      <c r="Q22698" s="2"/>
    </row>
    <row r="22699" spans="17:17" x14ac:dyDescent="0.35">
      <c r="Q22699" s="2"/>
    </row>
    <row r="22700" spans="17:17" x14ac:dyDescent="0.35">
      <c r="Q22700" s="2"/>
    </row>
    <row r="22701" spans="17:17" x14ac:dyDescent="0.35">
      <c r="Q22701" s="2"/>
    </row>
    <row r="22702" spans="17:17" x14ac:dyDescent="0.35">
      <c r="Q22702" s="2"/>
    </row>
    <row r="22703" spans="17:17" x14ac:dyDescent="0.35">
      <c r="Q22703" s="2"/>
    </row>
    <row r="22704" spans="17:17" x14ac:dyDescent="0.35">
      <c r="Q22704" s="2"/>
    </row>
    <row r="22705" spans="17:17" x14ac:dyDescent="0.35">
      <c r="Q22705" s="2"/>
    </row>
    <row r="22706" spans="17:17" x14ac:dyDescent="0.35">
      <c r="Q22706" s="2"/>
    </row>
    <row r="22707" spans="17:17" x14ac:dyDescent="0.35">
      <c r="Q22707" s="2"/>
    </row>
    <row r="22708" spans="17:17" x14ac:dyDescent="0.35">
      <c r="Q22708" s="2"/>
    </row>
    <row r="22709" spans="17:17" x14ac:dyDescent="0.35">
      <c r="Q22709" s="2"/>
    </row>
    <row r="22710" spans="17:17" x14ac:dyDescent="0.35">
      <c r="Q22710" s="2"/>
    </row>
    <row r="22711" spans="17:17" x14ac:dyDescent="0.35">
      <c r="Q22711" s="2"/>
    </row>
    <row r="22712" spans="17:17" x14ac:dyDescent="0.35">
      <c r="Q22712" s="2"/>
    </row>
    <row r="22713" spans="17:17" x14ac:dyDescent="0.35">
      <c r="Q22713" s="2"/>
    </row>
    <row r="22714" spans="17:17" x14ac:dyDescent="0.35">
      <c r="Q22714" s="2"/>
    </row>
    <row r="22715" spans="17:17" x14ac:dyDescent="0.35">
      <c r="Q22715" s="2"/>
    </row>
    <row r="22716" spans="17:17" x14ac:dyDescent="0.35">
      <c r="Q22716" s="2"/>
    </row>
    <row r="22717" spans="17:17" x14ac:dyDescent="0.35">
      <c r="Q22717" s="2"/>
    </row>
    <row r="22718" spans="17:17" x14ac:dyDescent="0.35">
      <c r="Q22718" s="2"/>
    </row>
    <row r="22719" spans="17:17" x14ac:dyDescent="0.35">
      <c r="Q22719" s="2"/>
    </row>
    <row r="22720" spans="17:17" x14ac:dyDescent="0.35">
      <c r="Q22720" s="2"/>
    </row>
    <row r="22721" spans="17:17" x14ac:dyDescent="0.35">
      <c r="Q22721" s="2"/>
    </row>
    <row r="22722" spans="17:17" x14ac:dyDescent="0.35">
      <c r="Q22722" s="2"/>
    </row>
    <row r="22723" spans="17:17" x14ac:dyDescent="0.35">
      <c r="Q22723" s="2"/>
    </row>
    <row r="22724" spans="17:17" x14ac:dyDescent="0.35">
      <c r="Q22724" s="2"/>
    </row>
    <row r="22725" spans="17:17" x14ac:dyDescent="0.35">
      <c r="Q22725" s="2"/>
    </row>
    <row r="22726" spans="17:17" x14ac:dyDescent="0.35">
      <c r="Q22726" s="2"/>
    </row>
    <row r="22727" spans="17:17" x14ac:dyDescent="0.35">
      <c r="Q22727" s="2"/>
    </row>
    <row r="22728" spans="17:17" x14ac:dyDescent="0.35">
      <c r="Q22728" s="2"/>
    </row>
    <row r="22729" spans="17:17" x14ac:dyDescent="0.35">
      <c r="Q22729" s="2"/>
    </row>
    <row r="22730" spans="17:17" x14ac:dyDescent="0.35">
      <c r="Q22730" s="2"/>
    </row>
    <row r="22731" spans="17:17" x14ac:dyDescent="0.35">
      <c r="Q22731" s="2"/>
    </row>
    <row r="22732" spans="17:17" x14ac:dyDescent="0.35">
      <c r="Q22732" s="2"/>
    </row>
    <row r="22733" spans="17:17" x14ac:dyDescent="0.35">
      <c r="Q22733" s="2"/>
    </row>
    <row r="22734" spans="17:17" x14ac:dyDescent="0.35">
      <c r="Q22734" s="2"/>
    </row>
    <row r="22735" spans="17:17" x14ac:dyDescent="0.35">
      <c r="Q22735" s="2"/>
    </row>
    <row r="22736" spans="17:17" x14ac:dyDescent="0.35">
      <c r="Q22736" s="2"/>
    </row>
    <row r="22737" spans="17:17" x14ac:dyDescent="0.35">
      <c r="Q22737" s="2"/>
    </row>
    <row r="22738" spans="17:17" x14ac:dyDescent="0.35">
      <c r="Q22738" s="2"/>
    </row>
    <row r="22739" spans="17:17" x14ac:dyDescent="0.35">
      <c r="Q22739" s="2"/>
    </row>
    <row r="22740" spans="17:17" x14ac:dyDescent="0.35">
      <c r="Q22740" s="2"/>
    </row>
    <row r="22741" spans="17:17" x14ac:dyDescent="0.35">
      <c r="Q22741" s="2"/>
    </row>
    <row r="22742" spans="17:17" x14ac:dyDescent="0.35">
      <c r="Q22742" s="2"/>
    </row>
    <row r="22743" spans="17:17" x14ac:dyDescent="0.35">
      <c r="Q22743" s="2"/>
    </row>
    <row r="22744" spans="17:17" x14ac:dyDescent="0.35">
      <c r="Q22744" s="2"/>
    </row>
    <row r="22745" spans="17:17" x14ac:dyDescent="0.35">
      <c r="Q22745" s="2"/>
    </row>
    <row r="22746" spans="17:17" x14ac:dyDescent="0.35">
      <c r="Q22746" s="2"/>
    </row>
    <row r="22747" spans="17:17" x14ac:dyDescent="0.35">
      <c r="Q22747" s="2"/>
    </row>
    <row r="22748" spans="17:17" x14ac:dyDescent="0.35">
      <c r="Q22748" s="2"/>
    </row>
    <row r="22749" spans="17:17" x14ac:dyDescent="0.35">
      <c r="Q22749" s="2"/>
    </row>
    <row r="22750" spans="17:17" x14ac:dyDescent="0.35">
      <c r="Q22750" s="2"/>
    </row>
    <row r="22751" spans="17:17" x14ac:dyDescent="0.35">
      <c r="Q22751" s="2"/>
    </row>
    <row r="22752" spans="17:17" x14ac:dyDescent="0.35">
      <c r="Q22752" s="2"/>
    </row>
    <row r="22753" spans="17:17" x14ac:dyDescent="0.35">
      <c r="Q22753" s="2"/>
    </row>
    <row r="22754" spans="17:17" x14ac:dyDescent="0.35">
      <c r="Q22754" s="2"/>
    </row>
    <row r="22755" spans="17:17" x14ac:dyDescent="0.35">
      <c r="Q22755" s="2"/>
    </row>
    <row r="22756" spans="17:17" x14ac:dyDescent="0.35">
      <c r="Q22756" s="2"/>
    </row>
    <row r="22757" spans="17:17" x14ac:dyDescent="0.35">
      <c r="Q22757" s="2"/>
    </row>
    <row r="22758" spans="17:17" x14ac:dyDescent="0.35">
      <c r="Q22758" s="2"/>
    </row>
    <row r="22759" spans="17:17" x14ac:dyDescent="0.35">
      <c r="Q22759" s="2"/>
    </row>
    <row r="22760" spans="17:17" x14ac:dyDescent="0.35">
      <c r="Q22760" s="2"/>
    </row>
    <row r="22761" spans="17:17" x14ac:dyDescent="0.35">
      <c r="Q22761" s="2"/>
    </row>
    <row r="22762" spans="17:17" x14ac:dyDescent="0.35">
      <c r="Q22762" s="2"/>
    </row>
    <row r="22763" spans="17:17" x14ac:dyDescent="0.35">
      <c r="Q22763" s="2"/>
    </row>
    <row r="22764" spans="17:17" x14ac:dyDescent="0.35">
      <c r="Q22764" s="2"/>
    </row>
    <row r="22765" spans="17:17" x14ac:dyDescent="0.35">
      <c r="Q22765" s="2"/>
    </row>
    <row r="22766" spans="17:17" x14ac:dyDescent="0.35">
      <c r="Q22766" s="2"/>
    </row>
    <row r="22767" spans="17:17" x14ac:dyDescent="0.35">
      <c r="Q22767" s="2"/>
    </row>
    <row r="22768" spans="17:17" x14ac:dyDescent="0.35">
      <c r="Q22768" s="2"/>
    </row>
    <row r="22769" spans="17:17" x14ac:dyDescent="0.35">
      <c r="Q22769" s="2"/>
    </row>
    <row r="22770" spans="17:17" x14ac:dyDescent="0.35">
      <c r="Q22770" s="2"/>
    </row>
    <row r="22771" spans="17:17" x14ac:dyDescent="0.35">
      <c r="Q22771" s="2"/>
    </row>
    <row r="22772" spans="17:17" x14ac:dyDescent="0.35">
      <c r="Q22772" s="2"/>
    </row>
    <row r="22773" spans="17:17" x14ac:dyDescent="0.35">
      <c r="Q22773" s="2"/>
    </row>
    <row r="22774" spans="17:17" x14ac:dyDescent="0.35">
      <c r="Q22774" s="2"/>
    </row>
    <row r="22775" spans="17:17" x14ac:dyDescent="0.35">
      <c r="Q22775" s="2"/>
    </row>
    <row r="22776" spans="17:17" x14ac:dyDescent="0.35">
      <c r="Q22776" s="2"/>
    </row>
    <row r="22777" spans="17:17" x14ac:dyDescent="0.35">
      <c r="Q22777" s="2"/>
    </row>
    <row r="22778" spans="17:17" x14ac:dyDescent="0.35">
      <c r="Q22778" s="2"/>
    </row>
    <row r="22779" spans="17:17" x14ac:dyDescent="0.35">
      <c r="Q22779" s="2"/>
    </row>
    <row r="22780" spans="17:17" x14ac:dyDescent="0.35">
      <c r="Q22780" s="2"/>
    </row>
    <row r="22781" spans="17:17" x14ac:dyDescent="0.35">
      <c r="Q22781" s="2"/>
    </row>
    <row r="22782" spans="17:17" x14ac:dyDescent="0.35">
      <c r="Q22782" s="2"/>
    </row>
    <row r="22783" spans="17:17" x14ac:dyDescent="0.35">
      <c r="Q22783" s="2"/>
    </row>
    <row r="22784" spans="17:17" x14ac:dyDescent="0.35">
      <c r="Q22784" s="2"/>
    </row>
    <row r="22785" spans="17:17" x14ac:dyDescent="0.35">
      <c r="Q22785" s="2"/>
    </row>
    <row r="22786" spans="17:17" x14ac:dyDescent="0.35">
      <c r="Q22786" s="2"/>
    </row>
    <row r="22787" spans="17:17" x14ac:dyDescent="0.35">
      <c r="Q22787" s="2"/>
    </row>
    <row r="22788" spans="17:17" x14ac:dyDescent="0.35">
      <c r="Q22788" s="2"/>
    </row>
    <row r="22789" spans="17:17" x14ac:dyDescent="0.35">
      <c r="Q22789" s="2"/>
    </row>
    <row r="22790" spans="17:17" x14ac:dyDescent="0.35">
      <c r="Q22790" s="2"/>
    </row>
    <row r="22791" spans="17:17" x14ac:dyDescent="0.35">
      <c r="Q22791" s="2"/>
    </row>
    <row r="22792" spans="17:17" x14ac:dyDescent="0.35">
      <c r="Q22792" s="2"/>
    </row>
    <row r="22793" spans="17:17" x14ac:dyDescent="0.35">
      <c r="Q22793" s="2"/>
    </row>
    <row r="22794" spans="17:17" x14ac:dyDescent="0.35">
      <c r="Q22794" s="2"/>
    </row>
    <row r="22795" spans="17:17" x14ac:dyDescent="0.35">
      <c r="Q22795" s="2"/>
    </row>
    <row r="22796" spans="17:17" x14ac:dyDescent="0.35">
      <c r="Q22796" s="2"/>
    </row>
    <row r="22797" spans="17:17" x14ac:dyDescent="0.35">
      <c r="Q22797" s="2"/>
    </row>
    <row r="22798" spans="17:17" x14ac:dyDescent="0.35">
      <c r="Q22798" s="2"/>
    </row>
    <row r="22799" spans="17:17" x14ac:dyDescent="0.35">
      <c r="Q22799" s="2"/>
    </row>
    <row r="22800" spans="17:17" x14ac:dyDescent="0.35">
      <c r="Q22800" s="2"/>
    </row>
    <row r="22801" spans="17:17" x14ac:dyDescent="0.35">
      <c r="Q22801" s="2"/>
    </row>
    <row r="22802" spans="17:17" x14ac:dyDescent="0.35">
      <c r="Q22802" s="2"/>
    </row>
    <row r="22803" spans="17:17" x14ac:dyDescent="0.35">
      <c r="Q22803" s="2"/>
    </row>
    <row r="22804" spans="17:17" x14ac:dyDescent="0.35">
      <c r="Q22804" s="2"/>
    </row>
    <row r="22805" spans="17:17" x14ac:dyDescent="0.35">
      <c r="Q22805" s="2"/>
    </row>
    <row r="22806" spans="17:17" x14ac:dyDescent="0.35">
      <c r="Q22806" s="2"/>
    </row>
    <row r="22807" spans="17:17" x14ac:dyDescent="0.35">
      <c r="Q22807" s="2"/>
    </row>
    <row r="22808" spans="17:17" x14ac:dyDescent="0.35">
      <c r="Q22808" s="2"/>
    </row>
    <row r="22809" spans="17:17" x14ac:dyDescent="0.35">
      <c r="Q22809" s="2"/>
    </row>
    <row r="22810" spans="17:17" x14ac:dyDescent="0.35">
      <c r="Q22810" s="2"/>
    </row>
    <row r="22811" spans="17:17" x14ac:dyDescent="0.35">
      <c r="Q22811" s="2"/>
    </row>
    <row r="22812" spans="17:17" x14ac:dyDescent="0.35">
      <c r="Q22812" s="2"/>
    </row>
    <row r="22813" spans="17:17" x14ac:dyDescent="0.35">
      <c r="Q22813" s="2"/>
    </row>
    <row r="22814" spans="17:17" x14ac:dyDescent="0.35">
      <c r="Q22814" s="2"/>
    </row>
    <row r="22815" spans="17:17" x14ac:dyDescent="0.35">
      <c r="Q22815" s="2"/>
    </row>
    <row r="22816" spans="17:17" x14ac:dyDescent="0.35">
      <c r="Q22816" s="2"/>
    </row>
    <row r="22817" spans="17:17" x14ac:dyDescent="0.35">
      <c r="Q22817" s="2"/>
    </row>
    <row r="22818" spans="17:17" x14ac:dyDescent="0.35">
      <c r="Q22818" s="2"/>
    </row>
    <row r="22819" spans="17:17" x14ac:dyDescent="0.35">
      <c r="Q22819" s="2"/>
    </row>
    <row r="22820" spans="17:17" x14ac:dyDescent="0.35">
      <c r="Q22820" s="2"/>
    </row>
    <row r="22821" spans="17:17" x14ac:dyDescent="0.35">
      <c r="Q22821" s="2"/>
    </row>
    <row r="22822" spans="17:17" x14ac:dyDescent="0.35">
      <c r="Q22822" s="2"/>
    </row>
    <row r="22823" spans="17:17" x14ac:dyDescent="0.35">
      <c r="Q22823" s="2"/>
    </row>
    <row r="22824" spans="17:17" x14ac:dyDescent="0.35">
      <c r="Q22824" s="2"/>
    </row>
    <row r="22825" spans="17:17" x14ac:dyDescent="0.35">
      <c r="Q22825" s="2"/>
    </row>
    <row r="22826" spans="17:17" x14ac:dyDescent="0.35">
      <c r="Q22826" s="2"/>
    </row>
    <row r="22827" spans="17:17" x14ac:dyDescent="0.35">
      <c r="Q22827" s="2"/>
    </row>
    <row r="22828" spans="17:17" x14ac:dyDescent="0.35">
      <c r="Q22828" s="2"/>
    </row>
    <row r="22829" spans="17:17" x14ac:dyDescent="0.35">
      <c r="Q22829" s="2"/>
    </row>
    <row r="22830" spans="17:17" x14ac:dyDescent="0.35">
      <c r="Q22830" s="2"/>
    </row>
    <row r="22831" spans="17:17" x14ac:dyDescent="0.35">
      <c r="Q22831" s="2"/>
    </row>
    <row r="22832" spans="17:17" x14ac:dyDescent="0.35">
      <c r="Q22832" s="2"/>
    </row>
    <row r="22833" spans="17:17" x14ac:dyDescent="0.35">
      <c r="Q22833" s="2"/>
    </row>
    <row r="22834" spans="17:17" x14ac:dyDescent="0.35">
      <c r="Q22834" s="2"/>
    </row>
    <row r="22835" spans="17:17" x14ac:dyDescent="0.35">
      <c r="Q22835" s="2"/>
    </row>
    <row r="22836" spans="17:17" x14ac:dyDescent="0.35">
      <c r="Q22836" s="2"/>
    </row>
    <row r="22837" spans="17:17" x14ac:dyDescent="0.35">
      <c r="Q22837" s="2"/>
    </row>
    <row r="22838" spans="17:17" x14ac:dyDescent="0.35">
      <c r="Q22838" s="2"/>
    </row>
    <row r="22839" spans="17:17" x14ac:dyDescent="0.35">
      <c r="Q22839" s="2"/>
    </row>
    <row r="22840" spans="17:17" x14ac:dyDescent="0.35">
      <c r="Q22840" s="2"/>
    </row>
    <row r="22841" spans="17:17" x14ac:dyDescent="0.35">
      <c r="Q22841" s="2"/>
    </row>
    <row r="22842" spans="17:17" x14ac:dyDescent="0.35">
      <c r="Q22842" s="2"/>
    </row>
    <row r="22843" spans="17:17" x14ac:dyDescent="0.35">
      <c r="Q22843" s="2"/>
    </row>
    <row r="22844" spans="17:17" x14ac:dyDescent="0.35">
      <c r="Q22844" s="2"/>
    </row>
    <row r="22845" spans="17:17" x14ac:dyDescent="0.35">
      <c r="Q22845" s="2"/>
    </row>
    <row r="22846" spans="17:17" x14ac:dyDescent="0.35">
      <c r="Q22846" s="2"/>
    </row>
    <row r="22847" spans="17:17" x14ac:dyDescent="0.35">
      <c r="Q22847" s="2"/>
    </row>
    <row r="22848" spans="17:17" x14ac:dyDescent="0.35">
      <c r="Q22848" s="2"/>
    </row>
    <row r="22849" spans="17:17" x14ac:dyDescent="0.35">
      <c r="Q22849" s="2"/>
    </row>
    <row r="22850" spans="17:17" x14ac:dyDescent="0.35">
      <c r="Q22850" s="2"/>
    </row>
    <row r="22851" spans="17:17" x14ac:dyDescent="0.35">
      <c r="Q22851" s="2"/>
    </row>
    <row r="22852" spans="17:17" x14ac:dyDescent="0.35">
      <c r="Q22852" s="2"/>
    </row>
    <row r="22853" spans="17:17" x14ac:dyDescent="0.35">
      <c r="Q22853" s="2"/>
    </row>
    <row r="22854" spans="17:17" x14ac:dyDescent="0.35">
      <c r="Q22854" s="2"/>
    </row>
    <row r="22855" spans="17:17" x14ac:dyDescent="0.35">
      <c r="Q22855" s="2"/>
    </row>
    <row r="22856" spans="17:17" x14ac:dyDescent="0.35">
      <c r="Q22856" s="2"/>
    </row>
    <row r="22857" spans="17:17" x14ac:dyDescent="0.35">
      <c r="Q22857" s="2"/>
    </row>
    <row r="22858" spans="17:17" x14ac:dyDescent="0.35">
      <c r="Q22858" s="2"/>
    </row>
    <row r="22859" spans="17:17" x14ac:dyDescent="0.35">
      <c r="Q22859" s="2"/>
    </row>
    <row r="22860" spans="17:17" x14ac:dyDescent="0.35">
      <c r="Q22860" s="2"/>
    </row>
    <row r="22861" spans="17:17" x14ac:dyDescent="0.35">
      <c r="Q22861" s="2"/>
    </row>
    <row r="22862" spans="17:17" x14ac:dyDescent="0.35">
      <c r="Q22862" s="2"/>
    </row>
    <row r="22863" spans="17:17" x14ac:dyDescent="0.35">
      <c r="Q22863" s="2"/>
    </row>
    <row r="22864" spans="17:17" x14ac:dyDescent="0.35">
      <c r="Q22864" s="2"/>
    </row>
    <row r="22865" spans="17:17" x14ac:dyDescent="0.35">
      <c r="Q22865" s="2"/>
    </row>
    <row r="22866" spans="17:17" x14ac:dyDescent="0.35">
      <c r="Q22866" s="2"/>
    </row>
    <row r="22867" spans="17:17" x14ac:dyDescent="0.35">
      <c r="Q22867" s="2"/>
    </row>
    <row r="22868" spans="17:17" x14ac:dyDescent="0.35">
      <c r="Q22868" s="2"/>
    </row>
    <row r="22869" spans="17:17" x14ac:dyDescent="0.35">
      <c r="Q22869" s="2"/>
    </row>
    <row r="22870" spans="17:17" x14ac:dyDescent="0.35">
      <c r="Q22870" s="2"/>
    </row>
    <row r="22871" spans="17:17" x14ac:dyDescent="0.35">
      <c r="Q22871" s="2"/>
    </row>
    <row r="22872" spans="17:17" x14ac:dyDescent="0.35">
      <c r="Q22872" s="2"/>
    </row>
    <row r="22873" spans="17:17" x14ac:dyDescent="0.35">
      <c r="Q22873" s="2"/>
    </row>
    <row r="22874" spans="17:17" x14ac:dyDescent="0.35">
      <c r="Q22874" s="2"/>
    </row>
    <row r="22875" spans="17:17" x14ac:dyDescent="0.35">
      <c r="Q22875" s="2"/>
    </row>
    <row r="22876" spans="17:17" x14ac:dyDescent="0.35">
      <c r="Q22876" s="2"/>
    </row>
    <row r="22877" spans="17:17" x14ac:dyDescent="0.35">
      <c r="Q22877" s="2"/>
    </row>
    <row r="22878" spans="17:17" x14ac:dyDescent="0.35">
      <c r="Q22878" s="2"/>
    </row>
    <row r="22879" spans="17:17" x14ac:dyDescent="0.35">
      <c r="Q22879" s="2"/>
    </row>
    <row r="22880" spans="17:17" x14ac:dyDescent="0.35">
      <c r="Q22880" s="2"/>
    </row>
    <row r="22881" spans="17:17" x14ac:dyDescent="0.35">
      <c r="Q22881" s="2"/>
    </row>
    <row r="22882" spans="17:17" x14ac:dyDescent="0.35">
      <c r="Q22882" s="2"/>
    </row>
    <row r="22883" spans="17:17" x14ac:dyDescent="0.35">
      <c r="Q22883" s="2"/>
    </row>
    <row r="22884" spans="17:17" x14ac:dyDescent="0.35">
      <c r="Q22884" s="2"/>
    </row>
    <row r="22885" spans="17:17" x14ac:dyDescent="0.35">
      <c r="Q22885" s="2"/>
    </row>
    <row r="22886" spans="17:17" x14ac:dyDescent="0.35">
      <c r="Q22886" s="2"/>
    </row>
    <row r="22887" spans="17:17" x14ac:dyDescent="0.35">
      <c r="Q22887" s="2"/>
    </row>
    <row r="22888" spans="17:17" x14ac:dyDescent="0.35">
      <c r="Q22888" s="2"/>
    </row>
    <row r="22889" spans="17:17" x14ac:dyDescent="0.35">
      <c r="Q22889" s="2"/>
    </row>
    <row r="22890" spans="17:17" x14ac:dyDescent="0.35">
      <c r="Q22890" s="2"/>
    </row>
    <row r="22891" spans="17:17" x14ac:dyDescent="0.35">
      <c r="Q22891" s="2"/>
    </row>
    <row r="22892" spans="17:17" x14ac:dyDescent="0.35">
      <c r="Q22892" s="2"/>
    </row>
    <row r="22893" spans="17:17" x14ac:dyDescent="0.35">
      <c r="Q22893" s="2"/>
    </row>
    <row r="22894" spans="17:17" x14ac:dyDescent="0.35">
      <c r="Q22894" s="2"/>
    </row>
    <row r="22895" spans="17:17" x14ac:dyDescent="0.35">
      <c r="Q22895" s="2"/>
    </row>
    <row r="22896" spans="17:17" x14ac:dyDescent="0.35">
      <c r="Q22896" s="2"/>
    </row>
    <row r="22897" spans="17:17" x14ac:dyDescent="0.35">
      <c r="Q22897" s="2"/>
    </row>
    <row r="22898" spans="17:17" x14ac:dyDescent="0.35">
      <c r="Q22898" s="2"/>
    </row>
    <row r="22899" spans="17:17" x14ac:dyDescent="0.35">
      <c r="Q22899" s="2"/>
    </row>
    <row r="22900" spans="17:17" x14ac:dyDescent="0.35">
      <c r="Q22900" s="2"/>
    </row>
    <row r="22901" spans="17:17" x14ac:dyDescent="0.35">
      <c r="Q22901" s="2"/>
    </row>
    <row r="22902" spans="17:17" x14ac:dyDescent="0.35">
      <c r="Q22902" s="2"/>
    </row>
    <row r="22903" spans="17:17" x14ac:dyDescent="0.35">
      <c r="Q22903" s="2"/>
    </row>
    <row r="22904" spans="17:17" x14ac:dyDescent="0.35">
      <c r="Q22904" s="2"/>
    </row>
    <row r="22905" spans="17:17" x14ac:dyDescent="0.35">
      <c r="Q22905" s="2"/>
    </row>
    <row r="22906" spans="17:17" x14ac:dyDescent="0.35">
      <c r="Q22906" s="2"/>
    </row>
    <row r="22907" spans="17:17" x14ac:dyDescent="0.35">
      <c r="Q22907" s="2"/>
    </row>
    <row r="22908" spans="17:17" x14ac:dyDescent="0.35">
      <c r="Q22908" s="2"/>
    </row>
    <row r="22909" spans="17:17" x14ac:dyDescent="0.35">
      <c r="Q22909" s="2"/>
    </row>
    <row r="22910" spans="17:17" x14ac:dyDescent="0.35">
      <c r="Q22910" s="2"/>
    </row>
    <row r="22911" spans="17:17" x14ac:dyDescent="0.35">
      <c r="Q22911" s="2"/>
    </row>
    <row r="22912" spans="17:17" x14ac:dyDescent="0.35">
      <c r="Q22912" s="2"/>
    </row>
    <row r="22913" spans="17:17" x14ac:dyDescent="0.35">
      <c r="Q22913" s="2"/>
    </row>
    <row r="22914" spans="17:17" x14ac:dyDescent="0.35">
      <c r="Q22914" s="2"/>
    </row>
    <row r="22915" spans="17:17" x14ac:dyDescent="0.35">
      <c r="Q22915" s="2"/>
    </row>
    <row r="22916" spans="17:17" x14ac:dyDescent="0.35">
      <c r="Q22916" s="2"/>
    </row>
    <row r="22917" spans="17:17" x14ac:dyDescent="0.35">
      <c r="Q22917" s="2"/>
    </row>
    <row r="22918" spans="17:17" x14ac:dyDescent="0.35">
      <c r="Q22918" s="2"/>
    </row>
    <row r="22919" spans="17:17" x14ac:dyDescent="0.35">
      <c r="Q22919" s="2"/>
    </row>
    <row r="22920" spans="17:17" x14ac:dyDescent="0.35">
      <c r="Q22920" s="2"/>
    </row>
    <row r="22921" spans="17:17" x14ac:dyDescent="0.35">
      <c r="Q22921" s="2"/>
    </row>
    <row r="22922" spans="17:17" x14ac:dyDescent="0.35">
      <c r="Q22922" s="2"/>
    </row>
    <row r="22923" spans="17:17" x14ac:dyDescent="0.35">
      <c r="Q22923" s="2"/>
    </row>
    <row r="22924" spans="17:17" x14ac:dyDescent="0.35">
      <c r="Q22924" s="2"/>
    </row>
    <row r="22925" spans="17:17" x14ac:dyDescent="0.35">
      <c r="Q22925" s="2"/>
    </row>
    <row r="22926" spans="17:17" x14ac:dyDescent="0.35">
      <c r="Q22926" s="2"/>
    </row>
    <row r="22927" spans="17:17" x14ac:dyDescent="0.35">
      <c r="Q22927" s="2"/>
    </row>
    <row r="22928" spans="17:17" x14ac:dyDescent="0.35">
      <c r="Q22928" s="2"/>
    </row>
    <row r="22929" spans="17:17" x14ac:dyDescent="0.35">
      <c r="Q22929" s="2"/>
    </row>
    <row r="22930" spans="17:17" x14ac:dyDescent="0.35">
      <c r="Q22930" s="2"/>
    </row>
    <row r="22931" spans="17:17" x14ac:dyDescent="0.35">
      <c r="Q22931" s="2"/>
    </row>
    <row r="22932" spans="17:17" x14ac:dyDescent="0.35">
      <c r="Q22932" s="2"/>
    </row>
    <row r="22933" spans="17:17" x14ac:dyDescent="0.35">
      <c r="Q22933" s="2"/>
    </row>
    <row r="22934" spans="17:17" x14ac:dyDescent="0.35">
      <c r="Q22934" s="2"/>
    </row>
    <row r="22935" spans="17:17" x14ac:dyDescent="0.35">
      <c r="Q22935" s="2"/>
    </row>
    <row r="22936" spans="17:17" x14ac:dyDescent="0.35">
      <c r="Q22936" s="2"/>
    </row>
    <row r="22937" spans="17:17" x14ac:dyDescent="0.35">
      <c r="Q22937" s="2"/>
    </row>
    <row r="22938" spans="17:17" x14ac:dyDescent="0.35">
      <c r="Q22938" s="2"/>
    </row>
    <row r="22939" spans="17:17" x14ac:dyDescent="0.35">
      <c r="Q22939" s="2"/>
    </row>
    <row r="22940" spans="17:17" x14ac:dyDescent="0.35">
      <c r="Q22940" s="2"/>
    </row>
    <row r="22941" spans="17:17" x14ac:dyDescent="0.35">
      <c r="Q22941" s="2"/>
    </row>
    <row r="22942" spans="17:17" x14ac:dyDescent="0.35">
      <c r="Q22942" s="2"/>
    </row>
    <row r="22943" spans="17:17" x14ac:dyDescent="0.35">
      <c r="Q22943" s="2"/>
    </row>
    <row r="22944" spans="17:17" x14ac:dyDescent="0.35">
      <c r="Q22944" s="2"/>
    </row>
    <row r="22945" spans="17:17" x14ac:dyDescent="0.35">
      <c r="Q22945" s="2"/>
    </row>
    <row r="22946" spans="17:17" x14ac:dyDescent="0.35">
      <c r="Q22946" s="2"/>
    </row>
    <row r="22947" spans="17:17" x14ac:dyDescent="0.35">
      <c r="Q22947" s="2"/>
    </row>
    <row r="22948" spans="17:17" x14ac:dyDescent="0.35">
      <c r="Q22948" s="2"/>
    </row>
    <row r="22949" spans="17:17" x14ac:dyDescent="0.35">
      <c r="Q22949" s="2"/>
    </row>
    <row r="22950" spans="17:17" x14ac:dyDescent="0.35">
      <c r="Q22950" s="2"/>
    </row>
    <row r="22951" spans="17:17" x14ac:dyDescent="0.35">
      <c r="Q22951" s="2"/>
    </row>
    <row r="22952" spans="17:17" x14ac:dyDescent="0.35">
      <c r="Q22952" s="2"/>
    </row>
    <row r="22953" spans="17:17" x14ac:dyDescent="0.35">
      <c r="Q22953" s="2"/>
    </row>
    <row r="22954" spans="17:17" x14ac:dyDescent="0.35">
      <c r="Q22954" s="2"/>
    </row>
    <row r="22955" spans="17:17" x14ac:dyDescent="0.35">
      <c r="Q22955" s="2"/>
    </row>
    <row r="22956" spans="17:17" x14ac:dyDescent="0.35">
      <c r="Q22956" s="2"/>
    </row>
    <row r="22957" spans="17:17" x14ac:dyDescent="0.35">
      <c r="Q22957" s="2"/>
    </row>
    <row r="22958" spans="17:17" x14ac:dyDescent="0.35">
      <c r="Q22958" s="2"/>
    </row>
    <row r="22959" spans="17:17" x14ac:dyDescent="0.35">
      <c r="Q22959" s="2"/>
    </row>
    <row r="22960" spans="17:17" x14ac:dyDescent="0.35">
      <c r="Q22960" s="2"/>
    </row>
    <row r="22961" spans="17:17" x14ac:dyDescent="0.35">
      <c r="Q22961" s="2"/>
    </row>
    <row r="22962" spans="17:17" x14ac:dyDescent="0.35">
      <c r="Q22962" s="2"/>
    </row>
    <row r="22963" spans="17:17" x14ac:dyDescent="0.35">
      <c r="Q22963" s="2"/>
    </row>
    <row r="22964" spans="17:17" x14ac:dyDescent="0.35">
      <c r="Q22964" s="2"/>
    </row>
    <row r="22965" spans="17:17" x14ac:dyDescent="0.35">
      <c r="Q22965" s="2"/>
    </row>
    <row r="22966" spans="17:17" x14ac:dyDescent="0.35">
      <c r="Q22966" s="2"/>
    </row>
    <row r="22967" spans="17:17" x14ac:dyDescent="0.35">
      <c r="Q22967" s="2"/>
    </row>
    <row r="22968" spans="17:17" x14ac:dyDescent="0.35">
      <c r="Q22968" s="2"/>
    </row>
    <row r="22969" spans="17:17" x14ac:dyDescent="0.35">
      <c r="Q22969" s="2"/>
    </row>
    <row r="22970" spans="17:17" x14ac:dyDescent="0.35">
      <c r="Q22970" s="2"/>
    </row>
    <row r="22971" spans="17:17" x14ac:dyDescent="0.35">
      <c r="Q22971" s="2"/>
    </row>
    <row r="22972" spans="17:17" x14ac:dyDescent="0.35">
      <c r="Q22972" s="2"/>
    </row>
    <row r="22973" spans="17:17" x14ac:dyDescent="0.35">
      <c r="Q22973" s="2"/>
    </row>
    <row r="22974" spans="17:17" x14ac:dyDescent="0.35">
      <c r="Q22974" s="2"/>
    </row>
    <row r="22975" spans="17:17" x14ac:dyDescent="0.35">
      <c r="Q22975" s="2"/>
    </row>
    <row r="22976" spans="17:17" x14ac:dyDescent="0.35">
      <c r="Q22976" s="2"/>
    </row>
    <row r="22977" spans="17:17" x14ac:dyDescent="0.35">
      <c r="Q22977" s="2"/>
    </row>
    <row r="22978" spans="17:17" x14ac:dyDescent="0.35">
      <c r="Q22978" s="2"/>
    </row>
    <row r="22979" spans="17:17" x14ac:dyDescent="0.35">
      <c r="Q22979" s="2"/>
    </row>
    <row r="22980" spans="17:17" x14ac:dyDescent="0.35">
      <c r="Q22980" s="2"/>
    </row>
    <row r="22981" spans="17:17" x14ac:dyDescent="0.35">
      <c r="Q22981" s="2"/>
    </row>
    <row r="22982" spans="17:17" x14ac:dyDescent="0.35">
      <c r="Q22982" s="2"/>
    </row>
    <row r="22983" spans="17:17" x14ac:dyDescent="0.35">
      <c r="Q22983" s="2"/>
    </row>
    <row r="22984" spans="17:17" x14ac:dyDescent="0.35">
      <c r="Q22984" s="2"/>
    </row>
    <row r="22985" spans="17:17" x14ac:dyDescent="0.35">
      <c r="Q22985" s="2"/>
    </row>
    <row r="22986" spans="17:17" x14ac:dyDescent="0.35">
      <c r="Q22986" s="2"/>
    </row>
    <row r="22987" spans="17:17" x14ac:dyDescent="0.35">
      <c r="Q22987" s="2"/>
    </row>
    <row r="22988" spans="17:17" x14ac:dyDescent="0.35">
      <c r="Q22988" s="2"/>
    </row>
    <row r="22989" spans="17:17" x14ac:dyDescent="0.35">
      <c r="Q22989" s="2"/>
    </row>
    <row r="22990" spans="17:17" x14ac:dyDescent="0.35">
      <c r="Q22990" s="2"/>
    </row>
    <row r="22991" spans="17:17" x14ac:dyDescent="0.35">
      <c r="Q22991" s="2"/>
    </row>
    <row r="22992" spans="17:17" x14ac:dyDescent="0.35">
      <c r="Q22992" s="2"/>
    </row>
    <row r="22993" spans="17:17" x14ac:dyDescent="0.35">
      <c r="Q22993" s="2"/>
    </row>
    <row r="22994" spans="17:17" x14ac:dyDescent="0.35">
      <c r="Q22994" s="2"/>
    </row>
    <row r="22995" spans="17:17" x14ac:dyDescent="0.35">
      <c r="Q22995" s="2"/>
    </row>
    <row r="22996" spans="17:17" x14ac:dyDescent="0.35">
      <c r="Q22996" s="2"/>
    </row>
    <row r="22997" spans="17:17" x14ac:dyDescent="0.35">
      <c r="Q22997" s="2"/>
    </row>
    <row r="22998" spans="17:17" x14ac:dyDescent="0.35">
      <c r="Q22998" s="2"/>
    </row>
    <row r="22999" spans="17:17" x14ac:dyDescent="0.35">
      <c r="Q22999" s="2"/>
    </row>
    <row r="23000" spans="17:17" x14ac:dyDescent="0.35">
      <c r="Q23000" s="2"/>
    </row>
    <row r="23001" spans="17:17" x14ac:dyDescent="0.35">
      <c r="Q23001" s="2"/>
    </row>
    <row r="23002" spans="17:17" x14ac:dyDescent="0.35">
      <c r="Q23002" s="2"/>
    </row>
    <row r="23003" spans="17:17" x14ac:dyDescent="0.35">
      <c r="Q23003" s="2"/>
    </row>
    <row r="23004" spans="17:17" x14ac:dyDescent="0.35">
      <c r="Q23004" s="2"/>
    </row>
    <row r="23005" spans="17:17" x14ac:dyDescent="0.35">
      <c r="Q23005" s="2"/>
    </row>
    <row r="23006" spans="17:17" x14ac:dyDescent="0.35">
      <c r="Q23006" s="2"/>
    </row>
    <row r="23007" spans="17:17" x14ac:dyDescent="0.35">
      <c r="Q23007" s="2"/>
    </row>
    <row r="23008" spans="17:17" x14ac:dyDescent="0.35">
      <c r="Q23008" s="2"/>
    </row>
    <row r="23009" spans="17:17" x14ac:dyDescent="0.35">
      <c r="Q23009" s="2"/>
    </row>
    <row r="23010" spans="17:17" x14ac:dyDescent="0.35">
      <c r="Q23010" s="2"/>
    </row>
    <row r="23011" spans="17:17" x14ac:dyDescent="0.35">
      <c r="Q23011" s="2"/>
    </row>
    <row r="23012" spans="17:17" x14ac:dyDescent="0.35">
      <c r="Q23012" s="2"/>
    </row>
    <row r="23013" spans="17:17" x14ac:dyDescent="0.35">
      <c r="Q23013" s="2"/>
    </row>
    <row r="23014" spans="17:17" x14ac:dyDescent="0.35">
      <c r="Q23014" s="2"/>
    </row>
    <row r="23015" spans="17:17" x14ac:dyDescent="0.35">
      <c r="Q23015" s="2"/>
    </row>
    <row r="23016" spans="17:17" x14ac:dyDescent="0.35">
      <c r="Q23016" s="2"/>
    </row>
    <row r="23017" spans="17:17" x14ac:dyDescent="0.35">
      <c r="Q23017" s="2"/>
    </row>
    <row r="23018" spans="17:17" x14ac:dyDescent="0.35">
      <c r="Q23018" s="2"/>
    </row>
    <row r="23019" spans="17:17" x14ac:dyDescent="0.35">
      <c r="Q23019" s="2"/>
    </row>
    <row r="23020" spans="17:17" x14ac:dyDescent="0.35">
      <c r="Q23020" s="2"/>
    </row>
    <row r="23021" spans="17:17" x14ac:dyDescent="0.35">
      <c r="Q23021" s="2"/>
    </row>
    <row r="23022" spans="17:17" x14ac:dyDescent="0.35">
      <c r="Q23022" s="2"/>
    </row>
    <row r="23023" spans="17:17" x14ac:dyDescent="0.35">
      <c r="Q23023" s="2"/>
    </row>
    <row r="23024" spans="17:17" x14ac:dyDescent="0.35">
      <c r="Q23024" s="2"/>
    </row>
    <row r="23025" spans="17:17" x14ac:dyDescent="0.35">
      <c r="Q23025" s="2"/>
    </row>
    <row r="23026" spans="17:17" x14ac:dyDescent="0.35">
      <c r="Q23026" s="2"/>
    </row>
    <row r="23027" spans="17:17" x14ac:dyDescent="0.35">
      <c r="Q23027" s="2"/>
    </row>
    <row r="23028" spans="17:17" x14ac:dyDescent="0.35">
      <c r="Q23028" s="2"/>
    </row>
    <row r="23029" spans="17:17" x14ac:dyDescent="0.35">
      <c r="Q23029" s="2"/>
    </row>
    <row r="23030" spans="17:17" x14ac:dyDescent="0.35">
      <c r="Q23030" s="2"/>
    </row>
    <row r="23031" spans="17:17" x14ac:dyDescent="0.35">
      <c r="Q23031" s="2"/>
    </row>
    <row r="23032" spans="17:17" x14ac:dyDescent="0.35">
      <c r="Q23032" s="2"/>
    </row>
    <row r="23033" spans="17:17" x14ac:dyDescent="0.35">
      <c r="Q23033" s="2"/>
    </row>
    <row r="23034" spans="17:17" x14ac:dyDescent="0.35">
      <c r="Q23034" s="2"/>
    </row>
    <row r="23035" spans="17:17" x14ac:dyDescent="0.35">
      <c r="Q23035" s="2"/>
    </row>
    <row r="23036" spans="17:17" x14ac:dyDescent="0.35">
      <c r="Q23036" s="2"/>
    </row>
    <row r="23037" spans="17:17" x14ac:dyDescent="0.35">
      <c r="Q23037" s="2"/>
    </row>
    <row r="23038" spans="17:17" x14ac:dyDescent="0.35">
      <c r="Q23038" s="2"/>
    </row>
    <row r="23039" spans="17:17" x14ac:dyDescent="0.35">
      <c r="Q23039" s="2"/>
    </row>
    <row r="23040" spans="17:17" x14ac:dyDescent="0.35">
      <c r="Q23040" s="2"/>
    </row>
    <row r="23041" spans="17:17" x14ac:dyDescent="0.35">
      <c r="Q23041" s="2"/>
    </row>
    <row r="23042" spans="17:17" x14ac:dyDescent="0.35">
      <c r="Q23042" s="2"/>
    </row>
    <row r="23043" spans="17:17" x14ac:dyDescent="0.35">
      <c r="Q23043" s="2"/>
    </row>
    <row r="23044" spans="17:17" x14ac:dyDescent="0.35">
      <c r="Q23044" s="2"/>
    </row>
    <row r="23045" spans="17:17" x14ac:dyDescent="0.35">
      <c r="Q23045" s="2"/>
    </row>
    <row r="23046" spans="17:17" x14ac:dyDescent="0.35">
      <c r="Q23046" s="2"/>
    </row>
    <row r="23047" spans="17:17" x14ac:dyDescent="0.35">
      <c r="Q23047" s="2"/>
    </row>
    <row r="23048" spans="17:17" x14ac:dyDescent="0.35">
      <c r="Q23048" s="2"/>
    </row>
    <row r="23049" spans="17:17" x14ac:dyDescent="0.35">
      <c r="Q23049" s="2"/>
    </row>
    <row r="23050" spans="17:17" x14ac:dyDescent="0.35">
      <c r="Q23050" s="2"/>
    </row>
    <row r="23051" spans="17:17" x14ac:dyDescent="0.35">
      <c r="Q23051" s="2"/>
    </row>
    <row r="23052" spans="17:17" x14ac:dyDescent="0.35">
      <c r="Q23052" s="2"/>
    </row>
    <row r="23053" spans="17:17" x14ac:dyDescent="0.35">
      <c r="Q23053" s="2"/>
    </row>
    <row r="23054" spans="17:17" x14ac:dyDescent="0.35">
      <c r="Q23054" s="2"/>
    </row>
    <row r="23055" spans="17:17" x14ac:dyDescent="0.35">
      <c r="Q23055" s="2"/>
    </row>
    <row r="23056" spans="17:17" x14ac:dyDescent="0.35">
      <c r="Q23056" s="2"/>
    </row>
    <row r="23057" spans="17:17" x14ac:dyDescent="0.35">
      <c r="Q23057" s="2"/>
    </row>
    <row r="23058" spans="17:17" x14ac:dyDescent="0.35">
      <c r="Q23058" s="2"/>
    </row>
    <row r="23059" spans="17:17" x14ac:dyDescent="0.35">
      <c r="Q23059" s="2"/>
    </row>
    <row r="23060" spans="17:17" x14ac:dyDescent="0.35">
      <c r="Q23060" s="2"/>
    </row>
    <row r="23061" spans="17:17" x14ac:dyDescent="0.35">
      <c r="Q23061" s="2"/>
    </row>
    <row r="23062" spans="17:17" x14ac:dyDescent="0.35">
      <c r="Q23062" s="2"/>
    </row>
    <row r="23063" spans="17:17" x14ac:dyDescent="0.35">
      <c r="Q23063" s="2"/>
    </row>
    <row r="23064" spans="17:17" x14ac:dyDescent="0.35">
      <c r="Q23064" s="2"/>
    </row>
    <row r="23065" spans="17:17" x14ac:dyDescent="0.35">
      <c r="Q23065" s="2"/>
    </row>
    <row r="23066" spans="17:17" x14ac:dyDescent="0.35">
      <c r="Q23066" s="2"/>
    </row>
    <row r="23067" spans="17:17" x14ac:dyDescent="0.35">
      <c r="Q23067" s="2"/>
    </row>
    <row r="23068" spans="17:17" x14ac:dyDescent="0.35">
      <c r="Q23068" s="2"/>
    </row>
    <row r="23069" spans="17:17" x14ac:dyDescent="0.35">
      <c r="Q23069" s="2"/>
    </row>
    <row r="23070" spans="17:17" x14ac:dyDescent="0.35">
      <c r="Q23070" s="2"/>
    </row>
    <row r="23071" spans="17:17" x14ac:dyDescent="0.35">
      <c r="Q23071" s="2"/>
    </row>
    <row r="23072" spans="17:17" x14ac:dyDescent="0.35">
      <c r="Q23072" s="2"/>
    </row>
    <row r="23073" spans="17:17" x14ac:dyDescent="0.35">
      <c r="Q23073" s="2"/>
    </row>
    <row r="23074" spans="17:17" x14ac:dyDescent="0.35">
      <c r="Q23074" s="2"/>
    </row>
    <row r="23075" spans="17:17" x14ac:dyDescent="0.35">
      <c r="Q23075" s="2"/>
    </row>
    <row r="23076" spans="17:17" x14ac:dyDescent="0.35">
      <c r="Q23076" s="2"/>
    </row>
    <row r="23077" spans="17:17" x14ac:dyDescent="0.35">
      <c r="Q23077" s="2"/>
    </row>
    <row r="23078" spans="17:17" x14ac:dyDescent="0.35">
      <c r="Q23078" s="2"/>
    </row>
    <row r="23079" spans="17:17" x14ac:dyDescent="0.35">
      <c r="Q23079" s="2"/>
    </row>
    <row r="23080" spans="17:17" x14ac:dyDescent="0.35">
      <c r="Q23080" s="2"/>
    </row>
    <row r="23081" spans="17:17" x14ac:dyDescent="0.35">
      <c r="Q23081" s="2"/>
    </row>
    <row r="23082" spans="17:17" x14ac:dyDescent="0.35">
      <c r="Q23082" s="2"/>
    </row>
    <row r="23083" spans="17:17" x14ac:dyDescent="0.35">
      <c r="Q23083" s="2"/>
    </row>
    <row r="23084" spans="17:17" x14ac:dyDescent="0.35">
      <c r="Q23084" s="2"/>
    </row>
    <row r="23085" spans="17:17" x14ac:dyDescent="0.35">
      <c r="Q23085" s="2"/>
    </row>
    <row r="23086" spans="17:17" x14ac:dyDescent="0.35">
      <c r="Q23086" s="2"/>
    </row>
    <row r="23087" spans="17:17" x14ac:dyDescent="0.35">
      <c r="Q23087" s="2"/>
    </row>
    <row r="23088" spans="17:17" x14ac:dyDescent="0.35">
      <c r="Q23088" s="2"/>
    </row>
    <row r="23089" spans="17:17" x14ac:dyDescent="0.35">
      <c r="Q23089" s="2"/>
    </row>
    <row r="23090" spans="17:17" x14ac:dyDescent="0.35">
      <c r="Q23090" s="2"/>
    </row>
    <row r="23091" spans="17:17" x14ac:dyDescent="0.35">
      <c r="Q23091" s="2"/>
    </row>
    <row r="23092" spans="17:17" x14ac:dyDescent="0.35">
      <c r="Q23092" s="2"/>
    </row>
    <row r="23093" spans="17:17" x14ac:dyDescent="0.35">
      <c r="Q23093" s="2"/>
    </row>
    <row r="23094" spans="17:17" x14ac:dyDescent="0.35">
      <c r="Q23094" s="2"/>
    </row>
    <row r="23095" spans="17:17" x14ac:dyDescent="0.35">
      <c r="Q23095" s="2"/>
    </row>
    <row r="23096" spans="17:17" x14ac:dyDescent="0.35">
      <c r="Q23096" s="2"/>
    </row>
    <row r="23097" spans="17:17" x14ac:dyDescent="0.35">
      <c r="Q23097" s="2"/>
    </row>
    <row r="23098" spans="17:17" x14ac:dyDescent="0.35">
      <c r="Q23098" s="2"/>
    </row>
    <row r="23099" spans="17:17" x14ac:dyDescent="0.35">
      <c r="Q23099" s="2"/>
    </row>
    <row r="23100" spans="17:17" x14ac:dyDescent="0.35">
      <c r="Q23100" s="2"/>
    </row>
    <row r="23101" spans="17:17" x14ac:dyDescent="0.35">
      <c r="Q23101" s="2"/>
    </row>
    <row r="23102" spans="17:17" x14ac:dyDescent="0.35">
      <c r="Q23102" s="2"/>
    </row>
    <row r="23103" spans="17:17" x14ac:dyDescent="0.35">
      <c r="Q23103" s="2"/>
    </row>
    <row r="23104" spans="17:17" x14ac:dyDescent="0.35">
      <c r="Q23104" s="2"/>
    </row>
    <row r="23105" spans="17:17" x14ac:dyDescent="0.35">
      <c r="Q23105" s="2"/>
    </row>
    <row r="23106" spans="17:17" x14ac:dyDescent="0.35">
      <c r="Q23106" s="2"/>
    </row>
    <row r="23107" spans="17:17" x14ac:dyDescent="0.35">
      <c r="Q23107" s="2"/>
    </row>
    <row r="23108" spans="17:17" x14ac:dyDescent="0.35">
      <c r="Q23108" s="2"/>
    </row>
    <row r="23109" spans="17:17" x14ac:dyDescent="0.35">
      <c r="Q23109" s="2"/>
    </row>
    <row r="23110" spans="17:17" x14ac:dyDescent="0.35">
      <c r="Q23110" s="2"/>
    </row>
    <row r="23111" spans="17:17" x14ac:dyDescent="0.35">
      <c r="Q23111" s="2"/>
    </row>
    <row r="23112" spans="17:17" x14ac:dyDescent="0.35">
      <c r="Q23112" s="2"/>
    </row>
    <row r="23113" spans="17:17" x14ac:dyDescent="0.35">
      <c r="Q23113" s="2"/>
    </row>
    <row r="23114" spans="17:17" x14ac:dyDescent="0.35">
      <c r="Q23114" s="2"/>
    </row>
    <row r="23115" spans="17:17" x14ac:dyDescent="0.35">
      <c r="Q23115" s="2"/>
    </row>
    <row r="23116" spans="17:17" x14ac:dyDescent="0.35">
      <c r="Q23116" s="2"/>
    </row>
    <row r="23117" spans="17:17" x14ac:dyDescent="0.35">
      <c r="Q23117" s="2"/>
    </row>
    <row r="23118" spans="17:17" x14ac:dyDescent="0.35">
      <c r="Q23118" s="2"/>
    </row>
    <row r="23119" spans="17:17" x14ac:dyDescent="0.35">
      <c r="Q23119" s="2"/>
    </row>
    <row r="23120" spans="17:17" x14ac:dyDescent="0.35">
      <c r="Q23120" s="2"/>
    </row>
    <row r="23121" spans="17:17" x14ac:dyDescent="0.35">
      <c r="Q23121" s="2"/>
    </row>
    <row r="23122" spans="17:17" x14ac:dyDescent="0.35">
      <c r="Q23122" s="2"/>
    </row>
    <row r="23123" spans="17:17" x14ac:dyDescent="0.35">
      <c r="Q23123" s="2"/>
    </row>
    <row r="23124" spans="17:17" x14ac:dyDescent="0.35">
      <c r="Q23124" s="2"/>
    </row>
    <row r="23125" spans="17:17" x14ac:dyDescent="0.35">
      <c r="Q23125" s="2"/>
    </row>
    <row r="23126" spans="17:17" x14ac:dyDescent="0.35">
      <c r="Q23126" s="2"/>
    </row>
    <row r="23127" spans="17:17" x14ac:dyDescent="0.35">
      <c r="Q23127" s="2"/>
    </row>
    <row r="23128" spans="17:17" x14ac:dyDescent="0.35">
      <c r="Q23128" s="2"/>
    </row>
    <row r="23129" spans="17:17" x14ac:dyDescent="0.35">
      <c r="Q23129" s="2"/>
    </row>
    <row r="23130" spans="17:17" x14ac:dyDescent="0.35">
      <c r="Q23130" s="2"/>
    </row>
    <row r="23131" spans="17:17" x14ac:dyDescent="0.35">
      <c r="Q23131" s="2"/>
    </row>
    <row r="23132" spans="17:17" x14ac:dyDescent="0.35">
      <c r="Q23132" s="2"/>
    </row>
    <row r="23133" spans="17:17" x14ac:dyDescent="0.35">
      <c r="Q23133" s="2"/>
    </row>
    <row r="23134" spans="17:17" x14ac:dyDescent="0.35">
      <c r="Q23134" s="2"/>
    </row>
    <row r="23135" spans="17:17" x14ac:dyDescent="0.35">
      <c r="Q23135" s="2"/>
    </row>
    <row r="23136" spans="17:17" x14ac:dyDescent="0.35">
      <c r="Q23136" s="2"/>
    </row>
    <row r="23137" spans="17:17" x14ac:dyDescent="0.35">
      <c r="Q23137" s="2"/>
    </row>
    <row r="23138" spans="17:17" x14ac:dyDescent="0.35">
      <c r="Q23138" s="2"/>
    </row>
    <row r="23139" spans="17:17" x14ac:dyDescent="0.35">
      <c r="Q23139" s="2"/>
    </row>
    <row r="23140" spans="17:17" x14ac:dyDescent="0.35">
      <c r="Q23140" s="2"/>
    </row>
    <row r="23141" spans="17:17" x14ac:dyDescent="0.35">
      <c r="Q23141" s="2"/>
    </row>
    <row r="23142" spans="17:17" x14ac:dyDescent="0.35">
      <c r="Q23142" s="2"/>
    </row>
    <row r="23143" spans="17:17" x14ac:dyDescent="0.35">
      <c r="Q23143" s="2"/>
    </row>
    <row r="23144" spans="17:17" x14ac:dyDescent="0.35">
      <c r="Q23144" s="2"/>
    </row>
    <row r="23145" spans="17:17" x14ac:dyDescent="0.35">
      <c r="Q23145" s="2"/>
    </row>
    <row r="23146" spans="17:17" x14ac:dyDescent="0.35">
      <c r="Q23146" s="2"/>
    </row>
    <row r="23147" spans="17:17" x14ac:dyDescent="0.35">
      <c r="Q23147" s="2"/>
    </row>
    <row r="23148" spans="17:17" x14ac:dyDescent="0.35">
      <c r="Q23148" s="2"/>
    </row>
    <row r="23149" spans="17:17" x14ac:dyDescent="0.35">
      <c r="Q23149" s="2"/>
    </row>
    <row r="23150" spans="17:17" x14ac:dyDescent="0.35">
      <c r="Q23150" s="2"/>
    </row>
    <row r="23151" spans="17:17" x14ac:dyDescent="0.35">
      <c r="Q23151" s="2"/>
    </row>
    <row r="23152" spans="17:17" x14ac:dyDescent="0.35">
      <c r="Q23152" s="2"/>
    </row>
    <row r="23153" spans="17:17" x14ac:dyDescent="0.35">
      <c r="Q23153" s="2"/>
    </row>
    <row r="23154" spans="17:17" x14ac:dyDescent="0.35">
      <c r="Q23154" s="2"/>
    </row>
    <row r="23155" spans="17:17" x14ac:dyDescent="0.35">
      <c r="Q23155" s="2"/>
    </row>
    <row r="23156" spans="17:17" x14ac:dyDescent="0.35">
      <c r="Q23156" s="2"/>
    </row>
    <row r="23157" spans="17:17" x14ac:dyDescent="0.35">
      <c r="Q23157" s="2"/>
    </row>
    <row r="23158" spans="17:17" x14ac:dyDescent="0.35">
      <c r="Q23158" s="2"/>
    </row>
    <row r="23159" spans="17:17" x14ac:dyDescent="0.35">
      <c r="Q23159" s="2"/>
    </row>
    <row r="23160" spans="17:17" x14ac:dyDescent="0.35">
      <c r="Q23160" s="2"/>
    </row>
    <row r="23161" spans="17:17" x14ac:dyDescent="0.35">
      <c r="Q23161" s="2"/>
    </row>
    <row r="23162" spans="17:17" x14ac:dyDescent="0.35">
      <c r="Q23162" s="2"/>
    </row>
    <row r="23163" spans="17:17" x14ac:dyDescent="0.35">
      <c r="Q23163" s="2"/>
    </row>
    <row r="23164" spans="17:17" x14ac:dyDescent="0.35">
      <c r="Q23164" s="2"/>
    </row>
    <row r="23165" spans="17:17" x14ac:dyDescent="0.35">
      <c r="Q23165" s="2"/>
    </row>
    <row r="23166" spans="17:17" x14ac:dyDescent="0.35">
      <c r="Q23166" s="2"/>
    </row>
    <row r="23167" spans="17:17" x14ac:dyDescent="0.35">
      <c r="Q23167" s="2"/>
    </row>
    <row r="23168" spans="17:17" x14ac:dyDescent="0.35">
      <c r="Q23168" s="2"/>
    </row>
    <row r="23169" spans="17:17" x14ac:dyDescent="0.35">
      <c r="Q23169" s="2"/>
    </row>
    <row r="23170" spans="17:17" x14ac:dyDescent="0.35">
      <c r="Q23170" s="2"/>
    </row>
    <row r="23171" spans="17:17" x14ac:dyDescent="0.35">
      <c r="Q23171" s="2"/>
    </row>
    <row r="23172" spans="17:17" x14ac:dyDescent="0.35">
      <c r="Q23172" s="2"/>
    </row>
    <row r="23173" spans="17:17" x14ac:dyDescent="0.35">
      <c r="Q23173" s="2"/>
    </row>
    <row r="23174" spans="17:17" x14ac:dyDescent="0.35">
      <c r="Q23174" s="2"/>
    </row>
    <row r="23175" spans="17:17" x14ac:dyDescent="0.35">
      <c r="Q23175" s="2"/>
    </row>
    <row r="23176" spans="17:17" x14ac:dyDescent="0.35">
      <c r="Q23176" s="2"/>
    </row>
    <row r="23177" spans="17:17" x14ac:dyDescent="0.35">
      <c r="Q23177" s="2"/>
    </row>
    <row r="23178" spans="17:17" x14ac:dyDescent="0.35">
      <c r="Q23178" s="2"/>
    </row>
    <row r="23179" spans="17:17" x14ac:dyDescent="0.35">
      <c r="Q23179" s="2"/>
    </row>
    <row r="23180" spans="17:17" x14ac:dyDescent="0.35">
      <c r="Q23180" s="2"/>
    </row>
    <row r="23181" spans="17:17" x14ac:dyDescent="0.35">
      <c r="Q23181" s="2"/>
    </row>
    <row r="23182" spans="17:17" x14ac:dyDescent="0.35">
      <c r="Q23182" s="2"/>
    </row>
    <row r="23183" spans="17:17" x14ac:dyDescent="0.35">
      <c r="Q23183" s="2"/>
    </row>
    <row r="23184" spans="17:17" x14ac:dyDescent="0.35">
      <c r="Q23184" s="2"/>
    </row>
    <row r="23185" spans="17:17" x14ac:dyDescent="0.35">
      <c r="Q23185" s="2"/>
    </row>
    <row r="23186" spans="17:17" x14ac:dyDescent="0.35">
      <c r="Q23186" s="2"/>
    </row>
    <row r="23187" spans="17:17" x14ac:dyDescent="0.35">
      <c r="Q23187" s="2"/>
    </row>
    <row r="23188" spans="17:17" x14ac:dyDescent="0.35">
      <c r="Q23188" s="2"/>
    </row>
    <row r="23189" spans="17:17" x14ac:dyDescent="0.35">
      <c r="Q23189" s="2"/>
    </row>
    <row r="23190" spans="17:17" x14ac:dyDescent="0.35">
      <c r="Q23190" s="2"/>
    </row>
    <row r="23191" spans="17:17" x14ac:dyDescent="0.35">
      <c r="Q23191" s="2"/>
    </row>
    <row r="23192" spans="17:17" x14ac:dyDescent="0.35">
      <c r="Q23192" s="2"/>
    </row>
    <row r="23193" spans="17:17" x14ac:dyDescent="0.35">
      <c r="Q23193" s="2"/>
    </row>
    <row r="23194" spans="17:17" x14ac:dyDescent="0.35">
      <c r="Q23194" s="2"/>
    </row>
    <row r="23195" spans="17:17" x14ac:dyDescent="0.35">
      <c r="Q23195" s="2"/>
    </row>
    <row r="23196" spans="17:17" x14ac:dyDescent="0.35">
      <c r="Q23196" s="2"/>
    </row>
    <row r="23197" spans="17:17" x14ac:dyDescent="0.35">
      <c r="Q23197" s="2"/>
    </row>
    <row r="23198" spans="17:17" x14ac:dyDescent="0.35">
      <c r="Q23198" s="2"/>
    </row>
    <row r="23199" spans="17:17" x14ac:dyDescent="0.35">
      <c r="Q23199" s="2"/>
    </row>
    <row r="23200" spans="17:17" x14ac:dyDescent="0.35">
      <c r="Q23200" s="2"/>
    </row>
    <row r="23201" spans="17:17" x14ac:dyDescent="0.35">
      <c r="Q23201" s="2"/>
    </row>
    <row r="23202" spans="17:17" x14ac:dyDescent="0.35">
      <c r="Q23202" s="2"/>
    </row>
    <row r="23203" spans="17:17" x14ac:dyDescent="0.35">
      <c r="Q23203" s="2"/>
    </row>
    <row r="23204" spans="17:17" x14ac:dyDescent="0.35">
      <c r="Q23204" s="2"/>
    </row>
    <row r="23205" spans="17:17" x14ac:dyDescent="0.35">
      <c r="Q23205" s="2"/>
    </row>
    <row r="23206" spans="17:17" x14ac:dyDescent="0.35">
      <c r="Q23206" s="2"/>
    </row>
    <row r="23207" spans="17:17" x14ac:dyDescent="0.35">
      <c r="Q23207" s="2"/>
    </row>
    <row r="23208" spans="17:17" x14ac:dyDescent="0.35">
      <c r="Q23208" s="2"/>
    </row>
    <row r="23209" spans="17:17" x14ac:dyDescent="0.35">
      <c r="Q23209" s="2"/>
    </row>
    <row r="23210" spans="17:17" x14ac:dyDescent="0.35">
      <c r="Q23210" s="2"/>
    </row>
    <row r="23211" spans="17:17" x14ac:dyDescent="0.35">
      <c r="Q23211" s="2"/>
    </row>
    <row r="23212" spans="17:17" x14ac:dyDescent="0.35">
      <c r="Q23212" s="2"/>
    </row>
    <row r="23213" spans="17:17" x14ac:dyDescent="0.35">
      <c r="Q23213" s="2"/>
    </row>
    <row r="23214" spans="17:17" x14ac:dyDescent="0.35">
      <c r="Q23214" s="2"/>
    </row>
    <row r="23215" spans="17:17" x14ac:dyDescent="0.35">
      <c r="Q23215" s="2"/>
    </row>
    <row r="23216" spans="17:17" x14ac:dyDescent="0.35">
      <c r="Q23216" s="2"/>
    </row>
    <row r="23217" spans="17:17" x14ac:dyDescent="0.35">
      <c r="Q23217" s="2"/>
    </row>
    <row r="23218" spans="17:17" x14ac:dyDescent="0.35">
      <c r="Q23218" s="2"/>
    </row>
    <row r="23219" spans="17:17" x14ac:dyDescent="0.35">
      <c r="Q23219" s="2"/>
    </row>
    <row r="23220" spans="17:17" x14ac:dyDescent="0.35">
      <c r="Q23220" s="2"/>
    </row>
    <row r="23221" spans="17:17" x14ac:dyDescent="0.35">
      <c r="Q23221" s="2"/>
    </row>
    <row r="23222" spans="17:17" x14ac:dyDescent="0.35">
      <c r="Q23222" s="2"/>
    </row>
    <row r="23223" spans="17:17" x14ac:dyDescent="0.35">
      <c r="Q23223" s="2"/>
    </row>
    <row r="23224" spans="17:17" x14ac:dyDescent="0.35">
      <c r="Q23224" s="2"/>
    </row>
    <row r="23225" spans="17:17" x14ac:dyDescent="0.35">
      <c r="Q23225" s="2"/>
    </row>
    <row r="23226" spans="17:17" x14ac:dyDescent="0.35">
      <c r="Q23226" s="2"/>
    </row>
    <row r="23227" spans="17:17" x14ac:dyDescent="0.35">
      <c r="Q23227" s="2"/>
    </row>
    <row r="23228" spans="17:17" x14ac:dyDescent="0.35">
      <c r="Q23228" s="2"/>
    </row>
    <row r="23229" spans="17:17" x14ac:dyDescent="0.35">
      <c r="Q23229" s="2"/>
    </row>
    <row r="23230" spans="17:17" x14ac:dyDescent="0.35">
      <c r="Q23230" s="2"/>
    </row>
    <row r="23231" spans="17:17" x14ac:dyDescent="0.35">
      <c r="Q23231" s="2"/>
    </row>
    <row r="23232" spans="17:17" x14ac:dyDescent="0.35">
      <c r="Q23232" s="2"/>
    </row>
    <row r="23233" spans="17:17" x14ac:dyDescent="0.35">
      <c r="Q23233" s="2"/>
    </row>
    <row r="23234" spans="17:17" x14ac:dyDescent="0.35">
      <c r="Q23234" s="2"/>
    </row>
    <row r="23235" spans="17:17" x14ac:dyDescent="0.35">
      <c r="Q23235" s="2"/>
    </row>
    <row r="23236" spans="17:17" x14ac:dyDescent="0.35">
      <c r="Q23236" s="2"/>
    </row>
    <row r="23237" spans="17:17" x14ac:dyDescent="0.35">
      <c r="Q23237" s="2"/>
    </row>
    <row r="23238" spans="17:17" x14ac:dyDescent="0.35">
      <c r="Q23238" s="2"/>
    </row>
    <row r="23239" spans="17:17" x14ac:dyDescent="0.35">
      <c r="Q23239" s="2"/>
    </row>
    <row r="23240" spans="17:17" x14ac:dyDescent="0.35">
      <c r="Q23240" s="2"/>
    </row>
    <row r="23241" spans="17:17" x14ac:dyDescent="0.35">
      <c r="Q23241" s="2"/>
    </row>
    <row r="23242" spans="17:17" x14ac:dyDescent="0.35">
      <c r="Q23242" s="2"/>
    </row>
    <row r="23243" spans="17:17" x14ac:dyDescent="0.35">
      <c r="Q23243" s="2"/>
    </row>
    <row r="23244" spans="17:17" x14ac:dyDescent="0.35">
      <c r="Q23244" s="2"/>
    </row>
    <row r="23245" spans="17:17" x14ac:dyDescent="0.35">
      <c r="Q23245" s="2"/>
    </row>
    <row r="23246" spans="17:17" x14ac:dyDescent="0.35">
      <c r="Q23246" s="2"/>
    </row>
    <row r="23247" spans="17:17" x14ac:dyDescent="0.35">
      <c r="Q23247" s="2"/>
    </row>
    <row r="23248" spans="17:17" x14ac:dyDescent="0.35">
      <c r="Q23248" s="2"/>
    </row>
    <row r="23249" spans="17:17" x14ac:dyDescent="0.35">
      <c r="Q23249" s="2"/>
    </row>
    <row r="23250" spans="17:17" x14ac:dyDescent="0.35">
      <c r="Q23250" s="2"/>
    </row>
    <row r="23251" spans="17:17" x14ac:dyDescent="0.35">
      <c r="Q23251" s="2"/>
    </row>
    <row r="23252" spans="17:17" x14ac:dyDescent="0.35">
      <c r="Q23252" s="2"/>
    </row>
    <row r="23253" spans="17:17" x14ac:dyDescent="0.35">
      <c r="Q23253" s="2"/>
    </row>
    <row r="23254" spans="17:17" x14ac:dyDescent="0.35">
      <c r="Q23254" s="2"/>
    </row>
    <row r="23255" spans="17:17" x14ac:dyDescent="0.35">
      <c r="Q23255" s="2"/>
    </row>
    <row r="23256" spans="17:17" x14ac:dyDescent="0.35">
      <c r="Q23256" s="2"/>
    </row>
    <row r="23257" spans="17:17" x14ac:dyDescent="0.35">
      <c r="Q23257" s="2"/>
    </row>
    <row r="23258" spans="17:17" x14ac:dyDescent="0.35">
      <c r="Q23258" s="2"/>
    </row>
    <row r="23259" spans="17:17" x14ac:dyDescent="0.35">
      <c r="Q23259" s="2"/>
    </row>
    <row r="23260" spans="17:17" x14ac:dyDescent="0.35">
      <c r="Q23260" s="2"/>
    </row>
    <row r="23261" spans="17:17" x14ac:dyDescent="0.35">
      <c r="Q23261" s="2"/>
    </row>
    <row r="23262" spans="17:17" x14ac:dyDescent="0.35">
      <c r="Q23262" s="2"/>
    </row>
    <row r="23263" spans="17:17" x14ac:dyDescent="0.35">
      <c r="Q23263" s="2"/>
    </row>
    <row r="23264" spans="17:17" x14ac:dyDescent="0.35">
      <c r="Q23264" s="2"/>
    </row>
    <row r="23265" spans="17:17" x14ac:dyDescent="0.35">
      <c r="Q23265" s="2"/>
    </row>
    <row r="23266" spans="17:17" x14ac:dyDescent="0.35">
      <c r="Q23266" s="2"/>
    </row>
    <row r="23267" spans="17:17" x14ac:dyDescent="0.35">
      <c r="Q23267" s="2"/>
    </row>
    <row r="23268" spans="17:17" x14ac:dyDescent="0.35">
      <c r="Q23268" s="2"/>
    </row>
    <row r="23269" spans="17:17" x14ac:dyDescent="0.35">
      <c r="Q23269" s="2"/>
    </row>
    <row r="23270" spans="17:17" x14ac:dyDescent="0.35">
      <c r="Q23270" s="2"/>
    </row>
    <row r="23271" spans="17:17" x14ac:dyDescent="0.35">
      <c r="Q23271" s="2"/>
    </row>
    <row r="23272" spans="17:17" x14ac:dyDescent="0.35">
      <c r="Q23272" s="2"/>
    </row>
    <row r="23273" spans="17:17" x14ac:dyDescent="0.35">
      <c r="Q23273" s="2"/>
    </row>
    <row r="23274" spans="17:17" x14ac:dyDescent="0.35">
      <c r="Q23274" s="2"/>
    </row>
    <row r="23275" spans="17:17" x14ac:dyDescent="0.35">
      <c r="Q23275" s="2"/>
    </row>
    <row r="23276" spans="17:17" x14ac:dyDescent="0.35">
      <c r="Q23276" s="2"/>
    </row>
    <row r="23277" spans="17:17" x14ac:dyDescent="0.35">
      <c r="Q23277" s="2"/>
    </row>
    <row r="23278" spans="17:17" x14ac:dyDescent="0.35">
      <c r="Q23278" s="2"/>
    </row>
    <row r="23279" spans="17:17" x14ac:dyDescent="0.35">
      <c r="Q23279" s="2"/>
    </row>
    <row r="23280" spans="17:17" x14ac:dyDescent="0.35">
      <c r="Q23280" s="2"/>
    </row>
    <row r="23281" spans="17:17" x14ac:dyDescent="0.35">
      <c r="Q23281" s="2"/>
    </row>
    <row r="23282" spans="17:17" x14ac:dyDescent="0.35">
      <c r="Q23282" s="2"/>
    </row>
    <row r="23283" spans="17:17" x14ac:dyDescent="0.35">
      <c r="Q23283" s="2"/>
    </row>
    <row r="23284" spans="17:17" x14ac:dyDescent="0.35">
      <c r="Q23284" s="2"/>
    </row>
    <row r="23285" spans="17:17" x14ac:dyDescent="0.35">
      <c r="Q23285" s="2"/>
    </row>
    <row r="23286" spans="17:17" x14ac:dyDescent="0.35">
      <c r="Q23286" s="2"/>
    </row>
    <row r="23287" spans="17:17" x14ac:dyDescent="0.35">
      <c r="Q23287" s="2"/>
    </row>
    <row r="23288" spans="17:17" x14ac:dyDescent="0.35">
      <c r="Q23288" s="2"/>
    </row>
    <row r="23289" spans="17:17" x14ac:dyDescent="0.35">
      <c r="Q23289" s="2"/>
    </row>
    <row r="23290" spans="17:17" x14ac:dyDescent="0.35">
      <c r="Q23290" s="2"/>
    </row>
    <row r="23291" spans="17:17" x14ac:dyDescent="0.35">
      <c r="Q23291" s="2"/>
    </row>
    <row r="23292" spans="17:17" x14ac:dyDescent="0.35">
      <c r="Q23292" s="2"/>
    </row>
    <row r="23293" spans="17:17" x14ac:dyDescent="0.35">
      <c r="Q23293" s="2"/>
    </row>
    <row r="23294" spans="17:17" x14ac:dyDescent="0.35">
      <c r="Q23294" s="2"/>
    </row>
    <row r="23295" spans="17:17" x14ac:dyDescent="0.35">
      <c r="Q23295" s="2"/>
    </row>
    <row r="23296" spans="17:17" x14ac:dyDescent="0.35">
      <c r="Q23296" s="2"/>
    </row>
    <row r="23297" spans="17:17" x14ac:dyDescent="0.35">
      <c r="Q23297" s="2"/>
    </row>
    <row r="23298" spans="17:17" x14ac:dyDescent="0.35">
      <c r="Q23298" s="2"/>
    </row>
    <row r="23299" spans="17:17" x14ac:dyDescent="0.35">
      <c r="Q23299" s="2"/>
    </row>
    <row r="23300" spans="17:17" x14ac:dyDescent="0.35">
      <c r="Q23300" s="2"/>
    </row>
    <row r="23301" spans="17:17" x14ac:dyDescent="0.35">
      <c r="Q23301" s="2"/>
    </row>
    <row r="23302" spans="17:17" x14ac:dyDescent="0.35">
      <c r="Q23302" s="2"/>
    </row>
    <row r="23303" spans="17:17" x14ac:dyDescent="0.35">
      <c r="Q23303" s="2"/>
    </row>
    <row r="23304" spans="17:17" x14ac:dyDescent="0.35">
      <c r="Q23304" s="2"/>
    </row>
    <row r="23305" spans="17:17" x14ac:dyDescent="0.35">
      <c r="Q23305" s="2"/>
    </row>
    <row r="23306" spans="17:17" x14ac:dyDescent="0.35">
      <c r="Q23306" s="2"/>
    </row>
    <row r="23307" spans="17:17" x14ac:dyDescent="0.35">
      <c r="Q23307" s="2"/>
    </row>
    <row r="23308" spans="17:17" x14ac:dyDescent="0.35">
      <c r="Q23308" s="2"/>
    </row>
    <row r="23309" spans="17:17" x14ac:dyDescent="0.35">
      <c r="Q23309" s="2"/>
    </row>
    <row r="23310" spans="17:17" x14ac:dyDescent="0.35">
      <c r="Q23310" s="2"/>
    </row>
    <row r="23311" spans="17:17" x14ac:dyDescent="0.35">
      <c r="Q23311" s="2"/>
    </row>
    <row r="23312" spans="17:17" x14ac:dyDescent="0.35">
      <c r="Q23312" s="2"/>
    </row>
    <row r="23313" spans="17:17" x14ac:dyDescent="0.35">
      <c r="Q23313" s="2"/>
    </row>
    <row r="23314" spans="17:17" x14ac:dyDescent="0.35">
      <c r="Q23314" s="2"/>
    </row>
    <row r="23315" spans="17:17" x14ac:dyDescent="0.35">
      <c r="Q23315" s="2"/>
    </row>
    <row r="23316" spans="17:17" x14ac:dyDescent="0.35">
      <c r="Q23316" s="2"/>
    </row>
    <row r="23317" spans="17:17" x14ac:dyDescent="0.35">
      <c r="Q23317" s="2"/>
    </row>
    <row r="23318" spans="17:17" x14ac:dyDescent="0.35">
      <c r="Q23318" s="2"/>
    </row>
    <row r="23319" spans="17:17" x14ac:dyDescent="0.35">
      <c r="Q23319" s="2"/>
    </row>
    <row r="23320" spans="17:17" x14ac:dyDescent="0.35">
      <c r="Q23320" s="2"/>
    </row>
    <row r="23321" spans="17:17" x14ac:dyDescent="0.35">
      <c r="Q23321" s="2"/>
    </row>
    <row r="23322" spans="17:17" x14ac:dyDescent="0.35">
      <c r="Q23322" s="2"/>
    </row>
    <row r="23323" spans="17:17" x14ac:dyDescent="0.35">
      <c r="Q23323" s="2"/>
    </row>
    <row r="23324" spans="17:17" x14ac:dyDescent="0.35">
      <c r="Q23324" s="2"/>
    </row>
    <row r="23325" spans="17:17" x14ac:dyDescent="0.35">
      <c r="Q23325" s="2"/>
    </row>
    <row r="23326" spans="17:17" x14ac:dyDescent="0.35">
      <c r="Q23326" s="2"/>
    </row>
    <row r="23327" spans="17:17" x14ac:dyDescent="0.35">
      <c r="Q23327" s="2"/>
    </row>
    <row r="23328" spans="17:17" x14ac:dyDescent="0.35">
      <c r="Q23328" s="2"/>
    </row>
    <row r="23329" spans="17:17" x14ac:dyDescent="0.35">
      <c r="Q23329" s="2"/>
    </row>
    <row r="23330" spans="17:17" x14ac:dyDescent="0.35">
      <c r="Q23330" s="2"/>
    </row>
    <row r="23331" spans="17:17" x14ac:dyDescent="0.35">
      <c r="Q23331" s="2"/>
    </row>
    <row r="23332" spans="17:17" x14ac:dyDescent="0.35">
      <c r="Q23332" s="2"/>
    </row>
    <row r="23333" spans="17:17" x14ac:dyDescent="0.35">
      <c r="Q23333" s="2"/>
    </row>
    <row r="23334" spans="17:17" x14ac:dyDescent="0.35">
      <c r="Q23334" s="2"/>
    </row>
    <row r="23335" spans="17:17" x14ac:dyDescent="0.35">
      <c r="Q23335" s="2"/>
    </row>
    <row r="23336" spans="17:17" x14ac:dyDescent="0.35">
      <c r="Q23336" s="2"/>
    </row>
    <row r="23337" spans="17:17" x14ac:dyDescent="0.35">
      <c r="Q23337" s="2"/>
    </row>
    <row r="23338" spans="17:17" x14ac:dyDescent="0.35">
      <c r="Q23338" s="2"/>
    </row>
    <row r="23339" spans="17:17" x14ac:dyDescent="0.35">
      <c r="Q23339" s="2"/>
    </row>
    <row r="23340" spans="17:17" x14ac:dyDescent="0.35">
      <c r="Q23340" s="2"/>
    </row>
    <row r="23341" spans="17:17" x14ac:dyDescent="0.35">
      <c r="Q23341" s="2"/>
    </row>
    <row r="23342" spans="17:17" x14ac:dyDescent="0.35">
      <c r="Q23342" s="2"/>
    </row>
    <row r="23343" spans="17:17" x14ac:dyDescent="0.35">
      <c r="Q23343" s="2"/>
    </row>
    <row r="23344" spans="17:17" x14ac:dyDescent="0.35">
      <c r="Q23344" s="2"/>
    </row>
    <row r="23345" spans="17:17" x14ac:dyDescent="0.35">
      <c r="Q23345" s="2"/>
    </row>
    <row r="23346" spans="17:17" x14ac:dyDescent="0.35">
      <c r="Q23346" s="2"/>
    </row>
    <row r="23347" spans="17:17" x14ac:dyDescent="0.35">
      <c r="Q23347" s="2"/>
    </row>
    <row r="23348" spans="17:17" x14ac:dyDescent="0.35">
      <c r="Q23348" s="2"/>
    </row>
    <row r="23349" spans="17:17" x14ac:dyDescent="0.35">
      <c r="Q23349" s="2"/>
    </row>
    <row r="23350" spans="17:17" x14ac:dyDescent="0.35">
      <c r="Q23350" s="2"/>
    </row>
    <row r="23351" spans="17:17" x14ac:dyDescent="0.35">
      <c r="Q23351" s="2"/>
    </row>
    <row r="23352" spans="17:17" x14ac:dyDescent="0.35">
      <c r="Q23352" s="2"/>
    </row>
    <row r="23353" spans="17:17" x14ac:dyDescent="0.35">
      <c r="Q23353" s="2"/>
    </row>
    <row r="23354" spans="17:17" x14ac:dyDescent="0.35">
      <c r="Q23354" s="2"/>
    </row>
    <row r="23355" spans="17:17" x14ac:dyDescent="0.35">
      <c r="Q23355" s="2"/>
    </row>
    <row r="23356" spans="17:17" x14ac:dyDescent="0.35">
      <c r="Q23356" s="2"/>
    </row>
    <row r="23357" spans="17:17" x14ac:dyDescent="0.35">
      <c r="Q23357" s="2"/>
    </row>
    <row r="23358" spans="17:17" x14ac:dyDescent="0.35">
      <c r="Q23358" s="2"/>
    </row>
    <row r="23359" spans="17:17" x14ac:dyDescent="0.35">
      <c r="Q23359" s="2"/>
    </row>
    <row r="23360" spans="17:17" x14ac:dyDescent="0.35">
      <c r="Q23360" s="2"/>
    </row>
    <row r="23361" spans="17:17" x14ac:dyDescent="0.35">
      <c r="Q23361" s="2"/>
    </row>
    <row r="23362" spans="17:17" x14ac:dyDescent="0.35">
      <c r="Q23362" s="2"/>
    </row>
    <row r="23363" spans="17:17" x14ac:dyDescent="0.35">
      <c r="Q23363" s="2"/>
    </row>
    <row r="23364" spans="17:17" x14ac:dyDescent="0.35">
      <c r="Q23364" s="2"/>
    </row>
    <row r="23365" spans="17:17" x14ac:dyDescent="0.35">
      <c r="Q23365" s="2"/>
    </row>
    <row r="23366" spans="17:17" x14ac:dyDescent="0.35">
      <c r="Q23366" s="2"/>
    </row>
    <row r="23367" spans="17:17" x14ac:dyDescent="0.35">
      <c r="Q23367" s="2"/>
    </row>
    <row r="23368" spans="17:17" x14ac:dyDescent="0.35">
      <c r="Q23368" s="2"/>
    </row>
    <row r="23369" spans="17:17" x14ac:dyDescent="0.35">
      <c r="Q23369" s="2"/>
    </row>
    <row r="23370" spans="17:17" x14ac:dyDescent="0.35">
      <c r="Q23370" s="2"/>
    </row>
    <row r="23371" spans="17:17" x14ac:dyDescent="0.35">
      <c r="Q23371" s="2"/>
    </row>
    <row r="23372" spans="17:17" x14ac:dyDescent="0.35">
      <c r="Q23372" s="2"/>
    </row>
    <row r="23373" spans="17:17" x14ac:dyDescent="0.35">
      <c r="Q23373" s="2"/>
    </row>
    <row r="23374" spans="17:17" x14ac:dyDescent="0.35">
      <c r="Q23374" s="2"/>
    </row>
    <row r="23375" spans="17:17" x14ac:dyDescent="0.35">
      <c r="Q23375" s="2"/>
    </row>
    <row r="23376" spans="17:17" x14ac:dyDescent="0.35">
      <c r="Q23376" s="2"/>
    </row>
    <row r="23377" spans="17:17" x14ac:dyDescent="0.35">
      <c r="Q23377" s="2"/>
    </row>
    <row r="23378" spans="17:17" x14ac:dyDescent="0.35">
      <c r="Q23378" s="2"/>
    </row>
    <row r="23379" spans="17:17" x14ac:dyDescent="0.35">
      <c r="Q23379" s="2"/>
    </row>
    <row r="23380" spans="17:17" x14ac:dyDescent="0.35">
      <c r="Q23380" s="2"/>
    </row>
    <row r="23381" spans="17:17" x14ac:dyDescent="0.35">
      <c r="Q23381" s="2"/>
    </row>
    <row r="23382" spans="17:17" x14ac:dyDescent="0.35">
      <c r="Q23382" s="2"/>
    </row>
    <row r="23383" spans="17:17" x14ac:dyDescent="0.35">
      <c r="Q23383" s="2"/>
    </row>
    <row r="23384" spans="17:17" x14ac:dyDescent="0.35">
      <c r="Q23384" s="2"/>
    </row>
    <row r="23385" spans="17:17" x14ac:dyDescent="0.35">
      <c r="Q23385" s="2"/>
    </row>
    <row r="23386" spans="17:17" x14ac:dyDescent="0.35">
      <c r="Q23386" s="2"/>
    </row>
    <row r="23387" spans="17:17" x14ac:dyDescent="0.35">
      <c r="Q23387" s="2"/>
    </row>
    <row r="23388" spans="17:17" x14ac:dyDescent="0.35">
      <c r="Q23388" s="2"/>
    </row>
    <row r="23389" spans="17:17" x14ac:dyDescent="0.35">
      <c r="Q23389" s="2"/>
    </row>
    <row r="23390" spans="17:17" x14ac:dyDescent="0.35">
      <c r="Q23390" s="2"/>
    </row>
    <row r="23391" spans="17:17" x14ac:dyDescent="0.35">
      <c r="Q23391" s="2"/>
    </row>
    <row r="23392" spans="17:17" x14ac:dyDescent="0.35">
      <c r="Q23392" s="2"/>
    </row>
    <row r="23393" spans="17:17" x14ac:dyDescent="0.35">
      <c r="Q23393" s="2"/>
    </row>
    <row r="23394" spans="17:17" x14ac:dyDescent="0.35">
      <c r="Q23394" s="2"/>
    </row>
    <row r="23395" spans="17:17" x14ac:dyDescent="0.35">
      <c r="Q23395" s="2"/>
    </row>
    <row r="23396" spans="17:17" x14ac:dyDescent="0.35">
      <c r="Q23396" s="2"/>
    </row>
    <row r="23397" spans="17:17" x14ac:dyDescent="0.35">
      <c r="Q23397" s="2"/>
    </row>
    <row r="23398" spans="17:17" x14ac:dyDescent="0.35">
      <c r="Q23398" s="2"/>
    </row>
    <row r="23399" spans="17:17" x14ac:dyDescent="0.35">
      <c r="Q23399" s="2"/>
    </row>
    <row r="23400" spans="17:17" x14ac:dyDescent="0.35">
      <c r="Q23400" s="2"/>
    </row>
    <row r="23401" spans="17:17" x14ac:dyDescent="0.35">
      <c r="Q23401" s="2"/>
    </row>
    <row r="23402" spans="17:17" x14ac:dyDescent="0.35">
      <c r="Q23402" s="2"/>
    </row>
    <row r="23403" spans="17:17" x14ac:dyDescent="0.35">
      <c r="Q23403" s="2"/>
    </row>
    <row r="23404" spans="17:17" x14ac:dyDescent="0.35">
      <c r="Q23404" s="2"/>
    </row>
    <row r="23405" spans="17:17" x14ac:dyDescent="0.35">
      <c r="Q23405" s="2"/>
    </row>
    <row r="23406" spans="17:17" x14ac:dyDescent="0.35">
      <c r="Q23406" s="2"/>
    </row>
    <row r="23407" spans="17:17" x14ac:dyDescent="0.35">
      <c r="Q23407" s="2"/>
    </row>
    <row r="23408" spans="17:17" x14ac:dyDescent="0.35">
      <c r="Q23408" s="2"/>
    </row>
    <row r="23409" spans="17:17" x14ac:dyDescent="0.35">
      <c r="Q23409" s="2"/>
    </row>
    <row r="23410" spans="17:17" x14ac:dyDescent="0.35">
      <c r="Q23410" s="2"/>
    </row>
    <row r="23411" spans="17:17" x14ac:dyDescent="0.35">
      <c r="Q23411" s="2"/>
    </row>
    <row r="23412" spans="17:17" x14ac:dyDescent="0.35">
      <c r="Q23412" s="2"/>
    </row>
    <row r="23413" spans="17:17" x14ac:dyDescent="0.35">
      <c r="Q23413" s="2"/>
    </row>
    <row r="23414" spans="17:17" x14ac:dyDescent="0.35">
      <c r="Q23414" s="2"/>
    </row>
    <row r="23415" spans="17:17" x14ac:dyDescent="0.35">
      <c r="Q23415" s="2"/>
    </row>
    <row r="23416" spans="17:17" x14ac:dyDescent="0.35">
      <c r="Q23416" s="2"/>
    </row>
    <row r="23417" spans="17:17" x14ac:dyDescent="0.35">
      <c r="Q23417" s="2"/>
    </row>
    <row r="23418" spans="17:17" x14ac:dyDescent="0.35">
      <c r="Q23418" s="2"/>
    </row>
    <row r="23419" spans="17:17" x14ac:dyDescent="0.35">
      <c r="Q23419" s="2"/>
    </row>
    <row r="23420" spans="17:17" x14ac:dyDescent="0.35">
      <c r="Q23420" s="2"/>
    </row>
    <row r="23421" spans="17:17" x14ac:dyDescent="0.35">
      <c r="Q23421" s="2"/>
    </row>
    <row r="23422" spans="17:17" x14ac:dyDescent="0.35">
      <c r="Q23422" s="2"/>
    </row>
    <row r="23423" spans="17:17" x14ac:dyDescent="0.35">
      <c r="Q23423" s="2"/>
    </row>
    <row r="23424" spans="17:17" x14ac:dyDescent="0.35">
      <c r="Q23424" s="2"/>
    </row>
    <row r="23425" spans="17:17" x14ac:dyDescent="0.35">
      <c r="Q23425" s="2"/>
    </row>
    <row r="23426" spans="17:17" x14ac:dyDescent="0.35">
      <c r="Q23426" s="2"/>
    </row>
    <row r="23427" spans="17:17" x14ac:dyDescent="0.35">
      <c r="Q23427" s="2"/>
    </row>
    <row r="23428" spans="17:17" x14ac:dyDescent="0.35">
      <c r="Q23428" s="2"/>
    </row>
    <row r="23429" spans="17:17" x14ac:dyDescent="0.35">
      <c r="Q23429" s="2"/>
    </row>
    <row r="23430" spans="17:17" x14ac:dyDescent="0.35">
      <c r="Q23430" s="2"/>
    </row>
    <row r="23431" spans="17:17" x14ac:dyDescent="0.35">
      <c r="Q23431" s="2"/>
    </row>
    <row r="23432" spans="17:17" x14ac:dyDescent="0.35">
      <c r="Q23432" s="2"/>
    </row>
    <row r="23433" spans="17:17" x14ac:dyDescent="0.35">
      <c r="Q23433" s="2"/>
    </row>
    <row r="23434" spans="17:17" x14ac:dyDescent="0.35">
      <c r="Q23434" s="2"/>
    </row>
    <row r="23435" spans="17:17" x14ac:dyDescent="0.35">
      <c r="Q23435" s="2"/>
    </row>
    <row r="23436" spans="17:17" x14ac:dyDescent="0.35">
      <c r="Q23436" s="2"/>
    </row>
    <row r="23437" spans="17:17" x14ac:dyDescent="0.35">
      <c r="Q23437" s="2"/>
    </row>
    <row r="23438" spans="17:17" x14ac:dyDescent="0.35">
      <c r="Q23438" s="2"/>
    </row>
    <row r="23439" spans="17:17" x14ac:dyDescent="0.35">
      <c r="Q23439" s="2"/>
    </row>
    <row r="23440" spans="17:17" x14ac:dyDescent="0.35">
      <c r="Q23440" s="2"/>
    </row>
    <row r="23441" spans="17:17" x14ac:dyDescent="0.35">
      <c r="Q23441" s="2"/>
    </row>
    <row r="23442" spans="17:17" x14ac:dyDescent="0.35">
      <c r="Q23442" s="2"/>
    </row>
    <row r="23443" spans="17:17" x14ac:dyDescent="0.35">
      <c r="Q23443" s="2"/>
    </row>
    <row r="23444" spans="17:17" x14ac:dyDescent="0.35">
      <c r="Q23444" s="2"/>
    </row>
    <row r="23445" spans="17:17" x14ac:dyDescent="0.35">
      <c r="Q23445" s="2"/>
    </row>
    <row r="23446" spans="17:17" x14ac:dyDescent="0.35">
      <c r="Q23446" s="2"/>
    </row>
    <row r="23447" spans="17:17" x14ac:dyDescent="0.35">
      <c r="Q23447" s="2"/>
    </row>
    <row r="23448" spans="17:17" x14ac:dyDescent="0.35">
      <c r="Q23448" s="2"/>
    </row>
    <row r="23449" spans="17:17" x14ac:dyDescent="0.35">
      <c r="Q23449" s="2"/>
    </row>
    <row r="23450" spans="17:17" x14ac:dyDescent="0.35">
      <c r="Q23450" s="2"/>
    </row>
    <row r="23451" spans="17:17" x14ac:dyDescent="0.35">
      <c r="Q23451" s="2"/>
    </row>
    <row r="23452" spans="17:17" x14ac:dyDescent="0.35">
      <c r="Q23452" s="2"/>
    </row>
    <row r="23453" spans="17:17" x14ac:dyDescent="0.35">
      <c r="Q23453" s="2"/>
    </row>
    <row r="23454" spans="17:17" x14ac:dyDescent="0.35">
      <c r="Q23454" s="2"/>
    </row>
    <row r="23455" spans="17:17" x14ac:dyDescent="0.35">
      <c r="Q23455" s="2"/>
    </row>
    <row r="23456" spans="17:17" x14ac:dyDescent="0.35">
      <c r="Q23456" s="2"/>
    </row>
    <row r="23457" spans="17:17" x14ac:dyDescent="0.35">
      <c r="Q23457" s="2"/>
    </row>
    <row r="23458" spans="17:17" x14ac:dyDescent="0.35">
      <c r="Q23458" s="2"/>
    </row>
    <row r="23459" spans="17:17" x14ac:dyDescent="0.35">
      <c r="Q23459" s="2"/>
    </row>
    <row r="23460" spans="17:17" x14ac:dyDescent="0.35">
      <c r="Q23460" s="2"/>
    </row>
    <row r="23461" spans="17:17" x14ac:dyDescent="0.35">
      <c r="Q23461" s="2"/>
    </row>
    <row r="23462" spans="17:17" x14ac:dyDescent="0.35">
      <c r="Q23462" s="2"/>
    </row>
    <row r="23463" spans="17:17" x14ac:dyDescent="0.35">
      <c r="Q23463" s="2"/>
    </row>
    <row r="23464" spans="17:17" x14ac:dyDescent="0.35">
      <c r="Q23464" s="2"/>
    </row>
    <row r="23465" spans="17:17" x14ac:dyDescent="0.35">
      <c r="Q23465" s="2"/>
    </row>
    <row r="23466" spans="17:17" x14ac:dyDescent="0.35">
      <c r="Q23466" s="2"/>
    </row>
    <row r="23467" spans="17:17" x14ac:dyDescent="0.35">
      <c r="Q23467" s="2"/>
    </row>
    <row r="23468" spans="17:17" x14ac:dyDescent="0.35">
      <c r="Q23468" s="2"/>
    </row>
    <row r="23469" spans="17:17" x14ac:dyDescent="0.35">
      <c r="Q23469" s="2"/>
    </row>
    <row r="23470" spans="17:17" x14ac:dyDescent="0.35">
      <c r="Q23470" s="2"/>
    </row>
    <row r="23471" spans="17:17" x14ac:dyDescent="0.35">
      <c r="Q23471" s="2"/>
    </row>
    <row r="23472" spans="17:17" x14ac:dyDescent="0.35">
      <c r="Q23472" s="2"/>
    </row>
    <row r="23473" spans="17:17" x14ac:dyDescent="0.35">
      <c r="Q23473" s="2"/>
    </row>
    <row r="23474" spans="17:17" x14ac:dyDescent="0.35">
      <c r="Q23474" s="2"/>
    </row>
    <row r="23475" spans="17:17" x14ac:dyDescent="0.35">
      <c r="Q23475" s="2"/>
    </row>
    <row r="23476" spans="17:17" x14ac:dyDescent="0.35">
      <c r="Q23476" s="2"/>
    </row>
    <row r="23477" spans="17:17" x14ac:dyDescent="0.35">
      <c r="Q23477" s="2"/>
    </row>
    <row r="23478" spans="17:17" x14ac:dyDescent="0.35">
      <c r="Q23478" s="2"/>
    </row>
    <row r="23479" spans="17:17" x14ac:dyDescent="0.35">
      <c r="Q23479" s="2"/>
    </row>
    <row r="23480" spans="17:17" x14ac:dyDescent="0.35">
      <c r="Q23480" s="2"/>
    </row>
    <row r="23481" spans="17:17" x14ac:dyDescent="0.35">
      <c r="Q23481" s="2"/>
    </row>
    <row r="23482" spans="17:17" x14ac:dyDescent="0.35">
      <c r="Q23482" s="2"/>
    </row>
    <row r="23483" spans="17:17" x14ac:dyDescent="0.35">
      <c r="Q23483" s="2"/>
    </row>
    <row r="23484" spans="17:17" x14ac:dyDescent="0.35">
      <c r="Q23484" s="2"/>
    </row>
    <row r="23485" spans="17:17" x14ac:dyDescent="0.35">
      <c r="Q23485" s="2"/>
    </row>
    <row r="23486" spans="17:17" x14ac:dyDescent="0.35">
      <c r="Q23486" s="2"/>
    </row>
    <row r="23487" spans="17:17" x14ac:dyDescent="0.35">
      <c r="Q23487" s="2"/>
    </row>
    <row r="23488" spans="17:17" x14ac:dyDescent="0.35">
      <c r="Q23488" s="2"/>
    </row>
    <row r="23489" spans="17:17" x14ac:dyDescent="0.35">
      <c r="Q23489" s="2"/>
    </row>
    <row r="23490" spans="17:17" x14ac:dyDescent="0.35">
      <c r="Q23490" s="2"/>
    </row>
    <row r="23491" spans="17:17" x14ac:dyDescent="0.35">
      <c r="Q23491" s="2"/>
    </row>
    <row r="23492" spans="17:17" x14ac:dyDescent="0.35">
      <c r="Q23492" s="2"/>
    </row>
    <row r="23493" spans="17:17" x14ac:dyDescent="0.35">
      <c r="Q23493" s="2"/>
    </row>
    <row r="23494" spans="17:17" x14ac:dyDescent="0.35">
      <c r="Q23494" s="2"/>
    </row>
    <row r="23495" spans="17:17" x14ac:dyDescent="0.35">
      <c r="Q23495" s="2"/>
    </row>
    <row r="23496" spans="17:17" x14ac:dyDescent="0.35">
      <c r="Q23496" s="2"/>
    </row>
    <row r="23497" spans="17:17" x14ac:dyDescent="0.35">
      <c r="Q23497" s="2"/>
    </row>
    <row r="23498" spans="17:17" x14ac:dyDescent="0.35">
      <c r="Q23498" s="2"/>
    </row>
    <row r="23499" spans="17:17" x14ac:dyDescent="0.35">
      <c r="Q23499" s="2"/>
    </row>
    <row r="23500" spans="17:17" x14ac:dyDescent="0.35">
      <c r="Q23500" s="2"/>
    </row>
    <row r="23501" spans="17:17" x14ac:dyDescent="0.35">
      <c r="Q23501" s="2"/>
    </row>
    <row r="23502" spans="17:17" x14ac:dyDescent="0.35">
      <c r="Q23502" s="2"/>
    </row>
    <row r="23503" spans="17:17" x14ac:dyDescent="0.35">
      <c r="Q23503" s="2"/>
    </row>
    <row r="23504" spans="17:17" x14ac:dyDescent="0.35">
      <c r="Q23504" s="2"/>
    </row>
    <row r="23505" spans="17:17" x14ac:dyDescent="0.35">
      <c r="Q23505" s="2"/>
    </row>
    <row r="23506" spans="17:17" x14ac:dyDescent="0.35">
      <c r="Q23506" s="2"/>
    </row>
    <row r="23507" spans="17:17" x14ac:dyDescent="0.35">
      <c r="Q23507" s="2"/>
    </row>
    <row r="23508" spans="17:17" x14ac:dyDescent="0.35">
      <c r="Q23508" s="2"/>
    </row>
    <row r="23509" spans="17:17" x14ac:dyDescent="0.35">
      <c r="Q23509" s="2"/>
    </row>
    <row r="23510" spans="17:17" x14ac:dyDescent="0.35">
      <c r="Q23510" s="2"/>
    </row>
    <row r="23511" spans="17:17" x14ac:dyDescent="0.35">
      <c r="Q23511" s="2"/>
    </row>
    <row r="23512" spans="17:17" x14ac:dyDescent="0.35">
      <c r="Q23512" s="2"/>
    </row>
    <row r="23513" spans="17:17" x14ac:dyDescent="0.35">
      <c r="Q23513" s="2"/>
    </row>
    <row r="23514" spans="17:17" x14ac:dyDescent="0.35">
      <c r="Q23514" s="2"/>
    </row>
    <row r="23515" spans="17:17" x14ac:dyDescent="0.35">
      <c r="Q23515" s="2"/>
    </row>
    <row r="23516" spans="17:17" x14ac:dyDescent="0.35">
      <c r="Q23516" s="2"/>
    </row>
    <row r="23517" spans="17:17" x14ac:dyDescent="0.35">
      <c r="Q23517" s="2"/>
    </row>
    <row r="23518" spans="17:17" x14ac:dyDescent="0.35">
      <c r="Q23518" s="2"/>
    </row>
    <row r="23519" spans="17:17" x14ac:dyDescent="0.35">
      <c r="Q23519" s="2"/>
    </row>
    <row r="23520" spans="17:17" x14ac:dyDescent="0.35">
      <c r="Q23520" s="2"/>
    </row>
    <row r="23521" spans="17:17" x14ac:dyDescent="0.35">
      <c r="Q23521" s="2"/>
    </row>
    <row r="23522" spans="17:17" x14ac:dyDescent="0.35">
      <c r="Q23522" s="2"/>
    </row>
    <row r="23523" spans="17:17" x14ac:dyDescent="0.35">
      <c r="Q23523" s="2"/>
    </row>
    <row r="23524" spans="17:17" x14ac:dyDescent="0.35">
      <c r="Q23524" s="2"/>
    </row>
    <row r="23525" spans="17:17" x14ac:dyDescent="0.35">
      <c r="Q23525" s="2"/>
    </row>
    <row r="23526" spans="17:17" x14ac:dyDescent="0.35">
      <c r="Q23526" s="2"/>
    </row>
    <row r="23527" spans="17:17" x14ac:dyDescent="0.35">
      <c r="Q23527" s="2"/>
    </row>
    <row r="23528" spans="17:17" x14ac:dyDescent="0.35">
      <c r="Q23528" s="2"/>
    </row>
    <row r="23529" spans="17:17" x14ac:dyDescent="0.35">
      <c r="Q23529" s="2"/>
    </row>
    <row r="23530" spans="17:17" x14ac:dyDescent="0.35">
      <c r="Q23530" s="2"/>
    </row>
    <row r="23531" spans="17:17" x14ac:dyDescent="0.35">
      <c r="Q23531" s="2"/>
    </row>
    <row r="23532" spans="17:17" x14ac:dyDescent="0.35">
      <c r="Q23532" s="2"/>
    </row>
    <row r="23533" spans="17:17" x14ac:dyDescent="0.35">
      <c r="Q23533" s="2"/>
    </row>
    <row r="23534" spans="17:17" x14ac:dyDescent="0.35">
      <c r="Q23534" s="2"/>
    </row>
    <row r="23535" spans="17:17" x14ac:dyDescent="0.35">
      <c r="Q23535" s="2"/>
    </row>
    <row r="23536" spans="17:17" x14ac:dyDescent="0.35">
      <c r="Q23536" s="2"/>
    </row>
    <row r="23537" spans="17:17" x14ac:dyDescent="0.35">
      <c r="Q23537" s="2"/>
    </row>
    <row r="23538" spans="17:17" x14ac:dyDescent="0.35">
      <c r="Q23538" s="2"/>
    </row>
    <row r="23539" spans="17:17" x14ac:dyDescent="0.35">
      <c r="Q23539" s="2"/>
    </row>
    <row r="23540" spans="17:17" x14ac:dyDescent="0.35">
      <c r="Q23540" s="2"/>
    </row>
    <row r="23541" spans="17:17" x14ac:dyDescent="0.35">
      <c r="Q23541" s="2"/>
    </row>
    <row r="23542" spans="17:17" x14ac:dyDescent="0.35">
      <c r="Q23542" s="2"/>
    </row>
    <row r="23543" spans="17:17" x14ac:dyDescent="0.35">
      <c r="Q23543" s="2"/>
    </row>
    <row r="23544" spans="17:17" x14ac:dyDescent="0.35">
      <c r="Q23544" s="2"/>
    </row>
    <row r="23545" spans="17:17" x14ac:dyDescent="0.35">
      <c r="Q23545" s="2"/>
    </row>
    <row r="23546" spans="17:17" x14ac:dyDescent="0.35">
      <c r="Q23546" s="2"/>
    </row>
    <row r="23547" spans="17:17" x14ac:dyDescent="0.35">
      <c r="Q23547" s="2"/>
    </row>
    <row r="23548" spans="17:17" x14ac:dyDescent="0.35">
      <c r="Q23548" s="2"/>
    </row>
    <row r="23549" spans="17:17" x14ac:dyDescent="0.35">
      <c r="Q23549" s="2"/>
    </row>
    <row r="23550" spans="17:17" x14ac:dyDescent="0.35">
      <c r="Q23550" s="2"/>
    </row>
    <row r="23551" spans="17:17" x14ac:dyDescent="0.35">
      <c r="Q23551" s="2"/>
    </row>
    <row r="23552" spans="17:17" x14ac:dyDescent="0.35">
      <c r="Q23552" s="2"/>
    </row>
    <row r="23553" spans="17:17" x14ac:dyDescent="0.35">
      <c r="Q23553" s="2"/>
    </row>
    <row r="23554" spans="17:17" x14ac:dyDescent="0.35">
      <c r="Q23554" s="2"/>
    </row>
    <row r="23555" spans="17:17" x14ac:dyDescent="0.35">
      <c r="Q23555" s="2"/>
    </row>
    <row r="23556" spans="17:17" x14ac:dyDescent="0.35">
      <c r="Q23556" s="2"/>
    </row>
    <row r="23557" spans="17:17" x14ac:dyDescent="0.35">
      <c r="Q23557" s="2"/>
    </row>
    <row r="23558" spans="17:17" x14ac:dyDescent="0.35">
      <c r="Q23558" s="2"/>
    </row>
    <row r="23559" spans="17:17" x14ac:dyDescent="0.35">
      <c r="Q23559" s="2"/>
    </row>
    <row r="23560" spans="17:17" x14ac:dyDescent="0.35">
      <c r="Q23560" s="2"/>
    </row>
    <row r="23561" spans="17:17" x14ac:dyDescent="0.35">
      <c r="Q23561" s="2"/>
    </row>
    <row r="23562" spans="17:17" x14ac:dyDescent="0.35">
      <c r="Q23562" s="2"/>
    </row>
    <row r="23563" spans="17:17" x14ac:dyDescent="0.35">
      <c r="Q23563" s="2"/>
    </row>
    <row r="23564" spans="17:17" x14ac:dyDescent="0.35">
      <c r="Q23564" s="2"/>
    </row>
    <row r="23565" spans="17:17" x14ac:dyDescent="0.35">
      <c r="Q23565" s="2"/>
    </row>
    <row r="23566" spans="17:17" x14ac:dyDescent="0.35">
      <c r="Q23566" s="2"/>
    </row>
    <row r="23567" spans="17:17" x14ac:dyDescent="0.35">
      <c r="Q23567" s="2"/>
    </row>
    <row r="23568" spans="17:17" x14ac:dyDescent="0.35">
      <c r="Q23568" s="2"/>
    </row>
    <row r="23569" spans="17:17" x14ac:dyDescent="0.35">
      <c r="Q23569" s="2"/>
    </row>
    <row r="23570" spans="17:17" x14ac:dyDescent="0.35">
      <c r="Q23570" s="2"/>
    </row>
    <row r="23571" spans="17:17" x14ac:dyDescent="0.35">
      <c r="Q23571" s="2"/>
    </row>
    <row r="23572" spans="17:17" x14ac:dyDescent="0.35">
      <c r="Q23572" s="2"/>
    </row>
    <row r="23573" spans="17:17" x14ac:dyDescent="0.35">
      <c r="Q23573" s="2"/>
    </row>
    <row r="23574" spans="17:17" x14ac:dyDescent="0.35">
      <c r="Q23574" s="2"/>
    </row>
    <row r="23575" spans="17:17" x14ac:dyDescent="0.35">
      <c r="Q23575" s="2"/>
    </row>
    <row r="23576" spans="17:17" x14ac:dyDescent="0.35">
      <c r="Q23576" s="2"/>
    </row>
    <row r="23577" spans="17:17" x14ac:dyDescent="0.35">
      <c r="Q23577" s="2"/>
    </row>
    <row r="23578" spans="17:17" x14ac:dyDescent="0.35">
      <c r="Q23578" s="2"/>
    </row>
    <row r="23579" spans="17:17" x14ac:dyDescent="0.35">
      <c r="Q23579" s="2"/>
    </row>
    <row r="23580" spans="17:17" x14ac:dyDescent="0.35">
      <c r="Q23580" s="2"/>
    </row>
    <row r="23581" spans="17:17" x14ac:dyDescent="0.35">
      <c r="Q23581" s="2"/>
    </row>
    <row r="23582" spans="17:17" x14ac:dyDescent="0.35">
      <c r="Q23582" s="2"/>
    </row>
    <row r="23583" spans="17:17" x14ac:dyDescent="0.35">
      <c r="Q23583" s="2"/>
    </row>
    <row r="23584" spans="17:17" x14ac:dyDescent="0.35">
      <c r="Q23584" s="2"/>
    </row>
    <row r="23585" spans="17:17" x14ac:dyDescent="0.35">
      <c r="Q23585" s="2"/>
    </row>
    <row r="23586" spans="17:17" x14ac:dyDescent="0.35">
      <c r="Q23586" s="2"/>
    </row>
    <row r="23587" spans="17:17" x14ac:dyDescent="0.35">
      <c r="Q23587" s="2"/>
    </row>
    <row r="23588" spans="17:17" x14ac:dyDescent="0.35">
      <c r="Q23588" s="2"/>
    </row>
    <row r="23589" spans="17:17" x14ac:dyDescent="0.35">
      <c r="Q23589" s="2"/>
    </row>
    <row r="23590" spans="17:17" x14ac:dyDescent="0.35">
      <c r="Q23590" s="2"/>
    </row>
    <row r="23591" spans="17:17" x14ac:dyDescent="0.35">
      <c r="Q23591" s="2"/>
    </row>
    <row r="23592" spans="17:17" x14ac:dyDescent="0.35">
      <c r="Q23592" s="2"/>
    </row>
    <row r="23593" spans="17:17" x14ac:dyDescent="0.35">
      <c r="Q23593" s="2"/>
    </row>
    <row r="23594" spans="17:17" x14ac:dyDescent="0.35">
      <c r="Q23594" s="2"/>
    </row>
    <row r="23595" spans="17:17" x14ac:dyDescent="0.35">
      <c r="Q23595" s="2"/>
    </row>
    <row r="23596" spans="17:17" x14ac:dyDescent="0.35">
      <c r="Q23596" s="2"/>
    </row>
    <row r="23597" spans="17:17" x14ac:dyDescent="0.35">
      <c r="Q23597" s="2"/>
    </row>
    <row r="23598" spans="17:17" x14ac:dyDescent="0.35">
      <c r="Q23598" s="2"/>
    </row>
    <row r="23599" spans="17:17" x14ac:dyDescent="0.35">
      <c r="Q23599" s="2"/>
    </row>
    <row r="23600" spans="17:17" x14ac:dyDescent="0.35">
      <c r="Q23600" s="2"/>
    </row>
    <row r="23601" spans="17:17" x14ac:dyDescent="0.35">
      <c r="Q23601" s="2"/>
    </row>
    <row r="23602" spans="17:17" x14ac:dyDescent="0.35">
      <c r="Q23602" s="2"/>
    </row>
    <row r="23603" spans="17:17" x14ac:dyDescent="0.35">
      <c r="Q23603" s="2"/>
    </row>
    <row r="23604" spans="17:17" x14ac:dyDescent="0.35">
      <c r="Q23604" s="2"/>
    </row>
    <row r="23605" spans="17:17" x14ac:dyDescent="0.35">
      <c r="Q23605" s="2"/>
    </row>
    <row r="23606" spans="17:17" x14ac:dyDescent="0.35">
      <c r="Q23606" s="2"/>
    </row>
    <row r="23607" spans="17:17" x14ac:dyDescent="0.35">
      <c r="Q23607" s="2"/>
    </row>
    <row r="23608" spans="17:17" x14ac:dyDescent="0.35">
      <c r="Q23608" s="2"/>
    </row>
    <row r="23609" spans="17:17" x14ac:dyDescent="0.35">
      <c r="Q23609" s="2"/>
    </row>
    <row r="23610" spans="17:17" x14ac:dyDescent="0.35">
      <c r="Q23610" s="2"/>
    </row>
    <row r="23611" spans="17:17" x14ac:dyDescent="0.35">
      <c r="Q23611" s="2"/>
    </row>
    <row r="23612" spans="17:17" x14ac:dyDescent="0.35">
      <c r="Q23612" s="2"/>
    </row>
    <row r="23613" spans="17:17" x14ac:dyDescent="0.35">
      <c r="Q23613" s="2"/>
    </row>
    <row r="23614" spans="17:17" x14ac:dyDescent="0.35">
      <c r="Q23614" s="2"/>
    </row>
    <row r="23615" spans="17:17" x14ac:dyDescent="0.35">
      <c r="Q23615" s="2"/>
    </row>
    <row r="23616" spans="17:17" x14ac:dyDescent="0.35">
      <c r="Q23616" s="2"/>
    </row>
    <row r="23617" spans="17:17" x14ac:dyDescent="0.35">
      <c r="Q23617" s="2"/>
    </row>
    <row r="23618" spans="17:17" x14ac:dyDescent="0.35">
      <c r="Q23618" s="2"/>
    </row>
    <row r="23619" spans="17:17" x14ac:dyDescent="0.35">
      <c r="Q23619" s="2"/>
    </row>
    <row r="23620" spans="17:17" x14ac:dyDescent="0.35">
      <c r="Q23620" s="2"/>
    </row>
    <row r="23621" spans="17:17" x14ac:dyDescent="0.35">
      <c r="Q23621" s="2"/>
    </row>
    <row r="23622" spans="17:17" x14ac:dyDescent="0.35">
      <c r="Q23622" s="2"/>
    </row>
    <row r="23623" spans="17:17" x14ac:dyDescent="0.35">
      <c r="Q23623" s="2"/>
    </row>
    <row r="23624" spans="17:17" x14ac:dyDescent="0.35">
      <c r="Q23624" s="2"/>
    </row>
    <row r="23625" spans="17:17" x14ac:dyDescent="0.35">
      <c r="Q23625" s="2"/>
    </row>
    <row r="23626" spans="17:17" x14ac:dyDescent="0.35">
      <c r="Q23626" s="2"/>
    </row>
    <row r="23627" spans="17:17" x14ac:dyDescent="0.35">
      <c r="Q23627" s="2"/>
    </row>
    <row r="23628" spans="17:17" x14ac:dyDescent="0.35">
      <c r="Q23628" s="2"/>
    </row>
    <row r="23629" spans="17:17" x14ac:dyDescent="0.35">
      <c r="Q23629" s="2"/>
    </row>
    <row r="23630" spans="17:17" x14ac:dyDescent="0.35">
      <c r="Q23630" s="2"/>
    </row>
    <row r="23631" spans="17:17" x14ac:dyDescent="0.35">
      <c r="Q23631" s="2"/>
    </row>
    <row r="23632" spans="17:17" x14ac:dyDescent="0.35">
      <c r="Q23632" s="2"/>
    </row>
    <row r="23633" spans="17:17" x14ac:dyDescent="0.35">
      <c r="Q23633" s="2"/>
    </row>
    <row r="23634" spans="17:17" x14ac:dyDescent="0.35">
      <c r="Q23634" s="2"/>
    </row>
    <row r="23635" spans="17:17" x14ac:dyDescent="0.35">
      <c r="Q23635" s="2"/>
    </row>
    <row r="23636" spans="17:17" x14ac:dyDescent="0.35">
      <c r="Q23636" s="2"/>
    </row>
    <row r="23637" spans="17:17" x14ac:dyDescent="0.35">
      <c r="Q23637" s="2"/>
    </row>
    <row r="23638" spans="17:17" x14ac:dyDescent="0.35">
      <c r="Q23638" s="2"/>
    </row>
    <row r="23639" spans="17:17" x14ac:dyDescent="0.35">
      <c r="Q23639" s="2"/>
    </row>
    <row r="23640" spans="17:17" x14ac:dyDescent="0.35">
      <c r="Q23640" s="2"/>
    </row>
    <row r="23641" spans="17:17" x14ac:dyDescent="0.35">
      <c r="Q23641" s="2"/>
    </row>
    <row r="23642" spans="17:17" x14ac:dyDescent="0.35">
      <c r="Q23642" s="2"/>
    </row>
    <row r="23643" spans="17:17" x14ac:dyDescent="0.35">
      <c r="Q23643" s="2"/>
    </row>
    <row r="23644" spans="17:17" x14ac:dyDescent="0.35">
      <c r="Q23644" s="2"/>
    </row>
    <row r="23645" spans="17:17" x14ac:dyDescent="0.35">
      <c r="Q23645" s="2"/>
    </row>
    <row r="23646" spans="17:17" x14ac:dyDescent="0.35">
      <c r="Q23646" s="2"/>
    </row>
    <row r="23647" spans="17:17" x14ac:dyDescent="0.35">
      <c r="Q23647" s="2"/>
    </row>
    <row r="23648" spans="17:17" x14ac:dyDescent="0.35">
      <c r="Q23648" s="2"/>
    </row>
    <row r="23649" spans="17:17" x14ac:dyDescent="0.35">
      <c r="Q23649" s="2"/>
    </row>
    <row r="23650" spans="17:17" x14ac:dyDescent="0.35">
      <c r="Q23650" s="2"/>
    </row>
    <row r="23651" spans="17:17" x14ac:dyDescent="0.35">
      <c r="Q23651" s="2"/>
    </row>
    <row r="23652" spans="17:17" x14ac:dyDescent="0.35">
      <c r="Q23652" s="2"/>
    </row>
    <row r="23653" spans="17:17" x14ac:dyDescent="0.35">
      <c r="Q23653" s="2"/>
    </row>
    <row r="23654" spans="17:17" x14ac:dyDescent="0.35">
      <c r="Q23654" s="2"/>
    </row>
    <row r="23655" spans="17:17" x14ac:dyDescent="0.35">
      <c r="Q23655" s="2"/>
    </row>
    <row r="23656" spans="17:17" x14ac:dyDescent="0.35">
      <c r="Q23656" s="2"/>
    </row>
    <row r="23657" spans="17:17" x14ac:dyDescent="0.35">
      <c r="Q23657" s="2"/>
    </row>
    <row r="23658" spans="17:17" x14ac:dyDescent="0.35">
      <c r="Q23658" s="2"/>
    </row>
    <row r="23659" spans="17:17" x14ac:dyDescent="0.35">
      <c r="Q23659" s="2"/>
    </row>
    <row r="23660" spans="17:17" x14ac:dyDescent="0.35">
      <c r="Q23660" s="2"/>
    </row>
    <row r="23661" spans="17:17" x14ac:dyDescent="0.35">
      <c r="Q23661" s="2"/>
    </row>
    <row r="23662" spans="17:17" x14ac:dyDescent="0.35">
      <c r="Q23662" s="2"/>
    </row>
    <row r="23663" spans="17:17" x14ac:dyDescent="0.35">
      <c r="Q23663" s="2"/>
    </row>
    <row r="23664" spans="17:17" x14ac:dyDescent="0.35">
      <c r="Q23664" s="2"/>
    </row>
    <row r="23665" spans="17:17" x14ac:dyDescent="0.35">
      <c r="Q23665" s="2"/>
    </row>
    <row r="23666" spans="17:17" x14ac:dyDescent="0.35">
      <c r="Q23666" s="2"/>
    </row>
    <row r="23667" spans="17:17" x14ac:dyDescent="0.35">
      <c r="Q23667" s="2"/>
    </row>
    <row r="23668" spans="17:17" x14ac:dyDescent="0.35">
      <c r="Q23668" s="2"/>
    </row>
    <row r="23669" spans="17:17" x14ac:dyDescent="0.35">
      <c r="Q23669" s="2"/>
    </row>
    <row r="23670" spans="17:17" x14ac:dyDescent="0.35">
      <c r="Q23670" s="2"/>
    </row>
    <row r="23671" spans="17:17" x14ac:dyDescent="0.35">
      <c r="Q23671" s="2"/>
    </row>
    <row r="23672" spans="17:17" x14ac:dyDescent="0.35">
      <c r="Q23672" s="2"/>
    </row>
    <row r="23673" spans="17:17" x14ac:dyDescent="0.35">
      <c r="Q23673" s="2"/>
    </row>
    <row r="23674" spans="17:17" x14ac:dyDescent="0.35">
      <c r="Q23674" s="2"/>
    </row>
    <row r="23675" spans="17:17" x14ac:dyDescent="0.35">
      <c r="Q23675" s="2"/>
    </row>
    <row r="23676" spans="17:17" x14ac:dyDescent="0.35">
      <c r="Q23676" s="2"/>
    </row>
    <row r="23677" spans="17:17" x14ac:dyDescent="0.35">
      <c r="Q23677" s="2"/>
    </row>
    <row r="23678" spans="17:17" x14ac:dyDescent="0.35">
      <c r="Q23678" s="2"/>
    </row>
    <row r="23679" spans="17:17" x14ac:dyDescent="0.35">
      <c r="Q23679" s="2"/>
    </row>
    <row r="23680" spans="17:17" x14ac:dyDescent="0.35">
      <c r="Q23680" s="2"/>
    </row>
    <row r="23681" spans="17:17" x14ac:dyDescent="0.35">
      <c r="Q23681" s="2"/>
    </row>
    <row r="23682" spans="17:17" x14ac:dyDescent="0.35">
      <c r="Q23682" s="2"/>
    </row>
    <row r="23683" spans="17:17" x14ac:dyDescent="0.35">
      <c r="Q23683" s="2"/>
    </row>
    <row r="23684" spans="17:17" x14ac:dyDescent="0.35">
      <c r="Q23684" s="2"/>
    </row>
    <row r="23685" spans="17:17" x14ac:dyDescent="0.35">
      <c r="Q23685" s="2"/>
    </row>
    <row r="23686" spans="17:17" x14ac:dyDescent="0.35">
      <c r="Q23686" s="2"/>
    </row>
    <row r="23687" spans="17:17" x14ac:dyDescent="0.35">
      <c r="Q23687" s="2"/>
    </row>
    <row r="23688" spans="17:17" x14ac:dyDescent="0.35">
      <c r="Q23688" s="2"/>
    </row>
    <row r="23689" spans="17:17" x14ac:dyDescent="0.35">
      <c r="Q23689" s="2"/>
    </row>
    <row r="23690" spans="17:17" x14ac:dyDescent="0.35">
      <c r="Q23690" s="2"/>
    </row>
    <row r="23691" spans="17:17" x14ac:dyDescent="0.35">
      <c r="Q23691" s="2"/>
    </row>
    <row r="23692" spans="17:17" x14ac:dyDescent="0.35">
      <c r="Q23692" s="2"/>
    </row>
    <row r="23693" spans="17:17" x14ac:dyDescent="0.35">
      <c r="Q23693" s="2"/>
    </row>
    <row r="23694" spans="17:17" x14ac:dyDescent="0.35">
      <c r="Q23694" s="2"/>
    </row>
    <row r="23695" spans="17:17" x14ac:dyDescent="0.35">
      <c r="Q23695" s="2"/>
    </row>
    <row r="23696" spans="17:17" x14ac:dyDescent="0.35">
      <c r="Q23696" s="2"/>
    </row>
    <row r="23697" spans="17:17" x14ac:dyDescent="0.35">
      <c r="Q23697" s="2"/>
    </row>
    <row r="23698" spans="17:17" x14ac:dyDescent="0.35">
      <c r="Q23698" s="2"/>
    </row>
    <row r="23699" spans="17:17" x14ac:dyDescent="0.35">
      <c r="Q23699" s="2"/>
    </row>
    <row r="23700" spans="17:17" x14ac:dyDescent="0.35">
      <c r="Q23700" s="2"/>
    </row>
    <row r="23701" spans="17:17" x14ac:dyDescent="0.35">
      <c r="Q23701" s="2"/>
    </row>
    <row r="23702" spans="17:17" x14ac:dyDescent="0.35">
      <c r="Q23702" s="2"/>
    </row>
    <row r="23703" spans="17:17" x14ac:dyDescent="0.35">
      <c r="Q23703" s="2"/>
    </row>
    <row r="23704" spans="17:17" x14ac:dyDescent="0.35">
      <c r="Q23704" s="2"/>
    </row>
    <row r="23705" spans="17:17" x14ac:dyDescent="0.35">
      <c r="Q23705" s="2"/>
    </row>
    <row r="23706" spans="17:17" x14ac:dyDescent="0.35">
      <c r="Q23706" s="2"/>
    </row>
    <row r="23707" spans="17:17" x14ac:dyDescent="0.35">
      <c r="Q23707" s="2"/>
    </row>
    <row r="23708" spans="17:17" x14ac:dyDescent="0.35">
      <c r="Q23708" s="2"/>
    </row>
    <row r="23709" spans="17:17" x14ac:dyDescent="0.35">
      <c r="Q23709" s="2"/>
    </row>
    <row r="23710" spans="17:17" x14ac:dyDescent="0.35">
      <c r="Q23710" s="2"/>
    </row>
    <row r="23711" spans="17:17" x14ac:dyDescent="0.35">
      <c r="Q23711" s="2"/>
    </row>
    <row r="23712" spans="17:17" x14ac:dyDescent="0.35">
      <c r="Q23712" s="2"/>
    </row>
    <row r="23713" spans="17:17" x14ac:dyDescent="0.35">
      <c r="Q23713" s="2"/>
    </row>
    <row r="23714" spans="17:17" x14ac:dyDescent="0.35">
      <c r="Q23714" s="2"/>
    </row>
    <row r="23715" spans="17:17" x14ac:dyDescent="0.35">
      <c r="Q23715" s="2"/>
    </row>
    <row r="23716" spans="17:17" x14ac:dyDescent="0.35">
      <c r="Q23716" s="2"/>
    </row>
    <row r="23717" spans="17:17" x14ac:dyDescent="0.35">
      <c r="Q23717" s="2"/>
    </row>
    <row r="23718" spans="17:17" x14ac:dyDescent="0.35">
      <c r="Q23718" s="2"/>
    </row>
    <row r="23719" spans="17:17" x14ac:dyDescent="0.35">
      <c r="Q23719" s="2"/>
    </row>
    <row r="23720" spans="17:17" x14ac:dyDescent="0.35">
      <c r="Q23720" s="2"/>
    </row>
    <row r="23721" spans="17:17" x14ac:dyDescent="0.35">
      <c r="Q23721" s="2"/>
    </row>
    <row r="23722" spans="17:17" x14ac:dyDescent="0.35">
      <c r="Q23722" s="2"/>
    </row>
    <row r="23723" spans="17:17" x14ac:dyDescent="0.35">
      <c r="Q23723" s="2"/>
    </row>
    <row r="23724" spans="17:17" x14ac:dyDescent="0.35">
      <c r="Q23724" s="2"/>
    </row>
    <row r="23725" spans="17:17" x14ac:dyDescent="0.35">
      <c r="Q23725" s="2"/>
    </row>
    <row r="23726" spans="17:17" x14ac:dyDescent="0.35">
      <c r="Q23726" s="2"/>
    </row>
    <row r="23727" spans="17:17" x14ac:dyDescent="0.35">
      <c r="Q23727" s="2"/>
    </row>
    <row r="23728" spans="17:17" x14ac:dyDescent="0.35">
      <c r="Q23728" s="2"/>
    </row>
    <row r="23729" spans="17:17" x14ac:dyDescent="0.35">
      <c r="Q23729" s="2"/>
    </row>
    <row r="23730" spans="17:17" x14ac:dyDescent="0.35">
      <c r="Q23730" s="2"/>
    </row>
    <row r="23731" spans="17:17" x14ac:dyDescent="0.35">
      <c r="Q23731" s="2"/>
    </row>
    <row r="23732" spans="17:17" x14ac:dyDescent="0.35">
      <c r="Q23732" s="2"/>
    </row>
    <row r="23733" spans="17:17" x14ac:dyDescent="0.35">
      <c r="Q23733" s="2"/>
    </row>
    <row r="23734" spans="17:17" x14ac:dyDescent="0.35">
      <c r="Q23734" s="2"/>
    </row>
    <row r="23735" spans="17:17" x14ac:dyDescent="0.35">
      <c r="Q23735" s="2"/>
    </row>
    <row r="23736" spans="17:17" x14ac:dyDescent="0.35">
      <c r="Q23736" s="2"/>
    </row>
    <row r="23737" spans="17:17" x14ac:dyDescent="0.35">
      <c r="Q23737" s="2"/>
    </row>
    <row r="23738" spans="17:17" x14ac:dyDescent="0.35">
      <c r="Q23738" s="2"/>
    </row>
    <row r="23739" spans="17:17" x14ac:dyDescent="0.35">
      <c r="Q23739" s="2"/>
    </row>
    <row r="23740" spans="17:17" x14ac:dyDescent="0.35">
      <c r="Q23740" s="2"/>
    </row>
    <row r="23741" spans="17:17" x14ac:dyDescent="0.35">
      <c r="Q23741" s="2"/>
    </row>
    <row r="23742" spans="17:17" x14ac:dyDescent="0.35">
      <c r="Q23742" s="2"/>
    </row>
    <row r="23743" spans="17:17" x14ac:dyDescent="0.35">
      <c r="Q23743" s="2"/>
    </row>
    <row r="23744" spans="17:17" x14ac:dyDescent="0.35">
      <c r="Q23744" s="2"/>
    </row>
    <row r="23745" spans="17:17" x14ac:dyDescent="0.35">
      <c r="Q23745" s="2"/>
    </row>
    <row r="23746" spans="17:17" x14ac:dyDescent="0.35">
      <c r="Q23746" s="2"/>
    </row>
    <row r="23747" spans="17:17" x14ac:dyDescent="0.35">
      <c r="Q23747" s="2"/>
    </row>
    <row r="23748" spans="17:17" x14ac:dyDescent="0.35">
      <c r="Q23748" s="2"/>
    </row>
    <row r="23749" spans="17:17" x14ac:dyDescent="0.35">
      <c r="Q23749" s="2"/>
    </row>
    <row r="23750" spans="17:17" x14ac:dyDescent="0.35">
      <c r="Q23750" s="2"/>
    </row>
    <row r="23751" spans="17:17" x14ac:dyDescent="0.35">
      <c r="Q23751" s="2"/>
    </row>
    <row r="23752" spans="17:17" x14ac:dyDescent="0.35">
      <c r="Q23752" s="2"/>
    </row>
    <row r="23753" spans="17:17" x14ac:dyDescent="0.35">
      <c r="Q23753" s="2"/>
    </row>
    <row r="23754" spans="17:17" x14ac:dyDescent="0.35">
      <c r="Q23754" s="2"/>
    </row>
    <row r="23755" spans="17:17" x14ac:dyDescent="0.35">
      <c r="Q23755" s="2"/>
    </row>
    <row r="23756" spans="17:17" x14ac:dyDescent="0.35">
      <c r="Q23756" s="2"/>
    </row>
    <row r="23757" spans="17:17" x14ac:dyDescent="0.35">
      <c r="Q23757" s="2"/>
    </row>
    <row r="23758" spans="17:17" x14ac:dyDescent="0.35">
      <c r="Q23758" s="2"/>
    </row>
    <row r="23759" spans="17:17" x14ac:dyDescent="0.35">
      <c r="Q23759" s="2"/>
    </row>
    <row r="23760" spans="17:17" x14ac:dyDescent="0.35">
      <c r="Q23760" s="2"/>
    </row>
    <row r="23761" spans="17:17" x14ac:dyDescent="0.35">
      <c r="Q23761" s="2"/>
    </row>
    <row r="23762" spans="17:17" x14ac:dyDescent="0.35">
      <c r="Q23762" s="2"/>
    </row>
    <row r="23763" spans="17:17" x14ac:dyDescent="0.35">
      <c r="Q23763" s="2"/>
    </row>
    <row r="23764" spans="17:17" x14ac:dyDescent="0.35">
      <c r="Q23764" s="2"/>
    </row>
    <row r="23765" spans="17:17" x14ac:dyDescent="0.35">
      <c r="Q23765" s="2"/>
    </row>
    <row r="23766" spans="17:17" x14ac:dyDescent="0.35">
      <c r="Q23766" s="2"/>
    </row>
    <row r="23767" spans="17:17" x14ac:dyDescent="0.35">
      <c r="Q23767" s="2"/>
    </row>
    <row r="23768" spans="17:17" x14ac:dyDescent="0.35">
      <c r="Q23768" s="2"/>
    </row>
    <row r="23769" spans="17:17" x14ac:dyDescent="0.35">
      <c r="Q23769" s="2"/>
    </row>
    <row r="23770" spans="17:17" x14ac:dyDescent="0.35">
      <c r="Q23770" s="2"/>
    </row>
    <row r="23771" spans="17:17" x14ac:dyDescent="0.35">
      <c r="Q23771" s="2"/>
    </row>
    <row r="23772" spans="17:17" x14ac:dyDescent="0.35">
      <c r="Q23772" s="2"/>
    </row>
    <row r="23773" spans="17:17" x14ac:dyDescent="0.35">
      <c r="Q23773" s="2"/>
    </row>
    <row r="23774" spans="17:17" x14ac:dyDescent="0.35">
      <c r="Q23774" s="2"/>
    </row>
    <row r="23775" spans="17:17" x14ac:dyDescent="0.35">
      <c r="Q23775" s="2"/>
    </row>
    <row r="23776" spans="17:17" x14ac:dyDescent="0.35">
      <c r="Q23776" s="2"/>
    </row>
    <row r="23777" spans="17:17" x14ac:dyDescent="0.35">
      <c r="Q23777" s="2"/>
    </row>
    <row r="23778" spans="17:17" x14ac:dyDescent="0.35">
      <c r="Q23778" s="2"/>
    </row>
    <row r="23779" spans="17:17" x14ac:dyDescent="0.35">
      <c r="Q23779" s="2"/>
    </row>
    <row r="23780" spans="17:17" x14ac:dyDescent="0.35">
      <c r="Q23780" s="2"/>
    </row>
    <row r="23781" spans="17:17" x14ac:dyDescent="0.35">
      <c r="Q23781" s="2"/>
    </row>
    <row r="23782" spans="17:17" x14ac:dyDescent="0.35">
      <c r="Q23782" s="2"/>
    </row>
    <row r="23783" spans="17:17" x14ac:dyDescent="0.35">
      <c r="Q23783" s="2"/>
    </row>
    <row r="23784" spans="17:17" x14ac:dyDescent="0.35">
      <c r="Q23784" s="2"/>
    </row>
    <row r="23785" spans="17:17" x14ac:dyDescent="0.35">
      <c r="Q23785" s="2"/>
    </row>
    <row r="23786" spans="17:17" x14ac:dyDescent="0.35">
      <c r="Q23786" s="2"/>
    </row>
    <row r="23787" spans="17:17" x14ac:dyDescent="0.35">
      <c r="Q23787" s="2"/>
    </row>
    <row r="23788" spans="17:17" x14ac:dyDescent="0.35">
      <c r="Q23788" s="2"/>
    </row>
    <row r="23789" spans="17:17" x14ac:dyDescent="0.35">
      <c r="Q23789" s="2"/>
    </row>
    <row r="23790" spans="17:17" x14ac:dyDescent="0.35">
      <c r="Q23790" s="2"/>
    </row>
    <row r="23791" spans="17:17" x14ac:dyDescent="0.35">
      <c r="Q23791" s="2"/>
    </row>
    <row r="23792" spans="17:17" x14ac:dyDescent="0.35">
      <c r="Q23792" s="2"/>
    </row>
    <row r="23793" spans="17:17" x14ac:dyDescent="0.35">
      <c r="Q23793" s="2"/>
    </row>
    <row r="23794" spans="17:17" x14ac:dyDescent="0.35">
      <c r="Q23794" s="2"/>
    </row>
    <row r="23795" spans="17:17" x14ac:dyDescent="0.35">
      <c r="Q23795" s="2"/>
    </row>
    <row r="23796" spans="17:17" x14ac:dyDescent="0.35">
      <c r="Q23796" s="2"/>
    </row>
    <row r="23797" spans="17:17" x14ac:dyDescent="0.35">
      <c r="Q23797" s="2"/>
    </row>
    <row r="23798" spans="17:17" x14ac:dyDescent="0.35">
      <c r="Q23798" s="2"/>
    </row>
    <row r="23799" spans="17:17" x14ac:dyDescent="0.35">
      <c r="Q23799" s="2"/>
    </row>
    <row r="23800" spans="17:17" x14ac:dyDescent="0.35">
      <c r="Q23800" s="2"/>
    </row>
    <row r="23801" spans="17:17" x14ac:dyDescent="0.35">
      <c r="Q23801" s="2"/>
    </row>
    <row r="23802" spans="17:17" x14ac:dyDescent="0.35">
      <c r="Q23802" s="2"/>
    </row>
    <row r="23803" spans="17:17" x14ac:dyDescent="0.35">
      <c r="Q23803" s="2"/>
    </row>
    <row r="23804" spans="17:17" x14ac:dyDescent="0.35">
      <c r="Q23804" s="2"/>
    </row>
    <row r="23805" spans="17:17" x14ac:dyDescent="0.35">
      <c r="Q23805" s="2"/>
    </row>
    <row r="23806" spans="17:17" x14ac:dyDescent="0.35">
      <c r="Q23806" s="2"/>
    </row>
    <row r="23807" spans="17:17" x14ac:dyDescent="0.35">
      <c r="Q23807" s="2"/>
    </row>
    <row r="23808" spans="17:17" x14ac:dyDescent="0.35">
      <c r="Q23808" s="2"/>
    </row>
    <row r="23809" spans="17:17" x14ac:dyDescent="0.35">
      <c r="Q23809" s="2"/>
    </row>
    <row r="23810" spans="17:17" x14ac:dyDescent="0.35">
      <c r="Q23810" s="2"/>
    </row>
    <row r="23811" spans="17:17" x14ac:dyDescent="0.35">
      <c r="Q23811" s="2"/>
    </row>
    <row r="23812" spans="17:17" x14ac:dyDescent="0.35">
      <c r="Q23812" s="2"/>
    </row>
    <row r="23813" spans="17:17" x14ac:dyDescent="0.35">
      <c r="Q23813" s="2"/>
    </row>
    <row r="23814" spans="17:17" x14ac:dyDescent="0.35">
      <c r="Q23814" s="2"/>
    </row>
    <row r="23815" spans="17:17" x14ac:dyDescent="0.35">
      <c r="Q23815" s="2"/>
    </row>
    <row r="23816" spans="17:17" x14ac:dyDescent="0.35">
      <c r="Q23816" s="2"/>
    </row>
    <row r="23817" spans="17:17" x14ac:dyDescent="0.35">
      <c r="Q23817" s="2"/>
    </row>
    <row r="23818" spans="17:17" x14ac:dyDescent="0.35">
      <c r="Q23818" s="2"/>
    </row>
    <row r="23819" spans="17:17" x14ac:dyDescent="0.35">
      <c r="Q23819" s="2"/>
    </row>
    <row r="23820" spans="17:17" x14ac:dyDescent="0.35">
      <c r="Q23820" s="2"/>
    </row>
    <row r="23821" spans="17:17" x14ac:dyDescent="0.35">
      <c r="Q23821" s="2"/>
    </row>
    <row r="23822" spans="17:17" x14ac:dyDescent="0.35">
      <c r="Q23822" s="2"/>
    </row>
    <row r="23823" spans="17:17" x14ac:dyDescent="0.35">
      <c r="Q23823" s="2"/>
    </row>
    <row r="23824" spans="17:17" x14ac:dyDescent="0.35">
      <c r="Q23824" s="2"/>
    </row>
    <row r="23825" spans="17:17" x14ac:dyDescent="0.35">
      <c r="Q23825" s="2"/>
    </row>
    <row r="23826" spans="17:17" x14ac:dyDescent="0.35">
      <c r="Q23826" s="2"/>
    </row>
    <row r="23827" spans="17:17" x14ac:dyDescent="0.35">
      <c r="Q23827" s="2"/>
    </row>
    <row r="23828" spans="17:17" x14ac:dyDescent="0.35">
      <c r="Q23828" s="2"/>
    </row>
    <row r="23829" spans="17:17" x14ac:dyDescent="0.35">
      <c r="Q23829" s="2"/>
    </row>
    <row r="23830" spans="17:17" x14ac:dyDescent="0.35">
      <c r="Q23830" s="2"/>
    </row>
    <row r="23831" spans="17:17" x14ac:dyDescent="0.35">
      <c r="Q23831" s="2"/>
    </row>
    <row r="23832" spans="17:17" x14ac:dyDescent="0.35">
      <c r="Q23832" s="2"/>
    </row>
    <row r="23833" spans="17:17" x14ac:dyDescent="0.35">
      <c r="Q23833" s="2"/>
    </row>
    <row r="23834" spans="17:17" x14ac:dyDescent="0.35">
      <c r="Q23834" s="2"/>
    </row>
    <row r="23835" spans="17:17" x14ac:dyDescent="0.35">
      <c r="Q23835" s="2"/>
    </row>
    <row r="23836" spans="17:17" x14ac:dyDescent="0.35">
      <c r="Q23836" s="2"/>
    </row>
    <row r="23837" spans="17:17" x14ac:dyDescent="0.35">
      <c r="Q23837" s="2"/>
    </row>
    <row r="23838" spans="17:17" x14ac:dyDescent="0.35">
      <c r="Q23838" s="2"/>
    </row>
    <row r="23839" spans="17:17" x14ac:dyDescent="0.35">
      <c r="Q23839" s="2"/>
    </row>
    <row r="23840" spans="17:17" x14ac:dyDescent="0.35">
      <c r="Q23840" s="2"/>
    </row>
    <row r="23841" spans="17:17" x14ac:dyDescent="0.35">
      <c r="Q23841" s="2"/>
    </row>
    <row r="23842" spans="17:17" x14ac:dyDescent="0.35">
      <c r="Q23842" s="2"/>
    </row>
    <row r="23843" spans="17:17" x14ac:dyDescent="0.35">
      <c r="Q23843" s="2"/>
    </row>
    <row r="23844" spans="17:17" x14ac:dyDescent="0.35">
      <c r="Q23844" s="2"/>
    </row>
    <row r="23845" spans="17:17" x14ac:dyDescent="0.35">
      <c r="Q23845" s="2"/>
    </row>
    <row r="23846" spans="17:17" x14ac:dyDescent="0.35">
      <c r="Q23846" s="2"/>
    </row>
    <row r="23847" spans="17:17" x14ac:dyDescent="0.35">
      <c r="Q23847" s="2"/>
    </row>
    <row r="23848" spans="17:17" x14ac:dyDescent="0.35">
      <c r="Q23848" s="2"/>
    </row>
    <row r="23849" spans="17:17" x14ac:dyDescent="0.35">
      <c r="Q23849" s="2"/>
    </row>
    <row r="23850" spans="17:17" x14ac:dyDescent="0.35">
      <c r="Q23850" s="2"/>
    </row>
    <row r="23851" spans="17:17" x14ac:dyDescent="0.35">
      <c r="Q23851" s="2"/>
    </row>
    <row r="23852" spans="17:17" x14ac:dyDescent="0.35">
      <c r="Q23852" s="2"/>
    </row>
    <row r="23853" spans="17:17" x14ac:dyDescent="0.35">
      <c r="Q23853" s="2"/>
    </row>
    <row r="23854" spans="17:17" x14ac:dyDescent="0.35">
      <c r="Q23854" s="2"/>
    </row>
    <row r="23855" spans="17:17" x14ac:dyDescent="0.35">
      <c r="Q23855" s="2"/>
    </row>
    <row r="23856" spans="17:17" x14ac:dyDescent="0.35">
      <c r="Q23856" s="2"/>
    </row>
    <row r="23857" spans="17:17" x14ac:dyDescent="0.35">
      <c r="Q23857" s="2"/>
    </row>
    <row r="23858" spans="17:17" x14ac:dyDescent="0.35">
      <c r="Q23858" s="2"/>
    </row>
    <row r="23859" spans="17:17" x14ac:dyDescent="0.35">
      <c r="Q23859" s="2"/>
    </row>
    <row r="23860" spans="17:17" x14ac:dyDescent="0.35">
      <c r="Q23860" s="2"/>
    </row>
    <row r="23861" spans="17:17" x14ac:dyDescent="0.35">
      <c r="Q23861" s="2"/>
    </row>
    <row r="23862" spans="17:17" x14ac:dyDescent="0.35">
      <c r="Q23862" s="2"/>
    </row>
    <row r="23863" spans="17:17" x14ac:dyDescent="0.35">
      <c r="Q23863" s="2"/>
    </row>
    <row r="23864" spans="17:17" x14ac:dyDescent="0.35">
      <c r="Q23864" s="2"/>
    </row>
    <row r="23865" spans="17:17" x14ac:dyDescent="0.35">
      <c r="Q23865" s="2"/>
    </row>
    <row r="23866" spans="17:17" x14ac:dyDescent="0.35">
      <c r="Q23866" s="2"/>
    </row>
    <row r="23867" spans="17:17" x14ac:dyDescent="0.35">
      <c r="Q23867" s="2"/>
    </row>
    <row r="23868" spans="17:17" x14ac:dyDescent="0.35">
      <c r="Q23868" s="2"/>
    </row>
    <row r="23869" spans="17:17" x14ac:dyDescent="0.35">
      <c r="Q23869" s="2"/>
    </row>
    <row r="23870" spans="17:17" x14ac:dyDescent="0.35">
      <c r="Q23870" s="2"/>
    </row>
    <row r="23871" spans="17:17" x14ac:dyDescent="0.35">
      <c r="Q23871" s="2"/>
    </row>
    <row r="23872" spans="17:17" x14ac:dyDescent="0.35">
      <c r="Q23872" s="2"/>
    </row>
    <row r="23873" spans="17:17" x14ac:dyDescent="0.35">
      <c r="Q23873" s="2"/>
    </row>
    <row r="23874" spans="17:17" x14ac:dyDescent="0.35">
      <c r="Q23874" s="2"/>
    </row>
    <row r="23875" spans="17:17" x14ac:dyDescent="0.35">
      <c r="Q23875" s="2"/>
    </row>
    <row r="23876" spans="17:17" x14ac:dyDescent="0.35">
      <c r="Q23876" s="2"/>
    </row>
    <row r="23877" spans="17:17" x14ac:dyDescent="0.35">
      <c r="Q23877" s="2"/>
    </row>
    <row r="23878" spans="17:17" x14ac:dyDescent="0.35">
      <c r="Q23878" s="2"/>
    </row>
    <row r="23879" spans="17:17" x14ac:dyDescent="0.35">
      <c r="Q23879" s="2"/>
    </row>
    <row r="23880" spans="17:17" x14ac:dyDescent="0.35">
      <c r="Q23880" s="2"/>
    </row>
    <row r="23881" spans="17:17" x14ac:dyDescent="0.35">
      <c r="Q23881" s="2"/>
    </row>
    <row r="23882" spans="17:17" x14ac:dyDescent="0.35">
      <c r="Q23882" s="2"/>
    </row>
    <row r="23883" spans="17:17" x14ac:dyDescent="0.35">
      <c r="Q23883" s="2"/>
    </row>
    <row r="23884" spans="17:17" x14ac:dyDescent="0.35">
      <c r="Q23884" s="2"/>
    </row>
    <row r="23885" spans="17:17" x14ac:dyDescent="0.35">
      <c r="Q23885" s="2"/>
    </row>
    <row r="23886" spans="17:17" x14ac:dyDescent="0.35">
      <c r="Q23886" s="2"/>
    </row>
    <row r="23887" spans="17:17" x14ac:dyDescent="0.35">
      <c r="Q23887" s="2"/>
    </row>
    <row r="23888" spans="17:17" x14ac:dyDescent="0.35">
      <c r="Q23888" s="2"/>
    </row>
    <row r="23889" spans="17:17" x14ac:dyDescent="0.35">
      <c r="Q23889" s="2"/>
    </row>
    <row r="23890" spans="17:17" x14ac:dyDescent="0.35">
      <c r="Q23890" s="2"/>
    </row>
    <row r="23891" spans="17:17" x14ac:dyDescent="0.35">
      <c r="Q23891" s="2"/>
    </row>
    <row r="23892" spans="17:17" x14ac:dyDescent="0.35">
      <c r="Q23892" s="2"/>
    </row>
    <row r="23893" spans="17:17" x14ac:dyDescent="0.35">
      <c r="Q23893" s="2"/>
    </row>
    <row r="23894" spans="17:17" x14ac:dyDescent="0.35">
      <c r="Q23894" s="2"/>
    </row>
    <row r="23895" spans="17:17" x14ac:dyDescent="0.35">
      <c r="Q23895" s="2"/>
    </row>
    <row r="23896" spans="17:17" x14ac:dyDescent="0.35">
      <c r="Q23896" s="2"/>
    </row>
    <row r="23897" spans="17:17" x14ac:dyDescent="0.35">
      <c r="Q23897" s="2"/>
    </row>
    <row r="23898" spans="17:17" x14ac:dyDescent="0.35">
      <c r="Q23898" s="2"/>
    </row>
    <row r="23899" spans="17:17" x14ac:dyDescent="0.35">
      <c r="Q23899" s="2"/>
    </row>
    <row r="23900" spans="17:17" x14ac:dyDescent="0.35">
      <c r="Q23900" s="2"/>
    </row>
    <row r="23901" spans="17:17" x14ac:dyDescent="0.35">
      <c r="Q23901" s="2"/>
    </row>
    <row r="23902" spans="17:17" x14ac:dyDescent="0.35">
      <c r="Q23902" s="2"/>
    </row>
    <row r="23903" spans="17:17" x14ac:dyDescent="0.35">
      <c r="Q23903" s="2"/>
    </row>
    <row r="23904" spans="17:17" x14ac:dyDescent="0.35">
      <c r="Q23904" s="2"/>
    </row>
    <row r="23905" spans="17:17" x14ac:dyDescent="0.35">
      <c r="Q23905" s="2"/>
    </row>
    <row r="23906" spans="17:17" x14ac:dyDescent="0.35">
      <c r="Q23906" s="2"/>
    </row>
    <row r="23907" spans="17:17" x14ac:dyDescent="0.35">
      <c r="Q23907" s="2"/>
    </row>
    <row r="23908" spans="17:17" x14ac:dyDescent="0.35">
      <c r="Q23908" s="2"/>
    </row>
    <row r="23909" spans="17:17" x14ac:dyDescent="0.35">
      <c r="Q23909" s="2"/>
    </row>
    <row r="23910" spans="17:17" x14ac:dyDescent="0.35">
      <c r="Q23910" s="2"/>
    </row>
    <row r="23911" spans="17:17" x14ac:dyDescent="0.35">
      <c r="Q23911" s="2"/>
    </row>
    <row r="23912" spans="17:17" x14ac:dyDescent="0.35">
      <c r="Q23912" s="2"/>
    </row>
    <row r="23913" spans="17:17" x14ac:dyDescent="0.35">
      <c r="Q23913" s="2"/>
    </row>
    <row r="23914" spans="17:17" x14ac:dyDescent="0.35">
      <c r="Q23914" s="2"/>
    </row>
    <row r="23915" spans="17:17" x14ac:dyDescent="0.35">
      <c r="Q23915" s="2"/>
    </row>
    <row r="23916" spans="17:17" x14ac:dyDescent="0.35">
      <c r="Q23916" s="2"/>
    </row>
    <row r="23917" spans="17:17" x14ac:dyDescent="0.35">
      <c r="Q23917" s="2"/>
    </row>
    <row r="23918" spans="17:17" x14ac:dyDescent="0.35">
      <c r="Q23918" s="2"/>
    </row>
    <row r="23919" spans="17:17" x14ac:dyDescent="0.35">
      <c r="Q23919" s="2"/>
    </row>
    <row r="23920" spans="17:17" x14ac:dyDescent="0.35">
      <c r="Q23920" s="2"/>
    </row>
    <row r="23921" spans="17:17" x14ac:dyDescent="0.35">
      <c r="Q23921" s="2"/>
    </row>
    <row r="23922" spans="17:17" x14ac:dyDescent="0.35">
      <c r="Q23922" s="2"/>
    </row>
    <row r="23923" spans="17:17" x14ac:dyDescent="0.35">
      <c r="Q23923" s="2"/>
    </row>
    <row r="23924" spans="17:17" x14ac:dyDescent="0.35">
      <c r="Q23924" s="2"/>
    </row>
    <row r="23925" spans="17:17" x14ac:dyDescent="0.35">
      <c r="Q23925" s="2"/>
    </row>
    <row r="23926" spans="17:17" x14ac:dyDescent="0.35">
      <c r="Q23926" s="2"/>
    </row>
    <row r="23927" spans="17:17" x14ac:dyDescent="0.35">
      <c r="Q23927" s="2"/>
    </row>
    <row r="23928" spans="17:17" x14ac:dyDescent="0.35">
      <c r="Q23928" s="2"/>
    </row>
    <row r="23929" spans="17:17" x14ac:dyDescent="0.35">
      <c r="Q23929" s="2"/>
    </row>
    <row r="23930" spans="17:17" x14ac:dyDescent="0.35">
      <c r="Q23930" s="2"/>
    </row>
    <row r="23931" spans="17:17" x14ac:dyDescent="0.35">
      <c r="Q23931" s="2"/>
    </row>
    <row r="23932" spans="17:17" x14ac:dyDescent="0.35">
      <c r="Q23932" s="2"/>
    </row>
    <row r="23933" spans="17:17" x14ac:dyDescent="0.35">
      <c r="Q23933" s="2"/>
    </row>
    <row r="23934" spans="17:17" x14ac:dyDescent="0.35">
      <c r="Q23934" s="2"/>
    </row>
    <row r="23935" spans="17:17" x14ac:dyDescent="0.35">
      <c r="Q23935" s="2"/>
    </row>
    <row r="23936" spans="17:17" x14ac:dyDescent="0.35">
      <c r="Q23936" s="2"/>
    </row>
    <row r="23937" spans="17:17" x14ac:dyDescent="0.35">
      <c r="Q23937" s="2"/>
    </row>
    <row r="23938" spans="17:17" x14ac:dyDescent="0.35">
      <c r="Q23938" s="2"/>
    </row>
    <row r="23939" spans="17:17" x14ac:dyDescent="0.35">
      <c r="Q23939" s="2"/>
    </row>
    <row r="23940" spans="17:17" x14ac:dyDescent="0.35">
      <c r="Q23940" s="2"/>
    </row>
    <row r="23941" spans="17:17" x14ac:dyDescent="0.35">
      <c r="Q23941" s="2"/>
    </row>
    <row r="23942" spans="17:17" x14ac:dyDescent="0.35">
      <c r="Q23942" s="2"/>
    </row>
    <row r="23943" spans="17:17" x14ac:dyDescent="0.35">
      <c r="Q23943" s="2"/>
    </row>
    <row r="23944" spans="17:17" x14ac:dyDescent="0.35">
      <c r="Q23944" s="2"/>
    </row>
    <row r="23945" spans="17:17" x14ac:dyDescent="0.35">
      <c r="Q23945" s="2"/>
    </row>
    <row r="23946" spans="17:17" x14ac:dyDescent="0.35">
      <c r="Q23946" s="2"/>
    </row>
    <row r="23947" spans="17:17" x14ac:dyDescent="0.35">
      <c r="Q23947" s="2"/>
    </row>
    <row r="23948" spans="17:17" x14ac:dyDescent="0.35">
      <c r="Q23948" s="2"/>
    </row>
    <row r="23949" spans="17:17" x14ac:dyDescent="0.35">
      <c r="Q23949" s="2"/>
    </row>
    <row r="23950" spans="17:17" x14ac:dyDescent="0.35">
      <c r="Q23950" s="2"/>
    </row>
    <row r="23951" spans="17:17" x14ac:dyDescent="0.35">
      <c r="Q23951" s="2"/>
    </row>
    <row r="23952" spans="17:17" x14ac:dyDescent="0.35">
      <c r="Q23952" s="2"/>
    </row>
    <row r="23953" spans="17:17" x14ac:dyDescent="0.35">
      <c r="Q23953" s="2"/>
    </row>
    <row r="23954" spans="17:17" x14ac:dyDescent="0.35">
      <c r="Q23954" s="2"/>
    </row>
    <row r="23955" spans="17:17" x14ac:dyDescent="0.35">
      <c r="Q23955" s="2"/>
    </row>
    <row r="23956" spans="17:17" x14ac:dyDescent="0.35">
      <c r="Q23956" s="2"/>
    </row>
    <row r="23957" spans="17:17" x14ac:dyDescent="0.35">
      <c r="Q23957" s="2"/>
    </row>
    <row r="23958" spans="17:17" x14ac:dyDescent="0.35">
      <c r="Q23958" s="2"/>
    </row>
    <row r="23959" spans="17:17" x14ac:dyDescent="0.35">
      <c r="Q23959" s="2"/>
    </row>
    <row r="23960" spans="17:17" x14ac:dyDescent="0.35">
      <c r="Q23960" s="2"/>
    </row>
    <row r="23961" spans="17:17" x14ac:dyDescent="0.35">
      <c r="Q23961" s="2"/>
    </row>
    <row r="23962" spans="17:17" x14ac:dyDescent="0.35">
      <c r="Q23962" s="2"/>
    </row>
    <row r="23963" spans="17:17" x14ac:dyDescent="0.35">
      <c r="Q23963" s="2"/>
    </row>
    <row r="23964" spans="17:17" x14ac:dyDescent="0.35">
      <c r="Q23964" s="2"/>
    </row>
    <row r="23965" spans="17:17" x14ac:dyDescent="0.35">
      <c r="Q23965" s="2"/>
    </row>
    <row r="23966" spans="17:17" x14ac:dyDescent="0.35">
      <c r="Q23966" s="2"/>
    </row>
    <row r="23967" spans="17:17" x14ac:dyDescent="0.35">
      <c r="Q23967" s="2"/>
    </row>
    <row r="23968" spans="17:17" x14ac:dyDescent="0.35">
      <c r="Q23968" s="2"/>
    </row>
    <row r="23969" spans="17:17" x14ac:dyDescent="0.35">
      <c r="Q23969" s="2"/>
    </row>
    <row r="23970" spans="17:17" x14ac:dyDescent="0.35">
      <c r="Q23970" s="2"/>
    </row>
    <row r="23971" spans="17:17" x14ac:dyDescent="0.35">
      <c r="Q23971" s="2"/>
    </row>
    <row r="23972" spans="17:17" x14ac:dyDescent="0.35">
      <c r="Q23972" s="2"/>
    </row>
    <row r="23973" spans="17:17" x14ac:dyDescent="0.35">
      <c r="Q23973" s="2"/>
    </row>
    <row r="23974" spans="17:17" x14ac:dyDescent="0.35">
      <c r="Q23974" s="2"/>
    </row>
    <row r="23975" spans="17:17" x14ac:dyDescent="0.35">
      <c r="Q23975" s="2"/>
    </row>
    <row r="23976" spans="17:17" x14ac:dyDescent="0.35">
      <c r="Q23976" s="2"/>
    </row>
    <row r="23977" spans="17:17" x14ac:dyDescent="0.35">
      <c r="Q23977" s="2"/>
    </row>
    <row r="23978" spans="17:17" x14ac:dyDescent="0.35">
      <c r="Q23978" s="2"/>
    </row>
    <row r="23979" spans="17:17" x14ac:dyDescent="0.35">
      <c r="Q23979" s="2"/>
    </row>
    <row r="23980" spans="17:17" x14ac:dyDescent="0.35">
      <c r="Q23980" s="2"/>
    </row>
    <row r="23981" spans="17:17" x14ac:dyDescent="0.35">
      <c r="Q23981" s="2"/>
    </row>
    <row r="23982" spans="17:17" x14ac:dyDescent="0.35">
      <c r="Q23982" s="2"/>
    </row>
    <row r="23983" spans="17:17" x14ac:dyDescent="0.35">
      <c r="Q23983" s="2"/>
    </row>
    <row r="23984" spans="17:17" x14ac:dyDescent="0.35">
      <c r="Q23984" s="2"/>
    </row>
    <row r="23985" spans="17:17" x14ac:dyDescent="0.35">
      <c r="Q23985" s="2"/>
    </row>
    <row r="23986" spans="17:17" x14ac:dyDescent="0.35">
      <c r="Q23986" s="2"/>
    </row>
    <row r="23987" spans="17:17" x14ac:dyDescent="0.35">
      <c r="Q23987" s="2"/>
    </row>
    <row r="23988" spans="17:17" x14ac:dyDescent="0.35">
      <c r="Q23988" s="2"/>
    </row>
    <row r="23989" spans="17:17" x14ac:dyDescent="0.35">
      <c r="Q23989" s="2"/>
    </row>
    <row r="23990" spans="17:17" x14ac:dyDescent="0.35">
      <c r="Q23990" s="2"/>
    </row>
    <row r="23991" spans="17:17" x14ac:dyDescent="0.35">
      <c r="Q23991" s="2"/>
    </row>
    <row r="23992" spans="17:17" x14ac:dyDescent="0.35">
      <c r="Q23992" s="2"/>
    </row>
    <row r="23993" spans="17:17" x14ac:dyDescent="0.35">
      <c r="Q23993" s="2"/>
    </row>
    <row r="23994" spans="17:17" x14ac:dyDescent="0.35">
      <c r="Q23994" s="2"/>
    </row>
    <row r="23995" spans="17:17" x14ac:dyDescent="0.35">
      <c r="Q23995" s="2"/>
    </row>
    <row r="23996" spans="17:17" x14ac:dyDescent="0.35">
      <c r="Q23996" s="2"/>
    </row>
    <row r="23997" spans="17:17" x14ac:dyDescent="0.35">
      <c r="Q23997" s="2"/>
    </row>
    <row r="23998" spans="17:17" x14ac:dyDescent="0.35">
      <c r="Q23998" s="2"/>
    </row>
    <row r="23999" spans="17:17" x14ac:dyDescent="0.35">
      <c r="Q23999" s="2"/>
    </row>
    <row r="24000" spans="17:17" x14ac:dyDescent="0.35">
      <c r="Q24000" s="2"/>
    </row>
    <row r="24001" spans="17:17" x14ac:dyDescent="0.35">
      <c r="Q24001" s="2"/>
    </row>
    <row r="24002" spans="17:17" x14ac:dyDescent="0.35">
      <c r="Q24002" s="2"/>
    </row>
    <row r="24003" spans="17:17" x14ac:dyDescent="0.35">
      <c r="Q24003" s="2"/>
    </row>
    <row r="24004" spans="17:17" x14ac:dyDescent="0.35">
      <c r="Q24004" s="2"/>
    </row>
    <row r="24005" spans="17:17" x14ac:dyDescent="0.35">
      <c r="Q24005" s="2"/>
    </row>
    <row r="24006" spans="17:17" x14ac:dyDescent="0.35">
      <c r="Q24006" s="2"/>
    </row>
    <row r="24007" spans="17:17" x14ac:dyDescent="0.35">
      <c r="Q24007" s="2"/>
    </row>
    <row r="24008" spans="17:17" x14ac:dyDescent="0.35">
      <c r="Q24008" s="2"/>
    </row>
    <row r="24009" spans="17:17" x14ac:dyDescent="0.35">
      <c r="Q24009" s="2"/>
    </row>
    <row r="24010" spans="17:17" x14ac:dyDescent="0.35">
      <c r="Q24010" s="2"/>
    </row>
    <row r="24011" spans="17:17" x14ac:dyDescent="0.35">
      <c r="Q24011" s="2"/>
    </row>
    <row r="24012" spans="17:17" x14ac:dyDescent="0.35">
      <c r="Q24012" s="2"/>
    </row>
    <row r="24013" spans="17:17" x14ac:dyDescent="0.35">
      <c r="Q24013" s="2"/>
    </row>
    <row r="24014" spans="17:17" x14ac:dyDescent="0.35">
      <c r="Q24014" s="2"/>
    </row>
    <row r="24015" spans="17:17" x14ac:dyDescent="0.35">
      <c r="Q24015" s="2"/>
    </row>
    <row r="24016" spans="17:17" x14ac:dyDescent="0.35">
      <c r="Q24016" s="2"/>
    </row>
    <row r="24017" spans="17:17" x14ac:dyDescent="0.35">
      <c r="Q24017" s="2"/>
    </row>
    <row r="24018" spans="17:17" x14ac:dyDescent="0.35">
      <c r="Q24018" s="2"/>
    </row>
    <row r="24019" spans="17:17" x14ac:dyDescent="0.35">
      <c r="Q24019" s="2"/>
    </row>
    <row r="24020" spans="17:17" x14ac:dyDescent="0.35">
      <c r="Q24020" s="2"/>
    </row>
    <row r="24021" spans="17:17" x14ac:dyDescent="0.35">
      <c r="Q24021" s="2"/>
    </row>
    <row r="24022" spans="17:17" x14ac:dyDescent="0.35">
      <c r="Q24022" s="2"/>
    </row>
    <row r="24023" spans="17:17" x14ac:dyDescent="0.35">
      <c r="Q24023" s="2"/>
    </row>
    <row r="24024" spans="17:17" x14ac:dyDescent="0.35">
      <c r="Q24024" s="2"/>
    </row>
    <row r="24025" spans="17:17" x14ac:dyDescent="0.35">
      <c r="Q24025" s="2"/>
    </row>
    <row r="24026" spans="17:17" x14ac:dyDescent="0.35">
      <c r="Q24026" s="2"/>
    </row>
    <row r="24027" spans="17:17" x14ac:dyDescent="0.35">
      <c r="Q24027" s="2"/>
    </row>
    <row r="24028" spans="17:17" x14ac:dyDescent="0.35">
      <c r="Q24028" s="2"/>
    </row>
    <row r="24029" spans="17:17" x14ac:dyDescent="0.35">
      <c r="Q24029" s="2"/>
    </row>
    <row r="24030" spans="17:17" x14ac:dyDescent="0.35">
      <c r="Q24030" s="2"/>
    </row>
    <row r="24031" spans="17:17" x14ac:dyDescent="0.35">
      <c r="Q24031" s="2"/>
    </row>
    <row r="24032" spans="17:17" x14ac:dyDescent="0.35">
      <c r="Q24032" s="2"/>
    </row>
    <row r="24033" spans="17:17" x14ac:dyDescent="0.35">
      <c r="Q24033" s="2"/>
    </row>
    <row r="24034" spans="17:17" x14ac:dyDescent="0.35">
      <c r="Q24034" s="2"/>
    </row>
    <row r="24035" spans="17:17" x14ac:dyDescent="0.35">
      <c r="Q24035" s="2"/>
    </row>
    <row r="24036" spans="17:17" x14ac:dyDescent="0.35">
      <c r="Q24036" s="2"/>
    </row>
    <row r="24037" spans="17:17" x14ac:dyDescent="0.35">
      <c r="Q24037" s="2"/>
    </row>
    <row r="24038" spans="17:17" x14ac:dyDescent="0.35">
      <c r="Q24038" s="2"/>
    </row>
    <row r="24039" spans="17:17" x14ac:dyDescent="0.35">
      <c r="Q24039" s="2"/>
    </row>
    <row r="24040" spans="17:17" x14ac:dyDescent="0.35">
      <c r="Q24040" s="2"/>
    </row>
    <row r="24041" spans="17:17" x14ac:dyDescent="0.35">
      <c r="Q24041" s="2"/>
    </row>
    <row r="24042" spans="17:17" x14ac:dyDescent="0.35">
      <c r="Q24042" s="2"/>
    </row>
    <row r="24043" spans="17:17" x14ac:dyDescent="0.35">
      <c r="Q24043" s="2"/>
    </row>
    <row r="24044" spans="17:17" x14ac:dyDescent="0.35">
      <c r="Q24044" s="2"/>
    </row>
    <row r="24045" spans="17:17" x14ac:dyDescent="0.35">
      <c r="Q24045" s="2"/>
    </row>
    <row r="24046" spans="17:17" x14ac:dyDescent="0.35">
      <c r="Q24046" s="2"/>
    </row>
    <row r="24047" spans="17:17" x14ac:dyDescent="0.35">
      <c r="Q24047" s="2"/>
    </row>
    <row r="24048" spans="17:17" x14ac:dyDescent="0.35">
      <c r="Q24048" s="2"/>
    </row>
    <row r="24049" spans="17:17" x14ac:dyDescent="0.35">
      <c r="Q24049" s="2"/>
    </row>
    <row r="24050" spans="17:17" x14ac:dyDescent="0.35">
      <c r="Q24050" s="2"/>
    </row>
    <row r="24051" spans="17:17" x14ac:dyDescent="0.35">
      <c r="Q24051" s="2"/>
    </row>
    <row r="24052" spans="17:17" x14ac:dyDescent="0.35">
      <c r="Q24052" s="2"/>
    </row>
    <row r="24053" spans="17:17" x14ac:dyDescent="0.35">
      <c r="Q24053" s="2"/>
    </row>
    <row r="24054" spans="17:17" x14ac:dyDescent="0.35">
      <c r="Q24054" s="2"/>
    </row>
    <row r="24055" spans="17:17" x14ac:dyDescent="0.35">
      <c r="Q24055" s="2"/>
    </row>
    <row r="24056" spans="17:17" x14ac:dyDescent="0.35">
      <c r="Q24056" s="2"/>
    </row>
    <row r="24057" spans="17:17" x14ac:dyDescent="0.35">
      <c r="Q24057" s="2"/>
    </row>
    <row r="24058" spans="17:17" x14ac:dyDescent="0.35">
      <c r="Q24058" s="2"/>
    </row>
    <row r="24059" spans="17:17" x14ac:dyDescent="0.35">
      <c r="Q24059" s="2"/>
    </row>
    <row r="24060" spans="17:17" x14ac:dyDescent="0.35">
      <c r="Q24060" s="2"/>
    </row>
    <row r="24061" spans="17:17" x14ac:dyDescent="0.35">
      <c r="Q24061" s="2"/>
    </row>
    <row r="24062" spans="17:17" x14ac:dyDescent="0.35">
      <c r="Q24062" s="2"/>
    </row>
    <row r="24063" spans="17:17" x14ac:dyDescent="0.35">
      <c r="Q24063" s="2"/>
    </row>
    <row r="24064" spans="17:17" x14ac:dyDescent="0.35">
      <c r="Q24064" s="2"/>
    </row>
    <row r="24065" spans="17:17" x14ac:dyDescent="0.35">
      <c r="Q24065" s="2"/>
    </row>
    <row r="24066" spans="17:17" x14ac:dyDescent="0.35">
      <c r="Q24066" s="2"/>
    </row>
    <row r="24067" spans="17:17" x14ac:dyDescent="0.35">
      <c r="Q24067" s="2"/>
    </row>
    <row r="24068" spans="17:17" x14ac:dyDescent="0.35">
      <c r="Q24068" s="2"/>
    </row>
    <row r="24069" spans="17:17" x14ac:dyDescent="0.35">
      <c r="Q24069" s="2"/>
    </row>
    <row r="24070" spans="17:17" x14ac:dyDescent="0.35">
      <c r="Q24070" s="2"/>
    </row>
    <row r="24071" spans="17:17" x14ac:dyDescent="0.35">
      <c r="Q24071" s="2"/>
    </row>
    <row r="24072" spans="17:17" x14ac:dyDescent="0.35">
      <c r="Q24072" s="2"/>
    </row>
    <row r="24073" spans="17:17" x14ac:dyDescent="0.35">
      <c r="Q24073" s="2"/>
    </row>
    <row r="24074" spans="17:17" x14ac:dyDescent="0.35">
      <c r="Q24074" s="2"/>
    </row>
    <row r="24075" spans="17:17" x14ac:dyDescent="0.35">
      <c r="Q24075" s="2"/>
    </row>
    <row r="24076" spans="17:17" x14ac:dyDescent="0.35">
      <c r="Q24076" s="2"/>
    </row>
    <row r="24077" spans="17:17" x14ac:dyDescent="0.35">
      <c r="Q24077" s="2"/>
    </row>
    <row r="24078" spans="17:17" x14ac:dyDescent="0.35">
      <c r="Q24078" s="2"/>
    </row>
    <row r="24079" spans="17:17" x14ac:dyDescent="0.35">
      <c r="Q24079" s="2"/>
    </row>
    <row r="24080" spans="17:17" x14ac:dyDescent="0.35">
      <c r="Q24080" s="2"/>
    </row>
    <row r="24081" spans="17:17" x14ac:dyDescent="0.35">
      <c r="Q24081" s="2"/>
    </row>
    <row r="24082" spans="17:17" x14ac:dyDescent="0.35">
      <c r="Q24082" s="2"/>
    </row>
    <row r="24083" spans="17:17" x14ac:dyDescent="0.35">
      <c r="Q24083" s="2"/>
    </row>
    <row r="24084" spans="17:17" x14ac:dyDescent="0.35">
      <c r="Q24084" s="2"/>
    </row>
    <row r="24085" spans="17:17" x14ac:dyDescent="0.35">
      <c r="Q24085" s="2"/>
    </row>
    <row r="24086" spans="17:17" x14ac:dyDescent="0.35">
      <c r="Q24086" s="2"/>
    </row>
    <row r="24087" spans="17:17" x14ac:dyDescent="0.35">
      <c r="Q24087" s="2"/>
    </row>
    <row r="24088" spans="17:17" x14ac:dyDescent="0.35">
      <c r="Q24088" s="2"/>
    </row>
    <row r="24089" spans="17:17" x14ac:dyDescent="0.35">
      <c r="Q24089" s="2"/>
    </row>
    <row r="24090" spans="17:17" x14ac:dyDescent="0.35">
      <c r="Q24090" s="2"/>
    </row>
    <row r="24091" spans="17:17" x14ac:dyDescent="0.35">
      <c r="Q24091" s="2"/>
    </row>
    <row r="24092" spans="17:17" x14ac:dyDescent="0.35">
      <c r="Q24092" s="2"/>
    </row>
    <row r="24093" spans="17:17" x14ac:dyDescent="0.35">
      <c r="Q24093" s="2"/>
    </row>
    <row r="24094" spans="17:17" x14ac:dyDescent="0.35">
      <c r="Q24094" s="2"/>
    </row>
    <row r="24095" spans="17:17" x14ac:dyDescent="0.35">
      <c r="Q24095" s="2"/>
    </row>
    <row r="24096" spans="17:17" x14ac:dyDescent="0.35">
      <c r="Q24096" s="2"/>
    </row>
    <row r="24097" spans="17:17" x14ac:dyDescent="0.35">
      <c r="Q24097" s="2"/>
    </row>
    <row r="24098" spans="17:17" x14ac:dyDescent="0.35">
      <c r="Q24098" s="2"/>
    </row>
    <row r="24099" spans="17:17" x14ac:dyDescent="0.35">
      <c r="Q24099" s="2"/>
    </row>
    <row r="24100" spans="17:17" x14ac:dyDescent="0.35">
      <c r="Q24100" s="2"/>
    </row>
    <row r="24101" spans="17:17" x14ac:dyDescent="0.35">
      <c r="Q24101" s="2"/>
    </row>
    <row r="24102" spans="17:17" x14ac:dyDescent="0.35">
      <c r="Q24102" s="2"/>
    </row>
    <row r="24103" spans="17:17" x14ac:dyDescent="0.35">
      <c r="Q24103" s="2"/>
    </row>
    <row r="24104" spans="17:17" x14ac:dyDescent="0.35">
      <c r="Q24104" s="2"/>
    </row>
    <row r="24105" spans="17:17" x14ac:dyDescent="0.35">
      <c r="Q24105" s="2"/>
    </row>
    <row r="24106" spans="17:17" x14ac:dyDescent="0.35">
      <c r="Q24106" s="2"/>
    </row>
    <row r="24107" spans="17:17" x14ac:dyDescent="0.35">
      <c r="Q24107" s="2"/>
    </row>
    <row r="24108" spans="17:17" x14ac:dyDescent="0.35">
      <c r="Q24108" s="2"/>
    </row>
    <row r="24109" spans="17:17" x14ac:dyDescent="0.35">
      <c r="Q24109" s="2"/>
    </row>
    <row r="24110" spans="17:17" x14ac:dyDescent="0.35">
      <c r="Q24110" s="2"/>
    </row>
    <row r="24111" spans="17:17" x14ac:dyDescent="0.35">
      <c r="Q24111" s="2"/>
    </row>
    <row r="24112" spans="17:17" x14ac:dyDescent="0.35">
      <c r="Q24112" s="2"/>
    </row>
    <row r="24113" spans="17:17" x14ac:dyDescent="0.35">
      <c r="Q24113" s="2"/>
    </row>
    <row r="24114" spans="17:17" x14ac:dyDescent="0.35">
      <c r="Q24114" s="2"/>
    </row>
    <row r="24115" spans="17:17" x14ac:dyDescent="0.35">
      <c r="Q24115" s="2"/>
    </row>
    <row r="24116" spans="17:17" x14ac:dyDescent="0.35">
      <c r="Q24116" s="2"/>
    </row>
    <row r="24117" spans="17:17" x14ac:dyDescent="0.35">
      <c r="Q24117" s="2"/>
    </row>
    <row r="24118" spans="17:17" x14ac:dyDescent="0.35">
      <c r="Q24118" s="2"/>
    </row>
    <row r="24119" spans="17:17" x14ac:dyDescent="0.35">
      <c r="Q24119" s="2"/>
    </row>
    <row r="24120" spans="17:17" x14ac:dyDescent="0.35">
      <c r="Q24120" s="2"/>
    </row>
    <row r="24121" spans="17:17" x14ac:dyDescent="0.35">
      <c r="Q24121" s="2"/>
    </row>
    <row r="24122" spans="17:17" x14ac:dyDescent="0.35">
      <c r="Q24122" s="2"/>
    </row>
    <row r="24123" spans="17:17" x14ac:dyDescent="0.35">
      <c r="Q24123" s="2"/>
    </row>
    <row r="24124" spans="17:17" x14ac:dyDescent="0.35">
      <c r="Q24124" s="2"/>
    </row>
    <row r="24125" spans="17:17" x14ac:dyDescent="0.35">
      <c r="Q24125" s="2"/>
    </row>
    <row r="24126" spans="17:17" x14ac:dyDescent="0.35">
      <c r="Q24126" s="2"/>
    </row>
    <row r="24127" spans="17:17" x14ac:dyDescent="0.35">
      <c r="Q24127" s="2"/>
    </row>
    <row r="24128" spans="17:17" x14ac:dyDescent="0.35">
      <c r="Q24128" s="2"/>
    </row>
    <row r="24129" spans="17:17" x14ac:dyDescent="0.35">
      <c r="Q24129" s="2"/>
    </row>
    <row r="24130" spans="17:17" x14ac:dyDescent="0.35">
      <c r="Q24130" s="2"/>
    </row>
    <row r="24131" spans="17:17" x14ac:dyDescent="0.35">
      <c r="Q24131" s="2"/>
    </row>
    <row r="24132" spans="17:17" x14ac:dyDescent="0.35">
      <c r="Q24132" s="2"/>
    </row>
    <row r="24133" spans="17:17" x14ac:dyDescent="0.35">
      <c r="Q24133" s="2"/>
    </row>
    <row r="24134" spans="17:17" x14ac:dyDescent="0.35">
      <c r="Q24134" s="2"/>
    </row>
    <row r="24135" spans="17:17" x14ac:dyDescent="0.35">
      <c r="Q24135" s="2"/>
    </row>
    <row r="24136" spans="17:17" x14ac:dyDescent="0.35">
      <c r="Q24136" s="2"/>
    </row>
    <row r="24137" spans="17:17" x14ac:dyDescent="0.35">
      <c r="Q24137" s="2"/>
    </row>
    <row r="24138" spans="17:17" x14ac:dyDescent="0.35">
      <c r="Q24138" s="2"/>
    </row>
    <row r="24139" spans="17:17" x14ac:dyDescent="0.35">
      <c r="Q24139" s="2"/>
    </row>
    <row r="24140" spans="17:17" x14ac:dyDescent="0.35">
      <c r="Q24140" s="2"/>
    </row>
    <row r="24141" spans="17:17" x14ac:dyDescent="0.35">
      <c r="Q24141" s="2"/>
    </row>
    <row r="24142" spans="17:17" x14ac:dyDescent="0.35">
      <c r="Q24142" s="2"/>
    </row>
    <row r="24143" spans="17:17" x14ac:dyDescent="0.35">
      <c r="Q24143" s="2"/>
    </row>
    <row r="24144" spans="17:17" x14ac:dyDescent="0.35">
      <c r="Q24144" s="2"/>
    </row>
    <row r="24145" spans="17:17" x14ac:dyDescent="0.35">
      <c r="Q24145" s="2"/>
    </row>
    <row r="24146" spans="17:17" x14ac:dyDescent="0.35">
      <c r="Q24146" s="2"/>
    </row>
    <row r="24147" spans="17:17" x14ac:dyDescent="0.35">
      <c r="Q24147" s="2"/>
    </row>
    <row r="24148" spans="17:17" x14ac:dyDescent="0.35">
      <c r="Q24148" s="2"/>
    </row>
    <row r="24149" spans="17:17" x14ac:dyDescent="0.35">
      <c r="Q24149" s="2"/>
    </row>
    <row r="24150" spans="17:17" x14ac:dyDescent="0.35">
      <c r="Q24150" s="2"/>
    </row>
    <row r="24151" spans="17:17" x14ac:dyDescent="0.35">
      <c r="Q24151" s="2"/>
    </row>
    <row r="24152" spans="17:17" x14ac:dyDescent="0.35">
      <c r="Q24152" s="2"/>
    </row>
    <row r="24153" spans="17:17" x14ac:dyDescent="0.35">
      <c r="Q24153" s="2"/>
    </row>
    <row r="24154" spans="17:17" x14ac:dyDescent="0.35">
      <c r="Q24154" s="2"/>
    </row>
    <row r="24155" spans="17:17" x14ac:dyDescent="0.35">
      <c r="Q24155" s="2"/>
    </row>
    <row r="24156" spans="17:17" x14ac:dyDescent="0.35">
      <c r="Q24156" s="2"/>
    </row>
    <row r="24157" spans="17:17" x14ac:dyDescent="0.35">
      <c r="Q24157" s="2"/>
    </row>
    <row r="24158" spans="17:17" x14ac:dyDescent="0.35">
      <c r="Q24158" s="2"/>
    </row>
    <row r="24159" spans="17:17" x14ac:dyDescent="0.35">
      <c r="Q24159" s="2"/>
    </row>
    <row r="24160" spans="17:17" x14ac:dyDescent="0.35">
      <c r="Q24160" s="2"/>
    </row>
    <row r="24161" spans="17:17" x14ac:dyDescent="0.35">
      <c r="Q24161" s="2"/>
    </row>
    <row r="24162" spans="17:17" x14ac:dyDescent="0.35">
      <c r="Q24162" s="2"/>
    </row>
    <row r="24163" spans="17:17" x14ac:dyDescent="0.35">
      <c r="Q24163" s="2"/>
    </row>
    <row r="24164" spans="17:17" x14ac:dyDescent="0.35">
      <c r="Q24164" s="2"/>
    </row>
    <row r="24165" spans="17:17" x14ac:dyDescent="0.35">
      <c r="Q24165" s="2"/>
    </row>
    <row r="24166" spans="17:17" x14ac:dyDescent="0.35">
      <c r="Q24166" s="2"/>
    </row>
    <row r="24167" spans="17:17" x14ac:dyDescent="0.35">
      <c r="Q24167" s="2"/>
    </row>
    <row r="24168" spans="17:17" x14ac:dyDescent="0.35">
      <c r="Q24168" s="2"/>
    </row>
    <row r="24169" spans="17:17" x14ac:dyDescent="0.35">
      <c r="Q24169" s="2"/>
    </row>
    <row r="24170" spans="17:17" x14ac:dyDescent="0.35">
      <c r="Q24170" s="2"/>
    </row>
    <row r="24171" spans="17:17" x14ac:dyDescent="0.35">
      <c r="Q24171" s="2"/>
    </row>
    <row r="24172" spans="17:17" x14ac:dyDescent="0.35">
      <c r="Q24172" s="2"/>
    </row>
    <row r="24173" spans="17:17" x14ac:dyDescent="0.35">
      <c r="Q24173" s="2"/>
    </row>
    <row r="24174" spans="17:17" x14ac:dyDescent="0.35">
      <c r="Q24174" s="2"/>
    </row>
    <row r="24175" spans="17:17" x14ac:dyDescent="0.35">
      <c r="Q24175" s="2"/>
    </row>
    <row r="24176" spans="17:17" x14ac:dyDescent="0.35">
      <c r="Q24176" s="2"/>
    </row>
    <row r="24177" spans="17:17" x14ac:dyDescent="0.35">
      <c r="Q24177" s="2"/>
    </row>
    <row r="24178" spans="17:17" x14ac:dyDescent="0.35">
      <c r="Q24178" s="2"/>
    </row>
    <row r="24179" spans="17:17" x14ac:dyDescent="0.35">
      <c r="Q24179" s="2"/>
    </row>
    <row r="24180" spans="17:17" x14ac:dyDescent="0.35">
      <c r="Q24180" s="2"/>
    </row>
    <row r="24181" spans="17:17" x14ac:dyDescent="0.35">
      <c r="Q24181" s="2"/>
    </row>
    <row r="24182" spans="17:17" x14ac:dyDescent="0.35">
      <c r="Q24182" s="2"/>
    </row>
    <row r="24183" spans="17:17" x14ac:dyDescent="0.35">
      <c r="Q24183" s="2"/>
    </row>
    <row r="24184" spans="17:17" x14ac:dyDescent="0.35">
      <c r="Q24184" s="2"/>
    </row>
    <row r="24185" spans="17:17" x14ac:dyDescent="0.35">
      <c r="Q24185" s="2"/>
    </row>
    <row r="24186" spans="17:17" x14ac:dyDescent="0.35">
      <c r="Q24186" s="2"/>
    </row>
    <row r="24187" spans="17:17" x14ac:dyDescent="0.35">
      <c r="Q24187" s="2"/>
    </row>
    <row r="24188" spans="17:17" x14ac:dyDescent="0.35">
      <c r="Q24188" s="2"/>
    </row>
    <row r="24189" spans="17:17" x14ac:dyDescent="0.35">
      <c r="Q24189" s="2"/>
    </row>
    <row r="24190" spans="17:17" x14ac:dyDescent="0.35">
      <c r="Q24190" s="2"/>
    </row>
    <row r="24191" spans="17:17" x14ac:dyDescent="0.35">
      <c r="Q24191" s="2"/>
    </row>
    <row r="24192" spans="17:17" x14ac:dyDescent="0.35">
      <c r="Q24192" s="2"/>
    </row>
    <row r="24193" spans="17:17" x14ac:dyDescent="0.35">
      <c r="Q24193" s="2"/>
    </row>
    <row r="24194" spans="17:17" x14ac:dyDescent="0.35">
      <c r="Q24194" s="2"/>
    </row>
    <row r="24195" spans="17:17" x14ac:dyDescent="0.35">
      <c r="Q24195" s="2"/>
    </row>
    <row r="24196" spans="17:17" x14ac:dyDescent="0.35">
      <c r="Q24196" s="2"/>
    </row>
    <row r="24197" spans="17:17" x14ac:dyDescent="0.35">
      <c r="Q24197" s="2"/>
    </row>
    <row r="24198" spans="17:17" x14ac:dyDescent="0.35">
      <c r="Q24198" s="2"/>
    </row>
    <row r="24199" spans="17:17" x14ac:dyDescent="0.35">
      <c r="Q24199" s="2"/>
    </row>
    <row r="24200" spans="17:17" x14ac:dyDescent="0.35">
      <c r="Q24200" s="2"/>
    </row>
    <row r="24201" spans="17:17" x14ac:dyDescent="0.35">
      <c r="Q24201" s="2"/>
    </row>
    <row r="24202" spans="17:17" x14ac:dyDescent="0.35">
      <c r="Q24202" s="2"/>
    </row>
    <row r="24203" spans="17:17" x14ac:dyDescent="0.35">
      <c r="Q24203" s="2"/>
    </row>
    <row r="24204" spans="17:17" x14ac:dyDescent="0.35">
      <c r="Q24204" s="2"/>
    </row>
    <row r="24205" spans="17:17" x14ac:dyDescent="0.35">
      <c r="Q24205" s="2"/>
    </row>
    <row r="24206" spans="17:17" x14ac:dyDescent="0.35">
      <c r="Q24206" s="2"/>
    </row>
    <row r="24207" spans="17:17" x14ac:dyDescent="0.35">
      <c r="Q24207" s="2"/>
    </row>
    <row r="24208" spans="17:17" x14ac:dyDescent="0.35">
      <c r="Q24208" s="2"/>
    </row>
    <row r="24209" spans="17:17" x14ac:dyDescent="0.35">
      <c r="Q24209" s="2"/>
    </row>
    <row r="24210" spans="17:17" x14ac:dyDescent="0.35">
      <c r="Q24210" s="2"/>
    </row>
    <row r="24211" spans="17:17" x14ac:dyDescent="0.35">
      <c r="Q24211" s="2"/>
    </row>
    <row r="24212" spans="17:17" x14ac:dyDescent="0.35">
      <c r="Q24212" s="2"/>
    </row>
    <row r="24213" spans="17:17" x14ac:dyDescent="0.35">
      <c r="Q24213" s="2"/>
    </row>
    <row r="24214" spans="17:17" x14ac:dyDescent="0.35">
      <c r="Q24214" s="2"/>
    </row>
    <row r="24215" spans="17:17" x14ac:dyDescent="0.35">
      <c r="Q24215" s="2"/>
    </row>
    <row r="24216" spans="17:17" x14ac:dyDescent="0.35">
      <c r="Q24216" s="2"/>
    </row>
    <row r="24217" spans="17:17" x14ac:dyDescent="0.35">
      <c r="Q24217" s="2"/>
    </row>
    <row r="24218" spans="17:17" x14ac:dyDescent="0.35">
      <c r="Q24218" s="2"/>
    </row>
    <row r="24219" spans="17:17" x14ac:dyDescent="0.35">
      <c r="Q24219" s="2"/>
    </row>
    <row r="24220" spans="17:17" x14ac:dyDescent="0.35">
      <c r="Q24220" s="2"/>
    </row>
    <row r="24221" spans="17:17" x14ac:dyDescent="0.35">
      <c r="Q24221" s="2"/>
    </row>
    <row r="24222" spans="17:17" x14ac:dyDescent="0.35">
      <c r="Q24222" s="2"/>
    </row>
    <row r="24223" spans="17:17" x14ac:dyDescent="0.35">
      <c r="Q24223" s="2"/>
    </row>
    <row r="24224" spans="17:17" x14ac:dyDescent="0.35">
      <c r="Q24224" s="2"/>
    </row>
    <row r="24225" spans="17:17" x14ac:dyDescent="0.35">
      <c r="Q24225" s="2"/>
    </row>
    <row r="24226" spans="17:17" x14ac:dyDescent="0.35">
      <c r="Q24226" s="2"/>
    </row>
    <row r="24227" spans="17:17" x14ac:dyDescent="0.35">
      <c r="Q24227" s="2"/>
    </row>
    <row r="24228" spans="17:17" x14ac:dyDescent="0.35">
      <c r="Q24228" s="2"/>
    </row>
    <row r="24229" spans="17:17" x14ac:dyDescent="0.35">
      <c r="Q24229" s="2"/>
    </row>
    <row r="24230" spans="17:17" x14ac:dyDescent="0.35">
      <c r="Q24230" s="2"/>
    </row>
    <row r="24231" spans="17:17" x14ac:dyDescent="0.35">
      <c r="Q24231" s="2"/>
    </row>
    <row r="24232" spans="17:17" x14ac:dyDescent="0.35">
      <c r="Q24232" s="2"/>
    </row>
    <row r="24233" spans="17:17" x14ac:dyDescent="0.35">
      <c r="Q24233" s="2"/>
    </row>
    <row r="24234" spans="17:17" x14ac:dyDescent="0.35">
      <c r="Q24234" s="2"/>
    </row>
    <row r="24235" spans="17:17" x14ac:dyDescent="0.35">
      <c r="Q24235" s="2"/>
    </row>
    <row r="24236" spans="17:17" x14ac:dyDescent="0.35">
      <c r="Q24236" s="2"/>
    </row>
    <row r="24237" spans="17:17" x14ac:dyDescent="0.35">
      <c r="Q24237" s="2"/>
    </row>
    <row r="24238" spans="17:17" x14ac:dyDescent="0.35">
      <c r="Q24238" s="2"/>
    </row>
    <row r="24239" spans="17:17" x14ac:dyDescent="0.35">
      <c r="Q24239" s="2"/>
    </row>
    <row r="24240" spans="17:17" x14ac:dyDescent="0.35">
      <c r="Q24240" s="2"/>
    </row>
    <row r="24241" spans="17:17" x14ac:dyDescent="0.35">
      <c r="Q24241" s="2"/>
    </row>
    <row r="24242" spans="17:17" x14ac:dyDescent="0.35">
      <c r="Q24242" s="2"/>
    </row>
    <row r="24243" spans="17:17" x14ac:dyDescent="0.35">
      <c r="Q24243" s="2"/>
    </row>
    <row r="24244" spans="17:17" x14ac:dyDescent="0.35">
      <c r="Q24244" s="2"/>
    </row>
    <row r="24245" spans="17:17" x14ac:dyDescent="0.35">
      <c r="Q24245" s="2"/>
    </row>
    <row r="24246" spans="17:17" x14ac:dyDescent="0.35">
      <c r="Q24246" s="2"/>
    </row>
    <row r="24247" spans="17:17" x14ac:dyDescent="0.35">
      <c r="Q24247" s="2"/>
    </row>
    <row r="24248" spans="17:17" x14ac:dyDescent="0.35">
      <c r="Q24248" s="2"/>
    </row>
    <row r="24249" spans="17:17" x14ac:dyDescent="0.35">
      <c r="Q24249" s="2"/>
    </row>
    <row r="24250" spans="17:17" x14ac:dyDescent="0.35">
      <c r="Q24250" s="2"/>
    </row>
    <row r="24251" spans="17:17" x14ac:dyDescent="0.35">
      <c r="Q24251" s="2"/>
    </row>
    <row r="24252" spans="17:17" x14ac:dyDescent="0.35">
      <c r="Q24252" s="2"/>
    </row>
    <row r="24253" spans="17:17" x14ac:dyDescent="0.35">
      <c r="Q24253" s="2"/>
    </row>
    <row r="24254" spans="17:17" x14ac:dyDescent="0.35">
      <c r="Q24254" s="2"/>
    </row>
    <row r="24255" spans="17:17" x14ac:dyDescent="0.35">
      <c r="Q24255" s="2"/>
    </row>
    <row r="24256" spans="17:17" x14ac:dyDescent="0.35">
      <c r="Q24256" s="2"/>
    </row>
    <row r="24257" spans="17:17" x14ac:dyDescent="0.35">
      <c r="Q24257" s="2"/>
    </row>
    <row r="24258" spans="17:17" x14ac:dyDescent="0.35">
      <c r="Q24258" s="2"/>
    </row>
    <row r="24259" spans="17:17" x14ac:dyDescent="0.35">
      <c r="Q24259" s="2"/>
    </row>
    <row r="24260" spans="17:17" x14ac:dyDescent="0.35">
      <c r="Q24260" s="2"/>
    </row>
    <row r="24261" spans="17:17" x14ac:dyDescent="0.35">
      <c r="Q24261" s="2"/>
    </row>
    <row r="24262" spans="17:17" x14ac:dyDescent="0.35">
      <c r="Q24262" s="2"/>
    </row>
    <row r="24263" spans="17:17" x14ac:dyDescent="0.35">
      <c r="Q24263" s="2"/>
    </row>
    <row r="24264" spans="17:17" x14ac:dyDescent="0.35">
      <c r="Q24264" s="2"/>
    </row>
    <row r="24265" spans="17:17" x14ac:dyDescent="0.35">
      <c r="Q24265" s="2"/>
    </row>
    <row r="24266" spans="17:17" x14ac:dyDescent="0.35">
      <c r="Q24266" s="2"/>
    </row>
    <row r="24267" spans="17:17" x14ac:dyDescent="0.35">
      <c r="Q24267" s="2"/>
    </row>
    <row r="24268" spans="17:17" x14ac:dyDescent="0.35">
      <c r="Q24268" s="2"/>
    </row>
    <row r="24269" spans="17:17" x14ac:dyDescent="0.35">
      <c r="Q24269" s="2"/>
    </row>
    <row r="24270" spans="17:17" x14ac:dyDescent="0.35">
      <c r="Q24270" s="2"/>
    </row>
    <row r="24271" spans="17:17" x14ac:dyDescent="0.35">
      <c r="Q24271" s="2"/>
    </row>
    <row r="24272" spans="17:17" x14ac:dyDescent="0.35">
      <c r="Q24272" s="2"/>
    </row>
    <row r="24273" spans="17:17" x14ac:dyDescent="0.35">
      <c r="Q24273" s="2"/>
    </row>
    <row r="24274" spans="17:17" x14ac:dyDescent="0.35">
      <c r="Q24274" s="2"/>
    </row>
    <row r="24275" spans="17:17" x14ac:dyDescent="0.35">
      <c r="Q24275" s="2"/>
    </row>
    <row r="24276" spans="17:17" x14ac:dyDescent="0.35">
      <c r="Q24276" s="2"/>
    </row>
    <row r="24277" spans="17:17" x14ac:dyDescent="0.35">
      <c r="Q24277" s="2"/>
    </row>
    <row r="24278" spans="17:17" x14ac:dyDescent="0.35">
      <c r="Q24278" s="2"/>
    </row>
    <row r="24279" spans="17:17" x14ac:dyDescent="0.35">
      <c r="Q24279" s="2"/>
    </row>
    <row r="24280" spans="17:17" x14ac:dyDescent="0.35">
      <c r="Q24280" s="2"/>
    </row>
    <row r="24281" spans="17:17" x14ac:dyDescent="0.35">
      <c r="Q24281" s="2"/>
    </row>
    <row r="24282" spans="17:17" x14ac:dyDescent="0.35">
      <c r="Q24282" s="2"/>
    </row>
    <row r="24283" spans="17:17" x14ac:dyDescent="0.35">
      <c r="Q24283" s="2"/>
    </row>
    <row r="24284" spans="17:17" x14ac:dyDescent="0.35">
      <c r="Q24284" s="2"/>
    </row>
    <row r="24285" spans="17:17" x14ac:dyDescent="0.35">
      <c r="Q24285" s="2"/>
    </row>
    <row r="24286" spans="17:17" x14ac:dyDescent="0.35">
      <c r="Q24286" s="2"/>
    </row>
    <row r="24287" spans="17:17" x14ac:dyDescent="0.35">
      <c r="Q24287" s="2"/>
    </row>
    <row r="24288" spans="17:17" x14ac:dyDescent="0.35">
      <c r="Q24288" s="2"/>
    </row>
    <row r="24289" spans="17:17" x14ac:dyDescent="0.35">
      <c r="Q24289" s="2"/>
    </row>
    <row r="24290" spans="17:17" x14ac:dyDescent="0.35">
      <c r="Q24290" s="2"/>
    </row>
    <row r="24291" spans="17:17" x14ac:dyDescent="0.35">
      <c r="Q24291" s="2"/>
    </row>
    <row r="24292" spans="17:17" x14ac:dyDescent="0.35">
      <c r="Q24292" s="2"/>
    </row>
    <row r="24293" spans="17:17" x14ac:dyDescent="0.35">
      <c r="Q24293" s="2"/>
    </row>
    <row r="24294" spans="17:17" x14ac:dyDescent="0.35">
      <c r="Q24294" s="2"/>
    </row>
    <row r="24295" spans="17:17" x14ac:dyDescent="0.35">
      <c r="Q24295" s="2"/>
    </row>
    <row r="24296" spans="17:17" x14ac:dyDescent="0.35">
      <c r="Q24296" s="2"/>
    </row>
    <row r="24297" spans="17:17" x14ac:dyDescent="0.35">
      <c r="Q24297" s="2"/>
    </row>
    <row r="24298" spans="17:17" x14ac:dyDescent="0.35">
      <c r="Q24298" s="2"/>
    </row>
    <row r="24299" spans="17:17" x14ac:dyDescent="0.35">
      <c r="Q24299" s="2"/>
    </row>
    <row r="24300" spans="17:17" x14ac:dyDescent="0.35">
      <c r="Q24300" s="2"/>
    </row>
    <row r="24301" spans="17:17" x14ac:dyDescent="0.35">
      <c r="Q24301" s="2"/>
    </row>
    <row r="24302" spans="17:17" x14ac:dyDescent="0.35">
      <c r="Q24302" s="2"/>
    </row>
    <row r="24303" spans="17:17" x14ac:dyDescent="0.35">
      <c r="Q24303" s="2"/>
    </row>
    <row r="24304" spans="17:17" x14ac:dyDescent="0.35">
      <c r="Q24304" s="2"/>
    </row>
    <row r="24305" spans="17:17" x14ac:dyDescent="0.35">
      <c r="Q24305" s="2"/>
    </row>
    <row r="24306" spans="17:17" x14ac:dyDescent="0.35">
      <c r="Q24306" s="2"/>
    </row>
    <row r="24307" spans="17:17" x14ac:dyDescent="0.35">
      <c r="Q24307" s="2"/>
    </row>
    <row r="24308" spans="17:17" x14ac:dyDescent="0.35">
      <c r="Q24308" s="2"/>
    </row>
    <row r="24309" spans="17:17" x14ac:dyDescent="0.35">
      <c r="Q24309" s="2"/>
    </row>
    <row r="24310" spans="17:17" x14ac:dyDescent="0.35">
      <c r="Q24310" s="2"/>
    </row>
    <row r="24311" spans="17:17" x14ac:dyDescent="0.35">
      <c r="Q243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F5D1-5003-47DB-A159-58E5A9D5323E}">
  <dimension ref="A1:X24311"/>
  <sheetViews>
    <sheetView topLeftCell="H206" zoomScaleNormal="100" workbookViewId="0">
      <selection activeCell="Q2" sqref="Q2:X241"/>
    </sheetView>
  </sheetViews>
  <sheetFormatPr defaultRowHeight="14.5" x14ac:dyDescent="0.35"/>
  <cols>
    <col min="1" max="1" width="11.81640625" bestFit="1" customWidth="1"/>
    <col min="2" max="3" width="11.81640625" customWidth="1"/>
    <col min="4" max="4" width="11.81640625" bestFit="1" customWidth="1"/>
    <col min="5" max="5" width="13.54296875" bestFit="1" customWidth="1"/>
    <col min="6" max="6" width="11.1796875" bestFit="1" customWidth="1"/>
    <col min="7" max="12" width="11.1796875" customWidth="1"/>
    <col min="13" max="13" width="8.54296875" style="3" bestFit="1" customWidth="1"/>
    <col min="14" max="16" width="11.81640625" customWidth="1"/>
    <col min="17" max="17" width="7.6328125" bestFit="1" customWidth="1"/>
    <col min="18" max="18" width="16.1796875" style="5" bestFit="1" customWidth="1"/>
    <col min="19" max="19" width="13.36328125" bestFit="1" customWidth="1"/>
    <col min="20" max="20" width="18.08984375" customWidth="1"/>
    <col min="21" max="24" width="15.6328125" bestFit="1" customWidth="1"/>
    <col min="26" max="26" width="11.1796875" bestFit="1" customWidth="1"/>
  </cols>
  <sheetData>
    <row r="1" spans="1:24" x14ac:dyDescent="0.35">
      <c r="A1" t="s">
        <v>12</v>
      </c>
      <c r="B1" t="s">
        <v>45</v>
      </c>
      <c r="C1" t="s">
        <v>44</v>
      </c>
      <c r="D1" t="s">
        <v>8</v>
      </c>
      <c r="E1" t="s">
        <v>10</v>
      </c>
      <c r="F1" t="s">
        <v>11</v>
      </c>
      <c r="H1" t="s">
        <v>15</v>
      </c>
      <c r="I1" t="s">
        <v>15</v>
      </c>
      <c r="J1" t="s">
        <v>16</v>
      </c>
      <c r="K1" t="s">
        <v>33</v>
      </c>
      <c r="L1" t="s">
        <v>14</v>
      </c>
      <c r="M1" s="3" t="s">
        <v>9</v>
      </c>
      <c r="N1" t="s">
        <v>9</v>
      </c>
      <c r="O1">
        <f ca="1">MAX(N:N)</f>
        <v>1.3944842162045774</v>
      </c>
      <c r="Q1" s="1" t="s">
        <v>0</v>
      </c>
      <c r="R1" s="4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</row>
    <row r="2" spans="1:24" x14ac:dyDescent="0.35">
      <c r="A2">
        <v>953994.81374999997</v>
      </c>
      <c r="B2">
        <f>A2*C2</f>
        <v>953994.81374999997</v>
      </c>
      <c r="C2">
        <v>1</v>
      </c>
      <c r="D2">
        <v>0.53634008315560699</v>
      </c>
      <c r="E2">
        <v>100</v>
      </c>
      <c r="F2">
        <f>100+(O2-1)</f>
        <v>100</v>
      </c>
      <c r="G2">
        <f>F2-100</f>
        <v>0</v>
      </c>
      <c r="H2" s="7" t="str">
        <f>O2&amp;") "&amp;G2&amp;"%"</f>
        <v>1) 0%</v>
      </c>
      <c r="I2" t="str">
        <f>"0% - " &amp; FLOOR((F2-100+1)/100, 1)*100 + 100 &amp;"%"</f>
        <v>0% - 100%</v>
      </c>
      <c r="J2">
        <v>1</v>
      </c>
      <c r="K2">
        <v>4</v>
      </c>
      <c r="L2" t="str">
        <f>IF(J2&lt;=K2,"No Noise","With Noise")</f>
        <v>No Noise</v>
      </c>
      <c r="M2" s="3">
        <f t="shared" ref="M2:M65" ca="1" si="0">IF(L2="No Noise",0,RANDBETWEEN(E2,F2)/100-1)</f>
        <v>0</v>
      </c>
      <c r="N2" s="6">
        <f t="shared" ref="N2:N65" ca="1" si="1">D2*(1+M2)</f>
        <v>0.53634008315560699</v>
      </c>
      <c r="O2">
        <v>1</v>
      </c>
      <c r="P2" t="str">
        <f>IF(O2&lt;10,"00"&amp;O2,IF(O2&lt;100,"0"&amp;O2,O2))</f>
        <v>001</v>
      </c>
      <c r="Q2">
        <f t="shared" ref="Q2:Q24" si="2">Q3-1</f>
        <v>202307</v>
      </c>
      <c r="R2" s="5">
        <f ca="1">B2+N2*S2</f>
        <v>1869430.5837000003</v>
      </c>
      <c r="S2">
        <v>1706819.6070000001</v>
      </c>
      <c r="T2" t="str">
        <f>"Route "&amp;P2</f>
        <v>Route 001</v>
      </c>
      <c r="U2" t="s">
        <v>13</v>
      </c>
      <c r="V2" t="s">
        <v>17</v>
      </c>
      <c r="W2" t="str">
        <f>H2</f>
        <v>1) 0%</v>
      </c>
      <c r="X2" t="str">
        <f>I2</f>
        <v>0% - 100%</v>
      </c>
    </row>
    <row r="3" spans="1:24" x14ac:dyDescent="0.35">
      <c r="A3">
        <f>A2</f>
        <v>953994.81374999997</v>
      </c>
      <c r="B3">
        <f t="shared" ref="B3:B66" si="3">A3*C3</f>
        <v>953994.81374999997</v>
      </c>
      <c r="C3">
        <f>C2</f>
        <v>1</v>
      </c>
      <c r="D3">
        <v>0.53634008315560666</v>
      </c>
      <c r="E3">
        <v>100</v>
      </c>
      <c r="F3">
        <f t="shared" ref="F3:F66" si="4">100+(O3-1)</f>
        <v>100</v>
      </c>
      <c r="G3">
        <f t="shared" ref="G3:G66" si="5">F3-100</f>
        <v>0</v>
      </c>
      <c r="H3" s="7" t="str">
        <f t="shared" ref="H3:H66" si="6">O3&amp;") "&amp;G3&amp;"%"</f>
        <v>1) 0%</v>
      </c>
      <c r="I3" t="str">
        <f t="shared" ref="I3:I66" si="7">"0% - " &amp; FLOOR((F3-100+1)/100, 1)*100 + 100 &amp;"%"</f>
        <v>0% - 100%</v>
      </c>
      <c r="J3">
        <f>IF(J2&gt;5,1,J2+1)</f>
        <v>2</v>
      </c>
      <c r="K3">
        <f>K2</f>
        <v>4</v>
      </c>
      <c r="L3" t="str">
        <f t="shared" ref="L3:L66" si="8">IF(J3&lt;=K3,"No Noise","With Noise")</f>
        <v>No Noise</v>
      </c>
      <c r="M3" s="3">
        <f t="shared" ca="1" si="0"/>
        <v>0</v>
      </c>
      <c r="N3" s="6">
        <f t="shared" ca="1" si="1"/>
        <v>0.53634008315560666</v>
      </c>
      <c r="O3">
        <f>IF(Q3&lt;Q2,O2+1,O2)</f>
        <v>1</v>
      </c>
      <c r="P3" t="str">
        <f t="shared" ref="P3:P66" si="9">IF(O3&lt;10,"00"&amp;O3,IF(O3&lt;100,"0"&amp;O3,O3))</f>
        <v>001</v>
      </c>
      <c r="Q3">
        <f t="shared" si="2"/>
        <v>202308</v>
      </c>
      <c r="R3" s="5">
        <f t="shared" ref="R3:R66" ca="1" si="10">B3+N3*S3</f>
        <v>1844246.3339130462</v>
      </c>
      <c r="S3">
        <v>1659863.8589999999</v>
      </c>
      <c r="T3" t="str">
        <f t="shared" ref="T3:T66" si="11">"Route "&amp;P3</f>
        <v>Route 001</v>
      </c>
      <c r="U3" t="s">
        <v>13</v>
      </c>
      <c r="V3" t="s">
        <v>17</v>
      </c>
      <c r="W3" t="str">
        <f t="shared" ref="W3:W66" si="12">H3</f>
        <v>1) 0%</v>
      </c>
      <c r="X3" t="str">
        <f t="shared" ref="X3:X66" si="13">I3</f>
        <v>0% - 100%</v>
      </c>
    </row>
    <row r="4" spans="1:24" x14ac:dyDescent="0.35">
      <c r="A4">
        <f t="shared" ref="A4:A67" si="14">A3</f>
        <v>953994.81374999997</v>
      </c>
      <c r="B4">
        <f t="shared" si="3"/>
        <v>953994.81374999997</v>
      </c>
      <c r="C4">
        <f t="shared" ref="C4:C67" si="15">C3</f>
        <v>1</v>
      </c>
      <c r="D4">
        <v>0.53634008315560666</v>
      </c>
      <c r="E4">
        <v>100</v>
      </c>
      <c r="F4">
        <f t="shared" si="4"/>
        <v>100</v>
      </c>
      <c r="G4">
        <f t="shared" si="5"/>
        <v>0</v>
      </c>
      <c r="H4" s="7" t="str">
        <f t="shared" si="6"/>
        <v>1) 0%</v>
      </c>
      <c r="I4" t="str">
        <f t="shared" si="7"/>
        <v>0% - 100%</v>
      </c>
      <c r="J4">
        <f t="shared" ref="J4:J67" si="16">IF(J3&gt;5,1,J3+1)</f>
        <v>3</v>
      </c>
      <c r="K4">
        <f t="shared" ref="K4:K67" si="17">K3</f>
        <v>4</v>
      </c>
      <c r="L4" t="str">
        <f t="shared" si="8"/>
        <v>No Noise</v>
      </c>
      <c r="M4" s="3">
        <f t="shared" ca="1" si="0"/>
        <v>0</v>
      </c>
      <c r="N4" s="6">
        <f t="shared" ca="1" si="1"/>
        <v>0.53634008315560666</v>
      </c>
      <c r="O4">
        <f t="shared" ref="O4:O67" si="18">IF(Q4&lt;Q3,O3+1,O3)</f>
        <v>1</v>
      </c>
      <c r="P4" t="str">
        <f t="shared" si="9"/>
        <v>001</v>
      </c>
      <c r="Q4">
        <f t="shared" si="2"/>
        <v>202309</v>
      </c>
      <c r="R4" s="5">
        <f t="shared" ca="1" si="10"/>
        <v>1749444.4065465806</v>
      </c>
      <c r="S4">
        <v>1483106.7409999999</v>
      </c>
      <c r="T4" t="str">
        <f t="shared" si="11"/>
        <v>Route 001</v>
      </c>
      <c r="U4" t="s">
        <v>13</v>
      </c>
      <c r="V4" t="s">
        <v>17</v>
      </c>
      <c r="W4" t="str">
        <f t="shared" si="12"/>
        <v>1) 0%</v>
      </c>
      <c r="X4" t="str">
        <f t="shared" si="13"/>
        <v>0% - 100%</v>
      </c>
    </row>
    <row r="5" spans="1:24" x14ac:dyDescent="0.35">
      <c r="A5">
        <f t="shared" si="14"/>
        <v>953994.81374999997</v>
      </c>
      <c r="B5">
        <f t="shared" si="3"/>
        <v>953994.81374999997</v>
      </c>
      <c r="C5">
        <f t="shared" si="15"/>
        <v>1</v>
      </c>
      <c r="D5">
        <v>0.53634008315560666</v>
      </c>
      <c r="E5">
        <v>100</v>
      </c>
      <c r="F5">
        <f t="shared" si="4"/>
        <v>100</v>
      </c>
      <c r="G5">
        <f t="shared" si="5"/>
        <v>0</v>
      </c>
      <c r="H5" s="7" t="str">
        <f t="shared" si="6"/>
        <v>1) 0%</v>
      </c>
      <c r="I5" t="str">
        <f t="shared" si="7"/>
        <v>0% - 100%</v>
      </c>
      <c r="J5">
        <f t="shared" si="16"/>
        <v>4</v>
      </c>
      <c r="K5">
        <f t="shared" si="17"/>
        <v>4</v>
      </c>
      <c r="L5" t="str">
        <f t="shared" si="8"/>
        <v>No Noise</v>
      </c>
      <c r="M5" s="3">
        <f t="shared" ca="1" si="0"/>
        <v>0</v>
      </c>
      <c r="N5" s="6">
        <f t="shared" ca="1" si="1"/>
        <v>0.53634008315560666</v>
      </c>
      <c r="O5">
        <f t="shared" si="18"/>
        <v>1</v>
      </c>
      <c r="P5" t="str">
        <f t="shared" si="9"/>
        <v>001</v>
      </c>
      <c r="Q5">
        <f t="shared" si="2"/>
        <v>202310</v>
      </c>
      <c r="R5" s="5">
        <f t="shared" ca="1" si="10"/>
        <v>1949199.5228354703</v>
      </c>
      <c r="S5">
        <v>1855547.889</v>
      </c>
      <c r="T5" t="str">
        <f t="shared" si="11"/>
        <v>Route 001</v>
      </c>
      <c r="U5" t="s">
        <v>13</v>
      </c>
      <c r="V5" t="s">
        <v>17</v>
      </c>
      <c r="W5" t="str">
        <f t="shared" si="12"/>
        <v>1) 0%</v>
      </c>
      <c r="X5" t="str">
        <f t="shared" si="13"/>
        <v>0% - 100%</v>
      </c>
    </row>
    <row r="6" spans="1:24" x14ac:dyDescent="0.35">
      <c r="A6">
        <f t="shared" si="14"/>
        <v>953994.81374999997</v>
      </c>
      <c r="B6">
        <f t="shared" si="3"/>
        <v>953994.81374999997</v>
      </c>
      <c r="C6">
        <f t="shared" si="15"/>
        <v>1</v>
      </c>
      <c r="D6">
        <v>0.53634008315560666</v>
      </c>
      <c r="E6">
        <v>100</v>
      </c>
      <c r="F6">
        <f t="shared" si="4"/>
        <v>100</v>
      </c>
      <c r="G6">
        <f t="shared" si="5"/>
        <v>0</v>
      </c>
      <c r="H6" s="7" t="str">
        <f t="shared" si="6"/>
        <v>1) 0%</v>
      </c>
      <c r="I6" t="str">
        <f t="shared" si="7"/>
        <v>0% - 100%</v>
      </c>
      <c r="J6">
        <f t="shared" si="16"/>
        <v>5</v>
      </c>
      <c r="K6">
        <f t="shared" si="17"/>
        <v>4</v>
      </c>
      <c r="L6" t="str">
        <f t="shared" si="8"/>
        <v>With Noise</v>
      </c>
      <c r="M6" s="3">
        <f t="shared" ca="1" si="0"/>
        <v>0</v>
      </c>
      <c r="N6" s="6">
        <f t="shared" ca="1" si="1"/>
        <v>0.53634008315560666</v>
      </c>
      <c r="O6">
        <f t="shared" si="18"/>
        <v>1</v>
      </c>
      <c r="P6" t="str">
        <f t="shared" si="9"/>
        <v>001</v>
      </c>
      <c r="Q6">
        <f t="shared" si="2"/>
        <v>202311</v>
      </c>
      <c r="R6" s="5">
        <f t="shared" ca="1" si="10"/>
        <v>1887525.3084485144</v>
      </c>
      <c r="S6">
        <v>1740557.0160000001</v>
      </c>
      <c r="T6" t="str">
        <f t="shared" si="11"/>
        <v>Route 001</v>
      </c>
      <c r="U6" t="s">
        <v>13</v>
      </c>
      <c r="V6" t="s">
        <v>17</v>
      </c>
      <c r="W6" t="str">
        <f t="shared" si="12"/>
        <v>1) 0%</v>
      </c>
      <c r="X6" t="str">
        <f t="shared" si="13"/>
        <v>0% - 100%</v>
      </c>
    </row>
    <row r="7" spans="1:24" x14ac:dyDescent="0.35">
      <c r="A7">
        <f t="shared" si="14"/>
        <v>953994.81374999997</v>
      </c>
      <c r="B7">
        <f t="shared" si="3"/>
        <v>953994.81374999997</v>
      </c>
      <c r="C7">
        <f t="shared" si="15"/>
        <v>1</v>
      </c>
      <c r="D7">
        <v>0.53634008315560666</v>
      </c>
      <c r="E7">
        <v>100</v>
      </c>
      <c r="F7">
        <f t="shared" si="4"/>
        <v>100</v>
      </c>
      <c r="G7">
        <f t="shared" si="5"/>
        <v>0</v>
      </c>
      <c r="H7" s="7" t="str">
        <f t="shared" si="6"/>
        <v>1) 0%</v>
      </c>
      <c r="I7" t="str">
        <f t="shared" si="7"/>
        <v>0% - 100%</v>
      </c>
      <c r="J7">
        <f t="shared" si="16"/>
        <v>6</v>
      </c>
      <c r="K7">
        <f t="shared" si="17"/>
        <v>4</v>
      </c>
      <c r="L7" t="str">
        <f t="shared" si="8"/>
        <v>With Noise</v>
      </c>
      <c r="M7" s="3">
        <f t="shared" ca="1" si="0"/>
        <v>0</v>
      </c>
      <c r="N7" s="6">
        <f t="shared" ca="1" si="1"/>
        <v>0.53634008315560666</v>
      </c>
      <c r="O7">
        <f t="shared" si="18"/>
        <v>1</v>
      </c>
      <c r="P7" t="str">
        <f t="shared" si="9"/>
        <v>001</v>
      </c>
      <c r="Q7">
        <v>202312</v>
      </c>
      <c r="R7" s="5">
        <f t="shared" ca="1" si="10"/>
        <v>1937734.2473840234</v>
      </c>
      <c r="S7">
        <v>1834171.013</v>
      </c>
      <c r="T7" t="str">
        <f t="shared" si="11"/>
        <v>Route 001</v>
      </c>
      <c r="U7" t="s">
        <v>13</v>
      </c>
      <c r="V7" t="s">
        <v>17</v>
      </c>
      <c r="W7" t="str">
        <f t="shared" si="12"/>
        <v>1) 0%</v>
      </c>
      <c r="X7" t="str">
        <f t="shared" si="13"/>
        <v>0% - 100%</v>
      </c>
    </row>
    <row r="8" spans="1:24" x14ac:dyDescent="0.35">
      <c r="A8">
        <f t="shared" si="14"/>
        <v>953994.81374999997</v>
      </c>
      <c r="B8">
        <f t="shared" si="3"/>
        <v>953994.81374999997</v>
      </c>
      <c r="C8">
        <f t="shared" si="15"/>
        <v>1</v>
      </c>
      <c r="D8">
        <v>0.53634008315560666</v>
      </c>
      <c r="E8">
        <v>100</v>
      </c>
      <c r="F8">
        <f t="shared" si="4"/>
        <v>100</v>
      </c>
      <c r="G8">
        <f t="shared" si="5"/>
        <v>0</v>
      </c>
      <c r="H8" s="7" t="str">
        <f t="shared" si="6"/>
        <v>1) 0%</v>
      </c>
      <c r="I8" t="str">
        <f t="shared" si="7"/>
        <v>0% - 100%</v>
      </c>
      <c r="J8">
        <f t="shared" si="16"/>
        <v>1</v>
      </c>
      <c r="K8">
        <f t="shared" si="17"/>
        <v>4</v>
      </c>
      <c r="L8" t="str">
        <f t="shared" si="8"/>
        <v>No Noise</v>
      </c>
      <c r="M8" s="3">
        <f t="shared" ca="1" si="0"/>
        <v>0</v>
      </c>
      <c r="N8" s="6">
        <f t="shared" ca="1" si="1"/>
        <v>0.53634008315560666</v>
      </c>
      <c r="O8">
        <f t="shared" si="18"/>
        <v>1</v>
      </c>
      <c r="P8" t="str">
        <f t="shared" si="9"/>
        <v>001</v>
      </c>
      <c r="Q8">
        <f t="shared" si="2"/>
        <v>202401</v>
      </c>
      <c r="R8" s="5">
        <f t="shared" ca="1" si="10"/>
        <v>1827475.7513061501</v>
      </c>
      <c r="S8">
        <v>1628595.298</v>
      </c>
      <c r="T8" t="str">
        <f t="shared" si="11"/>
        <v>Route 001</v>
      </c>
      <c r="U8" t="s">
        <v>13</v>
      </c>
      <c r="V8" t="s">
        <v>17</v>
      </c>
      <c r="W8" t="str">
        <f t="shared" si="12"/>
        <v>1) 0%</v>
      </c>
      <c r="X8" t="str">
        <f t="shared" si="13"/>
        <v>0% - 100%</v>
      </c>
    </row>
    <row r="9" spans="1:24" x14ac:dyDescent="0.35">
      <c r="A9">
        <f t="shared" si="14"/>
        <v>953994.81374999997</v>
      </c>
      <c r="B9">
        <f t="shared" si="3"/>
        <v>953994.81374999997</v>
      </c>
      <c r="C9">
        <f t="shared" si="15"/>
        <v>1</v>
      </c>
      <c r="D9">
        <v>0.53634008315560666</v>
      </c>
      <c r="E9">
        <v>100</v>
      </c>
      <c r="F9">
        <f t="shared" si="4"/>
        <v>100</v>
      </c>
      <c r="G9">
        <f t="shared" si="5"/>
        <v>0</v>
      </c>
      <c r="H9" s="7" t="str">
        <f t="shared" si="6"/>
        <v>1) 0%</v>
      </c>
      <c r="I9" t="str">
        <f t="shared" si="7"/>
        <v>0% - 100%</v>
      </c>
      <c r="J9">
        <f t="shared" si="16"/>
        <v>2</v>
      </c>
      <c r="K9">
        <f t="shared" si="17"/>
        <v>4</v>
      </c>
      <c r="L9" t="str">
        <f t="shared" si="8"/>
        <v>No Noise</v>
      </c>
      <c r="M9" s="3">
        <f t="shared" ca="1" si="0"/>
        <v>0</v>
      </c>
      <c r="N9" s="6">
        <f t="shared" ca="1" si="1"/>
        <v>0.53634008315560666</v>
      </c>
      <c r="O9">
        <f t="shared" si="18"/>
        <v>1</v>
      </c>
      <c r="P9" t="str">
        <f t="shared" si="9"/>
        <v>001</v>
      </c>
      <c r="Q9">
        <f t="shared" si="2"/>
        <v>202402</v>
      </c>
      <c r="R9" s="5">
        <f t="shared" ca="1" si="10"/>
        <v>1825996.9544288735</v>
      </c>
      <c r="S9">
        <v>1625838.098</v>
      </c>
      <c r="T9" t="str">
        <f t="shared" si="11"/>
        <v>Route 001</v>
      </c>
      <c r="U9" t="s">
        <v>13</v>
      </c>
      <c r="V9" t="s">
        <v>17</v>
      </c>
      <c r="W9" t="str">
        <f t="shared" si="12"/>
        <v>1) 0%</v>
      </c>
      <c r="X9" t="str">
        <f t="shared" si="13"/>
        <v>0% - 100%</v>
      </c>
    </row>
    <row r="10" spans="1:24" x14ac:dyDescent="0.35">
      <c r="A10">
        <f t="shared" si="14"/>
        <v>953994.81374999997</v>
      </c>
      <c r="B10">
        <f t="shared" si="3"/>
        <v>953994.81374999997</v>
      </c>
      <c r="C10">
        <f t="shared" si="15"/>
        <v>1</v>
      </c>
      <c r="D10">
        <v>0.53634008315560666</v>
      </c>
      <c r="E10">
        <v>100</v>
      </c>
      <c r="F10">
        <f t="shared" si="4"/>
        <v>100</v>
      </c>
      <c r="G10">
        <f t="shared" si="5"/>
        <v>0</v>
      </c>
      <c r="H10" s="7" t="str">
        <f t="shared" si="6"/>
        <v>1) 0%</v>
      </c>
      <c r="I10" t="str">
        <f t="shared" si="7"/>
        <v>0% - 100%</v>
      </c>
      <c r="J10">
        <f t="shared" si="16"/>
        <v>3</v>
      </c>
      <c r="K10">
        <f t="shared" si="17"/>
        <v>4</v>
      </c>
      <c r="L10" t="str">
        <f t="shared" si="8"/>
        <v>No Noise</v>
      </c>
      <c r="M10" s="3">
        <f t="shared" ca="1" si="0"/>
        <v>0</v>
      </c>
      <c r="N10" s="6">
        <f t="shared" ca="1" si="1"/>
        <v>0.53634008315560666</v>
      </c>
      <c r="O10">
        <f t="shared" si="18"/>
        <v>1</v>
      </c>
      <c r="P10" t="str">
        <f t="shared" si="9"/>
        <v>001</v>
      </c>
      <c r="Q10">
        <f t="shared" si="2"/>
        <v>202403</v>
      </c>
      <c r="R10" s="5">
        <f t="shared" ca="1" si="10"/>
        <v>1821999.6380697787</v>
      </c>
      <c r="S10">
        <v>1618385.1470000001</v>
      </c>
      <c r="T10" t="str">
        <f t="shared" si="11"/>
        <v>Route 001</v>
      </c>
      <c r="U10" t="s">
        <v>13</v>
      </c>
      <c r="V10" t="s">
        <v>17</v>
      </c>
      <c r="W10" t="str">
        <f t="shared" si="12"/>
        <v>1) 0%</v>
      </c>
      <c r="X10" t="str">
        <f t="shared" si="13"/>
        <v>0% - 100%</v>
      </c>
    </row>
    <row r="11" spans="1:24" x14ac:dyDescent="0.35">
      <c r="A11">
        <f t="shared" si="14"/>
        <v>953994.81374999997</v>
      </c>
      <c r="B11">
        <f t="shared" si="3"/>
        <v>953994.81374999997</v>
      </c>
      <c r="C11">
        <f t="shared" si="15"/>
        <v>1</v>
      </c>
      <c r="D11">
        <v>0.53634008315560666</v>
      </c>
      <c r="E11">
        <v>100</v>
      </c>
      <c r="F11">
        <f t="shared" si="4"/>
        <v>100</v>
      </c>
      <c r="G11">
        <f t="shared" si="5"/>
        <v>0</v>
      </c>
      <c r="H11" s="7" t="str">
        <f t="shared" si="6"/>
        <v>1) 0%</v>
      </c>
      <c r="I11" t="str">
        <f t="shared" si="7"/>
        <v>0% - 100%</v>
      </c>
      <c r="J11">
        <f t="shared" si="16"/>
        <v>4</v>
      </c>
      <c r="K11">
        <f t="shared" si="17"/>
        <v>4</v>
      </c>
      <c r="L11" t="str">
        <f t="shared" si="8"/>
        <v>No Noise</v>
      </c>
      <c r="M11" s="3">
        <f t="shared" ca="1" si="0"/>
        <v>0</v>
      </c>
      <c r="N11" s="6">
        <f t="shared" ca="1" si="1"/>
        <v>0.53634008315560666</v>
      </c>
      <c r="O11">
        <f t="shared" si="18"/>
        <v>1</v>
      </c>
      <c r="P11" t="str">
        <f t="shared" si="9"/>
        <v>001</v>
      </c>
      <c r="Q11">
        <f t="shared" si="2"/>
        <v>202404</v>
      </c>
      <c r="R11" s="5">
        <f t="shared" ca="1" si="10"/>
        <v>2006828.9515479316</v>
      </c>
      <c r="S11">
        <v>1962997.3049999999</v>
      </c>
      <c r="T11" t="str">
        <f t="shared" si="11"/>
        <v>Route 001</v>
      </c>
      <c r="U11" t="s">
        <v>13</v>
      </c>
      <c r="V11" t="s">
        <v>17</v>
      </c>
      <c r="W11" t="str">
        <f t="shared" si="12"/>
        <v>1) 0%</v>
      </c>
      <c r="X11" t="str">
        <f t="shared" si="13"/>
        <v>0% - 100%</v>
      </c>
    </row>
    <row r="12" spans="1:24" x14ac:dyDescent="0.35">
      <c r="A12">
        <f t="shared" si="14"/>
        <v>953994.81374999997</v>
      </c>
      <c r="B12">
        <f t="shared" si="3"/>
        <v>953994.81374999997</v>
      </c>
      <c r="C12">
        <f t="shared" si="15"/>
        <v>1</v>
      </c>
      <c r="D12">
        <v>0.53634008315560666</v>
      </c>
      <c r="E12">
        <v>100</v>
      </c>
      <c r="F12">
        <f t="shared" si="4"/>
        <v>100</v>
      </c>
      <c r="G12">
        <f t="shared" si="5"/>
        <v>0</v>
      </c>
      <c r="H12" s="7" t="str">
        <f t="shared" si="6"/>
        <v>1) 0%</v>
      </c>
      <c r="I12" t="str">
        <f t="shared" si="7"/>
        <v>0% - 100%</v>
      </c>
      <c r="J12">
        <f t="shared" si="16"/>
        <v>5</v>
      </c>
      <c r="K12">
        <f t="shared" si="17"/>
        <v>4</v>
      </c>
      <c r="L12" t="str">
        <f t="shared" si="8"/>
        <v>With Noise</v>
      </c>
      <c r="M12" s="3">
        <f t="shared" ca="1" si="0"/>
        <v>0</v>
      </c>
      <c r="N12" s="6">
        <f t="shared" ca="1" si="1"/>
        <v>0.53634008315560666</v>
      </c>
      <c r="O12">
        <f t="shared" si="18"/>
        <v>1</v>
      </c>
      <c r="P12" t="str">
        <f t="shared" si="9"/>
        <v>001</v>
      </c>
      <c r="Q12">
        <f t="shared" si="2"/>
        <v>202405</v>
      </c>
      <c r="R12" s="5">
        <f t="shared" ca="1" si="10"/>
        <v>1729108.9709254601</v>
      </c>
      <c r="S12">
        <v>1445191.5519999999</v>
      </c>
      <c r="T12" t="str">
        <f t="shared" si="11"/>
        <v>Route 001</v>
      </c>
      <c r="U12" t="s">
        <v>13</v>
      </c>
      <c r="V12" t="s">
        <v>17</v>
      </c>
      <c r="W12" t="str">
        <f t="shared" si="12"/>
        <v>1) 0%</v>
      </c>
      <c r="X12" t="str">
        <f t="shared" si="13"/>
        <v>0% - 100%</v>
      </c>
    </row>
    <row r="13" spans="1:24" x14ac:dyDescent="0.35">
      <c r="A13">
        <f t="shared" si="14"/>
        <v>953994.81374999997</v>
      </c>
      <c r="B13">
        <f t="shared" si="3"/>
        <v>953994.81374999997</v>
      </c>
      <c r="C13">
        <f t="shared" si="15"/>
        <v>1</v>
      </c>
      <c r="D13">
        <v>0.53634008315560666</v>
      </c>
      <c r="E13">
        <v>100</v>
      </c>
      <c r="F13">
        <f t="shared" si="4"/>
        <v>100</v>
      </c>
      <c r="G13">
        <f t="shared" si="5"/>
        <v>0</v>
      </c>
      <c r="H13" s="7" t="str">
        <f t="shared" si="6"/>
        <v>1) 0%</v>
      </c>
      <c r="I13" t="str">
        <f t="shared" si="7"/>
        <v>0% - 100%</v>
      </c>
      <c r="J13">
        <f t="shared" si="16"/>
        <v>6</v>
      </c>
      <c r="K13">
        <f t="shared" si="17"/>
        <v>4</v>
      </c>
      <c r="L13" t="str">
        <f t="shared" si="8"/>
        <v>With Noise</v>
      </c>
      <c r="M13" s="3">
        <f t="shared" ca="1" si="0"/>
        <v>0</v>
      </c>
      <c r="N13" s="6">
        <f t="shared" ca="1" si="1"/>
        <v>0.53634008315560666</v>
      </c>
      <c r="O13">
        <f t="shared" si="18"/>
        <v>1</v>
      </c>
      <c r="P13" t="str">
        <f t="shared" si="9"/>
        <v>001</v>
      </c>
      <c r="Q13">
        <f t="shared" si="2"/>
        <v>202406</v>
      </c>
      <c r="R13" s="5">
        <f t="shared" ca="1" si="10"/>
        <v>1889654.1012359683</v>
      </c>
      <c r="S13">
        <v>1744526.1259999999</v>
      </c>
      <c r="T13" t="str">
        <f t="shared" si="11"/>
        <v>Route 001</v>
      </c>
      <c r="U13" t="s">
        <v>13</v>
      </c>
      <c r="V13" t="s">
        <v>17</v>
      </c>
      <c r="W13" t="str">
        <f t="shared" si="12"/>
        <v>1) 0%</v>
      </c>
      <c r="X13" t="str">
        <f t="shared" si="13"/>
        <v>0% - 100%</v>
      </c>
    </row>
    <row r="14" spans="1:24" x14ac:dyDescent="0.35">
      <c r="A14">
        <f t="shared" si="14"/>
        <v>953994.81374999997</v>
      </c>
      <c r="B14">
        <f t="shared" si="3"/>
        <v>953994.81374999997</v>
      </c>
      <c r="C14">
        <f t="shared" si="15"/>
        <v>1</v>
      </c>
      <c r="D14">
        <v>0.53634008315560666</v>
      </c>
      <c r="E14">
        <v>100</v>
      </c>
      <c r="F14">
        <f t="shared" si="4"/>
        <v>100</v>
      </c>
      <c r="G14">
        <f t="shared" si="5"/>
        <v>0</v>
      </c>
      <c r="H14" s="7" t="str">
        <f t="shared" si="6"/>
        <v>1) 0%</v>
      </c>
      <c r="I14" t="str">
        <f t="shared" si="7"/>
        <v>0% - 100%</v>
      </c>
      <c r="J14">
        <f t="shared" si="16"/>
        <v>1</v>
      </c>
      <c r="K14">
        <f t="shared" si="17"/>
        <v>4</v>
      </c>
      <c r="L14" t="str">
        <f t="shared" si="8"/>
        <v>No Noise</v>
      </c>
      <c r="M14" s="3">
        <f t="shared" ca="1" si="0"/>
        <v>0</v>
      </c>
      <c r="N14" s="6">
        <f t="shared" ca="1" si="1"/>
        <v>0.53634008315560666</v>
      </c>
      <c r="O14">
        <f t="shared" si="18"/>
        <v>1</v>
      </c>
      <c r="P14" t="str">
        <f t="shared" si="9"/>
        <v>001</v>
      </c>
      <c r="Q14">
        <f t="shared" si="2"/>
        <v>202407</v>
      </c>
      <c r="R14" s="5">
        <f t="shared" ca="1" si="10"/>
        <v>1874984.2029054479</v>
      </c>
      <c r="S14">
        <v>1717174.267</v>
      </c>
      <c r="T14" t="str">
        <f t="shared" si="11"/>
        <v>Route 001</v>
      </c>
      <c r="U14" t="s">
        <v>13</v>
      </c>
      <c r="V14" t="s">
        <v>17</v>
      </c>
      <c r="W14" t="str">
        <f t="shared" si="12"/>
        <v>1) 0%</v>
      </c>
      <c r="X14" t="str">
        <f t="shared" si="13"/>
        <v>0% - 100%</v>
      </c>
    </row>
    <row r="15" spans="1:24" x14ac:dyDescent="0.35">
      <c r="A15">
        <f t="shared" si="14"/>
        <v>953994.81374999997</v>
      </c>
      <c r="B15">
        <f t="shared" si="3"/>
        <v>953994.81374999997</v>
      </c>
      <c r="C15">
        <f t="shared" si="15"/>
        <v>1</v>
      </c>
      <c r="D15">
        <v>0.53634008315560666</v>
      </c>
      <c r="E15">
        <v>100</v>
      </c>
      <c r="F15">
        <f t="shared" si="4"/>
        <v>100</v>
      </c>
      <c r="G15">
        <f t="shared" si="5"/>
        <v>0</v>
      </c>
      <c r="H15" s="7" t="str">
        <f t="shared" si="6"/>
        <v>1) 0%</v>
      </c>
      <c r="I15" t="str">
        <f t="shared" si="7"/>
        <v>0% - 100%</v>
      </c>
      <c r="J15">
        <f t="shared" si="16"/>
        <v>2</v>
      </c>
      <c r="K15">
        <f t="shared" si="17"/>
        <v>4</v>
      </c>
      <c r="L15" t="str">
        <f t="shared" si="8"/>
        <v>No Noise</v>
      </c>
      <c r="M15" s="3">
        <f t="shared" ca="1" si="0"/>
        <v>0</v>
      </c>
      <c r="N15" s="6">
        <f t="shared" ca="1" si="1"/>
        <v>0.53634008315560666</v>
      </c>
      <c r="O15">
        <f t="shared" si="18"/>
        <v>1</v>
      </c>
      <c r="P15" t="str">
        <f t="shared" si="9"/>
        <v>001</v>
      </c>
      <c r="Q15">
        <f t="shared" si="2"/>
        <v>202408</v>
      </c>
      <c r="R15" s="5">
        <f t="shared" ca="1" si="10"/>
        <v>1831592.7337192381</v>
      </c>
      <c r="S15">
        <v>1636271.365</v>
      </c>
      <c r="T15" t="str">
        <f t="shared" si="11"/>
        <v>Route 001</v>
      </c>
      <c r="U15" t="s">
        <v>13</v>
      </c>
      <c r="V15" t="s">
        <v>17</v>
      </c>
      <c r="W15" t="str">
        <f t="shared" si="12"/>
        <v>1) 0%</v>
      </c>
      <c r="X15" t="str">
        <f t="shared" si="13"/>
        <v>0% - 100%</v>
      </c>
    </row>
    <row r="16" spans="1:24" x14ac:dyDescent="0.35">
      <c r="A16">
        <f t="shared" si="14"/>
        <v>953994.81374999997</v>
      </c>
      <c r="B16">
        <f t="shared" si="3"/>
        <v>953994.81374999997</v>
      </c>
      <c r="C16">
        <f t="shared" si="15"/>
        <v>1</v>
      </c>
      <c r="D16">
        <v>0.53634008315560666</v>
      </c>
      <c r="E16">
        <v>100</v>
      </c>
      <c r="F16">
        <f t="shared" si="4"/>
        <v>100</v>
      </c>
      <c r="G16">
        <f t="shared" si="5"/>
        <v>0</v>
      </c>
      <c r="H16" s="7" t="str">
        <f t="shared" si="6"/>
        <v>1) 0%</v>
      </c>
      <c r="I16" t="str">
        <f t="shared" si="7"/>
        <v>0% - 100%</v>
      </c>
      <c r="J16">
        <f t="shared" si="16"/>
        <v>3</v>
      </c>
      <c r="K16">
        <f t="shared" si="17"/>
        <v>4</v>
      </c>
      <c r="L16" t="str">
        <f t="shared" si="8"/>
        <v>No Noise</v>
      </c>
      <c r="M16" s="3">
        <f t="shared" ca="1" si="0"/>
        <v>0</v>
      </c>
      <c r="N16" s="6">
        <f t="shared" ca="1" si="1"/>
        <v>0.53634008315560666</v>
      </c>
      <c r="O16">
        <f t="shared" si="18"/>
        <v>1</v>
      </c>
      <c r="P16" t="str">
        <f t="shared" si="9"/>
        <v>001</v>
      </c>
      <c r="Q16">
        <f t="shared" si="2"/>
        <v>202409</v>
      </c>
      <c r="R16" s="5">
        <f t="shared" ca="1" si="10"/>
        <v>1715099.9138379386</v>
      </c>
      <c r="S16">
        <v>1419071.824</v>
      </c>
      <c r="T16" t="str">
        <f t="shared" si="11"/>
        <v>Route 001</v>
      </c>
      <c r="U16" t="s">
        <v>13</v>
      </c>
      <c r="V16" t="s">
        <v>17</v>
      </c>
      <c r="W16" t="str">
        <f t="shared" si="12"/>
        <v>1) 0%</v>
      </c>
      <c r="X16" t="str">
        <f t="shared" si="13"/>
        <v>0% - 100%</v>
      </c>
    </row>
    <row r="17" spans="1:24" x14ac:dyDescent="0.35">
      <c r="A17">
        <f t="shared" si="14"/>
        <v>953994.81374999997</v>
      </c>
      <c r="B17">
        <f t="shared" si="3"/>
        <v>953994.81374999997</v>
      </c>
      <c r="C17">
        <f t="shared" si="15"/>
        <v>1</v>
      </c>
      <c r="D17">
        <v>0.53634008315560666</v>
      </c>
      <c r="E17">
        <v>100</v>
      </c>
      <c r="F17">
        <f t="shared" si="4"/>
        <v>100</v>
      </c>
      <c r="G17">
        <f t="shared" si="5"/>
        <v>0</v>
      </c>
      <c r="H17" s="7" t="str">
        <f t="shared" si="6"/>
        <v>1) 0%</v>
      </c>
      <c r="I17" t="str">
        <f t="shared" si="7"/>
        <v>0% - 100%</v>
      </c>
      <c r="J17">
        <f t="shared" si="16"/>
        <v>4</v>
      </c>
      <c r="K17">
        <f t="shared" si="17"/>
        <v>4</v>
      </c>
      <c r="L17" t="str">
        <f t="shared" si="8"/>
        <v>No Noise</v>
      </c>
      <c r="M17" s="3">
        <f t="shared" ca="1" si="0"/>
        <v>0</v>
      </c>
      <c r="N17" s="6">
        <f t="shared" ca="1" si="1"/>
        <v>0.53634008315560666</v>
      </c>
      <c r="O17">
        <f t="shared" si="18"/>
        <v>1</v>
      </c>
      <c r="P17" t="str">
        <f t="shared" si="9"/>
        <v>001</v>
      </c>
      <c r="Q17">
        <f t="shared" si="2"/>
        <v>202410</v>
      </c>
      <c r="R17" s="5">
        <f t="shared" ca="1" si="10"/>
        <v>1852318.9392161844</v>
      </c>
      <c r="S17">
        <v>1674915.14</v>
      </c>
      <c r="T17" t="str">
        <f t="shared" si="11"/>
        <v>Route 001</v>
      </c>
      <c r="U17" t="s">
        <v>13</v>
      </c>
      <c r="V17" t="s">
        <v>17</v>
      </c>
      <c r="W17" t="str">
        <f t="shared" si="12"/>
        <v>1) 0%</v>
      </c>
      <c r="X17" t="str">
        <f t="shared" si="13"/>
        <v>0% - 100%</v>
      </c>
    </row>
    <row r="18" spans="1:24" x14ac:dyDescent="0.35">
      <c r="A18">
        <f t="shared" si="14"/>
        <v>953994.81374999997</v>
      </c>
      <c r="B18">
        <f t="shared" si="3"/>
        <v>953994.81374999997</v>
      </c>
      <c r="C18">
        <f t="shared" si="15"/>
        <v>1</v>
      </c>
      <c r="D18">
        <v>0.53634008315560666</v>
      </c>
      <c r="E18">
        <v>100</v>
      </c>
      <c r="F18">
        <f t="shared" si="4"/>
        <v>100</v>
      </c>
      <c r="G18">
        <f t="shared" si="5"/>
        <v>0</v>
      </c>
      <c r="H18" s="7" t="str">
        <f t="shared" si="6"/>
        <v>1) 0%</v>
      </c>
      <c r="I18" t="str">
        <f t="shared" si="7"/>
        <v>0% - 100%</v>
      </c>
      <c r="J18">
        <f t="shared" si="16"/>
        <v>5</v>
      </c>
      <c r="K18">
        <f t="shared" si="17"/>
        <v>4</v>
      </c>
      <c r="L18" t="str">
        <f t="shared" si="8"/>
        <v>With Noise</v>
      </c>
      <c r="M18" s="3">
        <f t="shared" ca="1" si="0"/>
        <v>0</v>
      </c>
      <c r="N18" s="6">
        <f t="shared" ca="1" si="1"/>
        <v>0.53634008315560666</v>
      </c>
      <c r="O18">
        <f t="shared" si="18"/>
        <v>1</v>
      </c>
      <c r="P18" t="str">
        <f t="shared" si="9"/>
        <v>001</v>
      </c>
      <c r="Q18">
        <f t="shared" si="2"/>
        <v>202411</v>
      </c>
      <c r="R18" s="5">
        <f t="shared" ca="1" si="10"/>
        <v>1855093.448456292</v>
      </c>
      <c r="S18">
        <v>1680088.1810000001</v>
      </c>
      <c r="T18" t="str">
        <f t="shared" si="11"/>
        <v>Route 001</v>
      </c>
      <c r="U18" t="s">
        <v>13</v>
      </c>
      <c r="V18" t="s">
        <v>17</v>
      </c>
      <c r="W18" t="str">
        <f t="shared" si="12"/>
        <v>1) 0%</v>
      </c>
      <c r="X18" t="str">
        <f t="shared" si="13"/>
        <v>0% - 100%</v>
      </c>
    </row>
    <row r="19" spans="1:24" x14ac:dyDescent="0.35">
      <c r="A19">
        <f t="shared" si="14"/>
        <v>953994.81374999997</v>
      </c>
      <c r="B19">
        <f t="shared" si="3"/>
        <v>953994.81374999997</v>
      </c>
      <c r="C19">
        <f t="shared" si="15"/>
        <v>1</v>
      </c>
      <c r="D19">
        <v>0.53634008315560666</v>
      </c>
      <c r="E19">
        <v>100</v>
      </c>
      <c r="F19">
        <f t="shared" si="4"/>
        <v>100</v>
      </c>
      <c r="G19">
        <f t="shared" si="5"/>
        <v>0</v>
      </c>
      <c r="H19" s="7" t="str">
        <f t="shared" si="6"/>
        <v>1) 0%</v>
      </c>
      <c r="I19" t="str">
        <f t="shared" si="7"/>
        <v>0% - 100%</v>
      </c>
      <c r="J19">
        <f t="shared" si="16"/>
        <v>6</v>
      </c>
      <c r="K19">
        <f t="shared" si="17"/>
        <v>4</v>
      </c>
      <c r="L19" t="str">
        <f t="shared" si="8"/>
        <v>With Noise</v>
      </c>
      <c r="M19" s="3">
        <f t="shared" ca="1" si="0"/>
        <v>0</v>
      </c>
      <c r="N19" s="6">
        <f t="shared" ca="1" si="1"/>
        <v>0.53634008315560666</v>
      </c>
      <c r="O19">
        <f t="shared" si="18"/>
        <v>1</v>
      </c>
      <c r="P19" t="str">
        <f t="shared" si="9"/>
        <v>001</v>
      </c>
      <c r="Q19">
        <v>202412</v>
      </c>
      <c r="R19" s="5">
        <f t="shared" ca="1" si="10"/>
        <v>1936934.2237440855</v>
      </c>
      <c r="S19">
        <v>1832679.378</v>
      </c>
      <c r="T19" t="str">
        <f t="shared" si="11"/>
        <v>Route 001</v>
      </c>
      <c r="U19" t="s">
        <v>13</v>
      </c>
      <c r="V19" t="s">
        <v>17</v>
      </c>
      <c r="W19" t="str">
        <f t="shared" si="12"/>
        <v>1) 0%</v>
      </c>
      <c r="X19" t="str">
        <f t="shared" si="13"/>
        <v>0% - 100%</v>
      </c>
    </row>
    <row r="20" spans="1:24" x14ac:dyDescent="0.35">
      <c r="A20">
        <f t="shared" si="14"/>
        <v>953994.81374999997</v>
      </c>
      <c r="B20">
        <f t="shared" si="3"/>
        <v>953994.81374999997</v>
      </c>
      <c r="C20">
        <f t="shared" si="15"/>
        <v>1</v>
      </c>
      <c r="D20">
        <v>0.53634008315560666</v>
      </c>
      <c r="E20">
        <v>100</v>
      </c>
      <c r="F20">
        <f t="shared" si="4"/>
        <v>100</v>
      </c>
      <c r="G20">
        <f t="shared" si="5"/>
        <v>0</v>
      </c>
      <c r="H20" s="7" t="str">
        <f t="shared" si="6"/>
        <v>1) 0%</v>
      </c>
      <c r="I20" t="str">
        <f t="shared" si="7"/>
        <v>0% - 100%</v>
      </c>
      <c r="J20">
        <f t="shared" si="16"/>
        <v>1</v>
      </c>
      <c r="K20">
        <f t="shared" si="17"/>
        <v>4</v>
      </c>
      <c r="L20" t="str">
        <f t="shared" si="8"/>
        <v>No Noise</v>
      </c>
      <c r="M20" s="3">
        <f t="shared" ca="1" si="0"/>
        <v>0</v>
      </c>
      <c r="N20" s="6">
        <f t="shared" ca="1" si="1"/>
        <v>0.53634008315560666</v>
      </c>
      <c r="O20">
        <f t="shared" si="18"/>
        <v>1</v>
      </c>
      <c r="P20" t="str">
        <f t="shared" si="9"/>
        <v>001</v>
      </c>
      <c r="Q20">
        <f t="shared" si="2"/>
        <v>202501</v>
      </c>
      <c r="R20" s="5">
        <f t="shared" ca="1" si="10"/>
        <v>1788221.9860321409</v>
      </c>
      <c r="S20">
        <v>1555407.098</v>
      </c>
      <c r="T20" t="str">
        <f t="shared" si="11"/>
        <v>Route 001</v>
      </c>
      <c r="U20" t="s">
        <v>13</v>
      </c>
      <c r="V20" t="s">
        <v>17</v>
      </c>
      <c r="W20" t="str">
        <f t="shared" si="12"/>
        <v>1) 0%</v>
      </c>
      <c r="X20" t="str">
        <f t="shared" si="13"/>
        <v>0% - 100%</v>
      </c>
    </row>
    <row r="21" spans="1:24" x14ac:dyDescent="0.35">
      <c r="A21">
        <f t="shared" si="14"/>
        <v>953994.81374999997</v>
      </c>
      <c r="B21">
        <f t="shared" si="3"/>
        <v>953994.81374999997</v>
      </c>
      <c r="C21">
        <f t="shared" si="15"/>
        <v>1</v>
      </c>
      <c r="D21">
        <v>0.53634008315560666</v>
      </c>
      <c r="E21">
        <v>100</v>
      </c>
      <c r="F21">
        <f t="shared" si="4"/>
        <v>100</v>
      </c>
      <c r="G21">
        <f t="shared" si="5"/>
        <v>0</v>
      </c>
      <c r="H21" s="7" t="str">
        <f t="shared" si="6"/>
        <v>1) 0%</v>
      </c>
      <c r="I21" t="str">
        <f t="shared" si="7"/>
        <v>0% - 100%</v>
      </c>
      <c r="J21">
        <f t="shared" si="16"/>
        <v>2</v>
      </c>
      <c r="K21">
        <f t="shared" si="17"/>
        <v>4</v>
      </c>
      <c r="L21" t="str">
        <f t="shared" si="8"/>
        <v>No Noise</v>
      </c>
      <c r="M21" s="3">
        <f t="shared" ca="1" si="0"/>
        <v>0</v>
      </c>
      <c r="N21" s="6">
        <f t="shared" ca="1" si="1"/>
        <v>0.53634008315560666</v>
      </c>
      <c r="O21">
        <f t="shared" si="18"/>
        <v>1</v>
      </c>
      <c r="P21" t="str">
        <f t="shared" si="9"/>
        <v>001</v>
      </c>
      <c r="Q21">
        <f t="shared" si="2"/>
        <v>202502</v>
      </c>
      <c r="R21" s="5">
        <f t="shared" ca="1" si="10"/>
        <v>1837903.640450458</v>
      </c>
      <c r="S21">
        <v>1648037.9790000001</v>
      </c>
      <c r="T21" t="str">
        <f t="shared" si="11"/>
        <v>Route 001</v>
      </c>
      <c r="U21" t="s">
        <v>13</v>
      </c>
      <c r="V21" t="s">
        <v>17</v>
      </c>
      <c r="W21" t="str">
        <f t="shared" si="12"/>
        <v>1) 0%</v>
      </c>
      <c r="X21" t="str">
        <f t="shared" si="13"/>
        <v>0% - 100%</v>
      </c>
    </row>
    <row r="22" spans="1:24" x14ac:dyDescent="0.35">
      <c r="A22">
        <f t="shared" si="14"/>
        <v>953994.81374999997</v>
      </c>
      <c r="B22">
        <f t="shared" si="3"/>
        <v>953994.81374999997</v>
      </c>
      <c r="C22">
        <f t="shared" si="15"/>
        <v>1</v>
      </c>
      <c r="D22">
        <v>0.53634008315560666</v>
      </c>
      <c r="E22">
        <v>100</v>
      </c>
      <c r="F22">
        <f t="shared" si="4"/>
        <v>100</v>
      </c>
      <c r="G22">
        <f t="shared" si="5"/>
        <v>0</v>
      </c>
      <c r="H22" s="7" t="str">
        <f t="shared" si="6"/>
        <v>1) 0%</v>
      </c>
      <c r="I22" t="str">
        <f t="shared" si="7"/>
        <v>0% - 100%</v>
      </c>
      <c r="J22">
        <f t="shared" si="16"/>
        <v>3</v>
      </c>
      <c r="K22">
        <f t="shared" si="17"/>
        <v>4</v>
      </c>
      <c r="L22" t="str">
        <f t="shared" si="8"/>
        <v>No Noise</v>
      </c>
      <c r="M22" s="3">
        <f t="shared" ca="1" si="0"/>
        <v>0</v>
      </c>
      <c r="N22" s="6">
        <f t="shared" ca="1" si="1"/>
        <v>0.53634008315560666</v>
      </c>
      <c r="O22">
        <f t="shared" si="18"/>
        <v>1</v>
      </c>
      <c r="P22" t="str">
        <f t="shared" si="9"/>
        <v>001</v>
      </c>
      <c r="Q22">
        <f t="shared" si="2"/>
        <v>202503</v>
      </c>
      <c r="R22" s="5">
        <f t="shared" ca="1" si="10"/>
        <v>1894565.256355027</v>
      </c>
      <c r="S22">
        <v>1753682.919</v>
      </c>
      <c r="T22" t="str">
        <f t="shared" si="11"/>
        <v>Route 001</v>
      </c>
      <c r="U22" t="s">
        <v>13</v>
      </c>
      <c r="V22" t="s">
        <v>17</v>
      </c>
      <c r="W22" t="str">
        <f t="shared" si="12"/>
        <v>1) 0%</v>
      </c>
      <c r="X22" t="str">
        <f t="shared" si="13"/>
        <v>0% - 100%</v>
      </c>
    </row>
    <row r="23" spans="1:24" x14ac:dyDescent="0.35">
      <c r="A23">
        <f t="shared" si="14"/>
        <v>953994.81374999997</v>
      </c>
      <c r="B23">
        <f t="shared" si="3"/>
        <v>953994.81374999997</v>
      </c>
      <c r="C23">
        <f t="shared" si="15"/>
        <v>1</v>
      </c>
      <c r="D23">
        <v>0.53634008315560666</v>
      </c>
      <c r="E23">
        <v>100</v>
      </c>
      <c r="F23">
        <f t="shared" si="4"/>
        <v>100</v>
      </c>
      <c r="G23">
        <f t="shared" si="5"/>
        <v>0</v>
      </c>
      <c r="H23" s="7" t="str">
        <f t="shared" si="6"/>
        <v>1) 0%</v>
      </c>
      <c r="I23" t="str">
        <f t="shared" si="7"/>
        <v>0% - 100%</v>
      </c>
      <c r="J23">
        <f t="shared" si="16"/>
        <v>4</v>
      </c>
      <c r="K23">
        <f t="shared" si="17"/>
        <v>4</v>
      </c>
      <c r="L23" t="str">
        <f t="shared" si="8"/>
        <v>No Noise</v>
      </c>
      <c r="M23" s="3">
        <f t="shared" ca="1" si="0"/>
        <v>0</v>
      </c>
      <c r="N23" s="6">
        <f t="shared" ca="1" si="1"/>
        <v>0.53634008315560666</v>
      </c>
      <c r="O23">
        <f t="shared" si="18"/>
        <v>1</v>
      </c>
      <c r="P23" t="str">
        <f t="shared" si="9"/>
        <v>001</v>
      </c>
      <c r="Q23">
        <f t="shared" si="2"/>
        <v>202504</v>
      </c>
      <c r="R23" s="5">
        <f t="shared" ca="1" si="10"/>
        <v>1884521.8554714911</v>
      </c>
      <c r="S23">
        <v>1734957.112</v>
      </c>
      <c r="T23" t="str">
        <f t="shared" si="11"/>
        <v>Route 001</v>
      </c>
      <c r="U23" t="s">
        <v>13</v>
      </c>
      <c r="V23" t="s">
        <v>17</v>
      </c>
      <c r="W23" t="str">
        <f t="shared" si="12"/>
        <v>1) 0%</v>
      </c>
      <c r="X23" t="str">
        <f t="shared" si="13"/>
        <v>0% - 100%</v>
      </c>
    </row>
    <row r="24" spans="1:24" x14ac:dyDescent="0.35">
      <c r="A24">
        <f t="shared" si="14"/>
        <v>953994.81374999997</v>
      </c>
      <c r="B24">
        <f t="shared" si="3"/>
        <v>953994.81374999997</v>
      </c>
      <c r="C24">
        <f t="shared" si="15"/>
        <v>1</v>
      </c>
      <c r="D24">
        <v>0.53634008315560666</v>
      </c>
      <c r="E24">
        <v>100</v>
      </c>
      <c r="F24">
        <f t="shared" si="4"/>
        <v>100</v>
      </c>
      <c r="G24">
        <f t="shared" si="5"/>
        <v>0</v>
      </c>
      <c r="H24" s="7" t="str">
        <f t="shared" si="6"/>
        <v>1) 0%</v>
      </c>
      <c r="I24" t="str">
        <f t="shared" si="7"/>
        <v>0% - 100%</v>
      </c>
      <c r="J24">
        <f t="shared" si="16"/>
        <v>5</v>
      </c>
      <c r="K24">
        <f t="shared" si="17"/>
        <v>4</v>
      </c>
      <c r="L24" t="str">
        <f t="shared" si="8"/>
        <v>With Noise</v>
      </c>
      <c r="M24" s="3">
        <f t="shared" ca="1" si="0"/>
        <v>0</v>
      </c>
      <c r="N24" s="6">
        <f t="shared" ca="1" si="1"/>
        <v>0.53634008315560666</v>
      </c>
      <c r="O24">
        <f t="shared" si="18"/>
        <v>1</v>
      </c>
      <c r="P24" t="str">
        <f t="shared" si="9"/>
        <v>001</v>
      </c>
      <c r="Q24">
        <f>Q25-1</f>
        <v>202505</v>
      </c>
      <c r="R24" s="5">
        <f t="shared" ca="1" si="10"/>
        <v>1933440.0523077198</v>
      </c>
      <c r="S24">
        <v>1826164.5349999999</v>
      </c>
      <c r="T24" t="str">
        <f t="shared" si="11"/>
        <v>Route 001</v>
      </c>
      <c r="U24" t="s">
        <v>13</v>
      </c>
      <c r="V24" t="s">
        <v>17</v>
      </c>
      <c r="W24" t="str">
        <f t="shared" si="12"/>
        <v>1) 0%</v>
      </c>
      <c r="X24" t="str">
        <f t="shared" si="13"/>
        <v>0% - 100%</v>
      </c>
    </row>
    <row r="25" spans="1:24" x14ac:dyDescent="0.35">
      <c r="A25">
        <f t="shared" si="14"/>
        <v>953994.81374999997</v>
      </c>
      <c r="B25">
        <f t="shared" si="3"/>
        <v>953994.81374999997</v>
      </c>
      <c r="C25">
        <f t="shared" si="15"/>
        <v>1</v>
      </c>
      <c r="D25">
        <v>0.53634008315560666</v>
      </c>
      <c r="E25">
        <v>100</v>
      </c>
      <c r="F25">
        <f t="shared" si="4"/>
        <v>100</v>
      </c>
      <c r="G25">
        <f t="shared" si="5"/>
        <v>0</v>
      </c>
      <c r="H25" s="7" t="str">
        <f t="shared" si="6"/>
        <v>1) 0%</v>
      </c>
      <c r="I25" t="str">
        <f t="shared" si="7"/>
        <v>0% - 100%</v>
      </c>
      <c r="J25">
        <f t="shared" si="16"/>
        <v>6</v>
      </c>
      <c r="K25">
        <f t="shared" si="17"/>
        <v>4</v>
      </c>
      <c r="L25" t="str">
        <f t="shared" si="8"/>
        <v>With Noise</v>
      </c>
      <c r="M25" s="3">
        <f t="shared" ca="1" si="0"/>
        <v>0</v>
      </c>
      <c r="N25" s="6">
        <f t="shared" ca="1" si="1"/>
        <v>0.53634008315560666</v>
      </c>
      <c r="O25">
        <f t="shared" si="18"/>
        <v>1</v>
      </c>
      <c r="P25" t="str">
        <f t="shared" si="9"/>
        <v>001</v>
      </c>
      <c r="Q25">
        <v>202506</v>
      </c>
      <c r="R25" s="5">
        <f t="shared" ca="1" si="10"/>
        <v>1960644.2430532305</v>
      </c>
      <c r="S25">
        <v>1876886.44</v>
      </c>
      <c r="T25" t="str">
        <f t="shared" si="11"/>
        <v>Route 001</v>
      </c>
      <c r="U25" t="s">
        <v>13</v>
      </c>
      <c r="V25" t="s">
        <v>17</v>
      </c>
      <c r="W25" t="str">
        <f t="shared" si="12"/>
        <v>1) 0%</v>
      </c>
      <c r="X25" t="str">
        <f t="shared" si="13"/>
        <v>0% - 100%</v>
      </c>
    </row>
    <row r="26" spans="1:24" x14ac:dyDescent="0.35">
      <c r="A26">
        <f t="shared" si="14"/>
        <v>953994.81374999997</v>
      </c>
      <c r="B26">
        <f t="shared" si="3"/>
        <v>953994.81374999997</v>
      </c>
      <c r="C26">
        <f>C2</f>
        <v>1</v>
      </c>
      <c r="D26" s="2">
        <v>0.53634008315560666</v>
      </c>
      <c r="E26">
        <v>100</v>
      </c>
      <c r="F26">
        <f>F2+20</f>
        <v>120</v>
      </c>
      <c r="G26">
        <f t="shared" si="5"/>
        <v>20</v>
      </c>
      <c r="H26" s="7" t="str">
        <f t="shared" si="6"/>
        <v>2) 20%</v>
      </c>
      <c r="I26" t="str">
        <f t="shared" si="7"/>
        <v>0% - 100%</v>
      </c>
      <c r="J26">
        <f t="shared" si="16"/>
        <v>1</v>
      </c>
      <c r="K26">
        <f t="shared" si="17"/>
        <v>4</v>
      </c>
      <c r="L26" t="str">
        <f t="shared" si="8"/>
        <v>No Noise</v>
      </c>
      <c r="M26" s="3">
        <f t="shared" ca="1" si="0"/>
        <v>0</v>
      </c>
      <c r="N26" s="6">
        <f t="shared" ca="1" si="1"/>
        <v>0.53634008315560666</v>
      </c>
      <c r="O26">
        <f t="shared" si="18"/>
        <v>2</v>
      </c>
      <c r="P26" t="str">
        <f t="shared" si="9"/>
        <v>002</v>
      </c>
      <c r="Q26" s="2">
        <f>Q2</f>
        <v>202307</v>
      </c>
      <c r="R26" s="5">
        <f t="shared" ca="1" si="10"/>
        <v>1869430.5836999998</v>
      </c>
      <c r="S26" s="2">
        <f>S2</f>
        <v>1706819.6070000001</v>
      </c>
      <c r="T26" t="str">
        <f t="shared" si="11"/>
        <v>Route 002</v>
      </c>
      <c r="U26" t="s">
        <v>13</v>
      </c>
      <c r="V26" t="s">
        <v>17</v>
      </c>
      <c r="W26" t="str">
        <f t="shared" si="12"/>
        <v>2) 20%</v>
      </c>
      <c r="X26" t="str">
        <f t="shared" si="13"/>
        <v>0% - 100%</v>
      </c>
    </row>
    <row r="27" spans="1:24" x14ac:dyDescent="0.35">
      <c r="A27">
        <f t="shared" si="14"/>
        <v>953994.81374999997</v>
      </c>
      <c r="B27">
        <f t="shared" si="3"/>
        <v>953994.81374999997</v>
      </c>
      <c r="C27">
        <f t="shared" ref="C27:C90" si="19">C3</f>
        <v>1</v>
      </c>
      <c r="D27">
        <v>0.53634008315560666</v>
      </c>
      <c r="E27">
        <v>100</v>
      </c>
      <c r="F27">
        <f t="shared" ref="F27:F90" si="20">F3+20</f>
        <v>120</v>
      </c>
      <c r="G27">
        <f t="shared" si="5"/>
        <v>20</v>
      </c>
      <c r="H27" s="7" t="str">
        <f t="shared" si="6"/>
        <v>2) 20%</v>
      </c>
      <c r="I27" t="str">
        <f t="shared" si="7"/>
        <v>0% - 100%</v>
      </c>
      <c r="J27">
        <f t="shared" si="16"/>
        <v>2</v>
      </c>
      <c r="K27">
        <f t="shared" si="17"/>
        <v>4</v>
      </c>
      <c r="L27" t="str">
        <f t="shared" si="8"/>
        <v>No Noise</v>
      </c>
      <c r="M27" s="3">
        <f t="shared" ca="1" si="0"/>
        <v>0</v>
      </c>
      <c r="N27" s="6">
        <f t="shared" ca="1" si="1"/>
        <v>0.53634008315560666</v>
      </c>
      <c r="O27">
        <f t="shared" si="18"/>
        <v>2</v>
      </c>
      <c r="P27" t="str">
        <f t="shared" si="9"/>
        <v>002</v>
      </c>
      <c r="Q27" s="2">
        <f t="shared" ref="Q27:Q90" si="21">Q3</f>
        <v>202308</v>
      </c>
      <c r="R27" s="5">
        <f t="shared" ca="1" si="10"/>
        <v>1844246.3339130462</v>
      </c>
      <c r="S27" s="2">
        <f t="shared" ref="S27:S90" si="22">S3</f>
        <v>1659863.8589999999</v>
      </c>
      <c r="T27" t="str">
        <f t="shared" si="11"/>
        <v>Route 002</v>
      </c>
      <c r="U27" t="s">
        <v>13</v>
      </c>
      <c r="V27" t="s">
        <v>17</v>
      </c>
      <c r="W27" t="str">
        <f t="shared" si="12"/>
        <v>2) 20%</v>
      </c>
      <c r="X27" t="str">
        <f t="shared" si="13"/>
        <v>0% - 100%</v>
      </c>
    </row>
    <row r="28" spans="1:24" x14ac:dyDescent="0.35">
      <c r="A28">
        <f t="shared" si="14"/>
        <v>953994.81374999997</v>
      </c>
      <c r="B28">
        <f t="shared" si="3"/>
        <v>953994.81374999997</v>
      </c>
      <c r="C28">
        <f t="shared" si="19"/>
        <v>1</v>
      </c>
      <c r="D28">
        <v>0.53634008315560666</v>
      </c>
      <c r="E28">
        <v>100</v>
      </c>
      <c r="F28">
        <f t="shared" si="20"/>
        <v>120</v>
      </c>
      <c r="G28">
        <f t="shared" si="5"/>
        <v>20</v>
      </c>
      <c r="H28" s="7" t="str">
        <f t="shared" si="6"/>
        <v>2) 20%</v>
      </c>
      <c r="I28" t="str">
        <f t="shared" si="7"/>
        <v>0% - 100%</v>
      </c>
      <c r="J28">
        <f t="shared" si="16"/>
        <v>3</v>
      </c>
      <c r="K28">
        <f t="shared" si="17"/>
        <v>4</v>
      </c>
      <c r="L28" t="str">
        <f t="shared" si="8"/>
        <v>No Noise</v>
      </c>
      <c r="M28" s="3">
        <f t="shared" ca="1" si="0"/>
        <v>0</v>
      </c>
      <c r="N28" s="6">
        <f t="shared" ca="1" si="1"/>
        <v>0.53634008315560666</v>
      </c>
      <c r="O28">
        <f t="shared" si="18"/>
        <v>2</v>
      </c>
      <c r="P28" t="str">
        <f t="shared" si="9"/>
        <v>002</v>
      </c>
      <c r="Q28" s="2">
        <f t="shared" si="21"/>
        <v>202309</v>
      </c>
      <c r="R28" s="5">
        <f t="shared" ca="1" si="10"/>
        <v>1749444.4065465806</v>
      </c>
      <c r="S28" s="2">
        <f t="shared" si="22"/>
        <v>1483106.7409999999</v>
      </c>
      <c r="T28" t="str">
        <f t="shared" si="11"/>
        <v>Route 002</v>
      </c>
      <c r="U28" t="s">
        <v>13</v>
      </c>
      <c r="V28" t="s">
        <v>17</v>
      </c>
      <c r="W28" t="str">
        <f t="shared" si="12"/>
        <v>2) 20%</v>
      </c>
      <c r="X28" t="str">
        <f t="shared" si="13"/>
        <v>0% - 100%</v>
      </c>
    </row>
    <row r="29" spans="1:24" x14ac:dyDescent="0.35">
      <c r="A29">
        <f t="shared" si="14"/>
        <v>953994.81374999997</v>
      </c>
      <c r="B29">
        <f t="shared" si="3"/>
        <v>953994.81374999997</v>
      </c>
      <c r="C29">
        <f t="shared" si="19"/>
        <v>1</v>
      </c>
      <c r="D29">
        <v>0.53634008315560666</v>
      </c>
      <c r="E29">
        <v>100</v>
      </c>
      <c r="F29">
        <f t="shared" si="20"/>
        <v>120</v>
      </c>
      <c r="G29">
        <f t="shared" si="5"/>
        <v>20</v>
      </c>
      <c r="H29" s="7" t="str">
        <f t="shared" si="6"/>
        <v>2) 20%</v>
      </c>
      <c r="I29" t="str">
        <f t="shared" si="7"/>
        <v>0% - 100%</v>
      </c>
      <c r="J29">
        <f t="shared" si="16"/>
        <v>4</v>
      </c>
      <c r="K29">
        <f t="shared" si="17"/>
        <v>4</v>
      </c>
      <c r="L29" t="str">
        <f t="shared" si="8"/>
        <v>No Noise</v>
      </c>
      <c r="M29" s="3">
        <f t="shared" ca="1" si="0"/>
        <v>0</v>
      </c>
      <c r="N29" s="6">
        <f t="shared" ca="1" si="1"/>
        <v>0.53634008315560666</v>
      </c>
      <c r="O29">
        <f t="shared" si="18"/>
        <v>2</v>
      </c>
      <c r="P29" t="str">
        <f t="shared" si="9"/>
        <v>002</v>
      </c>
      <c r="Q29" s="2">
        <f t="shared" si="21"/>
        <v>202310</v>
      </c>
      <c r="R29" s="5">
        <f t="shared" ca="1" si="10"/>
        <v>1949199.5228354703</v>
      </c>
      <c r="S29" s="2">
        <f t="shared" si="22"/>
        <v>1855547.889</v>
      </c>
      <c r="T29" t="str">
        <f t="shared" si="11"/>
        <v>Route 002</v>
      </c>
      <c r="U29" t="s">
        <v>13</v>
      </c>
      <c r="V29" t="s">
        <v>17</v>
      </c>
      <c r="W29" t="str">
        <f t="shared" si="12"/>
        <v>2) 20%</v>
      </c>
      <c r="X29" t="str">
        <f t="shared" si="13"/>
        <v>0% - 100%</v>
      </c>
    </row>
    <row r="30" spans="1:24" x14ac:dyDescent="0.35">
      <c r="A30">
        <f t="shared" si="14"/>
        <v>953994.81374999997</v>
      </c>
      <c r="B30">
        <f t="shared" si="3"/>
        <v>953994.81374999997</v>
      </c>
      <c r="C30">
        <f t="shared" si="19"/>
        <v>1</v>
      </c>
      <c r="D30">
        <v>0.53634008315560666</v>
      </c>
      <c r="E30">
        <v>100</v>
      </c>
      <c r="F30">
        <f t="shared" si="20"/>
        <v>120</v>
      </c>
      <c r="G30">
        <f t="shared" si="5"/>
        <v>20</v>
      </c>
      <c r="H30" s="7" t="str">
        <f t="shared" si="6"/>
        <v>2) 20%</v>
      </c>
      <c r="I30" t="str">
        <f t="shared" si="7"/>
        <v>0% - 100%</v>
      </c>
      <c r="J30">
        <f t="shared" si="16"/>
        <v>5</v>
      </c>
      <c r="K30">
        <f t="shared" si="17"/>
        <v>4</v>
      </c>
      <c r="L30" t="str">
        <f t="shared" si="8"/>
        <v>With Noise</v>
      </c>
      <c r="M30" s="3">
        <f t="shared" ca="1" si="0"/>
        <v>0.18999999999999995</v>
      </c>
      <c r="N30" s="6">
        <f t="shared" ca="1" si="1"/>
        <v>0.63824469895517189</v>
      </c>
      <c r="O30">
        <f t="shared" si="18"/>
        <v>2</v>
      </c>
      <c r="P30" t="str">
        <f t="shared" si="9"/>
        <v>002</v>
      </c>
      <c r="Q30" s="2">
        <f t="shared" si="21"/>
        <v>202311</v>
      </c>
      <c r="R30" s="5">
        <f t="shared" ca="1" si="10"/>
        <v>2064896.1024412324</v>
      </c>
      <c r="S30" s="2">
        <f t="shared" si="22"/>
        <v>1740557.0160000001</v>
      </c>
      <c r="T30" t="str">
        <f t="shared" si="11"/>
        <v>Route 002</v>
      </c>
      <c r="U30" t="s">
        <v>13</v>
      </c>
      <c r="V30" t="s">
        <v>17</v>
      </c>
      <c r="W30" t="str">
        <f t="shared" si="12"/>
        <v>2) 20%</v>
      </c>
      <c r="X30" t="str">
        <f t="shared" si="13"/>
        <v>0% - 100%</v>
      </c>
    </row>
    <row r="31" spans="1:24" x14ac:dyDescent="0.35">
      <c r="A31">
        <f t="shared" si="14"/>
        <v>953994.81374999997</v>
      </c>
      <c r="B31">
        <f t="shared" si="3"/>
        <v>953994.81374999997</v>
      </c>
      <c r="C31">
        <f t="shared" si="19"/>
        <v>1</v>
      </c>
      <c r="D31">
        <v>0.53634008315560666</v>
      </c>
      <c r="E31">
        <v>100</v>
      </c>
      <c r="F31">
        <f t="shared" si="20"/>
        <v>120</v>
      </c>
      <c r="G31">
        <f t="shared" si="5"/>
        <v>20</v>
      </c>
      <c r="H31" s="7" t="str">
        <f t="shared" si="6"/>
        <v>2) 20%</v>
      </c>
      <c r="I31" t="str">
        <f t="shared" si="7"/>
        <v>0% - 100%</v>
      </c>
      <c r="J31">
        <f t="shared" si="16"/>
        <v>6</v>
      </c>
      <c r="K31">
        <f t="shared" si="17"/>
        <v>4</v>
      </c>
      <c r="L31" t="str">
        <f t="shared" si="8"/>
        <v>With Noise</v>
      </c>
      <c r="M31" s="3">
        <f t="shared" ca="1" si="0"/>
        <v>0.12000000000000011</v>
      </c>
      <c r="N31" s="6">
        <f t="shared" ca="1" si="1"/>
        <v>0.60070089313427955</v>
      </c>
      <c r="O31">
        <f t="shared" si="18"/>
        <v>2</v>
      </c>
      <c r="P31" t="str">
        <f t="shared" si="9"/>
        <v>002</v>
      </c>
      <c r="Q31" s="2">
        <f t="shared" si="21"/>
        <v>202312</v>
      </c>
      <c r="R31" s="5">
        <f t="shared" ca="1" si="10"/>
        <v>2055782.9794201062</v>
      </c>
      <c r="S31" s="2">
        <f t="shared" si="22"/>
        <v>1834171.013</v>
      </c>
      <c r="T31" t="str">
        <f t="shared" si="11"/>
        <v>Route 002</v>
      </c>
      <c r="U31" t="s">
        <v>13</v>
      </c>
      <c r="V31" t="s">
        <v>17</v>
      </c>
      <c r="W31" t="str">
        <f t="shared" si="12"/>
        <v>2) 20%</v>
      </c>
      <c r="X31" t="str">
        <f t="shared" si="13"/>
        <v>0% - 100%</v>
      </c>
    </row>
    <row r="32" spans="1:24" x14ac:dyDescent="0.35">
      <c r="A32">
        <f t="shared" si="14"/>
        <v>953994.81374999997</v>
      </c>
      <c r="B32">
        <f t="shared" si="3"/>
        <v>953994.81374999997</v>
      </c>
      <c r="C32">
        <f t="shared" si="19"/>
        <v>1</v>
      </c>
      <c r="D32">
        <v>0.53634008315560666</v>
      </c>
      <c r="E32">
        <v>100</v>
      </c>
      <c r="F32">
        <f t="shared" si="20"/>
        <v>120</v>
      </c>
      <c r="G32">
        <f t="shared" si="5"/>
        <v>20</v>
      </c>
      <c r="H32" s="7" t="str">
        <f t="shared" si="6"/>
        <v>2) 20%</v>
      </c>
      <c r="I32" t="str">
        <f t="shared" si="7"/>
        <v>0% - 100%</v>
      </c>
      <c r="J32">
        <f t="shared" si="16"/>
        <v>1</v>
      </c>
      <c r="K32">
        <f t="shared" si="17"/>
        <v>4</v>
      </c>
      <c r="L32" t="str">
        <f t="shared" si="8"/>
        <v>No Noise</v>
      </c>
      <c r="M32" s="3">
        <f t="shared" ca="1" si="0"/>
        <v>0</v>
      </c>
      <c r="N32" s="6">
        <f t="shared" ca="1" si="1"/>
        <v>0.53634008315560666</v>
      </c>
      <c r="O32">
        <f t="shared" si="18"/>
        <v>2</v>
      </c>
      <c r="P32" t="str">
        <f t="shared" si="9"/>
        <v>002</v>
      </c>
      <c r="Q32" s="2">
        <f t="shared" si="21"/>
        <v>202401</v>
      </c>
      <c r="R32" s="5">
        <f t="shared" ca="1" si="10"/>
        <v>1827475.7513061501</v>
      </c>
      <c r="S32" s="2">
        <f t="shared" si="22"/>
        <v>1628595.298</v>
      </c>
      <c r="T32" t="str">
        <f t="shared" si="11"/>
        <v>Route 002</v>
      </c>
      <c r="U32" t="s">
        <v>13</v>
      </c>
      <c r="V32" t="s">
        <v>17</v>
      </c>
      <c r="W32" t="str">
        <f t="shared" si="12"/>
        <v>2) 20%</v>
      </c>
      <c r="X32" t="str">
        <f t="shared" si="13"/>
        <v>0% - 100%</v>
      </c>
    </row>
    <row r="33" spans="1:24" x14ac:dyDescent="0.35">
      <c r="A33">
        <f t="shared" si="14"/>
        <v>953994.81374999997</v>
      </c>
      <c r="B33">
        <f t="shared" si="3"/>
        <v>953994.81374999997</v>
      </c>
      <c r="C33">
        <f t="shared" si="19"/>
        <v>1</v>
      </c>
      <c r="D33">
        <v>0.53634008315560666</v>
      </c>
      <c r="E33">
        <v>100</v>
      </c>
      <c r="F33">
        <f t="shared" si="20"/>
        <v>120</v>
      </c>
      <c r="G33">
        <f t="shared" si="5"/>
        <v>20</v>
      </c>
      <c r="H33" s="7" t="str">
        <f t="shared" si="6"/>
        <v>2) 20%</v>
      </c>
      <c r="I33" t="str">
        <f t="shared" si="7"/>
        <v>0% - 100%</v>
      </c>
      <c r="J33">
        <f t="shared" si="16"/>
        <v>2</v>
      </c>
      <c r="K33">
        <f t="shared" si="17"/>
        <v>4</v>
      </c>
      <c r="L33" t="str">
        <f t="shared" si="8"/>
        <v>No Noise</v>
      </c>
      <c r="M33" s="3">
        <f t="shared" ca="1" si="0"/>
        <v>0</v>
      </c>
      <c r="N33" s="6">
        <f t="shared" ca="1" si="1"/>
        <v>0.53634008315560666</v>
      </c>
      <c r="O33">
        <f t="shared" si="18"/>
        <v>2</v>
      </c>
      <c r="P33" t="str">
        <f t="shared" si="9"/>
        <v>002</v>
      </c>
      <c r="Q33" s="2">
        <f t="shared" si="21"/>
        <v>202402</v>
      </c>
      <c r="R33" s="5">
        <f t="shared" ca="1" si="10"/>
        <v>1825996.9544288735</v>
      </c>
      <c r="S33" s="2">
        <f t="shared" si="22"/>
        <v>1625838.098</v>
      </c>
      <c r="T33" t="str">
        <f t="shared" si="11"/>
        <v>Route 002</v>
      </c>
      <c r="U33" t="s">
        <v>13</v>
      </c>
      <c r="V33" t="s">
        <v>17</v>
      </c>
      <c r="W33" t="str">
        <f t="shared" si="12"/>
        <v>2) 20%</v>
      </c>
      <c r="X33" t="str">
        <f t="shared" si="13"/>
        <v>0% - 100%</v>
      </c>
    </row>
    <row r="34" spans="1:24" x14ac:dyDescent="0.35">
      <c r="A34">
        <f t="shared" si="14"/>
        <v>953994.81374999997</v>
      </c>
      <c r="B34">
        <f t="shared" si="3"/>
        <v>953994.81374999997</v>
      </c>
      <c r="C34">
        <f t="shared" si="19"/>
        <v>1</v>
      </c>
      <c r="D34">
        <v>0.53634008315560666</v>
      </c>
      <c r="E34">
        <v>100</v>
      </c>
      <c r="F34">
        <f t="shared" si="20"/>
        <v>120</v>
      </c>
      <c r="G34">
        <f t="shared" si="5"/>
        <v>20</v>
      </c>
      <c r="H34" s="7" t="str">
        <f t="shared" si="6"/>
        <v>2) 20%</v>
      </c>
      <c r="I34" t="str">
        <f t="shared" si="7"/>
        <v>0% - 100%</v>
      </c>
      <c r="J34">
        <f t="shared" si="16"/>
        <v>3</v>
      </c>
      <c r="K34">
        <f t="shared" si="17"/>
        <v>4</v>
      </c>
      <c r="L34" t="str">
        <f t="shared" si="8"/>
        <v>No Noise</v>
      </c>
      <c r="M34" s="3">
        <f t="shared" ca="1" si="0"/>
        <v>0</v>
      </c>
      <c r="N34" s="6">
        <f t="shared" ca="1" si="1"/>
        <v>0.53634008315560666</v>
      </c>
      <c r="O34">
        <f t="shared" si="18"/>
        <v>2</v>
      </c>
      <c r="P34" t="str">
        <f t="shared" si="9"/>
        <v>002</v>
      </c>
      <c r="Q34" s="2">
        <f t="shared" si="21"/>
        <v>202403</v>
      </c>
      <c r="R34" s="5">
        <f t="shared" ca="1" si="10"/>
        <v>1821999.6380697787</v>
      </c>
      <c r="S34" s="2">
        <f t="shared" si="22"/>
        <v>1618385.1470000001</v>
      </c>
      <c r="T34" t="str">
        <f t="shared" si="11"/>
        <v>Route 002</v>
      </c>
      <c r="U34" t="s">
        <v>13</v>
      </c>
      <c r="V34" t="s">
        <v>17</v>
      </c>
      <c r="W34" t="str">
        <f t="shared" si="12"/>
        <v>2) 20%</v>
      </c>
      <c r="X34" t="str">
        <f t="shared" si="13"/>
        <v>0% - 100%</v>
      </c>
    </row>
    <row r="35" spans="1:24" x14ac:dyDescent="0.35">
      <c r="A35">
        <f t="shared" si="14"/>
        <v>953994.81374999997</v>
      </c>
      <c r="B35">
        <f t="shared" si="3"/>
        <v>953994.81374999997</v>
      </c>
      <c r="C35">
        <f t="shared" si="19"/>
        <v>1</v>
      </c>
      <c r="D35">
        <v>0.53634008315560666</v>
      </c>
      <c r="E35">
        <v>100</v>
      </c>
      <c r="F35">
        <f t="shared" si="20"/>
        <v>120</v>
      </c>
      <c r="G35">
        <f t="shared" si="5"/>
        <v>20</v>
      </c>
      <c r="H35" s="7" t="str">
        <f t="shared" si="6"/>
        <v>2) 20%</v>
      </c>
      <c r="I35" t="str">
        <f t="shared" si="7"/>
        <v>0% - 100%</v>
      </c>
      <c r="J35">
        <f t="shared" si="16"/>
        <v>4</v>
      </c>
      <c r="K35">
        <f t="shared" si="17"/>
        <v>4</v>
      </c>
      <c r="L35" t="str">
        <f t="shared" si="8"/>
        <v>No Noise</v>
      </c>
      <c r="M35" s="3">
        <f t="shared" ca="1" si="0"/>
        <v>0</v>
      </c>
      <c r="N35" s="6">
        <f t="shared" ca="1" si="1"/>
        <v>0.53634008315560666</v>
      </c>
      <c r="O35">
        <f t="shared" si="18"/>
        <v>2</v>
      </c>
      <c r="P35" t="str">
        <f t="shared" si="9"/>
        <v>002</v>
      </c>
      <c r="Q35" s="2">
        <f t="shared" si="21"/>
        <v>202404</v>
      </c>
      <c r="R35" s="5">
        <f t="shared" ca="1" si="10"/>
        <v>2006828.9515479316</v>
      </c>
      <c r="S35" s="2">
        <f t="shared" si="22"/>
        <v>1962997.3049999999</v>
      </c>
      <c r="T35" t="str">
        <f t="shared" si="11"/>
        <v>Route 002</v>
      </c>
      <c r="U35" t="s">
        <v>13</v>
      </c>
      <c r="V35" t="s">
        <v>17</v>
      </c>
      <c r="W35" t="str">
        <f t="shared" si="12"/>
        <v>2) 20%</v>
      </c>
      <c r="X35" t="str">
        <f t="shared" si="13"/>
        <v>0% - 100%</v>
      </c>
    </row>
    <row r="36" spans="1:24" x14ac:dyDescent="0.35">
      <c r="A36">
        <f t="shared" si="14"/>
        <v>953994.81374999997</v>
      </c>
      <c r="B36">
        <f t="shared" si="3"/>
        <v>953994.81374999997</v>
      </c>
      <c r="C36">
        <f t="shared" si="19"/>
        <v>1</v>
      </c>
      <c r="D36">
        <v>0.53634008315560666</v>
      </c>
      <c r="E36">
        <v>100</v>
      </c>
      <c r="F36">
        <f t="shared" si="20"/>
        <v>120</v>
      </c>
      <c r="G36">
        <f t="shared" si="5"/>
        <v>20</v>
      </c>
      <c r="H36" s="7" t="str">
        <f t="shared" si="6"/>
        <v>2) 20%</v>
      </c>
      <c r="I36" t="str">
        <f t="shared" si="7"/>
        <v>0% - 100%</v>
      </c>
      <c r="J36">
        <f t="shared" si="16"/>
        <v>5</v>
      </c>
      <c r="K36">
        <f t="shared" si="17"/>
        <v>4</v>
      </c>
      <c r="L36" t="str">
        <f t="shared" si="8"/>
        <v>With Noise</v>
      </c>
      <c r="M36" s="3">
        <f t="shared" ca="1" si="0"/>
        <v>1.0000000000000009E-2</v>
      </c>
      <c r="N36" s="6">
        <f t="shared" ca="1" si="1"/>
        <v>0.54170348398716273</v>
      </c>
      <c r="O36">
        <f t="shared" si="18"/>
        <v>2</v>
      </c>
      <c r="P36" t="str">
        <f t="shared" si="9"/>
        <v>002</v>
      </c>
      <c r="Q36" s="2">
        <f t="shared" si="21"/>
        <v>202405</v>
      </c>
      <c r="R36" s="5">
        <f t="shared" ca="1" si="10"/>
        <v>1736860.1124972147</v>
      </c>
      <c r="S36" s="2">
        <f t="shared" si="22"/>
        <v>1445191.5519999999</v>
      </c>
      <c r="T36" t="str">
        <f t="shared" si="11"/>
        <v>Route 002</v>
      </c>
      <c r="U36" t="s">
        <v>13</v>
      </c>
      <c r="V36" t="s">
        <v>17</v>
      </c>
      <c r="W36" t="str">
        <f t="shared" si="12"/>
        <v>2) 20%</v>
      </c>
      <c r="X36" t="str">
        <f t="shared" si="13"/>
        <v>0% - 100%</v>
      </c>
    </row>
    <row r="37" spans="1:24" x14ac:dyDescent="0.35">
      <c r="A37">
        <f t="shared" si="14"/>
        <v>953994.81374999997</v>
      </c>
      <c r="B37">
        <f t="shared" si="3"/>
        <v>953994.81374999997</v>
      </c>
      <c r="C37">
        <f t="shared" si="19"/>
        <v>1</v>
      </c>
      <c r="D37">
        <v>0.53634008315560666</v>
      </c>
      <c r="E37">
        <v>100</v>
      </c>
      <c r="F37">
        <f t="shared" si="20"/>
        <v>120</v>
      </c>
      <c r="G37">
        <f t="shared" si="5"/>
        <v>20</v>
      </c>
      <c r="H37" s="7" t="str">
        <f t="shared" si="6"/>
        <v>2) 20%</v>
      </c>
      <c r="I37" t="str">
        <f t="shared" si="7"/>
        <v>0% - 100%</v>
      </c>
      <c r="J37">
        <f t="shared" si="16"/>
        <v>6</v>
      </c>
      <c r="K37">
        <f t="shared" si="17"/>
        <v>4</v>
      </c>
      <c r="L37" t="str">
        <f t="shared" si="8"/>
        <v>With Noise</v>
      </c>
      <c r="M37" s="3">
        <f t="shared" ca="1" si="0"/>
        <v>7.0000000000000062E-2</v>
      </c>
      <c r="N37" s="6">
        <f t="shared" ca="1" si="1"/>
        <v>0.57388388897649911</v>
      </c>
      <c r="O37">
        <f t="shared" si="18"/>
        <v>2</v>
      </c>
      <c r="P37" t="str">
        <f t="shared" si="9"/>
        <v>002</v>
      </c>
      <c r="Q37" s="2">
        <f t="shared" si="21"/>
        <v>202406</v>
      </c>
      <c r="R37" s="5">
        <f t="shared" ca="1" si="10"/>
        <v>1955150.2513599861</v>
      </c>
      <c r="S37" s="2">
        <f t="shared" si="22"/>
        <v>1744526.1259999999</v>
      </c>
      <c r="T37" t="str">
        <f t="shared" si="11"/>
        <v>Route 002</v>
      </c>
      <c r="U37" t="s">
        <v>13</v>
      </c>
      <c r="V37" t="s">
        <v>17</v>
      </c>
      <c r="W37" t="str">
        <f t="shared" si="12"/>
        <v>2) 20%</v>
      </c>
      <c r="X37" t="str">
        <f t="shared" si="13"/>
        <v>0% - 100%</v>
      </c>
    </row>
    <row r="38" spans="1:24" x14ac:dyDescent="0.35">
      <c r="A38">
        <f t="shared" si="14"/>
        <v>953994.81374999997</v>
      </c>
      <c r="B38">
        <f t="shared" si="3"/>
        <v>953994.81374999997</v>
      </c>
      <c r="C38">
        <f t="shared" si="19"/>
        <v>1</v>
      </c>
      <c r="D38">
        <v>0.53634008315560666</v>
      </c>
      <c r="E38">
        <v>100</v>
      </c>
      <c r="F38">
        <f t="shared" si="20"/>
        <v>120</v>
      </c>
      <c r="G38">
        <f t="shared" si="5"/>
        <v>20</v>
      </c>
      <c r="H38" s="7" t="str">
        <f t="shared" si="6"/>
        <v>2) 20%</v>
      </c>
      <c r="I38" t="str">
        <f t="shared" si="7"/>
        <v>0% - 100%</v>
      </c>
      <c r="J38">
        <f t="shared" si="16"/>
        <v>1</v>
      </c>
      <c r="K38">
        <f t="shared" si="17"/>
        <v>4</v>
      </c>
      <c r="L38" t="str">
        <f t="shared" si="8"/>
        <v>No Noise</v>
      </c>
      <c r="M38" s="3">
        <f t="shared" ca="1" si="0"/>
        <v>0</v>
      </c>
      <c r="N38" s="6">
        <f t="shared" ca="1" si="1"/>
        <v>0.53634008315560666</v>
      </c>
      <c r="O38">
        <f t="shared" si="18"/>
        <v>2</v>
      </c>
      <c r="P38" t="str">
        <f t="shared" si="9"/>
        <v>002</v>
      </c>
      <c r="Q38" s="2">
        <f t="shared" si="21"/>
        <v>202407</v>
      </c>
      <c r="R38" s="5">
        <f t="shared" ca="1" si="10"/>
        <v>1874984.2029054479</v>
      </c>
      <c r="S38" s="2">
        <f t="shared" si="22"/>
        <v>1717174.267</v>
      </c>
      <c r="T38" t="str">
        <f t="shared" si="11"/>
        <v>Route 002</v>
      </c>
      <c r="U38" t="s">
        <v>13</v>
      </c>
      <c r="V38" t="s">
        <v>17</v>
      </c>
      <c r="W38" t="str">
        <f t="shared" si="12"/>
        <v>2) 20%</v>
      </c>
      <c r="X38" t="str">
        <f t="shared" si="13"/>
        <v>0% - 100%</v>
      </c>
    </row>
    <row r="39" spans="1:24" x14ac:dyDescent="0.35">
      <c r="A39">
        <f t="shared" si="14"/>
        <v>953994.81374999997</v>
      </c>
      <c r="B39">
        <f t="shared" si="3"/>
        <v>953994.81374999997</v>
      </c>
      <c r="C39">
        <f t="shared" si="19"/>
        <v>1</v>
      </c>
      <c r="D39">
        <v>0.53634008315560666</v>
      </c>
      <c r="E39">
        <v>100</v>
      </c>
      <c r="F39">
        <f t="shared" si="20"/>
        <v>120</v>
      </c>
      <c r="G39">
        <f t="shared" si="5"/>
        <v>20</v>
      </c>
      <c r="H39" s="7" t="str">
        <f t="shared" si="6"/>
        <v>2) 20%</v>
      </c>
      <c r="I39" t="str">
        <f t="shared" si="7"/>
        <v>0% - 100%</v>
      </c>
      <c r="J39">
        <f t="shared" si="16"/>
        <v>2</v>
      </c>
      <c r="K39">
        <f t="shared" si="17"/>
        <v>4</v>
      </c>
      <c r="L39" t="str">
        <f t="shared" si="8"/>
        <v>No Noise</v>
      </c>
      <c r="M39" s="3">
        <f t="shared" ca="1" si="0"/>
        <v>0</v>
      </c>
      <c r="N39" s="6">
        <f t="shared" ca="1" si="1"/>
        <v>0.53634008315560666</v>
      </c>
      <c r="O39">
        <f t="shared" si="18"/>
        <v>2</v>
      </c>
      <c r="P39" t="str">
        <f t="shared" si="9"/>
        <v>002</v>
      </c>
      <c r="Q39" s="2">
        <f t="shared" si="21"/>
        <v>202408</v>
      </c>
      <c r="R39" s="5">
        <f t="shared" ca="1" si="10"/>
        <v>1831592.7337192381</v>
      </c>
      <c r="S39" s="2">
        <f t="shared" si="22"/>
        <v>1636271.365</v>
      </c>
      <c r="T39" t="str">
        <f t="shared" si="11"/>
        <v>Route 002</v>
      </c>
      <c r="U39" t="s">
        <v>13</v>
      </c>
      <c r="V39" t="s">
        <v>17</v>
      </c>
      <c r="W39" t="str">
        <f t="shared" si="12"/>
        <v>2) 20%</v>
      </c>
      <c r="X39" t="str">
        <f t="shared" si="13"/>
        <v>0% - 100%</v>
      </c>
    </row>
    <row r="40" spans="1:24" x14ac:dyDescent="0.35">
      <c r="A40">
        <f t="shared" si="14"/>
        <v>953994.81374999997</v>
      </c>
      <c r="B40">
        <f t="shared" si="3"/>
        <v>953994.81374999997</v>
      </c>
      <c r="C40">
        <f t="shared" si="19"/>
        <v>1</v>
      </c>
      <c r="D40">
        <v>0.53634008315560666</v>
      </c>
      <c r="E40">
        <v>100</v>
      </c>
      <c r="F40">
        <f t="shared" si="20"/>
        <v>120</v>
      </c>
      <c r="G40">
        <f t="shared" si="5"/>
        <v>20</v>
      </c>
      <c r="H40" s="7" t="str">
        <f t="shared" si="6"/>
        <v>2) 20%</v>
      </c>
      <c r="I40" t="str">
        <f t="shared" si="7"/>
        <v>0% - 100%</v>
      </c>
      <c r="J40">
        <f t="shared" si="16"/>
        <v>3</v>
      </c>
      <c r="K40">
        <f t="shared" si="17"/>
        <v>4</v>
      </c>
      <c r="L40" t="str">
        <f t="shared" si="8"/>
        <v>No Noise</v>
      </c>
      <c r="M40" s="3">
        <f t="shared" ca="1" si="0"/>
        <v>0</v>
      </c>
      <c r="N40" s="6">
        <f t="shared" ca="1" si="1"/>
        <v>0.53634008315560666</v>
      </c>
      <c r="O40">
        <f t="shared" si="18"/>
        <v>2</v>
      </c>
      <c r="P40" t="str">
        <f t="shared" si="9"/>
        <v>002</v>
      </c>
      <c r="Q40" s="2">
        <f t="shared" si="21"/>
        <v>202409</v>
      </c>
      <c r="R40" s="5">
        <f t="shared" ca="1" si="10"/>
        <v>1715099.9138379386</v>
      </c>
      <c r="S40" s="2">
        <f t="shared" si="22"/>
        <v>1419071.824</v>
      </c>
      <c r="T40" t="str">
        <f t="shared" si="11"/>
        <v>Route 002</v>
      </c>
      <c r="U40" t="s">
        <v>13</v>
      </c>
      <c r="V40" t="s">
        <v>17</v>
      </c>
      <c r="W40" t="str">
        <f t="shared" si="12"/>
        <v>2) 20%</v>
      </c>
      <c r="X40" t="str">
        <f t="shared" si="13"/>
        <v>0% - 100%</v>
      </c>
    </row>
    <row r="41" spans="1:24" x14ac:dyDescent="0.35">
      <c r="A41">
        <f t="shared" si="14"/>
        <v>953994.81374999997</v>
      </c>
      <c r="B41">
        <f t="shared" si="3"/>
        <v>953994.81374999997</v>
      </c>
      <c r="C41">
        <f t="shared" si="19"/>
        <v>1</v>
      </c>
      <c r="D41">
        <v>0.53634008315560666</v>
      </c>
      <c r="E41">
        <v>100</v>
      </c>
      <c r="F41">
        <f t="shared" si="20"/>
        <v>120</v>
      </c>
      <c r="G41">
        <f t="shared" si="5"/>
        <v>20</v>
      </c>
      <c r="H41" s="7" t="str">
        <f t="shared" si="6"/>
        <v>2) 20%</v>
      </c>
      <c r="I41" t="str">
        <f t="shared" si="7"/>
        <v>0% - 100%</v>
      </c>
      <c r="J41">
        <f t="shared" si="16"/>
        <v>4</v>
      </c>
      <c r="K41">
        <f t="shared" si="17"/>
        <v>4</v>
      </c>
      <c r="L41" t="str">
        <f t="shared" si="8"/>
        <v>No Noise</v>
      </c>
      <c r="M41" s="3">
        <f t="shared" ca="1" si="0"/>
        <v>0</v>
      </c>
      <c r="N41" s="6">
        <f t="shared" ca="1" si="1"/>
        <v>0.53634008315560666</v>
      </c>
      <c r="O41">
        <f t="shared" si="18"/>
        <v>2</v>
      </c>
      <c r="P41" t="str">
        <f t="shared" si="9"/>
        <v>002</v>
      </c>
      <c r="Q41" s="2">
        <f t="shared" si="21"/>
        <v>202410</v>
      </c>
      <c r="R41" s="5">
        <f t="shared" ca="1" si="10"/>
        <v>1852318.9392161844</v>
      </c>
      <c r="S41" s="2">
        <f t="shared" si="22"/>
        <v>1674915.14</v>
      </c>
      <c r="T41" t="str">
        <f t="shared" si="11"/>
        <v>Route 002</v>
      </c>
      <c r="U41" t="s">
        <v>13</v>
      </c>
      <c r="V41" t="s">
        <v>17</v>
      </c>
      <c r="W41" t="str">
        <f t="shared" si="12"/>
        <v>2) 20%</v>
      </c>
      <c r="X41" t="str">
        <f t="shared" si="13"/>
        <v>0% - 100%</v>
      </c>
    </row>
    <row r="42" spans="1:24" x14ac:dyDescent="0.35">
      <c r="A42">
        <f t="shared" si="14"/>
        <v>953994.81374999997</v>
      </c>
      <c r="B42">
        <f t="shared" si="3"/>
        <v>953994.81374999997</v>
      </c>
      <c r="C42">
        <f t="shared" si="19"/>
        <v>1</v>
      </c>
      <c r="D42">
        <v>0.53634008315560666</v>
      </c>
      <c r="E42">
        <v>100</v>
      </c>
      <c r="F42">
        <f t="shared" si="20"/>
        <v>120</v>
      </c>
      <c r="G42">
        <f t="shared" si="5"/>
        <v>20</v>
      </c>
      <c r="H42" s="7" t="str">
        <f t="shared" si="6"/>
        <v>2) 20%</v>
      </c>
      <c r="I42" t="str">
        <f t="shared" si="7"/>
        <v>0% - 100%</v>
      </c>
      <c r="J42">
        <f t="shared" si="16"/>
        <v>5</v>
      </c>
      <c r="K42">
        <f t="shared" si="17"/>
        <v>4</v>
      </c>
      <c r="L42" t="str">
        <f t="shared" si="8"/>
        <v>With Noise</v>
      </c>
      <c r="M42" s="3">
        <f t="shared" ca="1" si="0"/>
        <v>7.0000000000000062E-2</v>
      </c>
      <c r="N42" s="6">
        <f t="shared" ca="1" si="1"/>
        <v>0.57388388897649911</v>
      </c>
      <c r="O42">
        <f t="shared" si="18"/>
        <v>2</v>
      </c>
      <c r="P42" t="str">
        <f t="shared" si="9"/>
        <v>002</v>
      </c>
      <c r="Q42" s="2">
        <f t="shared" si="21"/>
        <v>202411</v>
      </c>
      <c r="R42" s="5">
        <f t="shared" ca="1" si="10"/>
        <v>1918170.3528857324</v>
      </c>
      <c r="S42" s="2">
        <f t="shared" si="22"/>
        <v>1680088.1810000001</v>
      </c>
      <c r="T42" t="str">
        <f t="shared" si="11"/>
        <v>Route 002</v>
      </c>
      <c r="U42" t="s">
        <v>13</v>
      </c>
      <c r="V42" t="s">
        <v>17</v>
      </c>
      <c r="W42" t="str">
        <f t="shared" si="12"/>
        <v>2) 20%</v>
      </c>
      <c r="X42" t="str">
        <f t="shared" si="13"/>
        <v>0% - 100%</v>
      </c>
    </row>
    <row r="43" spans="1:24" x14ac:dyDescent="0.35">
      <c r="A43">
        <f t="shared" si="14"/>
        <v>953994.81374999997</v>
      </c>
      <c r="B43">
        <f t="shared" si="3"/>
        <v>953994.81374999997</v>
      </c>
      <c r="C43">
        <f t="shared" si="19"/>
        <v>1</v>
      </c>
      <c r="D43">
        <v>0.53634008315560666</v>
      </c>
      <c r="E43">
        <v>100</v>
      </c>
      <c r="F43">
        <f t="shared" si="20"/>
        <v>120</v>
      </c>
      <c r="G43">
        <f t="shared" si="5"/>
        <v>20</v>
      </c>
      <c r="H43" s="7" t="str">
        <f t="shared" si="6"/>
        <v>2) 20%</v>
      </c>
      <c r="I43" t="str">
        <f t="shared" si="7"/>
        <v>0% - 100%</v>
      </c>
      <c r="J43">
        <f t="shared" si="16"/>
        <v>6</v>
      </c>
      <c r="K43">
        <f t="shared" si="17"/>
        <v>4</v>
      </c>
      <c r="L43" t="str">
        <f t="shared" si="8"/>
        <v>With Noise</v>
      </c>
      <c r="M43" s="3">
        <f t="shared" ca="1" si="0"/>
        <v>7.0000000000000062E-2</v>
      </c>
      <c r="N43" s="6">
        <f t="shared" ca="1" si="1"/>
        <v>0.57388388897649911</v>
      </c>
      <c r="O43">
        <f t="shared" si="18"/>
        <v>2</v>
      </c>
      <c r="P43" t="str">
        <f t="shared" si="9"/>
        <v>002</v>
      </c>
      <c r="Q43" s="2">
        <f t="shared" si="21"/>
        <v>202412</v>
      </c>
      <c r="R43" s="5">
        <f t="shared" ca="1" si="10"/>
        <v>2005739.9824436714</v>
      </c>
      <c r="S43" s="2">
        <f t="shared" si="22"/>
        <v>1832679.378</v>
      </c>
      <c r="T43" t="str">
        <f t="shared" si="11"/>
        <v>Route 002</v>
      </c>
      <c r="U43" t="s">
        <v>13</v>
      </c>
      <c r="V43" t="s">
        <v>17</v>
      </c>
      <c r="W43" t="str">
        <f t="shared" si="12"/>
        <v>2) 20%</v>
      </c>
      <c r="X43" t="str">
        <f t="shared" si="13"/>
        <v>0% - 100%</v>
      </c>
    </row>
    <row r="44" spans="1:24" x14ac:dyDescent="0.35">
      <c r="A44">
        <f t="shared" si="14"/>
        <v>953994.81374999997</v>
      </c>
      <c r="B44">
        <f t="shared" si="3"/>
        <v>953994.81374999997</v>
      </c>
      <c r="C44">
        <f t="shared" si="19"/>
        <v>1</v>
      </c>
      <c r="D44">
        <v>0.53634008315560666</v>
      </c>
      <c r="E44">
        <v>100</v>
      </c>
      <c r="F44">
        <f t="shared" si="20"/>
        <v>120</v>
      </c>
      <c r="G44">
        <f t="shared" si="5"/>
        <v>20</v>
      </c>
      <c r="H44" s="7" t="str">
        <f t="shared" si="6"/>
        <v>2) 20%</v>
      </c>
      <c r="I44" t="str">
        <f t="shared" si="7"/>
        <v>0% - 100%</v>
      </c>
      <c r="J44">
        <f t="shared" si="16"/>
        <v>1</v>
      </c>
      <c r="K44">
        <f t="shared" si="17"/>
        <v>4</v>
      </c>
      <c r="L44" t="str">
        <f t="shared" si="8"/>
        <v>No Noise</v>
      </c>
      <c r="M44" s="3">
        <f t="shared" ca="1" si="0"/>
        <v>0</v>
      </c>
      <c r="N44" s="6">
        <f t="shared" ca="1" si="1"/>
        <v>0.53634008315560666</v>
      </c>
      <c r="O44">
        <f t="shared" si="18"/>
        <v>2</v>
      </c>
      <c r="P44" t="str">
        <f t="shared" si="9"/>
        <v>002</v>
      </c>
      <c r="Q44" s="2">
        <f t="shared" si="21"/>
        <v>202501</v>
      </c>
      <c r="R44" s="5">
        <f t="shared" ca="1" si="10"/>
        <v>1788221.9860321409</v>
      </c>
      <c r="S44" s="2">
        <f t="shared" si="22"/>
        <v>1555407.098</v>
      </c>
      <c r="T44" t="str">
        <f t="shared" si="11"/>
        <v>Route 002</v>
      </c>
      <c r="U44" t="s">
        <v>13</v>
      </c>
      <c r="V44" t="s">
        <v>17</v>
      </c>
      <c r="W44" t="str">
        <f t="shared" si="12"/>
        <v>2) 20%</v>
      </c>
      <c r="X44" t="str">
        <f t="shared" si="13"/>
        <v>0% - 100%</v>
      </c>
    </row>
    <row r="45" spans="1:24" x14ac:dyDescent="0.35">
      <c r="A45">
        <f t="shared" si="14"/>
        <v>953994.81374999997</v>
      </c>
      <c r="B45">
        <f t="shared" si="3"/>
        <v>953994.81374999997</v>
      </c>
      <c r="C45">
        <f t="shared" si="19"/>
        <v>1</v>
      </c>
      <c r="D45">
        <v>0.53634008315560666</v>
      </c>
      <c r="E45">
        <v>100</v>
      </c>
      <c r="F45">
        <f t="shared" si="20"/>
        <v>120</v>
      </c>
      <c r="G45">
        <f t="shared" si="5"/>
        <v>20</v>
      </c>
      <c r="H45" s="7" t="str">
        <f t="shared" si="6"/>
        <v>2) 20%</v>
      </c>
      <c r="I45" t="str">
        <f t="shared" si="7"/>
        <v>0% - 100%</v>
      </c>
      <c r="J45">
        <f t="shared" si="16"/>
        <v>2</v>
      </c>
      <c r="K45">
        <f t="shared" si="17"/>
        <v>4</v>
      </c>
      <c r="L45" t="str">
        <f t="shared" si="8"/>
        <v>No Noise</v>
      </c>
      <c r="M45" s="3">
        <f t="shared" ca="1" si="0"/>
        <v>0</v>
      </c>
      <c r="N45" s="6">
        <f t="shared" ca="1" si="1"/>
        <v>0.53634008315560666</v>
      </c>
      <c r="O45">
        <f t="shared" si="18"/>
        <v>2</v>
      </c>
      <c r="P45" t="str">
        <f t="shared" si="9"/>
        <v>002</v>
      </c>
      <c r="Q45" s="2">
        <f t="shared" si="21"/>
        <v>202502</v>
      </c>
      <c r="R45" s="5">
        <f t="shared" ca="1" si="10"/>
        <v>1837903.640450458</v>
      </c>
      <c r="S45" s="2">
        <f t="shared" si="22"/>
        <v>1648037.9790000001</v>
      </c>
      <c r="T45" t="str">
        <f t="shared" si="11"/>
        <v>Route 002</v>
      </c>
      <c r="U45" t="s">
        <v>13</v>
      </c>
      <c r="V45" t="s">
        <v>17</v>
      </c>
      <c r="W45" t="str">
        <f t="shared" si="12"/>
        <v>2) 20%</v>
      </c>
      <c r="X45" t="str">
        <f t="shared" si="13"/>
        <v>0% - 100%</v>
      </c>
    </row>
    <row r="46" spans="1:24" x14ac:dyDescent="0.35">
      <c r="A46">
        <f t="shared" si="14"/>
        <v>953994.81374999997</v>
      </c>
      <c r="B46">
        <f t="shared" si="3"/>
        <v>953994.81374999997</v>
      </c>
      <c r="C46">
        <f t="shared" si="19"/>
        <v>1</v>
      </c>
      <c r="D46">
        <v>0.53634008315560666</v>
      </c>
      <c r="E46">
        <v>100</v>
      </c>
      <c r="F46">
        <f t="shared" si="20"/>
        <v>120</v>
      </c>
      <c r="G46">
        <f t="shared" si="5"/>
        <v>20</v>
      </c>
      <c r="H46" s="7" t="str">
        <f t="shared" si="6"/>
        <v>2) 20%</v>
      </c>
      <c r="I46" t="str">
        <f t="shared" si="7"/>
        <v>0% - 100%</v>
      </c>
      <c r="J46">
        <f t="shared" si="16"/>
        <v>3</v>
      </c>
      <c r="K46">
        <f t="shared" si="17"/>
        <v>4</v>
      </c>
      <c r="L46" t="str">
        <f t="shared" si="8"/>
        <v>No Noise</v>
      </c>
      <c r="M46" s="3">
        <f t="shared" ca="1" si="0"/>
        <v>0</v>
      </c>
      <c r="N46" s="6">
        <f t="shared" ca="1" si="1"/>
        <v>0.53634008315560666</v>
      </c>
      <c r="O46">
        <f t="shared" si="18"/>
        <v>2</v>
      </c>
      <c r="P46" t="str">
        <f t="shared" si="9"/>
        <v>002</v>
      </c>
      <c r="Q46" s="2">
        <f t="shared" si="21"/>
        <v>202503</v>
      </c>
      <c r="R46" s="5">
        <f t="shared" ca="1" si="10"/>
        <v>1894565.256355027</v>
      </c>
      <c r="S46" s="2">
        <f t="shared" si="22"/>
        <v>1753682.919</v>
      </c>
      <c r="T46" t="str">
        <f t="shared" si="11"/>
        <v>Route 002</v>
      </c>
      <c r="U46" t="s">
        <v>13</v>
      </c>
      <c r="V46" t="s">
        <v>17</v>
      </c>
      <c r="W46" t="str">
        <f t="shared" si="12"/>
        <v>2) 20%</v>
      </c>
      <c r="X46" t="str">
        <f t="shared" si="13"/>
        <v>0% - 100%</v>
      </c>
    </row>
    <row r="47" spans="1:24" x14ac:dyDescent="0.35">
      <c r="A47">
        <f t="shared" si="14"/>
        <v>953994.81374999997</v>
      </c>
      <c r="B47">
        <f t="shared" si="3"/>
        <v>953994.81374999997</v>
      </c>
      <c r="C47">
        <f t="shared" si="19"/>
        <v>1</v>
      </c>
      <c r="D47">
        <v>0.53634008315560666</v>
      </c>
      <c r="E47">
        <v>100</v>
      </c>
      <c r="F47">
        <f t="shared" si="20"/>
        <v>120</v>
      </c>
      <c r="G47">
        <f t="shared" si="5"/>
        <v>20</v>
      </c>
      <c r="H47" s="7" t="str">
        <f t="shared" si="6"/>
        <v>2) 20%</v>
      </c>
      <c r="I47" t="str">
        <f t="shared" si="7"/>
        <v>0% - 100%</v>
      </c>
      <c r="J47">
        <f t="shared" si="16"/>
        <v>4</v>
      </c>
      <c r="K47">
        <f t="shared" si="17"/>
        <v>4</v>
      </c>
      <c r="L47" t="str">
        <f t="shared" si="8"/>
        <v>No Noise</v>
      </c>
      <c r="M47" s="3">
        <f t="shared" ca="1" si="0"/>
        <v>0</v>
      </c>
      <c r="N47" s="6">
        <f t="shared" ca="1" si="1"/>
        <v>0.53634008315560666</v>
      </c>
      <c r="O47">
        <f t="shared" si="18"/>
        <v>2</v>
      </c>
      <c r="P47" t="str">
        <f t="shared" si="9"/>
        <v>002</v>
      </c>
      <c r="Q47" s="2">
        <f t="shared" si="21"/>
        <v>202504</v>
      </c>
      <c r="R47" s="5">
        <f t="shared" ca="1" si="10"/>
        <v>1884521.8554714911</v>
      </c>
      <c r="S47" s="2">
        <f t="shared" si="22"/>
        <v>1734957.112</v>
      </c>
      <c r="T47" t="str">
        <f t="shared" si="11"/>
        <v>Route 002</v>
      </c>
      <c r="U47" t="s">
        <v>13</v>
      </c>
      <c r="V47" t="s">
        <v>17</v>
      </c>
      <c r="W47" t="str">
        <f t="shared" si="12"/>
        <v>2) 20%</v>
      </c>
      <c r="X47" t="str">
        <f t="shared" si="13"/>
        <v>0% - 100%</v>
      </c>
    </row>
    <row r="48" spans="1:24" x14ac:dyDescent="0.35">
      <c r="A48">
        <f t="shared" si="14"/>
        <v>953994.81374999997</v>
      </c>
      <c r="B48">
        <f t="shared" si="3"/>
        <v>953994.81374999997</v>
      </c>
      <c r="C48">
        <f t="shared" si="19"/>
        <v>1</v>
      </c>
      <c r="D48">
        <v>0.53634008315560666</v>
      </c>
      <c r="E48">
        <v>100</v>
      </c>
      <c r="F48">
        <f t="shared" si="20"/>
        <v>120</v>
      </c>
      <c r="G48">
        <f t="shared" si="5"/>
        <v>20</v>
      </c>
      <c r="H48" s="7" t="str">
        <f t="shared" si="6"/>
        <v>2) 20%</v>
      </c>
      <c r="I48" t="str">
        <f t="shared" si="7"/>
        <v>0% - 100%</v>
      </c>
      <c r="J48">
        <f t="shared" si="16"/>
        <v>5</v>
      </c>
      <c r="K48">
        <f t="shared" si="17"/>
        <v>4</v>
      </c>
      <c r="L48" t="str">
        <f t="shared" si="8"/>
        <v>With Noise</v>
      </c>
      <c r="M48" s="3">
        <f t="shared" ca="1" si="0"/>
        <v>0.18999999999999995</v>
      </c>
      <c r="N48" s="6">
        <f t="shared" ca="1" si="1"/>
        <v>0.63824469895517189</v>
      </c>
      <c r="O48">
        <f t="shared" si="18"/>
        <v>2</v>
      </c>
      <c r="P48" t="str">
        <f t="shared" si="9"/>
        <v>002</v>
      </c>
      <c r="Q48" s="2">
        <f t="shared" si="21"/>
        <v>202505</v>
      </c>
      <c r="R48" s="5">
        <f t="shared" ca="1" si="10"/>
        <v>2119534.6476336867</v>
      </c>
      <c r="S48" s="2">
        <f t="shared" si="22"/>
        <v>1826164.5349999999</v>
      </c>
      <c r="T48" t="str">
        <f t="shared" si="11"/>
        <v>Route 002</v>
      </c>
      <c r="U48" t="s">
        <v>13</v>
      </c>
      <c r="V48" t="s">
        <v>17</v>
      </c>
      <c r="W48" t="str">
        <f t="shared" si="12"/>
        <v>2) 20%</v>
      </c>
      <c r="X48" t="str">
        <f t="shared" si="13"/>
        <v>0% - 100%</v>
      </c>
    </row>
    <row r="49" spans="1:24" x14ac:dyDescent="0.35">
      <c r="A49">
        <f t="shared" si="14"/>
        <v>953994.81374999997</v>
      </c>
      <c r="B49">
        <f t="shared" si="3"/>
        <v>953994.81374999997</v>
      </c>
      <c r="C49">
        <f t="shared" si="19"/>
        <v>1</v>
      </c>
      <c r="D49">
        <v>0.53634008315560666</v>
      </c>
      <c r="E49">
        <v>100</v>
      </c>
      <c r="F49">
        <f t="shared" si="20"/>
        <v>120</v>
      </c>
      <c r="G49">
        <f t="shared" si="5"/>
        <v>20</v>
      </c>
      <c r="H49" s="7" t="str">
        <f t="shared" si="6"/>
        <v>2) 20%</v>
      </c>
      <c r="I49" t="str">
        <f t="shared" si="7"/>
        <v>0% - 100%</v>
      </c>
      <c r="J49">
        <f t="shared" si="16"/>
        <v>6</v>
      </c>
      <c r="K49">
        <f t="shared" si="17"/>
        <v>4</v>
      </c>
      <c r="L49" t="str">
        <f t="shared" si="8"/>
        <v>With Noise</v>
      </c>
      <c r="M49" s="3">
        <f t="shared" ca="1" si="0"/>
        <v>5.0000000000000044E-2</v>
      </c>
      <c r="N49" s="6">
        <f t="shared" ca="1" si="1"/>
        <v>0.56315708731338698</v>
      </c>
      <c r="O49">
        <f t="shared" si="18"/>
        <v>2</v>
      </c>
      <c r="P49" t="str">
        <f t="shared" si="9"/>
        <v>002</v>
      </c>
      <c r="Q49" s="2">
        <f t="shared" si="21"/>
        <v>202506</v>
      </c>
      <c r="R49" s="5">
        <f t="shared" ca="1" si="10"/>
        <v>2010976.714518392</v>
      </c>
      <c r="S49" s="2">
        <f t="shared" si="22"/>
        <v>1876886.44</v>
      </c>
      <c r="T49" t="str">
        <f t="shared" si="11"/>
        <v>Route 002</v>
      </c>
      <c r="U49" t="s">
        <v>13</v>
      </c>
      <c r="V49" t="s">
        <v>17</v>
      </c>
      <c r="W49" t="str">
        <f t="shared" si="12"/>
        <v>2) 20%</v>
      </c>
      <c r="X49" t="str">
        <f t="shared" si="13"/>
        <v>0% - 100%</v>
      </c>
    </row>
    <row r="50" spans="1:24" x14ac:dyDescent="0.35">
      <c r="A50">
        <f t="shared" si="14"/>
        <v>953994.81374999997</v>
      </c>
      <c r="B50">
        <f t="shared" si="3"/>
        <v>953994.81374999997</v>
      </c>
      <c r="C50">
        <f t="shared" si="19"/>
        <v>1</v>
      </c>
      <c r="D50">
        <v>0.53634008315560666</v>
      </c>
      <c r="E50">
        <v>100</v>
      </c>
      <c r="F50">
        <f t="shared" si="20"/>
        <v>140</v>
      </c>
      <c r="G50">
        <f t="shared" si="5"/>
        <v>40</v>
      </c>
      <c r="H50" s="7" t="str">
        <f t="shared" si="6"/>
        <v>3) 40%</v>
      </c>
      <c r="I50" t="str">
        <f t="shared" si="7"/>
        <v>0% - 100%</v>
      </c>
      <c r="J50">
        <f t="shared" si="16"/>
        <v>1</v>
      </c>
      <c r="K50">
        <f t="shared" si="17"/>
        <v>4</v>
      </c>
      <c r="L50" t="str">
        <f t="shared" si="8"/>
        <v>No Noise</v>
      </c>
      <c r="M50" s="3">
        <f t="shared" ca="1" si="0"/>
        <v>0</v>
      </c>
      <c r="N50" s="6">
        <f t="shared" ca="1" si="1"/>
        <v>0.53634008315560666</v>
      </c>
      <c r="O50">
        <f t="shared" si="18"/>
        <v>3</v>
      </c>
      <c r="P50" t="str">
        <f t="shared" si="9"/>
        <v>003</v>
      </c>
      <c r="Q50" s="2">
        <f t="shared" si="21"/>
        <v>202307</v>
      </c>
      <c r="R50" s="5">
        <f t="shared" ca="1" si="10"/>
        <v>1869430.5836999998</v>
      </c>
      <c r="S50" s="2">
        <f t="shared" si="22"/>
        <v>1706819.6070000001</v>
      </c>
      <c r="T50" t="str">
        <f t="shared" si="11"/>
        <v>Route 003</v>
      </c>
      <c r="U50" t="s">
        <v>13</v>
      </c>
      <c r="V50" t="s">
        <v>17</v>
      </c>
      <c r="W50" t="str">
        <f t="shared" si="12"/>
        <v>3) 40%</v>
      </c>
      <c r="X50" t="str">
        <f t="shared" si="13"/>
        <v>0% - 100%</v>
      </c>
    </row>
    <row r="51" spans="1:24" x14ac:dyDescent="0.35">
      <c r="A51">
        <f t="shared" si="14"/>
        <v>953994.81374999997</v>
      </c>
      <c r="B51">
        <f t="shared" si="3"/>
        <v>953994.81374999997</v>
      </c>
      <c r="C51">
        <f t="shared" si="19"/>
        <v>1</v>
      </c>
      <c r="D51">
        <v>0.53634008315560666</v>
      </c>
      <c r="E51">
        <v>100</v>
      </c>
      <c r="F51">
        <f t="shared" si="20"/>
        <v>140</v>
      </c>
      <c r="G51">
        <f t="shared" si="5"/>
        <v>40</v>
      </c>
      <c r="H51" s="7" t="str">
        <f t="shared" si="6"/>
        <v>3) 40%</v>
      </c>
      <c r="I51" t="str">
        <f t="shared" si="7"/>
        <v>0% - 100%</v>
      </c>
      <c r="J51">
        <f t="shared" si="16"/>
        <v>2</v>
      </c>
      <c r="K51">
        <f t="shared" si="17"/>
        <v>4</v>
      </c>
      <c r="L51" t="str">
        <f t="shared" si="8"/>
        <v>No Noise</v>
      </c>
      <c r="M51" s="3">
        <f t="shared" ca="1" si="0"/>
        <v>0</v>
      </c>
      <c r="N51" s="6">
        <f t="shared" ca="1" si="1"/>
        <v>0.53634008315560666</v>
      </c>
      <c r="O51">
        <f t="shared" si="18"/>
        <v>3</v>
      </c>
      <c r="P51" t="str">
        <f t="shared" si="9"/>
        <v>003</v>
      </c>
      <c r="Q51" s="2">
        <f t="shared" si="21"/>
        <v>202308</v>
      </c>
      <c r="R51" s="5">
        <f t="shared" ca="1" si="10"/>
        <v>1844246.3339130462</v>
      </c>
      <c r="S51" s="2">
        <f t="shared" si="22"/>
        <v>1659863.8589999999</v>
      </c>
      <c r="T51" t="str">
        <f t="shared" si="11"/>
        <v>Route 003</v>
      </c>
      <c r="U51" t="s">
        <v>13</v>
      </c>
      <c r="V51" t="s">
        <v>17</v>
      </c>
      <c r="W51" t="str">
        <f t="shared" si="12"/>
        <v>3) 40%</v>
      </c>
      <c r="X51" t="str">
        <f t="shared" si="13"/>
        <v>0% - 100%</v>
      </c>
    </row>
    <row r="52" spans="1:24" x14ac:dyDescent="0.35">
      <c r="A52">
        <f t="shared" si="14"/>
        <v>953994.81374999997</v>
      </c>
      <c r="B52">
        <f t="shared" si="3"/>
        <v>953994.81374999997</v>
      </c>
      <c r="C52">
        <f t="shared" si="19"/>
        <v>1</v>
      </c>
      <c r="D52">
        <v>0.53634008315560666</v>
      </c>
      <c r="E52">
        <v>100</v>
      </c>
      <c r="F52">
        <f t="shared" si="20"/>
        <v>140</v>
      </c>
      <c r="G52">
        <f t="shared" si="5"/>
        <v>40</v>
      </c>
      <c r="H52" s="7" t="str">
        <f t="shared" si="6"/>
        <v>3) 40%</v>
      </c>
      <c r="I52" t="str">
        <f t="shared" si="7"/>
        <v>0% - 100%</v>
      </c>
      <c r="J52">
        <f t="shared" si="16"/>
        <v>3</v>
      </c>
      <c r="K52">
        <f t="shared" si="17"/>
        <v>4</v>
      </c>
      <c r="L52" t="str">
        <f t="shared" si="8"/>
        <v>No Noise</v>
      </c>
      <c r="M52" s="3">
        <f t="shared" ca="1" si="0"/>
        <v>0</v>
      </c>
      <c r="N52" s="6">
        <f t="shared" ca="1" si="1"/>
        <v>0.53634008315560666</v>
      </c>
      <c r="O52">
        <f t="shared" si="18"/>
        <v>3</v>
      </c>
      <c r="P52" t="str">
        <f t="shared" si="9"/>
        <v>003</v>
      </c>
      <c r="Q52" s="2">
        <f t="shared" si="21"/>
        <v>202309</v>
      </c>
      <c r="R52" s="5">
        <f t="shared" ca="1" si="10"/>
        <v>1749444.4065465806</v>
      </c>
      <c r="S52" s="2">
        <f t="shared" si="22"/>
        <v>1483106.7409999999</v>
      </c>
      <c r="T52" t="str">
        <f t="shared" si="11"/>
        <v>Route 003</v>
      </c>
      <c r="U52" t="s">
        <v>13</v>
      </c>
      <c r="V52" t="s">
        <v>17</v>
      </c>
      <c r="W52" t="str">
        <f t="shared" si="12"/>
        <v>3) 40%</v>
      </c>
      <c r="X52" t="str">
        <f t="shared" si="13"/>
        <v>0% - 100%</v>
      </c>
    </row>
    <row r="53" spans="1:24" x14ac:dyDescent="0.35">
      <c r="A53">
        <f t="shared" si="14"/>
        <v>953994.81374999997</v>
      </c>
      <c r="B53">
        <f t="shared" si="3"/>
        <v>953994.81374999997</v>
      </c>
      <c r="C53">
        <f t="shared" si="19"/>
        <v>1</v>
      </c>
      <c r="D53">
        <v>0.53634008315560666</v>
      </c>
      <c r="E53">
        <v>100</v>
      </c>
      <c r="F53">
        <f t="shared" si="20"/>
        <v>140</v>
      </c>
      <c r="G53">
        <f t="shared" si="5"/>
        <v>40</v>
      </c>
      <c r="H53" s="7" t="str">
        <f t="shared" si="6"/>
        <v>3) 40%</v>
      </c>
      <c r="I53" t="str">
        <f t="shared" si="7"/>
        <v>0% - 100%</v>
      </c>
      <c r="J53">
        <f t="shared" si="16"/>
        <v>4</v>
      </c>
      <c r="K53">
        <f t="shared" si="17"/>
        <v>4</v>
      </c>
      <c r="L53" t="str">
        <f t="shared" si="8"/>
        <v>No Noise</v>
      </c>
      <c r="M53" s="3">
        <f t="shared" ca="1" si="0"/>
        <v>0</v>
      </c>
      <c r="N53" s="6">
        <f t="shared" ca="1" si="1"/>
        <v>0.53634008315560666</v>
      </c>
      <c r="O53">
        <f t="shared" si="18"/>
        <v>3</v>
      </c>
      <c r="P53" t="str">
        <f t="shared" si="9"/>
        <v>003</v>
      </c>
      <c r="Q53" s="2">
        <f t="shared" si="21"/>
        <v>202310</v>
      </c>
      <c r="R53" s="5">
        <f t="shared" ca="1" si="10"/>
        <v>1949199.5228354703</v>
      </c>
      <c r="S53" s="2">
        <f t="shared" si="22"/>
        <v>1855547.889</v>
      </c>
      <c r="T53" t="str">
        <f t="shared" si="11"/>
        <v>Route 003</v>
      </c>
      <c r="U53" t="s">
        <v>13</v>
      </c>
      <c r="V53" t="s">
        <v>17</v>
      </c>
      <c r="W53" t="str">
        <f t="shared" si="12"/>
        <v>3) 40%</v>
      </c>
      <c r="X53" t="str">
        <f t="shared" si="13"/>
        <v>0% - 100%</v>
      </c>
    </row>
    <row r="54" spans="1:24" x14ac:dyDescent="0.35">
      <c r="A54">
        <f t="shared" si="14"/>
        <v>953994.81374999997</v>
      </c>
      <c r="B54">
        <f t="shared" si="3"/>
        <v>953994.81374999997</v>
      </c>
      <c r="C54">
        <f t="shared" si="19"/>
        <v>1</v>
      </c>
      <c r="D54">
        <v>0.53634008315560666</v>
      </c>
      <c r="E54">
        <v>100</v>
      </c>
      <c r="F54">
        <f t="shared" si="20"/>
        <v>140</v>
      </c>
      <c r="G54">
        <f t="shared" si="5"/>
        <v>40</v>
      </c>
      <c r="H54" s="7" t="str">
        <f t="shared" si="6"/>
        <v>3) 40%</v>
      </c>
      <c r="I54" t="str">
        <f t="shared" si="7"/>
        <v>0% - 100%</v>
      </c>
      <c r="J54">
        <f t="shared" si="16"/>
        <v>5</v>
      </c>
      <c r="K54">
        <f t="shared" si="17"/>
        <v>4</v>
      </c>
      <c r="L54" t="str">
        <f t="shared" si="8"/>
        <v>With Noise</v>
      </c>
      <c r="M54" s="3">
        <f t="shared" ca="1" si="0"/>
        <v>0.31000000000000005</v>
      </c>
      <c r="N54" s="6">
        <f t="shared" ca="1" si="1"/>
        <v>0.70260550893384477</v>
      </c>
      <c r="O54">
        <f t="shared" si="18"/>
        <v>3</v>
      </c>
      <c r="P54" t="str">
        <f t="shared" si="9"/>
        <v>003</v>
      </c>
      <c r="Q54" s="2">
        <f t="shared" si="21"/>
        <v>202311</v>
      </c>
      <c r="R54" s="5">
        <f t="shared" ca="1" si="10"/>
        <v>2176919.7618050543</v>
      </c>
      <c r="S54" s="2">
        <f t="shared" si="22"/>
        <v>1740557.0160000001</v>
      </c>
      <c r="T54" t="str">
        <f t="shared" si="11"/>
        <v>Route 003</v>
      </c>
      <c r="U54" t="s">
        <v>13</v>
      </c>
      <c r="V54" t="s">
        <v>17</v>
      </c>
      <c r="W54" t="str">
        <f t="shared" si="12"/>
        <v>3) 40%</v>
      </c>
      <c r="X54" t="str">
        <f t="shared" si="13"/>
        <v>0% - 100%</v>
      </c>
    </row>
    <row r="55" spans="1:24" x14ac:dyDescent="0.35">
      <c r="A55">
        <f t="shared" si="14"/>
        <v>953994.81374999997</v>
      </c>
      <c r="B55">
        <f t="shared" si="3"/>
        <v>953994.81374999997</v>
      </c>
      <c r="C55">
        <f t="shared" si="19"/>
        <v>1</v>
      </c>
      <c r="D55">
        <v>0.53634008315560666</v>
      </c>
      <c r="E55">
        <v>100</v>
      </c>
      <c r="F55">
        <f t="shared" si="20"/>
        <v>140</v>
      </c>
      <c r="G55">
        <f t="shared" si="5"/>
        <v>40</v>
      </c>
      <c r="H55" s="7" t="str">
        <f t="shared" si="6"/>
        <v>3) 40%</v>
      </c>
      <c r="I55" t="str">
        <f t="shared" si="7"/>
        <v>0% - 100%</v>
      </c>
      <c r="J55">
        <f t="shared" si="16"/>
        <v>6</v>
      </c>
      <c r="K55">
        <f t="shared" si="17"/>
        <v>4</v>
      </c>
      <c r="L55" t="str">
        <f t="shared" si="8"/>
        <v>With Noise</v>
      </c>
      <c r="M55" s="3">
        <f t="shared" ca="1" si="0"/>
        <v>6.0000000000000053E-2</v>
      </c>
      <c r="N55" s="6">
        <f t="shared" ca="1" si="1"/>
        <v>0.56852048814494305</v>
      </c>
      <c r="O55">
        <f t="shared" si="18"/>
        <v>3</v>
      </c>
      <c r="P55" t="str">
        <f t="shared" si="9"/>
        <v>003</v>
      </c>
      <c r="Q55" s="2">
        <f t="shared" si="21"/>
        <v>202312</v>
      </c>
      <c r="R55" s="5">
        <f t="shared" ca="1" si="10"/>
        <v>1996758.6134020647</v>
      </c>
      <c r="S55" s="2">
        <f t="shared" si="22"/>
        <v>1834171.013</v>
      </c>
      <c r="T55" t="str">
        <f t="shared" si="11"/>
        <v>Route 003</v>
      </c>
      <c r="U55" t="s">
        <v>13</v>
      </c>
      <c r="V55" t="s">
        <v>17</v>
      </c>
      <c r="W55" t="str">
        <f t="shared" si="12"/>
        <v>3) 40%</v>
      </c>
      <c r="X55" t="str">
        <f t="shared" si="13"/>
        <v>0% - 100%</v>
      </c>
    </row>
    <row r="56" spans="1:24" x14ac:dyDescent="0.35">
      <c r="A56">
        <f t="shared" si="14"/>
        <v>953994.81374999997</v>
      </c>
      <c r="B56">
        <f t="shared" si="3"/>
        <v>953994.81374999997</v>
      </c>
      <c r="C56">
        <f t="shared" si="19"/>
        <v>1</v>
      </c>
      <c r="D56">
        <v>0.53634008315560666</v>
      </c>
      <c r="E56">
        <v>100</v>
      </c>
      <c r="F56">
        <f t="shared" si="20"/>
        <v>140</v>
      </c>
      <c r="G56">
        <f t="shared" si="5"/>
        <v>40</v>
      </c>
      <c r="H56" s="7" t="str">
        <f t="shared" si="6"/>
        <v>3) 40%</v>
      </c>
      <c r="I56" t="str">
        <f t="shared" si="7"/>
        <v>0% - 100%</v>
      </c>
      <c r="J56">
        <f t="shared" si="16"/>
        <v>1</v>
      </c>
      <c r="K56">
        <f t="shared" si="17"/>
        <v>4</v>
      </c>
      <c r="L56" t="str">
        <f t="shared" si="8"/>
        <v>No Noise</v>
      </c>
      <c r="M56" s="3">
        <f t="shared" ca="1" si="0"/>
        <v>0</v>
      </c>
      <c r="N56" s="6">
        <f t="shared" ca="1" si="1"/>
        <v>0.53634008315560666</v>
      </c>
      <c r="O56">
        <f t="shared" si="18"/>
        <v>3</v>
      </c>
      <c r="P56" t="str">
        <f t="shared" si="9"/>
        <v>003</v>
      </c>
      <c r="Q56" s="2">
        <f t="shared" si="21"/>
        <v>202401</v>
      </c>
      <c r="R56" s="5">
        <f t="shared" ca="1" si="10"/>
        <v>1827475.7513061501</v>
      </c>
      <c r="S56" s="2">
        <f t="shared" si="22"/>
        <v>1628595.298</v>
      </c>
      <c r="T56" t="str">
        <f t="shared" si="11"/>
        <v>Route 003</v>
      </c>
      <c r="U56" t="s">
        <v>13</v>
      </c>
      <c r="V56" t="s">
        <v>17</v>
      </c>
      <c r="W56" t="str">
        <f t="shared" si="12"/>
        <v>3) 40%</v>
      </c>
      <c r="X56" t="str">
        <f t="shared" si="13"/>
        <v>0% - 100%</v>
      </c>
    </row>
    <row r="57" spans="1:24" x14ac:dyDescent="0.35">
      <c r="A57">
        <f t="shared" si="14"/>
        <v>953994.81374999997</v>
      </c>
      <c r="B57">
        <f t="shared" si="3"/>
        <v>953994.81374999997</v>
      </c>
      <c r="C57">
        <f t="shared" si="19"/>
        <v>1</v>
      </c>
      <c r="D57">
        <v>0.53634008315560666</v>
      </c>
      <c r="E57">
        <v>100</v>
      </c>
      <c r="F57">
        <f t="shared" si="20"/>
        <v>140</v>
      </c>
      <c r="G57">
        <f t="shared" si="5"/>
        <v>40</v>
      </c>
      <c r="H57" s="7" t="str">
        <f t="shared" si="6"/>
        <v>3) 40%</v>
      </c>
      <c r="I57" t="str">
        <f t="shared" si="7"/>
        <v>0% - 100%</v>
      </c>
      <c r="J57">
        <f t="shared" si="16"/>
        <v>2</v>
      </c>
      <c r="K57">
        <f t="shared" si="17"/>
        <v>4</v>
      </c>
      <c r="L57" t="str">
        <f t="shared" si="8"/>
        <v>No Noise</v>
      </c>
      <c r="M57" s="3">
        <f t="shared" ca="1" si="0"/>
        <v>0</v>
      </c>
      <c r="N57" s="6">
        <f t="shared" ca="1" si="1"/>
        <v>0.53634008315560666</v>
      </c>
      <c r="O57">
        <f t="shared" si="18"/>
        <v>3</v>
      </c>
      <c r="P57" t="str">
        <f t="shared" si="9"/>
        <v>003</v>
      </c>
      <c r="Q57" s="2">
        <f t="shared" si="21"/>
        <v>202402</v>
      </c>
      <c r="R57" s="5">
        <f t="shared" ca="1" si="10"/>
        <v>1825996.9544288735</v>
      </c>
      <c r="S57" s="2">
        <f t="shared" si="22"/>
        <v>1625838.098</v>
      </c>
      <c r="T57" t="str">
        <f t="shared" si="11"/>
        <v>Route 003</v>
      </c>
      <c r="U57" t="s">
        <v>13</v>
      </c>
      <c r="V57" t="s">
        <v>17</v>
      </c>
      <c r="W57" t="str">
        <f t="shared" si="12"/>
        <v>3) 40%</v>
      </c>
      <c r="X57" t="str">
        <f t="shared" si="13"/>
        <v>0% - 100%</v>
      </c>
    </row>
    <row r="58" spans="1:24" x14ac:dyDescent="0.35">
      <c r="A58">
        <f t="shared" si="14"/>
        <v>953994.81374999997</v>
      </c>
      <c r="B58">
        <f t="shared" si="3"/>
        <v>953994.81374999997</v>
      </c>
      <c r="C58">
        <f t="shared" si="19"/>
        <v>1</v>
      </c>
      <c r="D58">
        <v>0.53634008315560666</v>
      </c>
      <c r="E58">
        <v>100</v>
      </c>
      <c r="F58">
        <f t="shared" si="20"/>
        <v>140</v>
      </c>
      <c r="G58">
        <f t="shared" si="5"/>
        <v>40</v>
      </c>
      <c r="H58" s="7" t="str">
        <f t="shared" si="6"/>
        <v>3) 40%</v>
      </c>
      <c r="I58" t="str">
        <f t="shared" si="7"/>
        <v>0% - 100%</v>
      </c>
      <c r="J58">
        <f t="shared" si="16"/>
        <v>3</v>
      </c>
      <c r="K58">
        <f t="shared" si="17"/>
        <v>4</v>
      </c>
      <c r="L58" t="str">
        <f t="shared" si="8"/>
        <v>No Noise</v>
      </c>
      <c r="M58" s="3">
        <f t="shared" ca="1" si="0"/>
        <v>0</v>
      </c>
      <c r="N58" s="6">
        <f t="shared" ca="1" si="1"/>
        <v>0.53634008315560666</v>
      </c>
      <c r="O58">
        <f t="shared" si="18"/>
        <v>3</v>
      </c>
      <c r="P58" t="str">
        <f t="shared" si="9"/>
        <v>003</v>
      </c>
      <c r="Q58" s="2">
        <f t="shared" si="21"/>
        <v>202403</v>
      </c>
      <c r="R58" s="5">
        <f t="shared" ca="1" si="10"/>
        <v>1821999.6380697787</v>
      </c>
      <c r="S58" s="2">
        <f t="shared" si="22"/>
        <v>1618385.1470000001</v>
      </c>
      <c r="T58" t="str">
        <f t="shared" si="11"/>
        <v>Route 003</v>
      </c>
      <c r="U58" t="s">
        <v>13</v>
      </c>
      <c r="V58" t="s">
        <v>17</v>
      </c>
      <c r="W58" t="str">
        <f t="shared" si="12"/>
        <v>3) 40%</v>
      </c>
      <c r="X58" t="str">
        <f t="shared" si="13"/>
        <v>0% - 100%</v>
      </c>
    </row>
    <row r="59" spans="1:24" x14ac:dyDescent="0.35">
      <c r="A59">
        <f t="shared" si="14"/>
        <v>953994.81374999997</v>
      </c>
      <c r="B59">
        <f t="shared" si="3"/>
        <v>953994.81374999997</v>
      </c>
      <c r="C59">
        <f t="shared" si="19"/>
        <v>1</v>
      </c>
      <c r="D59">
        <v>0.53634008315560666</v>
      </c>
      <c r="E59">
        <v>100</v>
      </c>
      <c r="F59">
        <f t="shared" si="20"/>
        <v>140</v>
      </c>
      <c r="G59">
        <f t="shared" si="5"/>
        <v>40</v>
      </c>
      <c r="H59" s="7" t="str">
        <f t="shared" si="6"/>
        <v>3) 40%</v>
      </c>
      <c r="I59" t="str">
        <f t="shared" si="7"/>
        <v>0% - 100%</v>
      </c>
      <c r="J59">
        <f t="shared" si="16"/>
        <v>4</v>
      </c>
      <c r="K59">
        <f t="shared" si="17"/>
        <v>4</v>
      </c>
      <c r="L59" t="str">
        <f t="shared" si="8"/>
        <v>No Noise</v>
      </c>
      <c r="M59" s="3">
        <f t="shared" ca="1" si="0"/>
        <v>0</v>
      </c>
      <c r="N59" s="6">
        <f t="shared" ca="1" si="1"/>
        <v>0.53634008315560666</v>
      </c>
      <c r="O59">
        <f t="shared" si="18"/>
        <v>3</v>
      </c>
      <c r="P59" t="str">
        <f t="shared" si="9"/>
        <v>003</v>
      </c>
      <c r="Q59" s="2">
        <f t="shared" si="21"/>
        <v>202404</v>
      </c>
      <c r="R59" s="5">
        <f t="shared" ca="1" si="10"/>
        <v>2006828.9515479316</v>
      </c>
      <c r="S59" s="2">
        <f t="shared" si="22"/>
        <v>1962997.3049999999</v>
      </c>
      <c r="T59" t="str">
        <f t="shared" si="11"/>
        <v>Route 003</v>
      </c>
      <c r="U59" t="s">
        <v>13</v>
      </c>
      <c r="V59" t="s">
        <v>17</v>
      </c>
      <c r="W59" t="str">
        <f t="shared" si="12"/>
        <v>3) 40%</v>
      </c>
      <c r="X59" t="str">
        <f t="shared" si="13"/>
        <v>0% - 100%</v>
      </c>
    </row>
    <row r="60" spans="1:24" x14ac:dyDescent="0.35">
      <c r="A60">
        <f t="shared" si="14"/>
        <v>953994.81374999997</v>
      </c>
      <c r="B60">
        <f t="shared" si="3"/>
        <v>953994.81374999997</v>
      </c>
      <c r="C60">
        <f t="shared" si="19"/>
        <v>1</v>
      </c>
      <c r="D60">
        <v>0.53634008315560666</v>
      </c>
      <c r="E60">
        <v>100</v>
      </c>
      <c r="F60">
        <f t="shared" si="20"/>
        <v>140</v>
      </c>
      <c r="G60">
        <f t="shared" si="5"/>
        <v>40</v>
      </c>
      <c r="H60" s="7" t="str">
        <f t="shared" si="6"/>
        <v>3) 40%</v>
      </c>
      <c r="I60" t="str">
        <f t="shared" si="7"/>
        <v>0% - 100%</v>
      </c>
      <c r="J60">
        <f t="shared" si="16"/>
        <v>5</v>
      </c>
      <c r="K60">
        <f t="shared" si="17"/>
        <v>4</v>
      </c>
      <c r="L60" t="str">
        <f t="shared" si="8"/>
        <v>With Noise</v>
      </c>
      <c r="M60" s="3">
        <f t="shared" ca="1" si="0"/>
        <v>0.1100000000000001</v>
      </c>
      <c r="N60" s="6">
        <f t="shared" ca="1" si="1"/>
        <v>0.59533749230272348</v>
      </c>
      <c r="O60">
        <f t="shared" si="18"/>
        <v>3</v>
      </c>
      <c r="P60" t="str">
        <f t="shared" si="9"/>
        <v>003</v>
      </c>
      <c r="Q60" s="2">
        <f t="shared" si="21"/>
        <v>202405</v>
      </c>
      <c r="R60" s="5">
        <f t="shared" ca="1" si="10"/>
        <v>1814371.5282147611</v>
      </c>
      <c r="S60" s="2">
        <f t="shared" si="22"/>
        <v>1445191.5519999999</v>
      </c>
      <c r="T60" t="str">
        <f t="shared" si="11"/>
        <v>Route 003</v>
      </c>
      <c r="U60" t="s">
        <v>13</v>
      </c>
      <c r="V60" t="s">
        <v>17</v>
      </c>
      <c r="W60" t="str">
        <f t="shared" si="12"/>
        <v>3) 40%</v>
      </c>
      <c r="X60" t="str">
        <f t="shared" si="13"/>
        <v>0% - 100%</v>
      </c>
    </row>
    <row r="61" spans="1:24" x14ac:dyDescent="0.35">
      <c r="A61">
        <f t="shared" si="14"/>
        <v>953994.81374999997</v>
      </c>
      <c r="B61">
        <f t="shared" si="3"/>
        <v>953994.81374999997</v>
      </c>
      <c r="C61">
        <f t="shared" si="19"/>
        <v>1</v>
      </c>
      <c r="D61">
        <v>0.53634008315560666</v>
      </c>
      <c r="E61">
        <v>100</v>
      </c>
      <c r="F61">
        <f t="shared" si="20"/>
        <v>140</v>
      </c>
      <c r="G61">
        <f t="shared" si="5"/>
        <v>40</v>
      </c>
      <c r="H61" s="7" t="str">
        <f t="shared" si="6"/>
        <v>3) 40%</v>
      </c>
      <c r="I61" t="str">
        <f t="shared" si="7"/>
        <v>0% - 100%</v>
      </c>
      <c r="J61">
        <f t="shared" si="16"/>
        <v>6</v>
      </c>
      <c r="K61">
        <f t="shared" si="17"/>
        <v>4</v>
      </c>
      <c r="L61" t="str">
        <f t="shared" si="8"/>
        <v>With Noise</v>
      </c>
      <c r="M61" s="3">
        <f t="shared" ca="1" si="0"/>
        <v>1.0000000000000009E-2</v>
      </c>
      <c r="N61" s="6">
        <f t="shared" ca="1" si="1"/>
        <v>0.54170348398716273</v>
      </c>
      <c r="O61">
        <f t="shared" si="18"/>
        <v>3</v>
      </c>
      <c r="P61" t="str">
        <f t="shared" si="9"/>
        <v>003</v>
      </c>
      <c r="Q61" s="2">
        <f t="shared" si="21"/>
        <v>202406</v>
      </c>
      <c r="R61" s="5">
        <f t="shared" ca="1" si="10"/>
        <v>1899010.694110828</v>
      </c>
      <c r="S61" s="2">
        <f t="shared" si="22"/>
        <v>1744526.1259999999</v>
      </c>
      <c r="T61" t="str">
        <f t="shared" si="11"/>
        <v>Route 003</v>
      </c>
      <c r="U61" t="s">
        <v>13</v>
      </c>
      <c r="V61" t="s">
        <v>17</v>
      </c>
      <c r="W61" t="str">
        <f t="shared" si="12"/>
        <v>3) 40%</v>
      </c>
      <c r="X61" t="str">
        <f t="shared" si="13"/>
        <v>0% - 100%</v>
      </c>
    </row>
    <row r="62" spans="1:24" x14ac:dyDescent="0.35">
      <c r="A62">
        <f t="shared" si="14"/>
        <v>953994.81374999997</v>
      </c>
      <c r="B62">
        <f t="shared" si="3"/>
        <v>953994.81374999997</v>
      </c>
      <c r="C62">
        <f t="shared" si="19"/>
        <v>1</v>
      </c>
      <c r="D62">
        <v>0.53634008315560666</v>
      </c>
      <c r="E62">
        <v>100</v>
      </c>
      <c r="F62">
        <f t="shared" si="20"/>
        <v>140</v>
      </c>
      <c r="G62">
        <f t="shared" si="5"/>
        <v>40</v>
      </c>
      <c r="H62" s="7" t="str">
        <f t="shared" si="6"/>
        <v>3) 40%</v>
      </c>
      <c r="I62" t="str">
        <f t="shared" si="7"/>
        <v>0% - 100%</v>
      </c>
      <c r="J62">
        <f t="shared" si="16"/>
        <v>1</v>
      </c>
      <c r="K62">
        <f t="shared" si="17"/>
        <v>4</v>
      </c>
      <c r="L62" t="str">
        <f t="shared" si="8"/>
        <v>No Noise</v>
      </c>
      <c r="M62" s="3">
        <f t="shared" ca="1" si="0"/>
        <v>0</v>
      </c>
      <c r="N62" s="6">
        <f t="shared" ca="1" si="1"/>
        <v>0.53634008315560666</v>
      </c>
      <c r="O62">
        <f t="shared" si="18"/>
        <v>3</v>
      </c>
      <c r="P62" t="str">
        <f t="shared" si="9"/>
        <v>003</v>
      </c>
      <c r="Q62" s="2">
        <f t="shared" si="21"/>
        <v>202407</v>
      </c>
      <c r="R62" s="5">
        <f t="shared" ca="1" si="10"/>
        <v>1874984.2029054479</v>
      </c>
      <c r="S62" s="2">
        <f t="shared" si="22"/>
        <v>1717174.267</v>
      </c>
      <c r="T62" t="str">
        <f t="shared" si="11"/>
        <v>Route 003</v>
      </c>
      <c r="U62" t="s">
        <v>13</v>
      </c>
      <c r="V62" t="s">
        <v>17</v>
      </c>
      <c r="W62" t="str">
        <f t="shared" si="12"/>
        <v>3) 40%</v>
      </c>
      <c r="X62" t="str">
        <f t="shared" si="13"/>
        <v>0% - 100%</v>
      </c>
    </row>
    <row r="63" spans="1:24" x14ac:dyDescent="0.35">
      <c r="A63">
        <f t="shared" si="14"/>
        <v>953994.81374999997</v>
      </c>
      <c r="B63">
        <f t="shared" si="3"/>
        <v>953994.81374999997</v>
      </c>
      <c r="C63">
        <f t="shared" si="19"/>
        <v>1</v>
      </c>
      <c r="D63">
        <v>0.53634008315560666</v>
      </c>
      <c r="E63">
        <v>100</v>
      </c>
      <c r="F63">
        <f t="shared" si="20"/>
        <v>140</v>
      </c>
      <c r="G63">
        <f t="shared" si="5"/>
        <v>40</v>
      </c>
      <c r="H63" s="7" t="str">
        <f t="shared" si="6"/>
        <v>3) 40%</v>
      </c>
      <c r="I63" t="str">
        <f t="shared" si="7"/>
        <v>0% - 100%</v>
      </c>
      <c r="J63">
        <f t="shared" si="16"/>
        <v>2</v>
      </c>
      <c r="K63">
        <f t="shared" si="17"/>
        <v>4</v>
      </c>
      <c r="L63" t="str">
        <f t="shared" si="8"/>
        <v>No Noise</v>
      </c>
      <c r="M63" s="3">
        <f t="shared" ca="1" si="0"/>
        <v>0</v>
      </c>
      <c r="N63" s="6">
        <f t="shared" ca="1" si="1"/>
        <v>0.53634008315560666</v>
      </c>
      <c r="O63">
        <f t="shared" si="18"/>
        <v>3</v>
      </c>
      <c r="P63" t="str">
        <f t="shared" si="9"/>
        <v>003</v>
      </c>
      <c r="Q63" s="2">
        <f t="shared" si="21"/>
        <v>202408</v>
      </c>
      <c r="R63" s="5">
        <f t="shared" ca="1" si="10"/>
        <v>1831592.7337192381</v>
      </c>
      <c r="S63" s="2">
        <f t="shared" si="22"/>
        <v>1636271.365</v>
      </c>
      <c r="T63" t="str">
        <f t="shared" si="11"/>
        <v>Route 003</v>
      </c>
      <c r="U63" t="s">
        <v>13</v>
      </c>
      <c r="V63" t="s">
        <v>17</v>
      </c>
      <c r="W63" t="str">
        <f t="shared" si="12"/>
        <v>3) 40%</v>
      </c>
      <c r="X63" t="str">
        <f t="shared" si="13"/>
        <v>0% - 100%</v>
      </c>
    </row>
    <row r="64" spans="1:24" x14ac:dyDescent="0.35">
      <c r="A64">
        <f t="shared" si="14"/>
        <v>953994.81374999997</v>
      </c>
      <c r="B64">
        <f t="shared" si="3"/>
        <v>953994.81374999997</v>
      </c>
      <c r="C64">
        <f t="shared" si="19"/>
        <v>1</v>
      </c>
      <c r="D64">
        <v>0.53634008315560666</v>
      </c>
      <c r="E64">
        <v>100</v>
      </c>
      <c r="F64">
        <f t="shared" si="20"/>
        <v>140</v>
      </c>
      <c r="G64">
        <f t="shared" si="5"/>
        <v>40</v>
      </c>
      <c r="H64" s="7" t="str">
        <f t="shared" si="6"/>
        <v>3) 40%</v>
      </c>
      <c r="I64" t="str">
        <f t="shared" si="7"/>
        <v>0% - 100%</v>
      </c>
      <c r="J64">
        <f t="shared" si="16"/>
        <v>3</v>
      </c>
      <c r="K64">
        <f t="shared" si="17"/>
        <v>4</v>
      </c>
      <c r="L64" t="str">
        <f t="shared" si="8"/>
        <v>No Noise</v>
      </c>
      <c r="M64" s="3">
        <f t="shared" ca="1" si="0"/>
        <v>0</v>
      </c>
      <c r="N64" s="6">
        <f t="shared" ca="1" si="1"/>
        <v>0.53634008315560666</v>
      </c>
      <c r="O64">
        <f t="shared" si="18"/>
        <v>3</v>
      </c>
      <c r="P64" t="str">
        <f t="shared" si="9"/>
        <v>003</v>
      </c>
      <c r="Q64" s="2">
        <f t="shared" si="21"/>
        <v>202409</v>
      </c>
      <c r="R64" s="5">
        <f t="shared" ca="1" si="10"/>
        <v>1715099.9138379386</v>
      </c>
      <c r="S64" s="2">
        <f t="shared" si="22"/>
        <v>1419071.824</v>
      </c>
      <c r="T64" t="str">
        <f t="shared" si="11"/>
        <v>Route 003</v>
      </c>
      <c r="U64" t="s">
        <v>13</v>
      </c>
      <c r="V64" t="s">
        <v>17</v>
      </c>
      <c r="W64" t="str">
        <f t="shared" si="12"/>
        <v>3) 40%</v>
      </c>
      <c r="X64" t="str">
        <f t="shared" si="13"/>
        <v>0% - 100%</v>
      </c>
    </row>
    <row r="65" spans="1:24" x14ac:dyDescent="0.35">
      <c r="A65">
        <f t="shared" si="14"/>
        <v>953994.81374999997</v>
      </c>
      <c r="B65">
        <f t="shared" si="3"/>
        <v>953994.81374999997</v>
      </c>
      <c r="C65">
        <f t="shared" si="19"/>
        <v>1</v>
      </c>
      <c r="D65">
        <v>0.53634008315560666</v>
      </c>
      <c r="E65">
        <v>100</v>
      </c>
      <c r="F65">
        <f t="shared" si="20"/>
        <v>140</v>
      </c>
      <c r="G65">
        <f t="shared" si="5"/>
        <v>40</v>
      </c>
      <c r="H65" s="7" t="str">
        <f t="shared" si="6"/>
        <v>3) 40%</v>
      </c>
      <c r="I65" t="str">
        <f t="shared" si="7"/>
        <v>0% - 100%</v>
      </c>
      <c r="J65">
        <f t="shared" si="16"/>
        <v>4</v>
      </c>
      <c r="K65">
        <f t="shared" si="17"/>
        <v>4</v>
      </c>
      <c r="L65" t="str">
        <f t="shared" si="8"/>
        <v>No Noise</v>
      </c>
      <c r="M65" s="3">
        <f t="shared" ca="1" si="0"/>
        <v>0</v>
      </c>
      <c r="N65" s="6">
        <f t="shared" ca="1" si="1"/>
        <v>0.53634008315560666</v>
      </c>
      <c r="O65">
        <f t="shared" si="18"/>
        <v>3</v>
      </c>
      <c r="P65" t="str">
        <f t="shared" si="9"/>
        <v>003</v>
      </c>
      <c r="Q65" s="2">
        <f t="shared" si="21"/>
        <v>202410</v>
      </c>
      <c r="R65" s="5">
        <f t="shared" ca="1" si="10"/>
        <v>1852318.9392161844</v>
      </c>
      <c r="S65" s="2">
        <f t="shared" si="22"/>
        <v>1674915.14</v>
      </c>
      <c r="T65" t="str">
        <f t="shared" si="11"/>
        <v>Route 003</v>
      </c>
      <c r="U65" t="s">
        <v>13</v>
      </c>
      <c r="V65" t="s">
        <v>17</v>
      </c>
      <c r="W65" t="str">
        <f t="shared" si="12"/>
        <v>3) 40%</v>
      </c>
      <c r="X65" t="str">
        <f t="shared" si="13"/>
        <v>0% - 100%</v>
      </c>
    </row>
    <row r="66" spans="1:24" x14ac:dyDescent="0.35">
      <c r="A66">
        <f t="shared" si="14"/>
        <v>953994.81374999997</v>
      </c>
      <c r="B66">
        <f t="shared" si="3"/>
        <v>953994.81374999997</v>
      </c>
      <c r="C66">
        <f t="shared" si="19"/>
        <v>1</v>
      </c>
      <c r="D66">
        <v>0.53634008315560666</v>
      </c>
      <c r="E66">
        <v>100</v>
      </c>
      <c r="F66">
        <f t="shared" si="20"/>
        <v>140</v>
      </c>
      <c r="G66">
        <f t="shared" si="5"/>
        <v>40</v>
      </c>
      <c r="H66" s="7" t="str">
        <f t="shared" si="6"/>
        <v>3) 40%</v>
      </c>
      <c r="I66" t="str">
        <f t="shared" si="7"/>
        <v>0% - 100%</v>
      </c>
      <c r="J66">
        <f t="shared" si="16"/>
        <v>5</v>
      </c>
      <c r="K66">
        <f t="shared" si="17"/>
        <v>4</v>
      </c>
      <c r="L66" t="str">
        <f t="shared" si="8"/>
        <v>With Noise</v>
      </c>
      <c r="M66" s="3">
        <f t="shared" ref="M66:M129" ca="1" si="23">IF(L66="No Noise",0,RANDBETWEEN(E66,F66)/100-1)</f>
        <v>0.19999999999999996</v>
      </c>
      <c r="N66" s="6">
        <f t="shared" ref="N66:N129" ca="1" si="24">D66*(1+M66)</f>
        <v>0.64360809978672795</v>
      </c>
      <c r="O66">
        <f t="shared" si="18"/>
        <v>3</v>
      </c>
      <c r="P66" t="str">
        <f t="shared" si="9"/>
        <v>003</v>
      </c>
      <c r="Q66" s="2">
        <f t="shared" si="21"/>
        <v>202411</v>
      </c>
      <c r="R66" s="5">
        <f t="shared" ca="1" si="10"/>
        <v>2035313.1753975502</v>
      </c>
      <c r="S66" s="2">
        <f t="shared" si="22"/>
        <v>1680088.1810000001</v>
      </c>
      <c r="T66" t="str">
        <f t="shared" si="11"/>
        <v>Route 003</v>
      </c>
      <c r="U66" t="s">
        <v>13</v>
      </c>
      <c r="V66" t="s">
        <v>17</v>
      </c>
      <c r="W66" t="str">
        <f t="shared" si="12"/>
        <v>3) 40%</v>
      </c>
      <c r="X66" t="str">
        <f t="shared" si="13"/>
        <v>0% - 100%</v>
      </c>
    </row>
    <row r="67" spans="1:24" x14ac:dyDescent="0.35">
      <c r="A67">
        <f t="shared" si="14"/>
        <v>953994.81374999997</v>
      </c>
      <c r="B67">
        <f t="shared" ref="B67:B130" si="25">A67*C67</f>
        <v>953994.81374999997</v>
      </c>
      <c r="C67">
        <f t="shared" si="19"/>
        <v>1</v>
      </c>
      <c r="D67">
        <v>0.53634008315560666</v>
      </c>
      <c r="E67">
        <v>100</v>
      </c>
      <c r="F67">
        <f t="shared" si="20"/>
        <v>140</v>
      </c>
      <c r="G67">
        <f t="shared" ref="G67:G130" si="26">F67-100</f>
        <v>40</v>
      </c>
      <c r="H67" s="7" t="str">
        <f t="shared" ref="H67:H130" si="27">O67&amp;") "&amp;G67&amp;"%"</f>
        <v>3) 40%</v>
      </c>
      <c r="I67" t="str">
        <f t="shared" ref="I67:I130" si="28">"0% - " &amp; FLOOR((F67-100+1)/100, 1)*100 + 100 &amp;"%"</f>
        <v>0% - 100%</v>
      </c>
      <c r="J67">
        <f t="shared" si="16"/>
        <v>6</v>
      </c>
      <c r="K67">
        <f t="shared" si="17"/>
        <v>4</v>
      </c>
      <c r="L67" t="str">
        <f t="shared" ref="L67:L130" si="29">IF(J67&lt;=K67,"No Noise","With Noise")</f>
        <v>With Noise</v>
      </c>
      <c r="M67" s="3">
        <f t="shared" ca="1" si="23"/>
        <v>4.0000000000000036E-2</v>
      </c>
      <c r="N67" s="6">
        <f t="shared" ca="1" si="24"/>
        <v>0.55779368648183092</v>
      </c>
      <c r="O67">
        <f t="shared" si="18"/>
        <v>3</v>
      </c>
      <c r="P67" t="str">
        <f t="shared" ref="P67:P130" si="30">IF(O67&lt;10,"00"&amp;O67,IF(O67&lt;100,"0"&amp;O67,O67))</f>
        <v>003</v>
      </c>
      <c r="Q67" s="2">
        <f t="shared" si="21"/>
        <v>202412</v>
      </c>
      <c r="R67" s="5">
        <f t="shared" ref="R67:R130" ca="1" si="31">B67+N67*S67</f>
        <v>1976251.8001438489</v>
      </c>
      <c r="S67" s="2">
        <f t="shared" si="22"/>
        <v>1832679.378</v>
      </c>
      <c r="T67" t="str">
        <f t="shared" ref="T67:T130" si="32">"Route "&amp;P67</f>
        <v>Route 003</v>
      </c>
      <c r="U67" t="s">
        <v>13</v>
      </c>
      <c r="V67" t="s">
        <v>17</v>
      </c>
      <c r="W67" t="str">
        <f t="shared" ref="W67:W130" si="33">H67</f>
        <v>3) 40%</v>
      </c>
      <c r="X67" t="str">
        <f t="shared" ref="X67:X130" si="34">I67</f>
        <v>0% - 100%</v>
      </c>
    </row>
    <row r="68" spans="1:24" x14ac:dyDescent="0.35">
      <c r="A68">
        <f t="shared" ref="A68:A131" si="35">A67</f>
        <v>953994.81374999997</v>
      </c>
      <c r="B68">
        <f t="shared" si="25"/>
        <v>953994.81374999997</v>
      </c>
      <c r="C68">
        <f t="shared" si="19"/>
        <v>1</v>
      </c>
      <c r="D68">
        <v>0.53634008315560666</v>
      </c>
      <c r="E68">
        <v>100</v>
      </c>
      <c r="F68">
        <f t="shared" si="20"/>
        <v>140</v>
      </c>
      <c r="G68">
        <f t="shared" si="26"/>
        <v>40</v>
      </c>
      <c r="H68" s="7" t="str">
        <f t="shared" si="27"/>
        <v>3) 40%</v>
      </c>
      <c r="I68" t="str">
        <f t="shared" si="28"/>
        <v>0% - 100%</v>
      </c>
      <c r="J68">
        <f t="shared" ref="J68:J131" si="36">IF(J67&gt;5,1,J67+1)</f>
        <v>1</v>
      </c>
      <c r="K68">
        <f t="shared" ref="K68:K131" si="37">K67</f>
        <v>4</v>
      </c>
      <c r="L68" t="str">
        <f t="shared" si="29"/>
        <v>No Noise</v>
      </c>
      <c r="M68" s="3">
        <f t="shared" ca="1" si="23"/>
        <v>0</v>
      </c>
      <c r="N68" s="6">
        <f t="shared" ca="1" si="24"/>
        <v>0.53634008315560666</v>
      </c>
      <c r="O68">
        <f t="shared" ref="O68:O131" si="38">IF(Q68&lt;Q67,O67+1,O67)</f>
        <v>3</v>
      </c>
      <c r="P68" t="str">
        <f t="shared" si="30"/>
        <v>003</v>
      </c>
      <c r="Q68" s="2">
        <f t="shared" si="21"/>
        <v>202501</v>
      </c>
      <c r="R68" s="5">
        <f t="shared" ca="1" si="31"/>
        <v>1788221.9860321409</v>
      </c>
      <c r="S68" s="2">
        <f t="shared" si="22"/>
        <v>1555407.098</v>
      </c>
      <c r="T68" t="str">
        <f t="shared" si="32"/>
        <v>Route 003</v>
      </c>
      <c r="U68" t="s">
        <v>13</v>
      </c>
      <c r="V68" t="s">
        <v>17</v>
      </c>
      <c r="W68" t="str">
        <f t="shared" si="33"/>
        <v>3) 40%</v>
      </c>
      <c r="X68" t="str">
        <f t="shared" si="34"/>
        <v>0% - 100%</v>
      </c>
    </row>
    <row r="69" spans="1:24" x14ac:dyDescent="0.35">
      <c r="A69">
        <f t="shared" si="35"/>
        <v>953994.81374999997</v>
      </c>
      <c r="B69">
        <f t="shared" si="25"/>
        <v>953994.81374999997</v>
      </c>
      <c r="C69">
        <f t="shared" si="19"/>
        <v>1</v>
      </c>
      <c r="D69">
        <v>0.53634008315560666</v>
      </c>
      <c r="E69">
        <v>100</v>
      </c>
      <c r="F69">
        <f t="shared" si="20"/>
        <v>140</v>
      </c>
      <c r="G69">
        <f t="shared" si="26"/>
        <v>40</v>
      </c>
      <c r="H69" s="7" t="str">
        <f t="shared" si="27"/>
        <v>3) 40%</v>
      </c>
      <c r="I69" t="str">
        <f t="shared" si="28"/>
        <v>0% - 100%</v>
      </c>
      <c r="J69">
        <f t="shared" si="36"/>
        <v>2</v>
      </c>
      <c r="K69">
        <f t="shared" si="37"/>
        <v>4</v>
      </c>
      <c r="L69" t="str">
        <f t="shared" si="29"/>
        <v>No Noise</v>
      </c>
      <c r="M69" s="3">
        <f t="shared" ca="1" si="23"/>
        <v>0</v>
      </c>
      <c r="N69" s="6">
        <f t="shared" ca="1" si="24"/>
        <v>0.53634008315560666</v>
      </c>
      <c r="O69">
        <f t="shared" si="38"/>
        <v>3</v>
      </c>
      <c r="P69" t="str">
        <f t="shared" si="30"/>
        <v>003</v>
      </c>
      <c r="Q69" s="2">
        <f t="shared" si="21"/>
        <v>202502</v>
      </c>
      <c r="R69" s="5">
        <f t="shared" ca="1" si="31"/>
        <v>1837903.640450458</v>
      </c>
      <c r="S69" s="2">
        <f t="shared" si="22"/>
        <v>1648037.9790000001</v>
      </c>
      <c r="T69" t="str">
        <f t="shared" si="32"/>
        <v>Route 003</v>
      </c>
      <c r="U69" t="s">
        <v>13</v>
      </c>
      <c r="V69" t="s">
        <v>17</v>
      </c>
      <c r="W69" t="str">
        <f t="shared" si="33"/>
        <v>3) 40%</v>
      </c>
      <c r="X69" t="str">
        <f t="shared" si="34"/>
        <v>0% - 100%</v>
      </c>
    </row>
    <row r="70" spans="1:24" x14ac:dyDescent="0.35">
      <c r="A70">
        <f t="shared" si="35"/>
        <v>953994.81374999997</v>
      </c>
      <c r="B70">
        <f t="shared" si="25"/>
        <v>953994.81374999997</v>
      </c>
      <c r="C70">
        <f t="shared" si="19"/>
        <v>1</v>
      </c>
      <c r="D70">
        <v>0.53634008315560666</v>
      </c>
      <c r="E70">
        <v>100</v>
      </c>
      <c r="F70">
        <f t="shared" si="20"/>
        <v>140</v>
      </c>
      <c r="G70">
        <f t="shared" si="26"/>
        <v>40</v>
      </c>
      <c r="H70" s="7" t="str">
        <f t="shared" si="27"/>
        <v>3) 40%</v>
      </c>
      <c r="I70" t="str">
        <f t="shared" si="28"/>
        <v>0% - 100%</v>
      </c>
      <c r="J70">
        <f t="shared" si="36"/>
        <v>3</v>
      </c>
      <c r="K70">
        <f t="shared" si="37"/>
        <v>4</v>
      </c>
      <c r="L70" t="str">
        <f t="shared" si="29"/>
        <v>No Noise</v>
      </c>
      <c r="M70" s="3">
        <f t="shared" ca="1" si="23"/>
        <v>0</v>
      </c>
      <c r="N70" s="6">
        <f t="shared" ca="1" si="24"/>
        <v>0.53634008315560666</v>
      </c>
      <c r="O70">
        <f t="shared" si="38"/>
        <v>3</v>
      </c>
      <c r="P70" t="str">
        <f t="shared" si="30"/>
        <v>003</v>
      </c>
      <c r="Q70" s="2">
        <f t="shared" si="21"/>
        <v>202503</v>
      </c>
      <c r="R70" s="5">
        <f t="shared" ca="1" si="31"/>
        <v>1894565.256355027</v>
      </c>
      <c r="S70" s="2">
        <f t="shared" si="22"/>
        <v>1753682.919</v>
      </c>
      <c r="T70" t="str">
        <f t="shared" si="32"/>
        <v>Route 003</v>
      </c>
      <c r="U70" t="s">
        <v>13</v>
      </c>
      <c r="V70" t="s">
        <v>17</v>
      </c>
      <c r="W70" t="str">
        <f t="shared" si="33"/>
        <v>3) 40%</v>
      </c>
      <c r="X70" t="str">
        <f t="shared" si="34"/>
        <v>0% - 100%</v>
      </c>
    </row>
    <row r="71" spans="1:24" x14ac:dyDescent="0.35">
      <c r="A71">
        <f t="shared" si="35"/>
        <v>953994.81374999997</v>
      </c>
      <c r="B71">
        <f t="shared" si="25"/>
        <v>953994.81374999997</v>
      </c>
      <c r="C71">
        <f t="shared" si="19"/>
        <v>1</v>
      </c>
      <c r="D71">
        <v>0.53634008315560666</v>
      </c>
      <c r="E71">
        <v>100</v>
      </c>
      <c r="F71">
        <f t="shared" si="20"/>
        <v>140</v>
      </c>
      <c r="G71">
        <f t="shared" si="26"/>
        <v>40</v>
      </c>
      <c r="H71" s="7" t="str">
        <f t="shared" si="27"/>
        <v>3) 40%</v>
      </c>
      <c r="I71" t="str">
        <f t="shared" si="28"/>
        <v>0% - 100%</v>
      </c>
      <c r="J71">
        <f t="shared" si="36"/>
        <v>4</v>
      </c>
      <c r="K71">
        <f t="shared" si="37"/>
        <v>4</v>
      </c>
      <c r="L71" t="str">
        <f t="shared" si="29"/>
        <v>No Noise</v>
      </c>
      <c r="M71" s="3">
        <f t="shared" ca="1" si="23"/>
        <v>0</v>
      </c>
      <c r="N71" s="6">
        <f t="shared" ca="1" si="24"/>
        <v>0.53634008315560666</v>
      </c>
      <c r="O71">
        <f t="shared" si="38"/>
        <v>3</v>
      </c>
      <c r="P71" t="str">
        <f t="shared" si="30"/>
        <v>003</v>
      </c>
      <c r="Q71" s="2">
        <f t="shared" si="21"/>
        <v>202504</v>
      </c>
      <c r="R71" s="5">
        <f t="shared" ca="1" si="31"/>
        <v>1884521.8554714911</v>
      </c>
      <c r="S71" s="2">
        <f t="shared" si="22"/>
        <v>1734957.112</v>
      </c>
      <c r="T71" t="str">
        <f t="shared" si="32"/>
        <v>Route 003</v>
      </c>
      <c r="U71" t="s">
        <v>13</v>
      </c>
      <c r="V71" t="s">
        <v>17</v>
      </c>
      <c r="W71" t="str">
        <f t="shared" si="33"/>
        <v>3) 40%</v>
      </c>
      <c r="X71" t="str">
        <f t="shared" si="34"/>
        <v>0% - 100%</v>
      </c>
    </row>
    <row r="72" spans="1:24" x14ac:dyDescent="0.35">
      <c r="A72">
        <f t="shared" si="35"/>
        <v>953994.81374999997</v>
      </c>
      <c r="B72">
        <f t="shared" si="25"/>
        <v>953994.81374999997</v>
      </c>
      <c r="C72">
        <f t="shared" si="19"/>
        <v>1</v>
      </c>
      <c r="D72">
        <v>0.53634008315560666</v>
      </c>
      <c r="E72">
        <v>100</v>
      </c>
      <c r="F72">
        <f t="shared" si="20"/>
        <v>140</v>
      </c>
      <c r="G72">
        <f t="shared" si="26"/>
        <v>40</v>
      </c>
      <c r="H72" s="7" t="str">
        <f t="shared" si="27"/>
        <v>3) 40%</v>
      </c>
      <c r="I72" t="str">
        <f t="shared" si="28"/>
        <v>0% - 100%</v>
      </c>
      <c r="J72">
        <f t="shared" si="36"/>
        <v>5</v>
      </c>
      <c r="K72">
        <f t="shared" si="37"/>
        <v>4</v>
      </c>
      <c r="L72" t="str">
        <f t="shared" si="29"/>
        <v>With Noise</v>
      </c>
      <c r="M72" s="3">
        <f t="shared" ca="1" si="23"/>
        <v>0.18999999999999995</v>
      </c>
      <c r="N72" s="6">
        <f t="shared" ca="1" si="24"/>
        <v>0.63824469895517189</v>
      </c>
      <c r="O72">
        <f t="shared" si="38"/>
        <v>3</v>
      </c>
      <c r="P72" t="str">
        <f t="shared" si="30"/>
        <v>003</v>
      </c>
      <c r="Q72" s="2">
        <f t="shared" si="21"/>
        <v>202505</v>
      </c>
      <c r="R72" s="5">
        <f t="shared" ca="1" si="31"/>
        <v>2119534.6476336867</v>
      </c>
      <c r="S72" s="2">
        <f t="shared" si="22"/>
        <v>1826164.5349999999</v>
      </c>
      <c r="T72" t="str">
        <f t="shared" si="32"/>
        <v>Route 003</v>
      </c>
      <c r="U72" t="s">
        <v>13</v>
      </c>
      <c r="V72" t="s">
        <v>17</v>
      </c>
      <c r="W72" t="str">
        <f t="shared" si="33"/>
        <v>3) 40%</v>
      </c>
      <c r="X72" t="str">
        <f t="shared" si="34"/>
        <v>0% - 100%</v>
      </c>
    </row>
    <row r="73" spans="1:24" x14ac:dyDescent="0.35">
      <c r="A73">
        <f t="shared" si="35"/>
        <v>953994.81374999997</v>
      </c>
      <c r="B73">
        <f t="shared" si="25"/>
        <v>953994.81374999997</v>
      </c>
      <c r="C73">
        <f t="shared" si="19"/>
        <v>1</v>
      </c>
      <c r="D73">
        <v>0.53634008315560666</v>
      </c>
      <c r="E73">
        <v>100</v>
      </c>
      <c r="F73">
        <f t="shared" si="20"/>
        <v>140</v>
      </c>
      <c r="G73">
        <f t="shared" si="26"/>
        <v>40</v>
      </c>
      <c r="H73" s="7" t="str">
        <f t="shared" si="27"/>
        <v>3) 40%</v>
      </c>
      <c r="I73" t="str">
        <f t="shared" si="28"/>
        <v>0% - 100%</v>
      </c>
      <c r="J73">
        <f t="shared" si="36"/>
        <v>6</v>
      </c>
      <c r="K73">
        <f t="shared" si="37"/>
        <v>4</v>
      </c>
      <c r="L73" t="str">
        <f t="shared" si="29"/>
        <v>With Noise</v>
      </c>
      <c r="M73" s="3">
        <f t="shared" ca="1" si="23"/>
        <v>0.22999999999999998</v>
      </c>
      <c r="N73" s="6">
        <f t="shared" ca="1" si="24"/>
        <v>0.65969830228139614</v>
      </c>
      <c r="O73">
        <f t="shared" si="38"/>
        <v>3</v>
      </c>
      <c r="P73" t="str">
        <f t="shared" si="30"/>
        <v>003</v>
      </c>
      <c r="Q73" s="2">
        <f t="shared" si="21"/>
        <v>202506</v>
      </c>
      <c r="R73" s="5">
        <f t="shared" ca="1" si="31"/>
        <v>2192173.6117929732</v>
      </c>
      <c r="S73" s="2">
        <f t="shared" si="22"/>
        <v>1876886.44</v>
      </c>
      <c r="T73" t="str">
        <f t="shared" si="32"/>
        <v>Route 003</v>
      </c>
      <c r="U73" t="s">
        <v>13</v>
      </c>
      <c r="V73" t="s">
        <v>17</v>
      </c>
      <c r="W73" t="str">
        <f t="shared" si="33"/>
        <v>3) 40%</v>
      </c>
      <c r="X73" t="str">
        <f t="shared" si="34"/>
        <v>0% - 100%</v>
      </c>
    </row>
    <row r="74" spans="1:24" x14ac:dyDescent="0.35">
      <c r="A74">
        <f t="shared" si="35"/>
        <v>953994.81374999997</v>
      </c>
      <c r="B74">
        <f t="shared" si="25"/>
        <v>953994.81374999997</v>
      </c>
      <c r="C74">
        <f t="shared" si="19"/>
        <v>1</v>
      </c>
      <c r="D74">
        <v>0.53634008315560666</v>
      </c>
      <c r="E74">
        <v>100</v>
      </c>
      <c r="F74">
        <f t="shared" si="20"/>
        <v>160</v>
      </c>
      <c r="G74">
        <f t="shared" si="26"/>
        <v>60</v>
      </c>
      <c r="H74" s="7" t="str">
        <f t="shared" si="27"/>
        <v>4) 60%</v>
      </c>
      <c r="I74" t="str">
        <f t="shared" si="28"/>
        <v>0% - 100%</v>
      </c>
      <c r="J74">
        <f t="shared" si="36"/>
        <v>1</v>
      </c>
      <c r="K74">
        <f t="shared" si="37"/>
        <v>4</v>
      </c>
      <c r="L74" t="str">
        <f t="shared" si="29"/>
        <v>No Noise</v>
      </c>
      <c r="M74" s="3">
        <f t="shared" ca="1" si="23"/>
        <v>0</v>
      </c>
      <c r="N74" s="6">
        <f t="shared" ca="1" si="24"/>
        <v>0.53634008315560666</v>
      </c>
      <c r="O74">
        <f t="shared" si="38"/>
        <v>4</v>
      </c>
      <c r="P74" t="str">
        <f t="shared" si="30"/>
        <v>004</v>
      </c>
      <c r="Q74" s="2">
        <f t="shared" si="21"/>
        <v>202307</v>
      </c>
      <c r="R74" s="5">
        <f t="shared" ca="1" si="31"/>
        <v>1869430.5836999998</v>
      </c>
      <c r="S74" s="2">
        <f t="shared" si="22"/>
        <v>1706819.6070000001</v>
      </c>
      <c r="T74" t="str">
        <f t="shared" si="32"/>
        <v>Route 004</v>
      </c>
      <c r="U74" t="s">
        <v>13</v>
      </c>
      <c r="V74" t="s">
        <v>17</v>
      </c>
      <c r="W74" t="str">
        <f t="shared" si="33"/>
        <v>4) 60%</v>
      </c>
      <c r="X74" t="str">
        <f t="shared" si="34"/>
        <v>0% - 100%</v>
      </c>
    </row>
    <row r="75" spans="1:24" x14ac:dyDescent="0.35">
      <c r="A75">
        <f t="shared" si="35"/>
        <v>953994.81374999997</v>
      </c>
      <c r="B75">
        <f t="shared" si="25"/>
        <v>953994.81374999997</v>
      </c>
      <c r="C75">
        <f t="shared" si="19"/>
        <v>1</v>
      </c>
      <c r="D75">
        <v>0.53634008315560666</v>
      </c>
      <c r="E75">
        <v>100</v>
      </c>
      <c r="F75">
        <f t="shared" si="20"/>
        <v>160</v>
      </c>
      <c r="G75">
        <f t="shared" si="26"/>
        <v>60</v>
      </c>
      <c r="H75" s="7" t="str">
        <f t="shared" si="27"/>
        <v>4) 60%</v>
      </c>
      <c r="I75" t="str">
        <f t="shared" si="28"/>
        <v>0% - 100%</v>
      </c>
      <c r="J75">
        <f t="shared" si="36"/>
        <v>2</v>
      </c>
      <c r="K75">
        <f t="shared" si="37"/>
        <v>4</v>
      </c>
      <c r="L75" t="str">
        <f t="shared" si="29"/>
        <v>No Noise</v>
      </c>
      <c r="M75" s="3">
        <f t="shared" ca="1" si="23"/>
        <v>0</v>
      </c>
      <c r="N75" s="6">
        <f t="shared" ca="1" si="24"/>
        <v>0.53634008315560666</v>
      </c>
      <c r="O75">
        <f t="shared" si="38"/>
        <v>4</v>
      </c>
      <c r="P75" t="str">
        <f t="shared" si="30"/>
        <v>004</v>
      </c>
      <c r="Q75" s="2">
        <f t="shared" si="21"/>
        <v>202308</v>
      </c>
      <c r="R75" s="5">
        <f t="shared" ca="1" si="31"/>
        <v>1844246.3339130462</v>
      </c>
      <c r="S75" s="2">
        <f t="shared" si="22"/>
        <v>1659863.8589999999</v>
      </c>
      <c r="T75" t="str">
        <f t="shared" si="32"/>
        <v>Route 004</v>
      </c>
      <c r="U75" t="s">
        <v>13</v>
      </c>
      <c r="V75" t="s">
        <v>17</v>
      </c>
      <c r="W75" t="str">
        <f t="shared" si="33"/>
        <v>4) 60%</v>
      </c>
      <c r="X75" t="str">
        <f t="shared" si="34"/>
        <v>0% - 100%</v>
      </c>
    </row>
    <row r="76" spans="1:24" x14ac:dyDescent="0.35">
      <c r="A76">
        <f t="shared" si="35"/>
        <v>953994.81374999997</v>
      </c>
      <c r="B76">
        <f t="shared" si="25"/>
        <v>953994.81374999997</v>
      </c>
      <c r="C76">
        <f t="shared" si="19"/>
        <v>1</v>
      </c>
      <c r="D76">
        <v>0.53634008315560666</v>
      </c>
      <c r="E76">
        <v>100</v>
      </c>
      <c r="F76">
        <f t="shared" si="20"/>
        <v>160</v>
      </c>
      <c r="G76">
        <f t="shared" si="26"/>
        <v>60</v>
      </c>
      <c r="H76" s="7" t="str">
        <f t="shared" si="27"/>
        <v>4) 60%</v>
      </c>
      <c r="I76" t="str">
        <f t="shared" si="28"/>
        <v>0% - 100%</v>
      </c>
      <c r="J76">
        <f t="shared" si="36"/>
        <v>3</v>
      </c>
      <c r="K76">
        <f t="shared" si="37"/>
        <v>4</v>
      </c>
      <c r="L76" t="str">
        <f t="shared" si="29"/>
        <v>No Noise</v>
      </c>
      <c r="M76" s="3">
        <f t="shared" ca="1" si="23"/>
        <v>0</v>
      </c>
      <c r="N76" s="6">
        <f t="shared" ca="1" si="24"/>
        <v>0.53634008315560666</v>
      </c>
      <c r="O76">
        <f t="shared" si="38"/>
        <v>4</v>
      </c>
      <c r="P76" t="str">
        <f t="shared" si="30"/>
        <v>004</v>
      </c>
      <c r="Q76" s="2">
        <f t="shared" si="21"/>
        <v>202309</v>
      </c>
      <c r="R76" s="5">
        <f t="shared" ca="1" si="31"/>
        <v>1749444.4065465806</v>
      </c>
      <c r="S76" s="2">
        <f t="shared" si="22"/>
        <v>1483106.7409999999</v>
      </c>
      <c r="T76" t="str">
        <f t="shared" si="32"/>
        <v>Route 004</v>
      </c>
      <c r="U76" t="s">
        <v>13</v>
      </c>
      <c r="V76" t="s">
        <v>17</v>
      </c>
      <c r="W76" t="str">
        <f t="shared" si="33"/>
        <v>4) 60%</v>
      </c>
      <c r="X76" t="str">
        <f t="shared" si="34"/>
        <v>0% - 100%</v>
      </c>
    </row>
    <row r="77" spans="1:24" x14ac:dyDescent="0.35">
      <c r="A77">
        <f t="shared" si="35"/>
        <v>953994.81374999997</v>
      </c>
      <c r="B77">
        <f t="shared" si="25"/>
        <v>953994.81374999997</v>
      </c>
      <c r="C77">
        <f t="shared" si="19"/>
        <v>1</v>
      </c>
      <c r="D77">
        <v>0.53634008315560666</v>
      </c>
      <c r="E77">
        <v>100</v>
      </c>
      <c r="F77">
        <f t="shared" si="20"/>
        <v>160</v>
      </c>
      <c r="G77">
        <f t="shared" si="26"/>
        <v>60</v>
      </c>
      <c r="H77" s="7" t="str">
        <f t="shared" si="27"/>
        <v>4) 60%</v>
      </c>
      <c r="I77" t="str">
        <f t="shared" si="28"/>
        <v>0% - 100%</v>
      </c>
      <c r="J77">
        <f t="shared" si="36"/>
        <v>4</v>
      </c>
      <c r="K77">
        <f t="shared" si="37"/>
        <v>4</v>
      </c>
      <c r="L77" t="str">
        <f t="shared" si="29"/>
        <v>No Noise</v>
      </c>
      <c r="M77" s="3">
        <f t="shared" ca="1" si="23"/>
        <v>0</v>
      </c>
      <c r="N77" s="6">
        <f t="shared" ca="1" si="24"/>
        <v>0.53634008315560666</v>
      </c>
      <c r="O77">
        <f t="shared" si="38"/>
        <v>4</v>
      </c>
      <c r="P77" t="str">
        <f t="shared" si="30"/>
        <v>004</v>
      </c>
      <c r="Q77" s="2">
        <f t="shared" si="21"/>
        <v>202310</v>
      </c>
      <c r="R77" s="5">
        <f t="shared" ca="1" si="31"/>
        <v>1949199.5228354703</v>
      </c>
      <c r="S77" s="2">
        <f t="shared" si="22"/>
        <v>1855547.889</v>
      </c>
      <c r="T77" t="str">
        <f t="shared" si="32"/>
        <v>Route 004</v>
      </c>
      <c r="U77" t="s">
        <v>13</v>
      </c>
      <c r="V77" t="s">
        <v>17</v>
      </c>
      <c r="W77" t="str">
        <f t="shared" si="33"/>
        <v>4) 60%</v>
      </c>
      <c r="X77" t="str">
        <f t="shared" si="34"/>
        <v>0% - 100%</v>
      </c>
    </row>
    <row r="78" spans="1:24" x14ac:dyDescent="0.35">
      <c r="A78">
        <f t="shared" si="35"/>
        <v>953994.81374999997</v>
      </c>
      <c r="B78">
        <f t="shared" si="25"/>
        <v>953994.81374999997</v>
      </c>
      <c r="C78">
        <f t="shared" si="19"/>
        <v>1</v>
      </c>
      <c r="D78">
        <v>0.53634008315560666</v>
      </c>
      <c r="E78">
        <v>100</v>
      </c>
      <c r="F78">
        <f t="shared" si="20"/>
        <v>160</v>
      </c>
      <c r="G78">
        <f t="shared" si="26"/>
        <v>60</v>
      </c>
      <c r="H78" s="7" t="str">
        <f t="shared" si="27"/>
        <v>4) 60%</v>
      </c>
      <c r="I78" t="str">
        <f t="shared" si="28"/>
        <v>0% - 100%</v>
      </c>
      <c r="J78">
        <f t="shared" si="36"/>
        <v>5</v>
      </c>
      <c r="K78">
        <f t="shared" si="37"/>
        <v>4</v>
      </c>
      <c r="L78" t="str">
        <f t="shared" si="29"/>
        <v>With Noise</v>
      </c>
      <c r="M78" s="3">
        <f t="shared" ca="1" si="23"/>
        <v>0.31000000000000005</v>
      </c>
      <c r="N78" s="6">
        <f t="shared" ca="1" si="24"/>
        <v>0.70260550893384477</v>
      </c>
      <c r="O78">
        <f t="shared" si="38"/>
        <v>4</v>
      </c>
      <c r="P78" t="str">
        <f t="shared" si="30"/>
        <v>004</v>
      </c>
      <c r="Q78" s="2">
        <f t="shared" si="21"/>
        <v>202311</v>
      </c>
      <c r="R78" s="5">
        <f t="shared" ca="1" si="31"/>
        <v>2176919.7618050543</v>
      </c>
      <c r="S78" s="2">
        <f t="shared" si="22"/>
        <v>1740557.0160000001</v>
      </c>
      <c r="T78" t="str">
        <f t="shared" si="32"/>
        <v>Route 004</v>
      </c>
      <c r="U78" t="s">
        <v>13</v>
      </c>
      <c r="V78" t="s">
        <v>17</v>
      </c>
      <c r="W78" t="str">
        <f t="shared" si="33"/>
        <v>4) 60%</v>
      </c>
      <c r="X78" t="str">
        <f t="shared" si="34"/>
        <v>0% - 100%</v>
      </c>
    </row>
    <row r="79" spans="1:24" x14ac:dyDescent="0.35">
      <c r="A79">
        <f t="shared" si="35"/>
        <v>953994.81374999997</v>
      </c>
      <c r="B79">
        <f t="shared" si="25"/>
        <v>953994.81374999997</v>
      </c>
      <c r="C79">
        <f t="shared" si="19"/>
        <v>1</v>
      </c>
      <c r="D79">
        <v>0.53634008315560666</v>
      </c>
      <c r="E79">
        <v>100</v>
      </c>
      <c r="F79">
        <f t="shared" si="20"/>
        <v>160</v>
      </c>
      <c r="G79">
        <f t="shared" si="26"/>
        <v>60</v>
      </c>
      <c r="H79" s="7" t="str">
        <f t="shared" si="27"/>
        <v>4) 60%</v>
      </c>
      <c r="I79" t="str">
        <f t="shared" si="28"/>
        <v>0% - 100%</v>
      </c>
      <c r="J79">
        <f t="shared" si="36"/>
        <v>6</v>
      </c>
      <c r="K79">
        <f t="shared" si="37"/>
        <v>4</v>
      </c>
      <c r="L79" t="str">
        <f t="shared" si="29"/>
        <v>With Noise</v>
      </c>
      <c r="M79" s="3">
        <f t="shared" ca="1" si="23"/>
        <v>0</v>
      </c>
      <c r="N79" s="6">
        <f t="shared" ca="1" si="24"/>
        <v>0.53634008315560666</v>
      </c>
      <c r="O79">
        <f t="shared" si="38"/>
        <v>4</v>
      </c>
      <c r="P79" t="str">
        <f t="shared" si="30"/>
        <v>004</v>
      </c>
      <c r="Q79" s="2">
        <f t="shared" si="21"/>
        <v>202312</v>
      </c>
      <c r="R79" s="5">
        <f t="shared" ca="1" si="31"/>
        <v>1937734.2473840234</v>
      </c>
      <c r="S79" s="2">
        <f t="shared" si="22"/>
        <v>1834171.013</v>
      </c>
      <c r="T79" t="str">
        <f t="shared" si="32"/>
        <v>Route 004</v>
      </c>
      <c r="U79" t="s">
        <v>13</v>
      </c>
      <c r="V79" t="s">
        <v>17</v>
      </c>
      <c r="W79" t="str">
        <f t="shared" si="33"/>
        <v>4) 60%</v>
      </c>
      <c r="X79" t="str">
        <f t="shared" si="34"/>
        <v>0% - 100%</v>
      </c>
    </row>
    <row r="80" spans="1:24" x14ac:dyDescent="0.35">
      <c r="A80">
        <f t="shared" si="35"/>
        <v>953994.81374999997</v>
      </c>
      <c r="B80">
        <f t="shared" si="25"/>
        <v>953994.81374999997</v>
      </c>
      <c r="C80">
        <f t="shared" si="19"/>
        <v>1</v>
      </c>
      <c r="D80">
        <v>0.53634008315560666</v>
      </c>
      <c r="E80">
        <v>100</v>
      </c>
      <c r="F80">
        <f t="shared" si="20"/>
        <v>160</v>
      </c>
      <c r="G80">
        <f t="shared" si="26"/>
        <v>60</v>
      </c>
      <c r="H80" s="7" t="str">
        <f t="shared" si="27"/>
        <v>4) 60%</v>
      </c>
      <c r="I80" t="str">
        <f t="shared" si="28"/>
        <v>0% - 100%</v>
      </c>
      <c r="J80">
        <f t="shared" si="36"/>
        <v>1</v>
      </c>
      <c r="K80">
        <f t="shared" si="37"/>
        <v>4</v>
      </c>
      <c r="L80" t="str">
        <f t="shared" si="29"/>
        <v>No Noise</v>
      </c>
      <c r="M80" s="3">
        <f t="shared" ca="1" si="23"/>
        <v>0</v>
      </c>
      <c r="N80" s="6">
        <f t="shared" ca="1" si="24"/>
        <v>0.53634008315560666</v>
      </c>
      <c r="O80">
        <f t="shared" si="38"/>
        <v>4</v>
      </c>
      <c r="P80" t="str">
        <f t="shared" si="30"/>
        <v>004</v>
      </c>
      <c r="Q80" s="2">
        <f t="shared" si="21"/>
        <v>202401</v>
      </c>
      <c r="R80" s="5">
        <f t="shared" ca="1" si="31"/>
        <v>1827475.7513061501</v>
      </c>
      <c r="S80" s="2">
        <f t="shared" si="22"/>
        <v>1628595.298</v>
      </c>
      <c r="T80" t="str">
        <f t="shared" si="32"/>
        <v>Route 004</v>
      </c>
      <c r="U80" t="s">
        <v>13</v>
      </c>
      <c r="V80" t="s">
        <v>17</v>
      </c>
      <c r="W80" t="str">
        <f t="shared" si="33"/>
        <v>4) 60%</v>
      </c>
      <c r="X80" t="str">
        <f t="shared" si="34"/>
        <v>0% - 100%</v>
      </c>
    </row>
    <row r="81" spans="1:24" x14ac:dyDescent="0.35">
      <c r="A81">
        <f t="shared" si="35"/>
        <v>953994.81374999997</v>
      </c>
      <c r="B81">
        <f t="shared" si="25"/>
        <v>953994.81374999997</v>
      </c>
      <c r="C81">
        <f t="shared" si="19"/>
        <v>1</v>
      </c>
      <c r="D81">
        <v>0.53634008315560666</v>
      </c>
      <c r="E81">
        <v>100</v>
      </c>
      <c r="F81">
        <f t="shared" si="20"/>
        <v>160</v>
      </c>
      <c r="G81">
        <f t="shared" si="26"/>
        <v>60</v>
      </c>
      <c r="H81" s="7" t="str">
        <f t="shared" si="27"/>
        <v>4) 60%</v>
      </c>
      <c r="I81" t="str">
        <f t="shared" si="28"/>
        <v>0% - 100%</v>
      </c>
      <c r="J81">
        <f t="shared" si="36"/>
        <v>2</v>
      </c>
      <c r="K81">
        <f t="shared" si="37"/>
        <v>4</v>
      </c>
      <c r="L81" t="str">
        <f t="shared" si="29"/>
        <v>No Noise</v>
      </c>
      <c r="M81" s="3">
        <f t="shared" ca="1" si="23"/>
        <v>0</v>
      </c>
      <c r="N81" s="6">
        <f t="shared" ca="1" si="24"/>
        <v>0.53634008315560666</v>
      </c>
      <c r="O81">
        <f t="shared" si="38"/>
        <v>4</v>
      </c>
      <c r="P81" t="str">
        <f t="shared" si="30"/>
        <v>004</v>
      </c>
      <c r="Q81" s="2">
        <f t="shared" si="21"/>
        <v>202402</v>
      </c>
      <c r="R81" s="5">
        <f t="shared" ca="1" si="31"/>
        <v>1825996.9544288735</v>
      </c>
      <c r="S81" s="2">
        <f t="shared" si="22"/>
        <v>1625838.098</v>
      </c>
      <c r="T81" t="str">
        <f t="shared" si="32"/>
        <v>Route 004</v>
      </c>
      <c r="U81" t="s">
        <v>13</v>
      </c>
      <c r="V81" t="s">
        <v>17</v>
      </c>
      <c r="W81" t="str">
        <f t="shared" si="33"/>
        <v>4) 60%</v>
      </c>
      <c r="X81" t="str">
        <f t="shared" si="34"/>
        <v>0% - 100%</v>
      </c>
    </row>
    <row r="82" spans="1:24" x14ac:dyDescent="0.35">
      <c r="A82">
        <f t="shared" si="35"/>
        <v>953994.81374999997</v>
      </c>
      <c r="B82">
        <f t="shared" si="25"/>
        <v>953994.81374999997</v>
      </c>
      <c r="C82">
        <f t="shared" si="19"/>
        <v>1</v>
      </c>
      <c r="D82">
        <v>0.53634008315560666</v>
      </c>
      <c r="E82">
        <v>100</v>
      </c>
      <c r="F82">
        <f t="shared" si="20"/>
        <v>160</v>
      </c>
      <c r="G82">
        <f t="shared" si="26"/>
        <v>60</v>
      </c>
      <c r="H82" s="7" t="str">
        <f t="shared" si="27"/>
        <v>4) 60%</v>
      </c>
      <c r="I82" t="str">
        <f t="shared" si="28"/>
        <v>0% - 100%</v>
      </c>
      <c r="J82">
        <f t="shared" si="36"/>
        <v>3</v>
      </c>
      <c r="K82">
        <f t="shared" si="37"/>
        <v>4</v>
      </c>
      <c r="L82" t="str">
        <f t="shared" si="29"/>
        <v>No Noise</v>
      </c>
      <c r="M82" s="3">
        <f t="shared" ca="1" si="23"/>
        <v>0</v>
      </c>
      <c r="N82" s="6">
        <f t="shared" ca="1" si="24"/>
        <v>0.53634008315560666</v>
      </c>
      <c r="O82">
        <f t="shared" si="38"/>
        <v>4</v>
      </c>
      <c r="P82" t="str">
        <f t="shared" si="30"/>
        <v>004</v>
      </c>
      <c r="Q82" s="2">
        <f t="shared" si="21"/>
        <v>202403</v>
      </c>
      <c r="R82" s="5">
        <f t="shared" ca="1" si="31"/>
        <v>1821999.6380697787</v>
      </c>
      <c r="S82" s="2">
        <f t="shared" si="22"/>
        <v>1618385.1470000001</v>
      </c>
      <c r="T82" t="str">
        <f t="shared" si="32"/>
        <v>Route 004</v>
      </c>
      <c r="U82" t="s">
        <v>13</v>
      </c>
      <c r="V82" t="s">
        <v>17</v>
      </c>
      <c r="W82" t="str">
        <f t="shared" si="33"/>
        <v>4) 60%</v>
      </c>
      <c r="X82" t="str">
        <f t="shared" si="34"/>
        <v>0% - 100%</v>
      </c>
    </row>
    <row r="83" spans="1:24" x14ac:dyDescent="0.35">
      <c r="A83">
        <f t="shared" si="35"/>
        <v>953994.81374999997</v>
      </c>
      <c r="B83">
        <f t="shared" si="25"/>
        <v>953994.81374999997</v>
      </c>
      <c r="C83">
        <f t="shared" si="19"/>
        <v>1</v>
      </c>
      <c r="D83">
        <v>0.53634008315560666</v>
      </c>
      <c r="E83">
        <v>100</v>
      </c>
      <c r="F83">
        <f t="shared" si="20"/>
        <v>160</v>
      </c>
      <c r="G83">
        <f t="shared" si="26"/>
        <v>60</v>
      </c>
      <c r="H83" s="7" t="str">
        <f t="shared" si="27"/>
        <v>4) 60%</v>
      </c>
      <c r="I83" t="str">
        <f t="shared" si="28"/>
        <v>0% - 100%</v>
      </c>
      <c r="J83">
        <f t="shared" si="36"/>
        <v>4</v>
      </c>
      <c r="K83">
        <f t="shared" si="37"/>
        <v>4</v>
      </c>
      <c r="L83" t="str">
        <f t="shared" si="29"/>
        <v>No Noise</v>
      </c>
      <c r="M83" s="3">
        <f t="shared" ca="1" si="23"/>
        <v>0</v>
      </c>
      <c r="N83" s="6">
        <f t="shared" ca="1" si="24"/>
        <v>0.53634008315560666</v>
      </c>
      <c r="O83">
        <f t="shared" si="38"/>
        <v>4</v>
      </c>
      <c r="P83" t="str">
        <f t="shared" si="30"/>
        <v>004</v>
      </c>
      <c r="Q83" s="2">
        <f t="shared" si="21"/>
        <v>202404</v>
      </c>
      <c r="R83" s="5">
        <f t="shared" ca="1" si="31"/>
        <v>2006828.9515479316</v>
      </c>
      <c r="S83" s="2">
        <f t="shared" si="22"/>
        <v>1962997.3049999999</v>
      </c>
      <c r="T83" t="str">
        <f t="shared" si="32"/>
        <v>Route 004</v>
      </c>
      <c r="U83" t="s">
        <v>13</v>
      </c>
      <c r="V83" t="s">
        <v>17</v>
      </c>
      <c r="W83" t="str">
        <f t="shared" si="33"/>
        <v>4) 60%</v>
      </c>
      <c r="X83" t="str">
        <f t="shared" si="34"/>
        <v>0% - 100%</v>
      </c>
    </row>
    <row r="84" spans="1:24" x14ac:dyDescent="0.35">
      <c r="A84">
        <f t="shared" si="35"/>
        <v>953994.81374999997</v>
      </c>
      <c r="B84">
        <f t="shared" si="25"/>
        <v>953994.81374999997</v>
      </c>
      <c r="C84">
        <f t="shared" si="19"/>
        <v>1</v>
      </c>
      <c r="D84">
        <v>0.53634008315560666</v>
      </c>
      <c r="E84">
        <v>100</v>
      </c>
      <c r="F84">
        <f t="shared" si="20"/>
        <v>160</v>
      </c>
      <c r="G84">
        <f t="shared" si="26"/>
        <v>60</v>
      </c>
      <c r="H84" s="7" t="str">
        <f t="shared" si="27"/>
        <v>4) 60%</v>
      </c>
      <c r="I84" t="str">
        <f t="shared" si="28"/>
        <v>0% - 100%</v>
      </c>
      <c r="J84">
        <f t="shared" si="36"/>
        <v>5</v>
      </c>
      <c r="K84">
        <f t="shared" si="37"/>
        <v>4</v>
      </c>
      <c r="L84" t="str">
        <f t="shared" si="29"/>
        <v>With Noise</v>
      </c>
      <c r="M84" s="3">
        <f t="shared" ca="1" si="23"/>
        <v>0.45999999999999996</v>
      </c>
      <c r="N84" s="6">
        <f t="shared" ca="1" si="24"/>
        <v>0.78305652140718573</v>
      </c>
      <c r="O84">
        <f t="shared" si="38"/>
        <v>4</v>
      </c>
      <c r="P84" t="str">
        <f t="shared" si="30"/>
        <v>004</v>
      </c>
      <c r="Q84" s="2">
        <f t="shared" si="21"/>
        <v>202405</v>
      </c>
      <c r="R84" s="5">
        <f t="shared" ca="1" si="31"/>
        <v>2085661.4832261719</v>
      </c>
      <c r="S84" s="2">
        <f t="shared" si="22"/>
        <v>1445191.5519999999</v>
      </c>
      <c r="T84" t="str">
        <f t="shared" si="32"/>
        <v>Route 004</v>
      </c>
      <c r="U84" t="s">
        <v>13</v>
      </c>
      <c r="V84" t="s">
        <v>17</v>
      </c>
      <c r="W84" t="str">
        <f t="shared" si="33"/>
        <v>4) 60%</v>
      </c>
      <c r="X84" t="str">
        <f t="shared" si="34"/>
        <v>0% - 100%</v>
      </c>
    </row>
    <row r="85" spans="1:24" x14ac:dyDescent="0.35">
      <c r="A85">
        <f t="shared" si="35"/>
        <v>953994.81374999997</v>
      </c>
      <c r="B85">
        <f t="shared" si="25"/>
        <v>953994.81374999997</v>
      </c>
      <c r="C85">
        <f t="shared" si="19"/>
        <v>1</v>
      </c>
      <c r="D85">
        <v>0.53634008315560666</v>
      </c>
      <c r="E85">
        <v>100</v>
      </c>
      <c r="F85">
        <f t="shared" si="20"/>
        <v>160</v>
      </c>
      <c r="G85">
        <f t="shared" si="26"/>
        <v>60</v>
      </c>
      <c r="H85" s="7" t="str">
        <f t="shared" si="27"/>
        <v>4) 60%</v>
      </c>
      <c r="I85" t="str">
        <f t="shared" si="28"/>
        <v>0% - 100%</v>
      </c>
      <c r="J85">
        <f t="shared" si="36"/>
        <v>6</v>
      </c>
      <c r="K85">
        <f t="shared" si="37"/>
        <v>4</v>
      </c>
      <c r="L85" t="str">
        <f t="shared" si="29"/>
        <v>With Noise</v>
      </c>
      <c r="M85" s="3">
        <f t="shared" ca="1" si="23"/>
        <v>0.15999999999999992</v>
      </c>
      <c r="N85" s="6">
        <f t="shared" ca="1" si="24"/>
        <v>0.62215449646050369</v>
      </c>
      <c r="O85">
        <f t="shared" si="38"/>
        <v>4</v>
      </c>
      <c r="P85" t="str">
        <f t="shared" si="30"/>
        <v>004</v>
      </c>
      <c r="Q85" s="2">
        <f t="shared" si="21"/>
        <v>202406</v>
      </c>
      <c r="R85" s="5">
        <f t="shared" ca="1" si="31"/>
        <v>2039359.5872337231</v>
      </c>
      <c r="S85" s="2">
        <f t="shared" si="22"/>
        <v>1744526.1259999999</v>
      </c>
      <c r="T85" t="str">
        <f t="shared" si="32"/>
        <v>Route 004</v>
      </c>
      <c r="U85" t="s">
        <v>13</v>
      </c>
      <c r="V85" t="s">
        <v>17</v>
      </c>
      <c r="W85" t="str">
        <f t="shared" si="33"/>
        <v>4) 60%</v>
      </c>
      <c r="X85" t="str">
        <f t="shared" si="34"/>
        <v>0% - 100%</v>
      </c>
    </row>
    <row r="86" spans="1:24" x14ac:dyDescent="0.35">
      <c r="A86">
        <f t="shared" si="35"/>
        <v>953994.81374999997</v>
      </c>
      <c r="B86">
        <f t="shared" si="25"/>
        <v>953994.81374999997</v>
      </c>
      <c r="C86">
        <f t="shared" si="19"/>
        <v>1</v>
      </c>
      <c r="D86">
        <v>0.53634008315560666</v>
      </c>
      <c r="E86">
        <v>100</v>
      </c>
      <c r="F86">
        <f t="shared" si="20"/>
        <v>160</v>
      </c>
      <c r="G86">
        <f t="shared" si="26"/>
        <v>60</v>
      </c>
      <c r="H86" s="7" t="str">
        <f t="shared" si="27"/>
        <v>4) 60%</v>
      </c>
      <c r="I86" t="str">
        <f t="shared" si="28"/>
        <v>0% - 100%</v>
      </c>
      <c r="J86">
        <f t="shared" si="36"/>
        <v>1</v>
      </c>
      <c r="K86">
        <f t="shared" si="37"/>
        <v>4</v>
      </c>
      <c r="L86" t="str">
        <f t="shared" si="29"/>
        <v>No Noise</v>
      </c>
      <c r="M86" s="3">
        <f t="shared" ca="1" si="23"/>
        <v>0</v>
      </c>
      <c r="N86" s="6">
        <f t="shared" ca="1" si="24"/>
        <v>0.53634008315560666</v>
      </c>
      <c r="O86">
        <f t="shared" si="38"/>
        <v>4</v>
      </c>
      <c r="P86" t="str">
        <f t="shared" si="30"/>
        <v>004</v>
      </c>
      <c r="Q86" s="2">
        <f t="shared" si="21"/>
        <v>202407</v>
      </c>
      <c r="R86" s="5">
        <f t="shared" ca="1" si="31"/>
        <v>1874984.2029054479</v>
      </c>
      <c r="S86" s="2">
        <f t="shared" si="22"/>
        <v>1717174.267</v>
      </c>
      <c r="T86" t="str">
        <f t="shared" si="32"/>
        <v>Route 004</v>
      </c>
      <c r="U86" t="s">
        <v>13</v>
      </c>
      <c r="V86" t="s">
        <v>17</v>
      </c>
      <c r="W86" t="str">
        <f t="shared" si="33"/>
        <v>4) 60%</v>
      </c>
      <c r="X86" t="str">
        <f t="shared" si="34"/>
        <v>0% - 100%</v>
      </c>
    </row>
    <row r="87" spans="1:24" x14ac:dyDescent="0.35">
      <c r="A87">
        <f t="shared" si="35"/>
        <v>953994.81374999997</v>
      </c>
      <c r="B87">
        <f t="shared" si="25"/>
        <v>953994.81374999997</v>
      </c>
      <c r="C87">
        <f t="shared" si="19"/>
        <v>1</v>
      </c>
      <c r="D87">
        <v>0.53634008315560666</v>
      </c>
      <c r="E87">
        <v>100</v>
      </c>
      <c r="F87">
        <f t="shared" si="20"/>
        <v>160</v>
      </c>
      <c r="G87">
        <f t="shared" si="26"/>
        <v>60</v>
      </c>
      <c r="H87" s="7" t="str">
        <f t="shared" si="27"/>
        <v>4) 60%</v>
      </c>
      <c r="I87" t="str">
        <f t="shared" si="28"/>
        <v>0% - 100%</v>
      </c>
      <c r="J87">
        <f t="shared" si="36"/>
        <v>2</v>
      </c>
      <c r="K87">
        <f t="shared" si="37"/>
        <v>4</v>
      </c>
      <c r="L87" t="str">
        <f t="shared" si="29"/>
        <v>No Noise</v>
      </c>
      <c r="M87" s="3">
        <f t="shared" ca="1" si="23"/>
        <v>0</v>
      </c>
      <c r="N87" s="6">
        <f t="shared" ca="1" si="24"/>
        <v>0.53634008315560666</v>
      </c>
      <c r="O87">
        <f t="shared" si="38"/>
        <v>4</v>
      </c>
      <c r="P87" t="str">
        <f t="shared" si="30"/>
        <v>004</v>
      </c>
      <c r="Q87" s="2">
        <f t="shared" si="21"/>
        <v>202408</v>
      </c>
      <c r="R87" s="5">
        <f t="shared" ca="1" si="31"/>
        <v>1831592.7337192381</v>
      </c>
      <c r="S87" s="2">
        <f t="shared" si="22"/>
        <v>1636271.365</v>
      </c>
      <c r="T87" t="str">
        <f t="shared" si="32"/>
        <v>Route 004</v>
      </c>
      <c r="U87" t="s">
        <v>13</v>
      </c>
      <c r="V87" t="s">
        <v>17</v>
      </c>
      <c r="W87" t="str">
        <f t="shared" si="33"/>
        <v>4) 60%</v>
      </c>
      <c r="X87" t="str">
        <f t="shared" si="34"/>
        <v>0% - 100%</v>
      </c>
    </row>
    <row r="88" spans="1:24" x14ac:dyDescent="0.35">
      <c r="A88">
        <f t="shared" si="35"/>
        <v>953994.81374999997</v>
      </c>
      <c r="B88">
        <f t="shared" si="25"/>
        <v>953994.81374999997</v>
      </c>
      <c r="C88">
        <f t="shared" si="19"/>
        <v>1</v>
      </c>
      <c r="D88">
        <v>0.53634008315560666</v>
      </c>
      <c r="E88">
        <v>100</v>
      </c>
      <c r="F88">
        <f t="shared" si="20"/>
        <v>160</v>
      </c>
      <c r="G88">
        <f t="shared" si="26"/>
        <v>60</v>
      </c>
      <c r="H88" s="7" t="str">
        <f t="shared" si="27"/>
        <v>4) 60%</v>
      </c>
      <c r="I88" t="str">
        <f t="shared" si="28"/>
        <v>0% - 100%</v>
      </c>
      <c r="J88">
        <f t="shared" si="36"/>
        <v>3</v>
      </c>
      <c r="K88">
        <f t="shared" si="37"/>
        <v>4</v>
      </c>
      <c r="L88" t="str">
        <f t="shared" si="29"/>
        <v>No Noise</v>
      </c>
      <c r="M88" s="3">
        <f t="shared" ca="1" si="23"/>
        <v>0</v>
      </c>
      <c r="N88" s="6">
        <f t="shared" ca="1" si="24"/>
        <v>0.53634008315560666</v>
      </c>
      <c r="O88">
        <f t="shared" si="38"/>
        <v>4</v>
      </c>
      <c r="P88" t="str">
        <f t="shared" si="30"/>
        <v>004</v>
      </c>
      <c r="Q88" s="2">
        <f t="shared" si="21"/>
        <v>202409</v>
      </c>
      <c r="R88" s="5">
        <f t="shared" ca="1" si="31"/>
        <v>1715099.9138379386</v>
      </c>
      <c r="S88" s="2">
        <f t="shared" si="22"/>
        <v>1419071.824</v>
      </c>
      <c r="T88" t="str">
        <f t="shared" si="32"/>
        <v>Route 004</v>
      </c>
      <c r="U88" t="s">
        <v>13</v>
      </c>
      <c r="V88" t="s">
        <v>17</v>
      </c>
      <c r="W88" t="str">
        <f t="shared" si="33"/>
        <v>4) 60%</v>
      </c>
      <c r="X88" t="str">
        <f t="shared" si="34"/>
        <v>0% - 100%</v>
      </c>
    </row>
    <row r="89" spans="1:24" x14ac:dyDescent="0.35">
      <c r="A89">
        <f t="shared" si="35"/>
        <v>953994.81374999997</v>
      </c>
      <c r="B89">
        <f t="shared" si="25"/>
        <v>953994.81374999997</v>
      </c>
      <c r="C89">
        <f t="shared" si="19"/>
        <v>1</v>
      </c>
      <c r="D89">
        <v>0.53634008315560666</v>
      </c>
      <c r="E89">
        <v>100</v>
      </c>
      <c r="F89">
        <f t="shared" si="20"/>
        <v>160</v>
      </c>
      <c r="G89">
        <f t="shared" si="26"/>
        <v>60</v>
      </c>
      <c r="H89" s="7" t="str">
        <f t="shared" si="27"/>
        <v>4) 60%</v>
      </c>
      <c r="I89" t="str">
        <f t="shared" si="28"/>
        <v>0% - 100%</v>
      </c>
      <c r="J89">
        <f t="shared" si="36"/>
        <v>4</v>
      </c>
      <c r="K89">
        <f t="shared" si="37"/>
        <v>4</v>
      </c>
      <c r="L89" t="str">
        <f t="shared" si="29"/>
        <v>No Noise</v>
      </c>
      <c r="M89" s="3">
        <f t="shared" ca="1" si="23"/>
        <v>0</v>
      </c>
      <c r="N89" s="6">
        <f t="shared" ca="1" si="24"/>
        <v>0.53634008315560666</v>
      </c>
      <c r="O89">
        <f t="shared" si="38"/>
        <v>4</v>
      </c>
      <c r="P89" t="str">
        <f t="shared" si="30"/>
        <v>004</v>
      </c>
      <c r="Q89" s="2">
        <f t="shared" si="21"/>
        <v>202410</v>
      </c>
      <c r="R89" s="5">
        <f t="shared" ca="1" si="31"/>
        <v>1852318.9392161844</v>
      </c>
      <c r="S89" s="2">
        <f t="shared" si="22"/>
        <v>1674915.14</v>
      </c>
      <c r="T89" t="str">
        <f t="shared" si="32"/>
        <v>Route 004</v>
      </c>
      <c r="U89" t="s">
        <v>13</v>
      </c>
      <c r="V89" t="s">
        <v>17</v>
      </c>
      <c r="W89" t="str">
        <f t="shared" si="33"/>
        <v>4) 60%</v>
      </c>
      <c r="X89" t="str">
        <f t="shared" si="34"/>
        <v>0% - 100%</v>
      </c>
    </row>
    <row r="90" spans="1:24" x14ac:dyDescent="0.35">
      <c r="A90">
        <f t="shared" si="35"/>
        <v>953994.81374999997</v>
      </c>
      <c r="B90">
        <f t="shared" si="25"/>
        <v>953994.81374999997</v>
      </c>
      <c r="C90">
        <f t="shared" si="19"/>
        <v>1</v>
      </c>
      <c r="D90">
        <v>0.53634008315560666</v>
      </c>
      <c r="E90">
        <v>100</v>
      </c>
      <c r="F90">
        <f t="shared" si="20"/>
        <v>160</v>
      </c>
      <c r="G90">
        <f t="shared" si="26"/>
        <v>60</v>
      </c>
      <c r="H90" s="7" t="str">
        <f t="shared" si="27"/>
        <v>4) 60%</v>
      </c>
      <c r="I90" t="str">
        <f t="shared" si="28"/>
        <v>0% - 100%</v>
      </c>
      <c r="J90">
        <f t="shared" si="36"/>
        <v>5</v>
      </c>
      <c r="K90">
        <f t="shared" si="37"/>
        <v>4</v>
      </c>
      <c r="L90" t="str">
        <f t="shared" si="29"/>
        <v>With Noise</v>
      </c>
      <c r="M90" s="3">
        <f t="shared" ca="1" si="23"/>
        <v>1.0000000000000009E-2</v>
      </c>
      <c r="N90" s="6">
        <f t="shared" ca="1" si="24"/>
        <v>0.54170348398716273</v>
      </c>
      <c r="O90">
        <f t="shared" si="38"/>
        <v>4</v>
      </c>
      <c r="P90" t="str">
        <f t="shared" si="30"/>
        <v>004</v>
      </c>
      <c r="Q90" s="2">
        <f t="shared" si="21"/>
        <v>202411</v>
      </c>
      <c r="R90" s="5">
        <f t="shared" ca="1" si="31"/>
        <v>1864104.434803355</v>
      </c>
      <c r="S90" s="2">
        <f t="shared" si="22"/>
        <v>1680088.1810000001</v>
      </c>
      <c r="T90" t="str">
        <f t="shared" si="32"/>
        <v>Route 004</v>
      </c>
      <c r="U90" t="s">
        <v>13</v>
      </c>
      <c r="V90" t="s">
        <v>17</v>
      </c>
      <c r="W90" t="str">
        <f t="shared" si="33"/>
        <v>4) 60%</v>
      </c>
      <c r="X90" t="str">
        <f t="shared" si="34"/>
        <v>0% - 100%</v>
      </c>
    </row>
    <row r="91" spans="1:24" x14ac:dyDescent="0.35">
      <c r="A91">
        <f t="shared" si="35"/>
        <v>953994.81374999997</v>
      </c>
      <c r="B91">
        <f t="shared" si="25"/>
        <v>953994.81374999997</v>
      </c>
      <c r="C91">
        <f t="shared" ref="C91:C154" si="39">C67</f>
        <v>1</v>
      </c>
      <c r="D91">
        <v>0.53634008315560666</v>
      </c>
      <c r="E91">
        <v>100</v>
      </c>
      <c r="F91">
        <f t="shared" ref="F91:F154" si="40">F67+20</f>
        <v>160</v>
      </c>
      <c r="G91">
        <f t="shared" si="26"/>
        <v>60</v>
      </c>
      <c r="H91" s="7" t="str">
        <f t="shared" si="27"/>
        <v>4) 60%</v>
      </c>
      <c r="I91" t="str">
        <f t="shared" si="28"/>
        <v>0% - 100%</v>
      </c>
      <c r="J91">
        <f t="shared" si="36"/>
        <v>6</v>
      </c>
      <c r="K91">
        <f t="shared" si="37"/>
        <v>4</v>
      </c>
      <c r="L91" t="str">
        <f t="shared" si="29"/>
        <v>With Noise</v>
      </c>
      <c r="M91" s="3">
        <f t="shared" ca="1" si="23"/>
        <v>0.60000000000000009</v>
      </c>
      <c r="N91" s="6">
        <f t="shared" ca="1" si="24"/>
        <v>0.85814413304897075</v>
      </c>
      <c r="O91">
        <f t="shared" si="38"/>
        <v>4</v>
      </c>
      <c r="P91" t="str">
        <f t="shared" si="30"/>
        <v>004</v>
      </c>
      <c r="Q91" s="2">
        <f t="shared" ref="Q91:Q154" si="41">Q67</f>
        <v>202412</v>
      </c>
      <c r="R91" s="5">
        <f t="shared" ca="1" si="31"/>
        <v>2526697.8697405369</v>
      </c>
      <c r="S91" s="2">
        <f t="shared" ref="S91:S154" si="42">S67</f>
        <v>1832679.378</v>
      </c>
      <c r="T91" t="str">
        <f t="shared" si="32"/>
        <v>Route 004</v>
      </c>
      <c r="U91" t="s">
        <v>13</v>
      </c>
      <c r="V91" t="s">
        <v>17</v>
      </c>
      <c r="W91" t="str">
        <f t="shared" si="33"/>
        <v>4) 60%</v>
      </c>
      <c r="X91" t="str">
        <f t="shared" si="34"/>
        <v>0% - 100%</v>
      </c>
    </row>
    <row r="92" spans="1:24" x14ac:dyDescent="0.35">
      <c r="A92">
        <f t="shared" si="35"/>
        <v>953994.81374999997</v>
      </c>
      <c r="B92">
        <f t="shared" si="25"/>
        <v>953994.81374999997</v>
      </c>
      <c r="C92">
        <f t="shared" si="39"/>
        <v>1</v>
      </c>
      <c r="D92">
        <v>0.53634008315560666</v>
      </c>
      <c r="E92">
        <v>100</v>
      </c>
      <c r="F92">
        <f t="shared" si="40"/>
        <v>160</v>
      </c>
      <c r="G92">
        <f t="shared" si="26"/>
        <v>60</v>
      </c>
      <c r="H92" s="7" t="str">
        <f t="shared" si="27"/>
        <v>4) 60%</v>
      </c>
      <c r="I92" t="str">
        <f t="shared" si="28"/>
        <v>0% - 100%</v>
      </c>
      <c r="J92">
        <f t="shared" si="36"/>
        <v>1</v>
      </c>
      <c r="K92">
        <f t="shared" si="37"/>
        <v>4</v>
      </c>
      <c r="L92" t="str">
        <f t="shared" si="29"/>
        <v>No Noise</v>
      </c>
      <c r="M92" s="3">
        <f t="shared" ca="1" si="23"/>
        <v>0</v>
      </c>
      <c r="N92" s="6">
        <f t="shared" ca="1" si="24"/>
        <v>0.53634008315560666</v>
      </c>
      <c r="O92">
        <f t="shared" si="38"/>
        <v>4</v>
      </c>
      <c r="P92" t="str">
        <f t="shared" si="30"/>
        <v>004</v>
      </c>
      <c r="Q92" s="2">
        <f t="shared" si="41"/>
        <v>202501</v>
      </c>
      <c r="R92" s="5">
        <f t="shared" ca="1" si="31"/>
        <v>1788221.9860321409</v>
      </c>
      <c r="S92" s="2">
        <f t="shared" si="42"/>
        <v>1555407.098</v>
      </c>
      <c r="T92" t="str">
        <f t="shared" si="32"/>
        <v>Route 004</v>
      </c>
      <c r="U92" t="s">
        <v>13</v>
      </c>
      <c r="V92" t="s">
        <v>17</v>
      </c>
      <c r="W92" t="str">
        <f t="shared" si="33"/>
        <v>4) 60%</v>
      </c>
      <c r="X92" t="str">
        <f t="shared" si="34"/>
        <v>0% - 100%</v>
      </c>
    </row>
    <row r="93" spans="1:24" x14ac:dyDescent="0.35">
      <c r="A93">
        <f t="shared" si="35"/>
        <v>953994.81374999997</v>
      </c>
      <c r="B93">
        <f t="shared" si="25"/>
        <v>953994.81374999997</v>
      </c>
      <c r="C93">
        <f t="shared" si="39"/>
        <v>1</v>
      </c>
      <c r="D93">
        <v>0.53634008315560666</v>
      </c>
      <c r="E93">
        <v>100</v>
      </c>
      <c r="F93">
        <f t="shared" si="40"/>
        <v>160</v>
      </c>
      <c r="G93">
        <f t="shared" si="26"/>
        <v>60</v>
      </c>
      <c r="H93" s="7" t="str">
        <f t="shared" si="27"/>
        <v>4) 60%</v>
      </c>
      <c r="I93" t="str">
        <f t="shared" si="28"/>
        <v>0% - 100%</v>
      </c>
      <c r="J93">
        <f t="shared" si="36"/>
        <v>2</v>
      </c>
      <c r="K93">
        <f t="shared" si="37"/>
        <v>4</v>
      </c>
      <c r="L93" t="str">
        <f t="shared" si="29"/>
        <v>No Noise</v>
      </c>
      <c r="M93" s="3">
        <f t="shared" ca="1" si="23"/>
        <v>0</v>
      </c>
      <c r="N93" s="6">
        <f t="shared" ca="1" si="24"/>
        <v>0.53634008315560666</v>
      </c>
      <c r="O93">
        <f t="shared" si="38"/>
        <v>4</v>
      </c>
      <c r="P93" t="str">
        <f t="shared" si="30"/>
        <v>004</v>
      </c>
      <c r="Q93" s="2">
        <f t="shared" si="41"/>
        <v>202502</v>
      </c>
      <c r="R93" s="5">
        <f t="shared" ca="1" si="31"/>
        <v>1837903.640450458</v>
      </c>
      <c r="S93" s="2">
        <f t="shared" si="42"/>
        <v>1648037.9790000001</v>
      </c>
      <c r="T93" t="str">
        <f t="shared" si="32"/>
        <v>Route 004</v>
      </c>
      <c r="U93" t="s">
        <v>13</v>
      </c>
      <c r="V93" t="s">
        <v>17</v>
      </c>
      <c r="W93" t="str">
        <f t="shared" si="33"/>
        <v>4) 60%</v>
      </c>
      <c r="X93" t="str">
        <f t="shared" si="34"/>
        <v>0% - 100%</v>
      </c>
    </row>
    <row r="94" spans="1:24" x14ac:dyDescent="0.35">
      <c r="A94">
        <f t="shared" si="35"/>
        <v>953994.81374999997</v>
      </c>
      <c r="B94">
        <f t="shared" si="25"/>
        <v>953994.81374999997</v>
      </c>
      <c r="C94">
        <f t="shared" si="39"/>
        <v>1</v>
      </c>
      <c r="D94">
        <v>0.53634008315560666</v>
      </c>
      <c r="E94">
        <v>100</v>
      </c>
      <c r="F94">
        <f t="shared" si="40"/>
        <v>160</v>
      </c>
      <c r="G94">
        <f t="shared" si="26"/>
        <v>60</v>
      </c>
      <c r="H94" s="7" t="str">
        <f t="shared" si="27"/>
        <v>4) 60%</v>
      </c>
      <c r="I94" t="str">
        <f t="shared" si="28"/>
        <v>0% - 100%</v>
      </c>
      <c r="J94">
        <f t="shared" si="36"/>
        <v>3</v>
      </c>
      <c r="K94">
        <f t="shared" si="37"/>
        <v>4</v>
      </c>
      <c r="L94" t="str">
        <f t="shared" si="29"/>
        <v>No Noise</v>
      </c>
      <c r="M94" s="3">
        <f t="shared" ca="1" si="23"/>
        <v>0</v>
      </c>
      <c r="N94" s="6">
        <f t="shared" ca="1" si="24"/>
        <v>0.53634008315560666</v>
      </c>
      <c r="O94">
        <f t="shared" si="38"/>
        <v>4</v>
      </c>
      <c r="P94" t="str">
        <f t="shared" si="30"/>
        <v>004</v>
      </c>
      <c r="Q94" s="2">
        <f t="shared" si="41"/>
        <v>202503</v>
      </c>
      <c r="R94" s="5">
        <f t="shared" ca="1" si="31"/>
        <v>1894565.256355027</v>
      </c>
      <c r="S94" s="2">
        <f t="shared" si="42"/>
        <v>1753682.919</v>
      </c>
      <c r="T94" t="str">
        <f t="shared" si="32"/>
        <v>Route 004</v>
      </c>
      <c r="U94" t="s">
        <v>13</v>
      </c>
      <c r="V94" t="s">
        <v>17</v>
      </c>
      <c r="W94" t="str">
        <f t="shared" si="33"/>
        <v>4) 60%</v>
      </c>
      <c r="X94" t="str">
        <f t="shared" si="34"/>
        <v>0% - 100%</v>
      </c>
    </row>
    <row r="95" spans="1:24" x14ac:dyDescent="0.35">
      <c r="A95">
        <f t="shared" si="35"/>
        <v>953994.81374999997</v>
      </c>
      <c r="B95">
        <f t="shared" si="25"/>
        <v>953994.81374999997</v>
      </c>
      <c r="C95">
        <f t="shared" si="39"/>
        <v>1</v>
      </c>
      <c r="D95">
        <v>0.53634008315560666</v>
      </c>
      <c r="E95">
        <v>100</v>
      </c>
      <c r="F95">
        <f t="shared" si="40"/>
        <v>160</v>
      </c>
      <c r="G95">
        <f t="shared" si="26"/>
        <v>60</v>
      </c>
      <c r="H95" s="7" t="str">
        <f t="shared" si="27"/>
        <v>4) 60%</v>
      </c>
      <c r="I95" t="str">
        <f t="shared" si="28"/>
        <v>0% - 100%</v>
      </c>
      <c r="J95">
        <f t="shared" si="36"/>
        <v>4</v>
      </c>
      <c r="K95">
        <f t="shared" si="37"/>
        <v>4</v>
      </c>
      <c r="L95" t="str">
        <f t="shared" si="29"/>
        <v>No Noise</v>
      </c>
      <c r="M95" s="3">
        <f t="shared" ca="1" si="23"/>
        <v>0</v>
      </c>
      <c r="N95" s="6">
        <f t="shared" ca="1" si="24"/>
        <v>0.53634008315560666</v>
      </c>
      <c r="O95">
        <f t="shared" si="38"/>
        <v>4</v>
      </c>
      <c r="P95" t="str">
        <f t="shared" si="30"/>
        <v>004</v>
      </c>
      <c r="Q95" s="2">
        <f t="shared" si="41"/>
        <v>202504</v>
      </c>
      <c r="R95" s="5">
        <f t="shared" ca="1" si="31"/>
        <v>1884521.8554714911</v>
      </c>
      <c r="S95" s="2">
        <f t="shared" si="42"/>
        <v>1734957.112</v>
      </c>
      <c r="T95" t="str">
        <f t="shared" si="32"/>
        <v>Route 004</v>
      </c>
      <c r="U95" t="s">
        <v>13</v>
      </c>
      <c r="V95" t="s">
        <v>17</v>
      </c>
      <c r="W95" t="str">
        <f t="shared" si="33"/>
        <v>4) 60%</v>
      </c>
      <c r="X95" t="str">
        <f t="shared" si="34"/>
        <v>0% - 100%</v>
      </c>
    </row>
    <row r="96" spans="1:24" x14ac:dyDescent="0.35">
      <c r="A96">
        <f t="shared" si="35"/>
        <v>953994.81374999997</v>
      </c>
      <c r="B96">
        <f t="shared" si="25"/>
        <v>953994.81374999997</v>
      </c>
      <c r="C96">
        <f t="shared" si="39"/>
        <v>1</v>
      </c>
      <c r="D96">
        <v>0.53634008315560666</v>
      </c>
      <c r="E96">
        <v>100</v>
      </c>
      <c r="F96">
        <f t="shared" si="40"/>
        <v>160</v>
      </c>
      <c r="G96">
        <f t="shared" si="26"/>
        <v>60</v>
      </c>
      <c r="H96" s="7" t="str">
        <f t="shared" si="27"/>
        <v>4) 60%</v>
      </c>
      <c r="I96" t="str">
        <f t="shared" si="28"/>
        <v>0% - 100%</v>
      </c>
      <c r="J96">
        <f t="shared" si="36"/>
        <v>5</v>
      </c>
      <c r="K96">
        <f t="shared" si="37"/>
        <v>4</v>
      </c>
      <c r="L96" t="str">
        <f t="shared" si="29"/>
        <v>With Noise</v>
      </c>
      <c r="M96" s="3">
        <f t="shared" ca="1" si="23"/>
        <v>0.57000000000000006</v>
      </c>
      <c r="N96" s="6">
        <f t="shared" ca="1" si="24"/>
        <v>0.84205393055430244</v>
      </c>
      <c r="O96">
        <f t="shared" si="38"/>
        <v>4</v>
      </c>
      <c r="P96" t="str">
        <f t="shared" si="30"/>
        <v>004</v>
      </c>
      <c r="Q96" s="2">
        <f t="shared" si="41"/>
        <v>202505</v>
      </c>
      <c r="R96" s="5">
        <f t="shared" ca="1" si="31"/>
        <v>2491723.8382856199</v>
      </c>
      <c r="S96" s="2">
        <f t="shared" si="42"/>
        <v>1826164.5349999999</v>
      </c>
      <c r="T96" t="str">
        <f t="shared" si="32"/>
        <v>Route 004</v>
      </c>
      <c r="U96" t="s">
        <v>13</v>
      </c>
      <c r="V96" t="s">
        <v>17</v>
      </c>
      <c r="W96" t="str">
        <f t="shared" si="33"/>
        <v>4) 60%</v>
      </c>
      <c r="X96" t="str">
        <f t="shared" si="34"/>
        <v>0% - 100%</v>
      </c>
    </row>
    <row r="97" spans="1:24" x14ac:dyDescent="0.35">
      <c r="A97">
        <f t="shared" si="35"/>
        <v>953994.81374999997</v>
      </c>
      <c r="B97">
        <f t="shared" si="25"/>
        <v>953994.81374999997</v>
      </c>
      <c r="C97">
        <f t="shared" si="39"/>
        <v>1</v>
      </c>
      <c r="D97">
        <v>0.53634008315560666</v>
      </c>
      <c r="E97">
        <v>100</v>
      </c>
      <c r="F97">
        <f t="shared" si="40"/>
        <v>160</v>
      </c>
      <c r="G97">
        <f t="shared" si="26"/>
        <v>60</v>
      </c>
      <c r="H97" s="7" t="str">
        <f t="shared" si="27"/>
        <v>4) 60%</v>
      </c>
      <c r="I97" t="str">
        <f t="shared" si="28"/>
        <v>0% - 100%</v>
      </c>
      <c r="J97">
        <f t="shared" si="36"/>
        <v>6</v>
      </c>
      <c r="K97">
        <f t="shared" si="37"/>
        <v>4</v>
      </c>
      <c r="L97" t="str">
        <f t="shared" si="29"/>
        <v>With Noise</v>
      </c>
      <c r="M97" s="3">
        <f t="shared" ca="1" si="23"/>
        <v>0.10000000000000009</v>
      </c>
      <c r="N97" s="6">
        <f t="shared" ca="1" si="24"/>
        <v>0.58997409147116742</v>
      </c>
      <c r="O97">
        <f t="shared" si="38"/>
        <v>4</v>
      </c>
      <c r="P97" t="str">
        <f t="shared" si="30"/>
        <v>004</v>
      </c>
      <c r="Q97" s="2">
        <f t="shared" si="41"/>
        <v>202506</v>
      </c>
      <c r="R97" s="5">
        <f t="shared" ca="1" si="31"/>
        <v>2061309.1859835538</v>
      </c>
      <c r="S97" s="2">
        <f t="shared" si="42"/>
        <v>1876886.44</v>
      </c>
      <c r="T97" t="str">
        <f t="shared" si="32"/>
        <v>Route 004</v>
      </c>
      <c r="U97" t="s">
        <v>13</v>
      </c>
      <c r="V97" t="s">
        <v>17</v>
      </c>
      <c r="W97" t="str">
        <f t="shared" si="33"/>
        <v>4) 60%</v>
      </c>
      <c r="X97" t="str">
        <f t="shared" si="34"/>
        <v>0% - 100%</v>
      </c>
    </row>
    <row r="98" spans="1:24" x14ac:dyDescent="0.35">
      <c r="A98">
        <f t="shared" si="35"/>
        <v>953994.81374999997</v>
      </c>
      <c r="B98">
        <f t="shared" si="25"/>
        <v>953994.81374999997</v>
      </c>
      <c r="C98">
        <f t="shared" si="39"/>
        <v>1</v>
      </c>
      <c r="D98">
        <v>0.53634008315560666</v>
      </c>
      <c r="E98">
        <v>100</v>
      </c>
      <c r="F98">
        <f t="shared" si="40"/>
        <v>180</v>
      </c>
      <c r="G98">
        <f t="shared" si="26"/>
        <v>80</v>
      </c>
      <c r="H98" s="7" t="str">
        <f t="shared" si="27"/>
        <v>5) 80%</v>
      </c>
      <c r="I98" t="str">
        <f t="shared" si="28"/>
        <v>0% - 100%</v>
      </c>
      <c r="J98">
        <f t="shared" si="36"/>
        <v>1</v>
      </c>
      <c r="K98">
        <f t="shared" si="37"/>
        <v>4</v>
      </c>
      <c r="L98" t="str">
        <f t="shared" si="29"/>
        <v>No Noise</v>
      </c>
      <c r="M98" s="3">
        <f t="shared" ca="1" si="23"/>
        <v>0</v>
      </c>
      <c r="N98" s="6">
        <f t="shared" ca="1" si="24"/>
        <v>0.53634008315560666</v>
      </c>
      <c r="O98">
        <f t="shared" si="38"/>
        <v>5</v>
      </c>
      <c r="P98" t="str">
        <f t="shared" si="30"/>
        <v>005</v>
      </c>
      <c r="Q98" s="2">
        <f t="shared" si="41"/>
        <v>202307</v>
      </c>
      <c r="R98" s="5">
        <f t="shared" ca="1" si="31"/>
        <v>1869430.5836999998</v>
      </c>
      <c r="S98" s="2">
        <f t="shared" si="42"/>
        <v>1706819.6070000001</v>
      </c>
      <c r="T98" t="str">
        <f t="shared" si="32"/>
        <v>Route 005</v>
      </c>
      <c r="U98" t="s">
        <v>13</v>
      </c>
      <c r="V98" t="s">
        <v>17</v>
      </c>
      <c r="W98" t="str">
        <f t="shared" si="33"/>
        <v>5) 80%</v>
      </c>
      <c r="X98" t="str">
        <f t="shared" si="34"/>
        <v>0% - 100%</v>
      </c>
    </row>
    <row r="99" spans="1:24" x14ac:dyDescent="0.35">
      <c r="A99">
        <f t="shared" si="35"/>
        <v>953994.81374999997</v>
      </c>
      <c r="B99">
        <f t="shared" si="25"/>
        <v>953994.81374999997</v>
      </c>
      <c r="C99">
        <f t="shared" si="39"/>
        <v>1</v>
      </c>
      <c r="D99">
        <v>0.53634008315560666</v>
      </c>
      <c r="E99">
        <v>100</v>
      </c>
      <c r="F99">
        <f t="shared" si="40"/>
        <v>180</v>
      </c>
      <c r="G99">
        <f t="shared" si="26"/>
        <v>80</v>
      </c>
      <c r="H99" s="7" t="str">
        <f t="shared" si="27"/>
        <v>5) 80%</v>
      </c>
      <c r="I99" t="str">
        <f t="shared" si="28"/>
        <v>0% - 100%</v>
      </c>
      <c r="J99">
        <f t="shared" si="36"/>
        <v>2</v>
      </c>
      <c r="K99">
        <f t="shared" si="37"/>
        <v>4</v>
      </c>
      <c r="L99" t="str">
        <f t="shared" si="29"/>
        <v>No Noise</v>
      </c>
      <c r="M99" s="3">
        <f t="shared" ca="1" si="23"/>
        <v>0</v>
      </c>
      <c r="N99" s="6">
        <f t="shared" ca="1" si="24"/>
        <v>0.53634008315560666</v>
      </c>
      <c r="O99">
        <f t="shared" si="38"/>
        <v>5</v>
      </c>
      <c r="P99" t="str">
        <f t="shared" si="30"/>
        <v>005</v>
      </c>
      <c r="Q99" s="2">
        <f t="shared" si="41"/>
        <v>202308</v>
      </c>
      <c r="R99" s="5">
        <f t="shared" ca="1" si="31"/>
        <v>1844246.3339130462</v>
      </c>
      <c r="S99" s="2">
        <f t="shared" si="42"/>
        <v>1659863.8589999999</v>
      </c>
      <c r="T99" t="str">
        <f t="shared" si="32"/>
        <v>Route 005</v>
      </c>
      <c r="U99" t="s">
        <v>13</v>
      </c>
      <c r="V99" t="s">
        <v>17</v>
      </c>
      <c r="W99" t="str">
        <f t="shared" si="33"/>
        <v>5) 80%</v>
      </c>
      <c r="X99" t="str">
        <f t="shared" si="34"/>
        <v>0% - 100%</v>
      </c>
    </row>
    <row r="100" spans="1:24" x14ac:dyDescent="0.35">
      <c r="A100">
        <f t="shared" si="35"/>
        <v>953994.81374999997</v>
      </c>
      <c r="B100">
        <f t="shared" si="25"/>
        <v>953994.81374999997</v>
      </c>
      <c r="C100">
        <f t="shared" si="39"/>
        <v>1</v>
      </c>
      <c r="D100">
        <v>0.53634008315560666</v>
      </c>
      <c r="E100">
        <v>100</v>
      </c>
      <c r="F100">
        <f t="shared" si="40"/>
        <v>180</v>
      </c>
      <c r="G100">
        <f t="shared" si="26"/>
        <v>80</v>
      </c>
      <c r="H100" s="7" t="str">
        <f t="shared" si="27"/>
        <v>5) 80%</v>
      </c>
      <c r="I100" t="str">
        <f t="shared" si="28"/>
        <v>0% - 100%</v>
      </c>
      <c r="J100">
        <f t="shared" si="36"/>
        <v>3</v>
      </c>
      <c r="K100">
        <f t="shared" si="37"/>
        <v>4</v>
      </c>
      <c r="L100" t="str">
        <f t="shared" si="29"/>
        <v>No Noise</v>
      </c>
      <c r="M100" s="3">
        <f t="shared" ca="1" si="23"/>
        <v>0</v>
      </c>
      <c r="N100" s="6">
        <f t="shared" ca="1" si="24"/>
        <v>0.53634008315560666</v>
      </c>
      <c r="O100">
        <f t="shared" si="38"/>
        <v>5</v>
      </c>
      <c r="P100" t="str">
        <f t="shared" si="30"/>
        <v>005</v>
      </c>
      <c r="Q100" s="2">
        <f t="shared" si="41"/>
        <v>202309</v>
      </c>
      <c r="R100" s="5">
        <f t="shared" ca="1" si="31"/>
        <v>1749444.4065465806</v>
      </c>
      <c r="S100" s="2">
        <f t="shared" si="42"/>
        <v>1483106.7409999999</v>
      </c>
      <c r="T100" t="str">
        <f t="shared" si="32"/>
        <v>Route 005</v>
      </c>
      <c r="U100" t="s">
        <v>13</v>
      </c>
      <c r="V100" t="s">
        <v>17</v>
      </c>
      <c r="W100" t="str">
        <f t="shared" si="33"/>
        <v>5) 80%</v>
      </c>
      <c r="X100" t="str">
        <f t="shared" si="34"/>
        <v>0% - 100%</v>
      </c>
    </row>
    <row r="101" spans="1:24" x14ac:dyDescent="0.35">
      <c r="A101">
        <f t="shared" si="35"/>
        <v>953994.81374999997</v>
      </c>
      <c r="B101">
        <f t="shared" si="25"/>
        <v>953994.81374999997</v>
      </c>
      <c r="C101">
        <f t="shared" si="39"/>
        <v>1</v>
      </c>
      <c r="D101">
        <v>0.53634008315560666</v>
      </c>
      <c r="E101">
        <v>100</v>
      </c>
      <c r="F101">
        <f t="shared" si="40"/>
        <v>180</v>
      </c>
      <c r="G101">
        <f t="shared" si="26"/>
        <v>80</v>
      </c>
      <c r="H101" s="7" t="str">
        <f t="shared" si="27"/>
        <v>5) 80%</v>
      </c>
      <c r="I101" t="str">
        <f t="shared" si="28"/>
        <v>0% - 100%</v>
      </c>
      <c r="J101">
        <f t="shared" si="36"/>
        <v>4</v>
      </c>
      <c r="K101">
        <f t="shared" si="37"/>
        <v>4</v>
      </c>
      <c r="L101" t="str">
        <f t="shared" si="29"/>
        <v>No Noise</v>
      </c>
      <c r="M101" s="3">
        <f t="shared" ca="1" si="23"/>
        <v>0</v>
      </c>
      <c r="N101" s="6">
        <f t="shared" ca="1" si="24"/>
        <v>0.53634008315560666</v>
      </c>
      <c r="O101">
        <f t="shared" si="38"/>
        <v>5</v>
      </c>
      <c r="P101" t="str">
        <f t="shared" si="30"/>
        <v>005</v>
      </c>
      <c r="Q101" s="2">
        <f t="shared" si="41"/>
        <v>202310</v>
      </c>
      <c r="R101" s="5">
        <f t="shared" ca="1" si="31"/>
        <v>1949199.5228354703</v>
      </c>
      <c r="S101" s="2">
        <f t="shared" si="42"/>
        <v>1855547.889</v>
      </c>
      <c r="T101" t="str">
        <f t="shared" si="32"/>
        <v>Route 005</v>
      </c>
      <c r="U101" t="s">
        <v>13</v>
      </c>
      <c r="V101" t="s">
        <v>17</v>
      </c>
      <c r="W101" t="str">
        <f t="shared" si="33"/>
        <v>5) 80%</v>
      </c>
      <c r="X101" t="str">
        <f t="shared" si="34"/>
        <v>0% - 100%</v>
      </c>
    </row>
    <row r="102" spans="1:24" x14ac:dyDescent="0.35">
      <c r="A102">
        <f t="shared" si="35"/>
        <v>953994.81374999997</v>
      </c>
      <c r="B102">
        <f t="shared" si="25"/>
        <v>953994.81374999997</v>
      </c>
      <c r="C102">
        <f t="shared" si="39"/>
        <v>1</v>
      </c>
      <c r="D102">
        <v>0.53634008315560666</v>
      </c>
      <c r="E102">
        <v>100</v>
      </c>
      <c r="F102">
        <f t="shared" si="40"/>
        <v>180</v>
      </c>
      <c r="G102">
        <f t="shared" si="26"/>
        <v>80</v>
      </c>
      <c r="H102" s="7" t="str">
        <f t="shared" si="27"/>
        <v>5) 80%</v>
      </c>
      <c r="I102" t="str">
        <f t="shared" si="28"/>
        <v>0% - 100%</v>
      </c>
      <c r="J102">
        <f t="shared" si="36"/>
        <v>5</v>
      </c>
      <c r="K102">
        <f t="shared" si="37"/>
        <v>4</v>
      </c>
      <c r="L102" t="str">
        <f t="shared" si="29"/>
        <v>With Noise</v>
      </c>
      <c r="M102" s="3">
        <f t="shared" ca="1" si="23"/>
        <v>0.73</v>
      </c>
      <c r="N102" s="6">
        <f t="shared" ca="1" si="24"/>
        <v>0.92786834385919947</v>
      </c>
      <c r="O102">
        <f t="shared" si="38"/>
        <v>5</v>
      </c>
      <c r="P102" t="str">
        <f t="shared" si="30"/>
        <v>005</v>
      </c>
      <c r="Q102" s="2">
        <f t="shared" si="41"/>
        <v>202311</v>
      </c>
      <c r="R102" s="5">
        <f t="shared" ca="1" si="31"/>
        <v>2569002.5695784301</v>
      </c>
      <c r="S102" s="2">
        <f t="shared" si="42"/>
        <v>1740557.0160000001</v>
      </c>
      <c r="T102" t="str">
        <f t="shared" si="32"/>
        <v>Route 005</v>
      </c>
      <c r="U102" t="s">
        <v>13</v>
      </c>
      <c r="V102" t="s">
        <v>17</v>
      </c>
      <c r="W102" t="str">
        <f t="shared" si="33"/>
        <v>5) 80%</v>
      </c>
      <c r="X102" t="str">
        <f t="shared" si="34"/>
        <v>0% - 100%</v>
      </c>
    </row>
    <row r="103" spans="1:24" x14ac:dyDescent="0.35">
      <c r="A103">
        <f t="shared" si="35"/>
        <v>953994.81374999997</v>
      </c>
      <c r="B103">
        <f t="shared" si="25"/>
        <v>953994.81374999997</v>
      </c>
      <c r="C103">
        <f t="shared" si="39"/>
        <v>1</v>
      </c>
      <c r="D103">
        <v>0.53634008315560666</v>
      </c>
      <c r="E103">
        <v>100</v>
      </c>
      <c r="F103">
        <f t="shared" si="40"/>
        <v>180</v>
      </c>
      <c r="G103">
        <f t="shared" si="26"/>
        <v>80</v>
      </c>
      <c r="H103" s="7" t="str">
        <f t="shared" si="27"/>
        <v>5) 80%</v>
      </c>
      <c r="I103" t="str">
        <f t="shared" si="28"/>
        <v>0% - 100%</v>
      </c>
      <c r="J103">
        <f t="shared" si="36"/>
        <v>6</v>
      </c>
      <c r="K103">
        <f t="shared" si="37"/>
        <v>4</v>
      </c>
      <c r="L103" t="str">
        <f t="shared" si="29"/>
        <v>With Noise</v>
      </c>
      <c r="M103" s="3">
        <f t="shared" ca="1" si="23"/>
        <v>0.55000000000000004</v>
      </c>
      <c r="N103" s="6">
        <f t="shared" ca="1" si="24"/>
        <v>0.83132712889119031</v>
      </c>
      <c r="O103">
        <f t="shared" si="38"/>
        <v>5</v>
      </c>
      <c r="P103" t="str">
        <f t="shared" si="30"/>
        <v>005</v>
      </c>
      <c r="Q103" s="2">
        <f t="shared" si="41"/>
        <v>202312</v>
      </c>
      <c r="R103" s="5">
        <f t="shared" ca="1" si="31"/>
        <v>2478790.935882736</v>
      </c>
      <c r="S103" s="2">
        <f t="shared" si="42"/>
        <v>1834171.013</v>
      </c>
      <c r="T103" t="str">
        <f t="shared" si="32"/>
        <v>Route 005</v>
      </c>
      <c r="U103" t="s">
        <v>13</v>
      </c>
      <c r="V103" t="s">
        <v>17</v>
      </c>
      <c r="W103" t="str">
        <f t="shared" si="33"/>
        <v>5) 80%</v>
      </c>
      <c r="X103" t="str">
        <f t="shared" si="34"/>
        <v>0% - 100%</v>
      </c>
    </row>
    <row r="104" spans="1:24" x14ac:dyDescent="0.35">
      <c r="A104">
        <f t="shared" si="35"/>
        <v>953994.81374999997</v>
      </c>
      <c r="B104">
        <f t="shared" si="25"/>
        <v>953994.81374999997</v>
      </c>
      <c r="C104">
        <f t="shared" si="39"/>
        <v>1</v>
      </c>
      <c r="D104">
        <v>0.53634008315560666</v>
      </c>
      <c r="E104">
        <v>100</v>
      </c>
      <c r="F104">
        <f t="shared" si="40"/>
        <v>180</v>
      </c>
      <c r="G104">
        <f t="shared" si="26"/>
        <v>80</v>
      </c>
      <c r="H104" s="7" t="str">
        <f t="shared" si="27"/>
        <v>5) 80%</v>
      </c>
      <c r="I104" t="str">
        <f t="shared" si="28"/>
        <v>0% - 100%</v>
      </c>
      <c r="J104">
        <f t="shared" si="36"/>
        <v>1</v>
      </c>
      <c r="K104">
        <f t="shared" si="37"/>
        <v>4</v>
      </c>
      <c r="L104" t="str">
        <f t="shared" si="29"/>
        <v>No Noise</v>
      </c>
      <c r="M104" s="3">
        <f t="shared" ca="1" si="23"/>
        <v>0</v>
      </c>
      <c r="N104" s="6">
        <f t="shared" ca="1" si="24"/>
        <v>0.53634008315560666</v>
      </c>
      <c r="O104">
        <f t="shared" si="38"/>
        <v>5</v>
      </c>
      <c r="P104" t="str">
        <f t="shared" si="30"/>
        <v>005</v>
      </c>
      <c r="Q104" s="2">
        <f t="shared" si="41"/>
        <v>202401</v>
      </c>
      <c r="R104" s="5">
        <f t="shared" ca="1" si="31"/>
        <v>1827475.7513061501</v>
      </c>
      <c r="S104" s="2">
        <f t="shared" si="42"/>
        <v>1628595.298</v>
      </c>
      <c r="T104" t="str">
        <f t="shared" si="32"/>
        <v>Route 005</v>
      </c>
      <c r="U104" t="s">
        <v>13</v>
      </c>
      <c r="V104" t="s">
        <v>17</v>
      </c>
      <c r="W104" t="str">
        <f t="shared" si="33"/>
        <v>5) 80%</v>
      </c>
      <c r="X104" t="str">
        <f t="shared" si="34"/>
        <v>0% - 100%</v>
      </c>
    </row>
    <row r="105" spans="1:24" x14ac:dyDescent="0.35">
      <c r="A105">
        <f t="shared" si="35"/>
        <v>953994.81374999997</v>
      </c>
      <c r="B105">
        <f t="shared" si="25"/>
        <v>953994.81374999997</v>
      </c>
      <c r="C105">
        <f t="shared" si="39"/>
        <v>1</v>
      </c>
      <c r="D105">
        <v>0.53634008315560666</v>
      </c>
      <c r="E105">
        <v>100</v>
      </c>
      <c r="F105">
        <f t="shared" si="40"/>
        <v>180</v>
      </c>
      <c r="G105">
        <f t="shared" si="26"/>
        <v>80</v>
      </c>
      <c r="H105" s="7" t="str">
        <f t="shared" si="27"/>
        <v>5) 80%</v>
      </c>
      <c r="I105" t="str">
        <f t="shared" si="28"/>
        <v>0% - 100%</v>
      </c>
      <c r="J105">
        <f t="shared" si="36"/>
        <v>2</v>
      </c>
      <c r="K105">
        <f t="shared" si="37"/>
        <v>4</v>
      </c>
      <c r="L105" t="str">
        <f t="shared" si="29"/>
        <v>No Noise</v>
      </c>
      <c r="M105" s="3">
        <f t="shared" ca="1" si="23"/>
        <v>0</v>
      </c>
      <c r="N105" s="6">
        <f t="shared" ca="1" si="24"/>
        <v>0.53634008315560666</v>
      </c>
      <c r="O105">
        <f t="shared" si="38"/>
        <v>5</v>
      </c>
      <c r="P105" t="str">
        <f t="shared" si="30"/>
        <v>005</v>
      </c>
      <c r="Q105" s="2">
        <f t="shared" si="41"/>
        <v>202402</v>
      </c>
      <c r="R105" s="5">
        <f t="shared" ca="1" si="31"/>
        <v>1825996.9544288735</v>
      </c>
      <c r="S105" s="2">
        <f t="shared" si="42"/>
        <v>1625838.098</v>
      </c>
      <c r="T105" t="str">
        <f t="shared" si="32"/>
        <v>Route 005</v>
      </c>
      <c r="U105" t="s">
        <v>13</v>
      </c>
      <c r="V105" t="s">
        <v>17</v>
      </c>
      <c r="W105" t="str">
        <f t="shared" si="33"/>
        <v>5) 80%</v>
      </c>
      <c r="X105" t="str">
        <f t="shared" si="34"/>
        <v>0% - 100%</v>
      </c>
    </row>
    <row r="106" spans="1:24" x14ac:dyDescent="0.35">
      <c r="A106">
        <f t="shared" si="35"/>
        <v>953994.81374999997</v>
      </c>
      <c r="B106">
        <f t="shared" si="25"/>
        <v>953994.81374999997</v>
      </c>
      <c r="C106">
        <f t="shared" si="39"/>
        <v>1</v>
      </c>
      <c r="D106">
        <v>0.53634008315560666</v>
      </c>
      <c r="E106">
        <v>100</v>
      </c>
      <c r="F106">
        <f t="shared" si="40"/>
        <v>180</v>
      </c>
      <c r="G106">
        <f t="shared" si="26"/>
        <v>80</v>
      </c>
      <c r="H106" s="7" t="str">
        <f t="shared" si="27"/>
        <v>5) 80%</v>
      </c>
      <c r="I106" t="str">
        <f t="shared" si="28"/>
        <v>0% - 100%</v>
      </c>
      <c r="J106">
        <f t="shared" si="36"/>
        <v>3</v>
      </c>
      <c r="K106">
        <f t="shared" si="37"/>
        <v>4</v>
      </c>
      <c r="L106" t="str">
        <f t="shared" si="29"/>
        <v>No Noise</v>
      </c>
      <c r="M106" s="3">
        <f t="shared" ca="1" si="23"/>
        <v>0</v>
      </c>
      <c r="N106" s="6">
        <f t="shared" ca="1" si="24"/>
        <v>0.53634008315560666</v>
      </c>
      <c r="O106">
        <f t="shared" si="38"/>
        <v>5</v>
      </c>
      <c r="P106" t="str">
        <f t="shared" si="30"/>
        <v>005</v>
      </c>
      <c r="Q106" s="2">
        <f t="shared" si="41"/>
        <v>202403</v>
      </c>
      <c r="R106" s="5">
        <f t="shared" ca="1" si="31"/>
        <v>1821999.6380697787</v>
      </c>
      <c r="S106" s="2">
        <f t="shared" si="42"/>
        <v>1618385.1470000001</v>
      </c>
      <c r="T106" t="str">
        <f t="shared" si="32"/>
        <v>Route 005</v>
      </c>
      <c r="U106" t="s">
        <v>13</v>
      </c>
      <c r="V106" t="s">
        <v>17</v>
      </c>
      <c r="W106" t="str">
        <f t="shared" si="33"/>
        <v>5) 80%</v>
      </c>
      <c r="X106" t="str">
        <f t="shared" si="34"/>
        <v>0% - 100%</v>
      </c>
    </row>
    <row r="107" spans="1:24" x14ac:dyDescent="0.35">
      <c r="A107">
        <f t="shared" si="35"/>
        <v>953994.81374999997</v>
      </c>
      <c r="B107">
        <f t="shared" si="25"/>
        <v>953994.81374999997</v>
      </c>
      <c r="C107">
        <f t="shared" si="39"/>
        <v>1</v>
      </c>
      <c r="D107">
        <v>0.53634008315560666</v>
      </c>
      <c r="E107">
        <v>100</v>
      </c>
      <c r="F107">
        <f t="shared" si="40"/>
        <v>180</v>
      </c>
      <c r="G107">
        <f t="shared" si="26"/>
        <v>80</v>
      </c>
      <c r="H107" s="7" t="str">
        <f t="shared" si="27"/>
        <v>5) 80%</v>
      </c>
      <c r="I107" t="str">
        <f t="shared" si="28"/>
        <v>0% - 100%</v>
      </c>
      <c r="J107">
        <f t="shared" si="36"/>
        <v>4</v>
      </c>
      <c r="K107">
        <f t="shared" si="37"/>
        <v>4</v>
      </c>
      <c r="L107" t="str">
        <f t="shared" si="29"/>
        <v>No Noise</v>
      </c>
      <c r="M107" s="3">
        <f t="shared" ca="1" si="23"/>
        <v>0</v>
      </c>
      <c r="N107" s="6">
        <f t="shared" ca="1" si="24"/>
        <v>0.53634008315560666</v>
      </c>
      <c r="O107">
        <f t="shared" si="38"/>
        <v>5</v>
      </c>
      <c r="P107" t="str">
        <f t="shared" si="30"/>
        <v>005</v>
      </c>
      <c r="Q107" s="2">
        <f t="shared" si="41"/>
        <v>202404</v>
      </c>
      <c r="R107" s="5">
        <f t="shared" ca="1" si="31"/>
        <v>2006828.9515479316</v>
      </c>
      <c r="S107" s="2">
        <f t="shared" si="42"/>
        <v>1962997.3049999999</v>
      </c>
      <c r="T107" t="str">
        <f t="shared" si="32"/>
        <v>Route 005</v>
      </c>
      <c r="U107" t="s">
        <v>13</v>
      </c>
      <c r="V107" t="s">
        <v>17</v>
      </c>
      <c r="W107" t="str">
        <f t="shared" si="33"/>
        <v>5) 80%</v>
      </c>
      <c r="X107" t="str">
        <f t="shared" si="34"/>
        <v>0% - 100%</v>
      </c>
    </row>
    <row r="108" spans="1:24" x14ac:dyDescent="0.35">
      <c r="A108">
        <f t="shared" si="35"/>
        <v>953994.81374999997</v>
      </c>
      <c r="B108">
        <f t="shared" si="25"/>
        <v>953994.81374999997</v>
      </c>
      <c r="C108">
        <f t="shared" si="39"/>
        <v>1</v>
      </c>
      <c r="D108">
        <v>0.53634008315560666</v>
      </c>
      <c r="E108">
        <v>100</v>
      </c>
      <c r="F108">
        <f t="shared" si="40"/>
        <v>180</v>
      </c>
      <c r="G108">
        <f t="shared" si="26"/>
        <v>80</v>
      </c>
      <c r="H108" s="7" t="str">
        <f t="shared" si="27"/>
        <v>5) 80%</v>
      </c>
      <c r="I108" t="str">
        <f t="shared" si="28"/>
        <v>0% - 100%</v>
      </c>
      <c r="J108">
        <f t="shared" si="36"/>
        <v>5</v>
      </c>
      <c r="K108">
        <f t="shared" si="37"/>
        <v>4</v>
      </c>
      <c r="L108" t="str">
        <f t="shared" si="29"/>
        <v>With Noise</v>
      </c>
      <c r="M108" s="3">
        <f t="shared" ca="1" si="23"/>
        <v>0.16999999999999993</v>
      </c>
      <c r="N108" s="6">
        <f t="shared" ca="1" si="24"/>
        <v>0.62751789729205976</v>
      </c>
      <c r="O108">
        <f t="shared" si="38"/>
        <v>5</v>
      </c>
      <c r="P108" t="str">
        <f t="shared" si="30"/>
        <v>005</v>
      </c>
      <c r="Q108" s="2">
        <f t="shared" si="41"/>
        <v>202405</v>
      </c>
      <c r="R108" s="5">
        <f t="shared" ca="1" si="31"/>
        <v>1860878.3776452884</v>
      </c>
      <c r="S108" s="2">
        <f t="shared" si="42"/>
        <v>1445191.5519999999</v>
      </c>
      <c r="T108" t="str">
        <f t="shared" si="32"/>
        <v>Route 005</v>
      </c>
      <c r="U108" t="s">
        <v>13</v>
      </c>
      <c r="V108" t="s">
        <v>17</v>
      </c>
      <c r="W108" t="str">
        <f t="shared" si="33"/>
        <v>5) 80%</v>
      </c>
      <c r="X108" t="str">
        <f t="shared" si="34"/>
        <v>0% - 100%</v>
      </c>
    </row>
    <row r="109" spans="1:24" x14ac:dyDescent="0.35">
      <c r="A109">
        <f t="shared" si="35"/>
        <v>953994.81374999997</v>
      </c>
      <c r="B109">
        <f t="shared" si="25"/>
        <v>953994.81374999997</v>
      </c>
      <c r="C109">
        <f t="shared" si="39"/>
        <v>1</v>
      </c>
      <c r="D109">
        <v>0.53634008315560666</v>
      </c>
      <c r="E109">
        <v>100</v>
      </c>
      <c r="F109">
        <f t="shared" si="40"/>
        <v>180</v>
      </c>
      <c r="G109">
        <f t="shared" si="26"/>
        <v>80</v>
      </c>
      <c r="H109" s="7" t="str">
        <f t="shared" si="27"/>
        <v>5) 80%</v>
      </c>
      <c r="I109" t="str">
        <f t="shared" si="28"/>
        <v>0% - 100%</v>
      </c>
      <c r="J109">
        <f t="shared" si="36"/>
        <v>6</v>
      </c>
      <c r="K109">
        <f t="shared" si="37"/>
        <v>4</v>
      </c>
      <c r="L109" t="str">
        <f t="shared" si="29"/>
        <v>With Noise</v>
      </c>
      <c r="M109" s="3">
        <f t="shared" ca="1" si="23"/>
        <v>0.5</v>
      </c>
      <c r="N109" s="6">
        <f t="shared" ca="1" si="24"/>
        <v>0.80451012473340999</v>
      </c>
      <c r="O109">
        <f t="shared" si="38"/>
        <v>5</v>
      </c>
      <c r="P109" t="str">
        <f t="shared" si="30"/>
        <v>005</v>
      </c>
      <c r="Q109" s="2">
        <f t="shared" si="41"/>
        <v>202406</v>
      </c>
      <c r="R109" s="5">
        <f t="shared" ca="1" si="31"/>
        <v>2357483.7449789522</v>
      </c>
      <c r="S109" s="2">
        <f t="shared" si="42"/>
        <v>1744526.1259999999</v>
      </c>
      <c r="T109" t="str">
        <f t="shared" si="32"/>
        <v>Route 005</v>
      </c>
      <c r="U109" t="s">
        <v>13</v>
      </c>
      <c r="V109" t="s">
        <v>17</v>
      </c>
      <c r="W109" t="str">
        <f t="shared" si="33"/>
        <v>5) 80%</v>
      </c>
      <c r="X109" t="str">
        <f t="shared" si="34"/>
        <v>0% - 100%</v>
      </c>
    </row>
    <row r="110" spans="1:24" x14ac:dyDescent="0.35">
      <c r="A110">
        <f t="shared" si="35"/>
        <v>953994.81374999997</v>
      </c>
      <c r="B110">
        <f t="shared" si="25"/>
        <v>953994.81374999997</v>
      </c>
      <c r="C110">
        <f t="shared" si="39"/>
        <v>1</v>
      </c>
      <c r="D110">
        <v>0.53634008315560666</v>
      </c>
      <c r="E110">
        <v>100</v>
      </c>
      <c r="F110">
        <f t="shared" si="40"/>
        <v>180</v>
      </c>
      <c r="G110">
        <f t="shared" si="26"/>
        <v>80</v>
      </c>
      <c r="H110" s="7" t="str">
        <f t="shared" si="27"/>
        <v>5) 80%</v>
      </c>
      <c r="I110" t="str">
        <f t="shared" si="28"/>
        <v>0% - 100%</v>
      </c>
      <c r="J110">
        <f t="shared" si="36"/>
        <v>1</v>
      </c>
      <c r="K110">
        <f t="shared" si="37"/>
        <v>4</v>
      </c>
      <c r="L110" t="str">
        <f t="shared" si="29"/>
        <v>No Noise</v>
      </c>
      <c r="M110" s="3">
        <f t="shared" ca="1" si="23"/>
        <v>0</v>
      </c>
      <c r="N110" s="6">
        <f t="shared" ca="1" si="24"/>
        <v>0.53634008315560666</v>
      </c>
      <c r="O110">
        <f t="shared" si="38"/>
        <v>5</v>
      </c>
      <c r="P110" t="str">
        <f t="shared" si="30"/>
        <v>005</v>
      </c>
      <c r="Q110" s="2">
        <f t="shared" si="41"/>
        <v>202407</v>
      </c>
      <c r="R110" s="5">
        <f t="shared" ca="1" si="31"/>
        <v>1874984.2029054479</v>
      </c>
      <c r="S110" s="2">
        <f t="shared" si="42"/>
        <v>1717174.267</v>
      </c>
      <c r="T110" t="str">
        <f t="shared" si="32"/>
        <v>Route 005</v>
      </c>
      <c r="U110" t="s">
        <v>13</v>
      </c>
      <c r="V110" t="s">
        <v>17</v>
      </c>
      <c r="W110" t="str">
        <f t="shared" si="33"/>
        <v>5) 80%</v>
      </c>
      <c r="X110" t="str">
        <f t="shared" si="34"/>
        <v>0% - 100%</v>
      </c>
    </row>
    <row r="111" spans="1:24" x14ac:dyDescent="0.35">
      <c r="A111">
        <f t="shared" si="35"/>
        <v>953994.81374999997</v>
      </c>
      <c r="B111">
        <f t="shared" si="25"/>
        <v>953994.81374999997</v>
      </c>
      <c r="C111">
        <f t="shared" si="39"/>
        <v>1</v>
      </c>
      <c r="D111">
        <v>0.53634008315560666</v>
      </c>
      <c r="E111">
        <v>100</v>
      </c>
      <c r="F111">
        <f t="shared" si="40"/>
        <v>180</v>
      </c>
      <c r="G111">
        <f t="shared" si="26"/>
        <v>80</v>
      </c>
      <c r="H111" s="7" t="str">
        <f t="shared" si="27"/>
        <v>5) 80%</v>
      </c>
      <c r="I111" t="str">
        <f t="shared" si="28"/>
        <v>0% - 100%</v>
      </c>
      <c r="J111">
        <f t="shared" si="36"/>
        <v>2</v>
      </c>
      <c r="K111">
        <f t="shared" si="37"/>
        <v>4</v>
      </c>
      <c r="L111" t="str">
        <f t="shared" si="29"/>
        <v>No Noise</v>
      </c>
      <c r="M111" s="3">
        <f t="shared" ca="1" si="23"/>
        <v>0</v>
      </c>
      <c r="N111" s="6">
        <f t="shared" ca="1" si="24"/>
        <v>0.53634008315560666</v>
      </c>
      <c r="O111">
        <f t="shared" si="38"/>
        <v>5</v>
      </c>
      <c r="P111" t="str">
        <f t="shared" si="30"/>
        <v>005</v>
      </c>
      <c r="Q111" s="2">
        <f t="shared" si="41"/>
        <v>202408</v>
      </c>
      <c r="R111" s="5">
        <f t="shared" ca="1" si="31"/>
        <v>1831592.7337192381</v>
      </c>
      <c r="S111" s="2">
        <f t="shared" si="42"/>
        <v>1636271.365</v>
      </c>
      <c r="T111" t="str">
        <f t="shared" si="32"/>
        <v>Route 005</v>
      </c>
      <c r="U111" t="s">
        <v>13</v>
      </c>
      <c r="V111" t="s">
        <v>17</v>
      </c>
      <c r="W111" t="str">
        <f t="shared" si="33"/>
        <v>5) 80%</v>
      </c>
      <c r="X111" t="str">
        <f t="shared" si="34"/>
        <v>0% - 100%</v>
      </c>
    </row>
    <row r="112" spans="1:24" x14ac:dyDescent="0.35">
      <c r="A112">
        <f t="shared" si="35"/>
        <v>953994.81374999997</v>
      </c>
      <c r="B112">
        <f t="shared" si="25"/>
        <v>953994.81374999997</v>
      </c>
      <c r="C112">
        <f t="shared" si="39"/>
        <v>1</v>
      </c>
      <c r="D112">
        <v>0.53634008315560666</v>
      </c>
      <c r="E112">
        <v>100</v>
      </c>
      <c r="F112">
        <f t="shared" si="40"/>
        <v>180</v>
      </c>
      <c r="G112">
        <f t="shared" si="26"/>
        <v>80</v>
      </c>
      <c r="H112" s="7" t="str">
        <f t="shared" si="27"/>
        <v>5) 80%</v>
      </c>
      <c r="I112" t="str">
        <f t="shared" si="28"/>
        <v>0% - 100%</v>
      </c>
      <c r="J112">
        <f t="shared" si="36"/>
        <v>3</v>
      </c>
      <c r="K112">
        <f t="shared" si="37"/>
        <v>4</v>
      </c>
      <c r="L112" t="str">
        <f t="shared" si="29"/>
        <v>No Noise</v>
      </c>
      <c r="M112" s="3">
        <f t="shared" ca="1" si="23"/>
        <v>0</v>
      </c>
      <c r="N112" s="6">
        <f t="shared" ca="1" si="24"/>
        <v>0.53634008315560666</v>
      </c>
      <c r="O112">
        <f t="shared" si="38"/>
        <v>5</v>
      </c>
      <c r="P112" t="str">
        <f t="shared" si="30"/>
        <v>005</v>
      </c>
      <c r="Q112" s="2">
        <f t="shared" si="41"/>
        <v>202409</v>
      </c>
      <c r="R112" s="5">
        <f t="shared" ca="1" si="31"/>
        <v>1715099.9138379386</v>
      </c>
      <c r="S112" s="2">
        <f t="shared" si="42"/>
        <v>1419071.824</v>
      </c>
      <c r="T112" t="str">
        <f t="shared" si="32"/>
        <v>Route 005</v>
      </c>
      <c r="U112" t="s">
        <v>13</v>
      </c>
      <c r="V112" t="s">
        <v>17</v>
      </c>
      <c r="W112" t="str">
        <f t="shared" si="33"/>
        <v>5) 80%</v>
      </c>
      <c r="X112" t="str">
        <f t="shared" si="34"/>
        <v>0% - 100%</v>
      </c>
    </row>
    <row r="113" spans="1:24" x14ac:dyDescent="0.35">
      <c r="A113">
        <f t="shared" si="35"/>
        <v>953994.81374999997</v>
      </c>
      <c r="B113">
        <f t="shared" si="25"/>
        <v>953994.81374999997</v>
      </c>
      <c r="C113">
        <f t="shared" si="39"/>
        <v>1</v>
      </c>
      <c r="D113">
        <v>0.53634008315560666</v>
      </c>
      <c r="E113">
        <v>100</v>
      </c>
      <c r="F113">
        <f t="shared" si="40"/>
        <v>180</v>
      </c>
      <c r="G113">
        <f t="shared" si="26"/>
        <v>80</v>
      </c>
      <c r="H113" s="7" t="str">
        <f t="shared" si="27"/>
        <v>5) 80%</v>
      </c>
      <c r="I113" t="str">
        <f t="shared" si="28"/>
        <v>0% - 100%</v>
      </c>
      <c r="J113">
        <f t="shared" si="36"/>
        <v>4</v>
      </c>
      <c r="K113">
        <f t="shared" si="37"/>
        <v>4</v>
      </c>
      <c r="L113" t="str">
        <f t="shared" si="29"/>
        <v>No Noise</v>
      </c>
      <c r="M113" s="3">
        <f t="shared" ca="1" si="23"/>
        <v>0</v>
      </c>
      <c r="N113" s="6">
        <f t="shared" ca="1" si="24"/>
        <v>0.53634008315560666</v>
      </c>
      <c r="O113">
        <f t="shared" si="38"/>
        <v>5</v>
      </c>
      <c r="P113" t="str">
        <f t="shared" si="30"/>
        <v>005</v>
      </c>
      <c r="Q113" s="2">
        <f t="shared" si="41"/>
        <v>202410</v>
      </c>
      <c r="R113" s="5">
        <f t="shared" ca="1" si="31"/>
        <v>1852318.9392161844</v>
      </c>
      <c r="S113" s="2">
        <f t="shared" si="42"/>
        <v>1674915.14</v>
      </c>
      <c r="T113" t="str">
        <f t="shared" si="32"/>
        <v>Route 005</v>
      </c>
      <c r="U113" t="s">
        <v>13</v>
      </c>
      <c r="V113" t="s">
        <v>17</v>
      </c>
      <c r="W113" t="str">
        <f t="shared" si="33"/>
        <v>5) 80%</v>
      </c>
      <c r="X113" t="str">
        <f t="shared" si="34"/>
        <v>0% - 100%</v>
      </c>
    </row>
    <row r="114" spans="1:24" x14ac:dyDescent="0.35">
      <c r="A114">
        <f t="shared" si="35"/>
        <v>953994.81374999997</v>
      </c>
      <c r="B114">
        <f t="shared" si="25"/>
        <v>953994.81374999997</v>
      </c>
      <c r="C114">
        <f t="shared" si="39"/>
        <v>1</v>
      </c>
      <c r="D114">
        <v>0.53634008315560666</v>
      </c>
      <c r="E114">
        <v>100</v>
      </c>
      <c r="F114">
        <f t="shared" si="40"/>
        <v>180</v>
      </c>
      <c r="G114">
        <f t="shared" si="26"/>
        <v>80</v>
      </c>
      <c r="H114" s="7" t="str">
        <f t="shared" si="27"/>
        <v>5) 80%</v>
      </c>
      <c r="I114" t="str">
        <f t="shared" si="28"/>
        <v>0% - 100%</v>
      </c>
      <c r="J114">
        <f t="shared" si="36"/>
        <v>5</v>
      </c>
      <c r="K114">
        <f t="shared" si="37"/>
        <v>4</v>
      </c>
      <c r="L114" t="str">
        <f t="shared" si="29"/>
        <v>With Noise</v>
      </c>
      <c r="M114" s="3">
        <f t="shared" ca="1" si="23"/>
        <v>0.12000000000000011</v>
      </c>
      <c r="N114" s="6">
        <f t="shared" ca="1" si="24"/>
        <v>0.60070089313427955</v>
      </c>
      <c r="O114">
        <f t="shared" si="38"/>
        <v>5</v>
      </c>
      <c r="P114" t="str">
        <f t="shared" si="30"/>
        <v>005</v>
      </c>
      <c r="Q114" s="2">
        <f t="shared" si="41"/>
        <v>202411</v>
      </c>
      <c r="R114" s="5">
        <f t="shared" ca="1" si="31"/>
        <v>1963225.2846210471</v>
      </c>
      <c r="S114" s="2">
        <f t="shared" si="42"/>
        <v>1680088.1810000001</v>
      </c>
      <c r="T114" t="str">
        <f t="shared" si="32"/>
        <v>Route 005</v>
      </c>
      <c r="U114" t="s">
        <v>13</v>
      </c>
      <c r="V114" t="s">
        <v>17</v>
      </c>
      <c r="W114" t="str">
        <f t="shared" si="33"/>
        <v>5) 80%</v>
      </c>
      <c r="X114" t="str">
        <f t="shared" si="34"/>
        <v>0% - 100%</v>
      </c>
    </row>
    <row r="115" spans="1:24" x14ac:dyDescent="0.35">
      <c r="A115">
        <f t="shared" si="35"/>
        <v>953994.81374999997</v>
      </c>
      <c r="B115">
        <f t="shared" si="25"/>
        <v>953994.81374999997</v>
      </c>
      <c r="C115">
        <f t="shared" si="39"/>
        <v>1</v>
      </c>
      <c r="D115">
        <v>0.53634008315560666</v>
      </c>
      <c r="E115">
        <v>100</v>
      </c>
      <c r="F115">
        <f t="shared" si="40"/>
        <v>180</v>
      </c>
      <c r="G115">
        <f t="shared" si="26"/>
        <v>80</v>
      </c>
      <c r="H115" s="7" t="str">
        <f t="shared" si="27"/>
        <v>5) 80%</v>
      </c>
      <c r="I115" t="str">
        <f t="shared" si="28"/>
        <v>0% - 100%</v>
      </c>
      <c r="J115">
        <f t="shared" si="36"/>
        <v>6</v>
      </c>
      <c r="K115">
        <f t="shared" si="37"/>
        <v>4</v>
      </c>
      <c r="L115" t="str">
        <f t="shared" si="29"/>
        <v>With Noise</v>
      </c>
      <c r="M115" s="3">
        <f t="shared" ca="1" si="23"/>
        <v>0.18999999999999995</v>
      </c>
      <c r="N115" s="6">
        <f t="shared" ca="1" si="24"/>
        <v>0.63824469895517189</v>
      </c>
      <c r="O115">
        <f t="shared" si="38"/>
        <v>5</v>
      </c>
      <c r="P115" t="str">
        <f t="shared" si="30"/>
        <v>005</v>
      </c>
      <c r="Q115" s="2">
        <f t="shared" si="41"/>
        <v>202412</v>
      </c>
      <c r="R115" s="5">
        <f t="shared" ca="1" si="31"/>
        <v>2123692.7116429619</v>
      </c>
      <c r="S115" s="2">
        <f t="shared" si="42"/>
        <v>1832679.378</v>
      </c>
      <c r="T115" t="str">
        <f t="shared" si="32"/>
        <v>Route 005</v>
      </c>
      <c r="U115" t="s">
        <v>13</v>
      </c>
      <c r="V115" t="s">
        <v>17</v>
      </c>
      <c r="W115" t="str">
        <f t="shared" si="33"/>
        <v>5) 80%</v>
      </c>
      <c r="X115" t="str">
        <f t="shared" si="34"/>
        <v>0% - 100%</v>
      </c>
    </row>
    <row r="116" spans="1:24" x14ac:dyDescent="0.35">
      <c r="A116">
        <f t="shared" si="35"/>
        <v>953994.81374999997</v>
      </c>
      <c r="B116">
        <f t="shared" si="25"/>
        <v>953994.81374999997</v>
      </c>
      <c r="C116">
        <f t="shared" si="39"/>
        <v>1</v>
      </c>
      <c r="D116">
        <v>0.53634008315560666</v>
      </c>
      <c r="E116">
        <v>100</v>
      </c>
      <c r="F116">
        <f t="shared" si="40"/>
        <v>180</v>
      </c>
      <c r="G116">
        <f t="shared" si="26"/>
        <v>80</v>
      </c>
      <c r="H116" s="7" t="str">
        <f t="shared" si="27"/>
        <v>5) 80%</v>
      </c>
      <c r="I116" t="str">
        <f t="shared" si="28"/>
        <v>0% - 100%</v>
      </c>
      <c r="J116">
        <f t="shared" si="36"/>
        <v>1</v>
      </c>
      <c r="K116">
        <f t="shared" si="37"/>
        <v>4</v>
      </c>
      <c r="L116" t="str">
        <f t="shared" si="29"/>
        <v>No Noise</v>
      </c>
      <c r="M116" s="3">
        <f t="shared" ca="1" si="23"/>
        <v>0</v>
      </c>
      <c r="N116" s="6">
        <f t="shared" ca="1" si="24"/>
        <v>0.53634008315560666</v>
      </c>
      <c r="O116">
        <f t="shared" si="38"/>
        <v>5</v>
      </c>
      <c r="P116" t="str">
        <f t="shared" si="30"/>
        <v>005</v>
      </c>
      <c r="Q116" s="2">
        <f t="shared" si="41"/>
        <v>202501</v>
      </c>
      <c r="R116" s="5">
        <f t="shared" ca="1" si="31"/>
        <v>1788221.9860321409</v>
      </c>
      <c r="S116" s="2">
        <f t="shared" si="42"/>
        <v>1555407.098</v>
      </c>
      <c r="T116" t="str">
        <f t="shared" si="32"/>
        <v>Route 005</v>
      </c>
      <c r="U116" t="s">
        <v>13</v>
      </c>
      <c r="V116" t="s">
        <v>17</v>
      </c>
      <c r="W116" t="str">
        <f t="shared" si="33"/>
        <v>5) 80%</v>
      </c>
      <c r="X116" t="str">
        <f t="shared" si="34"/>
        <v>0% - 100%</v>
      </c>
    </row>
    <row r="117" spans="1:24" x14ac:dyDescent="0.35">
      <c r="A117">
        <f t="shared" si="35"/>
        <v>953994.81374999997</v>
      </c>
      <c r="B117">
        <f t="shared" si="25"/>
        <v>953994.81374999997</v>
      </c>
      <c r="C117">
        <f t="shared" si="39"/>
        <v>1</v>
      </c>
      <c r="D117">
        <v>0.53634008315560666</v>
      </c>
      <c r="E117">
        <v>100</v>
      </c>
      <c r="F117">
        <f t="shared" si="40"/>
        <v>180</v>
      </c>
      <c r="G117">
        <f t="shared" si="26"/>
        <v>80</v>
      </c>
      <c r="H117" s="7" t="str">
        <f t="shared" si="27"/>
        <v>5) 80%</v>
      </c>
      <c r="I117" t="str">
        <f t="shared" si="28"/>
        <v>0% - 100%</v>
      </c>
      <c r="J117">
        <f t="shared" si="36"/>
        <v>2</v>
      </c>
      <c r="K117">
        <f t="shared" si="37"/>
        <v>4</v>
      </c>
      <c r="L117" t="str">
        <f t="shared" si="29"/>
        <v>No Noise</v>
      </c>
      <c r="M117" s="3">
        <f t="shared" ca="1" si="23"/>
        <v>0</v>
      </c>
      <c r="N117" s="6">
        <f t="shared" ca="1" si="24"/>
        <v>0.53634008315560666</v>
      </c>
      <c r="O117">
        <f t="shared" si="38"/>
        <v>5</v>
      </c>
      <c r="P117" t="str">
        <f t="shared" si="30"/>
        <v>005</v>
      </c>
      <c r="Q117" s="2">
        <f t="shared" si="41"/>
        <v>202502</v>
      </c>
      <c r="R117" s="5">
        <f t="shared" ca="1" si="31"/>
        <v>1837903.640450458</v>
      </c>
      <c r="S117" s="2">
        <f t="shared" si="42"/>
        <v>1648037.9790000001</v>
      </c>
      <c r="T117" t="str">
        <f t="shared" si="32"/>
        <v>Route 005</v>
      </c>
      <c r="U117" t="s">
        <v>13</v>
      </c>
      <c r="V117" t="s">
        <v>17</v>
      </c>
      <c r="W117" t="str">
        <f t="shared" si="33"/>
        <v>5) 80%</v>
      </c>
      <c r="X117" t="str">
        <f t="shared" si="34"/>
        <v>0% - 100%</v>
      </c>
    </row>
    <row r="118" spans="1:24" x14ac:dyDescent="0.35">
      <c r="A118">
        <f t="shared" si="35"/>
        <v>953994.81374999997</v>
      </c>
      <c r="B118">
        <f t="shared" si="25"/>
        <v>953994.81374999997</v>
      </c>
      <c r="C118">
        <f t="shared" si="39"/>
        <v>1</v>
      </c>
      <c r="D118">
        <v>0.53634008315560666</v>
      </c>
      <c r="E118">
        <v>100</v>
      </c>
      <c r="F118">
        <f t="shared" si="40"/>
        <v>180</v>
      </c>
      <c r="G118">
        <f t="shared" si="26"/>
        <v>80</v>
      </c>
      <c r="H118" s="7" t="str">
        <f t="shared" si="27"/>
        <v>5) 80%</v>
      </c>
      <c r="I118" t="str">
        <f t="shared" si="28"/>
        <v>0% - 100%</v>
      </c>
      <c r="J118">
        <f t="shared" si="36"/>
        <v>3</v>
      </c>
      <c r="K118">
        <f t="shared" si="37"/>
        <v>4</v>
      </c>
      <c r="L118" t="str">
        <f t="shared" si="29"/>
        <v>No Noise</v>
      </c>
      <c r="M118" s="3">
        <f t="shared" ca="1" si="23"/>
        <v>0</v>
      </c>
      <c r="N118" s="6">
        <f t="shared" ca="1" si="24"/>
        <v>0.53634008315560666</v>
      </c>
      <c r="O118">
        <f t="shared" si="38"/>
        <v>5</v>
      </c>
      <c r="P118" t="str">
        <f t="shared" si="30"/>
        <v>005</v>
      </c>
      <c r="Q118" s="2">
        <f t="shared" si="41"/>
        <v>202503</v>
      </c>
      <c r="R118" s="5">
        <f t="shared" ca="1" si="31"/>
        <v>1894565.256355027</v>
      </c>
      <c r="S118" s="2">
        <f t="shared" si="42"/>
        <v>1753682.919</v>
      </c>
      <c r="T118" t="str">
        <f t="shared" si="32"/>
        <v>Route 005</v>
      </c>
      <c r="U118" t="s">
        <v>13</v>
      </c>
      <c r="V118" t="s">
        <v>17</v>
      </c>
      <c r="W118" t="str">
        <f t="shared" si="33"/>
        <v>5) 80%</v>
      </c>
      <c r="X118" t="str">
        <f t="shared" si="34"/>
        <v>0% - 100%</v>
      </c>
    </row>
    <row r="119" spans="1:24" x14ac:dyDescent="0.35">
      <c r="A119">
        <f t="shared" si="35"/>
        <v>953994.81374999997</v>
      </c>
      <c r="B119">
        <f t="shared" si="25"/>
        <v>953994.81374999997</v>
      </c>
      <c r="C119">
        <f t="shared" si="39"/>
        <v>1</v>
      </c>
      <c r="D119">
        <v>0.53634008315560666</v>
      </c>
      <c r="E119">
        <v>100</v>
      </c>
      <c r="F119">
        <f t="shared" si="40"/>
        <v>180</v>
      </c>
      <c r="G119">
        <f t="shared" si="26"/>
        <v>80</v>
      </c>
      <c r="H119" s="7" t="str">
        <f t="shared" si="27"/>
        <v>5) 80%</v>
      </c>
      <c r="I119" t="str">
        <f t="shared" si="28"/>
        <v>0% - 100%</v>
      </c>
      <c r="J119">
        <f t="shared" si="36"/>
        <v>4</v>
      </c>
      <c r="K119">
        <f t="shared" si="37"/>
        <v>4</v>
      </c>
      <c r="L119" t="str">
        <f t="shared" si="29"/>
        <v>No Noise</v>
      </c>
      <c r="M119" s="3">
        <f t="shared" ca="1" si="23"/>
        <v>0</v>
      </c>
      <c r="N119" s="6">
        <f t="shared" ca="1" si="24"/>
        <v>0.53634008315560666</v>
      </c>
      <c r="O119">
        <f t="shared" si="38"/>
        <v>5</v>
      </c>
      <c r="P119" t="str">
        <f t="shared" si="30"/>
        <v>005</v>
      </c>
      <c r="Q119" s="2">
        <f t="shared" si="41"/>
        <v>202504</v>
      </c>
      <c r="R119" s="5">
        <f t="shared" ca="1" si="31"/>
        <v>1884521.8554714911</v>
      </c>
      <c r="S119" s="2">
        <f t="shared" si="42"/>
        <v>1734957.112</v>
      </c>
      <c r="T119" t="str">
        <f t="shared" si="32"/>
        <v>Route 005</v>
      </c>
      <c r="U119" t="s">
        <v>13</v>
      </c>
      <c r="V119" t="s">
        <v>17</v>
      </c>
      <c r="W119" t="str">
        <f t="shared" si="33"/>
        <v>5) 80%</v>
      </c>
      <c r="X119" t="str">
        <f t="shared" si="34"/>
        <v>0% - 100%</v>
      </c>
    </row>
    <row r="120" spans="1:24" x14ac:dyDescent="0.35">
      <c r="A120">
        <f t="shared" si="35"/>
        <v>953994.81374999997</v>
      </c>
      <c r="B120">
        <f t="shared" si="25"/>
        <v>953994.81374999997</v>
      </c>
      <c r="C120">
        <f t="shared" si="39"/>
        <v>1</v>
      </c>
      <c r="D120">
        <v>0.53634008315560666</v>
      </c>
      <c r="E120">
        <v>100</v>
      </c>
      <c r="F120">
        <f t="shared" si="40"/>
        <v>180</v>
      </c>
      <c r="G120">
        <f t="shared" si="26"/>
        <v>80</v>
      </c>
      <c r="H120" s="7" t="str">
        <f t="shared" si="27"/>
        <v>5) 80%</v>
      </c>
      <c r="I120" t="str">
        <f t="shared" si="28"/>
        <v>0% - 100%</v>
      </c>
      <c r="J120">
        <f t="shared" si="36"/>
        <v>5</v>
      </c>
      <c r="K120">
        <f t="shared" si="37"/>
        <v>4</v>
      </c>
      <c r="L120" t="str">
        <f t="shared" si="29"/>
        <v>With Noise</v>
      </c>
      <c r="M120" s="3">
        <f t="shared" ca="1" si="23"/>
        <v>0.42999999999999994</v>
      </c>
      <c r="N120" s="6">
        <f t="shared" ca="1" si="24"/>
        <v>0.76696631891251754</v>
      </c>
      <c r="O120">
        <f t="shared" si="38"/>
        <v>5</v>
      </c>
      <c r="P120" t="str">
        <f t="shared" si="30"/>
        <v>005</v>
      </c>
      <c r="Q120" s="2">
        <f t="shared" si="41"/>
        <v>202505</v>
      </c>
      <c r="R120" s="5">
        <f t="shared" ca="1" si="31"/>
        <v>2354601.504887539</v>
      </c>
      <c r="S120" s="2">
        <f t="shared" si="42"/>
        <v>1826164.5349999999</v>
      </c>
      <c r="T120" t="str">
        <f t="shared" si="32"/>
        <v>Route 005</v>
      </c>
      <c r="U120" t="s">
        <v>13</v>
      </c>
      <c r="V120" t="s">
        <v>17</v>
      </c>
      <c r="W120" t="str">
        <f t="shared" si="33"/>
        <v>5) 80%</v>
      </c>
      <c r="X120" t="str">
        <f t="shared" si="34"/>
        <v>0% - 100%</v>
      </c>
    </row>
    <row r="121" spans="1:24" x14ac:dyDescent="0.35">
      <c r="A121">
        <f t="shared" si="35"/>
        <v>953994.81374999997</v>
      </c>
      <c r="B121">
        <f t="shared" si="25"/>
        <v>953994.81374999997</v>
      </c>
      <c r="C121">
        <f t="shared" si="39"/>
        <v>1</v>
      </c>
      <c r="D121">
        <v>0.53634008315560666</v>
      </c>
      <c r="E121">
        <v>100</v>
      </c>
      <c r="F121">
        <f t="shared" si="40"/>
        <v>180</v>
      </c>
      <c r="G121">
        <f t="shared" si="26"/>
        <v>80</v>
      </c>
      <c r="H121" s="7" t="str">
        <f t="shared" si="27"/>
        <v>5) 80%</v>
      </c>
      <c r="I121" t="str">
        <f t="shared" si="28"/>
        <v>0% - 100%</v>
      </c>
      <c r="J121">
        <f t="shared" si="36"/>
        <v>6</v>
      </c>
      <c r="K121">
        <f t="shared" si="37"/>
        <v>4</v>
      </c>
      <c r="L121" t="str">
        <f t="shared" si="29"/>
        <v>With Noise</v>
      </c>
      <c r="M121" s="3">
        <f t="shared" ca="1" si="23"/>
        <v>0.6399999999999999</v>
      </c>
      <c r="N121" s="6">
        <f t="shared" ca="1" si="24"/>
        <v>0.87959773637519489</v>
      </c>
      <c r="O121">
        <f t="shared" si="38"/>
        <v>5</v>
      </c>
      <c r="P121" t="str">
        <f t="shared" si="30"/>
        <v>005</v>
      </c>
      <c r="Q121" s="2">
        <f t="shared" si="41"/>
        <v>202506</v>
      </c>
      <c r="R121" s="5">
        <f t="shared" ca="1" si="31"/>
        <v>2604899.8778072977</v>
      </c>
      <c r="S121" s="2">
        <f t="shared" si="42"/>
        <v>1876886.44</v>
      </c>
      <c r="T121" t="str">
        <f t="shared" si="32"/>
        <v>Route 005</v>
      </c>
      <c r="U121" t="s">
        <v>13</v>
      </c>
      <c r="V121" t="s">
        <v>17</v>
      </c>
      <c r="W121" t="str">
        <f t="shared" si="33"/>
        <v>5) 80%</v>
      </c>
      <c r="X121" t="str">
        <f t="shared" si="34"/>
        <v>0% - 100%</v>
      </c>
    </row>
    <row r="122" spans="1:24" x14ac:dyDescent="0.35">
      <c r="A122">
        <f t="shared" si="35"/>
        <v>953994.81374999997</v>
      </c>
      <c r="B122">
        <f t="shared" si="25"/>
        <v>953994.81374999997</v>
      </c>
      <c r="C122">
        <f t="shared" si="39"/>
        <v>1</v>
      </c>
      <c r="D122">
        <v>0.53634008315560666</v>
      </c>
      <c r="E122">
        <v>100</v>
      </c>
      <c r="F122">
        <f t="shared" si="40"/>
        <v>200</v>
      </c>
      <c r="G122">
        <f t="shared" si="26"/>
        <v>100</v>
      </c>
      <c r="H122" s="7" t="str">
        <f t="shared" si="27"/>
        <v>6) 100%</v>
      </c>
      <c r="I122" t="str">
        <f t="shared" si="28"/>
        <v>0% - 200%</v>
      </c>
      <c r="J122">
        <f t="shared" si="36"/>
        <v>1</v>
      </c>
      <c r="K122">
        <f t="shared" si="37"/>
        <v>4</v>
      </c>
      <c r="L122" t="str">
        <f t="shared" si="29"/>
        <v>No Noise</v>
      </c>
      <c r="M122" s="3">
        <f t="shared" ca="1" si="23"/>
        <v>0</v>
      </c>
      <c r="N122" s="6">
        <f t="shared" ca="1" si="24"/>
        <v>0.53634008315560666</v>
      </c>
      <c r="O122">
        <f t="shared" si="38"/>
        <v>6</v>
      </c>
      <c r="P122" t="str">
        <f t="shared" si="30"/>
        <v>006</v>
      </c>
      <c r="Q122" s="2">
        <f t="shared" si="41"/>
        <v>202307</v>
      </c>
      <c r="R122" s="5">
        <f t="shared" ca="1" si="31"/>
        <v>1869430.5836999998</v>
      </c>
      <c r="S122" s="2">
        <f t="shared" si="42"/>
        <v>1706819.6070000001</v>
      </c>
      <c r="T122" t="str">
        <f t="shared" si="32"/>
        <v>Route 006</v>
      </c>
      <c r="U122" t="s">
        <v>13</v>
      </c>
      <c r="V122" t="s">
        <v>17</v>
      </c>
      <c r="W122" t="str">
        <f t="shared" si="33"/>
        <v>6) 100%</v>
      </c>
      <c r="X122" t="str">
        <f t="shared" si="34"/>
        <v>0% - 200%</v>
      </c>
    </row>
    <row r="123" spans="1:24" x14ac:dyDescent="0.35">
      <c r="A123">
        <f t="shared" si="35"/>
        <v>953994.81374999997</v>
      </c>
      <c r="B123">
        <f t="shared" si="25"/>
        <v>953994.81374999997</v>
      </c>
      <c r="C123">
        <f t="shared" si="39"/>
        <v>1</v>
      </c>
      <c r="D123">
        <v>0.53634008315560666</v>
      </c>
      <c r="E123">
        <v>100</v>
      </c>
      <c r="F123">
        <f t="shared" si="40"/>
        <v>200</v>
      </c>
      <c r="G123">
        <f t="shared" si="26"/>
        <v>100</v>
      </c>
      <c r="H123" s="7" t="str">
        <f t="shared" si="27"/>
        <v>6) 100%</v>
      </c>
      <c r="I123" t="str">
        <f t="shared" si="28"/>
        <v>0% - 200%</v>
      </c>
      <c r="J123">
        <f t="shared" si="36"/>
        <v>2</v>
      </c>
      <c r="K123">
        <f t="shared" si="37"/>
        <v>4</v>
      </c>
      <c r="L123" t="str">
        <f t="shared" si="29"/>
        <v>No Noise</v>
      </c>
      <c r="M123" s="3">
        <f t="shared" ca="1" si="23"/>
        <v>0</v>
      </c>
      <c r="N123" s="6">
        <f t="shared" ca="1" si="24"/>
        <v>0.53634008315560666</v>
      </c>
      <c r="O123">
        <f t="shared" si="38"/>
        <v>6</v>
      </c>
      <c r="P123" t="str">
        <f t="shared" si="30"/>
        <v>006</v>
      </c>
      <c r="Q123" s="2">
        <f t="shared" si="41"/>
        <v>202308</v>
      </c>
      <c r="R123" s="5">
        <f t="shared" ca="1" si="31"/>
        <v>1844246.3339130462</v>
      </c>
      <c r="S123" s="2">
        <f t="shared" si="42"/>
        <v>1659863.8589999999</v>
      </c>
      <c r="T123" t="str">
        <f t="shared" si="32"/>
        <v>Route 006</v>
      </c>
      <c r="U123" t="s">
        <v>13</v>
      </c>
      <c r="V123" t="s">
        <v>17</v>
      </c>
      <c r="W123" t="str">
        <f t="shared" si="33"/>
        <v>6) 100%</v>
      </c>
      <c r="X123" t="str">
        <f t="shared" si="34"/>
        <v>0% - 200%</v>
      </c>
    </row>
    <row r="124" spans="1:24" x14ac:dyDescent="0.35">
      <c r="A124">
        <f t="shared" si="35"/>
        <v>953994.81374999997</v>
      </c>
      <c r="B124">
        <f t="shared" si="25"/>
        <v>953994.81374999997</v>
      </c>
      <c r="C124">
        <f t="shared" si="39"/>
        <v>1</v>
      </c>
      <c r="D124">
        <v>0.53634008315560666</v>
      </c>
      <c r="E124">
        <v>100</v>
      </c>
      <c r="F124">
        <f t="shared" si="40"/>
        <v>200</v>
      </c>
      <c r="G124">
        <f t="shared" si="26"/>
        <v>100</v>
      </c>
      <c r="H124" s="7" t="str">
        <f t="shared" si="27"/>
        <v>6) 100%</v>
      </c>
      <c r="I124" t="str">
        <f t="shared" si="28"/>
        <v>0% - 200%</v>
      </c>
      <c r="J124">
        <f t="shared" si="36"/>
        <v>3</v>
      </c>
      <c r="K124">
        <f t="shared" si="37"/>
        <v>4</v>
      </c>
      <c r="L124" t="str">
        <f t="shared" si="29"/>
        <v>No Noise</v>
      </c>
      <c r="M124" s="3">
        <f t="shared" ca="1" si="23"/>
        <v>0</v>
      </c>
      <c r="N124" s="6">
        <f t="shared" ca="1" si="24"/>
        <v>0.53634008315560666</v>
      </c>
      <c r="O124">
        <f t="shared" si="38"/>
        <v>6</v>
      </c>
      <c r="P124" t="str">
        <f t="shared" si="30"/>
        <v>006</v>
      </c>
      <c r="Q124" s="2">
        <f t="shared" si="41"/>
        <v>202309</v>
      </c>
      <c r="R124" s="5">
        <f t="shared" ca="1" si="31"/>
        <v>1749444.4065465806</v>
      </c>
      <c r="S124" s="2">
        <f t="shared" si="42"/>
        <v>1483106.7409999999</v>
      </c>
      <c r="T124" t="str">
        <f t="shared" si="32"/>
        <v>Route 006</v>
      </c>
      <c r="U124" t="s">
        <v>13</v>
      </c>
      <c r="V124" t="s">
        <v>17</v>
      </c>
      <c r="W124" t="str">
        <f t="shared" si="33"/>
        <v>6) 100%</v>
      </c>
      <c r="X124" t="str">
        <f t="shared" si="34"/>
        <v>0% - 200%</v>
      </c>
    </row>
    <row r="125" spans="1:24" x14ac:dyDescent="0.35">
      <c r="A125">
        <f t="shared" si="35"/>
        <v>953994.81374999997</v>
      </c>
      <c r="B125">
        <f t="shared" si="25"/>
        <v>953994.81374999997</v>
      </c>
      <c r="C125">
        <f t="shared" si="39"/>
        <v>1</v>
      </c>
      <c r="D125">
        <v>0.53634008315560666</v>
      </c>
      <c r="E125">
        <v>100</v>
      </c>
      <c r="F125">
        <f t="shared" si="40"/>
        <v>200</v>
      </c>
      <c r="G125">
        <f t="shared" si="26"/>
        <v>100</v>
      </c>
      <c r="H125" s="7" t="str">
        <f t="shared" si="27"/>
        <v>6) 100%</v>
      </c>
      <c r="I125" t="str">
        <f t="shared" si="28"/>
        <v>0% - 200%</v>
      </c>
      <c r="J125">
        <f t="shared" si="36"/>
        <v>4</v>
      </c>
      <c r="K125">
        <f t="shared" si="37"/>
        <v>4</v>
      </c>
      <c r="L125" t="str">
        <f t="shared" si="29"/>
        <v>No Noise</v>
      </c>
      <c r="M125" s="3">
        <f t="shared" ca="1" si="23"/>
        <v>0</v>
      </c>
      <c r="N125" s="6">
        <f t="shared" ca="1" si="24"/>
        <v>0.53634008315560666</v>
      </c>
      <c r="O125">
        <f t="shared" si="38"/>
        <v>6</v>
      </c>
      <c r="P125" t="str">
        <f t="shared" si="30"/>
        <v>006</v>
      </c>
      <c r="Q125" s="2">
        <f t="shared" si="41"/>
        <v>202310</v>
      </c>
      <c r="R125" s="5">
        <f t="shared" ca="1" si="31"/>
        <v>1949199.5228354703</v>
      </c>
      <c r="S125" s="2">
        <f t="shared" si="42"/>
        <v>1855547.889</v>
      </c>
      <c r="T125" t="str">
        <f t="shared" si="32"/>
        <v>Route 006</v>
      </c>
      <c r="U125" t="s">
        <v>13</v>
      </c>
      <c r="V125" t="s">
        <v>17</v>
      </c>
      <c r="W125" t="str">
        <f t="shared" si="33"/>
        <v>6) 100%</v>
      </c>
      <c r="X125" t="str">
        <f t="shared" si="34"/>
        <v>0% - 200%</v>
      </c>
    </row>
    <row r="126" spans="1:24" x14ac:dyDescent="0.35">
      <c r="A126">
        <f t="shared" si="35"/>
        <v>953994.81374999997</v>
      </c>
      <c r="B126">
        <f t="shared" si="25"/>
        <v>953994.81374999997</v>
      </c>
      <c r="C126">
        <f t="shared" si="39"/>
        <v>1</v>
      </c>
      <c r="D126">
        <v>0.53634008315560666</v>
      </c>
      <c r="E126">
        <v>100</v>
      </c>
      <c r="F126">
        <f t="shared" si="40"/>
        <v>200</v>
      </c>
      <c r="G126">
        <f t="shared" si="26"/>
        <v>100</v>
      </c>
      <c r="H126" s="7" t="str">
        <f t="shared" si="27"/>
        <v>6) 100%</v>
      </c>
      <c r="I126" t="str">
        <f t="shared" si="28"/>
        <v>0% - 200%</v>
      </c>
      <c r="J126">
        <f t="shared" si="36"/>
        <v>5</v>
      </c>
      <c r="K126">
        <f t="shared" si="37"/>
        <v>4</v>
      </c>
      <c r="L126" t="str">
        <f t="shared" si="29"/>
        <v>With Noise</v>
      </c>
      <c r="M126" s="3">
        <f t="shared" ca="1" si="23"/>
        <v>3.0000000000000027E-2</v>
      </c>
      <c r="N126" s="6">
        <f t="shared" ca="1" si="24"/>
        <v>0.55243028565027485</v>
      </c>
      <c r="O126">
        <f t="shared" si="38"/>
        <v>6</v>
      </c>
      <c r="P126" t="str">
        <f t="shared" si="30"/>
        <v>006</v>
      </c>
      <c r="Q126" s="2">
        <f t="shared" si="41"/>
        <v>202311</v>
      </c>
      <c r="R126" s="5">
        <f t="shared" ca="1" si="31"/>
        <v>1915531.2232894702</v>
      </c>
      <c r="S126" s="2">
        <f t="shared" si="42"/>
        <v>1740557.0160000001</v>
      </c>
      <c r="T126" t="str">
        <f t="shared" si="32"/>
        <v>Route 006</v>
      </c>
      <c r="U126" t="s">
        <v>13</v>
      </c>
      <c r="V126" t="s">
        <v>17</v>
      </c>
      <c r="W126" t="str">
        <f t="shared" si="33"/>
        <v>6) 100%</v>
      </c>
      <c r="X126" t="str">
        <f t="shared" si="34"/>
        <v>0% - 200%</v>
      </c>
    </row>
    <row r="127" spans="1:24" x14ac:dyDescent="0.35">
      <c r="A127">
        <f t="shared" si="35"/>
        <v>953994.81374999997</v>
      </c>
      <c r="B127">
        <f t="shared" si="25"/>
        <v>953994.81374999997</v>
      </c>
      <c r="C127">
        <f t="shared" si="39"/>
        <v>1</v>
      </c>
      <c r="D127">
        <v>0.53634008315560666</v>
      </c>
      <c r="E127">
        <v>100</v>
      </c>
      <c r="F127">
        <f t="shared" si="40"/>
        <v>200</v>
      </c>
      <c r="G127">
        <f t="shared" si="26"/>
        <v>100</v>
      </c>
      <c r="H127" s="7" t="str">
        <f t="shared" si="27"/>
        <v>6) 100%</v>
      </c>
      <c r="I127" t="str">
        <f t="shared" si="28"/>
        <v>0% - 200%</v>
      </c>
      <c r="J127">
        <f t="shared" si="36"/>
        <v>6</v>
      </c>
      <c r="K127">
        <f t="shared" si="37"/>
        <v>4</v>
      </c>
      <c r="L127" t="str">
        <f t="shared" si="29"/>
        <v>With Noise</v>
      </c>
      <c r="M127" s="3">
        <f t="shared" ca="1" si="23"/>
        <v>0.62000000000000011</v>
      </c>
      <c r="N127" s="6">
        <f t="shared" ca="1" si="24"/>
        <v>0.86887093471208288</v>
      </c>
      <c r="O127">
        <f t="shared" si="38"/>
        <v>6</v>
      </c>
      <c r="P127" t="str">
        <f t="shared" si="30"/>
        <v>006</v>
      </c>
      <c r="Q127" s="2">
        <f t="shared" si="41"/>
        <v>202312</v>
      </c>
      <c r="R127" s="5">
        <f t="shared" ca="1" si="31"/>
        <v>2547652.696237118</v>
      </c>
      <c r="S127" s="2">
        <f t="shared" si="42"/>
        <v>1834171.013</v>
      </c>
      <c r="T127" t="str">
        <f t="shared" si="32"/>
        <v>Route 006</v>
      </c>
      <c r="U127" t="s">
        <v>13</v>
      </c>
      <c r="V127" t="s">
        <v>17</v>
      </c>
      <c r="W127" t="str">
        <f t="shared" si="33"/>
        <v>6) 100%</v>
      </c>
      <c r="X127" t="str">
        <f t="shared" si="34"/>
        <v>0% - 200%</v>
      </c>
    </row>
    <row r="128" spans="1:24" x14ac:dyDescent="0.35">
      <c r="A128">
        <f t="shared" si="35"/>
        <v>953994.81374999997</v>
      </c>
      <c r="B128">
        <f t="shared" si="25"/>
        <v>953994.81374999997</v>
      </c>
      <c r="C128">
        <f t="shared" si="39"/>
        <v>1</v>
      </c>
      <c r="D128">
        <v>0.53634008315560666</v>
      </c>
      <c r="E128">
        <v>100</v>
      </c>
      <c r="F128">
        <f t="shared" si="40"/>
        <v>200</v>
      </c>
      <c r="G128">
        <f t="shared" si="26"/>
        <v>100</v>
      </c>
      <c r="H128" s="7" t="str">
        <f t="shared" si="27"/>
        <v>6) 100%</v>
      </c>
      <c r="I128" t="str">
        <f t="shared" si="28"/>
        <v>0% - 200%</v>
      </c>
      <c r="J128">
        <f t="shared" si="36"/>
        <v>1</v>
      </c>
      <c r="K128">
        <f t="shared" si="37"/>
        <v>4</v>
      </c>
      <c r="L128" t="str">
        <f t="shared" si="29"/>
        <v>No Noise</v>
      </c>
      <c r="M128" s="3">
        <f t="shared" ca="1" si="23"/>
        <v>0</v>
      </c>
      <c r="N128" s="6">
        <f t="shared" ca="1" si="24"/>
        <v>0.53634008315560666</v>
      </c>
      <c r="O128">
        <f t="shared" si="38"/>
        <v>6</v>
      </c>
      <c r="P128" t="str">
        <f t="shared" si="30"/>
        <v>006</v>
      </c>
      <c r="Q128" s="2">
        <f t="shared" si="41"/>
        <v>202401</v>
      </c>
      <c r="R128" s="5">
        <f t="shared" ca="1" si="31"/>
        <v>1827475.7513061501</v>
      </c>
      <c r="S128" s="2">
        <f t="shared" si="42"/>
        <v>1628595.298</v>
      </c>
      <c r="T128" t="str">
        <f t="shared" si="32"/>
        <v>Route 006</v>
      </c>
      <c r="U128" t="s">
        <v>13</v>
      </c>
      <c r="V128" t="s">
        <v>17</v>
      </c>
      <c r="W128" t="str">
        <f t="shared" si="33"/>
        <v>6) 100%</v>
      </c>
      <c r="X128" t="str">
        <f t="shared" si="34"/>
        <v>0% - 200%</v>
      </c>
    </row>
    <row r="129" spans="1:24" x14ac:dyDescent="0.35">
      <c r="A129">
        <f t="shared" si="35"/>
        <v>953994.81374999997</v>
      </c>
      <c r="B129">
        <f t="shared" si="25"/>
        <v>953994.81374999997</v>
      </c>
      <c r="C129">
        <f t="shared" si="39"/>
        <v>1</v>
      </c>
      <c r="D129">
        <v>0.53634008315560666</v>
      </c>
      <c r="E129">
        <v>100</v>
      </c>
      <c r="F129">
        <f t="shared" si="40"/>
        <v>200</v>
      </c>
      <c r="G129">
        <f t="shared" si="26"/>
        <v>100</v>
      </c>
      <c r="H129" s="7" t="str">
        <f t="shared" si="27"/>
        <v>6) 100%</v>
      </c>
      <c r="I129" t="str">
        <f t="shared" si="28"/>
        <v>0% - 200%</v>
      </c>
      <c r="J129">
        <f t="shared" si="36"/>
        <v>2</v>
      </c>
      <c r="K129">
        <f t="shared" si="37"/>
        <v>4</v>
      </c>
      <c r="L129" t="str">
        <f t="shared" si="29"/>
        <v>No Noise</v>
      </c>
      <c r="M129" s="3">
        <f t="shared" ca="1" si="23"/>
        <v>0</v>
      </c>
      <c r="N129" s="6">
        <f t="shared" ca="1" si="24"/>
        <v>0.53634008315560666</v>
      </c>
      <c r="O129">
        <f t="shared" si="38"/>
        <v>6</v>
      </c>
      <c r="P129" t="str">
        <f t="shared" si="30"/>
        <v>006</v>
      </c>
      <c r="Q129" s="2">
        <f t="shared" si="41"/>
        <v>202402</v>
      </c>
      <c r="R129" s="5">
        <f t="shared" ca="1" si="31"/>
        <v>1825996.9544288735</v>
      </c>
      <c r="S129" s="2">
        <f t="shared" si="42"/>
        <v>1625838.098</v>
      </c>
      <c r="T129" t="str">
        <f t="shared" si="32"/>
        <v>Route 006</v>
      </c>
      <c r="U129" t="s">
        <v>13</v>
      </c>
      <c r="V129" t="s">
        <v>17</v>
      </c>
      <c r="W129" t="str">
        <f t="shared" si="33"/>
        <v>6) 100%</v>
      </c>
      <c r="X129" t="str">
        <f t="shared" si="34"/>
        <v>0% - 200%</v>
      </c>
    </row>
    <row r="130" spans="1:24" x14ac:dyDescent="0.35">
      <c r="A130">
        <f t="shared" si="35"/>
        <v>953994.81374999997</v>
      </c>
      <c r="B130">
        <f t="shared" si="25"/>
        <v>953994.81374999997</v>
      </c>
      <c r="C130">
        <f t="shared" si="39"/>
        <v>1</v>
      </c>
      <c r="D130">
        <v>0.53634008315560666</v>
      </c>
      <c r="E130">
        <v>100</v>
      </c>
      <c r="F130">
        <f t="shared" si="40"/>
        <v>200</v>
      </c>
      <c r="G130">
        <f t="shared" si="26"/>
        <v>100</v>
      </c>
      <c r="H130" s="7" t="str">
        <f t="shared" si="27"/>
        <v>6) 100%</v>
      </c>
      <c r="I130" t="str">
        <f t="shared" si="28"/>
        <v>0% - 200%</v>
      </c>
      <c r="J130">
        <f t="shared" si="36"/>
        <v>3</v>
      </c>
      <c r="K130">
        <f t="shared" si="37"/>
        <v>4</v>
      </c>
      <c r="L130" t="str">
        <f t="shared" si="29"/>
        <v>No Noise</v>
      </c>
      <c r="M130" s="3">
        <f t="shared" ref="M130:M193" ca="1" si="43">IF(L130="No Noise",0,RANDBETWEEN(E130,F130)/100-1)</f>
        <v>0</v>
      </c>
      <c r="N130" s="6">
        <f t="shared" ref="N130:N193" ca="1" si="44">D130*(1+M130)</f>
        <v>0.53634008315560666</v>
      </c>
      <c r="O130">
        <f t="shared" si="38"/>
        <v>6</v>
      </c>
      <c r="P130" t="str">
        <f t="shared" si="30"/>
        <v>006</v>
      </c>
      <c r="Q130" s="2">
        <f t="shared" si="41"/>
        <v>202403</v>
      </c>
      <c r="R130" s="5">
        <f t="shared" ca="1" si="31"/>
        <v>1821999.6380697787</v>
      </c>
      <c r="S130" s="2">
        <f t="shared" si="42"/>
        <v>1618385.1470000001</v>
      </c>
      <c r="T130" t="str">
        <f t="shared" si="32"/>
        <v>Route 006</v>
      </c>
      <c r="U130" t="s">
        <v>13</v>
      </c>
      <c r="V130" t="s">
        <v>17</v>
      </c>
      <c r="W130" t="str">
        <f t="shared" si="33"/>
        <v>6) 100%</v>
      </c>
      <c r="X130" t="str">
        <f t="shared" si="34"/>
        <v>0% - 200%</v>
      </c>
    </row>
    <row r="131" spans="1:24" x14ac:dyDescent="0.35">
      <c r="A131">
        <f t="shared" si="35"/>
        <v>953994.81374999997</v>
      </c>
      <c r="B131">
        <f t="shared" ref="B131:B194" si="45">A131*C131</f>
        <v>953994.81374999997</v>
      </c>
      <c r="C131">
        <f t="shared" si="39"/>
        <v>1</v>
      </c>
      <c r="D131">
        <v>0.53634008315560666</v>
      </c>
      <c r="E131">
        <v>100</v>
      </c>
      <c r="F131">
        <f t="shared" si="40"/>
        <v>200</v>
      </c>
      <c r="G131">
        <f t="shared" ref="G131:G194" si="46">F131-100</f>
        <v>100</v>
      </c>
      <c r="H131" s="7" t="str">
        <f t="shared" ref="H131:H194" si="47">O131&amp;") "&amp;G131&amp;"%"</f>
        <v>6) 100%</v>
      </c>
      <c r="I131" t="str">
        <f t="shared" ref="I131:I194" si="48">"0% - " &amp; FLOOR((F131-100+1)/100, 1)*100 + 100 &amp;"%"</f>
        <v>0% - 200%</v>
      </c>
      <c r="J131">
        <f t="shared" si="36"/>
        <v>4</v>
      </c>
      <c r="K131">
        <f t="shared" si="37"/>
        <v>4</v>
      </c>
      <c r="L131" t="str">
        <f t="shared" ref="L131:L194" si="49">IF(J131&lt;=K131,"No Noise","With Noise")</f>
        <v>No Noise</v>
      </c>
      <c r="M131" s="3">
        <f t="shared" ca="1" si="43"/>
        <v>0</v>
      </c>
      <c r="N131" s="6">
        <f t="shared" ca="1" si="44"/>
        <v>0.53634008315560666</v>
      </c>
      <c r="O131">
        <f t="shared" si="38"/>
        <v>6</v>
      </c>
      <c r="P131" t="str">
        <f t="shared" ref="P131:P194" si="50">IF(O131&lt;10,"00"&amp;O131,IF(O131&lt;100,"0"&amp;O131,O131))</f>
        <v>006</v>
      </c>
      <c r="Q131" s="2">
        <f t="shared" si="41"/>
        <v>202404</v>
      </c>
      <c r="R131" s="5">
        <f t="shared" ref="R131:R194" ca="1" si="51">B131+N131*S131</f>
        <v>2006828.9515479316</v>
      </c>
      <c r="S131" s="2">
        <f t="shared" si="42"/>
        <v>1962997.3049999999</v>
      </c>
      <c r="T131" t="str">
        <f t="shared" ref="T131:T194" si="52">"Route "&amp;P131</f>
        <v>Route 006</v>
      </c>
      <c r="U131" t="s">
        <v>13</v>
      </c>
      <c r="V131" t="s">
        <v>17</v>
      </c>
      <c r="W131" t="str">
        <f t="shared" ref="W131:W194" si="53">H131</f>
        <v>6) 100%</v>
      </c>
      <c r="X131" t="str">
        <f t="shared" ref="X131:X194" si="54">I131</f>
        <v>0% - 200%</v>
      </c>
    </row>
    <row r="132" spans="1:24" x14ac:dyDescent="0.35">
      <c r="A132">
        <f t="shared" ref="A132:A195" si="55">A131</f>
        <v>953994.81374999997</v>
      </c>
      <c r="B132">
        <f t="shared" si="45"/>
        <v>953994.81374999997</v>
      </c>
      <c r="C132">
        <f t="shared" si="39"/>
        <v>1</v>
      </c>
      <c r="D132">
        <v>0.53634008315560666</v>
      </c>
      <c r="E132">
        <v>100</v>
      </c>
      <c r="F132">
        <f t="shared" si="40"/>
        <v>200</v>
      </c>
      <c r="G132">
        <f t="shared" si="46"/>
        <v>100</v>
      </c>
      <c r="H132" s="7" t="str">
        <f t="shared" si="47"/>
        <v>6) 100%</v>
      </c>
      <c r="I132" t="str">
        <f t="shared" si="48"/>
        <v>0% - 200%</v>
      </c>
      <c r="J132">
        <f t="shared" ref="J132:J195" si="56">IF(J131&gt;5,1,J131+1)</f>
        <v>5</v>
      </c>
      <c r="K132">
        <f t="shared" ref="K132:K195" si="57">K131</f>
        <v>4</v>
      </c>
      <c r="L132" t="str">
        <f t="shared" si="49"/>
        <v>With Noise</v>
      </c>
      <c r="M132" s="3">
        <f t="shared" ca="1" si="43"/>
        <v>0.10000000000000009</v>
      </c>
      <c r="N132" s="6">
        <f t="shared" ca="1" si="44"/>
        <v>0.58997409147116742</v>
      </c>
      <c r="O132">
        <f t="shared" ref="O132:O195" si="58">IF(Q132&lt;Q131,O131+1,O131)</f>
        <v>6</v>
      </c>
      <c r="P132" t="str">
        <f t="shared" si="50"/>
        <v>006</v>
      </c>
      <c r="Q132" s="2">
        <f t="shared" si="41"/>
        <v>202405</v>
      </c>
      <c r="R132" s="5">
        <f t="shared" ca="1" si="51"/>
        <v>1806620.3866430065</v>
      </c>
      <c r="S132" s="2">
        <f t="shared" si="42"/>
        <v>1445191.5519999999</v>
      </c>
      <c r="T132" t="str">
        <f t="shared" si="52"/>
        <v>Route 006</v>
      </c>
      <c r="U132" t="s">
        <v>13</v>
      </c>
      <c r="V132" t="s">
        <v>17</v>
      </c>
      <c r="W132" t="str">
        <f t="shared" si="53"/>
        <v>6) 100%</v>
      </c>
      <c r="X132" t="str">
        <f t="shared" si="54"/>
        <v>0% - 200%</v>
      </c>
    </row>
    <row r="133" spans="1:24" x14ac:dyDescent="0.35">
      <c r="A133">
        <f t="shared" si="55"/>
        <v>953994.81374999997</v>
      </c>
      <c r="B133">
        <f t="shared" si="45"/>
        <v>953994.81374999997</v>
      </c>
      <c r="C133">
        <f t="shared" si="39"/>
        <v>1</v>
      </c>
      <c r="D133">
        <v>0.53634008315560666</v>
      </c>
      <c r="E133">
        <v>100</v>
      </c>
      <c r="F133">
        <f t="shared" si="40"/>
        <v>200</v>
      </c>
      <c r="G133">
        <f t="shared" si="46"/>
        <v>100</v>
      </c>
      <c r="H133" s="7" t="str">
        <f t="shared" si="47"/>
        <v>6) 100%</v>
      </c>
      <c r="I133" t="str">
        <f t="shared" si="48"/>
        <v>0% - 200%</v>
      </c>
      <c r="J133">
        <f t="shared" si="56"/>
        <v>6</v>
      </c>
      <c r="K133">
        <f t="shared" si="57"/>
        <v>4</v>
      </c>
      <c r="L133" t="str">
        <f t="shared" si="49"/>
        <v>With Noise</v>
      </c>
      <c r="M133" s="3">
        <f t="shared" ca="1" si="43"/>
        <v>0.89999999999999991</v>
      </c>
      <c r="N133" s="6">
        <f t="shared" ca="1" si="44"/>
        <v>1.0190461579956527</v>
      </c>
      <c r="O133">
        <f t="shared" si="58"/>
        <v>6</v>
      </c>
      <c r="P133" t="str">
        <f t="shared" si="50"/>
        <v>006</v>
      </c>
      <c r="Q133" s="2">
        <f t="shared" si="41"/>
        <v>202406</v>
      </c>
      <c r="R133" s="5">
        <f t="shared" ca="1" si="51"/>
        <v>2731747.4599733399</v>
      </c>
      <c r="S133" s="2">
        <f t="shared" si="42"/>
        <v>1744526.1259999999</v>
      </c>
      <c r="T133" t="str">
        <f t="shared" si="52"/>
        <v>Route 006</v>
      </c>
      <c r="U133" t="s">
        <v>13</v>
      </c>
      <c r="V133" t="s">
        <v>17</v>
      </c>
      <c r="W133" t="str">
        <f t="shared" si="53"/>
        <v>6) 100%</v>
      </c>
      <c r="X133" t="str">
        <f t="shared" si="54"/>
        <v>0% - 200%</v>
      </c>
    </row>
    <row r="134" spans="1:24" x14ac:dyDescent="0.35">
      <c r="A134">
        <f t="shared" si="55"/>
        <v>953994.81374999997</v>
      </c>
      <c r="B134">
        <f t="shared" si="45"/>
        <v>953994.81374999997</v>
      </c>
      <c r="C134">
        <f t="shared" si="39"/>
        <v>1</v>
      </c>
      <c r="D134">
        <v>0.53634008315560666</v>
      </c>
      <c r="E134">
        <v>100</v>
      </c>
      <c r="F134">
        <f t="shared" si="40"/>
        <v>200</v>
      </c>
      <c r="G134">
        <f t="shared" si="46"/>
        <v>100</v>
      </c>
      <c r="H134" s="7" t="str">
        <f t="shared" si="47"/>
        <v>6) 100%</v>
      </c>
      <c r="I134" t="str">
        <f t="shared" si="48"/>
        <v>0% - 200%</v>
      </c>
      <c r="J134">
        <f t="shared" si="56"/>
        <v>1</v>
      </c>
      <c r="K134">
        <f t="shared" si="57"/>
        <v>4</v>
      </c>
      <c r="L134" t="str">
        <f t="shared" si="49"/>
        <v>No Noise</v>
      </c>
      <c r="M134" s="3">
        <f t="shared" ca="1" si="43"/>
        <v>0</v>
      </c>
      <c r="N134" s="6">
        <f t="shared" ca="1" si="44"/>
        <v>0.53634008315560666</v>
      </c>
      <c r="O134">
        <f t="shared" si="58"/>
        <v>6</v>
      </c>
      <c r="P134" t="str">
        <f t="shared" si="50"/>
        <v>006</v>
      </c>
      <c r="Q134" s="2">
        <f t="shared" si="41"/>
        <v>202407</v>
      </c>
      <c r="R134" s="5">
        <f t="shared" ca="1" si="51"/>
        <v>1874984.2029054479</v>
      </c>
      <c r="S134" s="2">
        <f t="shared" si="42"/>
        <v>1717174.267</v>
      </c>
      <c r="T134" t="str">
        <f t="shared" si="52"/>
        <v>Route 006</v>
      </c>
      <c r="U134" t="s">
        <v>13</v>
      </c>
      <c r="V134" t="s">
        <v>17</v>
      </c>
      <c r="W134" t="str">
        <f t="shared" si="53"/>
        <v>6) 100%</v>
      </c>
      <c r="X134" t="str">
        <f t="shared" si="54"/>
        <v>0% - 200%</v>
      </c>
    </row>
    <row r="135" spans="1:24" x14ac:dyDescent="0.35">
      <c r="A135">
        <f t="shared" si="55"/>
        <v>953994.81374999997</v>
      </c>
      <c r="B135">
        <f t="shared" si="45"/>
        <v>953994.81374999997</v>
      </c>
      <c r="C135">
        <f t="shared" si="39"/>
        <v>1</v>
      </c>
      <c r="D135">
        <v>0.53634008315560666</v>
      </c>
      <c r="E135">
        <v>100</v>
      </c>
      <c r="F135">
        <f t="shared" si="40"/>
        <v>200</v>
      </c>
      <c r="G135">
        <f t="shared" si="46"/>
        <v>100</v>
      </c>
      <c r="H135" s="7" t="str">
        <f t="shared" si="47"/>
        <v>6) 100%</v>
      </c>
      <c r="I135" t="str">
        <f t="shared" si="48"/>
        <v>0% - 200%</v>
      </c>
      <c r="J135">
        <f t="shared" si="56"/>
        <v>2</v>
      </c>
      <c r="K135">
        <f t="shared" si="57"/>
        <v>4</v>
      </c>
      <c r="L135" t="str">
        <f t="shared" si="49"/>
        <v>No Noise</v>
      </c>
      <c r="M135" s="3">
        <f t="shared" ca="1" si="43"/>
        <v>0</v>
      </c>
      <c r="N135" s="6">
        <f t="shared" ca="1" si="44"/>
        <v>0.53634008315560666</v>
      </c>
      <c r="O135">
        <f t="shared" si="58"/>
        <v>6</v>
      </c>
      <c r="P135" t="str">
        <f t="shared" si="50"/>
        <v>006</v>
      </c>
      <c r="Q135" s="2">
        <f t="shared" si="41"/>
        <v>202408</v>
      </c>
      <c r="R135" s="5">
        <f t="shared" ca="1" si="51"/>
        <v>1831592.7337192381</v>
      </c>
      <c r="S135" s="2">
        <f t="shared" si="42"/>
        <v>1636271.365</v>
      </c>
      <c r="T135" t="str">
        <f t="shared" si="52"/>
        <v>Route 006</v>
      </c>
      <c r="U135" t="s">
        <v>13</v>
      </c>
      <c r="V135" t="s">
        <v>17</v>
      </c>
      <c r="W135" t="str">
        <f t="shared" si="53"/>
        <v>6) 100%</v>
      </c>
      <c r="X135" t="str">
        <f t="shared" si="54"/>
        <v>0% - 200%</v>
      </c>
    </row>
    <row r="136" spans="1:24" x14ac:dyDescent="0.35">
      <c r="A136">
        <f t="shared" si="55"/>
        <v>953994.81374999997</v>
      </c>
      <c r="B136">
        <f t="shared" si="45"/>
        <v>953994.81374999997</v>
      </c>
      <c r="C136">
        <f t="shared" si="39"/>
        <v>1</v>
      </c>
      <c r="D136">
        <v>0.53634008315560666</v>
      </c>
      <c r="E136">
        <v>100</v>
      </c>
      <c r="F136">
        <f t="shared" si="40"/>
        <v>200</v>
      </c>
      <c r="G136">
        <f t="shared" si="46"/>
        <v>100</v>
      </c>
      <c r="H136" s="7" t="str">
        <f t="shared" si="47"/>
        <v>6) 100%</v>
      </c>
      <c r="I136" t="str">
        <f t="shared" si="48"/>
        <v>0% - 200%</v>
      </c>
      <c r="J136">
        <f t="shared" si="56"/>
        <v>3</v>
      </c>
      <c r="K136">
        <f t="shared" si="57"/>
        <v>4</v>
      </c>
      <c r="L136" t="str">
        <f t="shared" si="49"/>
        <v>No Noise</v>
      </c>
      <c r="M136" s="3">
        <f t="shared" ca="1" si="43"/>
        <v>0</v>
      </c>
      <c r="N136" s="6">
        <f t="shared" ca="1" si="44"/>
        <v>0.53634008315560666</v>
      </c>
      <c r="O136">
        <f t="shared" si="58"/>
        <v>6</v>
      </c>
      <c r="P136" t="str">
        <f t="shared" si="50"/>
        <v>006</v>
      </c>
      <c r="Q136" s="2">
        <f t="shared" si="41"/>
        <v>202409</v>
      </c>
      <c r="R136" s="5">
        <f t="shared" ca="1" si="51"/>
        <v>1715099.9138379386</v>
      </c>
      <c r="S136" s="2">
        <f t="shared" si="42"/>
        <v>1419071.824</v>
      </c>
      <c r="T136" t="str">
        <f t="shared" si="52"/>
        <v>Route 006</v>
      </c>
      <c r="U136" t="s">
        <v>13</v>
      </c>
      <c r="V136" t="s">
        <v>17</v>
      </c>
      <c r="W136" t="str">
        <f t="shared" si="53"/>
        <v>6) 100%</v>
      </c>
      <c r="X136" t="str">
        <f t="shared" si="54"/>
        <v>0% - 200%</v>
      </c>
    </row>
    <row r="137" spans="1:24" x14ac:dyDescent="0.35">
      <c r="A137">
        <f t="shared" si="55"/>
        <v>953994.81374999997</v>
      </c>
      <c r="B137">
        <f t="shared" si="45"/>
        <v>953994.81374999997</v>
      </c>
      <c r="C137">
        <f t="shared" si="39"/>
        <v>1</v>
      </c>
      <c r="D137">
        <v>0.53634008315560666</v>
      </c>
      <c r="E137">
        <v>100</v>
      </c>
      <c r="F137">
        <f t="shared" si="40"/>
        <v>200</v>
      </c>
      <c r="G137">
        <f t="shared" si="46"/>
        <v>100</v>
      </c>
      <c r="H137" s="7" t="str">
        <f t="shared" si="47"/>
        <v>6) 100%</v>
      </c>
      <c r="I137" t="str">
        <f t="shared" si="48"/>
        <v>0% - 200%</v>
      </c>
      <c r="J137">
        <f t="shared" si="56"/>
        <v>4</v>
      </c>
      <c r="K137">
        <f t="shared" si="57"/>
        <v>4</v>
      </c>
      <c r="L137" t="str">
        <f t="shared" si="49"/>
        <v>No Noise</v>
      </c>
      <c r="M137" s="3">
        <f t="shared" ca="1" si="43"/>
        <v>0</v>
      </c>
      <c r="N137" s="6">
        <f t="shared" ca="1" si="44"/>
        <v>0.53634008315560666</v>
      </c>
      <c r="O137">
        <f t="shared" si="58"/>
        <v>6</v>
      </c>
      <c r="P137" t="str">
        <f t="shared" si="50"/>
        <v>006</v>
      </c>
      <c r="Q137" s="2">
        <f t="shared" si="41"/>
        <v>202410</v>
      </c>
      <c r="R137" s="5">
        <f t="shared" ca="1" si="51"/>
        <v>1852318.9392161844</v>
      </c>
      <c r="S137" s="2">
        <f t="shared" si="42"/>
        <v>1674915.14</v>
      </c>
      <c r="T137" t="str">
        <f t="shared" si="52"/>
        <v>Route 006</v>
      </c>
      <c r="U137" t="s">
        <v>13</v>
      </c>
      <c r="V137" t="s">
        <v>17</v>
      </c>
      <c r="W137" t="str">
        <f t="shared" si="53"/>
        <v>6) 100%</v>
      </c>
      <c r="X137" t="str">
        <f t="shared" si="54"/>
        <v>0% - 200%</v>
      </c>
    </row>
    <row r="138" spans="1:24" x14ac:dyDescent="0.35">
      <c r="A138">
        <f t="shared" si="55"/>
        <v>953994.81374999997</v>
      </c>
      <c r="B138">
        <f t="shared" si="45"/>
        <v>953994.81374999997</v>
      </c>
      <c r="C138">
        <f t="shared" si="39"/>
        <v>1</v>
      </c>
      <c r="D138">
        <v>0.53634008315560666</v>
      </c>
      <c r="E138">
        <v>100</v>
      </c>
      <c r="F138">
        <f t="shared" si="40"/>
        <v>200</v>
      </c>
      <c r="G138">
        <f t="shared" si="46"/>
        <v>100</v>
      </c>
      <c r="H138" s="7" t="str">
        <f t="shared" si="47"/>
        <v>6) 100%</v>
      </c>
      <c r="I138" t="str">
        <f t="shared" si="48"/>
        <v>0% - 200%</v>
      </c>
      <c r="J138">
        <f t="shared" si="56"/>
        <v>5</v>
      </c>
      <c r="K138">
        <f t="shared" si="57"/>
        <v>4</v>
      </c>
      <c r="L138" t="str">
        <f t="shared" si="49"/>
        <v>With Noise</v>
      </c>
      <c r="M138" s="3">
        <f t="shared" ca="1" si="43"/>
        <v>0.73</v>
      </c>
      <c r="N138" s="6">
        <f t="shared" ca="1" si="44"/>
        <v>0.92786834385919947</v>
      </c>
      <c r="O138">
        <f t="shared" si="58"/>
        <v>6</v>
      </c>
      <c r="P138" t="str">
        <f t="shared" si="50"/>
        <v>006</v>
      </c>
      <c r="Q138" s="2">
        <f t="shared" si="41"/>
        <v>202411</v>
      </c>
      <c r="R138" s="5">
        <f t="shared" ca="1" si="51"/>
        <v>2512895.4517918853</v>
      </c>
      <c r="S138" s="2">
        <f t="shared" si="42"/>
        <v>1680088.1810000001</v>
      </c>
      <c r="T138" t="str">
        <f t="shared" si="52"/>
        <v>Route 006</v>
      </c>
      <c r="U138" t="s">
        <v>13</v>
      </c>
      <c r="V138" t="s">
        <v>17</v>
      </c>
      <c r="W138" t="str">
        <f t="shared" si="53"/>
        <v>6) 100%</v>
      </c>
      <c r="X138" t="str">
        <f t="shared" si="54"/>
        <v>0% - 200%</v>
      </c>
    </row>
    <row r="139" spans="1:24" x14ac:dyDescent="0.35">
      <c r="A139">
        <f t="shared" si="55"/>
        <v>953994.81374999997</v>
      </c>
      <c r="B139">
        <f t="shared" si="45"/>
        <v>953994.81374999997</v>
      </c>
      <c r="C139">
        <f t="shared" si="39"/>
        <v>1</v>
      </c>
      <c r="D139">
        <v>0.53634008315560666</v>
      </c>
      <c r="E139">
        <v>100</v>
      </c>
      <c r="F139">
        <f t="shared" si="40"/>
        <v>200</v>
      </c>
      <c r="G139">
        <f t="shared" si="46"/>
        <v>100</v>
      </c>
      <c r="H139" s="7" t="str">
        <f t="shared" si="47"/>
        <v>6) 100%</v>
      </c>
      <c r="I139" t="str">
        <f t="shared" si="48"/>
        <v>0% - 200%</v>
      </c>
      <c r="J139">
        <f t="shared" si="56"/>
        <v>6</v>
      </c>
      <c r="K139">
        <f t="shared" si="57"/>
        <v>4</v>
      </c>
      <c r="L139" t="str">
        <f t="shared" si="49"/>
        <v>With Noise</v>
      </c>
      <c r="M139" s="3">
        <f t="shared" ca="1" si="43"/>
        <v>0.3600000000000001</v>
      </c>
      <c r="N139" s="6">
        <f t="shared" ca="1" si="44"/>
        <v>0.72942251309162509</v>
      </c>
      <c r="O139">
        <f t="shared" si="58"/>
        <v>6</v>
      </c>
      <c r="P139" t="str">
        <f t="shared" si="50"/>
        <v>006</v>
      </c>
      <c r="Q139" s="2">
        <f t="shared" si="41"/>
        <v>202412</v>
      </c>
      <c r="R139" s="5">
        <f t="shared" ca="1" si="51"/>
        <v>2290792.4113419564</v>
      </c>
      <c r="S139" s="2">
        <f t="shared" si="42"/>
        <v>1832679.378</v>
      </c>
      <c r="T139" t="str">
        <f t="shared" si="52"/>
        <v>Route 006</v>
      </c>
      <c r="U139" t="s">
        <v>13</v>
      </c>
      <c r="V139" t="s">
        <v>17</v>
      </c>
      <c r="W139" t="str">
        <f t="shared" si="53"/>
        <v>6) 100%</v>
      </c>
      <c r="X139" t="str">
        <f t="shared" si="54"/>
        <v>0% - 200%</v>
      </c>
    </row>
    <row r="140" spans="1:24" x14ac:dyDescent="0.35">
      <c r="A140">
        <f t="shared" si="55"/>
        <v>953994.81374999997</v>
      </c>
      <c r="B140">
        <f t="shared" si="45"/>
        <v>953994.81374999997</v>
      </c>
      <c r="C140">
        <f t="shared" si="39"/>
        <v>1</v>
      </c>
      <c r="D140">
        <v>0.53634008315560666</v>
      </c>
      <c r="E140">
        <v>100</v>
      </c>
      <c r="F140">
        <f t="shared" si="40"/>
        <v>200</v>
      </c>
      <c r="G140">
        <f t="shared" si="46"/>
        <v>100</v>
      </c>
      <c r="H140" s="7" t="str">
        <f t="shared" si="47"/>
        <v>6) 100%</v>
      </c>
      <c r="I140" t="str">
        <f t="shared" si="48"/>
        <v>0% - 200%</v>
      </c>
      <c r="J140">
        <f t="shared" si="56"/>
        <v>1</v>
      </c>
      <c r="K140">
        <f t="shared" si="57"/>
        <v>4</v>
      </c>
      <c r="L140" t="str">
        <f t="shared" si="49"/>
        <v>No Noise</v>
      </c>
      <c r="M140" s="3">
        <f t="shared" ca="1" si="43"/>
        <v>0</v>
      </c>
      <c r="N140" s="6">
        <f t="shared" ca="1" si="44"/>
        <v>0.53634008315560666</v>
      </c>
      <c r="O140">
        <f t="shared" si="58"/>
        <v>6</v>
      </c>
      <c r="P140" t="str">
        <f t="shared" si="50"/>
        <v>006</v>
      </c>
      <c r="Q140" s="2">
        <f t="shared" si="41"/>
        <v>202501</v>
      </c>
      <c r="R140" s="5">
        <f t="shared" ca="1" si="51"/>
        <v>1788221.9860321409</v>
      </c>
      <c r="S140" s="2">
        <f t="shared" si="42"/>
        <v>1555407.098</v>
      </c>
      <c r="T140" t="str">
        <f t="shared" si="52"/>
        <v>Route 006</v>
      </c>
      <c r="U140" t="s">
        <v>13</v>
      </c>
      <c r="V140" t="s">
        <v>17</v>
      </c>
      <c r="W140" t="str">
        <f t="shared" si="53"/>
        <v>6) 100%</v>
      </c>
      <c r="X140" t="str">
        <f t="shared" si="54"/>
        <v>0% - 200%</v>
      </c>
    </row>
    <row r="141" spans="1:24" x14ac:dyDescent="0.35">
      <c r="A141">
        <f t="shared" si="55"/>
        <v>953994.81374999997</v>
      </c>
      <c r="B141">
        <f t="shared" si="45"/>
        <v>953994.81374999997</v>
      </c>
      <c r="C141">
        <f t="shared" si="39"/>
        <v>1</v>
      </c>
      <c r="D141">
        <v>0.53634008315560666</v>
      </c>
      <c r="E141">
        <v>100</v>
      </c>
      <c r="F141">
        <f t="shared" si="40"/>
        <v>200</v>
      </c>
      <c r="G141">
        <f t="shared" si="46"/>
        <v>100</v>
      </c>
      <c r="H141" s="7" t="str">
        <f t="shared" si="47"/>
        <v>6) 100%</v>
      </c>
      <c r="I141" t="str">
        <f t="shared" si="48"/>
        <v>0% - 200%</v>
      </c>
      <c r="J141">
        <f t="shared" si="56"/>
        <v>2</v>
      </c>
      <c r="K141">
        <f t="shared" si="57"/>
        <v>4</v>
      </c>
      <c r="L141" t="str">
        <f t="shared" si="49"/>
        <v>No Noise</v>
      </c>
      <c r="M141" s="3">
        <f t="shared" ca="1" si="43"/>
        <v>0</v>
      </c>
      <c r="N141" s="6">
        <f t="shared" ca="1" si="44"/>
        <v>0.53634008315560666</v>
      </c>
      <c r="O141">
        <f t="shared" si="58"/>
        <v>6</v>
      </c>
      <c r="P141" t="str">
        <f t="shared" si="50"/>
        <v>006</v>
      </c>
      <c r="Q141" s="2">
        <f t="shared" si="41"/>
        <v>202502</v>
      </c>
      <c r="R141" s="5">
        <f t="shared" ca="1" si="51"/>
        <v>1837903.640450458</v>
      </c>
      <c r="S141" s="2">
        <f t="shared" si="42"/>
        <v>1648037.9790000001</v>
      </c>
      <c r="T141" t="str">
        <f t="shared" si="52"/>
        <v>Route 006</v>
      </c>
      <c r="U141" t="s">
        <v>13</v>
      </c>
      <c r="V141" t="s">
        <v>17</v>
      </c>
      <c r="W141" t="str">
        <f t="shared" si="53"/>
        <v>6) 100%</v>
      </c>
      <c r="X141" t="str">
        <f t="shared" si="54"/>
        <v>0% - 200%</v>
      </c>
    </row>
    <row r="142" spans="1:24" x14ac:dyDescent="0.35">
      <c r="A142">
        <f t="shared" si="55"/>
        <v>953994.81374999997</v>
      </c>
      <c r="B142">
        <f t="shared" si="45"/>
        <v>953994.81374999997</v>
      </c>
      <c r="C142">
        <f t="shared" si="39"/>
        <v>1</v>
      </c>
      <c r="D142">
        <v>0.53634008315560666</v>
      </c>
      <c r="E142">
        <v>100</v>
      </c>
      <c r="F142">
        <f t="shared" si="40"/>
        <v>200</v>
      </c>
      <c r="G142">
        <f t="shared" si="46"/>
        <v>100</v>
      </c>
      <c r="H142" s="7" t="str">
        <f t="shared" si="47"/>
        <v>6) 100%</v>
      </c>
      <c r="I142" t="str">
        <f t="shared" si="48"/>
        <v>0% - 200%</v>
      </c>
      <c r="J142">
        <f t="shared" si="56"/>
        <v>3</v>
      </c>
      <c r="K142">
        <f t="shared" si="57"/>
        <v>4</v>
      </c>
      <c r="L142" t="str">
        <f t="shared" si="49"/>
        <v>No Noise</v>
      </c>
      <c r="M142" s="3">
        <f t="shared" ca="1" si="43"/>
        <v>0</v>
      </c>
      <c r="N142" s="6">
        <f t="shared" ca="1" si="44"/>
        <v>0.53634008315560666</v>
      </c>
      <c r="O142">
        <f t="shared" si="58"/>
        <v>6</v>
      </c>
      <c r="P142" t="str">
        <f t="shared" si="50"/>
        <v>006</v>
      </c>
      <c r="Q142" s="2">
        <f t="shared" si="41"/>
        <v>202503</v>
      </c>
      <c r="R142" s="5">
        <f t="shared" ca="1" si="51"/>
        <v>1894565.256355027</v>
      </c>
      <c r="S142" s="2">
        <f t="shared" si="42"/>
        <v>1753682.919</v>
      </c>
      <c r="T142" t="str">
        <f t="shared" si="52"/>
        <v>Route 006</v>
      </c>
      <c r="U142" t="s">
        <v>13</v>
      </c>
      <c r="V142" t="s">
        <v>17</v>
      </c>
      <c r="W142" t="str">
        <f t="shared" si="53"/>
        <v>6) 100%</v>
      </c>
      <c r="X142" t="str">
        <f t="shared" si="54"/>
        <v>0% - 200%</v>
      </c>
    </row>
    <row r="143" spans="1:24" x14ac:dyDescent="0.35">
      <c r="A143">
        <f t="shared" si="55"/>
        <v>953994.81374999997</v>
      </c>
      <c r="B143">
        <f t="shared" si="45"/>
        <v>953994.81374999997</v>
      </c>
      <c r="C143">
        <f t="shared" si="39"/>
        <v>1</v>
      </c>
      <c r="D143">
        <v>0.53634008315560666</v>
      </c>
      <c r="E143">
        <v>100</v>
      </c>
      <c r="F143">
        <f t="shared" si="40"/>
        <v>200</v>
      </c>
      <c r="G143">
        <f t="shared" si="46"/>
        <v>100</v>
      </c>
      <c r="H143" s="7" t="str">
        <f t="shared" si="47"/>
        <v>6) 100%</v>
      </c>
      <c r="I143" t="str">
        <f t="shared" si="48"/>
        <v>0% - 200%</v>
      </c>
      <c r="J143">
        <f t="shared" si="56"/>
        <v>4</v>
      </c>
      <c r="K143">
        <f t="shared" si="57"/>
        <v>4</v>
      </c>
      <c r="L143" t="str">
        <f t="shared" si="49"/>
        <v>No Noise</v>
      </c>
      <c r="M143" s="3">
        <f t="shared" ca="1" si="43"/>
        <v>0</v>
      </c>
      <c r="N143" s="6">
        <f t="shared" ca="1" si="44"/>
        <v>0.53634008315560666</v>
      </c>
      <c r="O143">
        <f t="shared" si="58"/>
        <v>6</v>
      </c>
      <c r="P143" t="str">
        <f t="shared" si="50"/>
        <v>006</v>
      </c>
      <c r="Q143" s="2">
        <f t="shared" si="41"/>
        <v>202504</v>
      </c>
      <c r="R143" s="5">
        <f t="shared" ca="1" si="51"/>
        <v>1884521.8554714911</v>
      </c>
      <c r="S143" s="2">
        <f t="shared" si="42"/>
        <v>1734957.112</v>
      </c>
      <c r="T143" t="str">
        <f t="shared" si="52"/>
        <v>Route 006</v>
      </c>
      <c r="U143" t="s">
        <v>13</v>
      </c>
      <c r="V143" t="s">
        <v>17</v>
      </c>
      <c r="W143" t="str">
        <f t="shared" si="53"/>
        <v>6) 100%</v>
      </c>
      <c r="X143" t="str">
        <f t="shared" si="54"/>
        <v>0% - 200%</v>
      </c>
    </row>
    <row r="144" spans="1:24" x14ac:dyDescent="0.35">
      <c r="A144">
        <f t="shared" si="55"/>
        <v>953994.81374999997</v>
      </c>
      <c r="B144">
        <f t="shared" si="45"/>
        <v>953994.81374999997</v>
      </c>
      <c r="C144">
        <f t="shared" si="39"/>
        <v>1</v>
      </c>
      <c r="D144">
        <v>0.53634008315560666</v>
      </c>
      <c r="E144">
        <v>100</v>
      </c>
      <c r="F144">
        <f t="shared" si="40"/>
        <v>200</v>
      </c>
      <c r="G144">
        <f t="shared" si="46"/>
        <v>100</v>
      </c>
      <c r="H144" s="7" t="str">
        <f t="shared" si="47"/>
        <v>6) 100%</v>
      </c>
      <c r="I144" t="str">
        <f t="shared" si="48"/>
        <v>0% - 200%</v>
      </c>
      <c r="J144">
        <f t="shared" si="56"/>
        <v>5</v>
      </c>
      <c r="K144">
        <f t="shared" si="57"/>
        <v>4</v>
      </c>
      <c r="L144" t="str">
        <f t="shared" si="49"/>
        <v>With Noise</v>
      </c>
      <c r="M144" s="3">
        <f t="shared" ca="1" si="43"/>
        <v>0.79</v>
      </c>
      <c r="N144" s="6">
        <f t="shared" ca="1" si="44"/>
        <v>0.96004874884853597</v>
      </c>
      <c r="O144">
        <f t="shared" si="58"/>
        <v>6</v>
      </c>
      <c r="P144" t="str">
        <f t="shared" si="50"/>
        <v>006</v>
      </c>
      <c r="Q144" s="2">
        <f t="shared" si="41"/>
        <v>202505</v>
      </c>
      <c r="R144" s="5">
        <f t="shared" ca="1" si="51"/>
        <v>2707201.7907683183</v>
      </c>
      <c r="S144" s="2">
        <f t="shared" si="42"/>
        <v>1826164.5349999999</v>
      </c>
      <c r="T144" t="str">
        <f t="shared" si="52"/>
        <v>Route 006</v>
      </c>
      <c r="U144" t="s">
        <v>13</v>
      </c>
      <c r="V144" t="s">
        <v>17</v>
      </c>
      <c r="W144" t="str">
        <f t="shared" si="53"/>
        <v>6) 100%</v>
      </c>
      <c r="X144" t="str">
        <f t="shared" si="54"/>
        <v>0% - 200%</v>
      </c>
    </row>
    <row r="145" spans="1:24" x14ac:dyDescent="0.35">
      <c r="A145">
        <f t="shared" si="55"/>
        <v>953994.81374999997</v>
      </c>
      <c r="B145">
        <f t="shared" si="45"/>
        <v>953994.81374999997</v>
      </c>
      <c r="C145">
        <f t="shared" si="39"/>
        <v>1</v>
      </c>
      <c r="D145">
        <v>0.53634008315560666</v>
      </c>
      <c r="E145">
        <v>100</v>
      </c>
      <c r="F145">
        <f t="shared" si="40"/>
        <v>200</v>
      </c>
      <c r="G145">
        <f t="shared" si="46"/>
        <v>100</v>
      </c>
      <c r="H145" s="7" t="str">
        <f t="shared" si="47"/>
        <v>6) 100%</v>
      </c>
      <c r="I145" t="str">
        <f t="shared" si="48"/>
        <v>0% - 200%</v>
      </c>
      <c r="J145">
        <f t="shared" si="56"/>
        <v>6</v>
      </c>
      <c r="K145">
        <f t="shared" si="57"/>
        <v>4</v>
      </c>
      <c r="L145" t="str">
        <f t="shared" si="49"/>
        <v>With Noise</v>
      </c>
      <c r="M145" s="3">
        <f t="shared" ca="1" si="43"/>
        <v>0.60000000000000009</v>
      </c>
      <c r="N145" s="6">
        <f t="shared" ca="1" si="44"/>
        <v>0.85814413304897075</v>
      </c>
      <c r="O145">
        <f t="shared" si="58"/>
        <v>6</v>
      </c>
      <c r="P145" t="str">
        <f t="shared" si="50"/>
        <v>006</v>
      </c>
      <c r="Q145" s="2">
        <f t="shared" si="41"/>
        <v>202506</v>
      </c>
      <c r="R145" s="5">
        <f t="shared" ca="1" si="51"/>
        <v>2564633.9006351689</v>
      </c>
      <c r="S145" s="2">
        <f t="shared" si="42"/>
        <v>1876886.44</v>
      </c>
      <c r="T145" t="str">
        <f t="shared" si="52"/>
        <v>Route 006</v>
      </c>
      <c r="U145" t="s">
        <v>13</v>
      </c>
      <c r="V145" t="s">
        <v>17</v>
      </c>
      <c r="W145" t="str">
        <f t="shared" si="53"/>
        <v>6) 100%</v>
      </c>
      <c r="X145" t="str">
        <f t="shared" si="54"/>
        <v>0% - 200%</v>
      </c>
    </row>
    <row r="146" spans="1:24" x14ac:dyDescent="0.35">
      <c r="A146">
        <f t="shared" si="55"/>
        <v>953994.81374999997</v>
      </c>
      <c r="B146">
        <f t="shared" si="45"/>
        <v>953994.81374999997</v>
      </c>
      <c r="C146">
        <f t="shared" si="39"/>
        <v>1</v>
      </c>
      <c r="D146">
        <v>0.53634008315560666</v>
      </c>
      <c r="E146">
        <v>100</v>
      </c>
      <c r="F146">
        <f t="shared" si="40"/>
        <v>220</v>
      </c>
      <c r="G146">
        <f t="shared" si="46"/>
        <v>120</v>
      </c>
      <c r="H146" s="7" t="str">
        <f t="shared" si="47"/>
        <v>7) 120%</v>
      </c>
      <c r="I146" t="str">
        <f t="shared" si="48"/>
        <v>0% - 200%</v>
      </c>
      <c r="J146">
        <f t="shared" si="56"/>
        <v>1</v>
      </c>
      <c r="K146">
        <f t="shared" si="57"/>
        <v>4</v>
      </c>
      <c r="L146" t="str">
        <f t="shared" si="49"/>
        <v>No Noise</v>
      </c>
      <c r="M146" s="3">
        <f t="shared" ca="1" si="43"/>
        <v>0</v>
      </c>
      <c r="N146" s="6">
        <f t="shared" ca="1" si="44"/>
        <v>0.53634008315560666</v>
      </c>
      <c r="O146">
        <f t="shared" si="58"/>
        <v>7</v>
      </c>
      <c r="P146" t="str">
        <f t="shared" si="50"/>
        <v>007</v>
      </c>
      <c r="Q146" s="2">
        <f t="shared" si="41"/>
        <v>202307</v>
      </c>
      <c r="R146" s="5">
        <f t="shared" ca="1" si="51"/>
        <v>1869430.5836999998</v>
      </c>
      <c r="S146" s="2">
        <f t="shared" si="42"/>
        <v>1706819.6070000001</v>
      </c>
      <c r="T146" t="str">
        <f t="shared" si="52"/>
        <v>Route 007</v>
      </c>
      <c r="U146" t="s">
        <v>13</v>
      </c>
      <c r="V146" t="s">
        <v>17</v>
      </c>
      <c r="W146" t="str">
        <f t="shared" si="53"/>
        <v>7) 120%</v>
      </c>
      <c r="X146" t="str">
        <f t="shared" si="54"/>
        <v>0% - 200%</v>
      </c>
    </row>
    <row r="147" spans="1:24" x14ac:dyDescent="0.35">
      <c r="A147">
        <f t="shared" si="55"/>
        <v>953994.81374999997</v>
      </c>
      <c r="B147">
        <f t="shared" si="45"/>
        <v>953994.81374999997</v>
      </c>
      <c r="C147">
        <f t="shared" si="39"/>
        <v>1</v>
      </c>
      <c r="D147">
        <v>0.53634008315560666</v>
      </c>
      <c r="E147">
        <v>100</v>
      </c>
      <c r="F147">
        <f t="shared" si="40"/>
        <v>220</v>
      </c>
      <c r="G147">
        <f t="shared" si="46"/>
        <v>120</v>
      </c>
      <c r="H147" s="7" t="str">
        <f t="shared" si="47"/>
        <v>7) 120%</v>
      </c>
      <c r="I147" t="str">
        <f t="shared" si="48"/>
        <v>0% - 200%</v>
      </c>
      <c r="J147">
        <f t="shared" si="56"/>
        <v>2</v>
      </c>
      <c r="K147">
        <f t="shared" si="57"/>
        <v>4</v>
      </c>
      <c r="L147" t="str">
        <f t="shared" si="49"/>
        <v>No Noise</v>
      </c>
      <c r="M147" s="3">
        <f t="shared" ca="1" si="43"/>
        <v>0</v>
      </c>
      <c r="N147" s="6">
        <f t="shared" ca="1" si="44"/>
        <v>0.53634008315560666</v>
      </c>
      <c r="O147">
        <f t="shared" si="58"/>
        <v>7</v>
      </c>
      <c r="P147" t="str">
        <f t="shared" si="50"/>
        <v>007</v>
      </c>
      <c r="Q147" s="2">
        <f t="shared" si="41"/>
        <v>202308</v>
      </c>
      <c r="R147" s="5">
        <f t="shared" ca="1" si="51"/>
        <v>1844246.3339130462</v>
      </c>
      <c r="S147" s="2">
        <f t="shared" si="42"/>
        <v>1659863.8589999999</v>
      </c>
      <c r="T147" t="str">
        <f t="shared" si="52"/>
        <v>Route 007</v>
      </c>
      <c r="U147" t="s">
        <v>13</v>
      </c>
      <c r="V147" t="s">
        <v>17</v>
      </c>
      <c r="W147" t="str">
        <f t="shared" si="53"/>
        <v>7) 120%</v>
      </c>
      <c r="X147" t="str">
        <f t="shared" si="54"/>
        <v>0% - 200%</v>
      </c>
    </row>
    <row r="148" spans="1:24" x14ac:dyDescent="0.35">
      <c r="A148">
        <f t="shared" si="55"/>
        <v>953994.81374999997</v>
      </c>
      <c r="B148">
        <f t="shared" si="45"/>
        <v>953994.81374999997</v>
      </c>
      <c r="C148">
        <f t="shared" si="39"/>
        <v>1</v>
      </c>
      <c r="D148">
        <v>0.53634008315560666</v>
      </c>
      <c r="E148">
        <v>100</v>
      </c>
      <c r="F148">
        <f t="shared" si="40"/>
        <v>220</v>
      </c>
      <c r="G148">
        <f t="shared" si="46"/>
        <v>120</v>
      </c>
      <c r="H148" s="7" t="str">
        <f t="shared" si="47"/>
        <v>7) 120%</v>
      </c>
      <c r="I148" t="str">
        <f t="shared" si="48"/>
        <v>0% - 200%</v>
      </c>
      <c r="J148">
        <f t="shared" si="56"/>
        <v>3</v>
      </c>
      <c r="K148">
        <f t="shared" si="57"/>
        <v>4</v>
      </c>
      <c r="L148" t="str">
        <f t="shared" si="49"/>
        <v>No Noise</v>
      </c>
      <c r="M148" s="3">
        <f t="shared" ca="1" si="43"/>
        <v>0</v>
      </c>
      <c r="N148" s="6">
        <f t="shared" ca="1" si="44"/>
        <v>0.53634008315560666</v>
      </c>
      <c r="O148">
        <f t="shared" si="58"/>
        <v>7</v>
      </c>
      <c r="P148" t="str">
        <f t="shared" si="50"/>
        <v>007</v>
      </c>
      <c r="Q148" s="2">
        <f t="shared" si="41"/>
        <v>202309</v>
      </c>
      <c r="R148" s="5">
        <f t="shared" ca="1" si="51"/>
        <v>1749444.4065465806</v>
      </c>
      <c r="S148" s="2">
        <f t="shared" si="42"/>
        <v>1483106.7409999999</v>
      </c>
      <c r="T148" t="str">
        <f t="shared" si="52"/>
        <v>Route 007</v>
      </c>
      <c r="U148" t="s">
        <v>13</v>
      </c>
      <c r="V148" t="s">
        <v>17</v>
      </c>
      <c r="W148" t="str">
        <f t="shared" si="53"/>
        <v>7) 120%</v>
      </c>
      <c r="X148" t="str">
        <f t="shared" si="54"/>
        <v>0% - 200%</v>
      </c>
    </row>
    <row r="149" spans="1:24" x14ac:dyDescent="0.35">
      <c r="A149">
        <f t="shared" si="55"/>
        <v>953994.81374999997</v>
      </c>
      <c r="B149">
        <f t="shared" si="45"/>
        <v>953994.81374999997</v>
      </c>
      <c r="C149">
        <f t="shared" si="39"/>
        <v>1</v>
      </c>
      <c r="D149">
        <v>0.53634008315560666</v>
      </c>
      <c r="E149">
        <v>100</v>
      </c>
      <c r="F149">
        <f t="shared" si="40"/>
        <v>220</v>
      </c>
      <c r="G149">
        <f t="shared" si="46"/>
        <v>120</v>
      </c>
      <c r="H149" s="7" t="str">
        <f t="shared" si="47"/>
        <v>7) 120%</v>
      </c>
      <c r="I149" t="str">
        <f t="shared" si="48"/>
        <v>0% - 200%</v>
      </c>
      <c r="J149">
        <f t="shared" si="56"/>
        <v>4</v>
      </c>
      <c r="K149">
        <f t="shared" si="57"/>
        <v>4</v>
      </c>
      <c r="L149" t="str">
        <f t="shared" si="49"/>
        <v>No Noise</v>
      </c>
      <c r="M149" s="3">
        <f t="shared" ca="1" si="43"/>
        <v>0</v>
      </c>
      <c r="N149" s="6">
        <f t="shared" ca="1" si="44"/>
        <v>0.53634008315560666</v>
      </c>
      <c r="O149">
        <f t="shared" si="58"/>
        <v>7</v>
      </c>
      <c r="P149" t="str">
        <f t="shared" si="50"/>
        <v>007</v>
      </c>
      <c r="Q149" s="2">
        <f t="shared" si="41"/>
        <v>202310</v>
      </c>
      <c r="R149" s="5">
        <f t="shared" ca="1" si="51"/>
        <v>1949199.5228354703</v>
      </c>
      <c r="S149" s="2">
        <f t="shared" si="42"/>
        <v>1855547.889</v>
      </c>
      <c r="T149" t="str">
        <f t="shared" si="52"/>
        <v>Route 007</v>
      </c>
      <c r="U149" t="s">
        <v>13</v>
      </c>
      <c r="V149" t="s">
        <v>17</v>
      </c>
      <c r="W149" t="str">
        <f t="shared" si="53"/>
        <v>7) 120%</v>
      </c>
      <c r="X149" t="str">
        <f t="shared" si="54"/>
        <v>0% - 200%</v>
      </c>
    </row>
    <row r="150" spans="1:24" x14ac:dyDescent="0.35">
      <c r="A150">
        <f t="shared" si="55"/>
        <v>953994.81374999997</v>
      </c>
      <c r="B150">
        <f t="shared" si="45"/>
        <v>953994.81374999997</v>
      </c>
      <c r="C150">
        <f t="shared" si="39"/>
        <v>1</v>
      </c>
      <c r="D150">
        <v>0.53634008315560666</v>
      </c>
      <c r="E150">
        <v>100</v>
      </c>
      <c r="F150">
        <f t="shared" si="40"/>
        <v>220</v>
      </c>
      <c r="G150">
        <f t="shared" si="46"/>
        <v>120</v>
      </c>
      <c r="H150" s="7" t="str">
        <f t="shared" si="47"/>
        <v>7) 120%</v>
      </c>
      <c r="I150" t="str">
        <f t="shared" si="48"/>
        <v>0% - 200%</v>
      </c>
      <c r="J150">
        <f t="shared" si="56"/>
        <v>5</v>
      </c>
      <c r="K150">
        <f t="shared" si="57"/>
        <v>4</v>
      </c>
      <c r="L150" t="str">
        <f t="shared" si="49"/>
        <v>With Noise</v>
      </c>
      <c r="M150" s="3">
        <f t="shared" ca="1" si="43"/>
        <v>0.29000000000000004</v>
      </c>
      <c r="N150" s="6">
        <f t="shared" ca="1" si="44"/>
        <v>0.69187870727073264</v>
      </c>
      <c r="O150">
        <f t="shared" si="58"/>
        <v>7</v>
      </c>
      <c r="P150" t="str">
        <f t="shared" si="50"/>
        <v>007</v>
      </c>
      <c r="Q150" s="2">
        <f t="shared" si="41"/>
        <v>202311</v>
      </c>
      <c r="R150" s="5">
        <f t="shared" ca="1" si="51"/>
        <v>2158249.1519110836</v>
      </c>
      <c r="S150" s="2">
        <f t="shared" si="42"/>
        <v>1740557.0160000001</v>
      </c>
      <c r="T150" t="str">
        <f t="shared" si="52"/>
        <v>Route 007</v>
      </c>
      <c r="U150" t="s">
        <v>13</v>
      </c>
      <c r="V150" t="s">
        <v>17</v>
      </c>
      <c r="W150" t="str">
        <f t="shared" si="53"/>
        <v>7) 120%</v>
      </c>
      <c r="X150" t="str">
        <f t="shared" si="54"/>
        <v>0% - 200%</v>
      </c>
    </row>
    <row r="151" spans="1:24" x14ac:dyDescent="0.35">
      <c r="A151">
        <f t="shared" si="55"/>
        <v>953994.81374999997</v>
      </c>
      <c r="B151">
        <f t="shared" si="45"/>
        <v>953994.81374999997</v>
      </c>
      <c r="C151">
        <f t="shared" si="39"/>
        <v>1</v>
      </c>
      <c r="D151">
        <v>0.53634008315560666</v>
      </c>
      <c r="E151">
        <v>100</v>
      </c>
      <c r="F151">
        <f t="shared" si="40"/>
        <v>220</v>
      </c>
      <c r="G151">
        <f t="shared" si="46"/>
        <v>120</v>
      </c>
      <c r="H151" s="7" t="str">
        <f t="shared" si="47"/>
        <v>7) 120%</v>
      </c>
      <c r="I151" t="str">
        <f t="shared" si="48"/>
        <v>0% - 200%</v>
      </c>
      <c r="J151">
        <f t="shared" si="56"/>
        <v>6</v>
      </c>
      <c r="K151">
        <f t="shared" si="57"/>
        <v>4</v>
      </c>
      <c r="L151" t="str">
        <f t="shared" si="49"/>
        <v>With Noise</v>
      </c>
      <c r="M151" s="3">
        <f t="shared" ca="1" si="43"/>
        <v>0.77</v>
      </c>
      <c r="N151" s="6">
        <f t="shared" ca="1" si="44"/>
        <v>0.94932194718542384</v>
      </c>
      <c r="O151">
        <f t="shared" si="58"/>
        <v>7</v>
      </c>
      <c r="P151" t="str">
        <f t="shared" si="50"/>
        <v>007</v>
      </c>
      <c r="Q151" s="2">
        <f t="shared" si="41"/>
        <v>202312</v>
      </c>
      <c r="R151" s="5">
        <f t="shared" ca="1" si="51"/>
        <v>2695213.611282221</v>
      </c>
      <c r="S151" s="2">
        <f t="shared" si="42"/>
        <v>1834171.013</v>
      </c>
      <c r="T151" t="str">
        <f t="shared" si="52"/>
        <v>Route 007</v>
      </c>
      <c r="U151" t="s">
        <v>13</v>
      </c>
      <c r="V151" t="s">
        <v>17</v>
      </c>
      <c r="W151" t="str">
        <f t="shared" si="53"/>
        <v>7) 120%</v>
      </c>
      <c r="X151" t="str">
        <f t="shared" si="54"/>
        <v>0% - 200%</v>
      </c>
    </row>
    <row r="152" spans="1:24" x14ac:dyDescent="0.35">
      <c r="A152">
        <f t="shared" si="55"/>
        <v>953994.81374999997</v>
      </c>
      <c r="B152">
        <f t="shared" si="45"/>
        <v>953994.81374999997</v>
      </c>
      <c r="C152">
        <f t="shared" si="39"/>
        <v>1</v>
      </c>
      <c r="D152">
        <v>0.53634008315560666</v>
      </c>
      <c r="E152">
        <v>100</v>
      </c>
      <c r="F152">
        <f t="shared" si="40"/>
        <v>220</v>
      </c>
      <c r="G152">
        <f t="shared" si="46"/>
        <v>120</v>
      </c>
      <c r="H152" s="7" t="str">
        <f t="shared" si="47"/>
        <v>7) 120%</v>
      </c>
      <c r="I152" t="str">
        <f t="shared" si="48"/>
        <v>0% - 200%</v>
      </c>
      <c r="J152">
        <f t="shared" si="56"/>
        <v>1</v>
      </c>
      <c r="K152">
        <f t="shared" si="57"/>
        <v>4</v>
      </c>
      <c r="L152" t="str">
        <f t="shared" si="49"/>
        <v>No Noise</v>
      </c>
      <c r="M152" s="3">
        <f t="shared" ca="1" si="43"/>
        <v>0</v>
      </c>
      <c r="N152" s="6">
        <f t="shared" ca="1" si="44"/>
        <v>0.53634008315560666</v>
      </c>
      <c r="O152">
        <f t="shared" si="58"/>
        <v>7</v>
      </c>
      <c r="P152" t="str">
        <f t="shared" si="50"/>
        <v>007</v>
      </c>
      <c r="Q152" s="2">
        <f t="shared" si="41"/>
        <v>202401</v>
      </c>
      <c r="R152" s="5">
        <f t="shared" ca="1" si="51"/>
        <v>1827475.7513061501</v>
      </c>
      <c r="S152" s="2">
        <f t="shared" si="42"/>
        <v>1628595.298</v>
      </c>
      <c r="T152" t="str">
        <f t="shared" si="52"/>
        <v>Route 007</v>
      </c>
      <c r="U152" t="s">
        <v>13</v>
      </c>
      <c r="V152" t="s">
        <v>17</v>
      </c>
      <c r="W152" t="str">
        <f t="shared" si="53"/>
        <v>7) 120%</v>
      </c>
      <c r="X152" t="str">
        <f t="shared" si="54"/>
        <v>0% - 200%</v>
      </c>
    </row>
    <row r="153" spans="1:24" x14ac:dyDescent="0.35">
      <c r="A153">
        <f t="shared" si="55"/>
        <v>953994.81374999997</v>
      </c>
      <c r="B153">
        <f t="shared" si="45"/>
        <v>953994.81374999997</v>
      </c>
      <c r="C153">
        <f t="shared" si="39"/>
        <v>1</v>
      </c>
      <c r="D153">
        <v>0.53634008315560666</v>
      </c>
      <c r="E153">
        <v>100</v>
      </c>
      <c r="F153">
        <f t="shared" si="40"/>
        <v>220</v>
      </c>
      <c r="G153">
        <f t="shared" si="46"/>
        <v>120</v>
      </c>
      <c r="H153" s="7" t="str">
        <f t="shared" si="47"/>
        <v>7) 120%</v>
      </c>
      <c r="I153" t="str">
        <f t="shared" si="48"/>
        <v>0% - 200%</v>
      </c>
      <c r="J153">
        <f t="shared" si="56"/>
        <v>2</v>
      </c>
      <c r="K153">
        <f t="shared" si="57"/>
        <v>4</v>
      </c>
      <c r="L153" t="str">
        <f t="shared" si="49"/>
        <v>No Noise</v>
      </c>
      <c r="M153" s="3">
        <f t="shared" ca="1" si="43"/>
        <v>0</v>
      </c>
      <c r="N153" s="6">
        <f t="shared" ca="1" si="44"/>
        <v>0.53634008315560666</v>
      </c>
      <c r="O153">
        <f t="shared" si="58"/>
        <v>7</v>
      </c>
      <c r="P153" t="str">
        <f t="shared" si="50"/>
        <v>007</v>
      </c>
      <c r="Q153" s="2">
        <f t="shared" si="41"/>
        <v>202402</v>
      </c>
      <c r="R153" s="5">
        <f t="shared" ca="1" si="51"/>
        <v>1825996.9544288735</v>
      </c>
      <c r="S153" s="2">
        <f t="shared" si="42"/>
        <v>1625838.098</v>
      </c>
      <c r="T153" t="str">
        <f t="shared" si="52"/>
        <v>Route 007</v>
      </c>
      <c r="U153" t="s">
        <v>13</v>
      </c>
      <c r="V153" t="s">
        <v>17</v>
      </c>
      <c r="W153" t="str">
        <f t="shared" si="53"/>
        <v>7) 120%</v>
      </c>
      <c r="X153" t="str">
        <f t="shared" si="54"/>
        <v>0% - 200%</v>
      </c>
    </row>
    <row r="154" spans="1:24" x14ac:dyDescent="0.35">
      <c r="A154">
        <f t="shared" si="55"/>
        <v>953994.81374999997</v>
      </c>
      <c r="B154">
        <f t="shared" si="45"/>
        <v>953994.81374999997</v>
      </c>
      <c r="C154">
        <f t="shared" si="39"/>
        <v>1</v>
      </c>
      <c r="D154">
        <v>0.53634008315560666</v>
      </c>
      <c r="E154">
        <v>100</v>
      </c>
      <c r="F154">
        <f t="shared" si="40"/>
        <v>220</v>
      </c>
      <c r="G154">
        <f t="shared" si="46"/>
        <v>120</v>
      </c>
      <c r="H154" s="7" t="str">
        <f t="shared" si="47"/>
        <v>7) 120%</v>
      </c>
      <c r="I154" t="str">
        <f t="shared" si="48"/>
        <v>0% - 200%</v>
      </c>
      <c r="J154">
        <f t="shared" si="56"/>
        <v>3</v>
      </c>
      <c r="K154">
        <f t="shared" si="57"/>
        <v>4</v>
      </c>
      <c r="L154" t="str">
        <f t="shared" si="49"/>
        <v>No Noise</v>
      </c>
      <c r="M154" s="3">
        <f t="shared" ca="1" si="43"/>
        <v>0</v>
      </c>
      <c r="N154" s="6">
        <f t="shared" ca="1" si="44"/>
        <v>0.53634008315560666</v>
      </c>
      <c r="O154">
        <f t="shared" si="58"/>
        <v>7</v>
      </c>
      <c r="P154" t="str">
        <f t="shared" si="50"/>
        <v>007</v>
      </c>
      <c r="Q154" s="2">
        <f t="shared" si="41"/>
        <v>202403</v>
      </c>
      <c r="R154" s="5">
        <f t="shared" ca="1" si="51"/>
        <v>1821999.6380697787</v>
      </c>
      <c r="S154" s="2">
        <f t="shared" si="42"/>
        <v>1618385.1470000001</v>
      </c>
      <c r="T154" t="str">
        <f t="shared" si="52"/>
        <v>Route 007</v>
      </c>
      <c r="U154" t="s">
        <v>13</v>
      </c>
      <c r="V154" t="s">
        <v>17</v>
      </c>
      <c r="W154" t="str">
        <f t="shared" si="53"/>
        <v>7) 120%</v>
      </c>
      <c r="X154" t="str">
        <f t="shared" si="54"/>
        <v>0% - 200%</v>
      </c>
    </row>
    <row r="155" spans="1:24" x14ac:dyDescent="0.35">
      <c r="A155">
        <f t="shared" si="55"/>
        <v>953994.81374999997</v>
      </c>
      <c r="B155">
        <f t="shared" si="45"/>
        <v>953994.81374999997</v>
      </c>
      <c r="C155">
        <f t="shared" ref="C155:C218" si="59">C131</f>
        <v>1</v>
      </c>
      <c r="D155">
        <v>0.53634008315560666</v>
      </c>
      <c r="E155">
        <v>100</v>
      </c>
      <c r="F155">
        <f t="shared" ref="F155:F218" si="60">F131+20</f>
        <v>220</v>
      </c>
      <c r="G155">
        <f t="shared" si="46"/>
        <v>120</v>
      </c>
      <c r="H155" s="7" t="str">
        <f t="shared" si="47"/>
        <v>7) 120%</v>
      </c>
      <c r="I155" t="str">
        <f t="shared" si="48"/>
        <v>0% - 200%</v>
      </c>
      <c r="J155">
        <f t="shared" si="56"/>
        <v>4</v>
      </c>
      <c r="K155">
        <f t="shared" si="57"/>
        <v>4</v>
      </c>
      <c r="L155" t="str">
        <f t="shared" si="49"/>
        <v>No Noise</v>
      </c>
      <c r="M155" s="3">
        <f t="shared" ca="1" si="43"/>
        <v>0</v>
      </c>
      <c r="N155" s="6">
        <f t="shared" ca="1" si="44"/>
        <v>0.53634008315560666</v>
      </c>
      <c r="O155">
        <f t="shared" si="58"/>
        <v>7</v>
      </c>
      <c r="P155" t="str">
        <f t="shared" si="50"/>
        <v>007</v>
      </c>
      <c r="Q155" s="2">
        <f t="shared" ref="Q155:Q218" si="61">Q131</f>
        <v>202404</v>
      </c>
      <c r="R155" s="5">
        <f t="shared" ca="1" si="51"/>
        <v>2006828.9515479316</v>
      </c>
      <c r="S155" s="2">
        <f t="shared" ref="S155:S218" si="62">S131</f>
        <v>1962997.3049999999</v>
      </c>
      <c r="T155" t="str">
        <f t="shared" si="52"/>
        <v>Route 007</v>
      </c>
      <c r="U155" t="s">
        <v>13</v>
      </c>
      <c r="V155" t="s">
        <v>17</v>
      </c>
      <c r="W155" t="str">
        <f t="shared" si="53"/>
        <v>7) 120%</v>
      </c>
      <c r="X155" t="str">
        <f t="shared" si="54"/>
        <v>0% - 200%</v>
      </c>
    </row>
    <row r="156" spans="1:24" x14ac:dyDescent="0.35">
      <c r="A156">
        <f t="shared" si="55"/>
        <v>953994.81374999997</v>
      </c>
      <c r="B156">
        <f t="shared" si="45"/>
        <v>953994.81374999997</v>
      </c>
      <c r="C156">
        <f t="shared" si="59"/>
        <v>1</v>
      </c>
      <c r="D156">
        <v>0.53634008315560666</v>
      </c>
      <c r="E156">
        <v>100</v>
      </c>
      <c r="F156">
        <f t="shared" si="60"/>
        <v>220</v>
      </c>
      <c r="G156">
        <f t="shared" si="46"/>
        <v>120</v>
      </c>
      <c r="H156" s="7" t="str">
        <f t="shared" si="47"/>
        <v>7) 120%</v>
      </c>
      <c r="I156" t="str">
        <f t="shared" si="48"/>
        <v>0% - 200%</v>
      </c>
      <c r="J156">
        <f t="shared" si="56"/>
        <v>5</v>
      </c>
      <c r="K156">
        <f t="shared" si="57"/>
        <v>4</v>
      </c>
      <c r="L156" t="str">
        <f t="shared" si="49"/>
        <v>With Noise</v>
      </c>
      <c r="M156" s="3">
        <f t="shared" ca="1" si="43"/>
        <v>1.04</v>
      </c>
      <c r="N156" s="6">
        <f t="shared" ca="1" si="44"/>
        <v>1.0941337696374376</v>
      </c>
      <c r="O156">
        <f t="shared" si="58"/>
        <v>7</v>
      </c>
      <c r="P156" t="str">
        <f t="shared" si="50"/>
        <v>007</v>
      </c>
      <c r="Q156" s="2">
        <f t="shared" si="61"/>
        <v>202405</v>
      </c>
      <c r="R156" s="5">
        <f t="shared" ca="1" si="51"/>
        <v>2535227.6943879388</v>
      </c>
      <c r="S156" s="2">
        <f t="shared" si="62"/>
        <v>1445191.5519999999</v>
      </c>
      <c r="T156" t="str">
        <f t="shared" si="52"/>
        <v>Route 007</v>
      </c>
      <c r="U156" t="s">
        <v>13</v>
      </c>
      <c r="V156" t="s">
        <v>17</v>
      </c>
      <c r="W156" t="str">
        <f t="shared" si="53"/>
        <v>7) 120%</v>
      </c>
      <c r="X156" t="str">
        <f t="shared" si="54"/>
        <v>0% - 200%</v>
      </c>
    </row>
    <row r="157" spans="1:24" x14ac:dyDescent="0.35">
      <c r="A157">
        <f t="shared" si="55"/>
        <v>953994.81374999997</v>
      </c>
      <c r="B157">
        <f t="shared" si="45"/>
        <v>953994.81374999997</v>
      </c>
      <c r="C157">
        <f t="shared" si="59"/>
        <v>1</v>
      </c>
      <c r="D157">
        <v>0.53634008315560666</v>
      </c>
      <c r="E157">
        <v>100</v>
      </c>
      <c r="F157">
        <f t="shared" si="60"/>
        <v>220</v>
      </c>
      <c r="G157">
        <f t="shared" si="46"/>
        <v>120</v>
      </c>
      <c r="H157" s="7" t="str">
        <f t="shared" si="47"/>
        <v>7) 120%</v>
      </c>
      <c r="I157" t="str">
        <f t="shared" si="48"/>
        <v>0% - 200%</v>
      </c>
      <c r="J157">
        <f t="shared" si="56"/>
        <v>6</v>
      </c>
      <c r="K157">
        <f t="shared" si="57"/>
        <v>4</v>
      </c>
      <c r="L157" t="str">
        <f t="shared" si="49"/>
        <v>With Noise</v>
      </c>
      <c r="M157" s="3">
        <f t="shared" ca="1" si="43"/>
        <v>0.92999999999999994</v>
      </c>
      <c r="N157" s="6">
        <f t="shared" ca="1" si="44"/>
        <v>1.0351363604903208</v>
      </c>
      <c r="O157">
        <f t="shared" si="58"/>
        <v>7</v>
      </c>
      <c r="P157" t="str">
        <f t="shared" si="50"/>
        <v>007</v>
      </c>
      <c r="Q157" s="2">
        <f t="shared" si="61"/>
        <v>202406</v>
      </c>
      <c r="R157" s="5">
        <f t="shared" ca="1" si="51"/>
        <v>2759817.2385979183</v>
      </c>
      <c r="S157" s="2">
        <f t="shared" si="62"/>
        <v>1744526.1259999999</v>
      </c>
      <c r="T157" t="str">
        <f t="shared" si="52"/>
        <v>Route 007</v>
      </c>
      <c r="U157" t="s">
        <v>13</v>
      </c>
      <c r="V157" t="s">
        <v>17</v>
      </c>
      <c r="W157" t="str">
        <f t="shared" si="53"/>
        <v>7) 120%</v>
      </c>
      <c r="X157" t="str">
        <f t="shared" si="54"/>
        <v>0% - 200%</v>
      </c>
    </row>
    <row r="158" spans="1:24" x14ac:dyDescent="0.35">
      <c r="A158">
        <f t="shared" si="55"/>
        <v>953994.81374999997</v>
      </c>
      <c r="B158">
        <f t="shared" si="45"/>
        <v>953994.81374999997</v>
      </c>
      <c r="C158">
        <f t="shared" si="59"/>
        <v>1</v>
      </c>
      <c r="D158">
        <v>0.53634008315560666</v>
      </c>
      <c r="E158">
        <v>100</v>
      </c>
      <c r="F158">
        <f t="shared" si="60"/>
        <v>220</v>
      </c>
      <c r="G158">
        <f t="shared" si="46"/>
        <v>120</v>
      </c>
      <c r="H158" s="7" t="str">
        <f t="shared" si="47"/>
        <v>7) 120%</v>
      </c>
      <c r="I158" t="str">
        <f t="shared" si="48"/>
        <v>0% - 200%</v>
      </c>
      <c r="J158">
        <f t="shared" si="56"/>
        <v>1</v>
      </c>
      <c r="K158">
        <f t="shared" si="57"/>
        <v>4</v>
      </c>
      <c r="L158" t="str">
        <f t="shared" si="49"/>
        <v>No Noise</v>
      </c>
      <c r="M158" s="3">
        <f t="shared" ca="1" si="43"/>
        <v>0</v>
      </c>
      <c r="N158" s="6">
        <f t="shared" ca="1" si="44"/>
        <v>0.53634008315560666</v>
      </c>
      <c r="O158">
        <f t="shared" si="58"/>
        <v>7</v>
      </c>
      <c r="P158" t="str">
        <f t="shared" si="50"/>
        <v>007</v>
      </c>
      <c r="Q158" s="2">
        <f t="shared" si="61"/>
        <v>202407</v>
      </c>
      <c r="R158" s="5">
        <f t="shared" ca="1" si="51"/>
        <v>1874984.2029054479</v>
      </c>
      <c r="S158" s="2">
        <f t="shared" si="62"/>
        <v>1717174.267</v>
      </c>
      <c r="T158" t="str">
        <f t="shared" si="52"/>
        <v>Route 007</v>
      </c>
      <c r="U158" t="s">
        <v>13</v>
      </c>
      <c r="V158" t="s">
        <v>17</v>
      </c>
      <c r="W158" t="str">
        <f t="shared" si="53"/>
        <v>7) 120%</v>
      </c>
      <c r="X158" t="str">
        <f t="shared" si="54"/>
        <v>0% - 200%</v>
      </c>
    </row>
    <row r="159" spans="1:24" x14ac:dyDescent="0.35">
      <c r="A159">
        <f t="shared" si="55"/>
        <v>953994.81374999997</v>
      </c>
      <c r="B159">
        <f t="shared" si="45"/>
        <v>953994.81374999997</v>
      </c>
      <c r="C159">
        <f t="shared" si="59"/>
        <v>1</v>
      </c>
      <c r="D159">
        <v>0.53634008315560666</v>
      </c>
      <c r="E159">
        <v>100</v>
      </c>
      <c r="F159">
        <f t="shared" si="60"/>
        <v>220</v>
      </c>
      <c r="G159">
        <f t="shared" si="46"/>
        <v>120</v>
      </c>
      <c r="H159" s="7" t="str">
        <f t="shared" si="47"/>
        <v>7) 120%</v>
      </c>
      <c r="I159" t="str">
        <f t="shared" si="48"/>
        <v>0% - 200%</v>
      </c>
      <c r="J159">
        <f t="shared" si="56"/>
        <v>2</v>
      </c>
      <c r="K159">
        <f t="shared" si="57"/>
        <v>4</v>
      </c>
      <c r="L159" t="str">
        <f t="shared" si="49"/>
        <v>No Noise</v>
      </c>
      <c r="M159" s="3">
        <f t="shared" ca="1" si="43"/>
        <v>0</v>
      </c>
      <c r="N159" s="6">
        <f t="shared" ca="1" si="44"/>
        <v>0.53634008315560666</v>
      </c>
      <c r="O159">
        <f t="shared" si="58"/>
        <v>7</v>
      </c>
      <c r="P159" t="str">
        <f t="shared" si="50"/>
        <v>007</v>
      </c>
      <c r="Q159" s="2">
        <f t="shared" si="61"/>
        <v>202408</v>
      </c>
      <c r="R159" s="5">
        <f t="shared" ca="1" si="51"/>
        <v>1831592.7337192381</v>
      </c>
      <c r="S159" s="2">
        <f t="shared" si="62"/>
        <v>1636271.365</v>
      </c>
      <c r="T159" t="str">
        <f t="shared" si="52"/>
        <v>Route 007</v>
      </c>
      <c r="U159" t="s">
        <v>13</v>
      </c>
      <c r="V159" t="s">
        <v>17</v>
      </c>
      <c r="W159" t="str">
        <f t="shared" si="53"/>
        <v>7) 120%</v>
      </c>
      <c r="X159" t="str">
        <f t="shared" si="54"/>
        <v>0% - 200%</v>
      </c>
    </row>
    <row r="160" spans="1:24" x14ac:dyDescent="0.35">
      <c r="A160">
        <f t="shared" si="55"/>
        <v>953994.81374999997</v>
      </c>
      <c r="B160">
        <f t="shared" si="45"/>
        <v>953994.81374999997</v>
      </c>
      <c r="C160">
        <f t="shared" si="59"/>
        <v>1</v>
      </c>
      <c r="D160">
        <v>0.53634008315560666</v>
      </c>
      <c r="E160">
        <v>100</v>
      </c>
      <c r="F160">
        <f t="shared" si="60"/>
        <v>220</v>
      </c>
      <c r="G160">
        <f t="shared" si="46"/>
        <v>120</v>
      </c>
      <c r="H160" s="7" t="str">
        <f t="shared" si="47"/>
        <v>7) 120%</v>
      </c>
      <c r="I160" t="str">
        <f t="shared" si="48"/>
        <v>0% - 200%</v>
      </c>
      <c r="J160">
        <f t="shared" si="56"/>
        <v>3</v>
      </c>
      <c r="K160">
        <f t="shared" si="57"/>
        <v>4</v>
      </c>
      <c r="L160" t="str">
        <f t="shared" si="49"/>
        <v>No Noise</v>
      </c>
      <c r="M160" s="3">
        <f t="shared" ca="1" si="43"/>
        <v>0</v>
      </c>
      <c r="N160" s="6">
        <f t="shared" ca="1" si="44"/>
        <v>0.53634008315560666</v>
      </c>
      <c r="O160">
        <f t="shared" si="58"/>
        <v>7</v>
      </c>
      <c r="P160" t="str">
        <f t="shared" si="50"/>
        <v>007</v>
      </c>
      <c r="Q160" s="2">
        <f t="shared" si="61"/>
        <v>202409</v>
      </c>
      <c r="R160" s="5">
        <f t="shared" ca="1" si="51"/>
        <v>1715099.9138379386</v>
      </c>
      <c r="S160" s="2">
        <f t="shared" si="62"/>
        <v>1419071.824</v>
      </c>
      <c r="T160" t="str">
        <f t="shared" si="52"/>
        <v>Route 007</v>
      </c>
      <c r="U160" t="s">
        <v>13</v>
      </c>
      <c r="V160" t="s">
        <v>17</v>
      </c>
      <c r="W160" t="str">
        <f t="shared" si="53"/>
        <v>7) 120%</v>
      </c>
      <c r="X160" t="str">
        <f t="shared" si="54"/>
        <v>0% - 200%</v>
      </c>
    </row>
    <row r="161" spans="1:24" x14ac:dyDescent="0.35">
      <c r="A161">
        <f t="shared" si="55"/>
        <v>953994.81374999997</v>
      </c>
      <c r="B161">
        <f t="shared" si="45"/>
        <v>953994.81374999997</v>
      </c>
      <c r="C161">
        <f t="shared" si="59"/>
        <v>1</v>
      </c>
      <c r="D161">
        <v>0.53634008315560666</v>
      </c>
      <c r="E161">
        <v>100</v>
      </c>
      <c r="F161">
        <f t="shared" si="60"/>
        <v>220</v>
      </c>
      <c r="G161">
        <f t="shared" si="46"/>
        <v>120</v>
      </c>
      <c r="H161" s="7" t="str">
        <f t="shared" si="47"/>
        <v>7) 120%</v>
      </c>
      <c r="I161" t="str">
        <f t="shared" si="48"/>
        <v>0% - 200%</v>
      </c>
      <c r="J161">
        <f t="shared" si="56"/>
        <v>4</v>
      </c>
      <c r="K161">
        <f t="shared" si="57"/>
        <v>4</v>
      </c>
      <c r="L161" t="str">
        <f t="shared" si="49"/>
        <v>No Noise</v>
      </c>
      <c r="M161" s="3">
        <f t="shared" ca="1" si="43"/>
        <v>0</v>
      </c>
      <c r="N161" s="6">
        <f t="shared" ca="1" si="44"/>
        <v>0.53634008315560666</v>
      </c>
      <c r="O161">
        <f t="shared" si="58"/>
        <v>7</v>
      </c>
      <c r="P161" t="str">
        <f t="shared" si="50"/>
        <v>007</v>
      </c>
      <c r="Q161" s="2">
        <f t="shared" si="61"/>
        <v>202410</v>
      </c>
      <c r="R161" s="5">
        <f t="shared" ca="1" si="51"/>
        <v>1852318.9392161844</v>
      </c>
      <c r="S161" s="2">
        <f t="shared" si="62"/>
        <v>1674915.14</v>
      </c>
      <c r="T161" t="str">
        <f t="shared" si="52"/>
        <v>Route 007</v>
      </c>
      <c r="U161" t="s">
        <v>13</v>
      </c>
      <c r="V161" t="s">
        <v>17</v>
      </c>
      <c r="W161" t="str">
        <f t="shared" si="53"/>
        <v>7) 120%</v>
      </c>
      <c r="X161" t="str">
        <f t="shared" si="54"/>
        <v>0% - 200%</v>
      </c>
    </row>
    <row r="162" spans="1:24" x14ac:dyDescent="0.35">
      <c r="A162">
        <f t="shared" si="55"/>
        <v>953994.81374999997</v>
      </c>
      <c r="B162">
        <f t="shared" si="45"/>
        <v>953994.81374999997</v>
      </c>
      <c r="C162">
        <f t="shared" si="59"/>
        <v>1</v>
      </c>
      <c r="D162">
        <v>0.53634008315560666</v>
      </c>
      <c r="E162">
        <v>100</v>
      </c>
      <c r="F162">
        <f t="shared" si="60"/>
        <v>220</v>
      </c>
      <c r="G162">
        <f t="shared" si="46"/>
        <v>120</v>
      </c>
      <c r="H162" s="7" t="str">
        <f t="shared" si="47"/>
        <v>7) 120%</v>
      </c>
      <c r="I162" t="str">
        <f t="shared" si="48"/>
        <v>0% - 200%</v>
      </c>
      <c r="J162">
        <f t="shared" si="56"/>
        <v>5</v>
      </c>
      <c r="K162">
        <f t="shared" si="57"/>
        <v>4</v>
      </c>
      <c r="L162" t="str">
        <f t="shared" si="49"/>
        <v>With Noise</v>
      </c>
      <c r="M162" s="3">
        <f t="shared" ca="1" si="43"/>
        <v>0.32000000000000006</v>
      </c>
      <c r="N162" s="6">
        <f t="shared" ca="1" si="44"/>
        <v>0.70796890976540083</v>
      </c>
      <c r="O162">
        <f t="shared" si="58"/>
        <v>7</v>
      </c>
      <c r="P162" t="str">
        <f t="shared" si="50"/>
        <v>007</v>
      </c>
      <c r="Q162" s="2">
        <f t="shared" si="61"/>
        <v>202411</v>
      </c>
      <c r="R162" s="5">
        <f t="shared" ca="1" si="51"/>
        <v>2143445.0115623055</v>
      </c>
      <c r="S162" s="2">
        <f t="shared" si="62"/>
        <v>1680088.1810000001</v>
      </c>
      <c r="T162" t="str">
        <f t="shared" si="52"/>
        <v>Route 007</v>
      </c>
      <c r="U162" t="s">
        <v>13</v>
      </c>
      <c r="V162" t="s">
        <v>17</v>
      </c>
      <c r="W162" t="str">
        <f t="shared" si="53"/>
        <v>7) 120%</v>
      </c>
      <c r="X162" t="str">
        <f t="shared" si="54"/>
        <v>0% - 200%</v>
      </c>
    </row>
    <row r="163" spans="1:24" x14ac:dyDescent="0.35">
      <c r="A163">
        <f t="shared" si="55"/>
        <v>953994.81374999997</v>
      </c>
      <c r="B163">
        <f t="shared" si="45"/>
        <v>953994.81374999997</v>
      </c>
      <c r="C163">
        <f t="shared" si="59"/>
        <v>1</v>
      </c>
      <c r="D163">
        <v>0.53634008315560666</v>
      </c>
      <c r="E163">
        <v>100</v>
      </c>
      <c r="F163">
        <f t="shared" si="60"/>
        <v>220</v>
      </c>
      <c r="G163">
        <f t="shared" si="46"/>
        <v>120</v>
      </c>
      <c r="H163" s="7" t="str">
        <f t="shared" si="47"/>
        <v>7) 120%</v>
      </c>
      <c r="I163" t="str">
        <f t="shared" si="48"/>
        <v>0% - 200%</v>
      </c>
      <c r="J163">
        <f t="shared" si="56"/>
        <v>6</v>
      </c>
      <c r="K163">
        <f t="shared" si="57"/>
        <v>4</v>
      </c>
      <c r="L163" t="str">
        <f t="shared" si="49"/>
        <v>With Noise</v>
      </c>
      <c r="M163" s="3">
        <f t="shared" ca="1" si="43"/>
        <v>0.8600000000000001</v>
      </c>
      <c r="N163" s="6">
        <f t="shared" ca="1" si="44"/>
        <v>0.99759255466942842</v>
      </c>
      <c r="O163">
        <f t="shared" si="58"/>
        <v>7</v>
      </c>
      <c r="P163" t="str">
        <f t="shared" si="50"/>
        <v>007</v>
      </c>
      <c r="Q163" s="2">
        <f t="shared" si="61"/>
        <v>202412</v>
      </c>
      <c r="R163" s="5">
        <f t="shared" ca="1" si="51"/>
        <v>2782262.116338999</v>
      </c>
      <c r="S163" s="2">
        <f t="shared" si="62"/>
        <v>1832679.378</v>
      </c>
      <c r="T163" t="str">
        <f t="shared" si="52"/>
        <v>Route 007</v>
      </c>
      <c r="U163" t="s">
        <v>13</v>
      </c>
      <c r="V163" t="s">
        <v>17</v>
      </c>
      <c r="W163" t="str">
        <f t="shared" si="53"/>
        <v>7) 120%</v>
      </c>
      <c r="X163" t="str">
        <f t="shared" si="54"/>
        <v>0% - 200%</v>
      </c>
    </row>
    <row r="164" spans="1:24" x14ac:dyDescent="0.35">
      <c r="A164">
        <f t="shared" si="55"/>
        <v>953994.81374999997</v>
      </c>
      <c r="B164">
        <f t="shared" si="45"/>
        <v>953994.81374999997</v>
      </c>
      <c r="C164">
        <f t="shared" si="59"/>
        <v>1</v>
      </c>
      <c r="D164">
        <v>0.53634008315560666</v>
      </c>
      <c r="E164">
        <v>100</v>
      </c>
      <c r="F164">
        <f t="shared" si="60"/>
        <v>220</v>
      </c>
      <c r="G164">
        <f t="shared" si="46"/>
        <v>120</v>
      </c>
      <c r="H164" s="7" t="str">
        <f t="shared" si="47"/>
        <v>7) 120%</v>
      </c>
      <c r="I164" t="str">
        <f t="shared" si="48"/>
        <v>0% - 200%</v>
      </c>
      <c r="J164">
        <f t="shared" si="56"/>
        <v>1</v>
      </c>
      <c r="K164">
        <f t="shared" si="57"/>
        <v>4</v>
      </c>
      <c r="L164" t="str">
        <f t="shared" si="49"/>
        <v>No Noise</v>
      </c>
      <c r="M164" s="3">
        <f t="shared" ca="1" si="43"/>
        <v>0</v>
      </c>
      <c r="N164" s="6">
        <f t="shared" ca="1" si="44"/>
        <v>0.53634008315560666</v>
      </c>
      <c r="O164">
        <f t="shared" si="58"/>
        <v>7</v>
      </c>
      <c r="P164" t="str">
        <f t="shared" si="50"/>
        <v>007</v>
      </c>
      <c r="Q164" s="2">
        <f t="shared" si="61"/>
        <v>202501</v>
      </c>
      <c r="R164" s="5">
        <f t="shared" ca="1" si="51"/>
        <v>1788221.9860321409</v>
      </c>
      <c r="S164" s="2">
        <f t="shared" si="62"/>
        <v>1555407.098</v>
      </c>
      <c r="T164" t="str">
        <f t="shared" si="52"/>
        <v>Route 007</v>
      </c>
      <c r="U164" t="s">
        <v>13</v>
      </c>
      <c r="V164" t="s">
        <v>17</v>
      </c>
      <c r="W164" t="str">
        <f t="shared" si="53"/>
        <v>7) 120%</v>
      </c>
      <c r="X164" t="str">
        <f t="shared" si="54"/>
        <v>0% - 200%</v>
      </c>
    </row>
    <row r="165" spans="1:24" x14ac:dyDescent="0.35">
      <c r="A165">
        <f t="shared" si="55"/>
        <v>953994.81374999997</v>
      </c>
      <c r="B165">
        <f t="shared" si="45"/>
        <v>953994.81374999997</v>
      </c>
      <c r="C165">
        <f t="shared" si="59"/>
        <v>1</v>
      </c>
      <c r="D165">
        <v>0.53634008315560666</v>
      </c>
      <c r="E165">
        <v>100</v>
      </c>
      <c r="F165">
        <f t="shared" si="60"/>
        <v>220</v>
      </c>
      <c r="G165">
        <f t="shared" si="46"/>
        <v>120</v>
      </c>
      <c r="H165" s="7" t="str">
        <f t="shared" si="47"/>
        <v>7) 120%</v>
      </c>
      <c r="I165" t="str">
        <f t="shared" si="48"/>
        <v>0% - 200%</v>
      </c>
      <c r="J165">
        <f t="shared" si="56"/>
        <v>2</v>
      </c>
      <c r="K165">
        <f t="shared" si="57"/>
        <v>4</v>
      </c>
      <c r="L165" t="str">
        <f t="shared" si="49"/>
        <v>No Noise</v>
      </c>
      <c r="M165" s="3">
        <f t="shared" ca="1" si="43"/>
        <v>0</v>
      </c>
      <c r="N165" s="6">
        <f t="shared" ca="1" si="44"/>
        <v>0.53634008315560666</v>
      </c>
      <c r="O165">
        <f t="shared" si="58"/>
        <v>7</v>
      </c>
      <c r="P165" t="str">
        <f t="shared" si="50"/>
        <v>007</v>
      </c>
      <c r="Q165" s="2">
        <f t="shared" si="61"/>
        <v>202502</v>
      </c>
      <c r="R165" s="5">
        <f t="shared" ca="1" si="51"/>
        <v>1837903.640450458</v>
      </c>
      <c r="S165" s="2">
        <f t="shared" si="62"/>
        <v>1648037.9790000001</v>
      </c>
      <c r="T165" t="str">
        <f t="shared" si="52"/>
        <v>Route 007</v>
      </c>
      <c r="U165" t="s">
        <v>13</v>
      </c>
      <c r="V165" t="s">
        <v>17</v>
      </c>
      <c r="W165" t="str">
        <f t="shared" si="53"/>
        <v>7) 120%</v>
      </c>
      <c r="X165" t="str">
        <f t="shared" si="54"/>
        <v>0% - 200%</v>
      </c>
    </row>
    <row r="166" spans="1:24" x14ac:dyDescent="0.35">
      <c r="A166">
        <f t="shared" si="55"/>
        <v>953994.81374999997</v>
      </c>
      <c r="B166">
        <f t="shared" si="45"/>
        <v>953994.81374999997</v>
      </c>
      <c r="C166">
        <f t="shared" si="59"/>
        <v>1</v>
      </c>
      <c r="D166">
        <v>0.53634008315560666</v>
      </c>
      <c r="E166">
        <v>100</v>
      </c>
      <c r="F166">
        <f t="shared" si="60"/>
        <v>220</v>
      </c>
      <c r="G166">
        <f t="shared" si="46"/>
        <v>120</v>
      </c>
      <c r="H166" s="7" t="str">
        <f t="shared" si="47"/>
        <v>7) 120%</v>
      </c>
      <c r="I166" t="str">
        <f t="shared" si="48"/>
        <v>0% - 200%</v>
      </c>
      <c r="J166">
        <f t="shared" si="56"/>
        <v>3</v>
      </c>
      <c r="K166">
        <f t="shared" si="57"/>
        <v>4</v>
      </c>
      <c r="L166" t="str">
        <f t="shared" si="49"/>
        <v>No Noise</v>
      </c>
      <c r="M166" s="3">
        <f t="shared" ca="1" si="43"/>
        <v>0</v>
      </c>
      <c r="N166" s="6">
        <f t="shared" ca="1" si="44"/>
        <v>0.53634008315560666</v>
      </c>
      <c r="O166">
        <f t="shared" si="58"/>
        <v>7</v>
      </c>
      <c r="P166" t="str">
        <f t="shared" si="50"/>
        <v>007</v>
      </c>
      <c r="Q166" s="2">
        <f t="shared" si="61"/>
        <v>202503</v>
      </c>
      <c r="R166" s="5">
        <f t="shared" ca="1" si="51"/>
        <v>1894565.256355027</v>
      </c>
      <c r="S166" s="2">
        <f t="shared" si="62"/>
        <v>1753682.919</v>
      </c>
      <c r="T166" t="str">
        <f t="shared" si="52"/>
        <v>Route 007</v>
      </c>
      <c r="U166" t="s">
        <v>13</v>
      </c>
      <c r="V166" t="s">
        <v>17</v>
      </c>
      <c r="W166" t="str">
        <f t="shared" si="53"/>
        <v>7) 120%</v>
      </c>
      <c r="X166" t="str">
        <f t="shared" si="54"/>
        <v>0% - 200%</v>
      </c>
    </row>
    <row r="167" spans="1:24" x14ac:dyDescent="0.35">
      <c r="A167">
        <f t="shared" si="55"/>
        <v>953994.81374999997</v>
      </c>
      <c r="B167">
        <f t="shared" si="45"/>
        <v>953994.81374999997</v>
      </c>
      <c r="C167">
        <f t="shared" si="59"/>
        <v>1</v>
      </c>
      <c r="D167">
        <v>0.53634008315560666</v>
      </c>
      <c r="E167">
        <v>100</v>
      </c>
      <c r="F167">
        <f t="shared" si="60"/>
        <v>220</v>
      </c>
      <c r="G167">
        <f t="shared" si="46"/>
        <v>120</v>
      </c>
      <c r="H167" s="7" t="str">
        <f t="shared" si="47"/>
        <v>7) 120%</v>
      </c>
      <c r="I167" t="str">
        <f t="shared" si="48"/>
        <v>0% - 200%</v>
      </c>
      <c r="J167">
        <f t="shared" si="56"/>
        <v>4</v>
      </c>
      <c r="K167">
        <f t="shared" si="57"/>
        <v>4</v>
      </c>
      <c r="L167" t="str">
        <f t="shared" si="49"/>
        <v>No Noise</v>
      </c>
      <c r="M167" s="3">
        <f t="shared" ca="1" si="43"/>
        <v>0</v>
      </c>
      <c r="N167" s="6">
        <f t="shared" ca="1" si="44"/>
        <v>0.53634008315560666</v>
      </c>
      <c r="O167">
        <f t="shared" si="58"/>
        <v>7</v>
      </c>
      <c r="P167" t="str">
        <f t="shared" si="50"/>
        <v>007</v>
      </c>
      <c r="Q167" s="2">
        <f t="shared" si="61"/>
        <v>202504</v>
      </c>
      <c r="R167" s="5">
        <f t="shared" ca="1" si="51"/>
        <v>1884521.8554714911</v>
      </c>
      <c r="S167" s="2">
        <f t="shared" si="62"/>
        <v>1734957.112</v>
      </c>
      <c r="T167" t="str">
        <f t="shared" si="52"/>
        <v>Route 007</v>
      </c>
      <c r="U167" t="s">
        <v>13</v>
      </c>
      <c r="V167" t="s">
        <v>17</v>
      </c>
      <c r="W167" t="str">
        <f t="shared" si="53"/>
        <v>7) 120%</v>
      </c>
      <c r="X167" t="str">
        <f t="shared" si="54"/>
        <v>0% - 200%</v>
      </c>
    </row>
    <row r="168" spans="1:24" x14ac:dyDescent="0.35">
      <c r="A168">
        <f t="shared" si="55"/>
        <v>953994.81374999997</v>
      </c>
      <c r="B168">
        <f t="shared" si="45"/>
        <v>953994.81374999997</v>
      </c>
      <c r="C168">
        <f t="shared" si="59"/>
        <v>1</v>
      </c>
      <c r="D168">
        <v>0.53634008315560666</v>
      </c>
      <c r="E168">
        <v>100</v>
      </c>
      <c r="F168">
        <f t="shared" si="60"/>
        <v>220</v>
      </c>
      <c r="G168">
        <f t="shared" si="46"/>
        <v>120</v>
      </c>
      <c r="H168" s="7" t="str">
        <f t="shared" si="47"/>
        <v>7) 120%</v>
      </c>
      <c r="I168" t="str">
        <f t="shared" si="48"/>
        <v>0% - 200%</v>
      </c>
      <c r="J168">
        <f t="shared" si="56"/>
        <v>5</v>
      </c>
      <c r="K168">
        <f t="shared" si="57"/>
        <v>4</v>
      </c>
      <c r="L168" t="str">
        <f t="shared" si="49"/>
        <v>With Noise</v>
      </c>
      <c r="M168" s="3">
        <f t="shared" ca="1" si="43"/>
        <v>0.73</v>
      </c>
      <c r="N168" s="6">
        <f t="shared" ca="1" si="44"/>
        <v>0.92786834385919947</v>
      </c>
      <c r="O168">
        <f t="shared" si="58"/>
        <v>7</v>
      </c>
      <c r="P168" t="str">
        <f t="shared" si="50"/>
        <v>007</v>
      </c>
      <c r="Q168" s="2">
        <f t="shared" si="61"/>
        <v>202505</v>
      </c>
      <c r="R168" s="5">
        <f t="shared" ca="1" si="51"/>
        <v>2648435.076454855</v>
      </c>
      <c r="S168" s="2">
        <f t="shared" si="62"/>
        <v>1826164.5349999999</v>
      </c>
      <c r="T168" t="str">
        <f t="shared" si="52"/>
        <v>Route 007</v>
      </c>
      <c r="U168" t="s">
        <v>13</v>
      </c>
      <c r="V168" t="s">
        <v>17</v>
      </c>
      <c r="W168" t="str">
        <f t="shared" si="53"/>
        <v>7) 120%</v>
      </c>
      <c r="X168" t="str">
        <f t="shared" si="54"/>
        <v>0% - 200%</v>
      </c>
    </row>
    <row r="169" spans="1:24" x14ac:dyDescent="0.35">
      <c r="A169">
        <f t="shared" si="55"/>
        <v>953994.81374999997</v>
      </c>
      <c r="B169">
        <f t="shared" si="45"/>
        <v>953994.81374999997</v>
      </c>
      <c r="C169">
        <f t="shared" si="59"/>
        <v>1</v>
      </c>
      <c r="D169">
        <v>0.53634008315560666</v>
      </c>
      <c r="E169">
        <v>100</v>
      </c>
      <c r="F169">
        <f t="shared" si="60"/>
        <v>220</v>
      </c>
      <c r="G169">
        <f t="shared" si="46"/>
        <v>120</v>
      </c>
      <c r="H169" s="7" t="str">
        <f t="shared" si="47"/>
        <v>7) 120%</v>
      </c>
      <c r="I169" t="str">
        <f t="shared" si="48"/>
        <v>0% - 200%</v>
      </c>
      <c r="J169">
        <f t="shared" si="56"/>
        <v>6</v>
      </c>
      <c r="K169">
        <f t="shared" si="57"/>
        <v>4</v>
      </c>
      <c r="L169" t="str">
        <f t="shared" si="49"/>
        <v>With Noise</v>
      </c>
      <c r="M169" s="3">
        <f t="shared" ca="1" si="43"/>
        <v>7.0000000000000062E-2</v>
      </c>
      <c r="N169" s="6">
        <f t="shared" ca="1" si="44"/>
        <v>0.57388388897649911</v>
      </c>
      <c r="O169">
        <f t="shared" si="58"/>
        <v>7</v>
      </c>
      <c r="P169" t="str">
        <f t="shared" si="50"/>
        <v>007</v>
      </c>
      <c r="Q169" s="2">
        <f t="shared" si="61"/>
        <v>202506</v>
      </c>
      <c r="R169" s="5">
        <f t="shared" ca="1" si="51"/>
        <v>2031109.7031044567</v>
      </c>
      <c r="S169" s="2">
        <f t="shared" si="62"/>
        <v>1876886.44</v>
      </c>
      <c r="T169" t="str">
        <f t="shared" si="52"/>
        <v>Route 007</v>
      </c>
      <c r="U169" t="s">
        <v>13</v>
      </c>
      <c r="V169" t="s">
        <v>17</v>
      </c>
      <c r="W169" t="str">
        <f t="shared" si="53"/>
        <v>7) 120%</v>
      </c>
      <c r="X169" t="str">
        <f t="shared" si="54"/>
        <v>0% - 200%</v>
      </c>
    </row>
    <row r="170" spans="1:24" x14ac:dyDescent="0.35">
      <c r="A170">
        <f t="shared" si="55"/>
        <v>953994.81374999997</v>
      </c>
      <c r="B170">
        <f t="shared" si="45"/>
        <v>953994.81374999997</v>
      </c>
      <c r="C170">
        <f t="shared" si="59"/>
        <v>1</v>
      </c>
      <c r="D170">
        <v>0.53634008315560666</v>
      </c>
      <c r="E170">
        <v>100</v>
      </c>
      <c r="F170">
        <f t="shared" si="60"/>
        <v>240</v>
      </c>
      <c r="G170">
        <f t="shared" si="46"/>
        <v>140</v>
      </c>
      <c r="H170" s="7" t="str">
        <f t="shared" si="47"/>
        <v>8) 140%</v>
      </c>
      <c r="I170" t="str">
        <f t="shared" si="48"/>
        <v>0% - 200%</v>
      </c>
      <c r="J170">
        <f t="shared" si="56"/>
        <v>1</v>
      </c>
      <c r="K170">
        <f t="shared" si="57"/>
        <v>4</v>
      </c>
      <c r="L170" t="str">
        <f t="shared" si="49"/>
        <v>No Noise</v>
      </c>
      <c r="M170" s="3">
        <f t="shared" ca="1" si="43"/>
        <v>0</v>
      </c>
      <c r="N170" s="6">
        <f t="shared" ca="1" si="44"/>
        <v>0.53634008315560666</v>
      </c>
      <c r="O170">
        <f t="shared" si="58"/>
        <v>8</v>
      </c>
      <c r="P170" t="str">
        <f t="shared" si="50"/>
        <v>008</v>
      </c>
      <c r="Q170" s="2">
        <f t="shared" si="61"/>
        <v>202307</v>
      </c>
      <c r="R170" s="5">
        <f t="shared" ca="1" si="51"/>
        <v>1869430.5836999998</v>
      </c>
      <c r="S170" s="2">
        <f t="shared" si="62"/>
        <v>1706819.6070000001</v>
      </c>
      <c r="T170" t="str">
        <f t="shared" si="52"/>
        <v>Route 008</v>
      </c>
      <c r="U170" t="s">
        <v>13</v>
      </c>
      <c r="V170" t="s">
        <v>17</v>
      </c>
      <c r="W170" t="str">
        <f t="shared" si="53"/>
        <v>8) 140%</v>
      </c>
      <c r="X170" t="str">
        <f t="shared" si="54"/>
        <v>0% - 200%</v>
      </c>
    </row>
    <row r="171" spans="1:24" x14ac:dyDescent="0.35">
      <c r="A171">
        <f t="shared" si="55"/>
        <v>953994.81374999997</v>
      </c>
      <c r="B171">
        <f t="shared" si="45"/>
        <v>953994.81374999997</v>
      </c>
      <c r="C171">
        <f t="shared" si="59"/>
        <v>1</v>
      </c>
      <c r="D171">
        <v>0.53634008315560666</v>
      </c>
      <c r="E171">
        <v>100</v>
      </c>
      <c r="F171">
        <f t="shared" si="60"/>
        <v>240</v>
      </c>
      <c r="G171">
        <f t="shared" si="46"/>
        <v>140</v>
      </c>
      <c r="H171" s="7" t="str">
        <f t="shared" si="47"/>
        <v>8) 140%</v>
      </c>
      <c r="I171" t="str">
        <f t="shared" si="48"/>
        <v>0% - 200%</v>
      </c>
      <c r="J171">
        <f t="shared" si="56"/>
        <v>2</v>
      </c>
      <c r="K171">
        <f t="shared" si="57"/>
        <v>4</v>
      </c>
      <c r="L171" t="str">
        <f t="shared" si="49"/>
        <v>No Noise</v>
      </c>
      <c r="M171" s="3">
        <f t="shared" ca="1" si="43"/>
        <v>0</v>
      </c>
      <c r="N171" s="6">
        <f t="shared" ca="1" si="44"/>
        <v>0.53634008315560666</v>
      </c>
      <c r="O171">
        <f t="shared" si="58"/>
        <v>8</v>
      </c>
      <c r="P171" t="str">
        <f t="shared" si="50"/>
        <v>008</v>
      </c>
      <c r="Q171" s="2">
        <f t="shared" si="61"/>
        <v>202308</v>
      </c>
      <c r="R171" s="5">
        <f t="shared" ca="1" si="51"/>
        <v>1844246.3339130462</v>
      </c>
      <c r="S171" s="2">
        <f t="shared" si="62"/>
        <v>1659863.8589999999</v>
      </c>
      <c r="T171" t="str">
        <f t="shared" si="52"/>
        <v>Route 008</v>
      </c>
      <c r="U171" t="s">
        <v>13</v>
      </c>
      <c r="V171" t="s">
        <v>17</v>
      </c>
      <c r="W171" t="str">
        <f t="shared" si="53"/>
        <v>8) 140%</v>
      </c>
      <c r="X171" t="str">
        <f t="shared" si="54"/>
        <v>0% - 200%</v>
      </c>
    </row>
    <row r="172" spans="1:24" x14ac:dyDescent="0.35">
      <c r="A172">
        <f t="shared" si="55"/>
        <v>953994.81374999997</v>
      </c>
      <c r="B172">
        <f t="shared" si="45"/>
        <v>953994.81374999997</v>
      </c>
      <c r="C172">
        <f t="shared" si="59"/>
        <v>1</v>
      </c>
      <c r="D172">
        <v>0.53634008315560666</v>
      </c>
      <c r="E172">
        <v>100</v>
      </c>
      <c r="F172">
        <f t="shared" si="60"/>
        <v>240</v>
      </c>
      <c r="G172">
        <f t="shared" si="46"/>
        <v>140</v>
      </c>
      <c r="H172" s="7" t="str">
        <f t="shared" si="47"/>
        <v>8) 140%</v>
      </c>
      <c r="I172" t="str">
        <f t="shared" si="48"/>
        <v>0% - 200%</v>
      </c>
      <c r="J172">
        <f t="shared" si="56"/>
        <v>3</v>
      </c>
      <c r="K172">
        <f t="shared" si="57"/>
        <v>4</v>
      </c>
      <c r="L172" t="str">
        <f t="shared" si="49"/>
        <v>No Noise</v>
      </c>
      <c r="M172" s="3">
        <f t="shared" ca="1" si="43"/>
        <v>0</v>
      </c>
      <c r="N172" s="6">
        <f t="shared" ca="1" si="44"/>
        <v>0.53634008315560666</v>
      </c>
      <c r="O172">
        <f t="shared" si="58"/>
        <v>8</v>
      </c>
      <c r="P172" t="str">
        <f t="shared" si="50"/>
        <v>008</v>
      </c>
      <c r="Q172" s="2">
        <f t="shared" si="61"/>
        <v>202309</v>
      </c>
      <c r="R172" s="5">
        <f t="shared" ca="1" si="51"/>
        <v>1749444.4065465806</v>
      </c>
      <c r="S172" s="2">
        <f t="shared" si="62"/>
        <v>1483106.7409999999</v>
      </c>
      <c r="T172" t="str">
        <f t="shared" si="52"/>
        <v>Route 008</v>
      </c>
      <c r="U172" t="s">
        <v>13</v>
      </c>
      <c r="V172" t="s">
        <v>17</v>
      </c>
      <c r="W172" t="str">
        <f t="shared" si="53"/>
        <v>8) 140%</v>
      </c>
      <c r="X172" t="str">
        <f t="shared" si="54"/>
        <v>0% - 200%</v>
      </c>
    </row>
    <row r="173" spans="1:24" x14ac:dyDescent="0.35">
      <c r="A173">
        <f t="shared" si="55"/>
        <v>953994.81374999997</v>
      </c>
      <c r="B173">
        <f t="shared" si="45"/>
        <v>953994.81374999997</v>
      </c>
      <c r="C173">
        <f t="shared" si="59"/>
        <v>1</v>
      </c>
      <c r="D173">
        <v>0.53634008315560666</v>
      </c>
      <c r="E173">
        <v>100</v>
      </c>
      <c r="F173">
        <f t="shared" si="60"/>
        <v>240</v>
      </c>
      <c r="G173">
        <f t="shared" si="46"/>
        <v>140</v>
      </c>
      <c r="H173" s="7" t="str">
        <f t="shared" si="47"/>
        <v>8) 140%</v>
      </c>
      <c r="I173" t="str">
        <f t="shared" si="48"/>
        <v>0% - 200%</v>
      </c>
      <c r="J173">
        <f t="shared" si="56"/>
        <v>4</v>
      </c>
      <c r="K173">
        <f t="shared" si="57"/>
        <v>4</v>
      </c>
      <c r="L173" t="str">
        <f t="shared" si="49"/>
        <v>No Noise</v>
      </c>
      <c r="M173" s="3">
        <f t="shared" ca="1" si="43"/>
        <v>0</v>
      </c>
      <c r="N173" s="6">
        <f t="shared" ca="1" si="44"/>
        <v>0.53634008315560666</v>
      </c>
      <c r="O173">
        <f t="shared" si="58"/>
        <v>8</v>
      </c>
      <c r="P173" t="str">
        <f t="shared" si="50"/>
        <v>008</v>
      </c>
      <c r="Q173" s="2">
        <f t="shared" si="61"/>
        <v>202310</v>
      </c>
      <c r="R173" s="5">
        <f t="shared" ca="1" si="51"/>
        <v>1949199.5228354703</v>
      </c>
      <c r="S173" s="2">
        <f t="shared" si="62"/>
        <v>1855547.889</v>
      </c>
      <c r="T173" t="str">
        <f t="shared" si="52"/>
        <v>Route 008</v>
      </c>
      <c r="U173" t="s">
        <v>13</v>
      </c>
      <c r="V173" t="s">
        <v>17</v>
      </c>
      <c r="W173" t="str">
        <f t="shared" si="53"/>
        <v>8) 140%</v>
      </c>
      <c r="X173" t="str">
        <f t="shared" si="54"/>
        <v>0% - 200%</v>
      </c>
    </row>
    <row r="174" spans="1:24" x14ac:dyDescent="0.35">
      <c r="A174">
        <f t="shared" si="55"/>
        <v>953994.81374999997</v>
      </c>
      <c r="B174">
        <f t="shared" si="45"/>
        <v>953994.81374999997</v>
      </c>
      <c r="C174">
        <f t="shared" si="59"/>
        <v>1</v>
      </c>
      <c r="D174">
        <v>0.53634008315560666</v>
      </c>
      <c r="E174">
        <v>100</v>
      </c>
      <c r="F174">
        <f t="shared" si="60"/>
        <v>240</v>
      </c>
      <c r="G174">
        <f t="shared" si="46"/>
        <v>140</v>
      </c>
      <c r="H174" s="7" t="str">
        <f t="shared" si="47"/>
        <v>8) 140%</v>
      </c>
      <c r="I174" t="str">
        <f t="shared" si="48"/>
        <v>0% - 200%</v>
      </c>
      <c r="J174">
        <f t="shared" si="56"/>
        <v>5</v>
      </c>
      <c r="K174">
        <f t="shared" si="57"/>
        <v>4</v>
      </c>
      <c r="L174" t="str">
        <f t="shared" si="49"/>
        <v>With Noise</v>
      </c>
      <c r="M174" s="3">
        <f t="shared" ca="1" si="43"/>
        <v>1.2000000000000002</v>
      </c>
      <c r="N174" s="6">
        <f t="shared" ca="1" si="44"/>
        <v>1.1799481829423348</v>
      </c>
      <c r="O174">
        <f t="shared" si="58"/>
        <v>8</v>
      </c>
      <c r="P174" t="str">
        <f t="shared" si="50"/>
        <v>008</v>
      </c>
      <c r="Q174" s="2">
        <f t="shared" si="61"/>
        <v>202311</v>
      </c>
      <c r="R174" s="5">
        <f t="shared" ca="1" si="51"/>
        <v>3007761.9020867324</v>
      </c>
      <c r="S174" s="2">
        <f t="shared" si="62"/>
        <v>1740557.0160000001</v>
      </c>
      <c r="T174" t="str">
        <f t="shared" si="52"/>
        <v>Route 008</v>
      </c>
      <c r="U174" t="s">
        <v>13</v>
      </c>
      <c r="V174" t="s">
        <v>17</v>
      </c>
      <c r="W174" t="str">
        <f t="shared" si="53"/>
        <v>8) 140%</v>
      </c>
      <c r="X174" t="str">
        <f t="shared" si="54"/>
        <v>0% - 200%</v>
      </c>
    </row>
    <row r="175" spans="1:24" x14ac:dyDescent="0.35">
      <c r="A175">
        <f t="shared" si="55"/>
        <v>953994.81374999997</v>
      </c>
      <c r="B175">
        <f t="shared" si="45"/>
        <v>953994.81374999997</v>
      </c>
      <c r="C175">
        <f t="shared" si="59"/>
        <v>1</v>
      </c>
      <c r="D175">
        <v>0.53634008315560666</v>
      </c>
      <c r="E175">
        <v>100</v>
      </c>
      <c r="F175">
        <f t="shared" si="60"/>
        <v>240</v>
      </c>
      <c r="G175">
        <f t="shared" si="46"/>
        <v>140</v>
      </c>
      <c r="H175" s="7" t="str">
        <f t="shared" si="47"/>
        <v>8) 140%</v>
      </c>
      <c r="I175" t="str">
        <f t="shared" si="48"/>
        <v>0% - 200%</v>
      </c>
      <c r="J175">
        <f t="shared" si="56"/>
        <v>6</v>
      </c>
      <c r="K175">
        <f t="shared" si="57"/>
        <v>4</v>
      </c>
      <c r="L175" t="str">
        <f t="shared" si="49"/>
        <v>With Noise</v>
      </c>
      <c r="M175" s="3">
        <f t="shared" ca="1" si="43"/>
        <v>0.87000000000000011</v>
      </c>
      <c r="N175" s="6">
        <f t="shared" ca="1" si="44"/>
        <v>1.0029559555009846</v>
      </c>
      <c r="O175">
        <f t="shared" si="58"/>
        <v>8</v>
      </c>
      <c r="P175" t="str">
        <f t="shared" si="50"/>
        <v>008</v>
      </c>
      <c r="Q175" s="2">
        <f t="shared" si="61"/>
        <v>202312</v>
      </c>
      <c r="R175" s="5">
        <f t="shared" ca="1" si="51"/>
        <v>2793587.554645624</v>
      </c>
      <c r="S175" s="2">
        <f t="shared" si="62"/>
        <v>1834171.013</v>
      </c>
      <c r="T175" t="str">
        <f t="shared" si="52"/>
        <v>Route 008</v>
      </c>
      <c r="U175" t="s">
        <v>13</v>
      </c>
      <c r="V175" t="s">
        <v>17</v>
      </c>
      <c r="W175" t="str">
        <f t="shared" si="53"/>
        <v>8) 140%</v>
      </c>
      <c r="X175" t="str">
        <f t="shared" si="54"/>
        <v>0% - 200%</v>
      </c>
    </row>
    <row r="176" spans="1:24" x14ac:dyDescent="0.35">
      <c r="A176">
        <f t="shared" si="55"/>
        <v>953994.81374999997</v>
      </c>
      <c r="B176">
        <f t="shared" si="45"/>
        <v>953994.81374999997</v>
      </c>
      <c r="C176">
        <f t="shared" si="59"/>
        <v>1</v>
      </c>
      <c r="D176">
        <v>0.53634008315560666</v>
      </c>
      <c r="E176">
        <v>100</v>
      </c>
      <c r="F176">
        <f t="shared" si="60"/>
        <v>240</v>
      </c>
      <c r="G176">
        <f t="shared" si="46"/>
        <v>140</v>
      </c>
      <c r="H176" s="7" t="str">
        <f t="shared" si="47"/>
        <v>8) 140%</v>
      </c>
      <c r="I176" t="str">
        <f t="shared" si="48"/>
        <v>0% - 200%</v>
      </c>
      <c r="J176">
        <f t="shared" si="56"/>
        <v>1</v>
      </c>
      <c r="K176">
        <f t="shared" si="57"/>
        <v>4</v>
      </c>
      <c r="L176" t="str">
        <f t="shared" si="49"/>
        <v>No Noise</v>
      </c>
      <c r="M176" s="3">
        <f t="shared" ca="1" si="43"/>
        <v>0</v>
      </c>
      <c r="N176" s="6">
        <f t="shared" ca="1" si="44"/>
        <v>0.53634008315560666</v>
      </c>
      <c r="O176">
        <f t="shared" si="58"/>
        <v>8</v>
      </c>
      <c r="P176" t="str">
        <f t="shared" si="50"/>
        <v>008</v>
      </c>
      <c r="Q176" s="2">
        <f t="shared" si="61"/>
        <v>202401</v>
      </c>
      <c r="R176" s="5">
        <f t="shared" ca="1" si="51"/>
        <v>1827475.7513061501</v>
      </c>
      <c r="S176" s="2">
        <f t="shared" si="62"/>
        <v>1628595.298</v>
      </c>
      <c r="T176" t="str">
        <f t="shared" si="52"/>
        <v>Route 008</v>
      </c>
      <c r="U176" t="s">
        <v>13</v>
      </c>
      <c r="V176" t="s">
        <v>17</v>
      </c>
      <c r="W176" t="str">
        <f t="shared" si="53"/>
        <v>8) 140%</v>
      </c>
      <c r="X176" t="str">
        <f t="shared" si="54"/>
        <v>0% - 200%</v>
      </c>
    </row>
    <row r="177" spans="1:24" x14ac:dyDescent="0.35">
      <c r="A177">
        <f t="shared" si="55"/>
        <v>953994.81374999997</v>
      </c>
      <c r="B177">
        <f t="shared" si="45"/>
        <v>953994.81374999997</v>
      </c>
      <c r="C177">
        <f t="shared" si="59"/>
        <v>1</v>
      </c>
      <c r="D177">
        <v>0.53634008315560666</v>
      </c>
      <c r="E177">
        <v>100</v>
      </c>
      <c r="F177">
        <f t="shared" si="60"/>
        <v>240</v>
      </c>
      <c r="G177">
        <f t="shared" si="46"/>
        <v>140</v>
      </c>
      <c r="H177" s="7" t="str">
        <f t="shared" si="47"/>
        <v>8) 140%</v>
      </c>
      <c r="I177" t="str">
        <f t="shared" si="48"/>
        <v>0% - 200%</v>
      </c>
      <c r="J177">
        <f t="shared" si="56"/>
        <v>2</v>
      </c>
      <c r="K177">
        <f t="shared" si="57"/>
        <v>4</v>
      </c>
      <c r="L177" t="str">
        <f t="shared" si="49"/>
        <v>No Noise</v>
      </c>
      <c r="M177" s="3">
        <f t="shared" ca="1" si="43"/>
        <v>0</v>
      </c>
      <c r="N177" s="6">
        <f t="shared" ca="1" si="44"/>
        <v>0.53634008315560666</v>
      </c>
      <c r="O177">
        <f t="shared" si="58"/>
        <v>8</v>
      </c>
      <c r="P177" t="str">
        <f t="shared" si="50"/>
        <v>008</v>
      </c>
      <c r="Q177" s="2">
        <f t="shared" si="61"/>
        <v>202402</v>
      </c>
      <c r="R177" s="5">
        <f t="shared" ca="1" si="51"/>
        <v>1825996.9544288735</v>
      </c>
      <c r="S177" s="2">
        <f t="shared" si="62"/>
        <v>1625838.098</v>
      </c>
      <c r="T177" t="str">
        <f t="shared" si="52"/>
        <v>Route 008</v>
      </c>
      <c r="U177" t="s">
        <v>13</v>
      </c>
      <c r="V177" t="s">
        <v>17</v>
      </c>
      <c r="W177" t="str">
        <f t="shared" si="53"/>
        <v>8) 140%</v>
      </c>
      <c r="X177" t="str">
        <f t="shared" si="54"/>
        <v>0% - 200%</v>
      </c>
    </row>
    <row r="178" spans="1:24" x14ac:dyDescent="0.35">
      <c r="A178">
        <f t="shared" si="55"/>
        <v>953994.81374999997</v>
      </c>
      <c r="B178">
        <f t="shared" si="45"/>
        <v>953994.81374999997</v>
      </c>
      <c r="C178">
        <f t="shared" si="59"/>
        <v>1</v>
      </c>
      <c r="D178">
        <v>0.53634008315560666</v>
      </c>
      <c r="E178">
        <v>100</v>
      </c>
      <c r="F178">
        <f t="shared" si="60"/>
        <v>240</v>
      </c>
      <c r="G178">
        <f t="shared" si="46"/>
        <v>140</v>
      </c>
      <c r="H178" s="7" t="str">
        <f t="shared" si="47"/>
        <v>8) 140%</v>
      </c>
      <c r="I178" t="str">
        <f t="shared" si="48"/>
        <v>0% - 200%</v>
      </c>
      <c r="J178">
        <f t="shared" si="56"/>
        <v>3</v>
      </c>
      <c r="K178">
        <f t="shared" si="57"/>
        <v>4</v>
      </c>
      <c r="L178" t="str">
        <f t="shared" si="49"/>
        <v>No Noise</v>
      </c>
      <c r="M178" s="3">
        <f t="shared" ca="1" si="43"/>
        <v>0</v>
      </c>
      <c r="N178" s="6">
        <f t="shared" ca="1" si="44"/>
        <v>0.53634008315560666</v>
      </c>
      <c r="O178">
        <f t="shared" si="58"/>
        <v>8</v>
      </c>
      <c r="P178" t="str">
        <f t="shared" si="50"/>
        <v>008</v>
      </c>
      <c r="Q178" s="2">
        <f t="shared" si="61"/>
        <v>202403</v>
      </c>
      <c r="R178" s="5">
        <f t="shared" ca="1" si="51"/>
        <v>1821999.6380697787</v>
      </c>
      <c r="S178" s="2">
        <f t="shared" si="62"/>
        <v>1618385.1470000001</v>
      </c>
      <c r="T178" t="str">
        <f t="shared" si="52"/>
        <v>Route 008</v>
      </c>
      <c r="U178" t="s">
        <v>13</v>
      </c>
      <c r="V178" t="s">
        <v>17</v>
      </c>
      <c r="W178" t="str">
        <f t="shared" si="53"/>
        <v>8) 140%</v>
      </c>
      <c r="X178" t="str">
        <f t="shared" si="54"/>
        <v>0% - 200%</v>
      </c>
    </row>
    <row r="179" spans="1:24" x14ac:dyDescent="0.35">
      <c r="A179">
        <f t="shared" si="55"/>
        <v>953994.81374999997</v>
      </c>
      <c r="B179">
        <f t="shared" si="45"/>
        <v>953994.81374999997</v>
      </c>
      <c r="C179">
        <f t="shared" si="59"/>
        <v>1</v>
      </c>
      <c r="D179">
        <v>0.53634008315560666</v>
      </c>
      <c r="E179">
        <v>100</v>
      </c>
      <c r="F179">
        <f t="shared" si="60"/>
        <v>240</v>
      </c>
      <c r="G179">
        <f t="shared" si="46"/>
        <v>140</v>
      </c>
      <c r="H179" s="7" t="str">
        <f t="shared" si="47"/>
        <v>8) 140%</v>
      </c>
      <c r="I179" t="str">
        <f t="shared" si="48"/>
        <v>0% - 200%</v>
      </c>
      <c r="J179">
        <f t="shared" si="56"/>
        <v>4</v>
      </c>
      <c r="K179">
        <f t="shared" si="57"/>
        <v>4</v>
      </c>
      <c r="L179" t="str">
        <f t="shared" si="49"/>
        <v>No Noise</v>
      </c>
      <c r="M179" s="3">
        <f t="shared" ca="1" si="43"/>
        <v>0</v>
      </c>
      <c r="N179" s="6">
        <f t="shared" ca="1" si="44"/>
        <v>0.53634008315560666</v>
      </c>
      <c r="O179">
        <f t="shared" si="58"/>
        <v>8</v>
      </c>
      <c r="P179" t="str">
        <f t="shared" si="50"/>
        <v>008</v>
      </c>
      <c r="Q179" s="2">
        <f t="shared" si="61"/>
        <v>202404</v>
      </c>
      <c r="R179" s="5">
        <f t="shared" ca="1" si="51"/>
        <v>2006828.9515479316</v>
      </c>
      <c r="S179" s="2">
        <f t="shared" si="62"/>
        <v>1962997.3049999999</v>
      </c>
      <c r="T179" t="str">
        <f t="shared" si="52"/>
        <v>Route 008</v>
      </c>
      <c r="U179" t="s">
        <v>13</v>
      </c>
      <c r="V179" t="s">
        <v>17</v>
      </c>
      <c r="W179" t="str">
        <f t="shared" si="53"/>
        <v>8) 140%</v>
      </c>
      <c r="X179" t="str">
        <f t="shared" si="54"/>
        <v>0% - 200%</v>
      </c>
    </row>
    <row r="180" spans="1:24" x14ac:dyDescent="0.35">
      <c r="A180">
        <f t="shared" si="55"/>
        <v>953994.81374999997</v>
      </c>
      <c r="B180">
        <f t="shared" si="45"/>
        <v>953994.81374999997</v>
      </c>
      <c r="C180">
        <f t="shared" si="59"/>
        <v>1</v>
      </c>
      <c r="D180">
        <v>0.53634008315560666</v>
      </c>
      <c r="E180">
        <v>100</v>
      </c>
      <c r="F180">
        <f t="shared" si="60"/>
        <v>240</v>
      </c>
      <c r="G180">
        <f t="shared" si="46"/>
        <v>140</v>
      </c>
      <c r="H180" s="7" t="str">
        <f t="shared" si="47"/>
        <v>8) 140%</v>
      </c>
      <c r="I180" t="str">
        <f t="shared" si="48"/>
        <v>0% - 200%</v>
      </c>
      <c r="J180">
        <f t="shared" si="56"/>
        <v>5</v>
      </c>
      <c r="K180">
        <f t="shared" si="57"/>
        <v>4</v>
      </c>
      <c r="L180" t="str">
        <f t="shared" si="49"/>
        <v>With Noise</v>
      </c>
      <c r="M180" s="3">
        <f t="shared" ca="1" si="43"/>
        <v>1.1800000000000002</v>
      </c>
      <c r="N180" s="6">
        <f t="shared" ca="1" si="44"/>
        <v>1.1692213812792227</v>
      </c>
      <c r="O180">
        <f t="shared" si="58"/>
        <v>8</v>
      </c>
      <c r="P180" t="str">
        <f t="shared" si="50"/>
        <v>008</v>
      </c>
      <c r="Q180" s="2">
        <f t="shared" si="61"/>
        <v>202405</v>
      </c>
      <c r="R180" s="5">
        <f t="shared" ca="1" si="51"/>
        <v>2643743.6763925035</v>
      </c>
      <c r="S180" s="2">
        <f t="shared" si="62"/>
        <v>1445191.5519999999</v>
      </c>
      <c r="T180" t="str">
        <f t="shared" si="52"/>
        <v>Route 008</v>
      </c>
      <c r="U180" t="s">
        <v>13</v>
      </c>
      <c r="V180" t="s">
        <v>17</v>
      </c>
      <c r="W180" t="str">
        <f t="shared" si="53"/>
        <v>8) 140%</v>
      </c>
      <c r="X180" t="str">
        <f t="shared" si="54"/>
        <v>0% - 200%</v>
      </c>
    </row>
    <row r="181" spans="1:24" x14ac:dyDescent="0.35">
      <c r="A181">
        <f t="shared" si="55"/>
        <v>953994.81374999997</v>
      </c>
      <c r="B181">
        <f t="shared" si="45"/>
        <v>953994.81374999997</v>
      </c>
      <c r="C181">
        <f t="shared" si="59"/>
        <v>1</v>
      </c>
      <c r="D181">
        <v>0.53634008315560666</v>
      </c>
      <c r="E181">
        <v>100</v>
      </c>
      <c r="F181">
        <f t="shared" si="60"/>
        <v>240</v>
      </c>
      <c r="G181">
        <f t="shared" si="46"/>
        <v>140</v>
      </c>
      <c r="H181" s="7" t="str">
        <f t="shared" si="47"/>
        <v>8) 140%</v>
      </c>
      <c r="I181" t="str">
        <f t="shared" si="48"/>
        <v>0% - 200%</v>
      </c>
      <c r="J181">
        <f t="shared" si="56"/>
        <v>6</v>
      </c>
      <c r="K181">
        <f t="shared" si="57"/>
        <v>4</v>
      </c>
      <c r="L181" t="str">
        <f t="shared" si="49"/>
        <v>With Noise</v>
      </c>
      <c r="M181" s="3">
        <f t="shared" ca="1" si="43"/>
        <v>0.78</v>
      </c>
      <c r="N181" s="6">
        <f t="shared" ca="1" si="44"/>
        <v>0.95468534801697991</v>
      </c>
      <c r="O181">
        <f t="shared" si="58"/>
        <v>8</v>
      </c>
      <c r="P181" t="str">
        <f t="shared" si="50"/>
        <v>008</v>
      </c>
      <c r="Q181" s="2">
        <f t="shared" si="61"/>
        <v>202406</v>
      </c>
      <c r="R181" s="5">
        <f t="shared" ca="1" si="51"/>
        <v>2619468.3454750236</v>
      </c>
      <c r="S181" s="2">
        <f t="shared" si="62"/>
        <v>1744526.1259999999</v>
      </c>
      <c r="T181" t="str">
        <f t="shared" si="52"/>
        <v>Route 008</v>
      </c>
      <c r="U181" t="s">
        <v>13</v>
      </c>
      <c r="V181" t="s">
        <v>17</v>
      </c>
      <c r="W181" t="str">
        <f t="shared" si="53"/>
        <v>8) 140%</v>
      </c>
      <c r="X181" t="str">
        <f t="shared" si="54"/>
        <v>0% - 200%</v>
      </c>
    </row>
    <row r="182" spans="1:24" x14ac:dyDescent="0.35">
      <c r="A182">
        <f t="shared" si="55"/>
        <v>953994.81374999997</v>
      </c>
      <c r="B182">
        <f t="shared" si="45"/>
        <v>953994.81374999997</v>
      </c>
      <c r="C182">
        <f t="shared" si="59"/>
        <v>1</v>
      </c>
      <c r="D182">
        <v>0.53634008315560666</v>
      </c>
      <c r="E182">
        <v>100</v>
      </c>
      <c r="F182">
        <f t="shared" si="60"/>
        <v>240</v>
      </c>
      <c r="G182">
        <f t="shared" si="46"/>
        <v>140</v>
      </c>
      <c r="H182" s="7" t="str">
        <f t="shared" si="47"/>
        <v>8) 140%</v>
      </c>
      <c r="I182" t="str">
        <f t="shared" si="48"/>
        <v>0% - 200%</v>
      </c>
      <c r="J182">
        <f t="shared" si="56"/>
        <v>1</v>
      </c>
      <c r="K182">
        <f t="shared" si="57"/>
        <v>4</v>
      </c>
      <c r="L182" t="str">
        <f t="shared" si="49"/>
        <v>No Noise</v>
      </c>
      <c r="M182" s="3">
        <f t="shared" ca="1" si="43"/>
        <v>0</v>
      </c>
      <c r="N182" s="6">
        <f t="shared" ca="1" si="44"/>
        <v>0.53634008315560666</v>
      </c>
      <c r="O182">
        <f t="shared" si="58"/>
        <v>8</v>
      </c>
      <c r="P182" t="str">
        <f t="shared" si="50"/>
        <v>008</v>
      </c>
      <c r="Q182" s="2">
        <f t="shared" si="61"/>
        <v>202407</v>
      </c>
      <c r="R182" s="5">
        <f t="shared" ca="1" si="51"/>
        <v>1874984.2029054479</v>
      </c>
      <c r="S182" s="2">
        <f t="shared" si="62"/>
        <v>1717174.267</v>
      </c>
      <c r="T182" t="str">
        <f t="shared" si="52"/>
        <v>Route 008</v>
      </c>
      <c r="U182" t="s">
        <v>13</v>
      </c>
      <c r="V182" t="s">
        <v>17</v>
      </c>
      <c r="W182" t="str">
        <f t="shared" si="53"/>
        <v>8) 140%</v>
      </c>
      <c r="X182" t="str">
        <f t="shared" si="54"/>
        <v>0% - 200%</v>
      </c>
    </row>
    <row r="183" spans="1:24" x14ac:dyDescent="0.35">
      <c r="A183">
        <f t="shared" si="55"/>
        <v>953994.81374999997</v>
      </c>
      <c r="B183">
        <f t="shared" si="45"/>
        <v>953994.81374999997</v>
      </c>
      <c r="C183">
        <f t="shared" si="59"/>
        <v>1</v>
      </c>
      <c r="D183">
        <v>0.53634008315560666</v>
      </c>
      <c r="E183">
        <v>100</v>
      </c>
      <c r="F183">
        <f t="shared" si="60"/>
        <v>240</v>
      </c>
      <c r="G183">
        <f t="shared" si="46"/>
        <v>140</v>
      </c>
      <c r="H183" s="7" t="str">
        <f t="shared" si="47"/>
        <v>8) 140%</v>
      </c>
      <c r="I183" t="str">
        <f t="shared" si="48"/>
        <v>0% - 200%</v>
      </c>
      <c r="J183">
        <f t="shared" si="56"/>
        <v>2</v>
      </c>
      <c r="K183">
        <f t="shared" si="57"/>
        <v>4</v>
      </c>
      <c r="L183" t="str">
        <f t="shared" si="49"/>
        <v>No Noise</v>
      </c>
      <c r="M183" s="3">
        <f t="shared" ca="1" si="43"/>
        <v>0</v>
      </c>
      <c r="N183" s="6">
        <f t="shared" ca="1" si="44"/>
        <v>0.53634008315560666</v>
      </c>
      <c r="O183">
        <f t="shared" si="58"/>
        <v>8</v>
      </c>
      <c r="P183" t="str">
        <f t="shared" si="50"/>
        <v>008</v>
      </c>
      <c r="Q183" s="2">
        <f t="shared" si="61"/>
        <v>202408</v>
      </c>
      <c r="R183" s="5">
        <f t="shared" ca="1" si="51"/>
        <v>1831592.7337192381</v>
      </c>
      <c r="S183" s="2">
        <f t="shared" si="62"/>
        <v>1636271.365</v>
      </c>
      <c r="T183" t="str">
        <f t="shared" si="52"/>
        <v>Route 008</v>
      </c>
      <c r="U183" t="s">
        <v>13</v>
      </c>
      <c r="V183" t="s">
        <v>17</v>
      </c>
      <c r="W183" t="str">
        <f t="shared" si="53"/>
        <v>8) 140%</v>
      </c>
      <c r="X183" t="str">
        <f t="shared" si="54"/>
        <v>0% - 200%</v>
      </c>
    </row>
    <row r="184" spans="1:24" x14ac:dyDescent="0.35">
      <c r="A184">
        <f t="shared" si="55"/>
        <v>953994.81374999997</v>
      </c>
      <c r="B184">
        <f t="shared" si="45"/>
        <v>953994.81374999997</v>
      </c>
      <c r="C184">
        <f t="shared" si="59"/>
        <v>1</v>
      </c>
      <c r="D184">
        <v>0.53634008315560666</v>
      </c>
      <c r="E184">
        <v>100</v>
      </c>
      <c r="F184">
        <f t="shared" si="60"/>
        <v>240</v>
      </c>
      <c r="G184">
        <f t="shared" si="46"/>
        <v>140</v>
      </c>
      <c r="H184" s="7" t="str">
        <f t="shared" si="47"/>
        <v>8) 140%</v>
      </c>
      <c r="I184" t="str">
        <f t="shared" si="48"/>
        <v>0% - 200%</v>
      </c>
      <c r="J184">
        <f t="shared" si="56"/>
        <v>3</v>
      </c>
      <c r="K184">
        <f t="shared" si="57"/>
        <v>4</v>
      </c>
      <c r="L184" t="str">
        <f t="shared" si="49"/>
        <v>No Noise</v>
      </c>
      <c r="M184" s="3">
        <f t="shared" ca="1" si="43"/>
        <v>0</v>
      </c>
      <c r="N184" s="6">
        <f t="shared" ca="1" si="44"/>
        <v>0.53634008315560666</v>
      </c>
      <c r="O184">
        <f t="shared" si="58"/>
        <v>8</v>
      </c>
      <c r="P184" t="str">
        <f t="shared" si="50"/>
        <v>008</v>
      </c>
      <c r="Q184" s="2">
        <f t="shared" si="61"/>
        <v>202409</v>
      </c>
      <c r="R184" s="5">
        <f t="shared" ca="1" si="51"/>
        <v>1715099.9138379386</v>
      </c>
      <c r="S184" s="2">
        <f t="shared" si="62"/>
        <v>1419071.824</v>
      </c>
      <c r="T184" t="str">
        <f t="shared" si="52"/>
        <v>Route 008</v>
      </c>
      <c r="U184" t="s">
        <v>13</v>
      </c>
      <c r="V184" t="s">
        <v>17</v>
      </c>
      <c r="W184" t="str">
        <f t="shared" si="53"/>
        <v>8) 140%</v>
      </c>
      <c r="X184" t="str">
        <f t="shared" si="54"/>
        <v>0% - 200%</v>
      </c>
    </row>
    <row r="185" spans="1:24" x14ac:dyDescent="0.35">
      <c r="A185">
        <f t="shared" si="55"/>
        <v>953994.81374999997</v>
      </c>
      <c r="B185">
        <f t="shared" si="45"/>
        <v>953994.81374999997</v>
      </c>
      <c r="C185">
        <f t="shared" si="59"/>
        <v>1</v>
      </c>
      <c r="D185">
        <v>0.53634008315560666</v>
      </c>
      <c r="E185">
        <v>100</v>
      </c>
      <c r="F185">
        <f t="shared" si="60"/>
        <v>240</v>
      </c>
      <c r="G185">
        <f t="shared" si="46"/>
        <v>140</v>
      </c>
      <c r="H185" s="7" t="str">
        <f t="shared" si="47"/>
        <v>8) 140%</v>
      </c>
      <c r="I185" t="str">
        <f t="shared" si="48"/>
        <v>0% - 200%</v>
      </c>
      <c r="J185">
        <f t="shared" si="56"/>
        <v>4</v>
      </c>
      <c r="K185">
        <f t="shared" si="57"/>
        <v>4</v>
      </c>
      <c r="L185" t="str">
        <f t="shared" si="49"/>
        <v>No Noise</v>
      </c>
      <c r="M185" s="3">
        <f t="shared" ca="1" si="43"/>
        <v>0</v>
      </c>
      <c r="N185" s="6">
        <f t="shared" ca="1" si="44"/>
        <v>0.53634008315560666</v>
      </c>
      <c r="O185">
        <f t="shared" si="58"/>
        <v>8</v>
      </c>
      <c r="P185" t="str">
        <f t="shared" si="50"/>
        <v>008</v>
      </c>
      <c r="Q185" s="2">
        <f t="shared" si="61"/>
        <v>202410</v>
      </c>
      <c r="R185" s="5">
        <f t="shared" ca="1" si="51"/>
        <v>1852318.9392161844</v>
      </c>
      <c r="S185" s="2">
        <f t="shared" si="62"/>
        <v>1674915.14</v>
      </c>
      <c r="T185" t="str">
        <f t="shared" si="52"/>
        <v>Route 008</v>
      </c>
      <c r="U185" t="s">
        <v>13</v>
      </c>
      <c r="V185" t="s">
        <v>17</v>
      </c>
      <c r="W185" t="str">
        <f t="shared" si="53"/>
        <v>8) 140%</v>
      </c>
      <c r="X185" t="str">
        <f t="shared" si="54"/>
        <v>0% - 200%</v>
      </c>
    </row>
    <row r="186" spans="1:24" x14ac:dyDescent="0.35">
      <c r="A186">
        <f t="shared" si="55"/>
        <v>953994.81374999997</v>
      </c>
      <c r="B186">
        <f t="shared" si="45"/>
        <v>953994.81374999997</v>
      </c>
      <c r="C186">
        <f t="shared" si="59"/>
        <v>1</v>
      </c>
      <c r="D186">
        <v>0.53634008315560666</v>
      </c>
      <c r="E186">
        <v>100</v>
      </c>
      <c r="F186">
        <f t="shared" si="60"/>
        <v>240</v>
      </c>
      <c r="G186">
        <f t="shared" si="46"/>
        <v>140</v>
      </c>
      <c r="H186" s="7" t="str">
        <f t="shared" si="47"/>
        <v>8) 140%</v>
      </c>
      <c r="I186" t="str">
        <f t="shared" si="48"/>
        <v>0% - 200%</v>
      </c>
      <c r="J186">
        <f t="shared" si="56"/>
        <v>5</v>
      </c>
      <c r="K186">
        <f t="shared" si="57"/>
        <v>4</v>
      </c>
      <c r="L186" t="str">
        <f t="shared" si="49"/>
        <v>With Noise</v>
      </c>
      <c r="M186" s="3">
        <f t="shared" ca="1" si="43"/>
        <v>1.0299999999999998</v>
      </c>
      <c r="N186" s="6">
        <f t="shared" ca="1" si="44"/>
        <v>1.0887703688058814</v>
      </c>
      <c r="O186">
        <f t="shared" si="58"/>
        <v>8</v>
      </c>
      <c r="P186" t="str">
        <f t="shared" si="50"/>
        <v>008</v>
      </c>
      <c r="Q186" s="2">
        <f t="shared" si="61"/>
        <v>202411</v>
      </c>
      <c r="R186" s="5">
        <f t="shared" ca="1" si="51"/>
        <v>2783225.0422037728</v>
      </c>
      <c r="S186" s="2">
        <f t="shared" si="62"/>
        <v>1680088.1810000001</v>
      </c>
      <c r="T186" t="str">
        <f t="shared" si="52"/>
        <v>Route 008</v>
      </c>
      <c r="U186" t="s">
        <v>13</v>
      </c>
      <c r="V186" t="s">
        <v>17</v>
      </c>
      <c r="W186" t="str">
        <f t="shared" si="53"/>
        <v>8) 140%</v>
      </c>
      <c r="X186" t="str">
        <f t="shared" si="54"/>
        <v>0% - 200%</v>
      </c>
    </row>
    <row r="187" spans="1:24" x14ac:dyDescent="0.35">
      <c r="A187">
        <f t="shared" si="55"/>
        <v>953994.81374999997</v>
      </c>
      <c r="B187">
        <f t="shared" si="45"/>
        <v>953994.81374999997</v>
      </c>
      <c r="C187">
        <f t="shared" si="59"/>
        <v>1</v>
      </c>
      <c r="D187">
        <v>0.53634008315560666</v>
      </c>
      <c r="E187">
        <v>100</v>
      </c>
      <c r="F187">
        <f t="shared" si="60"/>
        <v>240</v>
      </c>
      <c r="G187">
        <f t="shared" si="46"/>
        <v>140</v>
      </c>
      <c r="H187" s="7" t="str">
        <f t="shared" si="47"/>
        <v>8) 140%</v>
      </c>
      <c r="I187" t="str">
        <f t="shared" si="48"/>
        <v>0% - 200%</v>
      </c>
      <c r="J187">
        <f t="shared" si="56"/>
        <v>6</v>
      </c>
      <c r="K187">
        <f t="shared" si="57"/>
        <v>4</v>
      </c>
      <c r="L187" t="str">
        <f t="shared" si="49"/>
        <v>With Noise</v>
      </c>
      <c r="M187" s="3">
        <f t="shared" ca="1" si="43"/>
        <v>0.78</v>
      </c>
      <c r="N187" s="6">
        <f t="shared" ca="1" si="44"/>
        <v>0.95468534801697991</v>
      </c>
      <c r="O187">
        <f t="shared" si="58"/>
        <v>8</v>
      </c>
      <c r="P187" t="str">
        <f t="shared" si="50"/>
        <v>008</v>
      </c>
      <c r="Q187" s="2">
        <f t="shared" si="61"/>
        <v>202412</v>
      </c>
      <c r="R187" s="5">
        <f t="shared" ca="1" si="51"/>
        <v>2703626.9635394723</v>
      </c>
      <c r="S187" s="2">
        <f t="shared" si="62"/>
        <v>1832679.378</v>
      </c>
      <c r="T187" t="str">
        <f t="shared" si="52"/>
        <v>Route 008</v>
      </c>
      <c r="U187" t="s">
        <v>13</v>
      </c>
      <c r="V187" t="s">
        <v>17</v>
      </c>
      <c r="W187" t="str">
        <f t="shared" si="53"/>
        <v>8) 140%</v>
      </c>
      <c r="X187" t="str">
        <f t="shared" si="54"/>
        <v>0% - 200%</v>
      </c>
    </row>
    <row r="188" spans="1:24" x14ac:dyDescent="0.35">
      <c r="A188">
        <f t="shared" si="55"/>
        <v>953994.81374999997</v>
      </c>
      <c r="B188">
        <f t="shared" si="45"/>
        <v>953994.81374999997</v>
      </c>
      <c r="C188">
        <f t="shared" si="59"/>
        <v>1</v>
      </c>
      <c r="D188">
        <v>0.53634008315560666</v>
      </c>
      <c r="E188">
        <v>100</v>
      </c>
      <c r="F188">
        <f t="shared" si="60"/>
        <v>240</v>
      </c>
      <c r="G188">
        <f t="shared" si="46"/>
        <v>140</v>
      </c>
      <c r="H188" s="7" t="str">
        <f t="shared" si="47"/>
        <v>8) 140%</v>
      </c>
      <c r="I188" t="str">
        <f t="shared" si="48"/>
        <v>0% - 200%</v>
      </c>
      <c r="J188">
        <f t="shared" si="56"/>
        <v>1</v>
      </c>
      <c r="K188">
        <f t="shared" si="57"/>
        <v>4</v>
      </c>
      <c r="L188" t="str">
        <f t="shared" si="49"/>
        <v>No Noise</v>
      </c>
      <c r="M188" s="3">
        <f t="shared" ca="1" si="43"/>
        <v>0</v>
      </c>
      <c r="N188" s="6">
        <f t="shared" ca="1" si="44"/>
        <v>0.53634008315560666</v>
      </c>
      <c r="O188">
        <f t="shared" si="58"/>
        <v>8</v>
      </c>
      <c r="P188" t="str">
        <f t="shared" si="50"/>
        <v>008</v>
      </c>
      <c r="Q188" s="2">
        <f t="shared" si="61"/>
        <v>202501</v>
      </c>
      <c r="R188" s="5">
        <f t="shared" ca="1" si="51"/>
        <v>1788221.9860321409</v>
      </c>
      <c r="S188" s="2">
        <f t="shared" si="62"/>
        <v>1555407.098</v>
      </c>
      <c r="T188" t="str">
        <f t="shared" si="52"/>
        <v>Route 008</v>
      </c>
      <c r="U188" t="s">
        <v>13</v>
      </c>
      <c r="V188" t="s">
        <v>17</v>
      </c>
      <c r="W188" t="str">
        <f t="shared" si="53"/>
        <v>8) 140%</v>
      </c>
      <c r="X188" t="str">
        <f t="shared" si="54"/>
        <v>0% - 200%</v>
      </c>
    </row>
    <row r="189" spans="1:24" x14ac:dyDescent="0.35">
      <c r="A189">
        <f t="shared" si="55"/>
        <v>953994.81374999997</v>
      </c>
      <c r="B189">
        <f t="shared" si="45"/>
        <v>953994.81374999997</v>
      </c>
      <c r="C189">
        <f t="shared" si="59"/>
        <v>1</v>
      </c>
      <c r="D189">
        <v>0.53634008315560666</v>
      </c>
      <c r="E189">
        <v>100</v>
      </c>
      <c r="F189">
        <f t="shared" si="60"/>
        <v>240</v>
      </c>
      <c r="G189">
        <f t="shared" si="46"/>
        <v>140</v>
      </c>
      <c r="H189" s="7" t="str">
        <f t="shared" si="47"/>
        <v>8) 140%</v>
      </c>
      <c r="I189" t="str">
        <f t="shared" si="48"/>
        <v>0% - 200%</v>
      </c>
      <c r="J189">
        <f t="shared" si="56"/>
        <v>2</v>
      </c>
      <c r="K189">
        <f t="shared" si="57"/>
        <v>4</v>
      </c>
      <c r="L189" t="str">
        <f t="shared" si="49"/>
        <v>No Noise</v>
      </c>
      <c r="M189" s="3">
        <f t="shared" ca="1" si="43"/>
        <v>0</v>
      </c>
      <c r="N189" s="6">
        <f t="shared" ca="1" si="44"/>
        <v>0.53634008315560666</v>
      </c>
      <c r="O189">
        <f t="shared" si="58"/>
        <v>8</v>
      </c>
      <c r="P189" t="str">
        <f t="shared" si="50"/>
        <v>008</v>
      </c>
      <c r="Q189" s="2">
        <f t="shared" si="61"/>
        <v>202502</v>
      </c>
      <c r="R189" s="5">
        <f t="shared" ca="1" si="51"/>
        <v>1837903.640450458</v>
      </c>
      <c r="S189" s="2">
        <f t="shared" si="62"/>
        <v>1648037.9790000001</v>
      </c>
      <c r="T189" t="str">
        <f t="shared" si="52"/>
        <v>Route 008</v>
      </c>
      <c r="U189" t="s">
        <v>13</v>
      </c>
      <c r="V189" t="s">
        <v>17</v>
      </c>
      <c r="W189" t="str">
        <f t="shared" si="53"/>
        <v>8) 140%</v>
      </c>
      <c r="X189" t="str">
        <f t="shared" si="54"/>
        <v>0% - 200%</v>
      </c>
    </row>
    <row r="190" spans="1:24" x14ac:dyDescent="0.35">
      <c r="A190">
        <f t="shared" si="55"/>
        <v>953994.81374999997</v>
      </c>
      <c r="B190">
        <f t="shared" si="45"/>
        <v>953994.81374999997</v>
      </c>
      <c r="C190">
        <f t="shared" si="59"/>
        <v>1</v>
      </c>
      <c r="D190">
        <v>0.53634008315560666</v>
      </c>
      <c r="E190">
        <v>100</v>
      </c>
      <c r="F190">
        <f t="shared" si="60"/>
        <v>240</v>
      </c>
      <c r="G190">
        <f t="shared" si="46"/>
        <v>140</v>
      </c>
      <c r="H190" s="7" t="str">
        <f t="shared" si="47"/>
        <v>8) 140%</v>
      </c>
      <c r="I190" t="str">
        <f t="shared" si="48"/>
        <v>0% - 200%</v>
      </c>
      <c r="J190">
        <f t="shared" si="56"/>
        <v>3</v>
      </c>
      <c r="K190">
        <f t="shared" si="57"/>
        <v>4</v>
      </c>
      <c r="L190" t="str">
        <f t="shared" si="49"/>
        <v>No Noise</v>
      </c>
      <c r="M190" s="3">
        <f t="shared" ca="1" si="43"/>
        <v>0</v>
      </c>
      <c r="N190" s="6">
        <f t="shared" ca="1" si="44"/>
        <v>0.53634008315560666</v>
      </c>
      <c r="O190">
        <f t="shared" si="58"/>
        <v>8</v>
      </c>
      <c r="P190" t="str">
        <f t="shared" si="50"/>
        <v>008</v>
      </c>
      <c r="Q190" s="2">
        <f t="shared" si="61"/>
        <v>202503</v>
      </c>
      <c r="R190" s="5">
        <f t="shared" ca="1" si="51"/>
        <v>1894565.256355027</v>
      </c>
      <c r="S190" s="2">
        <f t="shared" si="62"/>
        <v>1753682.919</v>
      </c>
      <c r="T190" t="str">
        <f t="shared" si="52"/>
        <v>Route 008</v>
      </c>
      <c r="U190" t="s">
        <v>13</v>
      </c>
      <c r="V190" t="s">
        <v>17</v>
      </c>
      <c r="W190" t="str">
        <f t="shared" si="53"/>
        <v>8) 140%</v>
      </c>
      <c r="X190" t="str">
        <f t="shared" si="54"/>
        <v>0% - 200%</v>
      </c>
    </row>
    <row r="191" spans="1:24" x14ac:dyDescent="0.35">
      <c r="A191">
        <f t="shared" si="55"/>
        <v>953994.81374999997</v>
      </c>
      <c r="B191">
        <f t="shared" si="45"/>
        <v>953994.81374999997</v>
      </c>
      <c r="C191">
        <f t="shared" si="59"/>
        <v>1</v>
      </c>
      <c r="D191">
        <v>0.53634008315560666</v>
      </c>
      <c r="E191">
        <v>100</v>
      </c>
      <c r="F191">
        <f t="shared" si="60"/>
        <v>240</v>
      </c>
      <c r="G191">
        <f t="shared" si="46"/>
        <v>140</v>
      </c>
      <c r="H191" s="7" t="str">
        <f t="shared" si="47"/>
        <v>8) 140%</v>
      </c>
      <c r="I191" t="str">
        <f t="shared" si="48"/>
        <v>0% - 200%</v>
      </c>
      <c r="J191">
        <f t="shared" si="56"/>
        <v>4</v>
      </c>
      <c r="K191">
        <f t="shared" si="57"/>
        <v>4</v>
      </c>
      <c r="L191" t="str">
        <f t="shared" si="49"/>
        <v>No Noise</v>
      </c>
      <c r="M191" s="3">
        <f t="shared" ca="1" si="43"/>
        <v>0</v>
      </c>
      <c r="N191" s="6">
        <f t="shared" ca="1" si="44"/>
        <v>0.53634008315560666</v>
      </c>
      <c r="O191">
        <f t="shared" si="58"/>
        <v>8</v>
      </c>
      <c r="P191" t="str">
        <f t="shared" si="50"/>
        <v>008</v>
      </c>
      <c r="Q191" s="2">
        <f t="shared" si="61"/>
        <v>202504</v>
      </c>
      <c r="R191" s="5">
        <f t="shared" ca="1" si="51"/>
        <v>1884521.8554714911</v>
      </c>
      <c r="S191" s="2">
        <f t="shared" si="62"/>
        <v>1734957.112</v>
      </c>
      <c r="T191" t="str">
        <f t="shared" si="52"/>
        <v>Route 008</v>
      </c>
      <c r="U191" t="s">
        <v>13</v>
      </c>
      <c r="V191" t="s">
        <v>17</v>
      </c>
      <c r="W191" t="str">
        <f t="shared" si="53"/>
        <v>8) 140%</v>
      </c>
      <c r="X191" t="str">
        <f t="shared" si="54"/>
        <v>0% - 200%</v>
      </c>
    </row>
    <row r="192" spans="1:24" x14ac:dyDescent="0.35">
      <c r="A192">
        <f t="shared" si="55"/>
        <v>953994.81374999997</v>
      </c>
      <c r="B192">
        <f t="shared" si="45"/>
        <v>953994.81374999997</v>
      </c>
      <c r="C192">
        <f t="shared" si="59"/>
        <v>1</v>
      </c>
      <c r="D192">
        <v>0.53634008315560666</v>
      </c>
      <c r="E192">
        <v>100</v>
      </c>
      <c r="F192">
        <f t="shared" si="60"/>
        <v>240</v>
      </c>
      <c r="G192">
        <f t="shared" si="46"/>
        <v>140</v>
      </c>
      <c r="H192" s="7" t="str">
        <f t="shared" si="47"/>
        <v>8) 140%</v>
      </c>
      <c r="I192" t="str">
        <f t="shared" si="48"/>
        <v>0% - 200%</v>
      </c>
      <c r="J192">
        <f t="shared" si="56"/>
        <v>5</v>
      </c>
      <c r="K192">
        <f t="shared" si="57"/>
        <v>4</v>
      </c>
      <c r="L192" t="str">
        <f t="shared" si="49"/>
        <v>With Noise</v>
      </c>
      <c r="M192" s="3">
        <f t="shared" ca="1" si="43"/>
        <v>0.15999999999999992</v>
      </c>
      <c r="N192" s="6">
        <f t="shared" ca="1" si="44"/>
        <v>0.62215449646050369</v>
      </c>
      <c r="O192">
        <f t="shared" si="58"/>
        <v>8</v>
      </c>
      <c r="P192" t="str">
        <f t="shared" si="50"/>
        <v>008</v>
      </c>
      <c r="Q192" s="2">
        <f t="shared" si="61"/>
        <v>202505</v>
      </c>
      <c r="R192" s="5">
        <f t="shared" ca="1" si="51"/>
        <v>2090151.2904769548</v>
      </c>
      <c r="S192" s="2">
        <f t="shared" si="62"/>
        <v>1826164.5349999999</v>
      </c>
      <c r="T192" t="str">
        <f t="shared" si="52"/>
        <v>Route 008</v>
      </c>
      <c r="U192" t="s">
        <v>13</v>
      </c>
      <c r="V192" t="s">
        <v>17</v>
      </c>
      <c r="W192" t="str">
        <f t="shared" si="53"/>
        <v>8) 140%</v>
      </c>
      <c r="X192" t="str">
        <f t="shared" si="54"/>
        <v>0% - 200%</v>
      </c>
    </row>
    <row r="193" spans="1:24" x14ac:dyDescent="0.35">
      <c r="A193">
        <f t="shared" si="55"/>
        <v>953994.81374999997</v>
      </c>
      <c r="B193">
        <f t="shared" si="45"/>
        <v>953994.81374999997</v>
      </c>
      <c r="C193">
        <f t="shared" si="59"/>
        <v>1</v>
      </c>
      <c r="D193">
        <v>0.53634008315560666</v>
      </c>
      <c r="E193">
        <v>100</v>
      </c>
      <c r="F193">
        <f t="shared" si="60"/>
        <v>240</v>
      </c>
      <c r="G193">
        <f t="shared" si="46"/>
        <v>140</v>
      </c>
      <c r="H193" s="7" t="str">
        <f t="shared" si="47"/>
        <v>8) 140%</v>
      </c>
      <c r="I193" t="str">
        <f t="shared" si="48"/>
        <v>0% - 200%</v>
      </c>
      <c r="J193">
        <f t="shared" si="56"/>
        <v>6</v>
      </c>
      <c r="K193">
        <f t="shared" si="57"/>
        <v>4</v>
      </c>
      <c r="L193" t="str">
        <f t="shared" si="49"/>
        <v>With Noise</v>
      </c>
      <c r="M193" s="3">
        <f t="shared" ca="1" si="43"/>
        <v>0.94</v>
      </c>
      <c r="N193" s="6">
        <f t="shared" ca="1" si="44"/>
        <v>1.0404997613218769</v>
      </c>
      <c r="O193">
        <f t="shared" si="58"/>
        <v>8</v>
      </c>
      <c r="P193" t="str">
        <f t="shared" si="50"/>
        <v>008</v>
      </c>
      <c r="Q193" s="2">
        <f t="shared" si="61"/>
        <v>202506</v>
      </c>
      <c r="R193" s="5">
        <f t="shared" ca="1" si="51"/>
        <v>2906894.706598267</v>
      </c>
      <c r="S193" s="2">
        <f t="shared" si="62"/>
        <v>1876886.44</v>
      </c>
      <c r="T193" t="str">
        <f t="shared" si="52"/>
        <v>Route 008</v>
      </c>
      <c r="U193" t="s">
        <v>13</v>
      </c>
      <c r="V193" t="s">
        <v>17</v>
      </c>
      <c r="W193" t="str">
        <f t="shared" si="53"/>
        <v>8) 140%</v>
      </c>
      <c r="X193" t="str">
        <f t="shared" si="54"/>
        <v>0% - 200%</v>
      </c>
    </row>
    <row r="194" spans="1:24" x14ac:dyDescent="0.35">
      <c r="A194">
        <f t="shared" si="55"/>
        <v>953994.81374999997</v>
      </c>
      <c r="B194">
        <f t="shared" si="45"/>
        <v>953994.81374999997</v>
      </c>
      <c r="C194">
        <f t="shared" si="59"/>
        <v>1</v>
      </c>
      <c r="D194">
        <v>0.53634008315560666</v>
      </c>
      <c r="E194">
        <v>100</v>
      </c>
      <c r="F194">
        <f t="shared" si="60"/>
        <v>260</v>
      </c>
      <c r="G194">
        <f t="shared" si="46"/>
        <v>160</v>
      </c>
      <c r="H194" s="7" t="str">
        <f t="shared" si="47"/>
        <v>9) 160%</v>
      </c>
      <c r="I194" t="str">
        <f t="shared" si="48"/>
        <v>0% - 200%</v>
      </c>
      <c r="J194">
        <f t="shared" si="56"/>
        <v>1</v>
      </c>
      <c r="K194">
        <f t="shared" si="57"/>
        <v>4</v>
      </c>
      <c r="L194" t="str">
        <f t="shared" si="49"/>
        <v>No Noise</v>
      </c>
      <c r="M194" s="3">
        <f t="shared" ref="M194:M257" ca="1" si="63">IF(L194="No Noise",0,RANDBETWEEN(E194,F194)/100-1)</f>
        <v>0</v>
      </c>
      <c r="N194" s="6">
        <f t="shared" ref="N194:N257" ca="1" si="64">D194*(1+M194)</f>
        <v>0.53634008315560666</v>
      </c>
      <c r="O194">
        <f t="shared" si="58"/>
        <v>9</v>
      </c>
      <c r="P194" t="str">
        <f t="shared" si="50"/>
        <v>009</v>
      </c>
      <c r="Q194" s="2">
        <f t="shared" si="61"/>
        <v>202307</v>
      </c>
      <c r="R194" s="5">
        <f t="shared" ca="1" si="51"/>
        <v>1869430.5836999998</v>
      </c>
      <c r="S194" s="2">
        <f t="shared" si="62"/>
        <v>1706819.6070000001</v>
      </c>
      <c r="T194" t="str">
        <f t="shared" si="52"/>
        <v>Route 009</v>
      </c>
      <c r="U194" t="s">
        <v>13</v>
      </c>
      <c r="V194" t="s">
        <v>17</v>
      </c>
      <c r="W194" t="str">
        <f t="shared" si="53"/>
        <v>9) 160%</v>
      </c>
      <c r="X194" t="str">
        <f t="shared" si="54"/>
        <v>0% - 200%</v>
      </c>
    </row>
    <row r="195" spans="1:24" x14ac:dyDescent="0.35">
      <c r="A195">
        <f t="shared" si="55"/>
        <v>953994.81374999997</v>
      </c>
      <c r="B195">
        <f t="shared" ref="B195:B241" si="65">A195*C195</f>
        <v>953994.81374999997</v>
      </c>
      <c r="C195">
        <f t="shared" si="59"/>
        <v>1</v>
      </c>
      <c r="D195">
        <v>0.53634008315560666</v>
      </c>
      <c r="E195">
        <v>100</v>
      </c>
      <c r="F195">
        <f t="shared" si="60"/>
        <v>260</v>
      </c>
      <c r="G195">
        <f t="shared" ref="G195:G241" si="66">F195-100</f>
        <v>160</v>
      </c>
      <c r="H195" s="7" t="str">
        <f t="shared" ref="H195:H241" si="67">O195&amp;") "&amp;G195&amp;"%"</f>
        <v>9) 160%</v>
      </c>
      <c r="I195" t="str">
        <f t="shared" ref="I195:I241" si="68">"0% - " &amp; FLOOR((F195-100+1)/100, 1)*100 + 100 &amp;"%"</f>
        <v>0% - 200%</v>
      </c>
      <c r="J195">
        <f t="shared" si="56"/>
        <v>2</v>
      </c>
      <c r="K195">
        <f t="shared" si="57"/>
        <v>4</v>
      </c>
      <c r="L195" t="str">
        <f t="shared" ref="L195:L258" si="69">IF(J195&lt;=K195,"No Noise","With Noise")</f>
        <v>No Noise</v>
      </c>
      <c r="M195" s="3">
        <f t="shared" ca="1" si="63"/>
        <v>0</v>
      </c>
      <c r="N195" s="6">
        <f t="shared" ca="1" si="64"/>
        <v>0.53634008315560666</v>
      </c>
      <c r="O195">
        <f t="shared" si="58"/>
        <v>9</v>
      </c>
      <c r="P195" t="str">
        <f t="shared" ref="P195:P258" si="70">IF(O195&lt;10,"00"&amp;O195,IF(O195&lt;100,"0"&amp;O195,O195))</f>
        <v>009</v>
      </c>
      <c r="Q195" s="2">
        <f t="shared" si="61"/>
        <v>202308</v>
      </c>
      <c r="R195" s="5">
        <f t="shared" ref="R195:R241" ca="1" si="71">B195+N195*S195</f>
        <v>1844246.3339130462</v>
      </c>
      <c r="S195" s="2">
        <f t="shared" si="62"/>
        <v>1659863.8589999999</v>
      </c>
      <c r="T195" t="str">
        <f t="shared" ref="T195:T241" si="72">"Route "&amp;P195</f>
        <v>Route 009</v>
      </c>
      <c r="U195" t="s">
        <v>13</v>
      </c>
      <c r="V195" t="s">
        <v>17</v>
      </c>
      <c r="W195" t="str">
        <f t="shared" ref="W195:W258" si="73">H195</f>
        <v>9) 160%</v>
      </c>
      <c r="X195" t="str">
        <f t="shared" ref="X195:X258" si="74">I195</f>
        <v>0% - 200%</v>
      </c>
    </row>
    <row r="196" spans="1:24" x14ac:dyDescent="0.35">
      <c r="A196">
        <f t="shared" ref="A196:A241" si="75">A195</f>
        <v>953994.81374999997</v>
      </c>
      <c r="B196">
        <f t="shared" si="65"/>
        <v>953994.81374999997</v>
      </c>
      <c r="C196">
        <f t="shared" si="59"/>
        <v>1</v>
      </c>
      <c r="D196">
        <v>0.53634008315560666</v>
      </c>
      <c r="E196">
        <v>100</v>
      </c>
      <c r="F196">
        <f t="shared" si="60"/>
        <v>260</v>
      </c>
      <c r="G196">
        <f t="shared" si="66"/>
        <v>160</v>
      </c>
      <c r="H196" s="7" t="str">
        <f t="shared" si="67"/>
        <v>9) 160%</v>
      </c>
      <c r="I196" t="str">
        <f t="shared" si="68"/>
        <v>0% - 200%</v>
      </c>
      <c r="J196">
        <f t="shared" ref="J196:J259" si="76">IF(J195&gt;5,1,J195+1)</f>
        <v>3</v>
      </c>
      <c r="K196">
        <f t="shared" ref="K196:K259" si="77">K195</f>
        <v>4</v>
      </c>
      <c r="L196" t="str">
        <f t="shared" si="69"/>
        <v>No Noise</v>
      </c>
      <c r="M196" s="3">
        <f t="shared" ca="1" si="63"/>
        <v>0</v>
      </c>
      <c r="N196" s="6">
        <f t="shared" ca="1" si="64"/>
        <v>0.53634008315560666</v>
      </c>
      <c r="O196">
        <f t="shared" ref="O196:O259" si="78">IF(Q196&lt;Q195,O195+1,O195)</f>
        <v>9</v>
      </c>
      <c r="P196" t="str">
        <f t="shared" si="70"/>
        <v>009</v>
      </c>
      <c r="Q196" s="2">
        <f t="shared" si="61"/>
        <v>202309</v>
      </c>
      <c r="R196" s="5">
        <f t="shared" ca="1" si="71"/>
        <v>1749444.4065465806</v>
      </c>
      <c r="S196" s="2">
        <f t="shared" si="62"/>
        <v>1483106.7409999999</v>
      </c>
      <c r="T196" t="str">
        <f t="shared" si="72"/>
        <v>Route 009</v>
      </c>
      <c r="U196" t="s">
        <v>13</v>
      </c>
      <c r="V196" t="s">
        <v>17</v>
      </c>
      <c r="W196" t="str">
        <f t="shared" si="73"/>
        <v>9) 160%</v>
      </c>
      <c r="X196" t="str">
        <f t="shared" si="74"/>
        <v>0% - 200%</v>
      </c>
    </row>
    <row r="197" spans="1:24" x14ac:dyDescent="0.35">
      <c r="A197">
        <f t="shared" si="75"/>
        <v>953994.81374999997</v>
      </c>
      <c r="B197">
        <f t="shared" si="65"/>
        <v>953994.81374999997</v>
      </c>
      <c r="C197">
        <f t="shared" si="59"/>
        <v>1</v>
      </c>
      <c r="D197">
        <v>0.53634008315560666</v>
      </c>
      <c r="E197">
        <v>100</v>
      </c>
      <c r="F197">
        <f t="shared" si="60"/>
        <v>260</v>
      </c>
      <c r="G197">
        <f t="shared" si="66"/>
        <v>160</v>
      </c>
      <c r="H197" s="7" t="str">
        <f t="shared" si="67"/>
        <v>9) 160%</v>
      </c>
      <c r="I197" t="str">
        <f t="shared" si="68"/>
        <v>0% - 200%</v>
      </c>
      <c r="J197">
        <f t="shared" si="76"/>
        <v>4</v>
      </c>
      <c r="K197">
        <f t="shared" si="77"/>
        <v>4</v>
      </c>
      <c r="L197" t="str">
        <f t="shared" si="69"/>
        <v>No Noise</v>
      </c>
      <c r="M197" s="3">
        <f t="shared" ca="1" si="63"/>
        <v>0</v>
      </c>
      <c r="N197" s="6">
        <f t="shared" ca="1" si="64"/>
        <v>0.53634008315560666</v>
      </c>
      <c r="O197">
        <f t="shared" si="78"/>
        <v>9</v>
      </c>
      <c r="P197" t="str">
        <f t="shared" si="70"/>
        <v>009</v>
      </c>
      <c r="Q197" s="2">
        <f t="shared" si="61"/>
        <v>202310</v>
      </c>
      <c r="R197" s="5">
        <f t="shared" ca="1" si="71"/>
        <v>1949199.5228354703</v>
      </c>
      <c r="S197" s="2">
        <f t="shared" si="62"/>
        <v>1855547.889</v>
      </c>
      <c r="T197" t="str">
        <f t="shared" si="72"/>
        <v>Route 009</v>
      </c>
      <c r="U197" t="s">
        <v>13</v>
      </c>
      <c r="V197" t="s">
        <v>17</v>
      </c>
      <c r="W197" t="str">
        <f t="shared" si="73"/>
        <v>9) 160%</v>
      </c>
      <c r="X197" t="str">
        <f t="shared" si="74"/>
        <v>0% - 200%</v>
      </c>
    </row>
    <row r="198" spans="1:24" x14ac:dyDescent="0.35">
      <c r="A198">
        <f t="shared" si="75"/>
        <v>953994.81374999997</v>
      </c>
      <c r="B198">
        <f t="shared" si="65"/>
        <v>953994.81374999997</v>
      </c>
      <c r="C198">
        <f t="shared" si="59"/>
        <v>1</v>
      </c>
      <c r="D198">
        <v>0.53634008315560666</v>
      </c>
      <c r="E198">
        <v>100</v>
      </c>
      <c r="F198">
        <f t="shared" si="60"/>
        <v>260</v>
      </c>
      <c r="G198">
        <f t="shared" si="66"/>
        <v>160</v>
      </c>
      <c r="H198" s="7" t="str">
        <f t="shared" si="67"/>
        <v>9) 160%</v>
      </c>
      <c r="I198" t="str">
        <f t="shared" si="68"/>
        <v>0% - 200%</v>
      </c>
      <c r="J198">
        <f t="shared" si="76"/>
        <v>5</v>
      </c>
      <c r="K198">
        <f t="shared" si="77"/>
        <v>4</v>
      </c>
      <c r="L198" t="str">
        <f t="shared" si="69"/>
        <v>With Noise</v>
      </c>
      <c r="M198" s="3">
        <f t="shared" ca="1" si="63"/>
        <v>0.60000000000000009</v>
      </c>
      <c r="N198" s="6">
        <f t="shared" ca="1" si="64"/>
        <v>0.85814413304897075</v>
      </c>
      <c r="O198">
        <f t="shared" si="78"/>
        <v>9</v>
      </c>
      <c r="P198" t="str">
        <f t="shared" si="70"/>
        <v>009</v>
      </c>
      <c r="Q198" s="2">
        <f t="shared" si="61"/>
        <v>202311</v>
      </c>
      <c r="R198" s="5">
        <f t="shared" ca="1" si="71"/>
        <v>2447643.6052676234</v>
      </c>
      <c r="S198" s="2">
        <f t="shared" si="62"/>
        <v>1740557.0160000001</v>
      </c>
      <c r="T198" t="str">
        <f t="shared" si="72"/>
        <v>Route 009</v>
      </c>
      <c r="U198" t="s">
        <v>13</v>
      </c>
      <c r="V198" t="s">
        <v>17</v>
      </c>
      <c r="W198" t="str">
        <f t="shared" si="73"/>
        <v>9) 160%</v>
      </c>
      <c r="X198" t="str">
        <f t="shared" si="74"/>
        <v>0% - 200%</v>
      </c>
    </row>
    <row r="199" spans="1:24" x14ac:dyDescent="0.35">
      <c r="A199">
        <f t="shared" si="75"/>
        <v>953994.81374999997</v>
      </c>
      <c r="B199">
        <f t="shared" si="65"/>
        <v>953994.81374999997</v>
      </c>
      <c r="C199">
        <f t="shared" si="59"/>
        <v>1</v>
      </c>
      <c r="D199">
        <v>0.53634008315560666</v>
      </c>
      <c r="E199">
        <v>100</v>
      </c>
      <c r="F199">
        <f t="shared" si="60"/>
        <v>260</v>
      </c>
      <c r="G199">
        <f t="shared" si="66"/>
        <v>160</v>
      </c>
      <c r="H199" s="7" t="str">
        <f t="shared" si="67"/>
        <v>9) 160%</v>
      </c>
      <c r="I199" t="str">
        <f t="shared" si="68"/>
        <v>0% - 200%</v>
      </c>
      <c r="J199">
        <f t="shared" si="76"/>
        <v>6</v>
      </c>
      <c r="K199">
        <f t="shared" si="77"/>
        <v>4</v>
      </c>
      <c r="L199" t="str">
        <f t="shared" si="69"/>
        <v>With Noise</v>
      </c>
      <c r="M199" s="3">
        <f t="shared" ca="1" si="63"/>
        <v>0.8600000000000001</v>
      </c>
      <c r="N199" s="6">
        <f t="shared" ca="1" si="64"/>
        <v>0.99759255466942842</v>
      </c>
      <c r="O199">
        <f t="shared" si="78"/>
        <v>9</v>
      </c>
      <c r="P199" t="str">
        <f t="shared" si="70"/>
        <v>009</v>
      </c>
      <c r="Q199" s="2">
        <f t="shared" si="61"/>
        <v>202312</v>
      </c>
      <c r="R199" s="5">
        <f t="shared" ca="1" si="71"/>
        <v>2783750.1603092835</v>
      </c>
      <c r="S199" s="2">
        <f t="shared" si="62"/>
        <v>1834171.013</v>
      </c>
      <c r="T199" t="str">
        <f t="shared" si="72"/>
        <v>Route 009</v>
      </c>
      <c r="U199" t="s">
        <v>13</v>
      </c>
      <c r="V199" t="s">
        <v>17</v>
      </c>
      <c r="W199" t="str">
        <f t="shared" si="73"/>
        <v>9) 160%</v>
      </c>
      <c r="X199" t="str">
        <f t="shared" si="74"/>
        <v>0% - 200%</v>
      </c>
    </row>
    <row r="200" spans="1:24" x14ac:dyDescent="0.35">
      <c r="A200">
        <f t="shared" si="75"/>
        <v>953994.81374999997</v>
      </c>
      <c r="B200">
        <f t="shared" si="65"/>
        <v>953994.81374999997</v>
      </c>
      <c r="C200">
        <f t="shared" si="59"/>
        <v>1</v>
      </c>
      <c r="D200">
        <v>0.53634008315560666</v>
      </c>
      <c r="E200">
        <v>100</v>
      </c>
      <c r="F200">
        <f t="shared" si="60"/>
        <v>260</v>
      </c>
      <c r="G200">
        <f t="shared" si="66"/>
        <v>160</v>
      </c>
      <c r="H200" s="7" t="str">
        <f t="shared" si="67"/>
        <v>9) 160%</v>
      </c>
      <c r="I200" t="str">
        <f t="shared" si="68"/>
        <v>0% - 200%</v>
      </c>
      <c r="J200">
        <f t="shared" si="76"/>
        <v>1</v>
      </c>
      <c r="K200">
        <f t="shared" si="77"/>
        <v>4</v>
      </c>
      <c r="L200" t="str">
        <f t="shared" si="69"/>
        <v>No Noise</v>
      </c>
      <c r="M200" s="3">
        <f t="shared" ca="1" si="63"/>
        <v>0</v>
      </c>
      <c r="N200" s="6">
        <f t="shared" ca="1" si="64"/>
        <v>0.53634008315560666</v>
      </c>
      <c r="O200">
        <f t="shared" si="78"/>
        <v>9</v>
      </c>
      <c r="P200" t="str">
        <f t="shared" si="70"/>
        <v>009</v>
      </c>
      <c r="Q200" s="2">
        <f t="shared" si="61"/>
        <v>202401</v>
      </c>
      <c r="R200" s="5">
        <f t="shared" ca="1" si="71"/>
        <v>1827475.7513061501</v>
      </c>
      <c r="S200" s="2">
        <f t="shared" si="62"/>
        <v>1628595.298</v>
      </c>
      <c r="T200" t="str">
        <f t="shared" si="72"/>
        <v>Route 009</v>
      </c>
      <c r="U200" t="s">
        <v>13</v>
      </c>
      <c r="V200" t="s">
        <v>17</v>
      </c>
      <c r="W200" t="str">
        <f t="shared" si="73"/>
        <v>9) 160%</v>
      </c>
      <c r="X200" t="str">
        <f t="shared" si="74"/>
        <v>0% - 200%</v>
      </c>
    </row>
    <row r="201" spans="1:24" x14ac:dyDescent="0.35">
      <c r="A201">
        <f t="shared" si="75"/>
        <v>953994.81374999997</v>
      </c>
      <c r="B201">
        <f t="shared" si="65"/>
        <v>953994.81374999997</v>
      </c>
      <c r="C201">
        <f t="shared" si="59"/>
        <v>1</v>
      </c>
      <c r="D201">
        <v>0.53634008315560666</v>
      </c>
      <c r="E201">
        <v>100</v>
      </c>
      <c r="F201">
        <f t="shared" si="60"/>
        <v>260</v>
      </c>
      <c r="G201">
        <f t="shared" si="66"/>
        <v>160</v>
      </c>
      <c r="H201" s="7" t="str">
        <f t="shared" si="67"/>
        <v>9) 160%</v>
      </c>
      <c r="I201" t="str">
        <f t="shared" si="68"/>
        <v>0% - 200%</v>
      </c>
      <c r="J201">
        <f t="shared" si="76"/>
        <v>2</v>
      </c>
      <c r="K201">
        <f t="shared" si="77"/>
        <v>4</v>
      </c>
      <c r="L201" t="str">
        <f t="shared" si="69"/>
        <v>No Noise</v>
      </c>
      <c r="M201" s="3">
        <f t="shared" ca="1" si="63"/>
        <v>0</v>
      </c>
      <c r="N201" s="6">
        <f t="shared" ca="1" si="64"/>
        <v>0.53634008315560666</v>
      </c>
      <c r="O201">
        <f t="shared" si="78"/>
        <v>9</v>
      </c>
      <c r="P201" t="str">
        <f t="shared" si="70"/>
        <v>009</v>
      </c>
      <c r="Q201" s="2">
        <f t="shared" si="61"/>
        <v>202402</v>
      </c>
      <c r="R201" s="5">
        <f t="shared" ca="1" si="71"/>
        <v>1825996.9544288735</v>
      </c>
      <c r="S201" s="2">
        <f t="shared" si="62"/>
        <v>1625838.098</v>
      </c>
      <c r="T201" t="str">
        <f t="shared" si="72"/>
        <v>Route 009</v>
      </c>
      <c r="U201" t="s">
        <v>13</v>
      </c>
      <c r="V201" t="s">
        <v>17</v>
      </c>
      <c r="W201" t="str">
        <f t="shared" si="73"/>
        <v>9) 160%</v>
      </c>
      <c r="X201" t="str">
        <f t="shared" si="74"/>
        <v>0% - 200%</v>
      </c>
    </row>
    <row r="202" spans="1:24" x14ac:dyDescent="0.35">
      <c r="A202">
        <f t="shared" si="75"/>
        <v>953994.81374999997</v>
      </c>
      <c r="B202">
        <f t="shared" si="65"/>
        <v>953994.81374999997</v>
      </c>
      <c r="C202">
        <f t="shared" si="59"/>
        <v>1</v>
      </c>
      <c r="D202">
        <v>0.53634008315560666</v>
      </c>
      <c r="E202">
        <v>100</v>
      </c>
      <c r="F202">
        <f t="shared" si="60"/>
        <v>260</v>
      </c>
      <c r="G202">
        <f t="shared" si="66"/>
        <v>160</v>
      </c>
      <c r="H202" s="7" t="str">
        <f t="shared" si="67"/>
        <v>9) 160%</v>
      </c>
      <c r="I202" t="str">
        <f t="shared" si="68"/>
        <v>0% - 200%</v>
      </c>
      <c r="J202">
        <f t="shared" si="76"/>
        <v>3</v>
      </c>
      <c r="K202">
        <f t="shared" si="77"/>
        <v>4</v>
      </c>
      <c r="L202" t="str">
        <f t="shared" si="69"/>
        <v>No Noise</v>
      </c>
      <c r="M202" s="3">
        <f t="shared" ca="1" si="63"/>
        <v>0</v>
      </c>
      <c r="N202" s="6">
        <f t="shared" ca="1" si="64"/>
        <v>0.53634008315560666</v>
      </c>
      <c r="O202">
        <f t="shared" si="78"/>
        <v>9</v>
      </c>
      <c r="P202" t="str">
        <f t="shared" si="70"/>
        <v>009</v>
      </c>
      <c r="Q202" s="2">
        <f t="shared" si="61"/>
        <v>202403</v>
      </c>
      <c r="R202" s="5">
        <f t="shared" ca="1" si="71"/>
        <v>1821999.6380697787</v>
      </c>
      <c r="S202" s="2">
        <f t="shared" si="62"/>
        <v>1618385.1470000001</v>
      </c>
      <c r="T202" t="str">
        <f t="shared" si="72"/>
        <v>Route 009</v>
      </c>
      <c r="U202" t="s">
        <v>13</v>
      </c>
      <c r="V202" t="s">
        <v>17</v>
      </c>
      <c r="W202" t="str">
        <f t="shared" si="73"/>
        <v>9) 160%</v>
      </c>
      <c r="X202" t="str">
        <f t="shared" si="74"/>
        <v>0% - 200%</v>
      </c>
    </row>
    <row r="203" spans="1:24" x14ac:dyDescent="0.35">
      <c r="A203">
        <f t="shared" si="75"/>
        <v>953994.81374999997</v>
      </c>
      <c r="B203">
        <f t="shared" si="65"/>
        <v>953994.81374999997</v>
      </c>
      <c r="C203">
        <f t="shared" si="59"/>
        <v>1</v>
      </c>
      <c r="D203">
        <v>0.53634008315560666</v>
      </c>
      <c r="E203">
        <v>100</v>
      </c>
      <c r="F203">
        <f t="shared" si="60"/>
        <v>260</v>
      </c>
      <c r="G203">
        <f t="shared" si="66"/>
        <v>160</v>
      </c>
      <c r="H203" s="7" t="str">
        <f t="shared" si="67"/>
        <v>9) 160%</v>
      </c>
      <c r="I203" t="str">
        <f t="shared" si="68"/>
        <v>0% - 200%</v>
      </c>
      <c r="J203">
        <f t="shared" si="76"/>
        <v>4</v>
      </c>
      <c r="K203">
        <f t="shared" si="77"/>
        <v>4</v>
      </c>
      <c r="L203" t="str">
        <f t="shared" si="69"/>
        <v>No Noise</v>
      </c>
      <c r="M203" s="3">
        <f t="shared" ca="1" si="63"/>
        <v>0</v>
      </c>
      <c r="N203" s="6">
        <f t="shared" ca="1" si="64"/>
        <v>0.53634008315560666</v>
      </c>
      <c r="O203">
        <f t="shared" si="78"/>
        <v>9</v>
      </c>
      <c r="P203" t="str">
        <f t="shared" si="70"/>
        <v>009</v>
      </c>
      <c r="Q203" s="2">
        <f t="shared" si="61"/>
        <v>202404</v>
      </c>
      <c r="R203" s="5">
        <f t="shared" ca="1" si="71"/>
        <v>2006828.9515479316</v>
      </c>
      <c r="S203" s="2">
        <f t="shared" si="62"/>
        <v>1962997.3049999999</v>
      </c>
      <c r="T203" t="str">
        <f t="shared" si="72"/>
        <v>Route 009</v>
      </c>
      <c r="U203" t="s">
        <v>13</v>
      </c>
      <c r="V203" t="s">
        <v>17</v>
      </c>
      <c r="W203" t="str">
        <f t="shared" si="73"/>
        <v>9) 160%</v>
      </c>
      <c r="X203" t="str">
        <f t="shared" si="74"/>
        <v>0% - 200%</v>
      </c>
    </row>
    <row r="204" spans="1:24" x14ac:dyDescent="0.35">
      <c r="A204">
        <f t="shared" si="75"/>
        <v>953994.81374999997</v>
      </c>
      <c r="B204">
        <f t="shared" si="65"/>
        <v>953994.81374999997</v>
      </c>
      <c r="C204">
        <f t="shared" si="59"/>
        <v>1</v>
      </c>
      <c r="D204">
        <v>0.53634008315560666</v>
      </c>
      <c r="E204">
        <v>100</v>
      </c>
      <c r="F204">
        <f t="shared" si="60"/>
        <v>260</v>
      </c>
      <c r="G204">
        <f t="shared" si="66"/>
        <v>160</v>
      </c>
      <c r="H204" s="7" t="str">
        <f t="shared" si="67"/>
        <v>9) 160%</v>
      </c>
      <c r="I204" t="str">
        <f t="shared" si="68"/>
        <v>0% - 200%</v>
      </c>
      <c r="J204">
        <f t="shared" si="76"/>
        <v>5</v>
      </c>
      <c r="K204">
        <f t="shared" si="77"/>
        <v>4</v>
      </c>
      <c r="L204" t="str">
        <f t="shared" si="69"/>
        <v>With Noise</v>
      </c>
      <c r="M204" s="3">
        <f t="shared" ca="1" si="63"/>
        <v>1.4700000000000002</v>
      </c>
      <c r="N204" s="6">
        <f t="shared" ca="1" si="64"/>
        <v>1.3247600053943485</v>
      </c>
      <c r="O204">
        <f t="shared" si="78"/>
        <v>9</v>
      </c>
      <c r="P204" t="str">
        <f t="shared" si="70"/>
        <v>009</v>
      </c>
      <c r="Q204" s="2">
        <f t="shared" si="61"/>
        <v>202405</v>
      </c>
      <c r="R204" s="5">
        <f t="shared" ca="1" si="71"/>
        <v>2868526.7819733866</v>
      </c>
      <c r="S204" s="2">
        <f t="shared" si="62"/>
        <v>1445191.5519999999</v>
      </c>
      <c r="T204" t="str">
        <f t="shared" si="72"/>
        <v>Route 009</v>
      </c>
      <c r="U204" t="s">
        <v>13</v>
      </c>
      <c r="V204" t="s">
        <v>17</v>
      </c>
      <c r="W204" t="str">
        <f t="shared" si="73"/>
        <v>9) 160%</v>
      </c>
      <c r="X204" t="str">
        <f t="shared" si="74"/>
        <v>0% - 200%</v>
      </c>
    </row>
    <row r="205" spans="1:24" x14ac:dyDescent="0.35">
      <c r="A205">
        <f t="shared" si="75"/>
        <v>953994.81374999997</v>
      </c>
      <c r="B205">
        <f t="shared" si="65"/>
        <v>953994.81374999997</v>
      </c>
      <c r="C205">
        <f t="shared" si="59"/>
        <v>1</v>
      </c>
      <c r="D205">
        <v>0.53634008315560666</v>
      </c>
      <c r="E205">
        <v>100</v>
      </c>
      <c r="F205">
        <f t="shared" si="60"/>
        <v>260</v>
      </c>
      <c r="G205">
        <f t="shared" si="66"/>
        <v>160</v>
      </c>
      <c r="H205" s="7" t="str">
        <f t="shared" si="67"/>
        <v>9) 160%</v>
      </c>
      <c r="I205" t="str">
        <f t="shared" si="68"/>
        <v>0% - 200%</v>
      </c>
      <c r="J205">
        <f t="shared" si="76"/>
        <v>6</v>
      </c>
      <c r="K205">
        <f t="shared" si="77"/>
        <v>4</v>
      </c>
      <c r="L205" t="str">
        <f t="shared" si="69"/>
        <v>With Noise</v>
      </c>
      <c r="M205" s="3">
        <f t="shared" ca="1" si="63"/>
        <v>0.89999999999999991</v>
      </c>
      <c r="N205" s="6">
        <f t="shared" ca="1" si="64"/>
        <v>1.0190461579956527</v>
      </c>
      <c r="O205">
        <f t="shared" si="78"/>
        <v>9</v>
      </c>
      <c r="P205" t="str">
        <f t="shared" si="70"/>
        <v>009</v>
      </c>
      <c r="Q205" s="2">
        <f t="shared" si="61"/>
        <v>202406</v>
      </c>
      <c r="R205" s="5">
        <f t="shared" ca="1" si="71"/>
        <v>2731747.4599733399</v>
      </c>
      <c r="S205" s="2">
        <f t="shared" si="62"/>
        <v>1744526.1259999999</v>
      </c>
      <c r="T205" t="str">
        <f t="shared" si="72"/>
        <v>Route 009</v>
      </c>
      <c r="U205" t="s">
        <v>13</v>
      </c>
      <c r="V205" t="s">
        <v>17</v>
      </c>
      <c r="W205" t="str">
        <f t="shared" si="73"/>
        <v>9) 160%</v>
      </c>
      <c r="X205" t="str">
        <f t="shared" si="74"/>
        <v>0% - 200%</v>
      </c>
    </row>
    <row r="206" spans="1:24" x14ac:dyDescent="0.35">
      <c r="A206">
        <f t="shared" si="75"/>
        <v>953994.81374999997</v>
      </c>
      <c r="B206">
        <f t="shared" si="65"/>
        <v>953994.81374999997</v>
      </c>
      <c r="C206">
        <f t="shared" si="59"/>
        <v>1</v>
      </c>
      <c r="D206">
        <v>0.53634008315560666</v>
      </c>
      <c r="E206">
        <v>100</v>
      </c>
      <c r="F206">
        <f t="shared" si="60"/>
        <v>260</v>
      </c>
      <c r="G206">
        <f t="shared" si="66"/>
        <v>160</v>
      </c>
      <c r="H206" s="7" t="str">
        <f t="shared" si="67"/>
        <v>9) 160%</v>
      </c>
      <c r="I206" t="str">
        <f t="shared" si="68"/>
        <v>0% - 200%</v>
      </c>
      <c r="J206">
        <f t="shared" si="76"/>
        <v>1</v>
      </c>
      <c r="K206">
        <f t="shared" si="77"/>
        <v>4</v>
      </c>
      <c r="L206" t="str">
        <f t="shared" si="69"/>
        <v>No Noise</v>
      </c>
      <c r="M206" s="3">
        <f t="shared" ca="1" si="63"/>
        <v>0</v>
      </c>
      <c r="N206" s="6">
        <f t="shared" ca="1" si="64"/>
        <v>0.53634008315560666</v>
      </c>
      <c r="O206">
        <f t="shared" si="78"/>
        <v>9</v>
      </c>
      <c r="P206" t="str">
        <f t="shared" si="70"/>
        <v>009</v>
      </c>
      <c r="Q206" s="2">
        <f t="shared" si="61"/>
        <v>202407</v>
      </c>
      <c r="R206" s="5">
        <f t="shared" ca="1" si="71"/>
        <v>1874984.2029054479</v>
      </c>
      <c r="S206" s="2">
        <f t="shared" si="62"/>
        <v>1717174.267</v>
      </c>
      <c r="T206" t="str">
        <f t="shared" si="72"/>
        <v>Route 009</v>
      </c>
      <c r="U206" t="s">
        <v>13</v>
      </c>
      <c r="V206" t="s">
        <v>17</v>
      </c>
      <c r="W206" t="str">
        <f t="shared" si="73"/>
        <v>9) 160%</v>
      </c>
      <c r="X206" t="str">
        <f t="shared" si="74"/>
        <v>0% - 200%</v>
      </c>
    </row>
    <row r="207" spans="1:24" x14ac:dyDescent="0.35">
      <c r="A207">
        <f t="shared" si="75"/>
        <v>953994.81374999997</v>
      </c>
      <c r="B207">
        <f t="shared" si="65"/>
        <v>953994.81374999997</v>
      </c>
      <c r="C207">
        <f t="shared" si="59"/>
        <v>1</v>
      </c>
      <c r="D207">
        <v>0.53634008315560666</v>
      </c>
      <c r="E207">
        <v>100</v>
      </c>
      <c r="F207">
        <f t="shared" si="60"/>
        <v>260</v>
      </c>
      <c r="G207">
        <f t="shared" si="66"/>
        <v>160</v>
      </c>
      <c r="H207" s="7" t="str">
        <f t="shared" si="67"/>
        <v>9) 160%</v>
      </c>
      <c r="I207" t="str">
        <f t="shared" si="68"/>
        <v>0% - 200%</v>
      </c>
      <c r="J207">
        <f t="shared" si="76"/>
        <v>2</v>
      </c>
      <c r="K207">
        <f t="shared" si="77"/>
        <v>4</v>
      </c>
      <c r="L207" t="str">
        <f t="shared" si="69"/>
        <v>No Noise</v>
      </c>
      <c r="M207" s="3">
        <f t="shared" ca="1" si="63"/>
        <v>0</v>
      </c>
      <c r="N207" s="6">
        <f t="shared" ca="1" si="64"/>
        <v>0.53634008315560666</v>
      </c>
      <c r="O207">
        <f t="shared" si="78"/>
        <v>9</v>
      </c>
      <c r="P207" t="str">
        <f t="shared" si="70"/>
        <v>009</v>
      </c>
      <c r="Q207" s="2">
        <f t="shared" si="61"/>
        <v>202408</v>
      </c>
      <c r="R207" s="5">
        <f t="shared" ca="1" si="71"/>
        <v>1831592.7337192381</v>
      </c>
      <c r="S207" s="2">
        <f t="shared" si="62"/>
        <v>1636271.365</v>
      </c>
      <c r="T207" t="str">
        <f t="shared" si="72"/>
        <v>Route 009</v>
      </c>
      <c r="U207" t="s">
        <v>13</v>
      </c>
      <c r="V207" t="s">
        <v>17</v>
      </c>
      <c r="W207" t="str">
        <f t="shared" si="73"/>
        <v>9) 160%</v>
      </c>
      <c r="X207" t="str">
        <f t="shared" si="74"/>
        <v>0% - 200%</v>
      </c>
    </row>
    <row r="208" spans="1:24" x14ac:dyDescent="0.35">
      <c r="A208">
        <f t="shared" si="75"/>
        <v>953994.81374999997</v>
      </c>
      <c r="B208">
        <f t="shared" si="65"/>
        <v>953994.81374999997</v>
      </c>
      <c r="C208">
        <f t="shared" si="59"/>
        <v>1</v>
      </c>
      <c r="D208">
        <v>0.53634008315560666</v>
      </c>
      <c r="E208">
        <v>100</v>
      </c>
      <c r="F208">
        <f t="shared" si="60"/>
        <v>260</v>
      </c>
      <c r="G208">
        <f t="shared" si="66"/>
        <v>160</v>
      </c>
      <c r="H208" s="7" t="str">
        <f t="shared" si="67"/>
        <v>9) 160%</v>
      </c>
      <c r="I208" t="str">
        <f t="shared" si="68"/>
        <v>0% - 200%</v>
      </c>
      <c r="J208">
        <f t="shared" si="76"/>
        <v>3</v>
      </c>
      <c r="K208">
        <f t="shared" si="77"/>
        <v>4</v>
      </c>
      <c r="L208" t="str">
        <f t="shared" si="69"/>
        <v>No Noise</v>
      </c>
      <c r="M208" s="3">
        <f t="shared" ca="1" si="63"/>
        <v>0</v>
      </c>
      <c r="N208" s="6">
        <f t="shared" ca="1" si="64"/>
        <v>0.53634008315560666</v>
      </c>
      <c r="O208">
        <f t="shared" si="78"/>
        <v>9</v>
      </c>
      <c r="P208" t="str">
        <f t="shared" si="70"/>
        <v>009</v>
      </c>
      <c r="Q208" s="2">
        <f t="shared" si="61"/>
        <v>202409</v>
      </c>
      <c r="R208" s="5">
        <f t="shared" ca="1" si="71"/>
        <v>1715099.9138379386</v>
      </c>
      <c r="S208" s="2">
        <f t="shared" si="62"/>
        <v>1419071.824</v>
      </c>
      <c r="T208" t="str">
        <f t="shared" si="72"/>
        <v>Route 009</v>
      </c>
      <c r="U208" t="s">
        <v>13</v>
      </c>
      <c r="V208" t="s">
        <v>17</v>
      </c>
      <c r="W208" t="str">
        <f t="shared" si="73"/>
        <v>9) 160%</v>
      </c>
      <c r="X208" t="str">
        <f t="shared" si="74"/>
        <v>0% - 200%</v>
      </c>
    </row>
    <row r="209" spans="1:24" x14ac:dyDescent="0.35">
      <c r="A209">
        <f t="shared" si="75"/>
        <v>953994.81374999997</v>
      </c>
      <c r="B209">
        <f t="shared" si="65"/>
        <v>953994.81374999997</v>
      </c>
      <c r="C209">
        <f t="shared" si="59"/>
        <v>1</v>
      </c>
      <c r="D209">
        <v>0.53634008315560666</v>
      </c>
      <c r="E209">
        <v>100</v>
      </c>
      <c r="F209">
        <f t="shared" si="60"/>
        <v>260</v>
      </c>
      <c r="G209">
        <f t="shared" si="66"/>
        <v>160</v>
      </c>
      <c r="H209" s="7" t="str">
        <f t="shared" si="67"/>
        <v>9) 160%</v>
      </c>
      <c r="I209" t="str">
        <f t="shared" si="68"/>
        <v>0% - 200%</v>
      </c>
      <c r="J209">
        <f t="shared" si="76"/>
        <v>4</v>
      </c>
      <c r="K209">
        <f t="shared" si="77"/>
        <v>4</v>
      </c>
      <c r="L209" t="str">
        <f t="shared" si="69"/>
        <v>No Noise</v>
      </c>
      <c r="M209" s="3">
        <f t="shared" ca="1" si="63"/>
        <v>0</v>
      </c>
      <c r="N209" s="6">
        <f t="shared" ca="1" si="64"/>
        <v>0.53634008315560666</v>
      </c>
      <c r="O209">
        <f t="shared" si="78"/>
        <v>9</v>
      </c>
      <c r="P209" t="str">
        <f t="shared" si="70"/>
        <v>009</v>
      </c>
      <c r="Q209" s="2">
        <f t="shared" si="61"/>
        <v>202410</v>
      </c>
      <c r="R209" s="5">
        <f t="shared" ca="1" si="71"/>
        <v>1852318.9392161844</v>
      </c>
      <c r="S209" s="2">
        <f t="shared" si="62"/>
        <v>1674915.14</v>
      </c>
      <c r="T209" t="str">
        <f t="shared" si="72"/>
        <v>Route 009</v>
      </c>
      <c r="U209" t="s">
        <v>13</v>
      </c>
      <c r="V209" t="s">
        <v>17</v>
      </c>
      <c r="W209" t="str">
        <f t="shared" si="73"/>
        <v>9) 160%</v>
      </c>
      <c r="X209" t="str">
        <f t="shared" si="74"/>
        <v>0% - 200%</v>
      </c>
    </row>
    <row r="210" spans="1:24" x14ac:dyDescent="0.35">
      <c r="A210">
        <f t="shared" si="75"/>
        <v>953994.81374999997</v>
      </c>
      <c r="B210">
        <f t="shared" si="65"/>
        <v>953994.81374999997</v>
      </c>
      <c r="C210">
        <f t="shared" si="59"/>
        <v>1</v>
      </c>
      <c r="D210">
        <v>0.53634008315560666</v>
      </c>
      <c r="E210">
        <v>100</v>
      </c>
      <c r="F210">
        <f t="shared" si="60"/>
        <v>260</v>
      </c>
      <c r="G210">
        <f t="shared" si="66"/>
        <v>160</v>
      </c>
      <c r="H210" s="7" t="str">
        <f t="shared" si="67"/>
        <v>9) 160%</v>
      </c>
      <c r="I210" t="str">
        <f t="shared" si="68"/>
        <v>0% - 200%</v>
      </c>
      <c r="J210">
        <f t="shared" si="76"/>
        <v>5</v>
      </c>
      <c r="K210">
        <f t="shared" si="77"/>
        <v>4</v>
      </c>
      <c r="L210" t="str">
        <f t="shared" si="69"/>
        <v>With Noise</v>
      </c>
      <c r="M210" s="3">
        <f t="shared" ca="1" si="63"/>
        <v>0.35000000000000009</v>
      </c>
      <c r="N210" s="6">
        <f t="shared" ca="1" si="64"/>
        <v>0.72405911226006903</v>
      </c>
      <c r="O210">
        <f t="shared" si="78"/>
        <v>9</v>
      </c>
      <c r="P210" t="str">
        <f t="shared" si="70"/>
        <v>009</v>
      </c>
      <c r="Q210" s="2">
        <f t="shared" si="61"/>
        <v>202411</v>
      </c>
      <c r="R210" s="5">
        <f t="shared" ca="1" si="71"/>
        <v>2170477.970603494</v>
      </c>
      <c r="S210" s="2">
        <f t="shared" si="62"/>
        <v>1680088.1810000001</v>
      </c>
      <c r="T210" t="str">
        <f t="shared" si="72"/>
        <v>Route 009</v>
      </c>
      <c r="U210" t="s">
        <v>13</v>
      </c>
      <c r="V210" t="s">
        <v>17</v>
      </c>
      <c r="W210" t="str">
        <f t="shared" si="73"/>
        <v>9) 160%</v>
      </c>
      <c r="X210" t="str">
        <f t="shared" si="74"/>
        <v>0% - 200%</v>
      </c>
    </row>
    <row r="211" spans="1:24" x14ac:dyDescent="0.35">
      <c r="A211">
        <f t="shared" si="75"/>
        <v>953994.81374999997</v>
      </c>
      <c r="B211">
        <f t="shared" si="65"/>
        <v>953994.81374999997</v>
      </c>
      <c r="C211">
        <f t="shared" si="59"/>
        <v>1</v>
      </c>
      <c r="D211">
        <v>0.53634008315560666</v>
      </c>
      <c r="E211">
        <v>100</v>
      </c>
      <c r="F211">
        <f t="shared" si="60"/>
        <v>260</v>
      </c>
      <c r="G211">
        <f t="shared" si="66"/>
        <v>160</v>
      </c>
      <c r="H211" s="7" t="str">
        <f t="shared" si="67"/>
        <v>9) 160%</v>
      </c>
      <c r="I211" t="str">
        <f t="shared" si="68"/>
        <v>0% - 200%</v>
      </c>
      <c r="J211">
        <f t="shared" si="76"/>
        <v>6</v>
      </c>
      <c r="K211">
        <f t="shared" si="77"/>
        <v>4</v>
      </c>
      <c r="L211" t="str">
        <f t="shared" si="69"/>
        <v>With Noise</v>
      </c>
      <c r="M211" s="3">
        <f t="shared" ca="1" si="63"/>
        <v>9.000000000000008E-2</v>
      </c>
      <c r="N211" s="6">
        <f t="shared" ca="1" si="64"/>
        <v>0.58461069063961135</v>
      </c>
      <c r="O211">
        <f t="shared" si="78"/>
        <v>9</v>
      </c>
      <c r="P211" t="str">
        <f t="shared" si="70"/>
        <v>009</v>
      </c>
      <c r="Q211" s="2">
        <f t="shared" si="61"/>
        <v>202412</v>
      </c>
      <c r="R211" s="5">
        <f t="shared" ca="1" si="71"/>
        <v>2025398.7706435532</v>
      </c>
      <c r="S211" s="2">
        <f t="shared" si="62"/>
        <v>1832679.378</v>
      </c>
      <c r="T211" t="str">
        <f t="shared" si="72"/>
        <v>Route 009</v>
      </c>
      <c r="U211" t="s">
        <v>13</v>
      </c>
      <c r="V211" t="s">
        <v>17</v>
      </c>
      <c r="W211" t="str">
        <f t="shared" si="73"/>
        <v>9) 160%</v>
      </c>
      <c r="X211" t="str">
        <f t="shared" si="74"/>
        <v>0% - 200%</v>
      </c>
    </row>
    <row r="212" spans="1:24" x14ac:dyDescent="0.35">
      <c r="A212">
        <f t="shared" si="75"/>
        <v>953994.81374999997</v>
      </c>
      <c r="B212">
        <f t="shared" si="65"/>
        <v>953994.81374999997</v>
      </c>
      <c r="C212">
        <f t="shared" si="59"/>
        <v>1</v>
      </c>
      <c r="D212">
        <v>0.53634008315560666</v>
      </c>
      <c r="E212">
        <v>100</v>
      </c>
      <c r="F212">
        <f t="shared" si="60"/>
        <v>260</v>
      </c>
      <c r="G212">
        <f t="shared" si="66"/>
        <v>160</v>
      </c>
      <c r="H212" s="7" t="str">
        <f t="shared" si="67"/>
        <v>9) 160%</v>
      </c>
      <c r="I212" t="str">
        <f t="shared" si="68"/>
        <v>0% - 200%</v>
      </c>
      <c r="J212">
        <f t="shared" si="76"/>
        <v>1</v>
      </c>
      <c r="K212">
        <f t="shared" si="77"/>
        <v>4</v>
      </c>
      <c r="L212" t="str">
        <f t="shared" si="69"/>
        <v>No Noise</v>
      </c>
      <c r="M212" s="3">
        <f t="shared" ca="1" si="63"/>
        <v>0</v>
      </c>
      <c r="N212" s="6">
        <f t="shared" ca="1" si="64"/>
        <v>0.53634008315560666</v>
      </c>
      <c r="O212">
        <f t="shared" si="78"/>
        <v>9</v>
      </c>
      <c r="P212" t="str">
        <f t="shared" si="70"/>
        <v>009</v>
      </c>
      <c r="Q212" s="2">
        <f t="shared" si="61"/>
        <v>202501</v>
      </c>
      <c r="R212" s="5">
        <f t="shared" ca="1" si="71"/>
        <v>1788221.9860321409</v>
      </c>
      <c r="S212" s="2">
        <f t="shared" si="62"/>
        <v>1555407.098</v>
      </c>
      <c r="T212" t="str">
        <f t="shared" si="72"/>
        <v>Route 009</v>
      </c>
      <c r="U212" t="s">
        <v>13</v>
      </c>
      <c r="V212" t="s">
        <v>17</v>
      </c>
      <c r="W212" t="str">
        <f t="shared" si="73"/>
        <v>9) 160%</v>
      </c>
      <c r="X212" t="str">
        <f t="shared" si="74"/>
        <v>0% - 200%</v>
      </c>
    </row>
    <row r="213" spans="1:24" x14ac:dyDescent="0.35">
      <c r="A213">
        <f t="shared" si="75"/>
        <v>953994.81374999997</v>
      </c>
      <c r="B213">
        <f t="shared" si="65"/>
        <v>953994.81374999997</v>
      </c>
      <c r="C213">
        <f t="shared" si="59"/>
        <v>1</v>
      </c>
      <c r="D213">
        <v>0.53634008315560666</v>
      </c>
      <c r="E213">
        <v>100</v>
      </c>
      <c r="F213">
        <f t="shared" si="60"/>
        <v>260</v>
      </c>
      <c r="G213">
        <f t="shared" si="66"/>
        <v>160</v>
      </c>
      <c r="H213" s="7" t="str">
        <f t="shared" si="67"/>
        <v>9) 160%</v>
      </c>
      <c r="I213" t="str">
        <f t="shared" si="68"/>
        <v>0% - 200%</v>
      </c>
      <c r="J213">
        <f t="shared" si="76"/>
        <v>2</v>
      </c>
      <c r="K213">
        <f t="shared" si="77"/>
        <v>4</v>
      </c>
      <c r="L213" t="str">
        <f t="shared" si="69"/>
        <v>No Noise</v>
      </c>
      <c r="M213" s="3">
        <f t="shared" ca="1" si="63"/>
        <v>0</v>
      </c>
      <c r="N213" s="6">
        <f t="shared" ca="1" si="64"/>
        <v>0.53634008315560666</v>
      </c>
      <c r="O213">
        <f t="shared" si="78"/>
        <v>9</v>
      </c>
      <c r="P213" t="str">
        <f t="shared" si="70"/>
        <v>009</v>
      </c>
      <c r="Q213" s="2">
        <f t="shared" si="61"/>
        <v>202502</v>
      </c>
      <c r="R213" s="5">
        <f t="shared" ca="1" si="71"/>
        <v>1837903.640450458</v>
      </c>
      <c r="S213" s="2">
        <f t="shared" si="62"/>
        <v>1648037.9790000001</v>
      </c>
      <c r="T213" t="str">
        <f t="shared" si="72"/>
        <v>Route 009</v>
      </c>
      <c r="U213" t="s">
        <v>13</v>
      </c>
      <c r="V213" t="s">
        <v>17</v>
      </c>
      <c r="W213" t="str">
        <f t="shared" si="73"/>
        <v>9) 160%</v>
      </c>
      <c r="X213" t="str">
        <f t="shared" si="74"/>
        <v>0% - 200%</v>
      </c>
    </row>
    <row r="214" spans="1:24" x14ac:dyDescent="0.35">
      <c r="A214">
        <f t="shared" si="75"/>
        <v>953994.81374999997</v>
      </c>
      <c r="B214">
        <f t="shared" si="65"/>
        <v>953994.81374999997</v>
      </c>
      <c r="C214">
        <f t="shared" si="59"/>
        <v>1</v>
      </c>
      <c r="D214">
        <v>0.53634008315560666</v>
      </c>
      <c r="E214">
        <v>100</v>
      </c>
      <c r="F214">
        <f t="shared" si="60"/>
        <v>260</v>
      </c>
      <c r="G214">
        <f t="shared" si="66"/>
        <v>160</v>
      </c>
      <c r="H214" s="7" t="str">
        <f t="shared" si="67"/>
        <v>9) 160%</v>
      </c>
      <c r="I214" t="str">
        <f t="shared" si="68"/>
        <v>0% - 200%</v>
      </c>
      <c r="J214">
        <f t="shared" si="76"/>
        <v>3</v>
      </c>
      <c r="K214">
        <f t="shared" si="77"/>
        <v>4</v>
      </c>
      <c r="L214" t="str">
        <f t="shared" si="69"/>
        <v>No Noise</v>
      </c>
      <c r="M214" s="3">
        <f t="shared" ca="1" si="63"/>
        <v>0</v>
      </c>
      <c r="N214" s="6">
        <f t="shared" ca="1" si="64"/>
        <v>0.53634008315560666</v>
      </c>
      <c r="O214">
        <f t="shared" si="78"/>
        <v>9</v>
      </c>
      <c r="P214" t="str">
        <f t="shared" si="70"/>
        <v>009</v>
      </c>
      <c r="Q214" s="2">
        <f t="shared" si="61"/>
        <v>202503</v>
      </c>
      <c r="R214" s="5">
        <f t="shared" ca="1" si="71"/>
        <v>1894565.256355027</v>
      </c>
      <c r="S214" s="2">
        <f t="shared" si="62"/>
        <v>1753682.919</v>
      </c>
      <c r="T214" t="str">
        <f t="shared" si="72"/>
        <v>Route 009</v>
      </c>
      <c r="U214" t="s">
        <v>13</v>
      </c>
      <c r="V214" t="s">
        <v>17</v>
      </c>
      <c r="W214" t="str">
        <f t="shared" si="73"/>
        <v>9) 160%</v>
      </c>
      <c r="X214" t="str">
        <f t="shared" si="74"/>
        <v>0% - 200%</v>
      </c>
    </row>
    <row r="215" spans="1:24" x14ac:dyDescent="0.35">
      <c r="A215">
        <f t="shared" si="75"/>
        <v>953994.81374999997</v>
      </c>
      <c r="B215">
        <f t="shared" si="65"/>
        <v>953994.81374999997</v>
      </c>
      <c r="C215">
        <f t="shared" si="59"/>
        <v>1</v>
      </c>
      <c r="D215">
        <v>0.53634008315560666</v>
      </c>
      <c r="E215">
        <v>100</v>
      </c>
      <c r="F215">
        <f t="shared" si="60"/>
        <v>260</v>
      </c>
      <c r="G215">
        <f t="shared" si="66"/>
        <v>160</v>
      </c>
      <c r="H215" s="7" t="str">
        <f t="shared" si="67"/>
        <v>9) 160%</v>
      </c>
      <c r="I215" t="str">
        <f t="shared" si="68"/>
        <v>0% - 200%</v>
      </c>
      <c r="J215">
        <f t="shared" si="76"/>
        <v>4</v>
      </c>
      <c r="K215">
        <f t="shared" si="77"/>
        <v>4</v>
      </c>
      <c r="L215" t="str">
        <f t="shared" si="69"/>
        <v>No Noise</v>
      </c>
      <c r="M215" s="3">
        <f t="shared" ca="1" si="63"/>
        <v>0</v>
      </c>
      <c r="N215" s="6">
        <f t="shared" ca="1" si="64"/>
        <v>0.53634008315560666</v>
      </c>
      <c r="O215">
        <f t="shared" si="78"/>
        <v>9</v>
      </c>
      <c r="P215" t="str">
        <f t="shared" si="70"/>
        <v>009</v>
      </c>
      <c r="Q215" s="2">
        <f t="shared" si="61"/>
        <v>202504</v>
      </c>
      <c r="R215" s="5">
        <f t="shared" ca="1" si="71"/>
        <v>1884521.8554714911</v>
      </c>
      <c r="S215" s="2">
        <f t="shared" si="62"/>
        <v>1734957.112</v>
      </c>
      <c r="T215" t="str">
        <f t="shared" si="72"/>
        <v>Route 009</v>
      </c>
      <c r="U215" t="s">
        <v>13</v>
      </c>
      <c r="V215" t="s">
        <v>17</v>
      </c>
      <c r="W215" t="str">
        <f t="shared" si="73"/>
        <v>9) 160%</v>
      </c>
      <c r="X215" t="str">
        <f t="shared" si="74"/>
        <v>0% - 200%</v>
      </c>
    </row>
    <row r="216" spans="1:24" x14ac:dyDescent="0.35">
      <c r="A216">
        <f t="shared" si="75"/>
        <v>953994.81374999997</v>
      </c>
      <c r="B216">
        <f t="shared" si="65"/>
        <v>953994.81374999997</v>
      </c>
      <c r="C216">
        <f t="shared" si="59"/>
        <v>1</v>
      </c>
      <c r="D216">
        <v>0.53634008315560666</v>
      </c>
      <c r="E216">
        <v>100</v>
      </c>
      <c r="F216">
        <f t="shared" si="60"/>
        <v>260</v>
      </c>
      <c r="G216">
        <f t="shared" si="66"/>
        <v>160</v>
      </c>
      <c r="H216" s="7" t="str">
        <f t="shared" si="67"/>
        <v>9) 160%</v>
      </c>
      <c r="I216" t="str">
        <f t="shared" si="68"/>
        <v>0% - 200%</v>
      </c>
      <c r="J216">
        <f t="shared" si="76"/>
        <v>5</v>
      </c>
      <c r="K216">
        <f t="shared" si="77"/>
        <v>4</v>
      </c>
      <c r="L216" t="str">
        <f t="shared" si="69"/>
        <v>With Noise</v>
      </c>
      <c r="M216" s="3">
        <f t="shared" ca="1" si="63"/>
        <v>1.6</v>
      </c>
      <c r="N216" s="6">
        <f t="shared" ca="1" si="64"/>
        <v>1.3944842162045774</v>
      </c>
      <c r="O216">
        <f t="shared" si="78"/>
        <v>9</v>
      </c>
      <c r="P216" t="str">
        <f t="shared" si="70"/>
        <v>009</v>
      </c>
      <c r="Q216" s="2">
        <f t="shared" si="61"/>
        <v>202505</v>
      </c>
      <c r="R216" s="5">
        <f t="shared" ca="1" si="71"/>
        <v>3500552.4340000711</v>
      </c>
      <c r="S216" s="2">
        <f t="shared" si="62"/>
        <v>1826164.5349999999</v>
      </c>
      <c r="T216" t="str">
        <f t="shared" si="72"/>
        <v>Route 009</v>
      </c>
      <c r="U216" t="s">
        <v>13</v>
      </c>
      <c r="V216" t="s">
        <v>17</v>
      </c>
      <c r="W216" t="str">
        <f t="shared" si="73"/>
        <v>9) 160%</v>
      </c>
      <c r="X216" t="str">
        <f t="shared" si="74"/>
        <v>0% - 200%</v>
      </c>
    </row>
    <row r="217" spans="1:24" x14ac:dyDescent="0.35">
      <c r="A217">
        <f t="shared" si="75"/>
        <v>953994.81374999997</v>
      </c>
      <c r="B217">
        <f t="shared" si="65"/>
        <v>953994.81374999997</v>
      </c>
      <c r="C217">
        <f t="shared" si="59"/>
        <v>1</v>
      </c>
      <c r="D217">
        <v>0.53634008315560666</v>
      </c>
      <c r="E217">
        <v>100</v>
      </c>
      <c r="F217">
        <f t="shared" si="60"/>
        <v>260</v>
      </c>
      <c r="G217">
        <f t="shared" si="66"/>
        <v>160</v>
      </c>
      <c r="H217" s="7" t="str">
        <f t="shared" si="67"/>
        <v>9) 160%</v>
      </c>
      <c r="I217" t="str">
        <f t="shared" si="68"/>
        <v>0% - 200%</v>
      </c>
      <c r="J217">
        <f t="shared" si="76"/>
        <v>6</v>
      </c>
      <c r="K217">
        <f t="shared" si="77"/>
        <v>4</v>
      </c>
      <c r="L217" t="str">
        <f t="shared" si="69"/>
        <v>With Noise</v>
      </c>
      <c r="M217" s="3">
        <f t="shared" ca="1" si="63"/>
        <v>1.5699999999999998</v>
      </c>
      <c r="N217" s="6">
        <f t="shared" ca="1" si="64"/>
        <v>1.3783940137099091</v>
      </c>
      <c r="O217">
        <f t="shared" si="78"/>
        <v>9</v>
      </c>
      <c r="P217" t="str">
        <f t="shared" si="70"/>
        <v>009</v>
      </c>
      <c r="Q217" s="2">
        <f t="shared" si="61"/>
        <v>202506</v>
      </c>
      <c r="R217" s="5">
        <f t="shared" ca="1" si="71"/>
        <v>3541083.847059302</v>
      </c>
      <c r="S217" s="2">
        <f t="shared" si="62"/>
        <v>1876886.44</v>
      </c>
      <c r="T217" t="str">
        <f t="shared" si="72"/>
        <v>Route 009</v>
      </c>
      <c r="U217" t="s">
        <v>13</v>
      </c>
      <c r="V217" t="s">
        <v>17</v>
      </c>
      <c r="W217" t="str">
        <f t="shared" si="73"/>
        <v>9) 160%</v>
      </c>
      <c r="X217" t="str">
        <f t="shared" si="74"/>
        <v>0% - 200%</v>
      </c>
    </row>
    <row r="218" spans="1:24" x14ac:dyDescent="0.35">
      <c r="A218">
        <f t="shared" si="75"/>
        <v>953994.81374999997</v>
      </c>
      <c r="B218">
        <f t="shared" si="65"/>
        <v>953994.81374999997</v>
      </c>
      <c r="C218">
        <f t="shared" si="59"/>
        <v>1</v>
      </c>
      <c r="D218">
        <v>0.53634008315560666</v>
      </c>
      <c r="E218">
        <v>100</v>
      </c>
      <c r="F218">
        <f t="shared" si="60"/>
        <v>280</v>
      </c>
      <c r="G218">
        <f t="shared" si="66"/>
        <v>180</v>
      </c>
      <c r="H218" s="7" t="str">
        <f t="shared" si="67"/>
        <v>10) 180%</v>
      </c>
      <c r="I218" t="str">
        <f t="shared" si="68"/>
        <v>0% - 200%</v>
      </c>
      <c r="J218">
        <f t="shared" si="76"/>
        <v>1</v>
      </c>
      <c r="K218">
        <f t="shared" si="77"/>
        <v>4</v>
      </c>
      <c r="L218" t="str">
        <f t="shared" si="69"/>
        <v>No Noise</v>
      </c>
      <c r="M218" s="3">
        <f t="shared" ca="1" si="63"/>
        <v>0</v>
      </c>
      <c r="N218" s="6">
        <f t="shared" ca="1" si="64"/>
        <v>0.53634008315560666</v>
      </c>
      <c r="O218">
        <f t="shared" si="78"/>
        <v>10</v>
      </c>
      <c r="P218" t="str">
        <f t="shared" si="70"/>
        <v>010</v>
      </c>
      <c r="Q218" s="2">
        <f t="shared" si="61"/>
        <v>202307</v>
      </c>
      <c r="R218" s="5">
        <f t="shared" ca="1" si="71"/>
        <v>1869430.5836999998</v>
      </c>
      <c r="S218" s="2">
        <f t="shared" si="62"/>
        <v>1706819.6070000001</v>
      </c>
      <c r="T218" t="str">
        <f t="shared" si="72"/>
        <v>Route 010</v>
      </c>
      <c r="U218" t="s">
        <v>13</v>
      </c>
      <c r="V218" t="s">
        <v>17</v>
      </c>
      <c r="W218" t="str">
        <f t="shared" si="73"/>
        <v>10) 180%</v>
      </c>
      <c r="X218" t="str">
        <f t="shared" si="74"/>
        <v>0% - 200%</v>
      </c>
    </row>
    <row r="219" spans="1:24" x14ac:dyDescent="0.35">
      <c r="A219">
        <f t="shared" si="75"/>
        <v>953994.81374999997</v>
      </c>
      <c r="B219">
        <f t="shared" si="65"/>
        <v>953994.81374999997</v>
      </c>
      <c r="C219">
        <f t="shared" ref="C219:C241" si="79">C195</f>
        <v>1</v>
      </c>
      <c r="D219">
        <v>0.53634008315560666</v>
      </c>
      <c r="E219">
        <v>100</v>
      </c>
      <c r="F219">
        <f t="shared" ref="F219:F241" si="80">F195+20</f>
        <v>280</v>
      </c>
      <c r="G219">
        <f t="shared" si="66"/>
        <v>180</v>
      </c>
      <c r="H219" s="7" t="str">
        <f t="shared" si="67"/>
        <v>10) 180%</v>
      </c>
      <c r="I219" t="str">
        <f t="shared" si="68"/>
        <v>0% - 200%</v>
      </c>
      <c r="J219">
        <f t="shared" si="76"/>
        <v>2</v>
      </c>
      <c r="K219">
        <f t="shared" si="77"/>
        <v>4</v>
      </c>
      <c r="L219" t="str">
        <f t="shared" si="69"/>
        <v>No Noise</v>
      </c>
      <c r="M219" s="3">
        <f t="shared" ca="1" si="63"/>
        <v>0</v>
      </c>
      <c r="N219" s="6">
        <f t="shared" ca="1" si="64"/>
        <v>0.53634008315560666</v>
      </c>
      <c r="O219">
        <f t="shared" si="78"/>
        <v>10</v>
      </c>
      <c r="P219" t="str">
        <f t="shared" si="70"/>
        <v>010</v>
      </c>
      <c r="Q219" s="2">
        <f t="shared" ref="Q219:Q282" si="81">Q195</f>
        <v>202308</v>
      </c>
      <c r="R219" s="5">
        <f t="shared" ca="1" si="71"/>
        <v>1844246.3339130462</v>
      </c>
      <c r="S219" s="2">
        <f t="shared" ref="S219:S282" si="82">S195</f>
        <v>1659863.8589999999</v>
      </c>
      <c r="T219" t="str">
        <f t="shared" si="72"/>
        <v>Route 010</v>
      </c>
      <c r="U219" t="s">
        <v>13</v>
      </c>
      <c r="V219" t="s">
        <v>17</v>
      </c>
      <c r="W219" t="str">
        <f t="shared" si="73"/>
        <v>10) 180%</v>
      </c>
      <c r="X219" t="str">
        <f t="shared" si="74"/>
        <v>0% - 200%</v>
      </c>
    </row>
    <row r="220" spans="1:24" x14ac:dyDescent="0.35">
      <c r="A220">
        <f t="shared" si="75"/>
        <v>953994.81374999997</v>
      </c>
      <c r="B220">
        <f t="shared" si="65"/>
        <v>953994.81374999997</v>
      </c>
      <c r="C220">
        <f t="shared" si="79"/>
        <v>1</v>
      </c>
      <c r="D220">
        <v>0.53634008315560666</v>
      </c>
      <c r="E220">
        <v>100</v>
      </c>
      <c r="F220">
        <f t="shared" si="80"/>
        <v>280</v>
      </c>
      <c r="G220">
        <f t="shared" si="66"/>
        <v>180</v>
      </c>
      <c r="H220" s="7" t="str">
        <f t="shared" si="67"/>
        <v>10) 180%</v>
      </c>
      <c r="I220" t="str">
        <f t="shared" si="68"/>
        <v>0% - 200%</v>
      </c>
      <c r="J220">
        <f t="shared" si="76"/>
        <v>3</v>
      </c>
      <c r="K220">
        <f t="shared" si="77"/>
        <v>4</v>
      </c>
      <c r="L220" t="str">
        <f t="shared" si="69"/>
        <v>No Noise</v>
      </c>
      <c r="M220" s="3">
        <f t="shared" ca="1" si="63"/>
        <v>0</v>
      </c>
      <c r="N220" s="6">
        <f t="shared" ca="1" si="64"/>
        <v>0.53634008315560666</v>
      </c>
      <c r="O220">
        <f t="shared" si="78"/>
        <v>10</v>
      </c>
      <c r="P220" t="str">
        <f t="shared" si="70"/>
        <v>010</v>
      </c>
      <c r="Q220" s="2">
        <f t="shared" si="81"/>
        <v>202309</v>
      </c>
      <c r="R220" s="5">
        <f t="shared" ca="1" si="71"/>
        <v>1749444.4065465806</v>
      </c>
      <c r="S220" s="2">
        <f t="shared" si="82"/>
        <v>1483106.7409999999</v>
      </c>
      <c r="T220" t="str">
        <f t="shared" si="72"/>
        <v>Route 010</v>
      </c>
      <c r="U220" t="s">
        <v>13</v>
      </c>
      <c r="V220" t="s">
        <v>17</v>
      </c>
      <c r="W220" t="str">
        <f t="shared" si="73"/>
        <v>10) 180%</v>
      </c>
      <c r="X220" t="str">
        <f t="shared" si="74"/>
        <v>0% - 200%</v>
      </c>
    </row>
    <row r="221" spans="1:24" x14ac:dyDescent="0.35">
      <c r="A221">
        <f t="shared" si="75"/>
        <v>953994.81374999997</v>
      </c>
      <c r="B221">
        <f t="shared" si="65"/>
        <v>953994.81374999997</v>
      </c>
      <c r="C221">
        <f t="shared" si="79"/>
        <v>1</v>
      </c>
      <c r="D221">
        <v>0.53634008315560666</v>
      </c>
      <c r="E221">
        <v>100</v>
      </c>
      <c r="F221">
        <f t="shared" si="80"/>
        <v>280</v>
      </c>
      <c r="G221">
        <f t="shared" si="66"/>
        <v>180</v>
      </c>
      <c r="H221" s="7" t="str">
        <f t="shared" si="67"/>
        <v>10) 180%</v>
      </c>
      <c r="I221" t="str">
        <f t="shared" si="68"/>
        <v>0% - 200%</v>
      </c>
      <c r="J221">
        <f t="shared" si="76"/>
        <v>4</v>
      </c>
      <c r="K221">
        <f t="shared" si="77"/>
        <v>4</v>
      </c>
      <c r="L221" t="str">
        <f t="shared" si="69"/>
        <v>No Noise</v>
      </c>
      <c r="M221" s="3">
        <f t="shared" ca="1" si="63"/>
        <v>0</v>
      </c>
      <c r="N221" s="6">
        <f t="shared" ca="1" si="64"/>
        <v>0.53634008315560666</v>
      </c>
      <c r="O221">
        <f t="shared" si="78"/>
        <v>10</v>
      </c>
      <c r="P221" t="str">
        <f t="shared" si="70"/>
        <v>010</v>
      </c>
      <c r="Q221" s="2">
        <f t="shared" si="81"/>
        <v>202310</v>
      </c>
      <c r="R221" s="5">
        <f t="shared" ca="1" si="71"/>
        <v>1949199.5228354703</v>
      </c>
      <c r="S221" s="2">
        <f t="shared" si="82"/>
        <v>1855547.889</v>
      </c>
      <c r="T221" t="str">
        <f t="shared" si="72"/>
        <v>Route 010</v>
      </c>
      <c r="U221" t="s">
        <v>13</v>
      </c>
      <c r="V221" t="s">
        <v>17</v>
      </c>
      <c r="W221" t="str">
        <f t="shared" si="73"/>
        <v>10) 180%</v>
      </c>
      <c r="X221" t="str">
        <f t="shared" si="74"/>
        <v>0% - 200%</v>
      </c>
    </row>
    <row r="222" spans="1:24" x14ac:dyDescent="0.35">
      <c r="A222">
        <f t="shared" si="75"/>
        <v>953994.81374999997</v>
      </c>
      <c r="B222">
        <f t="shared" si="65"/>
        <v>953994.81374999997</v>
      </c>
      <c r="C222">
        <f t="shared" si="79"/>
        <v>1</v>
      </c>
      <c r="D222">
        <v>0.53634008315560666</v>
      </c>
      <c r="E222">
        <v>100</v>
      </c>
      <c r="F222">
        <f t="shared" si="80"/>
        <v>280</v>
      </c>
      <c r="G222">
        <f t="shared" si="66"/>
        <v>180</v>
      </c>
      <c r="H222" s="7" t="str">
        <f t="shared" si="67"/>
        <v>10) 180%</v>
      </c>
      <c r="I222" t="str">
        <f t="shared" si="68"/>
        <v>0% - 200%</v>
      </c>
      <c r="J222">
        <f t="shared" si="76"/>
        <v>5</v>
      </c>
      <c r="K222">
        <f t="shared" si="77"/>
        <v>4</v>
      </c>
      <c r="L222" t="str">
        <f t="shared" si="69"/>
        <v>With Noise</v>
      </c>
      <c r="M222" s="3">
        <f t="shared" ca="1" si="63"/>
        <v>0.3600000000000001</v>
      </c>
      <c r="N222" s="6">
        <f t="shared" ca="1" si="64"/>
        <v>0.72942251309162509</v>
      </c>
      <c r="O222">
        <f t="shared" si="78"/>
        <v>10</v>
      </c>
      <c r="P222" t="str">
        <f t="shared" si="70"/>
        <v>010</v>
      </c>
      <c r="Q222" s="2">
        <f t="shared" si="81"/>
        <v>202311</v>
      </c>
      <c r="R222" s="5">
        <f t="shared" ca="1" si="71"/>
        <v>2223596.2865399802</v>
      </c>
      <c r="S222" s="2">
        <f t="shared" si="82"/>
        <v>1740557.0160000001</v>
      </c>
      <c r="T222" t="str">
        <f t="shared" si="72"/>
        <v>Route 010</v>
      </c>
      <c r="U222" t="s">
        <v>13</v>
      </c>
      <c r="V222" t="s">
        <v>17</v>
      </c>
      <c r="W222" t="str">
        <f t="shared" si="73"/>
        <v>10) 180%</v>
      </c>
      <c r="X222" t="str">
        <f t="shared" si="74"/>
        <v>0% - 200%</v>
      </c>
    </row>
    <row r="223" spans="1:24" x14ac:dyDescent="0.35">
      <c r="A223">
        <f t="shared" si="75"/>
        <v>953994.81374999997</v>
      </c>
      <c r="B223">
        <f t="shared" si="65"/>
        <v>953994.81374999997</v>
      </c>
      <c r="C223">
        <f t="shared" si="79"/>
        <v>1</v>
      </c>
      <c r="D223">
        <v>0.53634008315560666</v>
      </c>
      <c r="E223">
        <v>100</v>
      </c>
      <c r="F223">
        <f t="shared" si="80"/>
        <v>280</v>
      </c>
      <c r="G223">
        <f t="shared" si="66"/>
        <v>180</v>
      </c>
      <c r="H223" s="7" t="str">
        <f t="shared" si="67"/>
        <v>10) 180%</v>
      </c>
      <c r="I223" t="str">
        <f t="shared" si="68"/>
        <v>0% - 200%</v>
      </c>
      <c r="J223">
        <f t="shared" si="76"/>
        <v>6</v>
      </c>
      <c r="K223">
        <f t="shared" si="77"/>
        <v>4</v>
      </c>
      <c r="L223" t="str">
        <f t="shared" si="69"/>
        <v>With Noise</v>
      </c>
      <c r="M223" s="3">
        <f t="shared" ca="1" si="63"/>
        <v>1.1200000000000001</v>
      </c>
      <c r="N223" s="6">
        <f t="shared" ca="1" si="64"/>
        <v>1.1370409762898861</v>
      </c>
      <c r="O223">
        <f t="shared" si="78"/>
        <v>10</v>
      </c>
      <c r="P223" t="str">
        <f t="shared" si="70"/>
        <v>010</v>
      </c>
      <c r="Q223" s="2">
        <f t="shared" si="81"/>
        <v>202312</v>
      </c>
      <c r="R223" s="5">
        <f t="shared" ca="1" si="71"/>
        <v>3039522.4130541291</v>
      </c>
      <c r="S223" s="2">
        <f t="shared" si="82"/>
        <v>1834171.013</v>
      </c>
      <c r="T223" t="str">
        <f t="shared" si="72"/>
        <v>Route 010</v>
      </c>
      <c r="U223" t="s">
        <v>13</v>
      </c>
      <c r="V223" t="s">
        <v>17</v>
      </c>
      <c r="W223" t="str">
        <f t="shared" si="73"/>
        <v>10) 180%</v>
      </c>
      <c r="X223" t="str">
        <f t="shared" si="74"/>
        <v>0% - 200%</v>
      </c>
    </row>
    <row r="224" spans="1:24" x14ac:dyDescent="0.35">
      <c r="A224">
        <f t="shared" si="75"/>
        <v>953994.81374999997</v>
      </c>
      <c r="B224">
        <f t="shared" si="65"/>
        <v>953994.81374999997</v>
      </c>
      <c r="C224">
        <f t="shared" si="79"/>
        <v>1</v>
      </c>
      <c r="D224">
        <v>0.53634008315560666</v>
      </c>
      <c r="E224">
        <v>100</v>
      </c>
      <c r="F224">
        <f t="shared" si="80"/>
        <v>280</v>
      </c>
      <c r="G224">
        <f t="shared" si="66"/>
        <v>180</v>
      </c>
      <c r="H224" s="7" t="str">
        <f t="shared" si="67"/>
        <v>10) 180%</v>
      </c>
      <c r="I224" t="str">
        <f t="shared" si="68"/>
        <v>0% - 200%</v>
      </c>
      <c r="J224">
        <f t="shared" si="76"/>
        <v>1</v>
      </c>
      <c r="K224">
        <f t="shared" si="77"/>
        <v>4</v>
      </c>
      <c r="L224" t="str">
        <f t="shared" si="69"/>
        <v>No Noise</v>
      </c>
      <c r="M224" s="3">
        <f t="shared" ca="1" si="63"/>
        <v>0</v>
      </c>
      <c r="N224" s="6">
        <f t="shared" ca="1" si="64"/>
        <v>0.53634008315560666</v>
      </c>
      <c r="O224">
        <f t="shared" si="78"/>
        <v>10</v>
      </c>
      <c r="P224" t="str">
        <f t="shared" si="70"/>
        <v>010</v>
      </c>
      <c r="Q224" s="2">
        <f t="shared" si="81"/>
        <v>202401</v>
      </c>
      <c r="R224" s="5">
        <f t="shared" ca="1" si="71"/>
        <v>1827475.7513061501</v>
      </c>
      <c r="S224" s="2">
        <f t="shared" si="82"/>
        <v>1628595.298</v>
      </c>
      <c r="T224" t="str">
        <f t="shared" si="72"/>
        <v>Route 010</v>
      </c>
      <c r="U224" t="s">
        <v>13</v>
      </c>
      <c r="V224" t="s">
        <v>17</v>
      </c>
      <c r="W224" t="str">
        <f t="shared" si="73"/>
        <v>10) 180%</v>
      </c>
      <c r="X224" t="str">
        <f t="shared" si="74"/>
        <v>0% - 200%</v>
      </c>
    </row>
    <row r="225" spans="1:24" x14ac:dyDescent="0.35">
      <c r="A225">
        <f t="shared" si="75"/>
        <v>953994.81374999997</v>
      </c>
      <c r="B225">
        <f t="shared" si="65"/>
        <v>953994.81374999997</v>
      </c>
      <c r="C225">
        <f t="shared" si="79"/>
        <v>1</v>
      </c>
      <c r="D225">
        <v>0.53634008315560666</v>
      </c>
      <c r="E225">
        <v>100</v>
      </c>
      <c r="F225">
        <f t="shared" si="80"/>
        <v>280</v>
      </c>
      <c r="G225">
        <f t="shared" si="66"/>
        <v>180</v>
      </c>
      <c r="H225" s="7" t="str">
        <f t="shared" si="67"/>
        <v>10) 180%</v>
      </c>
      <c r="I225" t="str">
        <f t="shared" si="68"/>
        <v>0% - 200%</v>
      </c>
      <c r="J225">
        <f t="shared" si="76"/>
        <v>2</v>
      </c>
      <c r="K225">
        <f t="shared" si="77"/>
        <v>4</v>
      </c>
      <c r="L225" t="str">
        <f t="shared" si="69"/>
        <v>No Noise</v>
      </c>
      <c r="M225" s="3">
        <f t="shared" ca="1" si="63"/>
        <v>0</v>
      </c>
      <c r="N225" s="6">
        <f t="shared" ca="1" si="64"/>
        <v>0.53634008315560666</v>
      </c>
      <c r="O225">
        <f t="shared" si="78"/>
        <v>10</v>
      </c>
      <c r="P225" t="str">
        <f t="shared" si="70"/>
        <v>010</v>
      </c>
      <c r="Q225" s="2">
        <f t="shared" si="81"/>
        <v>202402</v>
      </c>
      <c r="R225" s="5">
        <f t="shared" ca="1" si="71"/>
        <v>1825996.9544288735</v>
      </c>
      <c r="S225" s="2">
        <f t="shared" si="82"/>
        <v>1625838.098</v>
      </c>
      <c r="T225" t="str">
        <f t="shared" si="72"/>
        <v>Route 010</v>
      </c>
      <c r="U225" t="s">
        <v>13</v>
      </c>
      <c r="V225" t="s">
        <v>17</v>
      </c>
      <c r="W225" t="str">
        <f t="shared" si="73"/>
        <v>10) 180%</v>
      </c>
      <c r="X225" t="str">
        <f t="shared" si="74"/>
        <v>0% - 200%</v>
      </c>
    </row>
    <row r="226" spans="1:24" x14ac:dyDescent="0.35">
      <c r="A226">
        <f t="shared" si="75"/>
        <v>953994.81374999997</v>
      </c>
      <c r="B226">
        <f t="shared" si="65"/>
        <v>953994.81374999997</v>
      </c>
      <c r="C226">
        <f t="shared" si="79"/>
        <v>1</v>
      </c>
      <c r="D226">
        <v>0.53634008315560666</v>
      </c>
      <c r="E226">
        <v>100</v>
      </c>
      <c r="F226">
        <f t="shared" si="80"/>
        <v>280</v>
      </c>
      <c r="G226">
        <f t="shared" si="66"/>
        <v>180</v>
      </c>
      <c r="H226" s="7" t="str">
        <f t="shared" si="67"/>
        <v>10) 180%</v>
      </c>
      <c r="I226" t="str">
        <f t="shared" si="68"/>
        <v>0% - 200%</v>
      </c>
      <c r="J226">
        <f t="shared" si="76"/>
        <v>3</v>
      </c>
      <c r="K226">
        <f t="shared" si="77"/>
        <v>4</v>
      </c>
      <c r="L226" t="str">
        <f t="shared" si="69"/>
        <v>No Noise</v>
      </c>
      <c r="M226" s="3">
        <f t="shared" ca="1" si="63"/>
        <v>0</v>
      </c>
      <c r="N226" s="6">
        <f t="shared" ca="1" si="64"/>
        <v>0.53634008315560666</v>
      </c>
      <c r="O226">
        <f t="shared" si="78"/>
        <v>10</v>
      </c>
      <c r="P226" t="str">
        <f t="shared" si="70"/>
        <v>010</v>
      </c>
      <c r="Q226" s="2">
        <f t="shared" si="81"/>
        <v>202403</v>
      </c>
      <c r="R226" s="5">
        <f t="shared" ca="1" si="71"/>
        <v>1821999.6380697787</v>
      </c>
      <c r="S226" s="2">
        <f t="shared" si="82"/>
        <v>1618385.1470000001</v>
      </c>
      <c r="T226" t="str">
        <f t="shared" si="72"/>
        <v>Route 010</v>
      </c>
      <c r="U226" t="s">
        <v>13</v>
      </c>
      <c r="V226" t="s">
        <v>17</v>
      </c>
      <c r="W226" t="str">
        <f t="shared" si="73"/>
        <v>10) 180%</v>
      </c>
      <c r="X226" t="str">
        <f t="shared" si="74"/>
        <v>0% - 200%</v>
      </c>
    </row>
    <row r="227" spans="1:24" x14ac:dyDescent="0.35">
      <c r="A227">
        <f t="shared" si="75"/>
        <v>953994.81374999997</v>
      </c>
      <c r="B227">
        <f t="shared" si="65"/>
        <v>953994.81374999997</v>
      </c>
      <c r="C227">
        <f t="shared" si="79"/>
        <v>1</v>
      </c>
      <c r="D227">
        <v>0.53634008315560666</v>
      </c>
      <c r="E227">
        <v>100</v>
      </c>
      <c r="F227">
        <f t="shared" si="80"/>
        <v>280</v>
      </c>
      <c r="G227">
        <f t="shared" si="66"/>
        <v>180</v>
      </c>
      <c r="H227" s="7" t="str">
        <f t="shared" si="67"/>
        <v>10) 180%</v>
      </c>
      <c r="I227" t="str">
        <f t="shared" si="68"/>
        <v>0% - 200%</v>
      </c>
      <c r="J227">
        <f t="shared" si="76"/>
        <v>4</v>
      </c>
      <c r="K227">
        <f t="shared" si="77"/>
        <v>4</v>
      </c>
      <c r="L227" t="str">
        <f t="shared" si="69"/>
        <v>No Noise</v>
      </c>
      <c r="M227" s="3">
        <f t="shared" ca="1" si="63"/>
        <v>0</v>
      </c>
      <c r="N227" s="6">
        <f t="shared" ca="1" si="64"/>
        <v>0.53634008315560666</v>
      </c>
      <c r="O227">
        <f t="shared" si="78"/>
        <v>10</v>
      </c>
      <c r="P227" t="str">
        <f t="shared" si="70"/>
        <v>010</v>
      </c>
      <c r="Q227" s="2">
        <f t="shared" si="81"/>
        <v>202404</v>
      </c>
      <c r="R227" s="5">
        <f t="shared" ca="1" si="71"/>
        <v>2006828.9515479316</v>
      </c>
      <c r="S227" s="2">
        <f t="shared" si="82"/>
        <v>1962997.3049999999</v>
      </c>
      <c r="T227" t="str">
        <f t="shared" si="72"/>
        <v>Route 010</v>
      </c>
      <c r="U227" t="s">
        <v>13</v>
      </c>
      <c r="V227" t="s">
        <v>17</v>
      </c>
      <c r="W227" t="str">
        <f t="shared" si="73"/>
        <v>10) 180%</v>
      </c>
      <c r="X227" t="str">
        <f t="shared" si="74"/>
        <v>0% - 200%</v>
      </c>
    </row>
    <row r="228" spans="1:24" x14ac:dyDescent="0.35">
      <c r="A228">
        <f t="shared" si="75"/>
        <v>953994.81374999997</v>
      </c>
      <c r="B228">
        <f t="shared" si="65"/>
        <v>953994.81374999997</v>
      </c>
      <c r="C228">
        <f t="shared" si="79"/>
        <v>1</v>
      </c>
      <c r="D228">
        <v>0.53634008315560666</v>
      </c>
      <c r="E228">
        <v>100</v>
      </c>
      <c r="F228">
        <f t="shared" si="80"/>
        <v>280</v>
      </c>
      <c r="G228">
        <f t="shared" si="66"/>
        <v>180</v>
      </c>
      <c r="H228" s="7" t="str">
        <f t="shared" si="67"/>
        <v>10) 180%</v>
      </c>
      <c r="I228" t="str">
        <f t="shared" si="68"/>
        <v>0% - 200%</v>
      </c>
      <c r="J228">
        <f t="shared" si="76"/>
        <v>5</v>
      </c>
      <c r="K228">
        <f t="shared" si="77"/>
        <v>4</v>
      </c>
      <c r="L228" t="str">
        <f t="shared" si="69"/>
        <v>With Noise</v>
      </c>
      <c r="M228" s="3">
        <f t="shared" ca="1" si="63"/>
        <v>1</v>
      </c>
      <c r="N228" s="6">
        <f t="shared" ca="1" si="64"/>
        <v>1.0726801663112133</v>
      </c>
      <c r="O228">
        <f t="shared" si="78"/>
        <v>10</v>
      </c>
      <c r="P228" t="str">
        <f t="shared" si="70"/>
        <v>010</v>
      </c>
      <c r="Q228" s="2">
        <f t="shared" si="81"/>
        <v>202405</v>
      </c>
      <c r="R228" s="5">
        <f t="shared" ca="1" si="71"/>
        <v>2504223.1281009205</v>
      </c>
      <c r="S228" s="2">
        <f t="shared" si="82"/>
        <v>1445191.5519999999</v>
      </c>
      <c r="T228" t="str">
        <f t="shared" si="72"/>
        <v>Route 010</v>
      </c>
      <c r="U228" t="s">
        <v>13</v>
      </c>
      <c r="V228" t="s">
        <v>17</v>
      </c>
      <c r="W228" t="str">
        <f t="shared" si="73"/>
        <v>10) 180%</v>
      </c>
      <c r="X228" t="str">
        <f t="shared" si="74"/>
        <v>0% - 200%</v>
      </c>
    </row>
    <row r="229" spans="1:24" x14ac:dyDescent="0.35">
      <c r="A229">
        <f t="shared" si="75"/>
        <v>953994.81374999997</v>
      </c>
      <c r="B229">
        <f t="shared" si="65"/>
        <v>953994.81374999997</v>
      </c>
      <c r="C229">
        <f t="shared" si="79"/>
        <v>1</v>
      </c>
      <c r="D229">
        <v>0.53634008315560666</v>
      </c>
      <c r="E229">
        <v>100</v>
      </c>
      <c r="F229">
        <f t="shared" si="80"/>
        <v>280</v>
      </c>
      <c r="G229">
        <f t="shared" si="66"/>
        <v>180</v>
      </c>
      <c r="H229" s="7" t="str">
        <f t="shared" si="67"/>
        <v>10) 180%</v>
      </c>
      <c r="I229" t="str">
        <f t="shared" si="68"/>
        <v>0% - 200%</v>
      </c>
      <c r="J229">
        <f t="shared" si="76"/>
        <v>6</v>
      </c>
      <c r="K229">
        <f t="shared" si="77"/>
        <v>4</v>
      </c>
      <c r="L229" t="str">
        <f t="shared" si="69"/>
        <v>With Noise</v>
      </c>
      <c r="M229" s="3">
        <f t="shared" ca="1" si="63"/>
        <v>1.04</v>
      </c>
      <c r="N229" s="6">
        <f t="shared" ca="1" si="64"/>
        <v>1.0941337696374376</v>
      </c>
      <c r="O229">
        <f t="shared" si="78"/>
        <v>10</v>
      </c>
      <c r="P229" t="str">
        <f t="shared" si="70"/>
        <v>010</v>
      </c>
      <c r="Q229" s="2">
        <f t="shared" si="81"/>
        <v>202406</v>
      </c>
      <c r="R229" s="5">
        <f t="shared" ca="1" si="71"/>
        <v>2862739.7602213752</v>
      </c>
      <c r="S229" s="2">
        <f t="shared" si="82"/>
        <v>1744526.1259999999</v>
      </c>
      <c r="T229" t="str">
        <f t="shared" si="72"/>
        <v>Route 010</v>
      </c>
      <c r="U229" t="s">
        <v>13</v>
      </c>
      <c r="V229" t="s">
        <v>17</v>
      </c>
      <c r="W229" t="str">
        <f t="shared" si="73"/>
        <v>10) 180%</v>
      </c>
      <c r="X229" t="str">
        <f t="shared" si="74"/>
        <v>0% - 200%</v>
      </c>
    </row>
    <row r="230" spans="1:24" x14ac:dyDescent="0.35">
      <c r="A230">
        <f t="shared" si="75"/>
        <v>953994.81374999997</v>
      </c>
      <c r="B230">
        <f t="shared" si="65"/>
        <v>953994.81374999997</v>
      </c>
      <c r="C230">
        <f t="shared" si="79"/>
        <v>1</v>
      </c>
      <c r="D230">
        <v>0.53634008315560666</v>
      </c>
      <c r="E230">
        <v>100</v>
      </c>
      <c r="F230">
        <f t="shared" si="80"/>
        <v>280</v>
      </c>
      <c r="G230">
        <f t="shared" si="66"/>
        <v>180</v>
      </c>
      <c r="H230" s="7" t="str">
        <f t="shared" si="67"/>
        <v>10) 180%</v>
      </c>
      <c r="I230" t="str">
        <f t="shared" si="68"/>
        <v>0% - 200%</v>
      </c>
      <c r="J230">
        <f t="shared" si="76"/>
        <v>1</v>
      </c>
      <c r="K230">
        <f t="shared" si="77"/>
        <v>4</v>
      </c>
      <c r="L230" t="str">
        <f t="shared" si="69"/>
        <v>No Noise</v>
      </c>
      <c r="M230" s="3">
        <f t="shared" ca="1" si="63"/>
        <v>0</v>
      </c>
      <c r="N230" s="6">
        <f t="shared" ca="1" si="64"/>
        <v>0.53634008315560666</v>
      </c>
      <c r="O230">
        <f t="shared" si="78"/>
        <v>10</v>
      </c>
      <c r="P230" t="str">
        <f t="shared" si="70"/>
        <v>010</v>
      </c>
      <c r="Q230" s="2">
        <f t="shared" si="81"/>
        <v>202407</v>
      </c>
      <c r="R230" s="5">
        <f t="shared" ca="1" si="71"/>
        <v>1874984.2029054479</v>
      </c>
      <c r="S230" s="2">
        <f t="shared" si="82"/>
        <v>1717174.267</v>
      </c>
      <c r="T230" t="str">
        <f t="shared" si="72"/>
        <v>Route 010</v>
      </c>
      <c r="U230" t="s">
        <v>13</v>
      </c>
      <c r="V230" t="s">
        <v>17</v>
      </c>
      <c r="W230" t="str">
        <f t="shared" si="73"/>
        <v>10) 180%</v>
      </c>
      <c r="X230" t="str">
        <f t="shared" si="74"/>
        <v>0% - 200%</v>
      </c>
    </row>
    <row r="231" spans="1:24" x14ac:dyDescent="0.35">
      <c r="A231">
        <f t="shared" si="75"/>
        <v>953994.81374999997</v>
      </c>
      <c r="B231">
        <f t="shared" si="65"/>
        <v>953994.81374999997</v>
      </c>
      <c r="C231">
        <f t="shared" si="79"/>
        <v>1</v>
      </c>
      <c r="D231">
        <v>0.53634008315560666</v>
      </c>
      <c r="E231">
        <v>100</v>
      </c>
      <c r="F231">
        <f t="shared" si="80"/>
        <v>280</v>
      </c>
      <c r="G231">
        <f t="shared" si="66"/>
        <v>180</v>
      </c>
      <c r="H231" s="7" t="str">
        <f t="shared" si="67"/>
        <v>10) 180%</v>
      </c>
      <c r="I231" t="str">
        <f t="shared" si="68"/>
        <v>0% - 200%</v>
      </c>
      <c r="J231">
        <f t="shared" si="76"/>
        <v>2</v>
      </c>
      <c r="K231">
        <f t="shared" si="77"/>
        <v>4</v>
      </c>
      <c r="L231" t="str">
        <f t="shared" si="69"/>
        <v>No Noise</v>
      </c>
      <c r="M231" s="3">
        <f t="shared" ca="1" si="63"/>
        <v>0</v>
      </c>
      <c r="N231" s="6">
        <f t="shared" ca="1" si="64"/>
        <v>0.53634008315560666</v>
      </c>
      <c r="O231">
        <f t="shared" si="78"/>
        <v>10</v>
      </c>
      <c r="P231" t="str">
        <f t="shared" si="70"/>
        <v>010</v>
      </c>
      <c r="Q231" s="2">
        <f t="shared" si="81"/>
        <v>202408</v>
      </c>
      <c r="R231" s="5">
        <f t="shared" ca="1" si="71"/>
        <v>1831592.7337192381</v>
      </c>
      <c r="S231" s="2">
        <f t="shared" si="82"/>
        <v>1636271.365</v>
      </c>
      <c r="T231" t="str">
        <f t="shared" si="72"/>
        <v>Route 010</v>
      </c>
      <c r="U231" t="s">
        <v>13</v>
      </c>
      <c r="V231" t="s">
        <v>17</v>
      </c>
      <c r="W231" t="str">
        <f t="shared" si="73"/>
        <v>10) 180%</v>
      </c>
      <c r="X231" t="str">
        <f t="shared" si="74"/>
        <v>0% - 200%</v>
      </c>
    </row>
    <row r="232" spans="1:24" x14ac:dyDescent="0.35">
      <c r="A232">
        <f t="shared" si="75"/>
        <v>953994.81374999997</v>
      </c>
      <c r="B232">
        <f t="shared" si="65"/>
        <v>953994.81374999997</v>
      </c>
      <c r="C232">
        <f t="shared" si="79"/>
        <v>1</v>
      </c>
      <c r="D232">
        <v>0.53634008315560666</v>
      </c>
      <c r="E232">
        <v>100</v>
      </c>
      <c r="F232">
        <f t="shared" si="80"/>
        <v>280</v>
      </c>
      <c r="G232">
        <f t="shared" si="66"/>
        <v>180</v>
      </c>
      <c r="H232" s="7" t="str">
        <f t="shared" si="67"/>
        <v>10) 180%</v>
      </c>
      <c r="I232" t="str">
        <f t="shared" si="68"/>
        <v>0% - 200%</v>
      </c>
      <c r="J232">
        <f t="shared" si="76"/>
        <v>3</v>
      </c>
      <c r="K232">
        <f t="shared" si="77"/>
        <v>4</v>
      </c>
      <c r="L232" t="str">
        <f t="shared" si="69"/>
        <v>No Noise</v>
      </c>
      <c r="M232" s="3">
        <f t="shared" ca="1" si="63"/>
        <v>0</v>
      </c>
      <c r="N232" s="6">
        <f t="shared" ca="1" si="64"/>
        <v>0.53634008315560666</v>
      </c>
      <c r="O232">
        <f t="shared" si="78"/>
        <v>10</v>
      </c>
      <c r="P232" t="str">
        <f t="shared" si="70"/>
        <v>010</v>
      </c>
      <c r="Q232" s="2">
        <f t="shared" si="81"/>
        <v>202409</v>
      </c>
      <c r="R232" s="5">
        <f t="shared" ca="1" si="71"/>
        <v>1715099.9138379386</v>
      </c>
      <c r="S232" s="2">
        <f t="shared" si="82"/>
        <v>1419071.824</v>
      </c>
      <c r="T232" t="str">
        <f t="shared" si="72"/>
        <v>Route 010</v>
      </c>
      <c r="U232" t="s">
        <v>13</v>
      </c>
      <c r="V232" t="s">
        <v>17</v>
      </c>
      <c r="W232" t="str">
        <f t="shared" si="73"/>
        <v>10) 180%</v>
      </c>
      <c r="X232" t="str">
        <f t="shared" si="74"/>
        <v>0% - 200%</v>
      </c>
    </row>
    <row r="233" spans="1:24" x14ac:dyDescent="0.35">
      <c r="A233">
        <f t="shared" si="75"/>
        <v>953994.81374999997</v>
      </c>
      <c r="B233">
        <f t="shared" si="65"/>
        <v>953994.81374999997</v>
      </c>
      <c r="C233">
        <f t="shared" si="79"/>
        <v>1</v>
      </c>
      <c r="D233">
        <v>0.53634008315560666</v>
      </c>
      <c r="E233">
        <v>100</v>
      </c>
      <c r="F233">
        <f t="shared" si="80"/>
        <v>280</v>
      </c>
      <c r="G233">
        <f t="shared" si="66"/>
        <v>180</v>
      </c>
      <c r="H233" s="7" t="str">
        <f t="shared" si="67"/>
        <v>10) 180%</v>
      </c>
      <c r="I233" t="str">
        <f t="shared" si="68"/>
        <v>0% - 200%</v>
      </c>
      <c r="J233">
        <f t="shared" si="76"/>
        <v>4</v>
      </c>
      <c r="K233">
        <f t="shared" si="77"/>
        <v>4</v>
      </c>
      <c r="L233" t="str">
        <f t="shared" si="69"/>
        <v>No Noise</v>
      </c>
      <c r="M233" s="3">
        <f t="shared" ca="1" si="63"/>
        <v>0</v>
      </c>
      <c r="N233" s="6">
        <f t="shared" ca="1" si="64"/>
        <v>0.53634008315560666</v>
      </c>
      <c r="O233">
        <f t="shared" si="78"/>
        <v>10</v>
      </c>
      <c r="P233" t="str">
        <f t="shared" si="70"/>
        <v>010</v>
      </c>
      <c r="Q233" s="2">
        <f t="shared" si="81"/>
        <v>202410</v>
      </c>
      <c r="R233" s="5">
        <f t="shared" ca="1" si="71"/>
        <v>1852318.9392161844</v>
      </c>
      <c r="S233" s="2">
        <f t="shared" si="82"/>
        <v>1674915.14</v>
      </c>
      <c r="T233" t="str">
        <f t="shared" si="72"/>
        <v>Route 010</v>
      </c>
      <c r="U233" t="s">
        <v>13</v>
      </c>
      <c r="V233" t="s">
        <v>17</v>
      </c>
      <c r="W233" t="str">
        <f t="shared" si="73"/>
        <v>10) 180%</v>
      </c>
      <c r="X233" t="str">
        <f t="shared" si="74"/>
        <v>0% - 200%</v>
      </c>
    </row>
    <row r="234" spans="1:24" x14ac:dyDescent="0.35">
      <c r="A234">
        <f t="shared" si="75"/>
        <v>953994.81374999997</v>
      </c>
      <c r="B234">
        <f t="shared" si="65"/>
        <v>953994.81374999997</v>
      </c>
      <c r="C234">
        <f t="shared" si="79"/>
        <v>1</v>
      </c>
      <c r="D234">
        <v>0.53634008315560666</v>
      </c>
      <c r="E234">
        <v>100</v>
      </c>
      <c r="F234">
        <f t="shared" si="80"/>
        <v>280</v>
      </c>
      <c r="G234">
        <f t="shared" si="66"/>
        <v>180</v>
      </c>
      <c r="H234" s="7" t="str">
        <f t="shared" si="67"/>
        <v>10) 180%</v>
      </c>
      <c r="I234" t="str">
        <f t="shared" si="68"/>
        <v>0% - 200%</v>
      </c>
      <c r="J234">
        <f t="shared" si="76"/>
        <v>5</v>
      </c>
      <c r="K234">
        <f t="shared" si="77"/>
        <v>4</v>
      </c>
      <c r="L234" t="str">
        <f t="shared" si="69"/>
        <v>With Noise</v>
      </c>
      <c r="M234" s="3">
        <f t="shared" ca="1" si="63"/>
        <v>0.18999999999999995</v>
      </c>
      <c r="N234" s="6">
        <f t="shared" ca="1" si="64"/>
        <v>0.63824469895517189</v>
      </c>
      <c r="O234">
        <f t="shared" si="78"/>
        <v>10</v>
      </c>
      <c r="P234" t="str">
        <f t="shared" si="70"/>
        <v>010</v>
      </c>
      <c r="Q234" s="2">
        <f t="shared" si="81"/>
        <v>202411</v>
      </c>
      <c r="R234" s="5">
        <f t="shared" ca="1" si="71"/>
        <v>2026302.1890504875</v>
      </c>
      <c r="S234" s="2">
        <f t="shared" si="82"/>
        <v>1680088.1810000001</v>
      </c>
      <c r="T234" t="str">
        <f t="shared" si="72"/>
        <v>Route 010</v>
      </c>
      <c r="U234" t="s">
        <v>13</v>
      </c>
      <c r="V234" t="s">
        <v>17</v>
      </c>
      <c r="W234" t="str">
        <f t="shared" si="73"/>
        <v>10) 180%</v>
      </c>
      <c r="X234" t="str">
        <f t="shared" si="74"/>
        <v>0% - 200%</v>
      </c>
    </row>
    <row r="235" spans="1:24" x14ac:dyDescent="0.35">
      <c r="A235">
        <f t="shared" si="75"/>
        <v>953994.81374999997</v>
      </c>
      <c r="B235">
        <f t="shared" si="65"/>
        <v>953994.81374999997</v>
      </c>
      <c r="C235">
        <f t="shared" si="79"/>
        <v>1</v>
      </c>
      <c r="D235">
        <v>0.53634008315560666</v>
      </c>
      <c r="E235">
        <v>100</v>
      </c>
      <c r="F235">
        <f t="shared" si="80"/>
        <v>280</v>
      </c>
      <c r="G235">
        <f t="shared" si="66"/>
        <v>180</v>
      </c>
      <c r="H235" s="7" t="str">
        <f t="shared" si="67"/>
        <v>10) 180%</v>
      </c>
      <c r="I235" t="str">
        <f t="shared" si="68"/>
        <v>0% - 200%</v>
      </c>
      <c r="J235">
        <f t="shared" si="76"/>
        <v>6</v>
      </c>
      <c r="K235">
        <f t="shared" si="77"/>
        <v>4</v>
      </c>
      <c r="L235" t="str">
        <f t="shared" si="69"/>
        <v>With Noise</v>
      </c>
      <c r="M235" s="3">
        <f t="shared" ca="1" si="63"/>
        <v>0.57000000000000006</v>
      </c>
      <c r="N235" s="6">
        <f t="shared" ca="1" si="64"/>
        <v>0.84205393055430244</v>
      </c>
      <c r="O235">
        <f t="shared" si="78"/>
        <v>10</v>
      </c>
      <c r="P235" t="str">
        <f t="shared" si="70"/>
        <v>010</v>
      </c>
      <c r="Q235" s="2">
        <f t="shared" si="81"/>
        <v>202412</v>
      </c>
      <c r="R235" s="5">
        <f t="shared" ca="1" si="71"/>
        <v>2497209.6874407139</v>
      </c>
      <c r="S235" s="2">
        <f t="shared" si="82"/>
        <v>1832679.378</v>
      </c>
      <c r="T235" t="str">
        <f t="shared" si="72"/>
        <v>Route 010</v>
      </c>
      <c r="U235" t="s">
        <v>13</v>
      </c>
      <c r="V235" t="s">
        <v>17</v>
      </c>
      <c r="W235" t="str">
        <f t="shared" si="73"/>
        <v>10) 180%</v>
      </c>
      <c r="X235" t="str">
        <f t="shared" si="74"/>
        <v>0% - 200%</v>
      </c>
    </row>
    <row r="236" spans="1:24" x14ac:dyDescent="0.35">
      <c r="A236">
        <f t="shared" si="75"/>
        <v>953994.81374999997</v>
      </c>
      <c r="B236">
        <f t="shared" si="65"/>
        <v>953994.81374999997</v>
      </c>
      <c r="C236">
        <f t="shared" si="79"/>
        <v>1</v>
      </c>
      <c r="D236">
        <v>0.53634008315560666</v>
      </c>
      <c r="E236">
        <v>100</v>
      </c>
      <c r="F236">
        <f t="shared" si="80"/>
        <v>280</v>
      </c>
      <c r="G236">
        <f t="shared" si="66"/>
        <v>180</v>
      </c>
      <c r="H236" s="7" t="str">
        <f t="shared" si="67"/>
        <v>10) 180%</v>
      </c>
      <c r="I236" t="str">
        <f t="shared" si="68"/>
        <v>0% - 200%</v>
      </c>
      <c r="J236">
        <f t="shared" si="76"/>
        <v>1</v>
      </c>
      <c r="K236">
        <f t="shared" si="77"/>
        <v>4</v>
      </c>
      <c r="L236" t="str">
        <f t="shared" si="69"/>
        <v>No Noise</v>
      </c>
      <c r="M236" s="3">
        <f t="shared" ca="1" si="63"/>
        <v>0</v>
      </c>
      <c r="N236" s="6">
        <f t="shared" ca="1" si="64"/>
        <v>0.53634008315560666</v>
      </c>
      <c r="O236">
        <f t="shared" si="78"/>
        <v>10</v>
      </c>
      <c r="P236" t="str">
        <f t="shared" si="70"/>
        <v>010</v>
      </c>
      <c r="Q236" s="2">
        <f t="shared" si="81"/>
        <v>202501</v>
      </c>
      <c r="R236" s="5">
        <f t="shared" ca="1" si="71"/>
        <v>1788221.9860321409</v>
      </c>
      <c r="S236" s="2">
        <f t="shared" si="82"/>
        <v>1555407.098</v>
      </c>
      <c r="T236" t="str">
        <f t="shared" si="72"/>
        <v>Route 010</v>
      </c>
      <c r="U236" t="s">
        <v>13</v>
      </c>
      <c r="V236" t="s">
        <v>17</v>
      </c>
      <c r="W236" t="str">
        <f t="shared" si="73"/>
        <v>10) 180%</v>
      </c>
      <c r="X236" t="str">
        <f t="shared" si="74"/>
        <v>0% - 200%</v>
      </c>
    </row>
    <row r="237" spans="1:24" x14ac:dyDescent="0.35">
      <c r="A237">
        <f t="shared" si="75"/>
        <v>953994.81374999997</v>
      </c>
      <c r="B237">
        <f t="shared" si="65"/>
        <v>953994.81374999997</v>
      </c>
      <c r="C237">
        <f t="shared" si="79"/>
        <v>1</v>
      </c>
      <c r="D237">
        <v>0.53634008315560666</v>
      </c>
      <c r="E237">
        <v>100</v>
      </c>
      <c r="F237">
        <f t="shared" si="80"/>
        <v>280</v>
      </c>
      <c r="G237">
        <f t="shared" si="66"/>
        <v>180</v>
      </c>
      <c r="H237" s="7" t="str">
        <f t="shared" si="67"/>
        <v>10) 180%</v>
      </c>
      <c r="I237" t="str">
        <f t="shared" si="68"/>
        <v>0% - 200%</v>
      </c>
      <c r="J237">
        <f t="shared" si="76"/>
        <v>2</v>
      </c>
      <c r="K237">
        <f t="shared" si="77"/>
        <v>4</v>
      </c>
      <c r="L237" t="str">
        <f t="shared" si="69"/>
        <v>No Noise</v>
      </c>
      <c r="M237" s="3">
        <f t="shared" ca="1" si="63"/>
        <v>0</v>
      </c>
      <c r="N237" s="6">
        <f t="shared" ca="1" si="64"/>
        <v>0.53634008315560666</v>
      </c>
      <c r="O237">
        <f t="shared" si="78"/>
        <v>10</v>
      </c>
      <c r="P237" t="str">
        <f t="shared" si="70"/>
        <v>010</v>
      </c>
      <c r="Q237" s="2">
        <f t="shared" si="81"/>
        <v>202502</v>
      </c>
      <c r="R237" s="5">
        <f t="shared" ca="1" si="71"/>
        <v>1837903.640450458</v>
      </c>
      <c r="S237" s="2">
        <f t="shared" si="82"/>
        <v>1648037.9790000001</v>
      </c>
      <c r="T237" t="str">
        <f t="shared" si="72"/>
        <v>Route 010</v>
      </c>
      <c r="U237" t="s">
        <v>13</v>
      </c>
      <c r="V237" t="s">
        <v>17</v>
      </c>
      <c r="W237" t="str">
        <f t="shared" si="73"/>
        <v>10) 180%</v>
      </c>
      <c r="X237" t="str">
        <f t="shared" si="74"/>
        <v>0% - 200%</v>
      </c>
    </row>
    <row r="238" spans="1:24" x14ac:dyDescent="0.35">
      <c r="A238">
        <f t="shared" si="75"/>
        <v>953994.81374999997</v>
      </c>
      <c r="B238">
        <f t="shared" si="65"/>
        <v>953994.81374999997</v>
      </c>
      <c r="C238">
        <f t="shared" si="79"/>
        <v>1</v>
      </c>
      <c r="D238">
        <v>0.53634008315560666</v>
      </c>
      <c r="E238">
        <v>100</v>
      </c>
      <c r="F238">
        <f t="shared" si="80"/>
        <v>280</v>
      </c>
      <c r="G238">
        <f t="shared" si="66"/>
        <v>180</v>
      </c>
      <c r="H238" s="7" t="str">
        <f t="shared" si="67"/>
        <v>10) 180%</v>
      </c>
      <c r="I238" t="str">
        <f t="shared" si="68"/>
        <v>0% - 200%</v>
      </c>
      <c r="J238">
        <f t="shared" si="76"/>
        <v>3</v>
      </c>
      <c r="K238">
        <f t="shared" si="77"/>
        <v>4</v>
      </c>
      <c r="L238" t="str">
        <f t="shared" si="69"/>
        <v>No Noise</v>
      </c>
      <c r="M238" s="3">
        <f t="shared" ca="1" si="63"/>
        <v>0</v>
      </c>
      <c r="N238" s="6">
        <f t="shared" ca="1" si="64"/>
        <v>0.53634008315560666</v>
      </c>
      <c r="O238">
        <f t="shared" si="78"/>
        <v>10</v>
      </c>
      <c r="P238" t="str">
        <f t="shared" si="70"/>
        <v>010</v>
      </c>
      <c r="Q238" s="2">
        <f t="shared" si="81"/>
        <v>202503</v>
      </c>
      <c r="R238" s="5">
        <f t="shared" ca="1" si="71"/>
        <v>1894565.256355027</v>
      </c>
      <c r="S238" s="2">
        <f t="shared" si="82"/>
        <v>1753682.919</v>
      </c>
      <c r="T238" t="str">
        <f t="shared" si="72"/>
        <v>Route 010</v>
      </c>
      <c r="U238" t="s">
        <v>13</v>
      </c>
      <c r="V238" t="s">
        <v>17</v>
      </c>
      <c r="W238" t="str">
        <f t="shared" si="73"/>
        <v>10) 180%</v>
      </c>
      <c r="X238" t="str">
        <f t="shared" si="74"/>
        <v>0% - 200%</v>
      </c>
    </row>
    <row r="239" spans="1:24" x14ac:dyDescent="0.35">
      <c r="A239">
        <f t="shared" si="75"/>
        <v>953994.81374999997</v>
      </c>
      <c r="B239">
        <f t="shared" si="65"/>
        <v>953994.81374999997</v>
      </c>
      <c r="C239">
        <f t="shared" si="79"/>
        <v>1</v>
      </c>
      <c r="D239">
        <v>0.53634008315560666</v>
      </c>
      <c r="E239">
        <v>100</v>
      </c>
      <c r="F239">
        <f t="shared" si="80"/>
        <v>280</v>
      </c>
      <c r="G239">
        <f t="shared" si="66"/>
        <v>180</v>
      </c>
      <c r="H239" s="7" t="str">
        <f t="shared" si="67"/>
        <v>10) 180%</v>
      </c>
      <c r="I239" t="str">
        <f t="shared" si="68"/>
        <v>0% - 200%</v>
      </c>
      <c r="J239">
        <f t="shared" si="76"/>
        <v>4</v>
      </c>
      <c r="K239">
        <f t="shared" si="77"/>
        <v>4</v>
      </c>
      <c r="L239" t="str">
        <f t="shared" si="69"/>
        <v>No Noise</v>
      </c>
      <c r="M239" s="3">
        <f t="shared" ca="1" si="63"/>
        <v>0</v>
      </c>
      <c r="N239" s="6">
        <f t="shared" ca="1" si="64"/>
        <v>0.53634008315560666</v>
      </c>
      <c r="O239">
        <f t="shared" si="78"/>
        <v>10</v>
      </c>
      <c r="P239" t="str">
        <f t="shared" si="70"/>
        <v>010</v>
      </c>
      <c r="Q239" s="2">
        <f t="shared" si="81"/>
        <v>202504</v>
      </c>
      <c r="R239" s="5">
        <f t="shared" ca="1" si="71"/>
        <v>1884521.8554714911</v>
      </c>
      <c r="S239" s="2">
        <f t="shared" si="82"/>
        <v>1734957.112</v>
      </c>
      <c r="T239" t="str">
        <f t="shared" si="72"/>
        <v>Route 010</v>
      </c>
      <c r="U239" t="s">
        <v>13</v>
      </c>
      <c r="V239" t="s">
        <v>17</v>
      </c>
      <c r="W239" t="str">
        <f t="shared" si="73"/>
        <v>10) 180%</v>
      </c>
      <c r="X239" t="str">
        <f t="shared" si="74"/>
        <v>0% - 200%</v>
      </c>
    </row>
    <row r="240" spans="1:24" x14ac:dyDescent="0.35">
      <c r="A240">
        <f t="shared" si="75"/>
        <v>953994.81374999997</v>
      </c>
      <c r="B240">
        <f t="shared" si="65"/>
        <v>953994.81374999997</v>
      </c>
      <c r="C240">
        <f t="shared" si="79"/>
        <v>1</v>
      </c>
      <c r="D240">
        <v>0.53634008315560666</v>
      </c>
      <c r="E240">
        <v>100</v>
      </c>
      <c r="F240">
        <f t="shared" si="80"/>
        <v>280</v>
      </c>
      <c r="G240">
        <f t="shared" si="66"/>
        <v>180</v>
      </c>
      <c r="H240" s="7" t="str">
        <f t="shared" si="67"/>
        <v>10) 180%</v>
      </c>
      <c r="I240" t="str">
        <f t="shared" si="68"/>
        <v>0% - 200%</v>
      </c>
      <c r="J240">
        <f t="shared" si="76"/>
        <v>5</v>
      </c>
      <c r="K240">
        <f t="shared" si="77"/>
        <v>4</v>
      </c>
      <c r="L240" t="str">
        <f t="shared" si="69"/>
        <v>With Noise</v>
      </c>
      <c r="M240" s="3">
        <f t="shared" ca="1" si="63"/>
        <v>1.46</v>
      </c>
      <c r="N240" s="6">
        <f t="shared" ca="1" si="64"/>
        <v>1.3193966045627923</v>
      </c>
      <c r="O240">
        <f t="shared" si="78"/>
        <v>10</v>
      </c>
      <c r="P240" t="str">
        <f t="shared" si="70"/>
        <v>010</v>
      </c>
      <c r="Q240" s="2">
        <f t="shared" si="81"/>
        <v>202505</v>
      </c>
      <c r="R240" s="5">
        <f t="shared" ca="1" si="71"/>
        <v>3363430.1006019907</v>
      </c>
      <c r="S240" s="2">
        <f t="shared" si="82"/>
        <v>1826164.5349999999</v>
      </c>
      <c r="T240" t="str">
        <f t="shared" si="72"/>
        <v>Route 010</v>
      </c>
      <c r="U240" t="s">
        <v>13</v>
      </c>
      <c r="V240" t="s">
        <v>17</v>
      </c>
      <c r="W240" t="str">
        <f t="shared" si="73"/>
        <v>10) 180%</v>
      </c>
      <c r="X240" t="str">
        <f t="shared" si="74"/>
        <v>0% - 200%</v>
      </c>
    </row>
    <row r="241" spans="1:24" x14ac:dyDescent="0.35">
      <c r="A241">
        <f t="shared" si="75"/>
        <v>953994.81374999997</v>
      </c>
      <c r="B241">
        <f t="shared" si="65"/>
        <v>953994.81374999997</v>
      </c>
      <c r="C241">
        <f t="shared" si="79"/>
        <v>1</v>
      </c>
      <c r="D241">
        <v>0.53634008315560666</v>
      </c>
      <c r="E241">
        <v>100</v>
      </c>
      <c r="F241">
        <f t="shared" si="80"/>
        <v>280</v>
      </c>
      <c r="G241">
        <f t="shared" si="66"/>
        <v>180</v>
      </c>
      <c r="H241" s="7" t="str">
        <f t="shared" si="67"/>
        <v>10) 180%</v>
      </c>
      <c r="I241" t="str">
        <f t="shared" si="68"/>
        <v>0% - 200%</v>
      </c>
      <c r="J241">
        <f t="shared" si="76"/>
        <v>6</v>
      </c>
      <c r="K241">
        <f t="shared" si="77"/>
        <v>4</v>
      </c>
      <c r="L241" t="str">
        <f t="shared" si="69"/>
        <v>With Noise</v>
      </c>
      <c r="M241" s="3">
        <f t="shared" ca="1" si="63"/>
        <v>0.26</v>
      </c>
      <c r="N241" s="6">
        <f t="shared" ca="1" si="64"/>
        <v>0.67578850477606445</v>
      </c>
      <c r="O241">
        <f t="shared" si="78"/>
        <v>10</v>
      </c>
      <c r="P241" t="str">
        <f t="shared" si="70"/>
        <v>010</v>
      </c>
      <c r="Q241" s="2">
        <f t="shared" si="81"/>
        <v>202506</v>
      </c>
      <c r="R241" s="5">
        <f t="shared" ca="1" si="71"/>
        <v>2222373.0946720708</v>
      </c>
      <c r="S241" s="2">
        <f t="shared" si="82"/>
        <v>1876886.44</v>
      </c>
      <c r="T241" t="str">
        <f t="shared" si="72"/>
        <v>Route 010</v>
      </c>
      <c r="U241" t="s">
        <v>13</v>
      </c>
      <c r="V241" t="s">
        <v>17</v>
      </c>
      <c r="W241" t="str">
        <f t="shared" si="73"/>
        <v>10) 180%</v>
      </c>
      <c r="X241" t="str">
        <f t="shared" si="74"/>
        <v>0% - 200%</v>
      </c>
    </row>
    <row r="242" spans="1:24" x14ac:dyDescent="0.35">
      <c r="N242" s="6"/>
      <c r="Q242" s="2"/>
      <c r="S242" s="2"/>
    </row>
    <row r="243" spans="1:24" x14ac:dyDescent="0.35">
      <c r="N243" s="6"/>
      <c r="Q243" s="2"/>
      <c r="S243" s="2"/>
    </row>
    <row r="244" spans="1:24" x14ac:dyDescent="0.35">
      <c r="N244" s="6"/>
      <c r="Q244" s="2"/>
      <c r="S244" s="2"/>
    </row>
    <row r="245" spans="1:24" x14ac:dyDescent="0.35">
      <c r="N245" s="6"/>
      <c r="Q245" s="2"/>
      <c r="S245" s="2"/>
    </row>
    <row r="246" spans="1:24" x14ac:dyDescent="0.35">
      <c r="N246" s="6"/>
      <c r="Q246" s="2"/>
      <c r="S246" s="2"/>
    </row>
    <row r="247" spans="1:24" x14ac:dyDescent="0.35">
      <c r="N247" s="6"/>
      <c r="Q247" s="2"/>
      <c r="S247" s="2"/>
    </row>
    <row r="248" spans="1:24" x14ac:dyDescent="0.35">
      <c r="N248" s="6"/>
      <c r="Q248" s="2"/>
      <c r="S248" s="2"/>
    </row>
    <row r="249" spans="1:24" x14ac:dyDescent="0.35">
      <c r="N249" s="6"/>
      <c r="Q249" s="2"/>
      <c r="S249" s="2"/>
    </row>
    <row r="250" spans="1:24" x14ac:dyDescent="0.35">
      <c r="N250" s="6"/>
      <c r="Q250" s="2"/>
      <c r="S250" s="2"/>
    </row>
    <row r="251" spans="1:24" x14ac:dyDescent="0.35">
      <c r="N251" s="6"/>
      <c r="Q251" s="2"/>
      <c r="S251" s="2"/>
    </row>
    <row r="252" spans="1:24" x14ac:dyDescent="0.35">
      <c r="N252" s="6"/>
      <c r="Q252" s="2"/>
      <c r="S252" s="2"/>
    </row>
    <row r="253" spans="1:24" x14ac:dyDescent="0.35">
      <c r="N253" s="6"/>
      <c r="Q253" s="2"/>
      <c r="S253" s="2"/>
    </row>
    <row r="254" spans="1:24" x14ac:dyDescent="0.35">
      <c r="N254" s="6"/>
      <c r="Q254" s="2"/>
      <c r="S254" s="2"/>
    </row>
    <row r="255" spans="1:24" x14ac:dyDescent="0.35">
      <c r="N255" s="6"/>
      <c r="Q255" s="2"/>
      <c r="S255" s="2"/>
    </row>
    <row r="256" spans="1:24" x14ac:dyDescent="0.35">
      <c r="N256" s="6"/>
      <c r="Q256" s="2"/>
      <c r="S256" s="2"/>
    </row>
    <row r="257" spans="14:19" x14ac:dyDescent="0.35">
      <c r="N257" s="6"/>
      <c r="Q257" s="2"/>
      <c r="S257" s="2"/>
    </row>
    <row r="258" spans="14:19" x14ac:dyDescent="0.35">
      <c r="N258" s="6"/>
      <c r="Q258" s="2"/>
      <c r="S258" s="2"/>
    </row>
    <row r="259" spans="14:19" x14ac:dyDescent="0.35">
      <c r="N259" s="6"/>
      <c r="Q259" s="2"/>
      <c r="S259" s="2"/>
    </row>
    <row r="260" spans="14:19" x14ac:dyDescent="0.35">
      <c r="N260" s="6"/>
      <c r="Q260" s="2"/>
      <c r="S260" s="2"/>
    </row>
    <row r="261" spans="14:19" x14ac:dyDescent="0.35">
      <c r="N261" s="6"/>
      <c r="Q261" s="2"/>
      <c r="S261" s="2"/>
    </row>
    <row r="262" spans="14:19" x14ac:dyDescent="0.35">
      <c r="N262" s="6"/>
      <c r="Q262" s="2"/>
      <c r="S262" s="2"/>
    </row>
    <row r="263" spans="14:19" x14ac:dyDescent="0.35">
      <c r="N263" s="6"/>
      <c r="Q263" s="2"/>
      <c r="S263" s="2"/>
    </row>
    <row r="264" spans="14:19" x14ac:dyDescent="0.35">
      <c r="N264" s="6"/>
      <c r="Q264" s="2"/>
      <c r="S264" s="2"/>
    </row>
    <row r="265" spans="14:19" x14ac:dyDescent="0.35">
      <c r="N265" s="6"/>
      <c r="Q265" s="2"/>
      <c r="S265" s="2"/>
    </row>
    <row r="266" spans="14:19" x14ac:dyDescent="0.35">
      <c r="N266" s="6"/>
      <c r="Q266" s="2"/>
      <c r="S266" s="2"/>
    </row>
    <row r="267" spans="14:19" x14ac:dyDescent="0.35">
      <c r="N267" s="6"/>
      <c r="Q267" s="2"/>
      <c r="S267" s="2"/>
    </row>
    <row r="268" spans="14:19" x14ac:dyDescent="0.35">
      <c r="N268" s="6"/>
      <c r="Q268" s="2"/>
      <c r="S268" s="2"/>
    </row>
    <row r="269" spans="14:19" x14ac:dyDescent="0.35">
      <c r="N269" s="6"/>
      <c r="Q269" s="2"/>
      <c r="S269" s="2"/>
    </row>
    <row r="270" spans="14:19" x14ac:dyDescent="0.35">
      <c r="N270" s="6"/>
      <c r="Q270" s="2"/>
      <c r="S270" s="2"/>
    </row>
    <row r="271" spans="14:19" x14ac:dyDescent="0.35">
      <c r="N271" s="6"/>
      <c r="Q271" s="2"/>
      <c r="S271" s="2"/>
    </row>
    <row r="272" spans="14:19" x14ac:dyDescent="0.35">
      <c r="N272" s="6"/>
      <c r="Q272" s="2"/>
      <c r="S272" s="2"/>
    </row>
    <row r="273" spans="14:19" x14ac:dyDescent="0.35">
      <c r="N273" s="6"/>
      <c r="Q273" s="2"/>
      <c r="S273" s="2"/>
    </row>
    <row r="274" spans="14:19" x14ac:dyDescent="0.35">
      <c r="N274" s="6"/>
      <c r="Q274" s="2"/>
      <c r="S274" s="2"/>
    </row>
    <row r="275" spans="14:19" x14ac:dyDescent="0.35">
      <c r="N275" s="6"/>
      <c r="Q275" s="2"/>
      <c r="S275" s="2"/>
    </row>
    <row r="276" spans="14:19" x14ac:dyDescent="0.35">
      <c r="N276" s="6"/>
      <c r="Q276" s="2"/>
      <c r="S276" s="2"/>
    </row>
    <row r="277" spans="14:19" x14ac:dyDescent="0.35">
      <c r="N277" s="6"/>
      <c r="Q277" s="2"/>
      <c r="S277" s="2"/>
    </row>
    <row r="278" spans="14:19" x14ac:dyDescent="0.35">
      <c r="N278" s="6"/>
      <c r="Q278" s="2"/>
      <c r="S278" s="2"/>
    </row>
    <row r="279" spans="14:19" x14ac:dyDescent="0.35">
      <c r="N279" s="6"/>
      <c r="Q279" s="2"/>
      <c r="S279" s="2"/>
    </row>
    <row r="280" spans="14:19" x14ac:dyDescent="0.35">
      <c r="N280" s="6"/>
      <c r="Q280" s="2"/>
      <c r="S280" s="2"/>
    </row>
    <row r="281" spans="14:19" x14ac:dyDescent="0.35">
      <c r="N281" s="6"/>
      <c r="Q281" s="2"/>
      <c r="S281" s="2"/>
    </row>
    <row r="282" spans="14:19" x14ac:dyDescent="0.35">
      <c r="N282" s="6"/>
      <c r="Q282" s="2"/>
      <c r="S282" s="2"/>
    </row>
    <row r="283" spans="14:19" x14ac:dyDescent="0.35">
      <c r="N283" s="6"/>
      <c r="Q283" s="2"/>
      <c r="S283" s="2"/>
    </row>
    <row r="284" spans="14:19" x14ac:dyDescent="0.35">
      <c r="N284" s="6"/>
      <c r="Q284" s="2"/>
      <c r="S284" s="2"/>
    </row>
    <row r="285" spans="14:19" x14ac:dyDescent="0.35">
      <c r="N285" s="6"/>
      <c r="Q285" s="2"/>
      <c r="S285" s="2"/>
    </row>
    <row r="286" spans="14:19" x14ac:dyDescent="0.35">
      <c r="N286" s="6"/>
      <c r="Q286" s="2"/>
      <c r="S286" s="2"/>
    </row>
    <row r="287" spans="14:19" x14ac:dyDescent="0.35">
      <c r="N287" s="6"/>
      <c r="Q287" s="2"/>
      <c r="S287" s="2"/>
    </row>
    <row r="288" spans="14:19" x14ac:dyDescent="0.35">
      <c r="N288" s="6"/>
      <c r="Q288" s="2"/>
      <c r="S288" s="2"/>
    </row>
    <row r="289" spans="14:19" x14ac:dyDescent="0.35">
      <c r="N289" s="6"/>
      <c r="Q289" s="2"/>
      <c r="S289" s="2"/>
    </row>
    <row r="290" spans="14:19" x14ac:dyDescent="0.35">
      <c r="N290" s="6"/>
      <c r="Q290" s="2"/>
      <c r="S290" s="2"/>
    </row>
    <row r="291" spans="14:19" x14ac:dyDescent="0.35">
      <c r="N291" s="6"/>
      <c r="Q291" s="2"/>
      <c r="S291" s="2"/>
    </row>
    <row r="292" spans="14:19" x14ac:dyDescent="0.35">
      <c r="N292" s="6"/>
      <c r="Q292" s="2"/>
      <c r="S292" s="2"/>
    </row>
    <row r="293" spans="14:19" x14ac:dyDescent="0.35">
      <c r="N293" s="6"/>
      <c r="Q293" s="2"/>
      <c r="S293" s="2"/>
    </row>
    <row r="294" spans="14:19" x14ac:dyDescent="0.35">
      <c r="N294" s="6"/>
      <c r="Q294" s="2"/>
      <c r="S294" s="2"/>
    </row>
    <row r="295" spans="14:19" x14ac:dyDescent="0.35">
      <c r="N295" s="6"/>
      <c r="Q295" s="2"/>
      <c r="S295" s="2"/>
    </row>
    <row r="296" spans="14:19" x14ac:dyDescent="0.35">
      <c r="N296" s="6"/>
      <c r="Q296" s="2"/>
      <c r="S296" s="2"/>
    </row>
    <row r="297" spans="14:19" x14ac:dyDescent="0.35">
      <c r="N297" s="6"/>
      <c r="Q297" s="2"/>
      <c r="S297" s="2"/>
    </row>
    <row r="298" spans="14:19" x14ac:dyDescent="0.35">
      <c r="N298" s="6"/>
      <c r="Q298" s="2"/>
      <c r="S298" s="2"/>
    </row>
    <row r="299" spans="14:19" x14ac:dyDescent="0.35">
      <c r="N299" s="6"/>
      <c r="Q299" s="2"/>
      <c r="S299" s="2"/>
    </row>
    <row r="300" spans="14:19" x14ac:dyDescent="0.35">
      <c r="N300" s="6"/>
      <c r="Q300" s="2"/>
      <c r="S300" s="2"/>
    </row>
    <row r="301" spans="14:19" x14ac:dyDescent="0.35">
      <c r="N301" s="6"/>
      <c r="Q301" s="2"/>
      <c r="S301" s="2"/>
    </row>
    <row r="302" spans="14:19" x14ac:dyDescent="0.35">
      <c r="N302" s="6"/>
      <c r="Q302" s="2"/>
      <c r="S302" s="2"/>
    </row>
    <row r="303" spans="14:19" x14ac:dyDescent="0.35">
      <c r="N303" s="6"/>
      <c r="Q303" s="2"/>
      <c r="S303" s="2"/>
    </row>
    <row r="304" spans="14:19" x14ac:dyDescent="0.35">
      <c r="N304" s="6"/>
      <c r="Q304" s="2"/>
      <c r="S304" s="2"/>
    </row>
    <row r="305" spans="14:19" x14ac:dyDescent="0.35">
      <c r="N305" s="6"/>
      <c r="Q305" s="2"/>
      <c r="S305" s="2"/>
    </row>
    <row r="306" spans="14:19" x14ac:dyDescent="0.35">
      <c r="N306" s="6"/>
      <c r="Q306" s="2"/>
      <c r="S306" s="2"/>
    </row>
    <row r="307" spans="14:19" x14ac:dyDescent="0.35">
      <c r="N307" s="6"/>
      <c r="Q307" s="2"/>
      <c r="S307" s="2"/>
    </row>
    <row r="308" spans="14:19" x14ac:dyDescent="0.35">
      <c r="N308" s="6"/>
      <c r="Q308" s="2"/>
      <c r="S308" s="2"/>
    </row>
    <row r="309" spans="14:19" x14ac:dyDescent="0.35">
      <c r="N309" s="6"/>
      <c r="Q309" s="2"/>
      <c r="S309" s="2"/>
    </row>
    <row r="310" spans="14:19" x14ac:dyDescent="0.35">
      <c r="N310" s="6"/>
      <c r="Q310" s="2"/>
      <c r="S310" s="2"/>
    </row>
    <row r="311" spans="14:19" x14ac:dyDescent="0.35">
      <c r="N311" s="6"/>
      <c r="Q311" s="2"/>
      <c r="S311" s="2"/>
    </row>
    <row r="312" spans="14:19" x14ac:dyDescent="0.35">
      <c r="N312" s="6"/>
      <c r="Q312" s="2"/>
      <c r="S312" s="2"/>
    </row>
    <row r="313" spans="14:19" x14ac:dyDescent="0.35">
      <c r="N313" s="6"/>
      <c r="Q313" s="2"/>
      <c r="S313" s="2"/>
    </row>
    <row r="314" spans="14:19" x14ac:dyDescent="0.35">
      <c r="N314" s="6"/>
      <c r="Q314" s="2"/>
      <c r="S314" s="2"/>
    </row>
    <row r="315" spans="14:19" x14ac:dyDescent="0.35">
      <c r="N315" s="6"/>
      <c r="Q315" s="2"/>
      <c r="S315" s="2"/>
    </row>
    <row r="316" spans="14:19" x14ac:dyDescent="0.35">
      <c r="N316" s="6"/>
      <c r="Q316" s="2"/>
      <c r="S316" s="2"/>
    </row>
    <row r="317" spans="14:19" x14ac:dyDescent="0.35">
      <c r="N317" s="6"/>
      <c r="Q317" s="2"/>
      <c r="S317" s="2"/>
    </row>
    <row r="318" spans="14:19" x14ac:dyDescent="0.35">
      <c r="N318" s="6"/>
      <c r="Q318" s="2"/>
      <c r="S318" s="2"/>
    </row>
    <row r="319" spans="14:19" x14ac:dyDescent="0.35">
      <c r="N319" s="6"/>
      <c r="Q319" s="2"/>
      <c r="S319" s="2"/>
    </row>
    <row r="320" spans="14:19" x14ac:dyDescent="0.35">
      <c r="N320" s="6"/>
      <c r="Q320" s="2"/>
      <c r="S320" s="2"/>
    </row>
    <row r="321" spans="14:19" x14ac:dyDescent="0.35">
      <c r="N321" s="6"/>
      <c r="Q321" s="2"/>
      <c r="S321" s="2"/>
    </row>
    <row r="322" spans="14:19" x14ac:dyDescent="0.35">
      <c r="N322" s="6"/>
      <c r="Q322" s="2"/>
      <c r="S322" s="2"/>
    </row>
    <row r="323" spans="14:19" x14ac:dyDescent="0.35">
      <c r="N323" s="6"/>
      <c r="Q323" s="2"/>
      <c r="S323" s="2"/>
    </row>
    <row r="324" spans="14:19" x14ac:dyDescent="0.35">
      <c r="N324" s="6"/>
      <c r="Q324" s="2"/>
      <c r="S324" s="2"/>
    </row>
    <row r="325" spans="14:19" x14ac:dyDescent="0.35">
      <c r="N325" s="6"/>
      <c r="Q325" s="2"/>
      <c r="S325" s="2"/>
    </row>
    <row r="326" spans="14:19" x14ac:dyDescent="0.35">
      <c r="N326" s="6"/>
      <c r="Q326" s="2"/>
      <c r="S326" s="2"/>
    </row>
    <row r="327" spans="14:19" x14ac:dyDescent="0.35">
      <c r="N327" s="6"/>
      <c r="Q327" s="2"/>
      <c r="S327" s="2"/>
    </row>
    <row r="328" spans="14:19" x14ac:dyDescent="0.35">
      <c r="N328" s="6"/>
      <c r="Q328" s="2"/>
      <c r="S328" s="2"/>
    </row>
    <row r="329" spans="14:19" x14ac:dyDescent="0.35">
      <c r="N329" s="6"/>
      <c r="Q329" s="2"/>
      <c r="S329" s="2"/>
    </row>
    <row r="330" spans="14:19" x14ac:dyDescent="0.35">
      <c r="N330" s="6"/>
      <c r="Q330" s="2"/>
      <c r="S330" s="2"/>
    </row>
    <row r="331" spans="14:19" x14ac:dyDescent="0.35">
      <c r="N331" s="6"/>
      <c r="Q331" s="2"/>
      <c r="S331" s="2"/>
    </row>
    <row r="332" spans="14:19" x14ac:dyDescent="0.35">
      <c r="N332" s="6"/>
      <c r="Q332" s="2"/>
      <c r="S332" s="2"/>
    </row>
    <row r="333" spans="14:19" x14ac:dyDescent="0.35">
      <c r="N333" s="6"/>
      <c r="Q333" s="2"/>
      <c r="S333" s="2"/>
    </row>
    <row r="334" spans="14:19" x14ac:dyDescent="0.35">
      <c r="N334" s="6"/>
      <c r="Q334" s="2"/>
      <c r="S334" s="2"/>
    </row>
    <row r="335" spans="14:19" x14ac:dyDescent="0.35">
      <c r="N335" s="6"/>
      <c r="Q335" s="2"/>
      <c r="S335" s="2"/>
    </row>
    <row r="336" spans="14:19" x14ac:dyDescent="0.35">
      <c r="N336" s="6"/>
      <c r="Q336" s="2"/>
      <c r="S336" s="2"/>
    </row>
    <row r="337" spans="14:19" x14ac:dyDescent="0.35">
      <c r="N337" s="6"/>
      <c r="Q337" s="2"/>
      <c r="S337" s="2"/>
    </row>
    <row r="338" spans="14:19" x14ac:dyDescent="0.35">
      <c r="N338" s="6"/>
      <c r="Q338" s="2"/>
      <c r="S338" s="2"/>
    </row>
    <row r="339" spans="14:19" x14ac:dyDescent="0.35">
      <c r="N339" s="6"/>
      <c r="Q339" s="2"/>
      <c r="S339" s="2"/>
    </row>
    <row r="340" spans="14:19" x14ac:dyDescent="0.35">
      <c r="N340" s="6"/>
      <c r="Q340" s="2"/>
      <c r="S340" s="2"/>
    </row>
    <row r="341" spans="14:19" x14ac:dyDescent="0.35">
      <c r="N341" s="6"/>
      <c r="Q341" s="2"/>
      <c r="S341" s="2"/>
    </row>
    <row r="342" spans="14:19" x14ac:dyDescent="0.35">
      <c r="N342" s="6"/>
      <c r="Q342" s="2"/>
      <c r="S342" s="2"/>
    </row>
    <row r="343" spans="14:19" x14ac:dyDescent="0.35">
      <c r="N343" s="6"/>
      <c r="Q343" s="2"/>
      <c r="S343" s="2"/>
    </row>
    <row r="344" spans="14:19" x14ac:dyDescent="0.35">
      <c r="N344" s="6"/>
      <c r="Q344" s="2"/>
      <c r="S344" s="2"/>
    </row>
    <row r="345" spans="14:19" x14ac:dyDescent="0.35">
      <c r="N345" s="6"/>
      <c r="Q345" s="2"/>
      <c r="S345" s="2"/>
    </row>
    <row r="346" spans="14:19" x14ac:dyDescent="0.35">
      <c r="N346" s="6"/>
      <c r="Q346" s="2"/>
      <c r="S346" s="2"/>
    </row>
    <row r="347" spans="14:19" x14ac:dyDescent="0.35">
      <c r="N347" s="6"/>
      <c r="Q347" s="2"/>
      <c r="S347" s="2"/>
    </row>
    <row r="348" spans="14:19" x14ac:dyDescent="0.35">
      <c r="N348" s="6"/>
      <c r="Q348" s="2"/>
      <c r="S348" s="2"/>
    </row>
    <row r="349" spans="14:19" x14ac:dyDescent="0.35">
      <c r="N349" s="6"/>
      <c r="Q349" s="2"/>
      <c r="S349" s="2"/>
    </row>
    <row r="350" spans="14:19" x14ac:dyDescent="0.35">
      <c r="N350" s="6"/>
      <c r="Q350" s="2"/>
      <c r="S350" s="2"/>
    </row>
    <row r="351" spans="14:19" x14ac:dyDescent="0.35">
      <c r="N351" s="6"/>
      <c r="Q351" s="2"/>
      <c r="S351" s="2"/>
    </row>
    <row r="352" spans="14:19" x14ac:dyDescent="0.35">
      <c r="N352" s="6"/>
      <c r="Q352" s="2"/>
      <c r="S352" s="2"/>
    </row>
    <row r="353" spans="14:19" x14ac:dyDescent="0.35">
      <c r="N353" s="6"/>
      <c r="Q353" s="2"/>
      <c r="S353" s="2"/>
    </row>
    <row r="354" spans="14:19" x14ac:dyDescent="0.35">
      <c r="N354" s="6"/>
      <c r="Q354" s="2"/>
      <c r="S354" s="2"/>
    </row>
    <row r="355" spans="14:19" x14ac:dyDescent="0.35">
      <c r="N355" s="6"/>
      <c r="Q355" s="2"/>
      <c r="S355" s="2"/>
    </row>
    <row r="356" spans="14:19" x14ac:dyDescent="0.35">
      <c r="N356" s="6"/>
      <c r="Q356" s="2"/>
      <c r="S356" s="2"/>
    </row>
    <row r="357" spans="14:19" x14ac:dyDescent="0.35">
      <c r="N357" s="6"/>
      <c r="Q357" s="2"/>
      <c r="S357" s="2"/>
    </row>
    <row r="358" spans="14:19" x14ac:dyDescent="0.35">
      <c r="N358" s="6"/>
      <c r="Q358" s="2"/>
      <c r="S358" s="2"/>
    </row>
    <row r="359" spans="14:19" x14ac:dyDescent="0.35">
      <c r="N359" s="6"/>
      <c r="Q359" s="2"/>
      <c r="S359" s="2"/>
    </row>
    <row r="360" spans="14:19" x14ac:dyDescent="0.35">
      <c r="N360" s="6"/>
      <c r="Q360" s="2"/>
      <c r="S360" s="2"/>
    </row>
    <row r="361" spans="14:19" x14ac:dyDescent="0.35">
      <c r="N361" s="6"/>
      <c r="Q361" s="2"/>
      <c r="S361" s="2"/>
    </row>
    <row r="362" spans="14:19" x14ac:dyDescent="0.35">
      <c r="N362" s="6"/>
      <c r="Q362" s="2"/>
      <c r="S362" s="2"/>
    </row>
    <row r="363" spans="14:19" x14ac:dyDescent="0.35">
      <c r="N363" s="6"/>
      <c r="Q363" s="2"/>
      <c r="S363" s="2"/>
    </row>
    <row r="364" spans="14:19" x14ac:dyDescent="0.35">
      <c r="N364" s="6"/>
      <c r="Q364" s="2"/>
      <c r="S364" s="2"/>
    </row>
    <row r="365" spans="14:19" x14ac:dyDescent="0.35">
      <c r="N365" s="6"/>
      <c r="Q365" s="2"/>
      <c r="S365" s="2"/>
    </row>
    <row r="366" spans="14:19" x14ac:dyDescent="0.35">
      <c r="N366" s="6"/>
      <c r="Q366" s="2"/>
      <c r="S366" s="2"/>
    </row>
    <row r="367" spans="14:19" x14ac:dyDescent="0.35">
      <c r="N367" s="6"/>
      <c r="Q367" s="2"/>
      <c r="S367" s="2"/>
    </row>
    <row r="368" spans="14:19" x14ac:dyDescent="0.35">
      <c r="N368" s="6"/>
      <c r="Q368" s="2"/>
      <c r="S368" s="2"/>
    </row>
    <row r="369" spans="14:19" x14ac:dyDescent="0.35">
      <c r="N369" s="6"/>
      <c r="Q369" s="2"/>
      <c r="S369" s="2"/>
    </row>
    <row r="370" spans="14:19" x14ac:dyDescent="0.35">
      <c r="N370" s="6"/>
      <c r="Q370" s="2"/>
      <c r="S370" s="2"/>
    </row>
    <row r="371" spans="14:19" x14ac:dyDescent="0.35">
      <c r="N371" s="6"/>
      <c r="Q371" s="2"/>
      <c r="S371" s="2"/>
    </row>
    <row r="372" spans="14:19" x14ac:dyDescent="0.35">
      <c r="N372" s="6"/>
      <c r="Q372" s="2"/>
      <c r="S372" s="2"/>
    </row>
    <row r="373" spans="14:19" x14ac:dyDescent="0.35">
      <c r="N373" s="6"/>
      <c r="Q373" s="2"/>
      <c r="S373" s="2"/>
    </row>
    <row r="374" spans="14:19" x14ac:dyDescent="0.35">
      <c r="N374" s="6"/>
      <c r="Q374" s="2"/>
      <c r="S374" s="2"/>
    </row>
    <row r="375" spans="14:19" x14ac:dyDescent="0.35">
      <c r="N375" s="6"/>
      <c r="Q375" s="2"/>
      <c r="S375" s="2"/>
    </row>
    <row r="376" spans="14:19" x14ac:dyDescent="0.35">
      <c r="N376" s="6"/>
      <c r="Q376" s="2"/>
      <c r="S376" s="2"/>
    </row>
    <row r="377" spans="14:19" x14ac:dyDescent="0.35">
      <c r="N377" s="6"/>
      <c r="Q377" s="2"/>
      <c r="S377" s="2"/>
    </row>
    <row r="378" spans="14:19" x14ac:dyDescent="0.35">
      <c r="N378" s="6"/>
      <c r="Q378" s="2"/>
      <c r="S378" s="2"/>
    </row>
    <row r="379" spans="14:19" x14ac:dyDescent="0.35">
      <c r="N379" s="6"/>
      <c r="Q379" s="2"/>
      <c r="S379" s="2"/>
    </row>
    <row r="380" spans="14:19" x14ac:dyDescent="0.35">
      <c r="N380" s="6"/>
      <c r="Q380" s="2"/>
      <c r="S380" s="2"/>
    </row>
    <row r="381" spans="14:19" x14ac:dyDescent="0.35">
      <c r="N381" s="6"/>
      <c r="Q381" s="2"/>
      <c r="S381" s="2"/>
    </row>
    <row r="382" spans="14:19" x14ac:dyDescent="0.35">
      <c r="N382" s="6"/>
      <c r="Q382" s="2"/>
      <c r="S382" s="2"/>
    </row>
    <row r="383" spans="14:19" x14ac:dyDescent="0.35">
      <c r="N383" s="6"/>
      <c r="Q383" s="2"/>
      <c r="S383" s="2"/>
    </row>
    <row r="384" spans="14:19" x14ac:dyDescent="0.35">
      <c r="N384" s="6"/>
      <c r="Q384" s="2"/>
      <c r="S384" s="2"/>
    </row>
    <row r="385" spans="14:19" x14ac:dyDescent="0.35">
      <c r="N385" s="6"/>
      <c r="Q385" s="2"/>
      <c r="S385" s="2"/>
    </row>
    <row r="386" spans="14:19" x14ac:dyDescent="0.35">
      <c r="N386" s="6"/>
      <c r="Q386" s="2"/>
      <c r="S386" s="2"/>
    </row>
    <row r="387" spans="14:19" x14ac:dyDescent="0.35">
      <c r="N387" s="6"/>
      <c r="Q387" s="2"/>
      <c r="S387" s="2"/>
    </row>
    <row r="388" spans="14:19" x14ac:dyDescent="0.35">
      <c r="N388" s="6"/>
      <c r="Q388" s="2"/>
      <c r="S388" s="2"/>
    </row>
    <row r="389" spans="14:19" x14ac:dyDescent="0.35">
      <c r="N389" s="6"/>
      <c r="Q389" s="2"/>
      <c r="S389" s="2"/>
    </row>
    <row r="390" spans="14:19" x14ac:dyDescent="0.35">
      <c r="N390" s="6"/>
      <c r="Q390" s="2"/>
      <c r="S390" s="2"/>
    </row>
    <row r="391" spans="14:19" x14ac:dyDescent="0.35">
      <c r="N391" s="6"/>
      <c r="Q391" s="2"/>
      <c r="S391" s="2"/>
    </row>
    <row r="392" spans="14:19" x14ac:dyDescent="0.35">
      <c r="N392" s="6"/>
      <c r="Q392" s="2"/>
      <c r="S392" s="2"/>
    </row>
    <row r="393" spans="14:19" x14ac:dyDescent="0.35">
      <c r="N393" s="6"/>
      <c r="Q393" s="2"/>
      <c r="S393" s="2"/>
    </row>
    <row r="394" spans="14:19" x14ac:dyDescent="0.35">
      <c r="N394" s="6"/>
      <c r="Q394" s="2"/>
      <c r="S394" s="2"/>
    </row>
    <row r="395" spans="14:19" x14ac:dyDescent="0.35">
      <c r="N395" s="6"/>
      <c r="Q395" s="2"/>
      <c r="S395" s="2"/>
    </row>
    <row r="396" spans="14:19" x14ac:dyDescent="0.35">
      <c r="N396" s="6"/>
      <c r="Q396" s="2"/>
      <c r="S396" s="2"/>
    </row>
    <row r="397" spans="14:19" x14ac:dyDescent="0.35">
      <c r="N397" s="6"/>
      <c r="Q397" s="2"/>
      <c r="S397" s="2"/>
    </row>
    <row r="398" spans="14:19" x14ac:dyDescent="0.35">
      <c r="N398" s="6"/>
      <c r="Q398" s="2"/>
      <c r="S398" s="2"/>
    </row>
    <row r="399" spans="14:19" x14ac:dyDescent="0.35">
      <c r="N399" s="6"/>
      <c r="Q399" s="2"/>
      <c r="S399" s="2"/>
    </row>
    <row r="400" spans="14:19" x14ac:dyDescent="0.35">
      <c r="N400" s="6"/>
      <c r="Q400" s="2"/>
      <c r="S400" s="2"/>
    </row>
    <row r="401" spans="14:19" x14ac:dyDescent="0.35">
      <c r="N401" s="6"/>
      <c r="Q401" s="2"/>
      <c r="S401" s="2"/>
    </row>
    <row r="402" spans="14:19" x14ac:dyDescent="0.35">
      <c r="N402" s="6"/>
      <c r="Q402" s="2"/>
      <c r="S402" s="2"/>
    </row>
    <row r="403" spans="14:19" x14ac:dyDescent="0.35">
      <c r="N403" s="6"/>
      <c r="Q403" s="2"/>
      <c r="S403" s="2"/>
    </row>
    <row r="404" spans="14:19" x14ac:dyDescent="0.35">
      <c r="N404" s="6"/>
      <c r="Q404" s="2"/>
      <c r="S404" s="2"/>
    </row>
    <row r="405" spans="14:19" x14ac:dyDescent="0.35">
      <c r="N405" s="6"/>
      <c r="Q405" s="2"/>
      <c r="S405" s="2"/>
    </row>
    <row r="406" spans="14:19" x14ac:dyDescent="0.35">
      <c r="N406" s="6"/>
      <c r="Q406" s="2"/>
      <c r="S406" s="2"/>
    </row>
    <row r="407" spans="14:19" x14ac:dyDescent="0.35">
      <c r="N407" s="6"/>
      <c r="Q407" s="2"/>
      <c r="S407" s="2"/>
    </row>
    <row r="408" spans="14:19" x14ac:dyDescent="0.35">
      <c r="N408" s="6"/>
      <c r="Q408" s="2"/>
      <c r="S408" s="2"/>
    </row>
    <row r="409" spans="14:19" x14ac:dyDescent="0.35">
      <c r="N409" s="6"/>
      <c r="Q409" s="2"/>
      <c r="S409" s="2"/>
    </row>
    <row r="410" spans="14:19" x14ac:dyDescent="0.35">
      <c r="N410" s="6"/>
      <c r="Q410" s="2"/>
      <c r="S410" s="2"/>
    </row>
    <row r="411" spans="14:19" x14ac:dyDescent="0.35">
      <c r="N411" s="6"/>
      <c r="Q411" s="2"/>
      <c r="S411" s="2"/>
    </row>
    <row r="412" spans="14:19" x14ac:dyDescent="0.35">
      <c r="N412" s="6"/>
      <c r="Q412" s="2"/>
      <c r="S412" s="2"/>
    </row>
    <row r="413" spans="14:19" x14ac:dyDescent="0.35">
      <c r="N413" s="6"/>
      <c r="Q413" s="2"/>
      <c r="S413" s="2"/>
    </row>
    <row r="414" spans="14:19" x14ac:dyDescent="0.35">
      <c r="N414" s="6"/>
      <c r="Q414" s="2"/>
      <c r="S414" s="2"/>
    </row>
    <row r="415" spans="14:19" x14ac:dyDescent="0.35">
      <c r="N415" s="6"/>
      <c r="Q415" s="2"/>
      <c r="S415" s="2"/>
    </row>
    <row r="416" spans="14:19" x14ac:dyDescent="0.35">
      <c r="N416" s="6"/>
      <c r="Q416" s="2"/>
      <c r="S416" s="2"/>
    </row>
    <row r="417" spans="14:19" x14ac:dyDescent="0.35">
      <c r="N417" s="6"/>
      <c r="Q417" s="2"/>
      <c r="S417" s="2"/>
    </row>
    <row r="418" spans="14:19" x14ac:dyDescent="0.35">
      <c r="N418" s="6"/>
      <c r="Q418" s="2"/>
      <c r="S418" s="2"/>
    </row>
    <row r="419" spans="14:19" x14ac:dyDescent="0.35">
      <c r="N419" s="6"/>
      <c r="Q419" s="2"/>
      <c r="S419" s="2"/>
    </row>
    <row r="420" spans="14:19" x14ac:dyDescent="0.35">
      <c r="N420" s="6"/>
      <c r="Q420" s="2"/>
      <c r="S420" s="2"/>
    </row>
    <row r="421" spans="14:19" x14ac:dyDescent="0.35">
      <c r="N421" s="6"/>
      <c r="Q421" s="2"/>
      <c r="S421" s="2"/>
    </row>
    <row r="422" spans="14:19" x14ac:dyDescent="0.35">
      <c r="N422" s="6"/>
      <c r="Q422" s="2"/>
      <c r="S422" s="2"/>
    </row>
    <row r="423" spans="14:19" x14ac:dyDescent="0.35">
      <c r="N423" s="6"/>
      <c r="Q423" s="2"/>
      <c r="S423" s="2"/>
    </row>
    <row r="424" spans="14:19" x14ac:dyDescent="0.35">
      <c r="N424" s="6"/>
      <c r="Q424" s="2"/>
      <c r="S424" s="2"/>
    </row>
    <row r="425" spans="14:19" x14ac:dyDescent="0.35">
      <c r="N425" s="6"/>
      <c r="Q425" s="2"/>
      <c r="S425" s="2"/>
    </row>
    <row r="426" spans="14:19" x14ac:dyDescent="0.35">
      <c r="N426" s="6"/>
      <c r="Q426" s="2"/>
      <c r="S426" s="2"/>
    </row>
    <row r="427" spans="14:19" x14ac:dyDescent="0.35">
      <c r="N427" s="6"/>
      <c r="Q427" s="2"/>
      <c r="S427" s="2"/>
    </row>
    <row r="428" spans="14:19" x14ac:dyDescent="0.35">
      <c r="N428" s="6"/>
      <c r="Q428" s="2"/>
      <c r="S428" s="2"/>
    </row>
    <row r="429" spans="14:19" x14ac:dyDescent="0.35">
      <c r="N429" s="6"/>
      <c r="Q429" s="2"/>
      <c r="S429" s="2"/>
    </row>
    <row r="430" spans="14:19" x14ac:dyDescent="0.35">
      <c r="N430" s="6"/>
      <c r="Q430" s="2"/>
      <c r="S430" s="2"/>
    </row>
    <row r="431" spans="14:19" x14ac:dyDescent="0.35">
      <c r="N431" s="6"/>
      <c r="Q431" s="2"/>
      <c r="S431" s="2"/>
    </row>
    <row r="432" spans="14:19" x14ac:dyDescent="0.35">
      <c r="N432" s="6"/>
      <c r="Q432" s="2"/>
      <c r="S432" s="2"/>
    </row>
    <row r="433" spans="14:19" x14ac:dyDescent="0.35">
      <c r="N433" s="6"/>
      <c r="Q433" s="2"/>
      <c r="S433" s="2"/>
    </row>
    <row r="434" spans="14:19" x14ac:dyDescent="0.35">
      <c r="N434" s="6"/>
      <c r="Q434" s="2"/>
      <c r="S434" s="2"/>
    </row>
    <row r="435" spans="14:19" x14ac:dyDescent="0.35">
      <c r="N435" s="6"/>
      <c r="Q435" s="2"/>
      <c r="S435" s="2"/>
    </row>
    <row r="436" spans="14:19" x14ac:dyDescent="0.35">
      <c r="N436" s="6"/>
      <c r="Q436" s="2"/>
      <c r="S436" s="2"/>
    </row>
    <row r="437" spans="14:19" x14ac:dyDescent="0.35">
      <c r="N437" s="6"/>
      <c r="Q437" s="2"/>
      <c r="S437" s="2"/>
    </row>
    <row r="438" spans="14:19" x14ac:dyDescent="0.35">
      <c r="N438" s="6"/>
      <c r="Q438" s="2"/>
      <c r="S438" s="2"/>
    </row>
    <row r="439" spans="14:19" x14ac:dyDescent="0.35">
      <c r="N439" s="6"/>
      <c r="Q439" s="2"/>
      <c r="S439" s="2"/>
    </row>
    <row r="440" spans="14:19" x14ac:dyDescent="0.35">
      <c r="N440" s="6"/>
      <c r="Q440" s="2"/>
      <c r="S440" s="2"/>
    </row>
    <row r="441" spans="14:19" x14ac:dyDescent="0.35">
      <c r="N441" s="6"/>
      <c r="Q441" s="2"/>
      <c r="S441" s="2"/>
    </row>
    <row r="442" spans="14:19" x14ac:dyDescent="0.35">
      <c r="N442" s="6"/>
      <c r="Q442" s="2"/>
      <c r="S442" s="2"/>
    </row>
    <row r="443" spans="14:19" x14ac:dyDescent="0.35">
      <c r="N443" s="6"/>
      <c r="Q443" s="2"/>
      <c r="S443" s="2"/>
    </row>
    <row r="444" spans="14:19" x14ac:dyDescent="0.35">
      <c r="N444" s="6"/>
      <c r="Q444" s="2"/>
      <c r="S444" s="2"/>
    </row>
    <row r="445" spans="14:19" x14ac:dyDescent="0.35">
      <c r="N445" s="6"/>
      <c r="Q445" s="2"/>
      <c r="S445" s="2"/>
    </row>
    <row r="446" spans="14:19" x14ac:dyDescent="0.35">
      <c r="N446" s="6"/>
      <c r="Q446" s="2"/>
      <c r="S446" s="2"/>
    </row>
    <row r="447" spans="14:19" x14ac:dyDescent="0.35">
      <c r="N447" s="6"/>
      <c r="Q447" s="2"/>
      <c r="S447" s="2"/>
    </row>
    <row r="448" spans="14:19" x14ac:dyDescent="0.35">
      <c r="N448" s="6"/>
      <c r="Q448" s="2"/>
      <c r="S448" s="2"/>
    </row>
    <row r="449" spans="14:19" x14ac:dyDescent="0.35">
      <c r="N449" s="6"/>
      <c r="Q449" s="2"/>
      <c r="S449" s="2"/>
    </row>
    <row r="450" spans="14:19" x14ac:dyDescent="0.35">
      <c r="N450" s="6"/>
      <c r="Q450" s="2"/>
      <c r="S450" s="2"/>
    </row>
    <row r="451" spans="14:19" x14ac:dyDescent="0.35">
      <c r="N451" s="6"/>
      <c r="Q451" s="2"/>
      <c r="S451" s="2"/>
    </row>
    <row r="452" spans="14:19" x14ac:dyDescent="0.35">
      <c r="N452" s="6"/>
      <c r="Q452" s="2"/>
      <c r="S452" s="2"/>
    </row>
    <row r="453" spans="14:19" x14ac:dyDescent="0.35">
      <c r="N453" s="6"/>
      <c r="Q453" s="2"/>
      <c r="S453" s="2"/>
    </row>
    <row r="454" spans="14:19" x14ac:dyDescent="0.35">
      <c r="N454" s="6"/>
      <c r="Q454" s="2"/>
      <c r="S454" s="2"/>
    </row>
    <row r="455" spans="14:19" x14ac:dyDescent="0.35">
      <c r="N455" s="6"/>
      <c r="Q455" s="2"/>
      <c r="S455" s="2"/>
    </row>
    <row r="456" spans="14:19" x14ac:dyDescent="0.35">
      <c r="N456" s="6"/>
      <c r="Q456" s="2"/>
      <c r="S456" s="2"/>
    </row>
    <row r="457" spans="14:19" x14ac:dyDescent="0.35">
      <c r="N457" s="6"/>
      <c r="Q457" s="2"/>
      <c r="S457" s="2"/>
    </row>
    <row r="458" spans="14:19" x14ac:dyDescent="0.35">
      <c r="N458" s="6"/>
      <c r="Q458" s="2"/>
      <c r="S458" s="2"/>
    </row>
    <row r="459" spans="14:19" x14ac:dyDescent="0.35">
      <c r="N459" s="6"/>
      <c r="Q459" s="2"/>
      <c r="S459" s="2"/>
    </row>
    <row r="460" spans="14:19" x14ac:dyDescent="0.35">
      <c r="N460" s="6"/>
      <c r="Q460" s="2"/>
      <c r="S460" s="2"/>
    </row>
    <row r="461" spans="14:19" x14ac:dyDescent="0.35">
      <c r="N461" s="6"/>
      <c r="Q461" s="2"/>
      <c r="S461" s="2"/>
    </row>
    <row r="462" spans="14:19" x14ac:dyDescent="0.35">
      <c r="N462" s="6"/>
      <c r="Q462" s="2"/>
      <c r="S462" s="2"/>
    </row>
    <row r="463" spans="14:19" x14ac:dyDescent="0.35">
      <c r="N463" s="6"/>
      <c r="Q463" s="2"/>
      <c r="S463" s="2"/>
    </row>
    <row r="464" spans="14:19" x14ac:dyDescent="0.35">
      <c r="N464" s="6"/>
      <c r="Q464" s="2"/>
      <c r="S464" s="2"/>
    </row>
    <row r="465" spans="14:19" x14ac:dyDescent="0.35">
      <c r="N465" s="6"/>
      <c r="Q465" s="2"/>
      <c r="S465" s="2"/>
    </row>
    <row r="466" spans="14:19" x14ac:dyDescent="0.35">
      <c r="N466" s="6"/>
      <c r="Q466" s="2"/>
      <c r="S466" s="2"/>
    </row>
    <row r="467" spans="14:19" x14ac:dyDescent="0.35">
      <c r="N467" s="6"/>
      <c r="Q467" s="2"/>
      <c r="S467" s="2"/>
    </row>
    <row r="468" spans="14:19" x14ac:dyDescent="0.35">
      <c r="N468" s="6"/>
      <c r="Q468" s="2"/>
      <c r="S468" s="2"/>
    </row>
    <row r="469" spans="14:19" x14ac:dyDescent="0.35">
      <c r="N469" s="6"/>
      <c r="Q469" s="2"/>
      <c r="S469" s="2"/>
    </row>
    <row r="470" spans="14:19" x14ac:dyDescent="0.35">
      <c r="N470" s="6"/>
      <c r="Q470" s="2"/>
      <c r="S470" s="2"/>
    </row>
    <row r="471" spans="14:19" x14ac:dyDescent="0.35">
      <c r="N471" s="6"/>
      <c r="Q471" s="2"/>
      <c r="S471" s="2"/>
    </row>
    <row r="472" spans="14:19" x14ac:dyDescent="0.35">
      <c r="N472" s="6"/>
      <c r="Q472" s="2"/>
      <c r="S472" s="2"/>
    </row>
    <row r="473" spans="14:19" x14ac:dyDescent="0.35">
      <c r="N473" s="6"/>
      <c r="Q473" s="2"/>
      <c r="S473" s="2"/>
    </row>
    <row r="474" spans="14:19" x14ac:dyDescent="0.35">
      <c r="N474" s="6"/>
      <c r="Q474" s="2"/>
      <c r="S474" s="2"/>
    </row>
    <row r="475" spans="14:19" x14ac:dyDescent="0.35">
      <c r="N475" s="6"/>
      <c r="Q475" s="2"/>
      <c r="S475" s="2"/>
    </row>
    <row r="476" spans="14:19" x14ac:dyDescent="0.35">
      <c r="N476" s="6"/>
      <c r="Q476" s="2"/>
      <c r="S476" s="2"/>
    </row>
    <row r="477" spans="14:19" x14ac:dyDescent="0.35">
      <c r="N477" s="6"/>
      <c r="Q477" s="2"/>
      <c r="S477" s="2"/>
    </row>
    <row r="478" spans="14:19" x14ac:dyDescent="0.35">
      <c r="N478" s="6"/>
      <c r="Q478" s="2"/>
      <c r="S478" s="2"/>
    </row>
    <row r="479" spans="14:19" x14ac:dyDescent="0.35">
      <c r="N479" s="6"/>
      <c r="Q479" s="2"/>
      <c r="S479" s="2"/>
    </row>
    <row r="480" spans="14:19" x14ac:dyDescent="0.35">
      <c r="N480" s="6"/>
      <c r="Q480" s="2"/>
      <c r="S480" s="2"/>
    </row>
    <row r="481" spans="14:19" x14ac:dyDescent="0.35">
      <c r="N481" s="6"/>
      <c r="Q481" s="2"/>
      <c r="S481" s="2"/>
    </row>
    <row r="482" spans="14:19" x14ac:dyDescent="0.35">
      <c r="N482" s="6"/>
      <c r="Q482" s="2"/>
      <c r="S482" s="2"/>
    </row>
    <row r="483" spans="14:19" x14ac:dyDescent="0.35">
      <c r="N483" s="6"/>
      <c r="Q483" s="2"/>
      <c r="S483" s="2"/>
    </row>
    <row r="484" spans="14:19" x14ac:dyDescent="0.35">
      <c r="N484" s="6"/>
      <c r="Q484" s="2"/>
      <c r="S484" s="2"/>
    </row>
    <row r="485" spans="14:19" x14ac:dyDescent="0.35">
      <c r="N485" s="6"/>
      <c r="Q485" s="2"/>
      <c r="S485" s="2"/>
    </row>
    <row r="486" spans="14:19" x14ac:dyDescent="0.35">
      <c r="N486" s="6"/>
      <c r="Q486" s="2"/>
      <c r="S486" s="2"/>
    </row>
    <row r="487" spans="14:19" x14ac:dyDescent="0.35">
      <c r="N487" s="6"/>
      <c r="Q487" s="2"/>
      <c r="S487" s="2"/>
    </row>
    <row r="488" spans="14:19" x14ac:dyDescent="0.35">
      <c r="N488" s="6"/>
      <c r="Q488" s="2"/>
      <c r="S488" s="2"/>
    </row>
    <row r="489" spans="14:19" x14ac:dyDescent="0.35">
      <c r="N489" s="6"/>
      <c r="Q489" s="2"/>
      <c r="S489" s="2"/>
    </row>
    <row r="490" spans="14:19" x14ac:dyDescent="0.35">
      <c r="N490" s="6"/>
      <c r="Q490" s="2"/>
      <c r="S490" s="2"/>
    </row>
    <row r="491" spans="14:19" x14ac:dyDescent="0.35">
      <c r="N491" s="6"/>
      <c r="Q491" s="2"/>
      <c r="S491" s="2"/>
    </row>
    <row r="492" spans="14:19" x14ac:dyDescent="0.35">
      <c r="N492" s="6"/>
      <c r="Q492" s="2"/>
      <c r="S492" s="2"/>
    </row>
    <row r="493" spans="14:19" x14ac:dyDescent="0.35">
      <c r="N493" s="6"/>
      <c r="Q493" s="2"/>
      <c r="S493" s="2"/>
    </row>
    <row r="494" spans="14:19" x14ac:dyDescent="0.35">
      <c r="N494" s="6"/>
      <c r="Q494" s="2"/>
      <c r="S494" s="2"/>
    </row>
    <row r="495" spans="14:19" x14ac:dyDescent="0.35">
      <c r="N495" s="6"/>
      <c r="Q495" s="2"/>
      <c r="S495" s="2"/>
    </row>
    <row r="496" spans="14:19" x14ac:dyDescent="0.35">
      <c r="N496" s="6"/>
      <c r="Q496" s="2"/>
      <c r="S496" s="2"/>
    </row>
    <row r="497" spans="14:19" x14ac:dyDescent="0.35">
      <c r="N497" s="6"/>
      <c r="Q497" s="2"/>
      <c r="S497" s="2"/>
    </row>
    <row r="498" spans="14:19" x14ac:dyDescent="0.35">
      <c r="N498" s="6"/>
      <c r="Q498" s="2"/>
      <c r="S498" s="2"/>
    </row>
    <row r="499" spans="14:19" x14ac:dyDescent="0.35">
      <c r="N499" s="6"/>
      <c r="Q499" s="2"/>
      <c r="S499" s="2"/>
    </row>
    <row r="500" spans="14:19" x14ac:dyDescent="0.35">
      <c r="N500" s="6"/>
      <c r="Q500" s="2"/>
      <c r="S500" s="2"/>
    </row>
    <row r="501" spans="14:19" x14ac:dyDescent="0.35">
      <c r="N501" s="6"/>
      <c r="Q501" s="2"/>
      <c r="S501" s="2"/>
    </row>
    <row r="502" spans="14:19" x14ac:dyDescent="0.35">
      <c r="N502" s="6"/>
      <c r="Q502" s="2"/>
      <c r="S502" s="2"/>
    </row>
    <row r="503" spans="14:19" x14ac:dyDescent="0.35">
      <c r="N503" s="6"/>
      <c r="Q503" s="2"/>
      <c r="S503" s="2"/>
    </row>
    <row r="504" spans="14:19" x14ac:dyDescent="0.35">
      <c r="N504" s="6"/>
      <c r="Q504" s="2"/>
      <c r="S504" s="2"/>
    </row>
    <row r="505" spans="14:19" x14ac:dyDescent="0.35">
      <c r="N505" s="6"/>
      <c r="Q505" s="2"/>
      <c r="S505" s="2"/>
    </row>
    <row r="506" spans="14:19" x14ac:dyDescent="0.35">
      <c r="N506" s="6"/>
      <c r="Q506" s="2"/>
      <c r="S506" s="2"/>
    </row>
    <row r="507" spans="14:19" x14ac:dyDescent="0.35">
      <c r="N507" s="6"/>
      <c r="Q507" s="2"/>
      <c r="S507" s="2"/>
    </row>
    <row r="508" spans="14:19" x14ac:dyDescent="0.35">
      <c r="N508" s="6"/>
      <c r="Q508" s="2"/>
      <c r="S508" s="2"/>
    </row>
    <row r="509" spans="14:19" x14ac:dyDescent="0.35">
      <c r="N509" s="6"/>
      <c r="Q509" s="2"/>
      <c r="S509" s="2"/>
    </row>
    <row r="510" spans="14:19" x14ac:dyDescent="0.35">
      <c r="N510" s="6"/>
      <c r="Q510" s="2"/>
      <c r="S510" s="2"/>
    </row>
    <row r="511" spans="14:19" x14ac:dyDescent="0.35">
      <c r="N511" s="6"/>
      <c r="Q511" s="2"/>
      <c r="S511" s="2"/>
    </row>
    <row r="512" spans="14:19" x14ac:dyDescent="0.35">
      <c r="N512" s="6"/>
      <c r="Q512" s="2"/>
      <c r="S512" s="2"/>
    </row>
    <row r="513" spans="14:19" x14ac:dyDescent="0.35">
      <c r="N513" s="6"/>
      <c r="Q513" s="2"/>
      <c r="S513" s="2"/>
    </row>
    <row r="514" spans="14:19" x14ac:dyDescent="0.35">
      <c r="N514" s="6"/>
      <c r="Q514" s="2"/>
      <c r="S514" s="2"/>
    </row>
    <row r="515" spans="14:19" x14ac:dyDescent="0.35">
      <c r="N515" s="6"/>
      <c r="Q515" s="2"/>
      <c r="S515" s="2"/>
    </row>
    <row r="516" spans="14:19" x14ac:dyDescent="0.35">
      <c r="N516" s="6"/>
      <c r="Q516" s="2"/>
      <c r="S516" s="2"/>
    </row>
    <row r="517" spans="14:19" x14ac:dyDescent="0.35">
      <c r="N517" s="6"/>
      <c r="Q517" s="2"/>
      <c r="S517" s="2"/>
    </row>
    <row r="518" spans="14:19" x14ac:dyDescent="0.35">
      <c r="N518" s="6"/>
      <c r="Q518" s="2"/>
      <c r="S518" s="2"/>
    </row>
    <row r="519" spans="14:19" x14ac:dyDescent="0.35">
      <c r="N519" s="6"/>
      <c r="Q519" s="2"/>
      <c r="S519" s="2"/>
    </row>
    <row r="520" spans="14:19" x14ac:dyDescent="0.35">
      <c r="N520" s="6"/>
      <c r="Q520" s="2"/>
      <c r="S520" s="2"/>
    </row>
    <row r="521" spans="14:19" x14ac:dyDescent="0.35">
      <c r="N521" s="6"/>
      <c r="Q521" s="2"/>
      <c r="S521" s="2"/>
    </row>
    <row r="522" spans="14:19" x14ac:dyDescent="0.35">
      <c r="N522" s="6"/>
      <c r="Q522" s="2"/>
      <c r="S522" s="2"/>
    </row>
    <row r="523" spans="14:19" x14ac:dyDescent="0.35">
      <c r="N523" s="6"/>
      <c r="Q523" s="2"/>
      <c r="S523" s="2"/>
    </row>
    <row r="524" spans="14:19" x14ac:dyDescent="0.35">
      <c r="N524" s="6"/>
      <c r="Q524" s="2"/>
      <c r="S524" s="2"/>
    </row>
    <row r="525" spans="14:19" x14ac:dyDescent="0.35">
      <c r="N525" s="6"/>
      <c r="Q525" s="2"/>
      <c r="S525" s="2"/>
    </row>
    <row r="526" spans="14:19" x14ac:dyDescent="0.35">
      <c r="N526" s="6"/>
      <c r="Q526" s="2"/>
      <c r="S526" s="2"/>
    </row>
    <row r="527" spans="14:19" x14ac:dyDescent="0.35">
      <c r="N527" s="6"/>
      <c r="Q527" s="2"/>
      <c r="S527" s="2"/>
    </row>
    <row r="528" spans="14:19" x14ac:dyDescent="0.35">
      <c r="N528" s="6"/>
      <c r="Q528" s="2"/>
      <c r="S528" s="2"/>
    </row>
    <row r="529" spans="14:19" x14ac:dyDescent="0.35">
      <c r="N529" s="6"/>
      <c r="Q529" s="2"/>
      <c r="S529" s="2"/>
    </row>
    <row r="530" spans="14:19" x14ac:dyDescent="0.35">
      <c r="N530" s="6"/>
      <c r="Q530" s="2"/>
      <c r="S530" s="2"/>
    </row>
    <row r="531" spans="14:19" x14ac:dyDescent="0.35">
      <c r="N531" s="6"/>
      <c r="Q531" s="2"/>
      <c r="S531" s="2"/>
    </row>
    <row r="532" spans="14:19" x14ac:dyDescent="0.35">
      <c r="N532" s="6"/>
      <c r="Q532" s="2"/>
      <c r="S532" s="2"/>
    </row>
    <row r="533" spans="14:19" x14ac:dyDescent="0.35">
      <c r="N533" s="6"/>
      <c r="Q533" s="2"/>
      <c r="S533" s="2"/>
    </row>
    <row r="534" spans="14:19" x14ac:dyDescent="0.35">
      <c r="N534" s="6"/>
      <c r="Q534" s="2"/>
      <c r="S534" s="2"/>
    </row>
    <row r="535" spans="14:19" x14ac:dyDescent="0.35">
      <c r="N535" s="6"/>
      <c r="Q535" s="2"/>
      <c r="S535" s="2"/>
    </row>
    <row r="536" spans="14:19" x14ac:dyDescent="0.35">
      <c r="N536" s="6"/>
      <c r="Q536" s="2"/>
      <c r="S536" s="2"/>
    </row>
    <row r="537" spans="14:19" x14ac:dyDescent="0.35">
      <c r="N537" s="6"/>
      <c r="Q537" s="2"/>
      <c r="S537" s="2"/>
    </row>
    <row r="538" spans="14:19" x14ac:dyDescent="0.35">
      <c r="N538" s="6"/>
      <c r="Q538" s="2"/>
      <c r="S538" s="2"/>
    </row>
    <row r="539" spans="14:19" x14ac:dyDescent="0.35">
      <c r="N539" s="6"/>
      <c r="Q539" s="2"/>
      <c r="S539" s="2"/>
    </row>
    <row r="540" spans="14:19" x14ac:dyDescent="0.35">
      <c r="N540" s="6"/>
      <c r="Q540" s="2"/>
      <c r="S540" s="2"/>
    </row>
    <row r="541" spans="14:19" x14ac:dyDescent="0.35">
      <c r="N541" s="6"/>
      <c r="Q541" s="2"/>
      <c r="S541" s="2"/>
    </row>
    <row r="542" spans="14:19" x14ac:dyDescent="0.35">
      <c r="N542" s="6"/>
      <c r="Q542" s="2"/>
      <c r="S542" s="2"/>
    </row>
    <row r="543" spans="14:19" x14ac:dyDescent="0.35">
      <c r="N543" s="6"/>
      <c r="Q543" s="2"/>
      <c r="S543" s="2"/>
    </row>
    <row r="544" spans="14:19" x14ac:dyDescent="0.35">
      <c r="N544" s="6"/>
      <c r="Q544" s="2"/>
      <c r="S544" s="2"/>
    </row>
    <row r="545" spans="14:19" x14ac:dyDescent="0.35">
      <c r="N545" s="6"/>
      <c r="Q545" s="2"/>
      <c r="S545" s="2"/>
    </row>
    <row r="546" spans="14:19" x14ac:dyDescent="0.35">
      <c r="N546" s="6"/>
      <c r="Q546" s="2"/>
      <c r="S546" s="2"/>
    </row>
    <row r="547" spans="14:19" x14ac:dyDescent="0.35">
      <c r="N547" s="6"/>
      <c r="Q547" s="2"/>
      <c r="S547" s="2"/>
    </row>
    <row r="548" spans="14:19" x14ac:dyDescent="0.35">
      <c r="N548" s="6"/>
      <c r="Q548" s="2"/>
      <c r="S548" s="2"/>
    </row>
    <row r="549" spans="14:19" x14ac:dyDescent="0.35">
      <c r="N549" s="6"/>
      <c r="Q549" s="2"/>
      <c r="S549" s="2"/>
    </row>
    <row r="550" spans="14:19" x14ac:dyDescent="0.35">
      <c r="N550" s="6"/>
      <c r="Q550" s="2"/>
      <c r="S550" s="2"/>
    </row>
    <row r="551" spans="14:19" x14ac:dyDescent="0.35">
      <c r="N551" s="6"/>
      <c r="Q551" s="2"/>
      <c r="S551" s="2"/>
    </row>
    <row r="552" spans="14:19" x14ac:dyDescent="0.35">
      <c r="N552" s="6"/>
      <c r="Q552" s="2"/>
      <c r="S552" s="2"/>
    </row>
    <row r="553" spans="14:19" x14ac:dyDescent="0.35">
      <c r="N553" s="6"/>
      <c r="Q553" s="2"/>
      <c r="S553" s="2"/>
    </row>
    <row r="554" spans="14:19" x14ac:dyDescent="0.35">
      <c r="N554" s="6"/>
      <c r="Q554" s="2"/>
      <c r="S554" s="2"/>
    </row>
    <row r="555" spans="14:19" x14ac:dyDescent="0.35">
      <c r="N555" s="6"/>
      <c r="Q555" s="2"/>
      <c r="S555" s="2"/>
    </row>
    <row r="556" spans="14:19" x14ac:dyDescent="0.35">
      <c r="N556" s="6"/>
      <c r="Q556" s="2"/>
      <c r="S556" s="2"/>
    </row>
    <row r="557" spans="14:19" x14ac:dyDescent="0.35">
      <c r="N557" s="6"/>
      <c r="Q557" s="2"/>
      <c r="S557" s="2"/>
    </row>
    <row r="558" spans="14:19" x14ac:dyDescent="0.35">
      <c r="N558" s="6"/>
      <c r="Q558" s="2"/>
      <c r="S558" s="2"/>
    </row>
    <row r="559" spans="14:19" x14ac:dyDescent="0.35">
      <c r="N559" s="6"/>
      <c r="Q559" s="2"/>
      <c r="S559" s="2"/>
    </row>
    <row r="560" spans="14:19" x14ac:dyDescent="0.35">
      <c r="N560" s="6"/>
      <c r="Q560" s="2"/>
      <c r="S560" s="2"/>
    </row>
    <row r="561" spans="14:19" x14ac:dyDescent="0.35">
      <c r="N561" s="6"/>
      <c r="Q561" s="2"/>
      <c r="S561" s="2"/>
    </row>
    <row r="562" spans="14:19" x14ac:dyDescent="0.35">
      <c r="N562" s="6"/>
      <c r="Q562" s="2"/>
      <c r="S562" s="2"/>
    </row>
    <row r="563" spans="14:19" x14ac:dyDescent="0.35">
      <c r="N563" s="6"/>
      <c r="Q563" s="2"/>
      <c r="S563" s="2"/>
    </row>
    <row r="564" spans="14:19" x14ac:dyDescent="0.35">
      <c r="N564" s="6"/>
      <c r="Q564" s="2"/>
      <c r="S564" s="2"/>
    </row>
    <row r="565" spans="14:19" x14ac:dyDescent="0.35">
      <c r="N565" s="6"/>
      <c r="Q565" s="2"/>
      <c r="S565" s="2"/>
    </row>
    <row r="566" spans="14:19" x14ac:dyDescent="0.35">
      <c r="N566" s="6"/>
      <c r="Q566" s="2"/>
      <c r="S566" s="2"/>
    </row>
    <row r="567" spans="14:19" x14ac:dyDescent="0.35">
      <c r="N567" s="6"/>
      <c r="Q567" s="2"/>
      <c r="S567" s="2"/>
    </row>
    <row r="568" spans="14:19" x14ac:dyDescent="0.35">
      <c r="N568" s="6"/>
      <c r="Q568" s="2"/>
      <c r="S568" s="2"/>
    </row>
    <row r="569" spans="14:19" x14ac:dyDescent="0.35">
      <c r="N569" s="6"/>
      <c r="Q569" s="2"/>
      <c r="S569" s="2"/>
    </row>
    <row r="570" spans="14:19" x14ac:dyDescent="0.35">
      <c r="N570" s="6"/>
      <c r="Q570" s="2"/>
      <c r="S570" s="2"/>
    </row>
    <row r="571" spans="14:19" x14ac:dyDescent="0.35">
      <c r="N571" s="6"/>
      <c r="Q571" s="2"/>
      <c r="S571" s="2"/>
    </row>
    <row r="572" spans="14:19" x14ac:dyDescent="0.35">
      <c r="N572" s="6"/>
      <c r="Q572" s="2"/>
      <c r="S572" s="2"/>
    </row>
    <row r="573" spans="14:19" x14ac:dyDescent="0.35">
      <c r="N573" s="6"/>
      <c r="Q573" s="2"/>
      <c r="S573" s="2"/>
    </row>
    <row r="574" spans="14:19" x14ac:dyDescent="0.35">
      <c r="N574" s="6"/>
      <c r="Q574" s="2"/>
      <c r="S574" s="2"/>
    </row>
    <row r="575" spans="14:19" x14ac:dyDescent="0.35">
      <c r="N575" s="6"/>
      <c r="Q575" s="2"/>
      <c r="S575" s="2"/>
    </row>
    <row r="576" spans="14:19" x14ac:dyDescent="0.35">
      <c r="N576" s="6"/>
      <c r="Q576" s="2"/>
      <c r="S576" s="2"/>
    </row>
    <row r="577" spans="14:19" x14ac:dyDescent="0.35">
      <c r="N577" s="6"/>
      <c r="Q577" s="2"/>
      <c r="S577" s="2"/>
    </row>
    <row r="578" spans="14:19" x14ac:dyDescent="0.35">
      <c r="N578" s="6"/>
      <c r="Q578" s="2"/>
      <c r="S578" s="2"/>
    </row>
    <row r="579" spans="14:19" x14ac:dyDescent="0.35">
      <c r="N579" s="6"/>
      <c r="Q579" s="2"/>
      <c r="S579" s="2"/>
    </row>
    <row r="580" spans="14:19" x14ac:dyDescent="0.35">
      <c r="N580" s="6"/>
      <c r="Q580" s="2"/>
      <c r="S580" s="2"/>
    </row>
    <row r="581" spans="14:19" x14ac:dyDescent="0.35">
      <c r="N581" s="6"/>
      <c r="Q581" s="2"/>
      <c r="S581" s="2"/>
    </row>
    <row r="582" spans="14:19" x14ac:dyDescent="0.35">
      <c r="N582" s="6"/>
      <c r="Q582" s="2"/>
      <c r="S582" s="2"/>
    </row>
    <row r="583" spans="14:19" x14ac:dyDescent="0.35">
      <c r="N583" s="6"/>
      <c r="Q583" s="2"/>
      <c r="S583" s="2"/>
    </row>
    <row r="584" spans="14:19" x14ac:dyDescent="0.35">
      <c r="N584" s="6"/>
      <c r="Q584" s="2"/>
      <c r="S584" s="2"/>
    </row>
    <row r="585" spans="14:19" x14ac:dyDescent="0.35">
      <c r="N585" s="6"/>
      <c r="Q585" s="2"/>
      <c r="S585" s="2"/>
    </row>
    <row r="586" spans="14:19" x14ac:dyDescent="0.35">
      <c r="N586" s="6"/>
      <c r="Q586" s="2"/>
      <c r="S586" s="2"/>
    </row>
    <row r="587" spans="14:19" x14ac:dyDescent="0.35">
      <c r="N587" s="6"/>
      <c r="Q587" s="2"/>
      <c r="S587" s="2"/>
    </row>
    <row r="588" spans="14:19" x14ac:dyDescent="0.35">
      <c r="N588" s="6"/>
      <c r="Q588" s="2"/>
      <c r="S588" s="2"/>
    </row>
    <row r="589" spans="14:19" x14ac:dyDescent="0.35">
      <c r="N589" s="6"/>
      <c r="Q589" s="2"/>
      <c r="S589" s="2"/>
    </row>
    <row r="590" spans="14:19" x14ac:dyDescent="0.35">
      <c r="N590" s="6"/>
      <c r="Q590" s="2"/>
      <c r="S590" s="2"/>
    </row>
    <row r="591" spans="14:19" x14ac:dyDescent="0.35">
      <c r="N591" s="6"/>
      <c r="Q591" s="2"/>
      <c r="S591" s="2"/>
    </row>
    <row r="592" spans="14:19" x14ac:dyDescent="0.35">
      <c r="N592" s="6"/>
      <c r="Q592" s="2"/>
      <c r="S592" s="2"/>
    </row>
    <row r="593" spans="14:19" x14ac:dyDescent="0.35">
      <c r="N593" s="6"/>
      <c r="Q593" s="2"/>
      <c r="S593" s="2"/>
    </row>
    <row r="594" spans="14:19" x14ac:dyDescent="0.35">
      <c r="N594" s="6"/>
      <c r="Q594" s="2"/>
      <c r="S594" s="2"/>
    </row>
    <row r="595" spans="14:19" x14ac:dyDescent="0.35">
      <c r="N595" s="6"/>
      <c r="Q595" s="2"/>
      <c r="S595" s="2"/>
    </row>
    <row r="596" spans="14:19" x14ac:dyDescent="0.35">
      <c r="N596" s="6"/>
      <c r="Q596" s="2"/>
      <c r="S596" s="2"/>
    </row>
    <row r="597" spans="14:19" x14ac:dyDescent="0.35">
      <c r="N597" s="6"/>
      <c r="Q597" s="2"/>
      <c r="S597" s="2"/>
    </row>
    <row r="598" spans="14:19" x14ac:dyDescent="0.35">
      <c r="N598" s="6"/>
      <c r="Q598" s="2"/>
      <c r="S598" s="2"/>
    </row>
    <row r="599" spans="14:19" x14ac:dyDescent="0.35">
      <c r="N599" s="6"/>
      <c r="Q599" s="2"/>
      <c r="S599" s="2"/>
    </row>
    <row r="600" spans="14:19" x14ac:dyDescent="0.35">
      <c r="N600" s="6"/>
      <c r="Q600" s="2"/>
      <c r="S600" s="2"/>
    </row>
    <row r="601" spans="14:19" x14ac:dyDescent="0.35">
      <c r="N601" s="6"/>
      <c r="Q601" s="2"/>
      <c r="S601" s="2"/>
    </row>
    <row r="602" spans="14:19" x14ac:dyDescent="0.35">
      <c r="N602" s="6"/>
      <c r="Q602" s="2"/>
      <c r="S602" s="2"/>
    </row>
    <row r="603" spans="14:19" x14ac:dyDescent="0.35">
      <c r="N603" s="6"/>
      <c r="Q603" s="2"/>
      <c r="S603" s="2"/>
    </row>
    <row r="604" spans="14:19" x14ac:dyDescent="0.35">
      <c r="N604" s="6"/>
      <c r="Q604" s="2"/>
      <c r="S604" s="2"/>
    </row>
    <row r="605" spans="14:19" x14ac:dyDescent="0.35">
      <c r="N605" s="6"/>
      <c r="Q605" s="2"/>
      <c r="S605" s="2"/>
    </row>
    <row r="606" spans="14:19" x14ac:dyDescent="0.35">
      <c r="N606" s="6"/>
      <c r="Q606" s="2"/>
      <c r="S606" s="2"/>
    </row>
    <row r="607" spans="14:19" x14ac:dyDescent="0.35">
      <c r="N607" s="6"/>
      <c r="Q607" s="2"/>
      <c r="S607" s="2"/>
    </row>
    <row r="608" spans="14:19" x14ac:dyDescent="0.35">
      <c r="N608" s="6"/>
      <c r="Q608" s="2"/>
      <c r="S608" s="2"/>
    </row>
    <row r="609" spans="14:19" x14ac:dyDescent="0.35">
      <c r="N609" s="6"/>
      <c r="Q609" s="2"/>
      <c r="S609" s="2"/>
    </row>
    <row r="610" spans="14:19" x14ac:dyDescent="0.35">
      <c r="N610" s="6"/>
      <c r="Q610" s="2"/>
      <c r="S610" s="2"/>
    </row>
    <row r="611" spans="14:19" x14ac:dyDescent="0.35">
      <c r="N611" s="6"/>
      <c r="Q611" s="2"/>
      <c r="S611" s="2"/>
    </row>
    <row r="612" spans="14:19" x14ac:dyDescent="0.35">
      <c r="N612" s="6"/>
      <c r="Q612" s="2"/>
      <c r="S612" s="2"/>
    </row>
    <row r="613" spans="14:19" x14ac:dyDescent="0.35">
      <c r="N613" s="6"/>
      <c r="Q613" s="2"/>
      <c r="S613" s="2"/>
    </row>
    <row r="614" spans="14:19" x14ac:dyDescent="0.35">
      <c r="N614" s="6"/>
      <c r="Q614" s="2"/>
      <c r="S614" s="2"/>
    </row>
    <row r="615" spans="14:19" x14ac:dyDescent="0.35">
      <c r="N615" s="6"/>
      <c r="Q615" s="2"/>
      <c r="S615" s="2"/>
    </row>
    <row r="616" spans="14:19" x14ac:dyDescent="0.35">
      <c r="N616" s="6"/>
      <c r="Q616" s="2"/>
      <c r="S616" s="2"/>
    </row>
    <row r="617" spans="14:19" x14ac:dyDescent="0.35">
      <c r="N617" s="6"/>
      <c r="Q617" s="2"/>
      <c r="S617" s="2"/>
    </row>
    <row r="618" spans="14:19" x14ac:dyDescent="0.35">
      <c r="N618" s="6"/>
      <c r="Q618" s="2"/>
      <c r="S618" s="2"/>
    </row>
    <row r="619" spans="14:19" x14ac:dyDescent="0.35">
      <c r="N619" s="6"/>
      <c r="Q619" s="2"/>
      <c r="S619" s="2"/>
    </row>
    <row r="620" spans="14:19" x14ac:dyDescent="0.35">
      <c r="N620" s="6"/>
      <c r="Q620" s="2"/>
      <c r="S620" s="2"/>
    </row>
    <row r="621" spans="14:19" x14ac:dyDescent="0.35">
      <c r="N621" s="6"/>
      <c r="Q621" s="2"/>
      <c r="S621" s="2"/>
    </row>
    <row r="622" spans="14:19" x14ac:dyDescent="0.35">
      <c r="N622" s="6"/>
      <c r="Q622" s="2"/>
      <c r="S622" s="2"/>
    </row>
    <row r="623" spans="14:19" x14ac:dyDescent="0.35">
      <c r="N623" s="6"/>
      <c r="Q623" s="2"/>
      <c r="S623" s="2"/>
    </row>
    <row r="624" spans="14:19" x14ac:dyDescent="0.35">
      <c r="N624" s="6"/>
      <c r="Q624" s="2"/>
      <c r="S624" s="2"/>
    </row>
    <row r="625" spans="14:19" x14ac:dyDescent="0.35">
      <c r="N625" s="6"/>
      <c r="Q625" s="2"/>
      <c r="S625" s="2"/>
    </row>
    <row r="626" spans="14:19" x14ac:dyDescent="0.35">
      <c r="N626" s="6"/>
      <c r="Q626" s="2"/>
      <c r="S626" s="2"/>
    </row>
    <row r="627" spans="14:19" x14ac:dyDescent="0.35">
      <c r="N627" s="6"/>
      <c r="Q627" s="2"/>
      <c r="S627" s="2"/>
    </row>
    <row r="628" spans="14:19" x14ac:dyDescent="0.35">
      <c r="N628" s="6"/>
      <c r="Q628" s="2"/>
      <c r="S628" s="2"/>
    </row>
    <row r="629" spans="14:19" x14ac:dyDescent="0.35">
      <c r="N629" s="6"/>
      <c r="Q629" s="2"/>
      <c r="S629" s="2"/>
    </row>
    <row r="630" spans="14:19" x14ac:dyDescent="0.35">
      <c r="N630" s="6"/>
      <c r="Q630" s="2"/>
      <c r="S630" s="2"/>
    </row>
    <row r="631" spans="14:19" x14ac:dyDescent="0.35">
      <c r="N631" s="6"/>
      <c r="Q631" s="2"/>
      <c r="S631" s="2"/>
    </row>
    <row r="632" spans="14:19" x14ac:dyDescent="0.35">
      <c r="N632" s="6"/>
      <c r="Q632" s="2"/>
      <c r="S632" s="2"/>
    </row>
    <row r="633" spans="14:19" x14ac:dyDescent="0.35">
      <c r="N633" s="6"/>
      <c r="Q633" s="2"/>
      <c r="S633" s="2"/>
    </row>
    <row r="634" spans="14:19" x14ac:dyDescent="0.35">
      <c r="N634" s="6"/>
      <c r="Q634" s="2"/>
      <c r="S634" s="2"/>
    </row>
    <row r="635" spans="14:19" x14ac:dyDescent="0.35">
      <c r="N635" s="6"/>
      <c r="Q635" s="2"/>
      <c r="S635" s="2"/>
    </row>
    <row r="636" spans="14:19" x14ac:dyDescent="0.35">
      <c r="N636" s="6"/>
      <c r="Q636" s="2"/>
      <c r="S636" s="2"/>
    </row>
    <row r="637" spans="14:19" x14ac:dyDescent="0.35">
      <c r="N637" s="6"/>
      <c r="Q637" s="2"/>
      <c r="S637" s="2"/>
    </row>
    <row r="638" spans="14:19" x14ac:dyDescent="0.35">
      <c r="N638" s="6"/>
      <c r="Q638" s="2"/>
      <c r="S638" s="2"/>
    </row>
    <row r="639" spans="14:19" x14ac:dyDescent="0.35">
      <c r="N639" s="6"/>
      <c r="Q639" s="2"/>
      <c r="S639" s="2"/>
    </row>
    <row r="640" spans="14:19" x14ac:dyDescent="0.35">
      <c r="N640" s="6"/>
      <c r="Q640" s="2"/>
      <c r="S640" s="2"/>
    </row>
    <row r="641" spans="14:19" x14ac:dyDescent="0.35">
      <c r="N641" s="6"/>
      <c r="Q641" s="2"/>
      <c r="S641" s="2"/>
    </row>
    <row r="642" spans="14:19" x14ac:dyDescent="0.35">
      <c r="N642" s="6"/>
      <c r="Q642" s="2"/>
      <c r="S642" s="2"/>
    </row>
    <row r="643" spans="14:19" x14ac:dyDescent="0.35">
      <c r="N643" s="6"/>
      <c r="Q643" s="2"/>
      <c r="S643" s="2"/>
    </row>
    <row r="644" spans="14:19" x14ac:dyDescent="0.35">
      <c r="N644" s="6"/>
      <c r="Q644" s="2"/>
      <c r="S644" s="2"/>
    </row>
    <row r="645" spans="14:19" x14ac:dyDescent="0.35">
      <c r="N645" s="6"/>
      <c r="Q645" s="2"/>
      <c r="S645" s="2"/>
    </row>
    <row r="646" spans="14:19" x14ac:dyDescent="0.35">
      <c r="N646" s="6"/>
      <c r="Q646" s="2"/>
      <c r="S646" s="2"/>
    </row>
    <row r="647" spans="14:19" x14ac:dyDescent="0.35">
      <c r="N647" s="6"/>
      <c r="Q647" s="2"/>
      <c r="S647" s="2"/>
    </row>
    <row r="648" spans="14:19" x14ac:dyDescent="0.35">
      <c r="N648" s="6"/>
      <c r="Q648" s="2"/>
      <c r="S648" s="2"/>
    </row>
    <row r="649" spans="14:19" x14ac:dyDescent="0.35">
      <c r="N649" s="6"/>
      <c r="Q649" s="2"/>
      <c r="S649" s="2"/>
    </row>
    <row r="650" spans="14:19" x14ac:dyDescent="0.35">
      <c r="N650" s="6"/>
      <c r="Q650" s="2"/>
      <c r="S650" s="2"/>
    </row>
    <row r="651" spans="14:19" x14ac:dyDescent="0.35">
      <c r="N651" s="6"/>
      <c r="Q651" s="2"/>
      <c r="S651" s="2"/>
    </row>
    <row r="652" spans="14:19" x14ac:dyDescent="0.35">
      <c r="N652" s="6"/>
      <c r="Q652" s="2"/>
      <c r="S652" s="2"/>
    </row>
    <row r="653" spans="14:19" x14ac:dyDescent="0.35">
      <c r="N653" s="6"/>
      <c r="Q653" s="2"/>
      <c r="S653" s="2"/>
    </row>
    <row r="654" spans="14:19" x14ac:dyDescent="0.35">
      <c r="N654" s="6"/>
      <c r="Q654" s="2"/>
      <c r="S654" s="2"/>
    </row>
    <row r="655" spans="14:19" x14ac:dyDescent="0.35">
      <c r="N655" s="6"/>
      <c r="Q655" s="2"/>
      <c r="S655" s="2"/>
    </row>
    <row r="656" spans="14:19" x14ac:dyDescent="0.35">
      <c r="N656" s="6"/>
      <c r="Q656" s="2"/>
      <c r="S656" s="2"/>
    </row>
    <row r="657" spans="14:19" x14ac:dyDescent="0.35">
      <c r="N657" s="6"/>
      <c r="Q657" s="2"/>
      <c r="S657" s="2"/>
    </row>
    <row r="658" spans="14:19" x14ac:dyDescent="0.35">
      <c r="N658" s="6"/>
      <c r="Q658" s="2"/>
      <c r="S658" s="2"/>
    </row>
    <row r="659" spans="14:19" x14ac:dyDescent="0.35">
      <c r="N659" s="6"/>
      <c r="Q659" s="2"/>
      <c r="S659" s="2"/>
    </row>
    <row r="660" spans="14:19" x14ac:dyDescent="0.35">
      <c r="N660" s="6"/>
      <c r="Q660" s="2"/>
      <c r="S660" s="2"/>
    </row>
    <row r="661" spans="14:19" x14ac:dyDescent="0.35">
      <c r="N661" s="6"/>
      <c r="Q661" s="2"/>
      <c r="S661" s="2"/>
    </row>
    <row r="662" spans="14:19" x14ac:dyDescent="0.35">
      <c r="N662" s="6"/>
      <c r="Q662" s="2"/>
      <c r="S662" s="2"/>
    </row>
    <row r="663" spans="14:19" x14ac:dyDescent="0.35">
      <c r="N663" s="6"/>
      <c r="Q663" s="2"/>
      <c r="S663" s="2"/>
    </row>
    <row r="664" spans="14:19" x14ac:dyDescent="0.35">
      <c r="N664" s="6"/>
      <c r="Q664" s="2"/>
      <c r="S664" s="2"/>
    </row>
    <row r="665" spans="14:19" x14ac:dyDescent="0.35">
      <c r="N665" s="6"/>
      <c r="Q665" s="2"/>
      <c r="S665" s="2"/>
    </row>
    <row r="666" spans="14:19" x14ac:dyDescent="0.35">
      <c r="N666" s="6"/>
      <c r="Q666" s="2"/>
      <c r="S666" s="2"/>
    </row>
    <row r="667" spans="14:19" x14ac:dyDescent="0.35">
      <c r="N667" s="6"/>
      <c r="Q667" s="2"/>
      <c r="S667" s="2"/>
    </row>
    <row r="668" spans="14:19" x14ac:dyDescent="0.35">
      <c r="N668" s="6"/>
      <c r="Q668" s="2"/>
      <c r="S668" s="2"/>
    </row>
    <row r="669" spans="14:19" x14ac:dyDescent="0.35">
      <c r="N669" s="6"/>
      <c r="Q669" s="2"/>
      <c r="S669" s="2"/>
    </row>
    <row r="670" spans="14:19" x14ac:dyDescent="0.35">
      <c r="N670" s="6"/>
      <c r="Q670" s="2"/>
      <c r="S670" s="2"/>
    </row>
    <row r="671" spans="14:19" x14ac:dyDescent="0.35">
      <c r="N671" s="6"/>
      <c r="Q671" s="2"/>
      <c r="S671" s="2"/>
    </row>
    <row r="672" spans="14:19" x14ac:dyDescent="0.35">
      <c r="N672" s="6"/>
      <c r="Q672" s="2"/>
      <c r="S672" s="2"/>
    </row>
    <row r="673" spans="14:19" x14ac:dyDescent="0.35">
      <c r="N673" s="6"/>
      <c r="Q673" s="2"/>
      <c r="S673" s="2"/>
    </row>
    <row r="674" spans="14:19" x14ac:dyDescent="0.35">
      <c r="N674" s="6"/>
      <c r="Q674" s="2"/>
      <c r="S674" s="2"/>
    </row>
    <row r="675" spans="14:19" x14ac:dyDescent="0.35">
      <c r="N675" s="6"/>
      <c r="Q675" s="2"/>
      <c r="S675" s="2"/>
    </row>
    <row r="676" spans="14:19" x14ac:dyDescent="0.35">
      <c r="N676" s="6"/>
      <c r="Q676" s="2"/>
      <c r="S676" s="2"/>
    </row>
    <row r="677" spans="14:19" x14ac:dyDescent="0.35">
      <c r="N677" s="6"/>
      <c r="Q677" s="2"/>
      <c r="S677" s="2"/>
    </row>
    <row r="678" spans="14:19" x14ac:dyDescent="0.35">
      <c r="N678" s="6"/>
      <c r="Q678" s="2"/>
      <c r="S678" s="2"/>
    </row>
    <row r="679" spans="14:19" x14ac:dyDescent="0.35">
      <c r="N679" s="6"/>
      <c r="Q679" s="2"/>
      <c r="S679" s="2"/>
    </row>
    <row r="680" spans="14:19" x14ac:dyDescent="0.35">
      <c r="N680" s="6"/>
      <c r="Q680" s="2"/>
      <c r="S680" s="2"/>
    </row>
    <row r="681" spans="14:19" x14ac:dyDescent="0.35">
      <c r="N681" s="6"/>
      <c r="Q681" s="2"/>
      <c r="S681" s="2"/>
    </row>
    <row r="682" spans="14:19" x14ac:dyDescent="0.35">
      <c r="N682" s="6"/>
      <c r="Q682" s="2"/>
      <c r="S682" s="2"/>
    </row>
    <row r="683" spans="14:19" x14ac:dyDescent="0.35">
      <c r="N683" s="6"/>
      <c r="Q683" s="2"/>
      <c r="S683" s="2"/>
    </row>
    <row r="684" spans="14:19" x14ac:dyDescent="0.35">
      <c r="N684" s="6"/>
      <c r="Q684" s="2"/>
      <c r="S684" s="2"/>
    </row>
    <row r="685" spans="14:19" x14ac:dyDescent="0.35">
      <c r="N685" s="6"/>
      <c r="Q685" s="2"/>
      <c r="S685" s="2"/>
    </row>
    <row r="686" spans="14:19" x14ac:dyDescent="0.35">
      <c r="N686" s="6"/>
      <c r="Q686" s="2"/>
      <c r="S686" s="2"/>
    </row>
    <row r="687" spans="14:19" x14ac:dyDescent="0.35">
      <c r="N687" s="6"/>
      <c r="Q687" s="2"/>
      <c r="S687" s="2"/>
    </row>
    <row r="688" spans="14:19" x14ac:dyDescent="0.35">
      <c r="N688" s="6"/>
      <c r="Q688" s="2"/>
      <c r="S688" s="2"/>
    </row>
    <row r="689" spans="14:19" x14ac:dyDescent="0.35">
      <c r="N689" s="6"/>
      <c r="Q689" s="2"/>
      <c r="S689" s="2"/>
    </row>
    <row r="690" spans="14:19" x14ac:dyDescent="0.35">
      <c r="N690" s="6"/>
      <c r="Q690" s="2"/>
      <c r="S690" s="2"/>
    </row>
    <row r="691" spans="14:19" x14ac:dyDescent="0.35">
      <c r="N691" s="6"/>
      <c r="Q691" s="2"/>
      <c r="S691" s="2"/>
    </row>
    <row r="692" spans="14:19" x14ac:dyDescent="0.35">
      <c r="N692" s="6"/>
      <c r="Q692" s="2"/>
      <c r="S692" s="2"/>
    </row>
    <row r="693" spans="14:19" x14ac:dyDescent="0.35">
      <c r="N693" s="6"/>
      <c r="Q693" s="2"/>
      <c r="S693" s="2"/>
    </row>
    <row r="694" spans="14:19" x14ac:dyDescent="0.35">
      <c r="N694" s="6"/>
      <c r="Q694" s="2"/>
      <c r="S694" s="2"/>
    </row>
    <row r="695" spans="14:19" x14ac:dyDescent="0.35">
      <c r="N695" s="6"/>
      <c r="Q695" s="2"/>
      <c r="S695" s="2"/>
    </row>
    <row r="696" spans="14:19" x14ac:dyDescent="0.35">
      <c r="N696" s="6"/>
      <c r="Q696" s="2"/>
      <c r="S696" s="2"/>
    </row>
    <row r="697" spans="14:19" x14ac:dyDescent="0.35">
      <c r="N697" s="6"/>
      <c r="Q697" s="2"/>
      <c r="S697" s="2"/>
    </row>
    <row r="698" spans="14:19" x14ac:dyDescent="0.35">
      <c r="N698" s="6"/>
      <c r="Q698" s="2"/>
      <c r="S698" s="2"/>
    </row>
    <row r="699" spans="14:19" x14ac:dyDescent="0.35">
      <c r="N699" s="6"/>
      <c r="Q699" s="2"/>
      <c r="S699" s="2"/>
    </row>
    <row r="700" spans="14:19" x14ac:dyDescent="0.35">
      <c r="N700" s="6"/>
      <c r="Q700" s="2"/>
      <c r="S700" s="2"/>
    </row>
    <row r="701" spans="14:19" x14ac:dyDescent="0.35">
      <c r="N701" s="6"/>
      <c r="Q701" s="2"/>
      <c r="S701" s="2"/>
    </row>
    <row r="702" spans="14:19" x14ac:dyDescent="0.35">
      <c r="N702" s="6"/>
      <c r="Q702" s="2"/>
      <c r="S702" s="2"/>
    </row>
    <row r="703" spans="14:19" x14ac:dyDescent="0.35">
      <c r="N703" s="6"/>
      <c r="Q703" s="2"/>
      <c r="S703" s="2"/>
    </row>
    <row r="704" spans="14:19" x14ac:dyDescent="0.35">
      <c r="N704" s="6"/>
      <c r="Q704" s="2"/>
      <c r="S704" s="2"/>
    </row>
    <row r="705" spans="14:19" x14ac:dyDescent="0.35">
      <c r="N705" s="6"/>
      <c r="Q705" s="2"/>
      <c r="S705" s="2"/>
    </row>
    <row r="706" spans="14:19" x14ac:dyDescent="0.35">
      <c r="N706" s="6"/>
      <c r="Q706" s="2"/>
      <c r="S706" s="2"/>
    </row>
    <row r="707" spans="14:19" x14ac:dyDescent="0.35">
      <c r="N707" s="6"/>
      <c r="Q707" s="2"/>
      <c r="S707" s="2"/>
    </row>
    <row r="708" spans="14:19" x14ac:dyDescent="0.35">
      <c r="N708" s="6"/>
      <c r="Q708" s="2"/>
      <c r="S708" s="2"/>
    </row>
    <row r="709" spans="14:19" x14ac:dyDescent="0.35">
      <c r="N709" s="6"/>
      <c r="Q709" s="2"/>
      <c r="S709" s="2"/>
    </row>
    <row r="710" spans="14:19" x14ac:dyDescent="0.35">
      <c r="N710" s="6"/>
      <c r="Q710" s="2"/>
      <c r="S710" s="2"/>
    </row>
    <row r="711" spans="14:19" x14ac:dyDescent="0.35">
      <c r="N711" s="6"/>
      <c r="Q711" s="2"/>
      <c r="S711" s="2"/>
    </row>
    <row r="712" spans="14:19" x14ac:dyDescent="0.35">
      <c r="N712" s="6"/>
      <c r="Q712" s="2"/>
      <c r="S712" s="2"/>
    </row>
    <row r="713" spans="14:19" x14ac:dyDescent="0.35">
      <c r="N713" s="6"/>
      <c r="Q713" s="2"/>
      <c r="S713" s="2"/>
    </row>
    <row r="714" spans="14:19" x14ac:dyDescent="0.35">
      <c r="N714" s="6"/>
      <c r="Q714" s="2"/>
      <c r="S714" s="2"/>
    </row>
    <row r="715" spans="14:19" x14ac:dyDescent="0.35">
      <c r="N715" s="6"/>
      <c r="Q715" s="2"/>
      <c r="S715" s="2"/>
    </row>
    <row r="716" spans="14:19" x14ac:dyDescent="0.35">
      <c r="N716" s="6"/>
      <c r="Q716" s="2"/>
      <c r="S716" s="2"/>
    </row>
    <row r="717" spans="14:19" x14ac:dyDescent="0.35">
      <c r="N717" s="6"/>
      <c r="Q717" s="2"/>
      <c r="S717" s="2"/>
    </row>
    <row r="718" spans="14:19" x14ac:dyDescent="0.35">
      <c r="N718" s="6"/>
      <c r="Q718" s="2"/>
      <c r="S718" s="2"/>
    </row>
    <row r="719" spans="14:19" x14ac:dyDescent="0.35">
      <c r="N719" s="6"/>
      <c r="Q719" s="2"/>
      <c r="S719" s="2"/>
    </row>
    <row r="720" spans="14:19" x14ac:dyDescent="0.35">
      <c r="N720" s="6"/>
      <c r="Q720" s="2"/>
      <c r="S720" s="2"/>
    </row>
    <row r="721" spans="14:19" x14ac:dyDescent="0.35">
      <c r="N721" s="6"/>
      <c r="Q721" s="2"/>
      <c r="S721" s="2"/>
    </row>
    <row r="722" spans="14:19" x14ac:dyDescent="0.35">
      <c r="N722" s="6"/>
      <c r="Q722" s="2"/>
      <c r="S722" s="2"/>
    </row>
    <row r="723" spans="14:19" x14ac:dyDescent="0.35">
      <c r="N723" s="6"/>
      <c r="Q723" s="2"/>
      <c r="S723" s="2"/>
    </row>
    <row r="724" spans="14:19" x14ac:dyDescent="0.35">
      <c r="N724" s="6"/>
      <c r="Q724" s="2"/>
      <c r="S724" s="2"/>
    </row>
    <row r="725" spans="14:19" x14ac:dyDescent="0.35">
      <c r="N725" s="6"/>
      <c r="Q725" s="2"/>
      <c r="S725" s="2"/>
    </row>
    <row r="726" spans="14:19" x14ac:dyDescent="0.35">
      <c r="N726" s="6"/>
      <c r="Q726" s="2"/>
      <c r="S726" s="2"/>
    </row>
    <row r="727" spans="14:19" x14ac:dyDescent="0.35">
      <c r="N727" s="6"/>
      <c r="Q727" s="2"/>
      <c r="S727" s="2"/>
    </row>
    <row r="728" spans="14:19" x14ac:dyDescent="0.35">
      <c r="N728" s="6"/>
      <c r="Q728" s="2"/>
      <c r="S728" s="2"/>
    </row>
    <row r="729" spans="14:19" x14ac:dyDescent="0.35">
      <c r="N729" s="6"/>
      <c r="Q729" s="2"/>
      <c r="S729" s="2"/>
    </row>
    <row r="730" spans="14:19" x14ac:dyDescent="0.35">
      <c r="N730" s="6"/>
      <c r="Q730" s="2"/>
      <c r="S730" s="2"/>
    </row>
    <row r="731" spans="14:19" x14ac:dyDescent="0.35">
      <c r="N731" s="6"/>
      <c r="Q731" s="2"/>
      <c r="S731" s="2"/>
    </row>
    <row r="732" spans="14:19" x14ac:dyDescent="0.35">
      <c r="N732" s="6"/>
      <c r="Q732" s="2"/>
      <c r="S732" s="2"/>
    </row>
    <row r="733" spans="14:19" x14ac:dyDescent="0.35">
      <c r="N733" s="6"/>
      <c r="Q733" s="2"/>
      <c r="S733" s="2"/>
    </row>
    <row r="734" spans="14:19" x14ac:dyDescent="0.35">
      <c r="N734" s="6"/>
      <c r="Q734" s="2"/>
      <c r="S734" s="2"/>
    </row>
    <row r="735" spans="14:19" x14ac:dyDescent="0.35">
      <c r="N735" s="6"/>
      <c r="Q735" s="2"/>
      <c r="S735" s="2"/>
    </row>
    <row r="736" spans="14:19" x14ac:dyDescent="0.35">
      <c r="N736" s="6"/>
      <c r="Q736" s="2"/>
      <c r="S736" s="2"/>
    </row>
    <row r="737" spans="14:19" x14ac:dyDescent="0.35">
      <c r="N737" s="6"/>
      <c r="Q737" s="2"/>
      <c r="S737" s="2"/>
    </row>
    <row r="738" spans="14:19" x14ac:dyDescent="0.35">
      <c r="N738" s="6"/>
      <c r="Q738" s="2"/>
      <c r="S738" s="2"/>
    </row>
    <row r="739" spans="14:19" x14ac:dyDescent="0.35">
      <c r="N739" s="6"/>
      <c r="Q739" s="2"/>
      <c r="S739" s="2"/>
    </row>
    <row r="740" spans="14:19" x14ac:dyDescent="0.35">
      <c r="N740" s="6"/>
      <c r="Q740" s="2"/>
      <c r="S740" s="2"/>
    </row>
    <row r="741" spans="14:19" x14ac:dyDescent="0.35">
      <c r="N741" s="6"/>
      <c r="Q741" s="2"/>
      <c r="S741" s="2"/>
    </row>
    <row r="742" spans="14:19" x14ac:dyDescent="0.35">
      <c r="N742" s="6"/>
      <c r="Q742" s="2"/>
      <c r="S742" s="2"/>
    </row>
    <row r="743" spans="14:19" x14ac:dyDescent="0.35">
      <c r="N743" s="6"/>
      <c r="Q743" s="2"/>
      <c r="S743" s="2"/>
    </row>
    <row r="744" spans="14:19" x14ac:dyDescent="0.35">
      <c r="N744" s="6"/>
      <c r="Q744" s="2"/>
      <c r="S744" s="2"/>
    </row>
    <row r="745" spans="14:19" x14ac:dyDescent="0.35">
      <c r="N745" s="6"/>
      <c r="Q745" s="2"/>
      <c r="S745" s="2"/>
    </row>
    <row r="746" spans="14:19" x14ac:dyDescent="0.35">
      <c r="N746" s="6"/>
      <c r="Q746" s="2"/>
      <c r="S746" s="2"/>
    </row>
    <row r="747" spans="14:19" x14ac:dyDescent="0.35">
      <c r="N747" s="6"/>
      <c r="Q747" s="2"/>
      <c r="S747" s="2"/>
    </row>
    <row r="748" spans="14:19" x14ac:dyDescent="0.35">
      <c r="N748" s="6"/>
      <c r="Q748" s="2"/>
      <c r="S748" s="2"/>
    </row>
    <row r="749" spans="14:19" x14ac:dyDescent="0.35">
      <c r="N749" s="6"/>
      <c r="Q749" s="2"/>
      <c r="S749" s="2"/>
    </row>
    <row r="750" spans="14:19" x14ac:dyDescent="0.35">
      <c r="N750" s="6"/>
      <c r="Q750" s="2"/>
      <c r="S750" s="2"/>
    </row>
    <row r="751" spans="14:19" x14ac:dyDescent="0.35">
      <c r="N751" s="6"/>
      <c r="Q751" s="2"/>
      <c r="S751" s="2"/>
    </row>
    <row r="752" spans="14:19" x14ac:dyDescent="0.35">
      <c r="N752" s="6"/>
      <c r="Q752" s="2"/>
      <c r="S752" s="2"/>
    </row>
    <row r="753" spans="14:19" x14ac:dyDescent="0.35">
      <c r="N753" s="6"/>
      <c r="Q753" s="2"/>
      <c r="S753" s="2"/>
    </row>
    <row r="754" spans="14:19" x14ac:dyDescent="0.35">
      <c r="N754" s="6"/>
      <c r="Q754" s="2"/>
      <c r="S754" s="2"/>
    </row>
    <row r="755" spans="14:19" x14ac:dyDescent="0.35">
      <c r="N755" s="6"/>
      <c r="Q755" s="2"/>
      <c r="S755" s="2"/>
    </row>
    <row r="756" spans="14:19" x14ac:dyDescent="0.35">
      <c r="N756" s="6"/>
      <c r="Q756" s="2"/>
      <c r="S756" s="2"/>
    </row>
    <row r="757" spans="14:19" x14ac:dyDescent="0.35">
      <c r="N757" s="6"/>
      <c r="Q757" s="2"/>
      <c r="S757" s="2"/>
    </row>
    <row r="758" spans="14:19" x14ac:dyDescent="0.35">
      <c r="N758" s="6"/>
      <c r="Q758" s="2"/>
      <c r="S758" s="2"/>
    </row>
    <row r="759" spans="14:19" x14ac:dyDescent="0.35">
      <c r="N759" s="6"/>
      <c r="Q759" s="2"/>
      <c r="S759" s="2"/>
    </row>
    <row r="760" spans="14:19" x14ac:dyDescent="0.35">
      <c r="N760" s="6"/>
      <c r="Q760" s="2"/>
      <c r="S760" s="2"/>
    </row>
    <row r="761" spans="14:19" x14ac:dyDescent="0.35">
      <c r="N761" s="6"/>
      <c r="Q761" s="2"/>
      <c r="S761" s="2"/>
    </row>
    <row r="762" spans="14:19" x14ac:dyDescent="0.35">
      <c r="N762" s="6"/>
      <c r="Q762" s="2"/>
      <c r="S762" s="2"/>
    </row>
    <row r="763" spans="14:19" x14ac:dyDescent="0.35">
      <c r="N763" s="6"/>
      <c r="Q763" s="2"/>
      <c r="S763" s="2"/>
    </row>
    <row r="764" spans="14:19" x14ac:dyDescent="0.35">
      <c r="N764" s="6"/>
      <c r="Q764" s="2"/>
      <c r="S764" s="2"/>
    </row>
    <row r="765" spans="14:19" x14ac:dyDescent="0.35">
      <c r="N765" s="6"/>
      <c r="Q765" s="2"/>
      <c r="S765" s="2"/>
    </row>
    <row r="766" spans="14:19" x14ac:dyDescent="0.35">
      <c r="N766" s="6"/>
      <c r="Q766" s="2"/>
      <c r="S766" s="2"/>
    </row>
    <row r="767" spans="14:19" x14ac:dyDescent="0.35">
      <c r="N767" s="6"/>
      <c r="Q767" s="2"/>
      <c r="S767" s="2"/>
    </row>
    <row r="768" spans="14:19" x14ac:dyDescent="0.35">
      <c r="N768" s="6"/>
      <c r="Q768" s="2"/>
      <c r="S768" s="2"/>
    </row>
    <row r="769" spans="14:19" x14ac:dyDescent="0.35">
      <c r="N769" s="6"/>
      <c r="Q769" s="2"/>
      <c r="S769" s="2"/>
    </row>
    <row r="770" spans="14:19" x14ac:dyDescent="0.35">
      <c r="N770" s="6"/>
      <c r="Q770" s="2"/>
      <c r="S770" s="2"/>
    </row>
    <row r="771" spans="14:19" x14ac:dyDescent="0.35">
      <c r="N771" s="6"/>
      <c r="Q771" s="2"/>
      <c r="S771" s="2"/>
    </row>
    <row r="772" spans="14:19" x14ac:dyDescent="0.35">
      <c r="N772" s="6"/>
      <c r="Q772" s="2"/>
      <c r="S772" s="2"/>
    </row>
    <row r="773" spans="14:19" x14ac:dyDescent="0.35">
      <c r="N773" s="6"/>
      <c r="Q773" s="2"/>
      <c r="S773" s="2"/>
    </row>
    <row r="774" spans="14:19" x14ac:dyDescent="0.35">
      <c r="N774" s="6"/>
      <c r="Q774" s="2"/>
      <c r="S774" s="2"/>
    </row>
    <row r="775" spans="14:19" x14ac:dyDescent="0.35">
      <c r="N775" s="6"/>
      <c r="Q775" s="2"/>
      <c r="S775" s="2"/>
    </row>
    <row r="776" spans="14:19" x14ac:dyDescent="0.35">
      <c r="N776" s="6"/>
      <c r="Q776" s="2"/>
      <c r="S776" s="2"/>
    </row>
    <row r="777" spans="14:19" x14ac:dyDescent="0.35">
      <c r="N777" s="6"/>
      <c r="Q777" s="2"/>
      <c r="S777" s="2"/>
    </row>
    <row r="778" spans="14:19" x14ac:dyDescent="0.35">
      <c r="N778" s="6"/>
      <c r="Q778" s="2"/>
      <c r="S778" s="2"/>
    </row>
    <row r="779" spans="14:19" x14ac:dyDescent="0.35">
      <c r="N779" s="6"/>
      <c r="Q779" s="2"/>
      <c r="S779" s="2"/>
    </row>
    <row r="780" spans="14:19" x14ac:dyDescent="0.35">
      <c r="N780" s="6"/>
      <c r="Q780" s="2"/>
      <c r="S780" s="2"/>
    </row>
    <row r="781" spans="14:19" x14ac:dyDescent="0.35">
      <c r="N781" s="6"/>
      <c r="Q781" s="2"/>
      <c r="S781" s="2"/>
    </row>
    <row r="782" spans="14:19" x14ac:dyDescent="0.35">
      <c r="N782" s="6"/>
      <c r="Q782" s="2"/>
      <c r="S782" s="2"/>
    </row>
    <row r="783" spans="14:19" x14ac:dyDescent="0.35">
      <c r="N783" s="6"/>
      <c r="Q783" s="2"/>
      <c r="S783" s="2"/>
    </row>
    <row r="784" spans="14:19" x14ac:dyDescent="0.35">
      <c r="N784" s="6"/>
      <c r="Q784" s="2"/>
      <c r="S784" s="2"/>
    </row>
    <row r="785" spans="14:19" x14ac:dyDescent="0.35">
      <c r="N785" s="6"/>
      <c r="Q785" s="2"/>
      <c r="S785" s="2"/>
    </row>
    <row r="786" spans="14:19" x14ac:dyDescent="0.35">
      <c r="N786" s="6"/>
      <c r="Q786" s="2"/>
      <c r="S786" s="2"/>
    </row>
    <row r="787" spans="14:19" x14ac:dyDescent="0.35">
      <c r="N787" s="6"/>
      <c r="Q787" s="2"/>
      <c r="S787" s="2"/>
    </row>
    <row r="788" spans="14:19" x14ac:dyDescent="0.35">
      <c r="N788" s="6"/>
      <c r="Q788" s="2"/>
      <c r="S788" s="2"/>
    </row>
    <row r="789" spans="14:19" x14ac:dyDescent="0.35">
      <c r="N789" s="6"/>
      <c r="Q789" s="2"/>
      <c r="S789" s="2"/>
    </row>
    <row r="790" spans="14:19" x14ac:dyDescent="0.35">
      <c r="N790" s="6"/>
      <c r="Q790" s="2"/>
      <c r="S790" s="2"/>
    </row>
    <row r="791" spans="14:19" x14ac:dyDescent="0.35">
      <c r="N791" s="6"/>
      <c r="Q791" s="2"/>
      <c r="S791" s="2"/>
    </row>
    <row r="792" spans="14:19" x14ac:dyDescent="0.35">
      <c r="N792" s="6"/>
      <c r="Q792" s="2"/>
      <c r="S792" s="2"/>
    </row>
    <row r="793" spans="14:19" x14ac:dyDescent="0.35">
      <c r="N793" s="6"/>
      <c r="Q793" s="2"/>
      <c r="S793" s="2"/>
    </row>
    <row r="794" spans="14:19" x14ac:dyDescent="0.35">
      <c r="N794" s="6"/>
      <c r="Q794" s="2"/>
      <c r="S794" s="2"/>
    </row>
    <row r="795" spans="14:19" x14ac:dyDescent="0.35">
      <c r="N795" s="6"/>
      <c r="Q795" s="2"/>
      <c r="S795" s="2"/>
    </row>
    <row r="796" spans="14:19" x14ac:dyDescent="0.35">
      <c r="N796" s="6"/>
      <c r="Q796" s="2"/>
      <c r="S796" s="2"/>
    </row>
    <row r="797" spans="14:19" x14ac:dyDescent="0.35">
      <c r="N797" s="6"/>
      <c r="Q797" s="2"/>
      <c r="S797" s="2"/>
    </row>
    <row r="798" spans="14:19" x14ac:dyDescent="0.35">
      <c r="N798" s="6"/>
      <c r="Q798" s="2"/>
      <c r="S798" s="2"/>
    </row>
    <row r="799" spans="14:19" x14ac:dyDescent="0.35">
      <c r="N799" s="6"/>
      <c r="Q799" s="2"/>
      <c r="S799" s="2"/>
    </row>
    <row r="800" spans="14:19" x14ac:dyDescent="0.35">
      <c r="N800" s="6"/>
      <c r="Q800" s="2"/>
      <c r="S800" s="2"/>
    </row>
    <row r="801" spans="14:19" x14ac:dyDescent="0.35">
      <c r="N801" s="6"/>
      <c r="Q801" s="2"/>
      <c r="S801" s="2"/>
    </row>
    <row r="802" spans="14:19" x14ac:dyDescent="0.35">
      <c r="N802" s="6"/>
      <c r="Q802" s="2"/>
      <c r="S802" s="2"/>
    </row>
    <row r="803" spans="14:19" x14ac:dyDescent="0.35">
      <c r="N803" s="6"/>
      <c r="Q803" s="2"/>
      <c r="S803" s="2"/>
    </row>
    <row r="804" spans="14:19" x14ac:dyDescent="0.35">
      <c r="N804" s="6"/>
      <c r="Q804" s="2"/>
      <c r="S804" s="2"/>
    </row>
    <row r="805" spans="14:19" x14ac:dyDescent="0.35">
      <c r="N805" s="6"/>
      <c r="Q805" s="2"/>
      <c r="S805" s="2"/>
    </row>
    <row r="806" spans="14:19" x14ac:dyDescent="0.35">
      <c r="N806" s="6"/>
      <c r="Q806" s="2"/>
      <c r="S806" s="2"/>
    </row>
    <row r="807" spans="14:19" x14ac:dyDescent="0.35">
      <c r="N807" s="6"/>
      <c r="Q807" s="2"/>
      <c r="S807" s="2"/>
    </row>
    <row r="808" spans="14:19" x14ac:dyDescent="0.35">
      <c r="N808" s="6"/>
      <c r="Q808" s="2"/>
      <c r="S808" s="2"/>
    </row>
    <row r="809" spans="14:19" x14ac:dyDescent="0.35">
      <c r="N809" s="6"/>
      <c r="Q809" s="2"/>
      <c r="S809" s="2"/>
    </row>
    <row r="810" spans="14:19" x14ac:dyDescent="0.35">
      <c r="N810" s="6"/>
      <c r="Q810" s="2"/>
      <c r="S810" s="2"/>
    </row>
    <row r="811" spans="14:19" x14ac:dyDescent="0.35">
      <c r="N811" s="6"/>
      <c r="Q811" s="2"/>
      <c r="S811" s="2"/>
    </row>
    <row r="812" spans="14:19" x14ac:dyDescent="0.35">
      <c r="N812" s="6"/>
      <c r="Q812" s="2"/>
      <c r="S812" s="2"/>
    </row>
    <row r="813" spans="14:19" x14ac:dyDescent="0.35">
      <c r="N813" s="6"/>
      <c r="Q813" s="2"/>
      <c r="S813" s="2"/>
    </row>
    <row r="814" spans="14:19" x14ac:dyDescent="0.35">
      <c r="N814" s="6"/>
      <c r="Q814" s="2"/>
      <c r="S814" s="2"/>
    </row>
    <row r="815" spans="14:19" x14ac:dyDescent="0.35">
      <c r="N815" s="6"/>
      <c r="Q815" s="2"/>
      <c r="S815" s="2"/>
    </row>
    <row r="816" spans="14:19" x14ac:dyDescent="0.35">
      <c r="N816" s="6"/>
      <c r="Q816" s="2"/>
      <c r="S816" s="2"/>
    </row>
    <row r="817" spans="14:19" x14ac:dyDescent="0.35">
      <c r="N817" s="6"/>
      <c r="Q817" s="2"/>
      <c r="S817" s="2"/>
    </row>
    <row r="818" spans="14:19" x14ac:dyDescent="0.35">
      <c r="N818" s="6"/>
      <c r="Q818" s="2"/>
      <c r="S818" s="2"/>
    </row>
    <row r="819" spans="14:19" x14ac:dyDescent="0.35">
      <c r="N819" s="6"/>
      <c r="Q819" s="2"/>
      <c r="S819" s="2"/>
    </row>
    <row r="820" spans="14:19" x14ac:dyDescent="0.35">
      <c r="N820" s="6"/>
      <c r="Q820" s="2"/>
      <c r="S820" s="2"/>
    </row>
    <row r="821" spans="14:19" x14ac:dyDescent="0.35">
      <c r="N821" s="6"/>
      <c r="Q821" s="2"/>
      <c r="S821" s="2"/>
    </row>
    <row r="822" spans="14:19" x14ac:dyDescent="0.35">
      <c r="N822" s="6"/>
      <c r="Q822" s="2"/>
      <c r="S822" s="2"/>
    </row>
    <row r="823" spans="14:19" x14ac:dyDescent="0.35">
      <c r="N823" s="6"/>
      <c r="Q823" s="2"/>
      <c r="S823" s="2"/>
    </row>
    <row r="824" spans="14:19" x14ac:dyDescent="0.35">
      <c r="N824" s="6"/>
      <c r="Q824" s="2"/>
      <c r="S824" s="2"/>
    </row>
    <row r="825" spans="14:19" x14ac:dyDescent="0.35">
      <c r="N825" s="6"/>
      <c r="Q825" s="2"/>
      <c r="S825" s="2"/>
    </row>
    <row r="826" spans="14:19" x14ac:dyDescent="0.35">
      <c r="N826" s="6"/>
      <c r="Q826" s="2"/>
      <c r="S826" s="2"/>
    </row>
    <row r="827" spans="14:19" x14ac:dyDescent="0.35">
      <c r="N827" s="6"/>
      <c r="Q827" s="2"/>
      <c r="S827" s="2"/>
    </row>
    <row r="828" spans="14:19" x14ac:dyDescent="0.35">
      <c r="N828" s="6"/>
      <c r="Q828" s="2"/>
      <c r="S828" s="2"/>
    </row>
    <row r="829" spans="14:19" x14ac:dyDescent="0.35">
      <c r="N829" s="6"/>
      <c r="Q829" s="2"/>
      <c r="S829" s="2"/>
    </row>
    <row r="830" spans="14:19" x14ac:dyDescent="0.35">
      <c r="N830" s="6"/>
      <c r="Q830" s="2"/>
      <c r="S830" s="2"/>
    </row>
    <row r="831" spans="14:19" x14ac:dyDescent="0.35">
      <c r="N831" s="6"/>
      <c r="Q831" s="2"/>
      <c r="S831" s="2"/>
    </row>
    <row r="832" spans="14:19" x14ac:dyDescent="0.35">
      <c r="N832" s="6"/>
      <c r="Q832" s="2"/>
      <c r="S832" s="2"/>
    </row>
    <row r="833" spans="14:19" x14ac:dyDescent="0.35">
      <c r="N833" s="6"/>
      <c r="Q833" s="2"/>
      <c r="S833" s="2"/>
    </row>
    <row r="834" spans="14:19" x14ac:dyDescent="0.35">
      <c r="N834" s="6"/>
      <c r="Q834" s="2"/>
      <c r="S834" s="2"/>
    </row>
    <row r="835" spans="14:19" x14ac:dyDescent="0.35">
      <c r="N835" s="6"/>
      <c r="Q835" s="2"/>
      <c r="S835" s="2"/>
    </row>
    <row r="836" spans="14:19" x14ac:dyDescent="0.35">
      <c r="N836" s="6"/>
      <c r="Q836" s="2"/>
      <c r="S836" s="2"/>
    </row>
    <row r="837" spans="14:19" x14ac:dyDescent="0.35">
      <c r="N837" s="6"/>
      <c r="Q837" s="2"/>
      <c r="S837" s="2"/>
    </row>
    <row r="838" spans="14:19" x14ac:dyDescent="0.35">
      <c r="N838" s="6"/>
      <c r="Q838" s="2"/>
      <c r="S838" s="2"/>
    </row>
    <row r="839" spans="14:19" x14ac:dyDescent="0.35">
      <c r="N839" s="6"/>
      <c r="Q839" s="2"/>
      <c r="S839" s="2"/>
    </row>
    <row r="840" spans="14:19" x14ac:dyDescent="0.35">
      <c r="N840" s="6"/>
      <c r="Q840" s="2"/>
      <c r="S840" s="2"/>
    </row>
    <row r="841" spans="14:19" x14ac:dyDescent="0.35">
      <c r="N841" s="6"/>
      <c r="Q841" s="2"/>
      <c r="S841" s="2"/>
    </row>
    <row r="842" spans="14:19" x14ac:dyDescent="0.35">
      <c r="N842" s="6"/>
      <c r="Q842" s="2"/>
      <c r="S842" s="2"/>
    </row>
    <row r="843" spans="14:19" x14ac:dyDescent="0.35">
      <c r="N843" s="6"/>
      <c r="Q843" s="2"/>
      <c r="S843" s="2"/>
    </row>
    <row r="844" spans="14:19" x14ac:dyDescent="0.35">
      <c r="N844" s="6"/>
      <c r="Q844" s="2"/>
      <c r="S844" s="2"/>
    </row>
    <row r="845" spans="14:19" x14ac:dyDescent="0.35">
      <c r="N845" s="6"/>
      <c r="Q845" s="2"/>
      <c r="S845" s="2"/>
    </row>
    <row r="846" spans="14:19" x14ac:dyDescent="0.35">
      <c r="N846" s="6"/>
      <c r="Q846" s="2"/>
      <c r="S846" s="2"/>
    </row>
    <row r="847" spans="14:19" x14ac:dyDescent="0.35">
      <c r="N847" s="6"/>
      <c r="Q847" s="2"/>
      <c r="S847" s="2"/>
    </row>
    <row r="848" spans="14:19" x14ac:dyDescent="0.35">
      <c r="N848" s="6"/>
      <c r="Q848" s="2"/>
      <c r="S848" s="2"/>
    </row>
    <row r="849" spans="14:19" x14ac:dyDescent="0.35">
      <c r="N849" s="6"/>
      <c r="Q849" s="2"/>
      <c r="S849" s="2"/>
    </row>
    <row r="850" spans="14:19" x14ac:dyDescent="0.35">
      <c r="N850" s="6"/>
      <c r="Q850" s="2"/>
      <c r="S850" s="2"/>
    </row>
    <row r="851" spans="14:19" x14ac:dyDescent="0.35">
      <c r="N851" s="6"/>
      <c r="Q851" s="2"/>
      <c r="S851" s="2"/>
    </row>
    <row r="852" spans="14:19" x14ac:dyDescent="0.35">
      <c r="N852" s="6"/>
      <c r="Q852" s="2"/>
      <c r="S852" s="2"/>
    </row>
    <row r="853" spans="14:19" x14ac:dyDescent="0.35">
      <c r="N853" s="6"/>
      <c r="Q853" s="2"/>
      <c r="S853" s="2"/>
    </row>
    <row r="854" spans="14:19" x14ac:dyDescent="0.35">
      <c r="N854" s="6"/>
      <c r="Q854" s="2"/>
      <c r="S854" s="2"/>
    </row>
    <row r="855" spans="14:19" x14ac:dyDescent="0.35">
      <c r="N855" s="6"/>
      <c r="Q855" s="2"/>
      <c r="S855" s="2"/>
    </row>
    <row r="856" spans="14:19" x14ac:dyDescent="0.35">
      <c r="N856" s="6"/>
      <c r="Q856" s="2"/>
      <c r="S856" s="2"/>
    </row>
    <row r="857" spans="14:19" x14ac:dyDescent="0.35">
      <c r="N857" s="6"/>
      <c r="Q857" s="2"/>
      <c r="S857" s="2"/>
    </row>
    <row r="858" spans="14:19" x14ac:dyDescent="0.35">
      <c r="N858" s="6"/>
      <c r="Q858" s="2"/>
      <c r="S858" s="2"/>
    </row>
    <row r="859" spans="14:19" x14ac:dyDescent="0.35">
      <c r="N859" s="6"/>
      <c r="Q859" s="2"/>
      <c r="S859" s="2"/>
    </row>
    <row r="860" spans="14:19" x14ac:dyDescent="0.35">
      <c r="N860" s="6"/>
      <c r="Q860" s="2"/>
      <c r="S860" s="2"/>
    </row>
    <row r="861" spans="14:19" x14ac:dyDescent="0.35">
      <c r="N861" s="6"/>
      <c r="Q861" s="2"/>
      <c r="S861" s="2"/>
    </row>
    <row r="862" spans="14:19" x14ac:dyDescent="0.35">
      <c r="N862" s="6"/>
      <c r="Q862" s="2"/>
      <c r="S862" s="2"/>
    </row>
    <row r="863" spans="14:19" x14ac:dyDescent="0.35">
      <c r="N863" s="6"/>
      <c r="Q863" s="2"/>
      <c r="S863" s="2"/>
    </row>
    <row r="864" spans="14:19" x14ac:dyDescent="0.35">
      <c r="N864" s="6"/>
      <c r="Q864" s="2"/>
      <c r="S864" s="2"/>
    </row>
    <row r="865" spans="14:19" x14ac:dyDescent="0.35">
      <c r="N865" s="6"/>
      <c r="Q865" s="2"/>
      <c r="S865" s="2"/>
    </row>
    <row r="866" spans="14:19" x14ac:dyDescent="0.35">
      <c r="N866" s="6"/>
      <c r="Q866" s="2"/>
      <c r="S866" s="2"/>
    </row>
    <row r="867" spans="14:19" x14ac:dyDescent="0.35">
      <c r="N867" s="6"/>
      <c r="Q867" s="2"/>
      <c r="S867" s="2"/>
    </row>
    <row r="868" spans="14:19" x14ac:dyDescent="0.35">
      <c r="N868" s="6"/>
      <c r="Q868" s="2"/>
      <c r="S868" s="2"/>
    </row>
    <row r="869" spans="14:19" x14ac:dyDescent="0.35">
      <c r="N869" s="6"/>
      <c r="Q869" s="2"/>
      <c r="S869" s="2"/>
    </row>
    <row r="870" spans="14:19" x14ac:dyDescent="0.35">
      <c r="N870" s="6"/>
      <c r="Q870" s="2"/>
      <c r="S870" s="2"/>
    </row>
    <row r="871" spans="14:19" x14ac:dyDescent="0.35">
      <c r="N871" s="6"/>
      <c r="Q871" s="2"/>
      <c r="S871" s="2"/>
    </row>
    <row r="872" spans="14:19" x14ac:dyDescent="0.35">
      <c r="N872" s="6"/>
      <c r="Q872" s="2"/>
      <c r="S872" s="2"/>
    </row>
    <row r="873" spans="14:19" x14ac:dyDescent="0.35">
      <c r="N873" s="6"/>
      <c r="Q873" s="2"/>
      <c r="S873" s="2"/>
    </row>
    <row r="874" spans="14:19" x14ac:dyDescent="0.35">
      <c r="N874" s="6"/>
      <c r="Q874" s="2"/>
      <c r="S874" s="2"/>
    </row>
    <row r="875" spans="14:19" x14ac:dyDescent="0.35">
      <c r="N875" s="6"/>
      <c r="Q875" s="2"/>
      <c r="S875" s="2"/>
    </row>
    <row r="876" spans="14:19" x14ac:dyDescent="0.35">
      <c r="N876" s="6"/>
      <c r="Q876" s="2"/>
      <c r="S876" s="2"/>
    </row>
    <row r="877" spans="14:19" x14ac:dyDescent="0.35">
      <c r="N877" s="6"/>
      <c r="Q877" s="2"/>
      <c r="S877" s="2"/>
    </row>
    <row r="878" spans="14:19" x14ac:dyDescent="0.35">
      <c r="N878" s="6"/>
      <c r="Q878" s="2"/>
      <c r="S878" s="2"/>
    </row>
    <row r="879" spans="14:19" x14ac:dyDescent="0.35">
      <c r="N879" s="6"/>
      <c r="Q879" s="2"/>
      <c r="S879" s="2"/>
    </row>
    <row r="880" spans="14:19" x14ac:dyDescent="0.35">
      <c r="N880" s="6"/>
      <c r="Q880" s="2"/>
      <c r="S880" s="2"/>
    </row>
    <row r="881" spans="14:19" x14ac:dyDescent="0.35">
      <c r="N881" s="6"/>
      <c r="Q881" s="2"/>
      <c r="S881" s="2"/>
    </row>
    <row r="882" spans="14:19" x14ac:dyDescent="0.35">
      <c r="N882" s="6"/>
      <c r="Q882" s="2"/>
      <c r="S882" s="2"/>
    </row>
    <row r="883" spans="14:19" x14ac:dyDescent="0.35">
      <c r="N883" s="6"/>
      <c r="Q883" s="2"/>
      <c r="S883" s="2"/>
    </row>
    <row r="884" spans="14:19" x14ac:dyDescent="0.35">
      <c r="N884" s="6"/>
      <c r="Q884" s="2"/>
      <c r="S884" s="2"/>
    </row>
    <row r="885" spans="14:19" x14ac:dyDescent="0.35">
      <c r="N885" s="6"/>
      <c r="Q885" s="2"/>
      <c r="S885" s="2"/>
    </row>
    <row r="886" spans="14:19" x14ac:dyDescent="0.35">
      <c r="N886" s="6"/>
      <c r="Q886" s="2"/>
      <c r="S886" s="2"/>
    </row>
    <row r="887" spans="14:19" x14ac:dyDescent="0.35">
      <c r="N887" s="6"/>
      <c r="Q887" s="2"/>
      <c r="S887" s="2"/>
    </row>
    <row r="888" spans="14:19" x14ac:dyDescent="0.35">
      <c r="N888" s="6"/>
      <c r="Q888" s="2"/>
      <c r="S888" s="2"/>
    </row>
    <row r="889" spans="14:19" x14ac:dyDescent="0.35">
      <c r="N889" s="6"/>
      <c r="Q889" s="2"/>
      <c r="S889" s="2"/>
    </row>
    <row r="890" spans="14:19" x14ac:dyDescent="0.35">
      <c r="N890" s="6"/>
      <c r="Q890" s="2"/>
      <c r="S890" s="2"/>
    </row>
    <row r="891" spans="14:19" x14ac:dyDescent="0.35">
      <c r="N891" s="6"/>
      <c r="Q891" s="2"/>
      <c r="S891" s="2"/>
    </row>
    <row r="892" spans="14:19" x14ac:dyDescent="0.35">
      <c r="N892" s="6"/>
      <c r="Q892" s="2"/>
      <c r="S892" s="2"/>
    </row>
    <row r="893" spans="14:19" x14ac:dyDescent="0.35">
      <c r="N893" s="6"/>
      <c r="Q893" s="2"/>
      <c r="S893" s="2"/>
    </row>
    <row r="894" spans="14:19" x14ac:dyDescent="0.35">
      <c r="N894" s="6"/>
      <c r="Q894" s="2"/>
      <c r="S894" s="2"/>
    </row>
    <row r="895" spans="14:19" x14ac:dyDescent="0.35">
      <c r="N895" s="6"/>
      <c r="Q895" s="2"/>
      <c r="S895" s="2"/>
    </row>
    <row r="896" spans="14:19" x14ac:dyDescent="0.35">
      <c r="N896" s="6"/>
      <c r="Q896" s="2"/>
      <c r="S896" s="2"/>
    </row>
    <row r="897" spans="14:19" x14ac:dyDescent="0.35">
      <c r="N897" s="6"/>
      <c r="Q897" s="2"/>
      <c r="S897" s="2"/>
    </row>
    <row r="898" spans="14:19" x14ac:dyDescent="0.35">
      <c r="N898" s="6"/>
      <c r="Q898" s="2"/>
      <c r="S898" s="2"/>
    </row>
    <row r="899" spans="14:19" x14ac:dyDescent="0.35">
      <c r="N899" s="6"/>
      <c r="Q899" s="2"/>
      <c r="S899" s="2"/>
    </row>
    <row r="900" spans="14:19" x14ac:dyDescent="0.35">
      <c r="N900" s="6"/>
      <c r="Q900" s="2"/>
      <c r="S900" s="2"/>
    </row>
    <row r="901" spans="14:19" x14ac:dyDescent="0.35">
      <c r="N901" s="6"/>
      <c r="Q901" s="2"/>
      <c r="S901" s="2"/>
    </row>
    <row r="902" spans="14:19" x14ac:dyDescent="0.35">
      <c r="N902" s="6"/>
      <c r="Q902" s="2"/>
      <c r="S902" s="2"/>
    </row>
    <row r="903" spans="14:19" x14ac:dyDescent="0.35">
      <c r="N903" s="6"/>
      <c r="Q903" s="2"/>
      <c r="S903" s="2"/>
    </row>
    <row r="904" spans="14:19" x14ac:dyDescent="0.35">
      <c r="N904" s="6"/>
      <c r="Q904" s="2"/>
      <c r="S904" s="2"/>
    </row>
    <row r="905" spans="14:19" x14ac:dyDescent="0.35">
      <c r="N905" s="6"/>
      <c r="Q905" s="2"/>
      <c r="S905" s="2"/>
    </row>
    <row r="906" spans="14:19" x14ac:dyDescent="0.35">
      <c r="N906" s="6"/>
      <c r="Q906" s="2"/>
      <c r="S906" s="2"/>
    </row>
    <row r="907" spans="14:19" x14ac:dyDescent="0.35">
      <c r="N907" s="6"/>
      <c r="Q907" s="2"/>
      <c r="S907" s="2"/>
    </row>
    <row r="908" spans="14:19" x14ac:dyDescent="0.35">
      <c r="N908" s="6"/>
      <c r="Q908" s="2"/>
      <c r="S908" s="2"/>
    </row>
    <row r="909" spans="14:19" x14ac:dyDescent="0.35">
      <c r="N909" s="6"/>
      <c r="Q909" s="2"/>
      <c r="S909" s="2"/>
    </row>
    <row r="910" spans="14:19" x14ac:dyDescent="0.35">
      <c r="N910" s="6"/>
      <c r="Q910" s="2"/>
      <c r="S910" s="2"/>
    </row>
    <row r="911" spans="14:19" x14ac:dyDescent="0.35">
      <c r="N911" s="6"/>
      <c r="Q911" s="2"/>
      <c r="S911" s="2"/>
    </row>
    <row r="912" spans="14:19" x14ac:dyDescent="0.35">
      <c r="N912" s="6"/>
      <c r="Q912" s="2"/>
      <c r="S912" s="2"/>
    </row>
    <row r="913" spans="14:19" x14ac:dyDescent="0.35">
      <c r="N913" s="6"/>
      <c r="Q913" s="2"/>
      <c r="S913" s="2"/>
    </row>
    <row r="914" spans="14:19" x14ac:dyDescent="0.35">
      <c r="N914" s="6"/>
      <c r="Q914" s="2"/>
      <c r="S914" s="2"/>
    </row>
    <row r="915" spans="14:19" x14ac:dyDescent="0.35">
      <c r="N915" s="6"/>
      <c r="Q915" s="2"/>
      <c r="S915" s="2"/>
    </row>
    <row r="916" spans="14:19" x14ac:dyDescent="0.35">
      <c r="N916" s="6"/>
      <c r="Q916" s="2"/>
      <c r="S916" s="2"/>
    </row>
    <row r="917" spans="14:19" x14ac:dyDescent="0.35">
      <c r="N917" s="6"/>
      <c r="Q917" s="2"/>
      <c r="S917" s="2"/>
    </row>
    <row r="918" spans="14:19" x14ac:dyDescent="0.35">
      <c r="N918" s="6"/>
      <c r="Q918" s="2"/>
      <c r="S918" s="2"/>
    </row>
    <row r="919" spans="14:19" x14ac:dyDescent="0.35">
      <c r="N919" s="6"/>
      <c r="Q919" s="2"/>
      <c r="S919" s="2"/>
    </row>
    <row r="920" spans="14:19" x14ac:dyDescent="0.35">
      <c r="N920" s="6"/>
      <c r="Q920" s="2"/>
      <c r="S920" s="2"/>
    </row>
    <row r="921" spans="14:19" x14ac:dyDescent="0.35">
      <c r="N921" s="6"/>
      <c r="Q921" s="2"/>
      <c r="S921" s="2"/>
    </row>
    <row r="922" spans="14:19" x14ac:dyDescent="0.35">
      <c r="N922" s="6"/>
      <c r="Q922" s="2"/>
      <c r="S922" s="2"/>
    </row>
    <row r="923" spans="14:19" x14ac:dyDescent="0.35">
      <c r="N923" s="6"/>
      <c r="Q923" s="2"/>
      <c r="S923" s="2"/>
    </row>
    <row r="924" spans="14:19" x14ac:dyDescent="0.35">
      <c r="N924" s="6"/>
      <c r="Q924" s="2"/>
      <c r="S924" s="2"/>
    </row>
    <row r="925" spans="14:19" x14ac:dyDescent="0.35">
      <c r="N925" s="6"/>
      <c r="Q925" s="2"/>
      <c r="S925" s="2"/>
    </row>
    <row r="926" spans="14:19" x14ac:dyDescent="0.35">
      <c r="N926" s="6"/>
      <c r="Q926" s="2"/>
      <c r="S926" s="2"/>
    </row>
    <row r="927" spans="14:19" x14ac:dyDescent="0.35">
      <c r="N927" s="6"/>
      <c r="Q927" s="2"/>
      <c r="S927" s="2"/>
    </row>
    <row r="928" spans="14:19" x14ac:dyDescent="0.35">
      <c r="N928" s="6"/>
      <c r="Q928" s="2"/>
      <c r="S928" s="2"/>
    </row>
    <row r="929" spans="14:19" x14ac:dyDescent="0.35">
      <c r="N929" s="6"/>
      <c r="Q929" s="2"/>
      <c r="S929" s="2"/>
    </row>
    <row r="930" spans="14:19" x14ac:dyDescent="0.35">
      <c r="N930" s="6"/>
      <c r="Q930" s="2"/>
      <c r="S930" s="2"/>
    </row>
    <row r="931" spans="14:19" x14ac:dyDescent="0.35">
      <c r="N931" s="6"/>
      <c r="Q931" s="2"/>
      <c r="S931" s="2"/>
    </row>
    <row r="932" spans="14:19" x14ac:dyDescent="0.35">
      <c r="N932" s="6"/>
      <c r="Q932" s="2"/>
      <c r="S932" s="2"/>
    </row>
    <row r="933" spans="14:19" x14ac:dyDescent="0.35">
      <c r="N933" s="6"/>
      <c r="Q933" s="2"/>
      <c r="S933" s="2"/>
    </row>
    <row r="934" spans="14:19" x14ac:dyDescent="0.35">
      <c r="N934" s="6"/>
      <c r="Q934" s="2"/>
      <c r="S934" s="2"/>
    </row>
    <row r="935" spans="14:19" x14ac:dyDescent="0.35">
      <c r="N935" s="6"/>
      <c r="Q935" s="2"/>
      <c r="S935" s="2"/>
    </row>
    <row r="936" spans="14:19" x14ac:dyDescent="0.35">
      <c r="N936" s="6"/>
      <c r="Q936" s="2"/>
      <c r="S936" s="2"/>
    </row>
    <row r="937" spans="14:19" x14ac:dyDescent="0.35">
      <c r="N937" s="6"/>
      <c r="Q937" s="2"/>
      <c r="S937" s="2"/>
    </row>
    <row r="938" spans="14:19" x14ac:dyDescent="0.35">
      <c r="N938" s="6"/>
      <c r="Q938" s="2"/>
      <c r="S938" s="2"/>
    </row>
    <row r="939" spans="14:19" x14ac:dyDescent="0.35">
      <c r="N939" s="6"/>
      <c r="Q939" s="2"/>
      <c r="S939" s="2"/>
    </row>
    <row r="940" spans="14:19" x14ac:dyDescent="0.35">
      <c r="N940" s="6"/>
      <c r="Q940" s="2"/>
      <c r="S940" s="2"/>
    </row>
    <row r="941" spans="14:19" x14ac:dyDescent="0.35">
      <c r="N941" s="6"/>
      <c r="Q941" s="2"/>
      <c r="S941" s="2"/>
    </row>
    <row r="942" spans="14:19" x14ac:dyDescent="0.35">
      <c r="N942" s="6"/>
      <c r="Q942" s="2"/>
      <c r="S942" s="2"/>
    </row>
    <row r="943" spans="14:19" x14ac:dyDescent="0.35">
      <c r="N943" s="6"/>
      <c r="Q943" s="2"/>
      <c r="S943" s="2"/>
    </row>
    <row r="944" spans="14:19" x14ac:dyDescent="0.35">
      <c r="N944" s="6"/>
      <c r="Q944" s="2"/>
      <c r="S944" s="2"/>
    </row>
    <row r="945" spans="14:19" x14ac:dyDescent="0.35">
      <c r="N945" s="6"/>
      <c r="Q945" s="2"/>
      <c r="S945" s="2"/>
    </row>
    <row r="946" spans="14:19" x14ac:dyDescent="0.35">
      <c r="N946" s="6"/>
      <c r="Q946" s="2"/>
      <c r="S946" s="2"/>
    </row>
    <row r="947" spans="14:19" x14ac:dyDescent="0.35">
      <c r="N947" s="6"/>
      <c r="Q947" s="2"/>
      <c r="S947" s="2"/>
    </row>
    <row r="948" spans="14:19" x14ac:dyDescent="0.35">
      <c r="N948" s="6"/>
      <c r="Q948" s="2"/>
      <c r="S948" s="2"/>
    </row>
    <row r="949" spans="14:19" x14ac:dyDescent="0.35">
      <c r="N949" s="6"/>
      <c r="Q949" s="2"/>
      <c r="S949" s="2"/>
    </row>
    <row r="950" spans="14:19" x14ac:dyDescent="0.35">
      <c r="N950" s="6"/>
      <c r="Q950" s="2"/>
      <c r="S950" s="2"/>
    </row>
    <row r="951" spans="14:19" x14ac:dyDescent="0.35">
      <c r="N951" s="6"/>
      <c r="Q951" s="2"/>
      <c r="S951" s="2"/>
    </row>
    <row r="952" spans="14:19" x14ac:dyDescent="0.35">
      <c r="N952" s="6"/>
      <c r="Q952" s="2"/>
      <c r="S952" s="2"/>
    </row>
    <row r="953" spans="14:19" x14ac:dyDescent="0.35">
      <c r="N953" s="6"/>
      <c r="Q953" s="2"/>
      <c r="S953" s="2"/>
    </row>
    <row r="954" spans="14:19" x14ac:dyDescent="0.35">
      <c r="N954" s="6"/>
      <c r="Q954" s="2"/>
      <c r="S954" s="2"/>
    </row>
    <row r="955" spans="14:19" x14ac:dyDescent="0.35">
      <c r="N955" s="6"/>
      <c r="Q955" s="2"/>
      <c r="S955" s="2"/>
    </row>
    <row r="956" spans="14:19" x14ac:dyDescent="0.35">
      <c r="N956" s="6"/>
      <c r="Q956" s="2"/>
      <c r="S956" s="2"/>
    </row>
    <row r="957" spans="14:19" x14ac:dyDescent="0.35">
      <c r="N957" s="6"/>
      <c r="Q957" s="2"/>
      <c r="S957" s="2"/>
    </row>
    <row r="958" spans="14:19" x14ac:dyDescent="0.35">
      <c r="N958" s="6"/>
      <c r="Q958" s="2"/>
      <c r="S958" s="2"/>
    </row>
    <row r="959" spans="14:19" x14ac:dyDescent="0.35">
      <c r="N959" s="6"/>
      <c r="Q959" s="2"/>
      <c r="S959" s="2"/>
    </row>
    <row r="960" spans="14:19" x14ac:dyDescent="0.35">
      <c r="N960" s="6"/>
      <c r="Q960" s="2"/>
      <c r="S960" s="2"/>
    </row>
    <row r="961" spans="14:19" x14ac:dyDescent="0.35">
      <c r="N961" s="6"/>
      <c r="Q961" s="2"/>
      <c r="S961" s="2"/>
    </row>
    <row r="962" spans="14:19" x14ac:dyDescent="0.35">
      <c r="N962" s="6"/>
      <c r="Q962" s="2"/>
      <c r="S962" s="2"/>
    </row>
    <row r="963" spans="14:19" x14ac:dyDescent="0.35">
      <c r="N963" s="6"/>
      <c r="Q963" s="2"/>
      <c r="S963" s="2"/>
    </row>
    <row r="964" spans="14:19" x14ac:dyDescent="0.35">
      <c r="N964" s="6"/>
      <c r="Q964" s="2"/>
      <c r="S964" s="2"/>
    </row>
    <row r="965" spans="14:19" x14ac:dyDescent="0.35">
      <c r="N965" s="6"/>
      <c r="Q965" s="2"/>
      <c r="S965" s="2"/>
    </row>
    <row r="966" spans="14:19" x14ac:dyDescent="0.35">
      <c r="N966" s="6"/>
      <c r="Q966" s="2"/>
      <c r="S966" s="2"/>
    </row>
    <row r="967" spans="14:19" x14ac:dyDescent="0.35">
      <c r="N967" s="6"/>
      <c r="Q967" s="2"/>
      <c r="S967" s="2"/>
    </row>
    <row r="968" spans="14:19" x14ac:dyDescent="0.35">
      <c r="N968" s="6"/>
      <c r="Q968" s="2"/>
      <c r="S968" s="2"/>
    </row>
    <row r="969" spans="14:19" x14ac:dyDescent="0.35">
      <c r="N969" s="6"/>
      <c r="Q969" s="2"/>
      <c r="S969" s="2"/>
    </row>
    <row r="970" spans="14:19" x14ac:dyDescent="0.35">
      <c r="N970" s="6"/>
      <c r="Q970" s="2"/>
      <c r="S970" s="2"/>
    </row>
    <row r="971" spans="14:19" x14ac:dyDescent="0.35">
      <c r="N971" s="6"/>
      <c r="Q971" s="2"/>
      <c r="S971" s="2"/>
    </row>
    <row r="972" spans="14:19" x14ac:dyDescent="0.35">
      <c r="N972" s="6"/>
      <c r="Q972" s="2"/>
      <c r="S972" s="2"/>
    </row>
    <row r="973" spans="14:19" x14ac:dyDescent="0.35">
      <c r="N973" s="6"/>
      <c r="Q973" s="2"/>
      <c r="S973" s="2"/>
    </row>
    <row r="974" spans="14:19" x14ac:dyDescent="0.35">
      <c r="N974" s="6"/>
      <c r="Q974" s="2"/>
      <c r="S974" s="2"/>
    </row>
    <row r="975" spans="14:19" x14ac:dyDescent="0.35">
      <c r="N975" s="6"/>
      <c r="Q975" s="2"/>
      <c r="S975" s="2"/>
    </row>
    <row r="976" spans="14:19" x14ac:dyDescent="0.35">
      <c r="N976" s="6"/>
      <c r="Q976" s="2"/>
      <c r="S976" s="2"/>
    </row>
    <row r="977" spans="14:19" x14ac:dyDescent="0.35">
      <c r="N977" s="6"/>
      <c r="Q977" s="2"/>
      <c r="S977" s="2"/>
    </row>
    <row r="978" spans="14:19" x14ac:dyDescent="0.35">
      <c r="N978" s="6"/>
      <c r="Q978" s="2"/>
      <c r="S978" s="2"/>
    </row>
    <row r="979" spans="14:19" x14ac:dyDescent="0.35">
      <c r="N979" s="6"/>
      <c r="Q979" s="2"/>
      <c r="S979" s="2"/>
    </row>
    <row r="980" spans="14:19" x14ac:dyDescent="0.35">
      <c r="N980" s="6"/>
      <c r="Q980" s="2"/>
      <c r="S980" s="2"/>
    </row>
    <row r="981" spans="14:19" x14ac:dyDescent="0.35">
      <c r="N981" s="6"/>
      <c r="Q981" s="2"/>
      <c r="S981" s="2"/>
    </row>
    <row r="982" spans="14:19" x14ac:dyDescent="0.35">
      <c r="N982" s="6"/>
      <c r="Q982" s="2"/>
      <c r="S982" s="2"/>
    </row>
    <row r="983" spans="14:19" x14ac:dyDescent="0.35">
      <c r="N983" s="6"/>
      <c r="Q983" s="2"/>
      <c r="S983" s="2"/>
    </row>
    <row r="984" spans="14:19" x14ac:dyDescent="0.35">
      <c r="N984" s="6"/>
      <c r="Q984" s="2"/>
      <c r="S984" s="2"/>
    </row>
    <row r="985" spans="14:19" x14ac:dyDescent="0.35">
      <c r="N985" s="6"/>
      <c r="Q985" s="2"/>
      <c r="S985" s="2"/>
    </row>
    <row r="986" spans="14:19" x14ac:dyDescent="0.35">
      <c r="N986" s="6"/>
      <c r="Q986" s="2"/>
      <c r="S986" s="2"/>
    </row>
    <row r="987" spans="14:19" x14ac:dyDescent="0.35">
      <c r="N987" s="6"/>
      <c r="Q987" s="2"/>
      <c r="S987" s="2"/>
    </row>
    <row r="988" spans="14:19" x14ac:dyDescent="0.35">
      <c r="N988" s="6"/>
      <c r="Q988" s="2"/>
      <c r="S988" s="2"/>
    </row>
    <row r="989" spans="14:19" x14ac:dyDescent="0.35">
      <c r="N989" s="6"/>
      <c r="Q989" s="2"/>
      <c r="S989" s="2"/>
    </row>
    <row r="990" spans="14:19" x14ac:dyDescent="0.35">
      <c r="N990" s="6"/>
      <c r="Q990" s="2"/>
      <c r="S990" s="2"/>
    </row>
    <row r="991" spans="14:19" x14ac:dyDescent="0.35">
      <c r="N991" s="6"/>
      <c r="Q991" s="2"/>
      <c r="S991" s="2"/>
    </row>
    <row r="992" spans="14:19" x14ac:dyDescent="0.35">
      <c r="N992" s="6"/>
      <c r="Q992" s="2"/>
      <c r="S992" s="2"/>
    </row>
    <row r="993" spans="14:19" x14ac:dyDescent="0.35">
      <c r="N993" s="6"/>
      <c r="Q993" s="2"/>
      <c r="S993" s="2"/>
    </row>
    <row r="994" spans="14:19" x14ac:dyDescent="0.35">
      <c r="N994" s="6"/>
      <c r="Q994" s="2"/>
      <c r="S994" s="2"/>
    </row>
    <row r="995" spans="14:19" x14ac:dyDescent="0.35">
      <c r="N995" s="6"/>
      <c r="Q995" s="2"/>
      <c r="S995" s="2"/>
    </row>
    <row r="996" spans="14:19" x14ac:dyDescent="0.35">
      <c r="N996" s="6"/>
      <c r="Q996" s="2"/>
      <c r="S996" s="2"/>
    </row>
    <row r="997" spans="14:19" x14ac:dyDescent="0.35">
      <c r="N997" s="6"/>
      <c r="Q997" s="2"/>
      <c r="S997" s="2"/>
    </row>
    <row r="998" spans="14:19" x14ac:dyDescent="0.35">
      <c r="N998" s="6"/>
      <c r="Q998" s="2"/>
      <c r="S998" s="2"/>
    </row>
    <row r="999" spans="14:19" x14ac:dyDescent="0.35">
      <c r="N999" s="6"/>
      <c r="Q999" s="2"/>
      <c r="S999" s="2"/>
    </row>
    <row r="1000" spans="14:19" x14ac:dyDescent="0.35">
      <c r="N1000" s="6"/>
      <c r="Q1000" s="2"/>
      <c r="S1000" s="2"/>
    </row>
    <row r="1001" spans="14:19" x14ac:dyDescent="0.35">
      <c r="N1001" s="6"/>
      <c r="Q1001" s="2"/>
      <c r="S1001" s="2"/>
    </row>
    <row r="1002" spans="14:19" x14ac:dyDescent="0.35">
      <c r="N1002" s="6"/>
      <c r="Q1002" s="2"/>
      <c r="S1002" s="2"/>
    </row>
    <row r="1003" spans="14:19" x14ac:dyDescent="0.35">
      <c r="N1003" s="6"/>
      <c r="Q1003" s="2"/>
      <c r="S1003" s="2"/>
    </row>
    <row r="1004" spans="14:19" x14ac:dyDescent="0.35">
      <c r="N1004" s="6"/>
      <c r="Q1004" s="2"/>
      <c r="S1004" s="2"/>
    </row>
    <row r="1005" spans="14:19" x14ac:dyDescent="0.35">
      <c r="N1005" s="6"/>
      <c r="Q1005" s="2"/>
      <c r="S1005" s="2"/>
    </row>
    <row r="1006" spans="14:19" x14ac:dyDescent="0.35">
      <c r="N1006" s="6"/>
      <c r="Q1006" s="2"/>
      <c r="S1006" s="2"/>
    </row>
    <row r="1007" spans="14:19" x14ac:dyDescent="0.35">
      <c r="N1007" s="6"/>
      <c r="Q1007" s="2"/>
      <c r="S1007" s="2"/>
    </row>
    <row r="1008" spans="14:19" x14ac:dyDescent="0.35">
      <c r="N1008" s="6"/>
      <c r="Q1008" s="2"/>
      <c r="S1008" s="2"/>
    </row>
    <row r="1009" spans="14:19" x14ac:dyDescent="0.35">
      <c r="N1009" s="6"/>
      <c r="Q1009" s="2"/>
      <c r="S1009" s="2"/>
    </row>
    <row r="1010" spans="14:19" x14ac:dyDescent="0.35">
      <c r="N1010" s="6"/>
      <c r="Q1010" s="2"/>
      <c r="S1010" s="2"/>
    </row>
    <row r="1011" spans="14:19" x14ac:dyDescent="0.35">
      <c r="N1011" s="6"/>
      <c r="Q1011" s="2"/>
      <c r="S1011" s="2"/>
    </row>
    <row r="1012" spans="14:19" x14ac:dyDescent="0.35">
      <c r="N1012" s="6"/>
      <c r="Q1012" s="2"/>
      <c r="S1012" s="2"/>
    </row>
    <row r="1013" spans="14:19" x14ac:dyDescent="0.35">
      <c r="N1013" s="6"/>
      <c r="Q1013" s="2"/>
      <c r="S1013" s="2"/>
    </row>
    <row r="1014" spans="14:19" x14ac:dyDescent="0.35">
      <c r="N1014" s="6"/>
      <c r="Q1014" s="2"/>
      <c r="S1014" s="2"/>
    </row>
    <row r="1015" spans="14:19" x14ac:dyDescent="0.35">
      <c r="N1015" s="6"/>
      <c r="Q1015" s="2"/>
      <c r="S1015" s="2"/>
    </row>
    <row r="1016" spans="14:19" x14ac:dyDescent="0.35">
      <c r="N1016" s="6"/>
      <c r="Q1016" s="2"/>
      <c r="S1016" s="2"/>
    </row>
    <row r="1017" spans="14:19" x14ac:dyDescent="0.35">
      <c r="N1017" s="6"/>
      <c r="Q1017" s="2"/>
      <c r="S1017" s="2"/>
    </row>
    <row r="1018" spans="14:19" x14ac:dyDescent="0.35">
      <c r="N1018" s="6"/>
      <c r="Q1018" s="2"/>
      <c r="S1018" s="2"/>
    </row>
    <row r="1019" spans="14:19" x14ac:dyDescent="0.35">
      <c r="N1019" s="6"/>
      <c r="Q1019" s="2"/>
      <c r="S1019" s="2"/>
    </row>
    <row r="1020" spans="14:19" x14ac:dyDescent="0.35">
      <c r="N1020" s="6"/>
      <c r="Q1020" s="2"/>
      <c r="S1020" s="2"/>
    </row>
    <row r="1021" spans="14:19" x14ac:dyDescent="0.35">
      <c r="N1021" s="6"/>
      <c r="Q1021" s="2"/>
      <c r="S1021" s="2"/>
    </row>
    <row r="1022" spans="14:19" x14ac:dyDescent="0.35">
      <c r="N1022" s="6"/>
      <c r="Q1022" s="2"/>
      <c r="S1022" s="2"/>
    </row>
    <row r="1023" spans="14:19" x14ac:dyDescent="0.35">
      <c r="N1023" s="6"/>
      <c r="Q1023" s="2"/>
      <c r="S1023" s="2"/>
    </row>
    <row r="1024" spans="14:19" x14ac:dyDescent="0.35">
      <c r="N1024" s="6"/>
      <c r="Q1024" s="2"/>
      <c r="S1024" s="2"/>
    </row>
    <row r="1025" spans="14:19" x14ac:dyDescent="0.35">
      <c r="N1025" s="6"/>
      <c r="Q1025" s="2"/>
      <c r="S1025" s="2"/>
    </row>
    <row r="1026" spans="14:19" x14ac:dyDescent="0.35">
      <c r="N1026" s="6"/>
      <c r="Q1026" s="2"/>
      <c r="S1026" s="2"/>
    </row>
    <row r="1027" spans="14:19" x14ac:dyDescent="0.35">
      <c r="N1027" s="6"/>
      <c r="Q1027" s="2"/>
      <c r="S1027" s="2"/>
    </row>
    <row r="1028" spans="14:19" x14ac:dyDescent="0.35">
      <c r="N1028" s="6"/>
      <c r="Q1028" s="2"/>
      <c r="S1028" s="2"/>
    </row>
    <row r="1029" spans="14:19" x14ac:dyDescent="0.35">
      <c r="N1029" s="6"/>
      <c r="Q1029" s="2"/>
      <c r="S1029" s="2"/>
    </row>
    <row r="1030" spans="14:19" x14ac:dyDescent="0.35">
      <c r="N1030" s="6"/>
      <c r="Q1030" s="2"/>
      <c r="S1030" s="2"/>
    </row>
    <row r="1031" spans="14:19" x14ac:dyDescent="0.35">
      <c r="N1031" s="6"/>
      <c r="Q1031" s="2"/>
      <c r="S1031" s="2"/>
    </row>
    <row r="1032" spans="14:19" x14ac:dyDescent="0.35">
      <c r="N1032" s="6"/>
      <c r="Q1032" s="2"/>
      <c r="S1032" s="2"/>
    </row>
    <row r="1033" spans="14:19" x14ac:dyDescent="0.35">
      <c r="N1033" s="6"/>
      <c r="Q1033" s="2"/>
      <c r="S1033" s="2"/>
    </row>
    <row r="1034" spans="14:19" x14ac:dyDescent="0.35">
      <c r="N1034" s="6"/>
      <c r="Q1034" s="2"/>
      <c r="S1034" s="2"/>
    </row>
    <row r="1035" spans="14:19" x14ac:dyDescent="0.35">
      <c r="N1035" s="6"/>
      <c r="Q1035" s="2"/>
      <c r="S1035" s="2"/>
    </row>
    <row r="1036" spans="14:19" x14ac:dyDescent="0.35">
      <c r="N1036" s="6"/>
      <c r="Q1036" s="2"/>
      <c r="S1036" s="2"/>
    </row>
    <row r="1037" spans="14:19" x14ac:dyDescent="0.35">
      <c r="N1037" s="6"/>
      <c r="Q1037" s="2"/>
      <c r="S1037" s="2"/>
    </row>
    <row r="1038" spans="14:19" x14ac:dyDescent="0.35">
      <c r="N1038" s="6"/>
      <c r="Q1038" s="2"/>
      <c r="S1038" s="2"/>
    </row>
    <row r="1039" spans="14:19" x14ac:dyDescent="0.35">
      <c r="N1039" s="6"/>
      <c r="Q1039" s="2"/>
      <c r="S1039" s="2"/>
    </row>
    <row r="1040" spans="14:19" x14ac:dyDescent="0.35">
      <c r="N1040" s="6"/>
      <c r="Q1040" s="2"/>
      <c r="S1040" s="2"/>
    </row>
    <row r="1041" spans="14:19" x14ac:dyDescent="0.35">
      <c r="N1041" s="6"/>
      <c r="Q1041" s="2"/>
      <c r="S1041" s="2"/>
    </row>
    <row r="1042" spans="14:19" x14ac:dyDescent="0.35">
      <c r="N1042" s="6"/>
      <c r="Q1042" s="2"/>
      <c r="S1042" s="2"/>
    </row>
    <row r="1043" spans="14:19" x14ac:dyDescent="0.35">
      <c r="N1043" s="6"/>
      <c r="Q1043" s="2"/>
      <c r="S1043" s="2"/>
    </row>
    <row r="1044" spans="14:19" x14ac:dyDescent="0.35">
      <c r="N1044" s="6"/>
      <c r="Q1044" s="2"/>
      <c r="S1044" s="2"/>
    </row>
    <row r="1045" spans="14:19" x14ac:dyDescent="0.35">
      <c r="N1045" s="6"/>
      <c r="Q1045" s="2"/>
      <c r="S1045" s="2"/>
    </row>
    <row r="1046" spans="14:19" x14ac:dyDescent="0.35">
      <c r="N1046" s="6"/>
      <c r="Q1046" s="2"/>
      <c r="S1046" s="2"/>
    </row>
    <row r="1047" spans="14:19" x14ac:dyDescent="0.35">
      <c r="N1047" s="6"/>
      <c r="Q1047" s="2"/>
      <c r="S1047" s="2"/>
    </row>
    <row r="1048" spans="14:19" x14ac:dyDescent="0.35">
      <c r="N1048" s="6"/>
      <c r="Q1048" s="2"/>
      <c r="S1048" s="2"/>
    </row>
    <row r="1049" spans="14:19" x14ac:dyDescent="0.35">
      <c r="N1049" s="6"/>
      <c r="Q1049" s="2"/>
      <c r="S1049" s="2"/>
    </row>
    <row r="1050" spans="14:19" x14ac:dyDescent="0.35">
      <c r="N1050" s="6"/>
      <c r="Q1050" s="2"/>
      <c r="S1050" s="2"/>
    </row>
    <row r="1051" spans="14:19" x14ac:dyDescent="0.35">
      <c r="N1051" s="6"/>
      <c r="Q1051" s="2"/>
      <c r="S1051" s="2"/>
    </row>
    <row r="1052" spans="14:19" x14ac:dyDescent="0.35">
      <c r="N1052" s="6"/>
      <c r="Q1052" s="2"/>
      <c r="S1052" s="2"/>
    </row>
    <row r="1053" spans="14:19" x14ac:dyDescent="0.35">
      <c r="N1053" s="6"/>
      <c r="Q1053" s="2"/>
      <c r="S1053" s="2"/>
    </row>
    <row r="1054" spans="14:19" x14ac:dyDescent="0.35">
      <c r="N1054" s="6"/>
      <c r="Q1054" s="2"/>
      <c r="S1054" s="2"/>
    </row>
    <row r="1055" spans="14:19" x14ac:dyDescent="0.35">
      <c r="N1055" s="6"/>
      <c r="Q1055" s="2"/>
      <c r="S1055" s="2"/>
    </row>
    <row r="1056" spans="14:19" x14ac:dyDescent="0.35">
      <c r="N1056" s="6"/>
      <c r="Q1056" s="2"/>
      <c r="S1056" s="2"/>
    </row>
    <row r="1057" spans="14:19" x14ac:dyDescent="0.35">
      <c r="N1057" s="6"/>
      <c r="Q1057" s="2"/>
      <c r="S1057" s="2"/>
    </row>
    <row r="1058" spans="14:19" x14ac:dyDescent="0.35">
      <c r="N1058" s="6"/>
      <c r="Q1058" s="2"/>
      <c r="S1058" s="2"/>
    </row>
    <row r="1059" spans="14:19" x14ac:dyDescent="0.35">
      <c r="N1059" s="6"/>
      <c r="Q1059" s="2"/>
      <c r="S1059" s="2"/>
    </row>
    <row r="1060" spans="14:19" x14ac:dyDescent="0.35">
      <c r="N1060" s="6"/>
      <c r="Q1060" s="2"/>
      <c r="S1060" s="2"/>
    </row>
    <row r="1061" spans="14:19" x14ac:dyDescent="0.35">
      <c r="N1061" s="6"/>
      <c r="Q1061" s="2"/>
      <c r="S1061" s="2"/>
    </row>
    <row r="1062" spans="14:19" x14ac:dyDescent="0.35">
      <c r="N1062" s="6"/>
      <c r="Q1062" s="2"/>
      <c r="S1062" s="2"/>
    </row>
    <row r="1063" spans="14:19" x14ac:dyDescent="0.35">
      <c r="N1063" s="6"/>
      <c r="Q1063" s="2"/>
      <c r="S1063" s="2"/>
    </row>
    <row r="1064" spans="14:19" x14ac:dyDescent="0.35">
      <c r="N1064" s="6"/>
      <c r="Q1064" s="2"/>
      <c r="S1064" s="2"/>
    </row>
    <row r="1065" spans="14:19" x14ac:dyDescent="0.35">
      <c r="N1065" s="6"/>
      <c r="Q1065" s="2"/>
      <c r="S1065" s="2"/>
    </row>
    <row r="1066" spans="14:19" x14ac:dyDescent="0.35">
      <c r="N1066" s="6"/>
      <c r="Q1066" s="2"/>
      <c r="S1066" s="2"/>
    </row>
    <row r="1067" spans="14:19" x14ac:dyDescent="0.35">
      <c r="N1067" s="6"/>
      <c r="Q1067" s="2"/>
      <c r="S1067" s="2"/>
    </row>
    <row r="1068" spans="14:19" x14ac:dyDescent="0.35">
      <c r="N1068" s="6"/>
      <c r="Q1068" s="2"/>
      <c r="S1068" s="2"/>
    </row>
    <row r="1069" spans="14:19" x14ac:dyDescent="0.35">
      <c r="N1069" s="6"/>
      <c r="Q1069" s="2"/>
      <c r="S1069" s="2"/>
    </row>
    <row r="1070" spans="14:19" x14ac:dyDescent="0.35">
      <c r="N1070" s="6"/>
      <c r="Q1070" s="2"/>
      <c r="S1070" s="2"/>
    </row>
    <row r="1071" spans="14:19" x14ac:dyDescent="0.35">
      <c r="N1071" s="6"/>
      <c r="Q1071" s="2"/>
      <c r="S1071" s="2"/>
    </row>
    <row r="1072" spans="14:19" x14ac:dyDescent="0.35">
      <c r="N1072" s="6"/>
      <c r="Q1072" s="2"/>
      <c r="S1072" s="2"/>
    </row>
    <row r="1073" spans="14:19" x14ac:dyDescent="0.35">
      <c r="N1073" s="6"/>
      <c r="Q1073" s="2"/>
      <c r="S1073" s="2"/>
    </row>
    <row r="1074" spans="14:19" x14ac:dyDescent="0.35">
      <c r="N1074" s="6"/>
      <c r="Q1074" s="2"/>
      <c r="S1074" s="2"/>
    </row>
    <row r="1075" spans="14:19" x14ac:dyDescent="0.35">
      <c r="N1075" s="6"/>
      <c r="Q1075" s="2"/>
      <c r="S1075" s="2"/>
    </row>
    <row r="1076" spans="14:19" x14ac:dyDescent="0.35">
      <c r="N1076" s="6"/>
      <c r="Q1076" s="2"/>
      <c r="S1076" s="2"/>
    </row>
    <row r="1077" spans="14:19" x14ac:dyDescent="0.35">
      <c r="N1077" s="6"/>
      <c r="Q1077" s="2"/>
      <c r="S1077" s="2"/>
    </row>
    <row r="1078" spans="14:19" x14ac:dyDescent="0.35">
      <c r="N1078" s="6"/>
      <c r="Q1078" s="2"/>
      <c r="S1078" s="2"/>
    </row>
    <row r="1079" spans="14:19" x14ac:dyDescent="0.35">
      <c r="N1079" s="6"/>
      <c r="Q1079" s="2"/>
      <c r="S1079" s="2"/>
    </row>
    <row r="1080" spans="14:19" x14ac:dyDescent="0.35">
      <c r="N1080" s="6"/>
      <c r="Q1080" s="2"/>
      <c r="S1080" s="2"/>
    </row>
    <row r="1081" spans="14:19" x14ac:dyDescent="0.35">
      <c r="N1081" s="6"/>
      <c r="Q1081" s="2"/>
      <c r="S1081" s="2"/>
    </row>
    <row r="1082" spans="14:19" x14ac:dyDescent="0.35">
      <c r="N1082" s="6"/>
      <c r="Q1082" s="2"/>
      <c r="S1082" s="2"/>
    </row>
    <row r="1083" spans="14:19" x14ac:dyDescent="0.35">
      <c r="N1083" s="6"/>
      <c r="Q1083" s="2"/>
      <c r="S1083" s="2"/>
    </row>
    <row r="1084" spans="14:19" x14ac:dyDescent="0.35">
      <c r="N1084" s="6"/>
      <c r="Q1084" s="2"/>
      <c r="S1084" s="2"/>
    </row>
    <row r="1085" spans="14:19" x14ac:dyDescent="0.35">
      <c r="N1085" s="6"/>
      <c r="Q1085" s="2"/>
      <c r="S1085" s="2"/>
    </row>
    <row r="1086" spans="14:19" x14ac:dyDescent="0.35">
      <c r="N1086" s="6"/>
      <c r="Q1086" s="2"/>
      <c r="S1086" s="2"/>
    </row>
    <row r="1087" spans="14:19" x14ac:dyDescent="0.35">
      <c r="N1087" s="6"/>
      <c r="Q1087" s="2"/>
      <c r="S1087" s="2"/>
    </row>
    <row r="1088" spans="14:19" x14ac:dyDescent="0.35">
      <c r="N1088" s="6"/>
      <c r="Q1088" s="2"/>
      <c r="S1088" s="2"/>
    </row>
    <row r="1089" spans="14:19" x14ac:dyDescent="0.35">
      <c r="N1089" s="6"/>
      <c r="Q1089" s="2"/>
      <c r="S1089" s="2"/>
    </row>
    <row r="1090" spans="14:19" x14ac:dyDescent="0.35">
      <c r="N1090" s="6"/>
      <c r="Q1090" s="2"/>
      <c r="S1090" s="2"/>
    </row>
    <row r="1091" spans="14:19" x14ac:dyDescent="0.35">
      <c r="N1091" s="6"/>
      <c r="Q1091" s="2"/>
      <c r="S1091" s="2"/>
    </row>
    <row r="1092" spans="14:19" x14ac:dyDescent="0.35">
      <c r="N1092" s="6"/>
      <c r="Q1092" s="2"/>
      <c r="S1092" s="2"/>
    </row>
    <row r="1093" spans="14:19" x14ac:dyDescent="0.35">
      <c r="N1093" s="6"/>
      <c r="Q1093" s="2"/>
      <c r="S1093" s="2"/>
    </row>
    <row r="1094" spans="14:19" x14ac:dyDescent="0.35">
      <c r="N1094" s="6"/>
      <c r="Q1094" s="2"/>
      <c r="S1094" s="2"/>
    </row>
    <row r="1095" spans="14:19" x14ac:dyDescent="0.35">
      <c r="N1095" s="6"/>
      <c r="Q1095" s="2"/>
      <c r="S1095" s="2"/>
    </row>
    <row r="1096" spans="14:19" x14ac:dyDescent="0.35">
      <c r="N1096" s="6"/>
      <c r="Q1096" s="2"/>
      <c r="S1096" s="2"/>
    </row>
    <row r="1097" spans="14:19" x14ac:dyDescent="0.35">
      <c r="N1097" s="6"/>
      <c r="Q1097" s="2"/>
      <c r="S1097" s="2"/>
    </row>
    <row r="1098" spans="14:19" x14ac:dyDescent="0.35">
      <c r="N1098" s="6"/>
      <c r="Q1098" s="2"/>
      <c r="S1098" s="2"/>
    </row>
    <row r="1099" spans="14:19" x14ac:dyDescent="0.35">
      <c r="N1099" s="6"/>
      <c r="Q1099" s="2"/>
      <c r="S1099" s="2"/>
    </row>
    <row r="1100" spans="14:19" x14ac:dyDescent="0.35">
      <c r="N1100" s="6"/>
      <c r="Q1100" s="2"/>
      <c r="S1100" s="2"/>
    </row>
    <row r="1101" spans="14:19" x14ac:dyDescent="0.35">
      <c r="N1101" s="6"/>
      <c r="Q1101" s="2"/>
      <c r="S1101" s="2"/>
    </row>
    <row r="1102" spans="14:19" x14ac:dyDescent="0.35">
      <c r="N1102" s="6"/>
      <c r="Q1102" s="2"/>
      <c r="S1102" s="2"/>
    </row>
    <row r="1103" spans="14:19" x14ac:dyDescent="0.35">
      <c r="N1103" s="6"/>
      <c r="Q1103" s="2"/>
      <c r="S1103" s="2"/>
    </row>
    <row r="1104" spans="14:19" x14ac:dyDescent="0.35">
      <c r="N1104" s="6"/>
      <c r="Q1104" s="2"/>
      <c r="S1104" s="2"/>
    </row>
    <row r="1105" spans="14:19" x14ac:dyDescent="0.35">
      <c r="N1105" s="6"/>
      <c r="Q1105" s="2"/>
      <c r="S1105" s="2"/>
    </row>
    <row r="1106" spans="14:19" x14ac:dyDescent="0.35">
      <c r="N1106" s="6"/>
      <c r="Q1106" s="2"/>
      <c r="S1106" s="2"/>
    </row>
    <row r="1107" spans="14:19" x14ac:dyDescent="0.35">
      <c r="N1107" s="6"/>
      <c r="Q1107" s="2"/>
      <c r="S1107" s="2"/>
    </row>
    <row r="1108" spans="14:19" x14ac:dyDescent="0.35">
      <c r="N1108" s="6"/>
      <c r="Q1108" s="2"/>
      <c r="S1108" s="2"/>
    </row>
    <row r="1109" spans="14:19" x14ac:dyDescent="0.35">
      <c r="N1109" s="6"/>
      <c r="Q1109" s="2"/>
      <c r="S1109" s="2"/>
    </row>
    <row r="1110" spans="14:19" x14ac:dyDescent="0.35">
      <c r="N1110" s="6"/>
      <c r="Q1110" s="2"/>
      <c r="S1110" s="2"/>
    </row>
    <row r="1111" spans="14:19" x14ac:dyDescent="0.35">
      <c r="N1111" s="6"/>
      <c r="Q1111" s="2"/>
      <c r="S1111" s="2"/>
    </row>
    <row r="1112" spans="14:19" x14ac:dyDescent="0.35">
      <c r="N1112" s="6"/>
      <c r="Q1112" s="2"/>
      <c r="S1112" s="2"/>
    </row>
    <row r="1113" spans="14:19" x14ac:dyDescent="0.35">
      <c r="N1113" s="6"/>
      <c r="Q1113" s="2"/>
      <c r="S1113" s="2"/>
    </row>
    <row r="1114" spans="14:19" x14ac:dyDescent="0.35">
      <c r="N1114" s="6"/>
      <c r="Q1114" s="2"/>
      <c r="S1114" s="2"/>
    </row>
    <row r="1115" spans="14:19" x14ac:dyDescent="0.35">
      <c r="N1115" s="6"/>
      <c r="Q1115" s="2"/>
      <c r="S1115" s="2"/>
    </row>
    <row r="1116" spans="14:19" x14ac:dyDescent="0.35">
      <c r="N1116" s="6"/>
      <c r="Q1116" s="2"/>
      <c r="S1116" s="2"/>
    </row>
    <row r="1117" spans="14:19" x14ac:dyDescent="0.35">
      <c r="N1117" s="6"/>
      <c r="Q1117" s="2"/>
      <c r="S1117" s="2"/>
    </row>
    <row r="1118" spans="14:19" x14ac:dyDescent="0.35">
      <c r="N1118" s="6"/>
      <c r="Q1118" s="2"/>
      <c r="S1118" s="2"/>
    </row>
    <row r="1119" spans="14:19" x14ac:dyDescent="0.35">
      <c r="N1119" s="6"/>
      <c r="Q1119" s="2"/>
      <c r="S1119" s="2"/>
    </row>
    <row r="1120" spans="14:19" x14ac:dyDescent="0.35">
      <c r="N1120" s="6"/>
      <c r="Q1120" s="2"/>
      <c r="S1120" s="2"/>
    </row>
    <row r="1121" spans="14:19" x14ac:dyDescent="0.35">
      <c r="N1121" s="6"/>
      <c r="Q1121" s="2"/>
      <c r="S1121" s="2"/>
    </row>
    <row r="1122" spans="14:19" x14ac:dyDescent="0.35">
      <c r="N1122" s="6"/>
      <c r="Q1122" s="2"/>
      <c r="S1122" s="2"/>
    </row>
    <row r="1123" spans="14:19" x14ac:dyDescent="0.35">
      <c r="N1123" s="6"/>
      <c r="Q1123" s="2"/>
      <c r="S1123" s="2"/>
    </row>
    <row r="1124" spans="14:19" x14ac:dyDescent="0.35">
      <c r="N1124" s="6"/>
      <c r="Q1124" s="2"/>
      <c r="S1124" s="2"/>
    </row>
    <row r="1125" spans="14:19" x14ac:dyDescent="0.35">
      <c r="N1125" s="6"/>
      <c r="Q1125" s="2"/>
      <c r="S1125" s="2"/>
    </row>
    <row r="1126" spans="14:19" x14ac:dyDescent="0.35">
      <c r="N1126" s="6"/>
      <c r="Q1126" s="2"/>
      <c r="S1126" s="2"/>
    </row>
    <row r="1127" spans="14:19" x14ac:dyDescent="0.35">
      <c r="N1127" s="6"/>
      <c r="Q1127" s="2"/>
      <c r="S1127" s="2"/>
    </row>
    <row r="1128" spans="14:19" x14ac:dyDescent="0.35">
      <c r="N1128" s="6"/>
      <c r="Q1128" s="2"/>
      <c r="S1128" s="2"/>
    </row>
    <row r="1129" spans="14:19" x14ac:dyDescent="0.35">
      <c r="N1129" s="6"/>
      <c r="Q1129" s="2"/>
      <c r="S1129" s="2"/>
    </row>
    <row r="1130" spans="14:19" x14ac:dyDescent="0.35">
      <c r="N1130" s="6"/>
      <c r="Q1130" s="2"/>
      <c r="S1130" s="2"/>
    </row>
    <row r="1131" spans="14:19" x14ac:dyDescent="0.35">
      <c r="N1131" s="6"/>
      <c r="Q1131" s="2"/>
      <c r="S1131" s="2"/>
    </row>
    <row r="1132" spans="14:19" x14ac:dyDescent="0.35">
      <c r="N1132" s="6"/>
      <c r="Q1132" s="2"/>
      <c r="S1132" s="2"/>
    </row>
    <row r="1133" spans="14:19" x14ac:dyDescent="0.35">
      <c r="N1133" s="6"/>
      <c r="Q1133" s="2"/>
      <c r="S1133" s="2"/>
    </row>
    <row r="1134" spans="14:19" x14ac:dyDescent="0.35">
      <c r="N1134" s="6"/>
      <c r="Q1134" s="2"/>
      <c r="S1134" s="2"/>
    </row>
    <row r="1135" spans="14:19" x14ac:dyDescent="0.35">
      <c r="N1135" s="6"/>
      <c r="Q1135" s="2"/>
      <c r="S1135" s="2"/>
    </row>
    <row r="1136" spans="14:19" x14ac:dyDescent="0.35">
      <c r="N1136" s="6"/>
      <c r="Q1136" s="2"/>
      <c r="S1136" s="2"/>
    </row>
    <row r="1137" spans="14:19" x14ac:dyDescent="0.35">
      <c r="N1137" s="6"/>
      <c r="Q1137" s="2"/>
      <c r="S1137" s="2"/>
    </row>
    <row r="1138" spans="14:19" x14ac:dyDescent="0.35">
      <c r="N1138" s="6"/>
      <c r="Q1138" s="2"/>
      <c r="S1138" s="2"/>
    </row>
    <row r="1139" spans="14:19" x14ac:dyDescent="0.35">
      <c r="N1139" s="6"/>
      <c r="Q1139" s="2"/>
      <c r="S1139" s="2"/>
    </row>
    <row r="1140" spans="14:19" x14ac:dyDescent="0.35">
      <c r="N1140" s="6"/>
      <c r="Q1140" s="2"/>
      <c r="S1140" s="2"/>
    </row>
    <row r="1141" spans="14:19" x14ac:dyDescent="0.35">
      <c r="N1141" s="6"/>
      <c r="Q1141" s="2"/>
      <c r="S1141" s="2"/>
    </row>
    <row r="1142" spans="14:19" x14ac:dyDescent="0.35">
      <c r="N1142" s="6"/>
      <c r="Q1142" s="2"/>
      <c r="S1142" s="2"/>
    </row>
    <row r="1143" spans="14:19" x14ac:dyDescent="0.35">
      <c r="N1143" s="6"/>
      <c r="Q1143" s="2"/>
      <c r="S1143" s="2"/>
    </row>
    <row r="1144" spans="14:19" x14ac:dyDescent="0.35">
      <c r="N1144" s="6"/>
      <c r="Q1144" s="2"/>
      <c r="S1144" s="2"/>
    </row>
    <row r="1145" spans="14:19" x14ac:dyDescent="0.35">
      <c r="N1145" s="6"/>
      <c r="Q1145" s="2"/>
      <c r="S1145" s="2"/>
    </row>
    <row r="1146" spans="14:19" x14ac:dyDescent="0.35">
      <c r="N1146" s="6"/>
      <c r="Q1146" s="2"/>
      <c r="S1146" s="2"/>
    </row>
    <row r="1147" spans="14:19" x14ac:dyDescent="0.35">
      <c r="N1147" s="6"/>
      <c r="Q1147" s="2"/>
      <c r="S1147" s="2"/>
    </row>
    <row r="1148" spans="14:19" x14ac:dyDescent="0.35">
      <c r="N1148" s="6"/>
      <c r="Q1148" s="2"/>
      <c r="S1148" s="2"/>
    </row>
    <row r="1149" spans="14:19" x14ac:dyDescent="0.35">
      <c r="N1149" s="6"/>
      <c r="Q1149" s="2"/>
      <c r="S1149" s="2"/>
    </row>
    <row r="1150" spans="14:19" x14ac:dyDescent="0.35">
      <c r="N1150" s="6"/>
      <c r="Q1150" s="2"/>
      <c r="S1150" s="2"/>
    </row>
    <row r="1151" spans="14:19" x14ac:dyDescent="0.35">
      <c r="N1151" s="6"/>
      <c r="Q1151" s="2"/>
      <c r="S1151" s="2"/>
    </row>
    <row r="1152" spans="14:19" x14ac:dyDescent="0.35">
      <c r="N1152" s="6"/>
      <c r="Q1152" s="2"/>
      <c r="S1152" s="2"/>
    </row>
    <row r="1153" spans="14:19" x14ac:dyDescent="0.35">
      <c r="N1153" s="6"/>
      <c r="Q1153" s="2"/>
      <c r="S1153" s="2"/>
    </row>
    <row r="1154" spans="14:19" x14ac:dyDescent="0.35">
      <c r="N1154" s="6"/>
      <c r="Q1154" s="2"/>
      <c r="S1154" s="2"/>
    </row>
    <row r="1155" spans="14:19" x14ac:dyDescent="0.35">
      <c r="N1155" s="6"/>
      <c r="Q1155" s="2"/>
      <c r="S1155" s="2"/>
    </row>
    <row r="1156" spans="14:19" x14ac:dyDescent="0.35">
      <c r="N1156" s="6"/>
      <c r="Q1156" s="2"/>
      <c r="S1156" s="2"/>
    </row>
    <row r="1157" spans="14:19" x14ac:dyDescent="0.35">
      <c r="N1157" s="6"/>
      <c r="Q1157" s="2"/>
      <c r="S1157" s="2"/>
    </row>
    <row r="1158" spans="14:19" x14ac:dyDescent="0.35">
      <c r="N1158" s="6"/>
      <c r="Q1158" s="2"/>
      <c r="S1158" s="2"/>
    </row>
    <row r="1159" spans="14:19" x14ac:dyDescent="0.35">
      <c r="N1159" s="6"/>
      <c r="Q1159" s="2"/>
      <c r="S1159" s="2"/>
    </row>
    <row r="1160" spans="14:19" x14ac:dyDescent="0.35">
      <c r="N1160" s="6"/>
      <c r="Q1160" s="2"/>
      <c r="S1160" s="2"/>
    </row>
    <row r="1161" spans="14:19" x14ac:dyDescent="0.35">
      <c r="N1161" s="6"/>
      <c r="Q1161" s="2"/>
      <c r="S1161" s="2"/>
    </row>
    <row r="1162" spans="14:19" x14ac:dyDescent="0.35">
      <c r="N1162" s="6"/>
      <c r="Q1162" s="2"/>
      <c r="S1162" s="2"/>
    </row>
    <row r="1163" spans="14:19" x14ac:dyDescent="0.35">
      <c r="N1163" s="6"/>
      <c r="Q1163" s="2"/>
      <c r="S1163" s="2"/>
    </row>
    <row r="1164" spans="14:19" x14ac:dyDescent="0.35">
      <c r="N1164" s="6"/>
      <c r="Q1164" s="2"/>
      <c r="S1164" s="2"/>
    </row>
    <row r="1165" spans="14:19" x14ac:dyDescent="0.35">
      <c r="N1165" s="6"/>
      <c r="Q1165" s="2"/>
      <c r="S1165" s="2"/>
    </row>
    <row r="1166" spans="14:19" x14ac:dyDescent="0.35">
      <c r="N1166" s="6"/>
      <c r="Q1166" s="2"/>
      <c r="S1166" s="2"/>
    </row>
    <row r="1167" spans="14:19" x14ac:dyDescent="0.35">
      <c r="N1167" s="6"/>
      <c r="Q1167" s="2"/>
      <c r="S1167" s="2"/>
    </row>
    <row r="1168" spans="14:19" x14ac:dyDescent="0.35">
      <c r="N1168" s="6"/>
      <c r="Q1168" s="2"/>
      <c r="S1168" s="2"/>
    </row>
    <row r="1169" spans="14:19" x14ac:dyDescent="0.35">
      <c r="N1169" s="6"/>
      <c r="Q1169" s="2"/>
      <c r="S1169" s="2"/>
    </row>
    <row r="1170" spans="14:19" x14ac:dyDescent="0.35">
      <c r="N1170" s="6"/>
      <c r="Q1170" s="2"/>
      <c r="S1170" s="2"/>
    </row>
    <row r="1171" spans="14:19" x14ac:dyDescent="0.35">
      <c r="N1171" s="6"/>
      <c r="Q1171" s="2"/>
      <c r="S1171" s="2"/>
    </row>
    <row r="1172" spans="14:19" x14ac:dyDescent="0.35">
      <c r="N1172" s="6"/>
      <c r="Q1172" s="2"/>
      <c r="S1172" s="2"/>
    </row>
    <row r="1173" spans="14:19" x14ac:dyDescent="0.35">
      <c r="N1173" s="6"/>
      <c r="Q1173" s="2"/>
      <c r="S1173" s="2"/>
    </row>
    <row r="1174" spans="14:19" x14ac:dyDescent="0.35">
      <c r="N1174" s="6"/>
      <c r="Q1174" s="2"/>
      <c r="S1174" s="2"/>
    </row>
    <row r="1175" spans="14:19" x14ac:dyDescent="0.35">
      <c r="N1175" s="6"/>
      <c r="Q1175" s="2"/>
      <c r="S1175" s="2"/>
    </row>
    <row r="1176" spans="14:19" x14ac:dyDescent="0.35">
      <c r="N1176" s="6"/>
      <c r="Q1176" s="2"/>
      <c r="S1176" s="2"/>
    </row>
    <row r="1177" spans="14:19" x14ac:dyDescent="0.35">
      <c r="N1177" s="6"/>
      <c r="Q1177" s="2"/>
      <c r="S1177" s="2"/>
    </row>
    <row r="1178" spans="14:19" x14ac:dyDescent="0.35">
      <c r="N1178" s="6"/>
      <c r="Q1178" s="2"/>
      <c r="S1178" s="2"/>
    </row>
    <row r="1179" spans="14:19" x14ac:dyDescent="0.35">
      <c r="N1179" s="6"/>
      <c r="Q1179" s="2"/>
      <c r="S1179" s="2"/>
    </row>
    <row r="1180" spans="14:19" x14ac:dyDescent="0.35">
      <c r="N1180" s="6"/>
      <c r="Q1180" s="2"/>
      <c r="S1180" s="2"/>
    </row>
    <row r="1181" spans="14:19" x14ac:dyDescent="0.35">
      <c r="N1181" s="6"/>
      <c r="Q1181" s="2"/>
      <c r="S1181" s="2"/>
    </row>
    <row r="1182" spans="14:19" x14ac:dyDescent="0.35">
      <c r="N1182" s="6"/>
      <c r="Q1182" s="2"/>
      <c r="S1182" s="2"/>
    </row>
    <row r="1183" spans="14:19" x14ac:dyDescent="0.35">
      <c r="N1183" s="6"/>
      <c r="Q1183" s="2"/>
      <c r="S1183" s="2"/>
    </row>
    <row r="1184" spans="14:19" x14ac:dyDescent="0.35">
      <c r="N1184" s="6"/>
      <c r="Q1184" s="2"/>
      <c r="S1184" s="2"/>
    </row>
    <row r="1185" spans="14:19" x14ac:dyDescent="0.35">
      <c r="N1185" s="6"/>
      <c r="Q1185" s="2"/>
      <c r="S1185" s="2"/>
    </row>
    <row r="1186" spans="14:19" x14ac:dyDescent="0.35">
      <c r="N1186" s="6"/>
      <c r="Q1186" s="2"/>
      <c r="S1186" s="2"/>
    </row>
    <row r="1187" spans="14:19" x14ac:dyDescent="0.35">
      <c r="N1187" s="6"/>
      <c r="Q1187" s="2"/>
      <c r="S1187" s="2"/>
    </row>
    <row r="1188" spans="14:19" x14ac:dyDescent="0.35">
      <c r="N1188" s="6"/>
      <c r="Q1188" s="2"/>
      <c r="S1188" s="2"/>
    </row>
    <row r="1189" spans="14:19" x14ac:dyDescent="0.35">
      <c r="N1189" s="6"/>
      <c r="Q1189" s="2"/>
      <c r="S1189" s="2"/>
    </row>
    <row r="1190" spans="14:19" x14ac:dyDescent="0.35">
      <c r="N1190" s="6"/>
      <c r="Q1190" s="2"/>
      <c r="S1190" s="2"/>
    </row>
    <row r="1191" spans="14:19" x14ac:dyDescent="0.35">
      <c r="N1191" s="6"/>
      <c r="Q1191" s="2"/>
      <c r="S1191" s="2"/>
    </row>
    <row r="1192" spans="14:19" x14ac:dyDescent="0.35">
      <c r="N1192" s="6"/>
      <c r="Q1192" s="2"/>
      <c r="S1192" s="2"/>
    </row>
    <row r="1193" spans="14:19" x14ac:dyDescent="0.35">
      <c r="N1193" s="6"/>
      <c r="Q1193" s="2"/>
      <c r="S1193" s="2"/>
    </row>
    <row r="1194" spans="14:19" x14ac:dyDescent="0.35">
      <c r="N1194" s="6"/>
      <c r="Q1194" s="2"/>
      <c r="S1194" s="2"/>
    </row>
    <row r="1195" spans="14:19" x14ac:dyDescent="0.35">
      <c r="N1195" s="6"/>
      <c r="Q1195" s="2"/>
      <c r="S1195" s="2"/>
    </row>
    <row r="1196" spans="14:19" x14ac:dyDescent="0.35">
      <c r="N1196" s="6"/>
      <c r="Q1196" s="2"/>
      <c r="S1196" s="2"/>
    </row>
    <row r="1197" spans="14:19" x14ac:dyDescent="0.35">
      <c r="N1197" s="6"/>
      <c r="Q1197" s="2"/>
      <c r="S1197" s="2"/>
    </row>
    <row r="1198" spans="14:19" x14ac:dyDescent="0.35">
      <c r="N1198" s="6"/>
      <c r="Q1198" s="2"/>
      <c r="S1198" s="2"/>
    </row>
    <row r="1199" spans="14:19" x14ac:dyDescent="0.35">
      <c r="N1199" s="6"/>
      <c r="Q1199" s="2"/>
      <c r="S1199" s="2"/>
    </row>
    <row r="1200" spans="14:19" x14ac:dyDescent="0.35">
      <c r="N1200" s="6"/>
      <c r="Q1200" s="2"/>
      <c r="S1200" s="2"/>
    </row>
    <row r="1201" spans="14:19" x14ac:dyDescent="0.35">
      <c r="N1201" s="6"/>
      <c r="Q1201" s="2"/>
      <c r="S1201" s="2"/>
    </row>
    <row r="1202" spans="14:19" x14ac:dyDescent="0.35">
      <c r="N1202" s="6"/>
      <c r="Q1202" s="2"/>
      <c r="S1202" s="2"/>
    </row>
    <row r="1203" spans="14:19" x14ac:dyDescent="0.35">
      <c r="N1203" s="6"/>
      <c r="Q1203" s="2"/>
      <c r="S1203" s="2"/>
    </row>
    <row r="1204" spans="14:19" x14ac:dyDescent="0.35">
      <c r="N1204" s="6"/>
      <c r="Q1204" s="2"/>
      <c r="S1204" s="2"/>
    </row>
    <row r="1205" spans="14:19" x14ac:dyDescent="0.35">
      <c r="N1205" s="6"/>
      <c r="Q1205" s="2"/>
      <c r="S1205" s="2"/>
    </row>
    <row r="1206" spans="14:19" x14ac:dyDescent="0.35">
      <c r="N1206" s="6"/>
      <c r="Q1206" s="2"/>
      <c r="S1206" s="2"/>
    </row>
    <row r="1207" spans="14:19" x14ac:dyDescent="0.35">
      <c r="N1207" s="6"/>
      <c r="Q1207" s="2"/>
      <c r="S1207" s="2"/>
    </row>
    <row r="1208" spans="14:19" x14ac:dyDescent="0.35">
      <c r="N1208" s="6"/>
      <c r="Q1208" s="2"/>
      <c r="S1208" s="2"/>
    </row>
    <row r="1209" spans="14:19" x14ac:dyDescent="0.35">
      <c r="N1209" s="6"/>
      <c r="Q1209" s="2"/>
      <c r="S1209" s="2"/>
    </row>
    <row r="1210" spans="14:19" x14ac:dyDescent="0.35">
      <c r="N1210" s="6"/>
      <c r="Q1210" s="2"/>
      <c r="S1210" s="2"/>
    </row>
    <row r="1211" spans="14:19" x14ac:dyDescent="0.35">
      <c r="N1211" s="6"/>
      <c r="Q1211" s="2"/>
      <c r="S1211" s="2"/>
    </row>
    <row r="1212" spans="14:19" x14ac:dyDescent="0.35">
      <c r="N1212" s="6"/>
      <c r="Q1212" s="2"/>
      <c r="S1212" s="2"/>
    </row>
    <row r="1213" spans="14:19" x14ac:dyDescent="0.35">
      <c r="N1213" s="6"/>
      <c r="Q1213" s="2"/>
      <c r="S1213" s="2"/>
    </row>
    <row r="1214" spans="14:19" x14ac:dyDescent="0.35">
      <c r="N1214" s="6"/>
      <c r="Q1214" s="2"/>
      <c r="S1214" s="2"/>
    </row>
    <row r="1215" spans="14:19" x14ac:dyDescent="0.35">
      <c r="N1215" s="6"/>
      <c r="Q1215" s="2"/>
      <c r="S1215" s="2"/>
    </row>
    <row r="1216" spans="14:19" x14ac:dyDescent="0.35">
      <c r="N1216" s="6"/>
      <c r="Q1216" s="2"/>
      <c r="S1216" s="2"/>
    </row>
    <row r="1217" spans="14:19" x14ac:dyDescent="0.35">
      <c r="N1217" s="6"/>
      <c r="Q1217" s="2"/>
      <c r="S1217" s="2"/>
    </row>
    <row r="1218" spans="14:19" x14ac:dyDescent="0.35">
      <c r="N1218" s="6"/>
      <c r="Q1218" s="2"/>
      <c r="S1218" s="2"/>
    </row>
    <row r="1219" spans="14:19" x14ac:dyDescent="0.35">
      <c r="N1219" s="6"/>
      <c r="Q1219" s="2"/>
      <c r="S1219" s="2"/>
    </row>
    <row r="1220" spans="14:19" x14ac:dyDescent="0.35">
      <c r="N1220" s="6"/>
      <c r="Q1220" s="2"/>
      <c r="S1220" s="2"/>
    </row>
    <row r="1221" spans="14:19" x14ac:dyDescent="0.35">
      <c r="N1221" s="6"/>
      <c r="Q1221" s="2"/>
      <c r="S1221" s="2"/>
    </row>
    <row r="1222" spans="14:19" x14ac:dyDescent="0.35">
      <c r="N1222" s="6"/>
      <c r="Q1222" s="2"/>
      <c r="S1222" s="2"/>
    </row>
    <row r="1223" spans="14:19" x14ac:dyDescent="0.35">
      <c r="N1223" s="6"/>
      <c r="Q1223" s="2"/>
      <c r="S1223" s="2"/>
    </row>
    <row r="1224" spans="14:19" x14ac:dyDescent="0.35">
      <c r="N1224" s="6"/>
      <c r="Q1224" s="2"/>
      <c r="S1224" s="2"/>
    </row>
    <row r="1225" spans="14:19" x14ac:dyDescent="0.35">
      <c r="N1225" s="6"/>
      <c r="Q1225" s="2"/>
      <c r="S1225" s="2"/>
    </row>
    <row r="1226" spans="14:19" x14ac:dyDescent="0.35">
      <c r="N1226" s="6"/>
      <c r="Q1226" s="2"/>
      <c r="S1226" s="2"/>
    </row>
    <row r="1227" spans="14:19" x14ac:dyDescent="0.35">
      <c r="N1227" s="6"/>
      <c r="Q1227" s="2"/>
      <c r="S1227" s="2"/>
    </row>
    <row r="1228" spans="14:19" x14ac:dyDescent="0.35">
      <c r="N1228" s="6"/>
      <c r="Q1228" s="2"/>
      <c r="S1228" s="2"/>
    </row>
    <row r="1229" spans="14:19" x14ac:dyDescent="0.35">
      <c r="N1229" s="6"/>
      <c r="Q1229" s="2"/>
      <c r="S1229" s="2"/>
    </row>
    <row r="1230" spans="14:19" x14ac:dyDescent="0.35">
      <c r="N1230" s="6"/>
      <c r="Q1230" s="2"/>
      <c r="S1230" s="2"/>
    </row>
    <row r="1231" spans="14:19" x14ac:dyDescent="0.35">
      <c r="N1231" s="6"/>
      <c r="Q1231" s="2"/>
      <c r="S1231" s="2"/>
    </row>
    <row r="1232" spans="14:19" x14ac:dyDescent="0.35">
      <c r="N1232" s="6"/>
      <c r="Q1232" s="2"/>
      <c r="S1232" s="2"/>
    </row>
    <row r="1233" spans="14:19" x14ac:dyDescent="0.35">
      <c r="N1233" s="6"/>
      <c r="Q1233" s="2"/>
      <c r="S1233" s="2"/>
    </row>
    <row r="1234" spans="14:19" x14ac:dyDescent="0.35">
      <c r="N1234" s="6"/>
      <c r="Q1234" s="2"/>
      <c r="S1234" s="2"/>
    </row>
    <row r="1235" spans="14:19" x14ac:dyDescent="0.35">
      <c r="N1235" s="6"/>
      <c r="Q1235" s="2"/>
      <c r="S1235" s="2"/>
    </row>
    <row r="1236" spans="14:19" x14ac:dyDescent="0.35">
      <c r="N1236" s="6"/>
      <c r="Q1236" s="2"/>
      <c r="S1236" s="2"/>
    </row>
    <row r="1237" spans="14:19" x14ac:dyDescent="0.35">
      <c r="N1237" s="6"/>
      <c r="Q1237" s="2"/>
      <c r="S1237" s="2"/>
    </row>
    <row r="1238" spans="14:19" x14ac:dyDescent="0.35">
      <c r="N1238" s="6"/>
      <c r="Q1238" s="2"/>
      <c r="S1238" s="2"/>
    </row>
    <row r="1239" spans="14:19" x14ac:dyDescent="0.35">
      <c r="N1239" s="6"/>
      <c r="Q1239" s="2"/>
      <c r="S1239" s="2"/>
    </row>
    <row r="1240" spans="14:19" x14ac:dyDescent="0.35">
      <c r="N1240" s="6"/>
      <c r="Q1240" s="2"/>
      <c r="S1240" s="2"/>
    </row>
    <row r="1241" spans="14:19" x14ac:dyDescent="0.35">
      <c r="N1241" s="6"/>
      <c r="Q1241" s="2"/>
      <c r="S1241" s="2"/>
    </row>
    <row r="1242" spans="14:19" x14ac:dyDescent="0.35">
      <c r="N1242" s="6"/>
      <c r="Q1242" s="2"/>
      <c r="S1242" s="2"/>
    </row>
    <row r="1243" spans="14:19" x14ac:dyDescent="0.35">
      <c r="N1243" s="6"/>
      <c r="Q1243" s="2"/>
      <c r="S1243" s="2"/>
    </row>
    <row r="1244" spans="14:19" x14ac:dyDescent="0.35">
      <c r="N1244" s="6"/>
      <c r="Q1244" s="2"/>
      <c r="S1244" s="2"/>
    </row>
    <row r="1245" spans="14:19" x14ac:dyDescent="0.35">
      <c r="N1245" s="6"/>
      <c r="Q1245" s="2"/>
      <c r="S1245" s="2"/>
    </row>
    <row r="1246" spans="14:19" x14ac:dyDescent="0.35">
      <c r="N1246" s="6"/>
      <c r="Q1246" s="2"/>
      <c r="S1246" s="2"/>
    </row>
    <row r="1247" spans="14:19" x14ac:dyDescent="0.35">
      <c r="N1247" s="6"/>
      <c r="Q1247" s="2"/>
      <c r="S1247" s="2"/>
    </row>
    <row r="1248" spans="14:19" x14ac:dyDescent="0.35">
      <c r="N1248" s="6"/>
      <c r="Q1248" s="2"/>
      <c r="S1248" s="2"/>
    </row>
    <row r="1249" spans="14:19" x14ac:dyDescent="0.35">
      <c r="N1249" s="6"/>
      <c r="Q1249" s="2"/>
      <c r="S1249" s="2"/>
    </row>
    <row r="1250" spans="14:19" x14ac:dyDescent="0.35">
      <c r="N1250" s="6"/>
      <c r="Q1250" s="2"/>
      <c r="S1250" s="2"/>
    </row>
    <row r="1251" spans="14:19" x14ac:dyDescent="0.35">
      <c r="N1251" s="6"/>
      <c r="Q1251" s="2"/>
      <c r="S1251" s="2"/>
    </row>
    <row r="1252" spans="14:19" x14ac:dyDescent="0.35">
      <c r="N1252" s="6"/>
      <c r="Q1252" s="2"/>
      <c r="S1252" s="2"/>
    </row>
    <row r="1253" spans="14:19" x14ac:dyDescent="0.35">
      <c r="N1253" s="6"/>
      <c r="Q1253" s="2"/>
      <c r="S1253" s="2"/>
    </row>
    <row r="1254" spans="14:19" x14ac:dyDescent="0.35">
      <c r="N1254" s="6"/>
      <c r="Q1254" s="2"/>
      <c r="S1254" s="2"/>
    </row>
    <row r="1255" spans="14:19" x14ac:dyDescent="0.35">
      <c r="N1255" s="6"/>
      <c r="Q1255" s="2"/>
      <c r="S1255" s="2"/>
    </row>
    <row r="1256" spans="14:19" x14ac:dyDescent="0.35">
      <c r="N1256" s="6"/>
      <c r="Q1256" s="2"/>
      <c r="S1256" s="2"/>
    </row>
    <row r="1257" spans="14:19" x14ac:dyDescent="0.35">
      <c r="N1257" s="6"/>
      <c r="Q1257" s="2"/>
      <c r="S1257" s="2"/>
    </row>
    <row r="1258" spans="14:19" x14ac:dyDescent="0.35">
      <c r="N1258" s="6"/>
      <c r="Q1258" s="2"/>
      <c r="S1258" s="2"/>
    </row>
    <row r="1259" spans="14:19" x14ac:dyDescent="0.35">
      <c r="N1259" s="6"/>
      <c r="Q1259" s="2"/>
      <c r="S1259" s="2"/>
    </row>
    <row r="1260" spans="14:19" x14ac:dyDescent="0.35">
      <c r="N1260" s="6"/>
      <c r="Q1260" s="2"/>
      <c r="S1260" s="2"/>
    </row>
    <row r="1261" spans="14:19" x14ac:dyDescent="0.35">
      <c r="N1261" s="6"/>
      <c r="Q1261" s="2"/>
      <c r="S1261" s="2"/>
    </row>
    <row r="1262" spans="14:19" x14ac:dyDescent="0.35">
      <c r="N1262" s="6"/>
      <c r="Q1262" s="2"/>
      <c r="S1262" s="2"/>
    </row>
    <row r="1263" spans="14:19" x14ac:dyDescent="0.35">
      <c r="N1263" s="6"/>
      <c r="Q1263" s="2"/>
      <c r="S1263" s="2"/>
    </row>
    <row r="1264" spans="14:19" x14ac:dyDescent="0.35">
      <c r="N1264" s="6"/>
      <c r="Q1264" s="2"/>
      <c r="S1264" s="2"/>
    </row>
    <row r="1265" spans="14:19" x14ac:dyDescent="0.35">
      <c r="N1265" s="6"/>
      <c r="Q1265" s="2"/>
      <c r="S1265" s="2"/>
    </row>
    <row r="1266" spans="14:19" x14ac:dyDescent="0.35">
      <c r="N1266" s="6"/>
      <c r="Q1266" s="2"/>
      <c r="S1266" s="2"/>
    </row>
    <row r="1267" spans="14:19" x14ac:dyDescent="0.35">
      <c r="N1267" s="6"/>
      <c r="Q1267" s="2"/>
      <c r="S1267" s="2"/>
    </row>
    <row r="1268" spans="14:19" x14ac:dyDescent="0.35">
      <c r="N1268" s="6"/>
      <c r="Q1268" s="2"/>
      <c r="S1268" s="2"/>
    </row>
    <row r="1269" spans="14:19" x14ac:dyDescent="0.35">
      <c r="N1269" s="6"/>
      <c r="Q1269" s="2"/>
      <c r="S1269" s="2"/>
    </row>
    <row r="1270" spans="14:19" x14ac:dyDescent="0.35">
      <c r="N1270" s="6"/>
      <c r="Q1270" s="2"/>
      <c r="S1270" s="2"/>
    </row>
    <row r="1271" spans="14:19" x14ac:dyDescent="0.35">
      <c r="N1271" s="6"/>
      <c r="Q1271" s="2"/>
      <c r="S1271" s="2"/>
    </row>
    <row r="1272" spans="14:19" x14ac:dyDescent="0.35">
      <c r="N1272" s="6"/>
      <c r="Q1272" s="2"/>
      <c r="S1272" s="2"/>
    </row>
    <row r="1273" spans="14:19" x14ac:dyDescent="0.35">
      <c r="N1273" s="6"/>
      <c r="Q1273" s="2"/>
      <c r="S1273" s="2"/>
    </row>
    <row r="1274" spans="14:19" x14ac:dyDescent="0.35">
      <c r="N1274" s="6"/>
      <c r="Q1274" s="2"/>
      <c r="S1274" s="2"/>
    </row>
    <row r="1275" spans="14:19" x14ac:dyDescent="0.35">
      <c r="N1275" s="6"/>
      <c r="Q1275" s="2"/>
      <c r="S1275" s="2"/>
    </row>
    <row r="1276" spans="14:19" x14ac:dyDescent="0.35">
      <c r="N1276" s="6"/>
      <c r="Q1276" s="2"/>
      <c r="S1276" s="2"/>
    </row>
    <row r="1277" spans="14:19" x14ac:dyDescent="0.35">
      <c r="N1277" s="6"/>
      <c r="Q1277" s="2"/>
      <c r="S1277" s="2"/>
    </row>
    <row r="1278" spans="14:19" x14ac:dyDescent="0.35">
      <c r="N1278" s="6"/>
      <c r="Q1278" s="2"/>
      <c r="S1278" s="2"/>
    </row>
    <row r="1279" spans="14:19" x14ac:dyDescent="0.35">
      <c r="N1279" s="6"/>
      <c r="Q1279" s="2"/>
      <c r="S1279" s="2"/>
    </row>
    <row r="1280" spans="14:19" x14ac:dyDescent="0.35">
      <c r="N1280" s="6"/>
      <c r="Q1280" s="2"/>
      <c r="S1280" s="2"/>
    </row>
    <row r="1281" spans="14:19" x14ac:dyDescent="0.35">
      <c r="N1281" s="6"/>
      <c r="Q1281" s="2"/>
      <c r="S1281" s="2"/>
    </row>
    <row r="1282" spans="14:19" x14ac:dyDescent="0.35">
      <c r="N1282" s="6"/>
      <c r="Q1282" s="2"/>
      <c r="S1282" s="2"/>
    </row>
    <row r="1283" spans="14:19" x14ac:dyDescent="0.35">
      <c r="N1283" s="6"/>
      <c r="Q1283" s="2"/>
      <c r="S1283" s="2"/>
    </row>
    <row r="1284" spans="14:19" x14ac:dyDescent="0.35">
      <c r="N1284" s="6"/>
      <c r="Q1284" s="2"/>
      <c r="S1284" s="2"/>
    </row>
    <row r="1285" spans="14:19" x14ac:dyDescent="0.35">
      <c r="N1285" s="6"/>
      <c r="Q1285" s="2"/>
      <c r="S1285" s="2"/>
    </row>
    <row r="1286" spans="14:19" x14ac:dyDescent="0.35">
      <c r="N1286" s="6"/>
      <c r="Q1286" s="2"/>
      <c r="S1286" s="2"/>
    </row>
    <row r="1287" spans="14:19" x14ac:dyDescent="0.35">
      <c r="N1287" s="6"/>
      <c r="Q1287" s="2"/>
      <c r="S1287" s="2"/>
    </row>
    <row r="1288" spans="14:19" x14ac:dyDescent="0.35">
      <c r="N1288" s="6"/>
      <c r="Q1288" s="2"/>
      <c r="S1288" s="2"/>
    </row>
    <row r="1289" spans="14:19" x14ac:dyDescent="0.35">
      <c r="N1289" s="6"/>
      <c r="Q1289" s="2"/>
      <c r="S1289" s="2"/>
    </row>
    <row r="1290" spans="14:19" x14ac:dyDescent="0.35">
      <c r="N1290" s="6"/>
      <c r="Q1290" s="2"/>
      <c r="S1290" s="2"/>
    </row>
    <row r="1291" spans="14:19" x14ac:dyDescent="0.35">
      <c r="N1291" s="6"/>
      <c r="Q1291" s="2"/>
      <c r="S1291" s="2"/>
    </row>
    <row r="1292" spans="14:19" x14ac:dyDescent="0.35">
      <c r="N1292" s="6"/>
      <c r="Q1292" s="2"/>
      <c r="S1292" s="2"/>
    </row>
    <row r="1293" spans="14:19" x14ac:dyDescent="0.35">
      <c r="N1293" s="6"/>
      <c r="Q1293" s="2"/>
      <c r="S1293" s="2"/>
    </row>
    <row r="1294" spans="14:19" x14ac:dyDescent="0.35">
      <c r="N1294" s="6"/>
      <c r="Q1294" s="2"/>
      <c r="S1294" s="2"/>
    </row>
    <row r="1295" spans="14:19" x14ac:dyDescent="0.35">
      <c r="N1295" s="6"/>
      <c r="Q1295" s="2"/>
      <c r="S1295" s="2"/>
    </row>
    <row r="1296" spans="14:19" x14ac:dyDescent="0.35">
      <c r="N1296" s="6"/>
      <c r="Q1296" s="2"/>
      <c r="S1296" s="2"/>
    </row>
    <row r="1297" spans="14:19" x14ac:dyDescent="0.35">
      <c r="N1297" s="6"/>
      <c r="Q1297" s="2"/>
      <c r="S1297" s="2"/>
    </row>
    <row r="1298" spans="14:19" x14ac:dyDescent="0.35">
      <c r="N1298" s="6"/>
      <c r="Q1298" s="2"/>
      <c r="S1298" s="2"/>
    </row>
    <row r="1299" spans="14:19" x14ac:dyDescent="0.35">
      <c r="N1299" s="6"/>
      <c r="Q1299" s="2"/>
      <c r="S1299" s="2"/>
    </row>
    <row r="1300" spans="14:19" x14ac:dyDescent="0.35">
      <c r="N1300" s="6"/>
      <c r="Q1300" s="2"/>
      <c r="S1300" s="2"/>
    </row>
    <row r="1301" spans="14:19" x14ac:dyDescent="0.35">
      <c r="N1301" s="6"/>
      <c r="Q1301" s="2"/>
      <c r="S1301" s="2"/>
    </row>
    <row r="1302" spans="14:19" x14ac:dyDescent="0.35">
      <c r="N1302" s="6"/>
      <c r="Q1302" s="2"/>
      <c r="S1302" s="2"/>
    </row>
    <row r="1303" spans="14:19" x14ac:dyDescent="0.35">
      <c r="N1303" s="6"/>
      <c r="Q1303" s="2"/>
      <c r="S1303" s="2"/>
    </row>
    <row r="1304" spans="14:19" x14ac:dyDescent="0.35">
      <c r="N1304" s="6"/>
      <c r="Q1304" s="2"/>
      <c r="S1304" s="2"/>
    </row>
    <row r="1305" spans="14:19" x14ac:dyDescent="0.35">
      <c r="N1305" s="6"/>
      <c r="Q1305" s="2"/>
      <c r="S1305" s="2"/>
    </row>
    <row r="1306" spans="14:19" x14ac:dyDescent="0.35">
      <c r="N1306" s="6"/>
      <c r="Q1306" s="2"/>
      <c r="S1306" s="2"/>
    </row>
    <row r="1307" spans="14:19" x14ac:dyDescent="0.35">
      <c r="N1307" s="6"/>
      <c r="Q1307" s="2"/>
      <c r="S1307" s="2"/>
    </row>
    <row r="1308" spans="14:19" x14ac:dyDescent="0.35">
      <c r="N1308" s="6"/>
      <c r="Q1308" s="2"/>
      <c r="S1308" s="2"/>
    </row>
    <row r="1309" spans="14:19" x14ac:dyDescent="0.35">
      <c r="N1309" s="6"/>
      <c r="Q1309" s="2"/>
      <c r="S1309" s="2"/>
    </row>
    <row r="1310" spans="14:19" x14ac:dyDescent="0.35">
      <c r="N1310" s="6"/>
      <c r="Q1310" s="2"/>
      <c r="S1310" s="2"/>
    </row>
    <row r="1311" spans="14:19" x14ac:dyDescent="0.35">
      <c r="N1311" s="6"/>
      <c r="Q1311" s="2"/>
      <c r="S1311" s="2"/>
    </row>
    <row r="1312" spans="14:19" x14ac:dyDescent="0.35">
      <c r="N1312" s="6"/>
      <c r="Q1312" s="2"/>
      <c r="S1312" s="2"/>
    </row>
    <row r="1313" spans="14:19" x14ac:dyDescent="0.35">
      <c r="N1313" s="6"/>
      <c r="Q1313" s="2"/>
      <c r="S1313" s="2"/>
    </row>
    <row r="1314" spans="14:19" x14ac:dyDescent="0.35">
      <c r="N1314" s="6"/>
      <c r="Q1314" s="2"/>
      <c r="S1314" s="2"/>
    </row>
    <row r="1315" spans="14:19" x14ac:dyDescent="0.35">
      <c r="N1315" s="6"/>
      <c r="Q1315" s="2"/>
      <c r="S1315" s="2"/>
    </row>
    <row r="1316" spans="14:19" x14ac:dyDescent="0.35">
      <c r="N1316" s="6"/>
      <c r="Q1316" s="2"/>
      <c r="S1316" s="2"/>
    </row>
    <row r="1317" spans="14:19" x14ac:dyDescent="0.35">
      <c r="N1317" s="6"/>
      <c r="Q1317" s="2"/>
      <c r="S1317" s="2"/>
    </row>
    <row r="1318" spans="14:19" x14ac:dyDescent="0.35">
      <c r="N1318" s="6"/>
      <c r="Q1318" s="2"/>
      <c r="S1318" s="2"/>
    </row>
    <row r="1319" spans="14:19" x14ac:dyDescent="0.35">
      <c r="N1319" s="6"/>
      <c r="Q1319" s="2"/>
      <c r="S1319" s="2"/>
    </row>
    <row r="1320" spans="14:19" x14ac:dyDescent="0.35">
      <c r="N1320" s="6"/>
      <c r="Q1320" s="2"/>
      <c r="S1320" s="2"/>
    </row>
    <row r="1321" spans="14:19" x14ac:dyDescent="0.35">
      <c r="N1321" s="6"/>
      <c r="Q1321" s="2"/>
      <c r="S1321" s="2"/>
    </row>
    <row r="1322" spans="14:19" x14ac:dyDescent="0.35">
      <c r="N1322" s="6"/>
      <c r="Q1322" s="2"/>
      <c r="S1322" s="2"/>
    </row>
    <row r="1323" spans="14:19" x14ac:dyDescent="0.35">
      <c r="N1323" s="6"/>
      <c r="Q1323" s="2"/>
      <c r="S1323" s="2"/>
    </row>
    <row r="1324" spans="14:19" x14ac:dyDescent="0.35">
      <c r="N1324" s="6"/>
      <c r="Q1324" s="2"/>
      <c r="S1324" s="2"/>
    </row>
    <row r="1325" spans="14:19" x14ac:dyDescent="0.35">
      <c r="N1325" s="6"/>
      <c r="Q1325" s="2"/>
      <c r="S1325" s="2"/>
    </row>
    <row r="1326" spans="14:19" x14ac:dyDescent="0.35">
      <c r="N1326" s="6"/>
      <c r="Q1326" s="2"/>
      <c r="S1326" s="2"/>
    </row>
    <row r="1327" spans="14:19" x14ac:dyDescent="0.35">
      <c r="N1327" s="6"/>
      <c r="Q1327" s="2"/>
      <c r="S1327" s="2"/>
    </row>
    <row r="1328" spans="14:19" x14ac:dyDescent="0.35">
      <c r="N1328" s="6"/>
      <c r="Q1328" s="2"/>
      <c r="S1328" s="2"/>
    </row>
    <row r="1329" spans="14:19" x14ac:dyDescent="0.35">
      <c r="N1329" s="6"/>
      <c r="Q1329" s="2"/>
      <c r="S1329" s="2"/>
    </row>
    <row r="1330" spans="14:19" x14ac:dyDescent="0.35">
      <c r="N1330" s="6"/>
      <c r="Q1330" s="2"/>
      <c r="S1330" s="2"/>
    </row>
    <row r="1331" spans="14:19" x14ac:dyDescent="0.35">
      <c r="N1331" s="6"/>
      <c r="Q1331" s="2"/>
      <c r="S1331" s="2"/>
    </row>
    <row r="1332" spans="14:19" x14ac:dyDescent="0.35">
      <c r="N1332" s="6"/>
      <c r="Q1332" s="2"/>
      <c r="S1332" s="2"/>
    </row>
    <row r="1333" spans="14:19" x14ac:dyDescent="0.35">
      <c r="N1333" s="6"/>
      <c r="Q1333" s="2"/>
      <c r="S1333" s="2"/>
    </row>
    <row r="1334" spans="14:19" x14ac:dyDescent="0.35">
      <c r="N1334" s="6"/>
      <c r="Q1334" s="2"/>
      <c r="S1334" s="2"/>
    </row>
    <row r="1335" spans="14:19" x14ac:dyDescent="0.35">
      <c r="N1335" s="6"/>
      <c r="Q1335" s="2"/>
      <c r="S1335" s="2"/>
    </row>
    <row r="1336" spans="14:19" x14ac:dyDescent="0.35">
      <c r="N1336" s="6"/>
      <c r="Q1336" s="2"/>
      <c r="S1336" s="2"/>
    </row>
    <row r="1337" spans="14:19" x14ac:dyDescent="0.35">
      <c r="N1337" s="6"/>
      <c r="Q1337" s="2"/>
      <c r="S1337" s="2"/>
    </row>
    <row r="1338" spans="14:19" x14ac:dyDescent="0.35">
      <c r="N1338" s="6"/>
      <c r="Q1338" s="2"/>
      <c r="S1338" s="2"/>
    </row>
    <row r="1339" spans="14:19" x14ac:dyDescent="0.35">
      <c r="N1339" s="6"/>
      <c r="Q1339" s="2"/>
      <c r="S1339" s="2"/>
    </row>
    <row r="1340" spans="14:19" x14ac:dyDescent="0.35">
      <c r="N1340" s="6"/>
      <c r="Q1340" s="2"/>
      <c r="S1340" s="2"/>
    </row>
    <row r="1341" spans="14:19" x14ac:dyDescent="0.35">
      <c r="N1341" s="6"/>
      <c r="Q1341" s="2"/>
      <c r="S1341" s="2"/>
    </row>
    <row r="1342" spans="14:19" x14ac:dyDescent="0.35">
      <c r="N1342" s="6"/>
      <c r="Q1342" s="2"/>
      <c r="S1342" s="2"/>
    </row>
    <row r="1343" spans="14:19" x14ac:dyDescent="0.35">
      <c r="N1343" s="6"/>
      <c r="Q1343" s="2"/>
      <c r="S1343" s="2"/>
    </row>
    <row r="1344" spans="14:19" x14ac:dyDescent="0.35">
      <c r="N1344" s="6"/>
      <c r="Q1344" s="2"/>
      <c r="S1344" s="2"/>
    </row>
    <row r="1345" spans="14:19" x14ac:dyDescent="0.35">
      <c r="N1345" s="6"/>
      <c r="Q1345" s="2"/>
      <c r="S1345" s="2"/>
    </row>
    <row r="1346" spans="14:19" x14ac:dyDescent="0.35">
      <c r="N1346" s="6"/>
      <c r="Q1346" s="2"/>
      <c r="S1346" s="2"/>
    </row>
    <row r="1347" spans="14:19" x14ac:dyDescent="0.35">
      <c r="N1347" s="6"/>
      <c r="Q1347" s="2"/>
      <c r="S1347" s="2"/>
    </row>
    <row r="1348" spans="14:19" x14ac:dyDescent="0.35">
      <c r="N1348" s="6"/>
      <c r="Q1348" s="2"/>
      <c r="S1348" s="2"/>
    </row>
    <row r="1349" spans="14:19" x14ac:dyDescent="0.35">
      <c r="N1349" s="6"/>
      <c r="Q1349" s="2"/>
      <c r="S1349" s="2"/>
    </row>
    <row r="1350" spans="14:19" x14ac:dyDescent="0.35">
      <c r="N1350" s="6"/>
      <c r="Q1350" s="2"/>
      <c r="S1350" s="2"/>
    </row>
    <row r="1351" spans="14:19" x14ac:dyDescent="0.35">
      <c r="N1351" s="6"/>
      <c r="Q1351" s="2"/>
      <c r="S1351" s="2"/>
    </row>
    <row r="1352" spans="14:19" x14ac:dyDescent="0.35">
      <c r="N1352" s="6"/>
      <c r="Q1352" s="2"/>
      <c r="S1352" s="2"/>
    </row>
    <row r="1353" spans="14:19" x14ac:dyDescent="0.35">
      <c r="N1353" s="6"/>
      <c r="Q1353" s="2"/>
      <c r="S1353" s="2"/>
    </row>
    <row r="1354" spans="14:19" x14ac:dyDescent="0.35">
      <c r="N1354" s="6"/>
      <c r="Q1354" s="2"/>
      <c r="S1354" s="2"/>
    </row>
    <row r="1355" spans="14:19" x14ac:dyDescent="0.35">
      <c r="N1355" s="6"/>
      <c r="Q1355" s="2"/>
      <c r="S1355" s="2"/>
    </row>
    <row r="1356" spans="14:19" x14ac:dyDescent="0.35">
      <c r="N1356" s="6"/>
      <c r="Q1356" s="2"/>
      <c r="S1356" s="2"/>
    </row>
    <row r="1357" spans="14:19" x14ac:dyDescent="0.35">
      <c r="N1357" s="6"/>
      <c r="Q1357" s="2"/>
      <c r="S1357" s="2"/>
    </row>
    <row r="1358" spans="14:19" x14ac:dyDescent="0.35">
      <c r="N1358" s="6"/>
      <c r="Q1358" s="2"/>
      <c r="S1358" s="2"/>
    </row>
    <row r="1359" spans="14:19" x14ac:dyDescent="0.35">
      <c r="N1359" s="6"/>
      <c r="Q1359" s="2"/>
      <c r="S1359" s="2"/>
    </row>
    <row r="1360" spans="14:19" x14ac:dyDescent="0.35">
      <c r="N1360" s="6"/>
      <c r="Q1360" s="2"/>
      <c r="S1360" s="2"/>
    </row>
    <row r="1361" spans="14:19" x14ac:dyDescent="0.35">
      <c r="N1361" s="6"/>
      <c r="Q1361" s="2"/>
      <c r="S1361" s="2"/>
    </row>
    <row r="1362" spans="14:19" x14ac:dyDescent="0.35">
      <c r="N1362" s="6"/>
      <c r="Q1362" s="2"/>
      <c r="S1362" s="2"/>
    </row>
    <row r="1363" spans="14:19" x14ac:dyDescent="0.35">
      <c r="N1363" s="6"/>
      <c r="Q1363" s="2"/>
      <c r="S1363" s="2"/>
    </row>
    <row r="1364" spans="14:19" x14ac:dyDescent="0.35">
      <c r="N1364" s="6"/>
      <c r="Q1364" s="2"/>
      <c r="S1364" s="2"/>
    </row>
    <row r="1365" spans="14:19" x14ac:dyDescent="0.35">
      <c r="N1365" s="6"/>
      <c r="Q1365" s="2"/>
      <c r="S1365" s="2"/>
    </row>
    <row r="1366" spans="14:19" x14ac:dyDescent="0.35">
      <c r="N1366" s="6"/>
      <c r="Q1366" s="2"/>
      <c r="S1366" s="2"/>
    </row>
    <row r="1367" spans="14:19" x14ac:dyDescent="0.35">
      <c r="N1367" s="6"/>
      <c r="Q1367" s="2"/>
      <c r="S1367" s="2"/>
    </row>
    <row r="1368" spans="14:19" x14ac:dyDescent="0.35">
      <c r="N1368" s="6"/>
      <c r="Q1368" s="2"/>
      <c r="S1368" s="2"/>
    </row>
    <row r="1369" spans="14:19" x14ac:dyDescent="0.35">
      <c r="N1369" s="6"/>
      <c r="Q1369" s="2"/>
      <c r="S1369" s="2"/>
    </row>
    <row r="1370" spans="14:19" x14ac:dyDescent="0.35">
      <c r="N1370" s="6"/>
      <c r="Q1370" s="2"/>
      <c r="S1370" s="2"/>
    </row>
    <row r="1371" spans="14:19" x14ac:dyDescent="0.35">
      <c r="N1371" s="6"/>
      <c r="Q1371" s="2"/>
      <c r="S1371" s="2"/>
    </row>
    <row r="1372" spans="14:19" x14ac:dyDescent="0.35">
      <c r="N1372" s="6"/>
      <c r="Q1372" s="2"/>
      <c r="S1372" s="2"/>
    </row>
    <row r="1373" spans="14:19" x14ac:dyDescent="0.35">
      <c r="N1373" s="6"/>
      <c r="Q1373" s="2"/>
      <c r="S1373" s="2"/>
    </row>
    <row r="1374" spans="14:19" x14ac:dyDescent="0.35">
      <c r="N1374" s="6"/>
      <c r="Q1374" s="2"/>
      <c r="S1374" s="2"/>
    </row>
    <row r="1375" spans="14:19" x14ac:dyDescent="0.35">
      <c r="N1375" s="6"/>
      <c r="Q1375" s="2"/>
      <c r="S1375" s="2"/>
    </row>
    <row r="1376" spans="14:19" x14ac:dyDescent="0.35">
      <c r="N1376" s="6"/>
      <c r="Q1376" s="2"/>
      <c r="S1376" s="2"/>
    </row>
    <row r="1377" spans="14:19" x14ac:dyDescent="0.35">
      <c r="N1377" s="6"/>
      <c r="Q1377" s="2"/>
      <c r="S1377" s="2"/>
    </row>
    <row r="1378" spans="14:19" x14ac:dyDescent="0.35">
      <c r="N1378" s="6"/>
      <c r="Q1378" s="2"/>
      <c r="S1378" s="2"/>
    </row>
    <row r="1379" spans="14:19" x14ac:dyDescent="0.35">
      <c r="N1379" s="6"/>
      <c r="Q1379" s="2"/>
      <c r="S1379" s="2"/>
    </row>
    <row r="1380" spans="14:19" x14ac:dyDescent="0.35">
      <c r="N1380" s="6"/>
      <c r="Q1380" s="2"/>
      <c r="S1380" s="2"/>
    </row>
    <row r="1381" spans="14:19" x14ac:dyDescent="0.35">
      <c r="N1381" s="6"/>
      <c r="Q1381" s="2"/>
      <c r="S1381" s="2"/>
    </row>
    <row r="1382" spans="14:19" x14ac:dyDescent="0.35">
      <c r="N1382" s="6"/>
      <c r="Q1382" s="2"/>
      <c r="S1382" s="2"/>
    </row>
    <row r="1383" spans="14:19" x14ac:dyDescent="0.35">
      <c r="N1383" s="6"/>
      <c r="Q1383" s="2"/>
      <c r="S1383" s="2"/>
    </row>
    <row r="1384" spans="14:19" x14ac:dyDescent="0.35">
      <c r="N1384" s="6"/>
      <c r="Q1384" s="2"/>
      <c r="S1384" s="2"/>
    </row>
    <row r="1385" spans="14:19" x14ac:dyDescent="0.35">
      <c r="N1385" s="6"/>
      <c r="Q1385" s="2"/>
      <c r="S1385" s="2"/>
    </row>
    <row r="1386" spans="14:19" x14ac:dyDescent="0.35">
      <c r="N1386" s="6"/>
      <c r="Q1386" s="2"/>
      <c r="S1386" s="2"/>
    </row>
    <row r="1387" spans="14:19" x14ac:dyDescent="0.35">
      <c r="N1387" s="6"/>
      <c r="Q1387" s="2"/>
      <c r="S1387" s="2"/>
    </row>
    <row r="1388" spans="14:19" x14ac:dyDescent="0.35">
      <c r="N1388" s="6"/>
      <c r="Q1388" s="2"/>
      <c r="S1388" s="2"/>
    </row>
    <row r="1389" spans="14:19" x14ac:dyDescent="0.35">
      <c r="N1389" s="6"/>
      <c r="Q1389" s="2"/>
      <c r="S1389" s="2"/>
    </row>
    <row r="1390" spans="14:19" x14ac:dyDescent="0.35">
      <c r="N1390" s="6"/>
      <c r="Q1390" s="2"/>
      <c r="S1390" s="2"/>
    </row>
    <row r="1391" spans="14:19" x14ac:dyDescent="0.35">
      <c r="N1391" s="6"/>
      <c r="Q1391" s="2"/>
      <c r="S1391" s="2"/>
    </row>
    <row r="1392" spans="14:19" x14ac:dyDescent="0.35">
      <c r="N1392" s="6"/>
      <c r="Q1392" s="2"/>
      <c r="S1392" s="2"/>
    </row>
    <row r="1393" spans="14:19" x14ac:dyDescent="0.35">
      <c r="N1393" s="6"/>
      <c r="Q1393" s="2"/>
      <c r="S1393" s="2"/>
    </row>
    <row r="1394" spans="14:19" x14ac:dyDescent="0.35">
      <c r="N1394" s="6"/>
      <c r="Q1394" s="2"/>
      <c r="S1394" s="2"/>
    </row>
    <row r="1395" spans="14:19" x14ac:dyDescent="0.35">
      <c r="N1395" s="6"/>
      <c r="Q1395" s="2"/>
      <c r="S1395" s="2"/>
    </row>
    <row r="1396" spans="14:19" x14ac:dyDescent="0.35">
      <c r="N1396" s="6"/>
      <c r="Q1396" s="2"/>
      <c r="S1396" s="2"/>
    </row>
    <row r="1397" spans="14:19" x14ac:dyDescent="0.35">
      <c r="N1397" s="6"/>
      <c r="Q1397" s="2"/>
      <c r="S1397" s="2"/>
    </row>
    <row r="1398" spans="14:19" x14ac:dyDescent="0.35">
      <c r="N1398" s="6"/>
      <c r="Q1398" s="2"/>
      <c r="S1398" s="2"/>
    </row>
    <row r="1399" spans="14:19" x14ac:dyDescent="0.35">
      <c r="N1399" s="6"/>
      <c r="Q1399" s="2"/>
      <c r="S1399" s="2"/>
    </row>
    <row r="1400" spans="14:19" x14ac:dyDescent="0.35">
      <c r="N1400" s="6"/>
      <c r="Q1400" s="2"/>
      <c r="S1400" s="2"/>
    </row>
    <row r="1401" spans="14:19" x14ac:dyDescent="0.35">
      <c r="N1401" s="6"/>
      <c r="Q1401" s="2"/>
      <c r="S1401" s="2"/>
    </row>
    <row r="1402" spans="14:19" x14ac:dyDescent="0.35">
      <c r="N1402" s="6"/>
      <c r="Q1402" s="2"/>
      <c r="S1402" s="2"/>
    </row>
    <row r="1403" spans="14:19" x14ac:dyDescent="0.35">
      <c r="N1403" s="6"/>
      <c r="Q1403" s="2"/>
      <c r="S1403" s="2"/>
    </row>
    <row r="1404" spans="14:19" x14ac:dyDescent="0.35">
      <c r="N1404" s="6"/>
      <c r="Q1404" s="2"/>
      <c r="S1404" s="2"/>
    </row>
    <row r="1405" spans="14:19" x14ac:dyDescent="0.35">
      <c r="N1405" s="6"/>
      <c r="Q1405" s="2"/>
      <c r="S1405" s="2"/>
    </row>
    <row r="1406" spans="14:19" x14ac:dyDescent="0.35">
      <c r="N1406" s="6"/>
      <c r="Q1406" s="2"/>
      <c r="S1406" s="2"/>
    </row>
    <row r="1407" spans="14:19" x14ac:dyDescent="0.35">
      <c r="N1407" s="6"/>
      <c r="Q1407" s="2"/>
      <c r="S1407" s="2"/>
    </row>
    <row r="1408" spans="14:19" x14ac:dyDescent="0.35">
      <c r="N1408" s="6"/>
      <c r="Q1408" s="2"/>
      <c r="S1408" s="2"/>
    </row>
    <row r="1409" spans="14:19" x14ac:dyDescent="0.35">
      <c r="N1409" s="6"/>
      <c r="Q1409" s="2"/>
      <c r="S1409" s="2"/>
    </row>
    <row r="1410" spans="14:19" x14ac:dyDescent="0.35">
      <c r="N1410" s="6"/>
      <c r="Q1410" s="2"/>
      <c r="S1410" s="2"/>
    </row>
    <row r="1411" spans="14:19" x14ac:dyDescent="0.35">
      <c r="N1411" s="6"/>
      <c r="Q1411" s="2"/>
      <c r="S1411" s="2"/>
    </row>
    <row r="1412" spans="14:19" x14ac:dyDescent="0.35">
      <c r="N1412" s="6"/>
      <c r="Q1412" s="2"/>
      <c r="S1412" s="2"/>
    </row>
    <row r="1413" spans="14:19" x14ac:dyDescent="0.35">
      <c r="N1413" s="6"/>
      <c r="Q1413" s="2"/>
      <c r="S1413" s="2"/>
    </row>
    <row r="1414" spans="14:19" x14ac:dyDescent="0.35">
      <c r="N1414" s="6"/>
      <c r="Q1414" s="2"/>
      <c r="S1414" s="2"/>
    </row>
    <row r="1415" spans="14:19" x14ac:dyDescent="0.35">
      <c r="N1415" s="6"/>
      <c r="Q1415" s="2"/>
      <c r="S1415" s="2"/>
    </row>
    <row r="1416" spans="14:19" x14ac:dyDescent="0.35">
      <c r="N1416" s="6"/>
      <c r="Q1416" s="2"/>
      <c r="S1416" s="2"/>
    </row>
    <row r="1417" spans="14:19" x14ac:dyDescent="0.35">
      <c r="N1417" s="6"/>
      <c r="Q1417" s="2"/>
      <c r="S1417" s="2"/>
    </row>
    <row r="1418" spans="14:19" x14ac:dyDescent="0.35">
      <c r="N1418" s="6"/>
      <c r="Q1418" s="2"/>
      <c r="S1418" s="2"/>
    </row>
    <row r="1419" spans="14:19" x14ac:dyDescent="0.35">
      <c r="N1419" s="6"/>
      <c r="Q1419" s="2"/>
      <c r="S1419" s="2"/>
    </row>
    <row r="1420" spans="14:19" x14ac:dyDescent="0.35">
      <c r="N1420" s="6"/>
      <c r="Q1420" s="2"/>
      <c r="S1420" s="2"/>
    </row>
    <row r="1421" spans="14:19" x14ac:dyDescent="0.35">
      <c r="N1421" s="6"/>
      <c r="Q1421" s="2"/>
      <c r="S1421" s="2"/>
    </row>
    <row r="1422" spans="14:19" x14ac:dyDescent="0.35">
      <c r="N1422" s="6"/>
      <c r="Q1422" s="2"/>
      <c r="S1422" s="2"/>
    </row>
    <row r="1423" spans="14:19" x14ac:dyDescent="0.35">
      <c r="N1423" s="6"/>
      <c r="Q1423" s="2"/>
      <c r="S1423" s="2"/>
    </row>
    <row r="1424" spans="14:19" x14ac:dyDescent="0.35">
      <c r="N1424" s="6"/>
      <c r="Q1424" s="2"/>
      <c r="S1424" s="2"/>
    </row>
    <row r="1425" spans="14:19" x14ac:dyDescent="0.35">
      <c r="N1425" s="6"/>
      <c r="Q1425" s="2"/>
      <c r="S1425" s="2"/>
    </row>
    <row r="1426" spans="14:19" x14ac:dyDescent="0.35">
      <c r="N1426" s="6"/>
      <c r="Q1426" s="2"/>
      <c r="S1426" s="2"/>
    </row>
    <row r="1427" spans="14:19" x14ac:dyDescent="0.35">
      <c r="N1427" s="6"/>
      <c r="Q1427" s="2"/>
      <c r="S1427" s="2"/>
    </row>
    <row r="1428" spans="14:19" x14ac:dyDescent="0.35">
      <c r="N1428" s="6"/>
      <c r="Q1428" s="2"/>
      <c r="S1428" s="2"/>
    </row>
    <row r="1429" spans="14:19" x14ac:dyDescent="0.35">
      <c r="N1429" s="6"/>
      <c r="Q1429" s="2"/>
      <c r="S1429" s="2"/>
    </row>
    <row r="1430" spans="14:19" x14ac:dyDescent="0.35">
      <c r="N1430" s="6"/>
      <c r="Q1430" s="2"/>
      <c r="S1430" s="2"/>
    </row>
    <row r="1431" spans="14:19" x14ac:dyDescent="0.35">
      <c r="N1431" s="6"/>
      <c r="Q1431" s="2"/>
      <c r="S1431" s="2"/>
    </row>
    <row r="1432" spans="14:19" x14ac:dyDescent="0.35">
      <c r="N1432" s="6"/>
      <c r="Q1432" s="2"/>
      <c r="S1432" s="2"/>
    </row>
    <row r="1433" spans="14:19" x14ac:dyDescent="0.35">
      <c r="N1433" s="6"/>
      <c r="Q1433" s="2"/>
      <c r="S1433" s="2"/>
    </row>
    <row r="1434" spans="14:19" x14ac:dyDescent="0.35">
      <c r="N1434" s="6"/>
      <c r="Q1434" s="2"/>
      <c r="S1434" s="2"/>
    </row>
    <row r="1435" spans="14:19" x14ac:dyDescent="0.35">
      <c r="N1435" s="6"/>
      <c r="Q1435" s="2"/>
      <c r="S1435" s="2"/>
    </row>
    <row r="1436" spans="14:19" x14ac:dyDescent="0.35">
      <c r="N1436" s="6"/>
      <c r="Q1436" s="2"/>
      <c r="S1436" s="2"/>
    </row>
    <row r="1437" spans="14:19" x14ac:dyDescent="0.35">
      <c r="N1437" s="6"/>
      <c r="Q1437" s="2"/>
      <c r="S1437" s="2"/>
    </row>
    <row r="1438" spans="14:19" x14ac:dyDescent="0.35">
      <c r="N1438" s="6"/>
      <c r="Q1438" s="2"/>
      <c r="S1438" s="2"/>
    </row>
    <row r="1439" spans="14:19" x14ac:dyDescent="0.35">
      <c r="N1439" s="6"/>
      <c r="Q1439" s="2"/>
      <c r="S1439" s="2"/>
    </row>
    <row r="1440" spans="14:19" x14ac:dyDescent="0.35">
      <c r="N1440" s="6"/>
      <c r="Q1440" s="2"/>
      <c r="S1440" s="2"/>
    </row>
    <row r="1441" spans="14:19" x14ac:dyDescent="0.35">
      <c r="N1441" s="6"/>
      <c r="Q1441" s="2"/>
      <c r="S1441" s="2"/>
    </row>
    <row r="1442" spans="14:19" x14ac:dyDescent="0.35">
      <c r="N1442" s="6"/>
      <c r="Q1442" s="2"/>
      <c r="S1442" s="2"/>
    </row>
    <row r="1443" spans="14:19" x14ac:dyDescent="0.35">
      <c r="N1443" s="6"/>
      <c r="Q1443" s="2"/>
      <c r="S1443" s="2"/>
    </row>
    <row r="1444" spans="14:19" x14ac:dyDescent="0.35">
      <c r="N1444" s="6"/>
      <c r="Q1444" s="2"/>
      <c r="S1444" s="2"/>
    </row>
    <row r="1445" spans="14:19" x14ac:dyDescent="0.35">
      <c r="N1445" s="6"/>
      <c r="Q1445" s="2"/>
      <c r="S1445" s="2"/>
    </row>
    <row r="1446" spans="14:19" x14ac:dyDescent="0.35">
      <c r="N1446" s="6"/>
      <c r="Q1446" s="2"/>
      <c r="S1446" s="2"/>
    </row>
    <row r="1447" spans="14:19" x14ac:dyDescent="0.35">
      <c r="N1447" s="6"/>
      <c r="Q1447" s="2"/>
      <c r="S1447" s="2"/>
    </row>
    <row r="1448" spans="14:19" x14ac:dyDescent="0.35">
      <c r="N1448" s="6"/>
      <c r="Q1448" s="2"/>
      <c r="S1448" s="2"/>
    </row>
    <row r="1449" spans="14:19" x14ac:dyDescent="0.35">
      <c r="N1449" s="6"/>
      <c r="Q1449" s="2"/>
      <c r="S1449" s="2"/>
    </row>
    <row r="1450" spans="14:19" x14ac:dyDescent="0.35">
      <c r="N1450" s="6"/>
      <c r="Q1450" s="2"/>
      <c r="S1450" s="2"/>
    </row>
    <row r="1451" spans="14:19" x14ac:dyDescent="0.35">
      <c r="N1451" s="6"/>
      <c r="Q1451" s="2"/>
      <c r="S1451" s="2"/>
    </row>
    <row r="1452" spans="14:19" x14ac:dyDescent="0.35">
      <c r="N1452" s="6"/>
      <c r="Q1452" s="2"/>
      <c r="S1452" s="2"/>
    </row>
    <row r="1453" spans="14:19" x14ac:dyDescent="0.35">
      <c r="N1453" s="6"/>
      <c r="Q1453" s="2"/>
      <c r="S1453" s="2"/>
    </row>
    <row r="1454" spans="14:19" x14ac:dyDescent="0.35">
      <c r="N1454" s="6"/>
      <c r="Q1454" s="2"/>
      <c r="S1454" s="2"/>
    </row>
    <row r="1455" spans="14:19" x14ac:dyDescent="0.35">
      <c r="N1455" s="6"/>
      <c r="Q1455" s="2"/>
      <c r="S1455" s="2"/>
    </row>
    <row r="1456" spans="14:19" x14ac:dyDescent="0.35">
      <c r="N1456" s="6"/>
      <c r="Q1456" s="2"/>
      <c r="S1456" s="2"/>
    </row>
    <row r="1457" spans="14:19" x14ac:dyDescent="0.35">
      <c r="N1457" s="6"/>
      <c r="Q1457" s="2"/>
      <c r="S1457" s="2"/>
    </row>
    <row r="1458" spans="14:19" x14ac:dyDescent="0.35">
      <c r="N1458" s="6"/>
      <c r="Q1458" s="2"/>
      <c r="S1458" s="2"/>
    </row>
    <row r="1459" spans="14:19" x14ac:dyDescent="0.35">
      <c r="N1459" s="6"/>
      <c r="Q1459" s="2"/>
      <c r="S1459" s="2"/>
    </row>
    <row r="1460" spans="14:19" x14ac:dyDescent="0.35">
      <c r="N1460" s="6"/>
      <c r="Q1460" s="2"/>
      <c r="S1460" s="2"/>
    </row>
    <row r="1461" spans="14:19" x14ac:dyDescent="0.35">
      <c r="N1461" s="6"/>
      <c r="Q1461" s="2"/>
      <c r="S1461" s="2"/>
    </row>
    <row r="1462" spans="14:19" x14ac:dyDescent="0.35">
      <c r="N1462" s="6"/>
      <c r="Q1462" s="2"/>
      <c r="S1462" s="2"/>
    </row>
    <row r="1463" spans="14:19" x14ac:dyDescent="0.35">
      <c r="N1463" s="6"/>
      <c r="Q1463" s="2"/>
      <c r="S1463" s="2"/>
    </row>
    <row r="1464" spans="14:19" x14ac:dyDescent="0.35">
      <c r="N1464" s="6"/>
      <c r="Q1464" s="2"/>
      <c r="S1464" s="2"/>
    </row>
    <row r="1465" spans="14:19" x14ac:dyDescent="0.35">
      <c r="N1465" s="6"/>
      <c r="Q1465" s="2"/>
      <c r="S1465" s="2"/>
    </row>
    <row r="1466" spans="14:19" x14ac:dyDescent="0.35">
      <c r="N1466" s="6"/>
      <c r="Q1466" s="2"/>
      <c r="S1466" s="2"/>
    </row>
    <row r="1467" spans="14:19" x14ac:dyDescent="0.35">
      <c r="N1467" s="6"/>
      <c r="Q1467" s="2"/>
      <c r="S1467" s="2"/>
    </row>
    <row r="1468" spans="14:19" x14ac:dyDescent="0.35">
      <c r="N1468" s="6"/>
      <c r="Q1468" s="2"/>
      <c r="S1468" s="2"/>
    </row>
    <row r="1469" spans="14:19" x14ac:dyDescent="0.35">
      <c r="N1469" s="6"/>
      <c r="Q1469" s="2"/>
      <c r="S1469" s="2"/>
    </row>
    <row r="1470" spans="14:19" x14ac:dyDescent="0.35">
      <c r="N1470" s="6"/>
      <c r="Q1470" s="2"/>
      <c r="S1470" s="2"/>
    </row>
    <row r="1471" spans="14:19" x14ac:dyDescent="0.35">
      <c r="N1471" s="6"/>
      <c r="Q1471" s="2"/>
      <c r="S1471" s="2"/>
    </row>
    <row r="1472" spans="14:19" x14ac:dyDescent="0.35">
      <c r="N1472" s="6"/>
      <c r="Q1472" s="2"/>
      <c r="S1472" s="2"/>
    </row>
    <row r="1473" spans="14:19" x14ac:dyDescent="0.35">
      <c r="N1473" s="6"/>
      <c r="Q1473" s="2"/>
      <c r="S1473" s="2"/>
    </row>
    <row r="1474" spans="14:19" x14ac:dyDescent="0.35">
      <c r="N1474" s="6"/>
      <c r="Q1474" s="2"/>
      <c r="S1474" s="2"/>
    </row>
    <row r="1475" spans="14:19" x14ac:dyDescent="0.35">
      <c r="N1475" s="6"/>
      <c r="Q1475" s="2"/>
      <c r="S1475" s="2"/>
    </row>
    <row r="1476" spans="14:19" x14ac:dyDescent="0.35">
      <c r="N1476" s="6"/>
      <c r="Q1476" s="2"/>
      <c r="S1476" s="2"/>
    </row>
    <row r="1477" spans="14:19" x14ac:dyDescent="0.35">
      <c r="N1477" s="6"/>
      <c r="Q1477" s="2"/>
      <c r="S1477" s="2"/>
    </row>
    <row r="1478" spans="14:19" x14ac:dyDescent="0.35">
      <c r="N1478" s="6"/>
      <c r="Q1478" s="2"/>
      <c r="S1478" s="2"/>
    </row>
    <row r="1479" spans="14:19" x14ac:dyDescent="0.35">
      <c r="N1479" s="6"/>
      <c r="Q1479" s="2"/>
      <c r="S1479" s="2"/>
    </row>
    <row r="1480" spans="14:19" x14ac:dyDescent="0.35">
      <c r="N1480" s="6"/>
      <c r="Q1480" s="2"/>
      <c r="S1480" s="2"/>
    </row>
    <row r="1481" spans="14:19" x14ac:dyDescent="0.35">
      <c r="N1481" s="6"/>
      <c r="Q1481" s="2"/>
      <c r="S1481" s="2"/>
    </row>
    <row r="1482" spans="14:19" x14ac:dyDescent="0.35">
      <c r="N1482" s="6"/>
      <c r="Q1482" s="2"/>
      <c r="S1482" s="2"/>
    </row>
    <row r="1483" spans="14:19" x14ac:dyDescent="0.35">
      <c r="N1483" s="6"/>
      <c r="Q1483" s="2"/>
      <c r="S1483" s="2"/>
    </row>
    <row r="1484" spans="14:19" x14ac:dyDescent="0.35">
      <c r="N1484" s="6"/>
      <c r="Q1484" s="2"/>
      <c r="S1484" s="2"/>
    </row>
    <row r="1485" spans="14:19" x14ac:dyDescent="0.35">
      <c r="N1485" s="6"/>
      <c r="Q1485" s="2"/>
      <c r="S1485" s="2"/>
    </row>
    <row r="1486" spans="14:19" x14ac:dyDescent="0.35">
      <c r="N1486" s="6"/>
      <c r="Q1486" s="2"/>
      <c r="S1486" s="2"/>
    </row>
    <row r="1487" spans="14:19" x14ac:dyDescent="0.35">
      <c r="N1487" s="6"/>
      <c r="Q1487" s="2"/>
      <c r="S1487" s="2"/>
    </row>
    <row r="1488" spans="14:19" x14ac:dyDescent="0.35">
      <c r="N1488" s="6"/>
      <c r="Q1488" s="2"/>
      <c r="S1488" s="2"/>
    </row>
    <row r="1489" spans="14:19" x14ac:dyDescent="0.35">
      <c r="N1489" s="6"/>
      <c r="Q1489" s="2"/>
      <c r="S1489" s="2"/>
    </row>
    <row r="1490" spans="14:19" x14ac:dyDescent="0.35">
      <c r="N1490" s="6"/>
      <c r="Q1490" s="2"/>
      <c r="S1490" s="2"/>
    </row>
    <row r="1491" spans="14:19" x14ac:dyDescent="0.35">
      <c r="N1491" s="6"/>
      <c r="Q1491" s="2"/>
      <c r="S1491" s="2"/>
    </row>
    <row r="1492" spans="14:19" x14ac:dyDescent="0.35">
      <c r="N1492" s="6"/>
      <c r="Q1492" s="2"/>
      <c r="S1492" s="2"/>
    </row>
    <row r="1493" spans="14:19" x14ac:dyDescent="0.35">
      <c r="N1493" s="6"/>
      <c r="Q1493" s="2"/>
      <c r="S1493" s="2"/>
    </row>
    <row r="1494" spans="14:19" x14ac:dyDescent="0.35">
      <c r="N1494" s="6"/>
      <c r="Q1494" s="2"/>
      <c r="S1494" s="2"/>
    </row>
    <row r="1495" spans="14:19" x14ac:dyDescent="0.35">
      <c r="N1495" s="6"/>
      <c r="Q1495" s="2"/>
      <c r="S1495" s="2"/>
    </row>
    <row r="1496" spans="14:19" x14ac:dyDescent="0.35">
      <c r="N1496" s="6"/>
      <c r="Q1496" s="2"/>
      <c r="S1496" s="2"/>
    </row>
    <row r="1497" spans="14:19" x14ac:dyDescent="0.35">
      <c r="N1497" s="6"/>
      <c r="Q1497" s="2"/>
      <c r="S1497" s="2"/>
    </row>
    <row r="1498" spans="14:19" x14ac:dyDescent="0.35">
      <c r="N1498" s="6"/>
      <c r="Q1498" s="2"/>
      <c r="S1498" s="2"/>
    </row>
    <row r="1499" spans="14:19" x14ac:dyDescent="0.35">
      <c r="N1499" s="6"/>
      <c r="Q1499" s="2"/>
      <c r="S1499" s="2"/>
    </row>
    <row r="1500" spans="14:19" x14ac:dyDescent="0.35">
      <c r="N1500" s="6"/>
      <c r="Q1500" s="2"/>
      <c r="S1500" s="2"/>
    </row>
    <row r="1501" spans="14:19" x14ac:dyDescent="0.35">
      <c r="N1501" s="6"/>
      <c r="Q1501" s="2"/>
      <c r="S1501" s="2"/>
    </row>
    <row r="1502" spans="14:19" x14ac:dyDescent="0.35">
      <c r="N1502" s="6"/>
      <c r="Q1502" s="2"/>
      <c r="S1502" s="2"/>
    </row>
    <row r="1503" spans="14:19" x14ac:dyDescent="0.35">
      <c r="N1503" s="6"/>
      <c r="Q1503" s="2"/>
      <c r="S1503" s="2"/>
    </row>
    <row r="1504" spans="14:19" x14ac:dyDescent="0.35">
      <c r="N1504" s="6"/>
      <c r="Q1504" s="2"/>
      <c r="S1504" s="2"/>
    </row>
    <row r="1505" spans="14:19" x14ac:dyDescent="0.35">
      <c r="N1505" s="6"/>
      <c r="Q1505" s="2"/>
      <c r="S1505" s="2"/>
    </row>
    <row r="1506" spans="14:19" x14ac:dyDescent="0.35">
      <c r="N1506" s="6"/>
      <c r="Q1506" s="2"/>
      <c r="S1506" s="2"/>
    </row>
    <row r="1507" spans="14:19" x14ac:dyDescent="0.35">
      <c r="N1507" s="6"/>
      <c r="Q1507" s="2"/>
      <c r="S1507" s="2"/>
    </row>
    <row r="1508" spans="14:19" x14ac:dyDescent="0.35">
      <c r="N1508" s="6"/>
      <c r="Q1508" s="2"/>
      <c r="S1508" s="2"/>
    </row>
    <row r="1509" spans="14:19" x14ac:dyDescent="0.35">
      <c r="N1509" s="6"/>
      <c r="Q1509" s="2"/>
      <c r="S1509" s="2"/>
    </row>
    <row r="1510" spans="14:19" x14ac:dyDescent="0.35">
      <c r="N1510" s="6"/>
      <c r="Q1510" s="2"/>
      <c r="S1510" s="2"/>
    </row>
    <row r="1511" spans="14:19" x14ac:dyDescent="0.35">
      <c r="N1511" s="6"/>
      <c r="Q1511" s="2"/>
      <c r="S1511" s="2"/>
    </row>
    <row r="1512" spans="14:19" x14ac:dyDescent="0.35">
      <c r="N1512" s="6"/>
      <c r="Q1512" s="2"/>
      <c r="S1512" s="2"/>
    </row>
    <row r="1513" spans="14:19" x14ac:dyDescent="0.35">
      <c r="N1513" s="6"/>
      <c r="Q1513" s="2"/>
      <c r="S1513" s="2"/>
    </row>
    <row r="1514" spans="14:19" x14ac:dyDescent="0.35">
      <c r="N1514" s="6"/>
      <c r="Q1514" s="2"/>
      <c r="S1514" s="2"/>
    </row>
    <row r="1515" spans="14:19" x14ac:dyDescent="0.35">
      <c r="N1515" s="6"/>
      <c r="Q1515" s="2"/>
      <c r="S1515" s="2"/>
    </row>
    <row r="1516" spans="14:19" x14ac:dyDescent="0.35">
      <c r="N1516" s="6"/>
      <c r="Q1516" s="2"/>
      <c r="S1516" s="2"/>
    </row>
    <row r="1517" spans="14:19" x14ac:dyDescent="0.35">
      <c r="N1517" s="6"/>
      <c r="Q1517" s="2"/>
      <c r="S1517" s="2"/>
    </row>
    <row r="1518" spans="14:19" x14ac:dyDescent="0.35">
      <c r="N1518" s="6"/>
      <c r="Q1518" s="2"/>
      <c r="S1518" s="2"/>
    </row>
    <row r="1519" spans="14:19" x14ac:dyDescent="0.35">
      <c r="N1519" s="6"/>
      <c r="Q1519" s="2"/>
      <c r="S1519" s="2"/>
    </row>
    <row r="1520" spans="14:19" x14ac:dyDescent="0.35">
      <c r="N1520" s="6"/>
      <c r="Q1520" s="2"/>
      <c r="S1520" s="2"/>
    </row>
    <row r="1521" spans="14:19" x14ac:dyDescent="0.35">
      <c r="N1521" s="6"/>
      <c r="Q1521" s="2"/>
      <c r="S1521" s="2"/>
    </row>
    <row r="1522" spans="14:19" x14ac:dyDescent="0.35">
      <c r="N1522" s="6"/>
      <c r="Q1522" s="2"/>
      <c r="S1522" s="2"/>
    </row>
    <row r="1523" spans="14:19" x14ac:dyDescent="0.35">
      <c r="N1523" s="6"/>
      <c r="Q1523" s="2"/>
      <c r="S1523" s="2"/>
    </row>
    <row r="1524" spans="14:19" x14ac:dyDescent="0.35">
      <c r="N1524" s="6"/>
      <c r="Q1524" s="2"/>
      <c r="S1524" s="2"/>
    </row>
    <row r="1525" spans="14:19" x14ac:dyDescent="0.35">
      <c r="N1525" s="6"/>
      <c r="Q1525" s="2"/>
      <c r="S1525" s="2"/>
    </row>
    <row r="1526" spans="14:19" x14ac:dyDescent="0.35">
      <c r="N1526" s="6"/>
      <c r="Q1526" s="2"/>
      <c r="S1526" s="2"/>
    </row>
    <row r="1527" spans="14:19" x14ac:dyDescent="0.35">
      <c r="N1527" s="6"/>
      <c r="Q1527" s="2"/>
      <c r="S1527" s="2"/>
    </row>
    <row r="1528" spans="14:19" x14ac:dyDescent="0.35">
      <c r="N1528" s="6"/>
      <c r="Q1528" s="2"/>
      <c r="S1528" s="2"/>
    </row>
    <row r="1529" spans="14:19" x14ac:dyDescent="0.35">
      <c r="N1529" s="6"/>
      <c r="Q1529" s="2"/>
      <c r="S1529" s="2"/>
    </row>
    <row r="1530" spans="14:19" x14ac:dyDescent="0.35">
      <c r="N1530" s="6"/>
      <c r="Q1530" s="2"/>
      <c r="S1530" s="2"/>
    </row>
    <row r="1531" spans="14:19" x14ac:dyDescent="0.35">
      <c r="N1531" s="6"/>
      <c r="Q1531" s="2"/>
      <c r="S1531" s="2"/>
    </row>
    <row r="1532" spans="14:19" x14ac:dyDescent="0.35">
      <c r="N1532" s="6"/>
      <c r="Q1532" s="2"/>
      <c r="S1532" s="2"/>
    </row>
    <row r="1533" spans="14:19" x14ac:dyDescent="0.35">
      <c r="N1533" s="6"/>
      <c r="Q1533" s="2"/>
      <c r="S1533" s="2"/>
    </row>
    <row r="1534" spans="14:19" x14ac:dyDescent="0.35">
      <c r="N1534" s="6"/>
      <c r="Q1534" s="2"/>
      <c r="S1534" s="2"/>
    </row>
    <row r="1535" spans="14:19" x14ac:dyDescent="0.35">
      <c r="N1535" s="6"/>
      <c r="Q1535" s="2"/>
      <c r="S1535" s="2"/>
    </row>
    <row r="1536" spans="14:19" x14ac:dyDescent="0.35">
      <c r="N1536" s="6"/>
      <c r="Q1536" s="2"/>
      <c r="S1536" s="2"/>
    </row>
    <row r="1537" spans="14:19" x14ac:dyDescent="0.35">
      <c r="N1537" s="6"/>
      <c r="Q1537" s="2"/>
      <c r="S1537" s="2"/>
    </row>
    <row r="1538" spans="14:19" x14ac:dyDescent="0.35">
      <c r="N1538" s="6"/>
      <c r="Q1538" s="2"/>
      <c r="S1538" s="2"/>
    </row>
    <row r="1539" spans="14:19" x14ac:dyDescent="0.35">
      <c r="N1539" s="6"/>
      <c r="Q1539" s="2"/>
      <c r="S1539" s="2"/>
    </row>
    <row r="1540" spans="14:19" x14ac:dyDescent="0.35">
      <c r="N1540" s="6"/>
      <c r="Q1540" s="2"/>
      <c r="S1540" s="2"/>
    </row>
    <row r="1541" spans="14:19" x14ac:dyDescent="0.35">
      <c r="N1541" s="6"/>
      <c r="Q1541" s="2"/>
      <c r="S1541" s="2"/>
    </row>
    <row r="1542" spans="14:19" x14ac:dyDescent="0.35">
      <c r="N1542" s="6"/>
      <c r="Q1542" s="2"/>
      <c r="S1542" s="2"/>
    </row>
    <row r="1543" spans="14:19" x14ac:dyDescent="0.35">
      <c r="N1543" s="6"/>
      <c r="Q1543" s="2"/>
      <c r="S1543" s="2"/>
    </row>
    <row r="1544" spans="14:19" x14ac:dyDescent="0.35">
      <c r="N1544" s="6"/>
      <c r="Q1544" s="2"/>
      <c r="S1544" s="2"/>
    </row>
    <row r="1545" spans="14:19" x14ac:dyDescent="0.35">
      <c r="N1545" s="6"/>
      <c r="Q1545" s="2"/>
      <c r="S1545" s="2"/>
    </row>
    <row r="1546" spans="14:19" x14ac:dyDescent="0.35">
      <c r="N1546" s="6"/>
      <c r="Q1546" s="2"/>
      <c r="S1546" s="2"/>
    </row>
    <row r="1547" spans="14:19" x14ac:dyDescent="0.35">
      <c r="N1547" s="6"/>
      <c r="Q1547" s="2"/>
      <c r="S1547" s="2"/>
    </row>
    <row r="1548" spans="14:19" x14ac:dyDescent="0.35">
      <c r="N1548" s="6"/>
      <c r="Q1548" s="2"/>
      <c r="S1548" s="2"/>
    </row>
    <row r="1549" spans="14:19" x14ac:dyDescent="0.35">
      <c r="N1549" s="6"/>
      <c r="Q1549" s="2"/>
      <c r="S1549" s="2"/>
    </row>
    <row r="1550" spans="14:19" x14ac:dyDescent="0.35">
      <c r="N1550" s="6"/>
      <c r="Q1550" s="2"/>
      <c r="S1550" s="2"/>
    </row>
    <row r="1551" spans="14:19" x14ac:dyDescent="0.35">
      <c r="N1551" s="6"/>
      <c r="Q1551" s="2"/>
      <c r="S1551" s="2"/>
    </row>
    <row r="1552" spans="14:19" x14ac:dyDescent="0.35">
      <c r="N1552" s="6"/>
      <c r="Q1552" s="2"/>
      <c r="S1552" s="2"/>
    </row>
    <row r="1553" spans="14:19" x14ac:dyDescent="0.35">
      <c r="N1553" s="6"/>
      <c r="Q1553" s="2"/>
      <c r="S1553" s="2"/>
    </row>
    <row r="1554" spans="14:19" x14ac:dyDescent="0.35">
      <c r="N1554" s="6"/>
      <c r="Q1554" s="2"/>
      <c r="S1554" s="2"/>
    </row>
    <row r="1555" spans="14:19" x14ac:dyDescent="0.35">
      <c r="N1555" s="6"/>
      <c r="Q1555" s="2"/>
      <c r="S1555" s="2"/>
    </row>
    <row r="1556" spans="14:19" x14ac:dyDescent="0.35">
      <c r="N1556" s="6"/>
      <c r="Q1556" s="2"/>
      <c r="S1556" s="2"/>
    </row>
    <row r="1557" spans="14:19" x14ac:dyDescent="0.35">
      <c r="N1557" s="6"/>
      <c r="Q1557" s="2"/>
      <c r="S1557" s="2"/>
    </row>
    <row r="1558" spans="14:19" x14ac:dyDescent="0.35">
      <c r="N1558" s="6"/>
      <c r="Q1558" s="2"/>
      <c r="S1558" s="2"/>
    </row>
    <row r="1559" spans="14:19" x14ac:dyDescent="0.35">
      <c r="N1559" s="6"/>
      <c r="Q1559" s="2"/>
      <c r="S1559" s="2"/>
    </row>
    <row r="1560" spans="14:19" x14ac:dyDescent="0.35">
      <c r="N1560" s="6"/>
      <c r="Q1560" s="2"/>
      <c r="S1560" s="2"/>
    </row>
    <row r="1561" spans="14:19" x14ac:dyDescent="0.35">
      <c r="N1561" s="6"/>
      <c r="Q1561" s="2"/>
      <c r="S1561" s="2"/>
    </row>
    <row r="1562" spans="14:19" x14ac:dyDescent="0.35">
      <c r="N1562" s="6"/>
      <c r="Q1562" s="2"/>
      <c r="S1562" s="2"/>
    </row>
    <row r="1563" spans="14:19" x14ac:dyDescent="0.35">
      <c r="N1563" s="6"/>
      <c r="Q1563" s="2"/>
      <c r="S1563" s="2"/>
    </row>
    <row r="1564" spans="14:19" x14ac:dyDescent="0.35">
      <c r="N1564" s="6"/>
      <c r="Q1564" s="2"/>
      <c r="S1564" s="2"/>
    </row>
    <row r="1565" spans="14:19" x14ac:dyDescent="0.35">
      <c r="N1565" s="6"/>
      <c r="Q1565" s="2"/>
      <c r="S1565" s="2"/>
    </row>
    <row r="1566" spans="14:19" x14ac:dyDescent="0.35">
      <c r="N1566" s="6"/>
      <c r="Q1566" s="2"/>
      <c r="S1566" s="2"/>
    </row>
    <row r="1567" spans="14:19" x14ac:dyDescent="0.35">
      <c r="N1567" s="6"/>
      <c r="Q1567" s="2"/>
      <c r="S1567" s="2"/>
    </row>
    <row r="1568" spans="14:19" x14ac:dyDescent="0.35">
      <c r="N1568" s="6"/>
      <c r="Q1568" s="2"/>
      <c r="S1568" s="2"/>
    </row>
    <row r="1569" spans="14:19" x14ac:dyDescent="0.35">
      <c r="N1569" s="6"/>
      <c r="Q1569" s="2"/>
      <c r="S1569" s="2"/>
    </row>
    <row r="1570" spans="14:19" x14ac:dyDescent="0.35">
      <c r="N1570" s="6"/>
      <c r="Q1570" s="2"/>
      <c r="S1570" s="2"/>
    </row>
    <row r="1571" spans="14:19" x14ac:dyDescent="0.35">
      <c r="N1571" s="6"/>
      <c r="Q1571" s="2"/>
      <c r="S1571" s="2"/>
    </row>
    <row r="1572" spans="14:19" x14ac:dyDescent="0.35">
      <c r="N1572" s="6"/>
      <c r="Q1572" s="2"/>
      <c r="S1572" s="2"/>
    </row>
    <row r="1573" spans="14:19" x14ac:dyDescent="0.35">
      <c r="N1573" s="6"/>
      <c r="Q1573" s="2"/>
      <c r="S1573" s="2"/>
    </row>
    <row r="1574" spans="14:19" x14ac:dyDescent="0.35">
      <c r="N1574" s="6"/>
      <c r="Q1574" s="2"/>
      <c r="S1574" s="2"/>
    </row>
    <row r="1575" spans="14:19" x14ac:dyDescent="0.35">
      <c r="N1575" s="6"/>
      <c r="Q1575" s="2"/>
      <c r="S1575" s="2"/>
    </row>
    <row r="1576" spans="14:19" x14ac:dyDescent="0.35">
      <c r="N1576" s="6"/>
      <c r="Q1576" s="2"/>
      <c r="S1576" s="2"/>
    </row>
    <row r="1577" spans="14:19" x14ac:dyDescent="0.35">
      <c r="N1577" s="6"/>
      <c r="Q1577" s="2"/>
      <c r="S1577" s="2"/>
    </row>
    <row r="1578" spans="14:19" x14ac:dyDescent="0.35">
      <c r="N1578" s="6"/>
      <c r="Q1578" s="2"/>
      <c r="S1578" s="2"/>
    </row>
    <row r="1579" spans="14:19" x14ac:dyDescent="0.35">
      <c r="N1579" s="6"/>
      <c r="Q1579" s="2"/>
      <c r="S1579" s="2"/>
    </row>
    <row r="1580" spans="14:19" x14ac:dyDescent="0.35">
      <c r="N1580" s="6"/>
      <c r="Q1580" s="2"/>
      <c r="S1580" s="2"/>
    </row>
    <row r="1581" spans="14:19" x14ac:dyDescent="0.35">
      <c r="N1581" s="6"/>
      <c r="Q1581" s="2"/>
      <c r="S1581" s="2"/>
    </row>
    <row r="1582" spans="14:19" x14ac:dyDescent="0.35">
      <c r="N1582" s="6"/>
      <c r="Q1582" s="2"/>
      <c r="S1582" s="2"/>
    </row>
    <row r="1583" spans="14:19" x14ac:dyDescent="0.35">
      <c r="N1583" s="6"/>
      <c r="Q1583" s="2"/>
      <c r="S1583" s="2"/>
    </row>
    <row r="1584" spans="14:19" x14ac:dyDescent="0.35">
      <c r="N1584" s="6"/>
      <c r="Q1584" s="2"/>
      <c r="S1584" s="2"/>
    </row>
    <row r="1585" spans="14:19" x14ac:dyDescent="0.35">
      <c r="N1585" s="6"/>
      <c r="Q1585" s="2"/>
      <c r="S1585" s="2"/>
    </row>
    <row r="1586" spans="14:19" x14ac:dyDescent="0.35">
      <c r="N1586" s="6"/>
      <c r="Q1586" s="2"/>
      <c r="S1586" s="2"/>
    </row>
    <row r="1587" spans="14:19" x14ac:dyDescent="0.35">
      <c r="N1587" s="6"/>
      <c r="Q1587" s="2"/>
      <c r="S1587" s="2"/>
    </row>
    <row r="1588" spans="14:19" x14ac:dyDescent="0.35">
      <c r="N1588" s="6"/>
      <c r="Q1588" s="2"/>
      <c r="S1588" s="2"/>
    </row>
    <row r="1589" spans="14:19" x14ac:dyDescent="0.35">
      <c r="N1589" s="6"/>
      <c r="Q1589" s="2"/>
      <c r="S1589" s="2"/>
    </row>
    <row r="1590" spans="14:19" x14ac:dyDescent="0.35">
      <c r="N1590" s="6"/>
      <c r="Q1590" s="2"/>
      <c r="S1590" s="2"/>
    </row>
    <row r="1591" spans="14:19" x14ac:dyDescent="0.35">
      <c r="N1591" s="6"/>
      <c r="Q1591" s="2"/>
      <c r="S1591" s="2"/>
    </row>
    <row r="1592" spans="14:19" x14ac:dyDescent="0.35">
      <c r="N1592" s="6"/>
      <c r="Q1592" s="2"/>
      <c r="S1592" s="2"/>
    </row>
    <row r="1593" spans="14:19" x14ac:dyDescent="0.35">
      <c r="N1593" s="6"/>
      <c r="Q1593" s="2"/>
      <c r="S1593" s="2"/>
    </row>
    <row r="1594" spans="14:19" x14ac:dyDescent="0.35">
      <c r="N1594" s="6"/>
      <c r="Q1594" s="2"/>
      <c r="S1594" s="2"/>
    </row>
    <row r="1595" spans="14:19" x14ac:dyDescent="0.35">
      <c r="N1595" s="6"/>
      <c r="Q1595" s="2"/>
      <c r="S1595" s="2"/>
    </row>
    <row r="1596" spans="14:19" x14ac:dyDescent="0.35">
      <c r="N1596" s="6"/>
      <c r="Q1596" s="2"/>
      <c r="S1596" s="2"/>
    </row>
    <row r="1597" spans="14:19" x14ac:dyDescent="0.35">
      <c r="N1597" s="6"/>
      <c r="Q1597" s="2"/>
      <c r="S1597" s="2"/>
    </row>
    <row r="1598" spans="14:19" x14ac:dyDescent="0.35">
      <c r="N1598" s="6"/>
      <c r="Q1598" s="2"/>
      <c r="S1598" s="2"/>
    </row>
    <row r="1599" spans="14:19" x14ac:dyDescent="0.35">
      <c r="N1599" s="6"/>
      <c r="Q1599" s="2"/>
      <c r="S1599" s="2"/>
    </row>
    <row r="1600" spans="14:19" x14ac:dyDescent="0.35">
      <c r="N1600" s="6"/>
      <c r="Q1600" s="2"/>
      <c r="S1600" s="2"/>
    </row>
    <row r="1601" spans="14:19" x14ac:dyDescent="0.35">
      <c r="N1601" s="6"/>
      <c r="Q1601" s="2"/>
      <c r="S1601" s="2"/>
    </row>
    <row r="1602" spans="14:19" x14ac:dyDescent="0.35">
      <c r="N1602" s="6"/>
      <c r="Q1602" s="2"/>
      <c r="S1602" s="2"/>
    </row>
    <row r="1603" spans="14:19" x14ac:dyDescent="0.35">
      <c r="N1603" s="6"/>
      <c r="Q1603" s="2"/>
      <c r="S1603" s="2"/>
    </row>
    <row r="1604" spans="14:19" x14ac:dyDescent="0.35">
      <c r="N1604" s="6"/>
      <c r="Q1604" s="2"/>
      <c r="S1604" s="2"/>
    </row>
    <row r="1605" spans="14:19" x14ac:dyDescent="0.35">
      <c r="N1605" s="6"/>
      <c r="Q1605" s="2"/>
      <c r="S1605" s="2"/>
    </row>
    <row r="1606" spans="14:19" x14ac:dyDescent="0.35">
      <c r="N1606" s="6"/>
      <c r="Q1606" s="2"/>
      <c r="S1606" s="2"/>
    </row>
    <row r="1607" spans="14:19" x14ac:dyDescent="0.35">
      <c r="N1607" s="6"/>
      <c r="Q1607" s="2"/>
      <c r="S1607" s="2"/>
    </row>
    <row r="1608" spans="14:19" x14ac:dyDescent="0.35">
      <c r="N1608" s="6"/>
      <c r="Q1608" s="2"/>
      <c r="S1608" s="2"/>
    </row>
    <row r="1609" spans="14:19" x14ac:dyDescent="0.35">
      <c r="N1609" s="6"/>
      <c r="Q1609" s="2"/>
      <c r="S1609" s="2"/>
    </row>
    <row r="1610" spans="14:19" x14ac:dyDescent="0.35">
      <c r="N1610" s="6"/>
      <c r="Q1610" s="2"/>
      <c r="S1610" s="2"/>
    </row>
    <row r="1611" spans="14:19" x14ac:dyDescent="0.35">
      <c r="N1611" s="6"/>
      <c r="Q1611" s="2"/>
      <c r="S1611" s="2"/>
    </row>
    <row r="1612" spans="14:19" x14ac:dyDescent="0.35">
      <c r="N1612" s="6"/>
      <c r="Q1612" s="2"/>
      <c r="S1612" s="2"/>
    </row>
    <row r="1613" spans="14:19" x14ac:dyDescent="0.35">
      <c r="N1613" s="6"/>
      <c r="Q1613" s="2"/>
      <c r="S1613" s="2"/>
    </row>
    <row r="1614" spans="14:19" x14ac:dyDescent="0.35">
      <c r="N1614" s="6"/>
      <c r="Q1614" s="2"/>
      <c r="S1614" s="2"/>
    </row>
    <row r="1615" spans="14:19" x14ac:dyDescent="0.35">
      <c r="N1615" s="6"/>
      <c r="Q1615" s="2"/>
      <c r="S1615" s="2"/>
    </row>
    <row r="1616" spans="14:19" x14ac:dyDescent="0.35">
      <c r="N1616" s="6"/>
      <c r="Q1616" s="2"/>
      <c r="S1616" s="2"/>
    </row>
    <row r="1617" spans="14:19" x14ac:dyDescent="0.35">
      <c r="N1617" s="6"/>
      <c r="Q1617" s="2"/>
      <c r="S1617" s="2"/>
    </row>
    <row r="1618" spans="14:19" x14ac:dyDescent="0.35">
      <c r="N1618" s="6"/>
      <c r="Q1618" s="2"/>
      <c r="S1618" s="2"/>
    </row>
    <row r="1619" spans="14:19" x14ac:dyDescent="0.35">
      <c r="N1619" s="6"/>
      <c r="Q1619" s="2"/>
      <c r="S1619" s="2"/>
    </row>
    <row r="1620" spans="14:19" x14ac:dyDescent="0.35">
      <c r="N1620" s="6"/>
      <c r="Q1620" s="2"/>
      <c r="S1620" s="2"/>
    </row>
    <row r="1621" spans="14:19" x14ac:dyDescent="0.35">
      <c r="N1621" s="6"/>
      <c r="Q1621" s="2"/>
      <c r="S1621" s="2"/>
    </row>
    <row r="1622" spans="14:19" x14ac:dyDescent="0.35">
      <c r="N1622" s="6"/>
      <c r="Q1622" s="2"/>
      <c r="S1622" s="2"/>
    </row>
    <row r="1623" spans="14:19" x14ac:dyDescent="0.35">
      <c r="N1623" s="6"/>
      <c r="Q1623" s="2"/>
      <c r="S1623" s="2"/>
    </row>
    <row r="1624" spans="14:19" x14ac:dyDescent="0.35">
      <c r="N1624" s="6"/>
      <c r="Q1624" s="2"/>
      <c r="S1624" s="2"/>
    </row>
    <row r="1625" spans="14:19" x14ac:dyDescent="0.35">
      <c r="N1625" s="6"/>
      <c r="Q1625" s="2"/>
      <c r="S1625" s="2"/>
    </row>
    <row r="1626" spans="14:19" x14ac:dyDescent="0.35">
      <c r="N1626" s="6"/>
      <c r="Q1626" s="2"/>
      <c r="S1626" s="2"/>
    </row>
    <row r="1627" spans="14:19" x14ac:dyDescent="0.35">
      <c r="N1627" s="6"/>
      <c r="Q1627" s="2"/>
      <c r="S1627" s="2"/>
    </row>
    <row r="1628" spans="14:19" x14ac:dyDescent="0.35">
      <c r="N1628" s="6"/>
      <c r="Q1628" s="2"/>
      <c r="S1628" s="2"/>
    </row>
    <row r="1629" spans="14:19" x14ac:dyDescent="0.35">
      <c r="N1629" s="6"/>
      <c r="Q1629" s="2"/>
      <c r="S1629" s="2"/>
    </row>
    <row r="1630" spans="14:19" x14ac:dyDescent="0.35">
      <c r="N1630" s="6"/>
      <c r="Q1630" s="2"/>
      <c r="S1630" s="2"/>
    </row>
    <row r="1631" spans="14:19" x14ac:dyDescent="0.35">
      <c r="N1631" s="6"/>
      <c r="Q1631" s="2"/>
      <c r="S1631" s="2"/>
    </row>
    <row r="1632" spans="14:19" x14ac:dyDescent="0.35">
      <c r="N1632" s="6"/>
      <c r="Q1632" s="2"/>
      <c r="S1632" s="2"/>
    </row>
    <row r="1633" spans="14:19" x14ac:dyDescent="0.35">
      <c r="N1633" s="6"/>
      <c r="Q1633" s="2"/>
      <c r="S1633" s="2"/>
    </row>
    <row r="1634" spans="14:19" x14ac:dyDescent="0.35">
      <c r="N1634" s="6"/>
      <c r="Q1634" s="2"/>
      <c r="S1634" s="2"/>
    </row>
    <row r="1635" spans="14:19" x14ac:dyDescent="0.35">
      <c r="N1635" s="6"/>
      <c r="Q1635" s="2"/>
      <c r="S1635" s="2"/>
    </row>
    <row r="1636" spans="14:19" x14ac:dyDescent="0.35">
      <c r="N1636" s="6"/>
      <c r="Q1636" s="2"/>
      <c r="S1636" s="2"/>
    </row>
    <row r="1637" spans="14:19" x14ac:dyDescent="0.35">
      <c r="N1637" s="6"/>
      <c r="Q1637" s="2"/>
      <c r="S1637" s="2"/>
    </row>
    <row r="1638" spans="14:19" x14ac:dyDescent="0.35">
      <c r="N1638" s="6"/>
      <c r="Q1638" s="2"/>
      <c r="S1638" s="2"/>
    </row>
    <row r="1639" spans="14:19" x14ac:dyDescent="0.35">
      <c r="N1639" s="6"/>
      <c r="Q1639" s="2"/>
      <c r="S1639" s="2"/>
    </row>
    <row r="1640" spans="14:19" x14ac:dyDescent="0.35">
      <c r="N1640" s="6"/>
      <c r="Q1640" s="2"/>
      <c r="S1640" s="2"/>
    </row>
    <row r="1641" spans="14:19" x14ac:dyDescent="0.35">
      <c r="N1641" s="6"/>
      <c r="Q1641" s="2"/>
      <c r="S1641" s="2"/>
    </row>
    <row r="1642" spans="14:19" x14ac:dyDescent="0.35">
      <c r="N1642" s="6"/>
      <c r="Q1642" s="2"/>
      <c r="S1642" s="2"/>
    </row>
    <row r="1643" spans="14:19" x14ac:dyDescent="0.35">
      <c r="N1643" s="6"/>
      <c r="Q1643" s="2"/>
      <c r="S1643" s="2"/>
    </row>
    <row r="1644" spans="14:19" x14ac:dyDescent="0.35">
      <c r="N1644" s="6"/>
      <c r="Q1644" s="2"/>
      <c r="S1644" s="2"/>
    </row>
    <row r="1645" spans="14:19" x14ac:dyDescent="0.35">
      <c r="N1645" s="6"/>
      <c r="Q1645" s="2"/>
      <c r="S1645" s="2"/>
    </row>
    <row r="1646" spans="14:19" x14ac:dyDescent="0.35">
      <c r="N1646" s="6"/>
      <c r="Q1646" s="2"/>
      <c r="S1646" s="2"/>
    </row>
    <row r="1647" spans="14:19" x14ac:dyDescent="0.35">
      <c r="N1647" s="6"/>
      <c r="Q1647" s="2"/>
      <c r="S1647" s="2"/>
    </row>
    <row r="1648" spans="14:19" x14ac:dyDescent="0.35">
      <c r="N1648" s="6"/>
      <c r="Q1648" s="2"/>
      <c r="S1648" s="2"/>
    </row>
    <row r="1649" spans="14:19" x14ac:dyDescent="0.35">
      <c r="N1649" s="6"/>
      <c r="Q1649" s="2"/>
      <c r="S1649" s="2"/>
    </row>
    <row r="1650" spans="14:19" x14ac:dyDescent="0.35">
      <c r="N1650" s="6"/>
      <c r="Q1650" s="2"/>
      <c r="S1650" s="2"/>
    </row>
    <row r="1651" spans="14:19" x14ac:dyDescent="0.35">
      <c r="N1651" s="6"/>
      <c r="Q1651" s="2"/>
      <c r="S1651" s="2"/>
    </row>
    <row r="1652" spans="14:19" x14ac:dyDescent="0.35">
      <c r="N1652" s="6"/>
      <c r="Q1652" s="2"/>
      <c r="S1652" s="2"/>
    </row>
    <row r="1653" spans="14:19" x14ac:dyDescent="0.35">
      <c r="N1653" s="6"/>
      <c r="Q1653" s="2"/>
      <c r="S1653" s="2"/>
    </row>
    <row r="1654" spans="14:19" x14ac:dyDescent="0.35">
      <c r="N1654" s="6"/>
      <c r="Q1654" s="2"/>
      <c r="S1654" s="2"/>
    </row>
    <row r="1655" spans="14:19" x14ac:dyDescent="0.35">
      <c r="N1655" s="6"/>
      <c r="Q1655" s="2"/>
      <c r="S1655" s="2"/>
    </row>
    <row r="1656" spans="14:19" x14ac:dyDescent="0.35">
      <c r="N1656" s="6"/>
      <c r="Q1656" s="2"/>
      <c r="S1656" s="2"/>
    </row>
    <row r="1657" spans="14:19" x14ac:dyDescent="0.35">
      <c r="N1657" s="6"/>
      <c r="Q1657" s="2"/>
      <c r="S1657" s="2"/>
    </row>
    <row r="1658" spans="14:19" x14ac:dyDescent="0.35">
      <c r="N1658" s="6"/>
      <c r="Q1658" s="2"/>
      <c r="S1658" s="2"/>
    </row>
    <row r="1659" spans="14:19" x14ac:dyDescent="0.35">
      <c r="N1659" s="6"/>
      <c r="Q1659" s="2"/>
      <c r="S1659" s="2"/>
    </row>
    <row r="1660" spans="14:19" x14ac:dyDescent="0.35">
      <c r="N1660" s="6"/>
      <c r="Q1660" s="2"/>
      <c r="S1660" s="2"/>
    </row>
    <row r="1661" spans="14:19" x14ac:dyDescent="0.35">
      <c r="N1661" s="6"/>
      <c r="Q1661" s="2"/>
      <c r="S1661" s="2"/>
    </row>
    <row r="1662" spans="14:19" x14ac:dyDescent="0.35">
      <c r="N1662" s="6"/>
      <c r="Q1662" s="2"/>
      <c r="S1662" s="2"/>
    </row>
    <row r="1663" spans="14:19" x14ac:dyDescent="0.35">
      <c r="N1663" s="6"/>
      <c r="Q1663" s="2"/>
      <c r="S1663" s="2"/>
    </row>
    <row r="1664" spans="14:19" x14ac:dyDescent="0.35">
      <c r="N1664" s="6"/>
      <c r="Q1664" s="2"/>
      <c r="S1664" s="2"/>
    </row>
    <row r="1665" spans="14:19" x14ac:dyDescent="0.35">
      <c r="N1665" s="6"/>
      <c r="Q1665" s="2"/>
      <c r="S1665" s="2"/>
    </row>
    <row r="1666" spans="14:19" x14ac:dyDescent="0.35">
      <c r="N1666" s="6"/>
      <c r="Q1666" s="2"/>
      <c r="S1666" s="2"/>
    </row>
    <row r="1667" spans="14:19" x14ac:dyDescent="0.35">
      <c r="N1667" s="6"/>
      <c r="Q1667" s="2"/>
      <c r="S1667" s="2"/>
    </row>
    <row r="1668" spans="14:19" x14ac:dyDescent="0.35">
      <c r="N1668" s="6"/>
      <c r="Q1668" s="2"/>
      <c r="S1668" s="2"/>
    </row>
    <row r="1669" spans="14:19" x14ac:dyDescent="0.35">
      <c r="N1669" s="6"/>
      <c r="Q1669" s="2"/>
      <c r="S1669" s="2"/>
    </row>
    <row r="1670" spans="14:19" x14ac:dyDescent="0.35">
      <c r="N1670" s="6"/>
      <c r="Q1670" s="2"/>
      <c r="S1670" s="2"/>
    </row>
    <row r="1671" spans="14:19" x14ac:dyDescent="0.35">
      <c r="N1671" s="6"/>
      <c r="Q1671" s="2"/>
      <c r="S1671" s="2"/>
    </row>
    <row r="1672" spans="14:19" x14ac:dyDescent="0.35">
      <c r="N1672" s="6"/>
      <c r="Q1672" s="2"/>
      <c r="S1672" s="2"/>
    </row>
    <row r="1673" spans="14:19" x14ac:dyDescent="0.35">
      <c r="N1673" s="6"/>
      <c r="Q1673" s="2"/>
      <c r="S1673" s="2"/>
    </row>
    <row r="1674" spans="14:19" x14ac:dyDescent="0.35">
      <c r="N1674" s="6"/>
      <c r="Q1674" s="2"/>
      <c r="S1674" s="2"/>
    </row>
    <row r="1675" spans="14:19" x14ac:dyDescent="0.35">
      <c r="N1675" s="6"/>
      <c r="Q1675" s="2"/>
      <c r="S1675" s="2"/>
    </row>
    <row r="1676" spans="14:19" x14ac:dyDescent="0.35">
      <c r="N1676" s="6"/>
      <c r="Q1676" s="2"/>
      <c r="S1676" s="2"/>
    </row>
    <row r="1677" spans="14:19" x14ac:dyDescent="0.35">
      <c r="N1677" s="6"/>
      <c r="Q1677" s="2"/>
      <c r="S1677" s="2"/>
    </row>
    <row r="1678" spans="14:19" x14ac:dyDescent="0.35">
      <c r="N1678" s="6"/>
      <c r="Q1678" s="2"/>
      <c r="S1678" s="2"/>
    </row>
    <row r="1679" spans="14:19" x14ac:dyDescent="0.35">
      <c r="N1679" s="6"/>
      <c r="Q1679" s="2"/>
      <c r="S1679" s="2"/>
    </row>
    <row r="1680" spans="14:19" x14ac:dyDescent="0.35">
      <c r="N1680" s="6"/>
      <c r="Q1680" s="2"/>
      <c r="S1680" s="2"/>
    </row>
    <row r="1681" spans="14:19" x14ac:dyDescent="0.35">
      <c r="N1681" s="6"/>
      <c r="Q1681" s="2"/>
      <c r="S1681" s="2"/>
    </row>
    <row r="1682" spans="14:19" x14ac:dyDescent="0.35">
      <c r="N1682" s="6"/>
      <c r="Q1682" s="2"/>
      <c r="S1682" s="2"/>
    </row>
    <row r="1683" spans="14:19" x14ac:dyDescent="0.35">
      <c r="N1683" s="6"/>
      <c r="Q1683" s="2"/>
      <c r="S1683" s="2"/>
    </row>
    <row r="1684" spans="14:19" x14ac:dyDescent="0.35">
      <c r="N1684" s="6"/>
      <c r="Q1684" s="2"/>
      <c r="S1684" s="2"/>
    </row>
    <row r="1685" spans="14:19" x14ac:dyDescent="0.35">
      <c r="N1685" s="6"/>
      <c r="Q1685" s="2"/>
      <c r="S1685" s="2"/>
    </row>
    <row r="1686" spans="14:19" x14ac:dyDescent="0.35">
      <c r="N1686" s="6"/>
      <c r="Q1686" s="2"/>
      <c r="S1686" s="2"/>
    </row>
    <row r="1687" spans="14:19" x14ac:dyDescent="0.35">
      <c r="N1687" s="6"/>
      <c r="Q1687" s="2"/>
      <c r="S1687" s="2"/>
    </row>
    <row r="1688" spans="14:19" x14ac:dyDescent="0.35">
      <c r="N1688" s="6"/>
      <c r="Q1688" s="2"/>
      <c r="S1688" s="2"/>
    </row>
    <row r="1689" spans="14:19" x14ac:dyDescent="0.35">
      <c r="N1689" s="6"/>
      <c r="Q1689" s="2"/>
      <c r="S1689" s="2"/>
    </row>
    <row r="1690" spans="14:19" x14ac:dyDescent="0.35">
      <c r="N1690" s="6"/>
      <c r="Q1690" s="2"/>
      <c r="S1690" s="2"/>
    </row>
    <row r="1691" spans="14:19" x14ac:dyDescent="0.35">
      <c r="N1691" s="6"/>
      <c r="Q1691" s="2"/>
      <c r="S1691" s="2"/>
    </row>
    <row r="1692" spans="14:19" x14ac:dyDescent="0.35">
      <c r="N1692" s="6"/>
      <c r="Q1692" s="2"/>
      <c r="S1692" s="2"/>
    </row>
    <row r="1693" spans="14:19" x14ac:dyDescent="0.35">
      <c r="N1693" s="6"/>
      <c r="Q1693" s="2"/>
      <c r="S1693" s="2"/>
    </row>
    <row r="1694" spans="14:19" x14ac:dyDescent="0.35">
      <c r="N1694" s="6"/>
      <c r="Q1694" s="2"/>
      <c r="S1694" s="2"/>
    </row>
    <row r="1695" spans="14:19" x14ac:dyDescent="0.35">
      <c r="N1695" s="6"/>
      <c r="Q1695" s="2"/>
      <c r="S1695" s="2"/>
    </row>
    <row r="1696" spans="14:19" x14ac:dyDescent="0.35">
      <c r="N1696" s="6"/>
      <c r="Q1696" s="2"/>
      <c r="S1696" s="2"/>
    </row>
    <row r="1697" spans="14:19" x14ac:dyDescent="0.35">
      <c r="N1697" s="6"/>
      <c r="Q1697" s="2"/>
      <c r="S1697" s="2"/>
    </row>
    <row r="1698" spans="14:19" x14ac:dyDescent="0.35">
      <c r="N1698" s="6"/>
      <c r="Q1698" s="2"/>
      <c r="S1698" s="2"/>
    </row>
    <row r="1699" spans="14:19" x14ac:dyDescent="0.35">
      <c r="N1699" s="6"/>
      <c r="Q1699" s="2"/>
      <c r="S1699" s="2"/>
    </row>
    <row r="1700" spans="14:19" x14ac:dyDescent="0.35">
      <c r="N1700" s="6"/>
      <c r="Q1700" s="2"/>
      <c r="S1700" s="2"/>
    </row>
    <row r="1701" spans="14:19" x14ac:dyDescent="0.35">
      <c r="N1701" s="6"/>
      <c r="Q1701" s="2"/>
      <c r="S1701" s="2"/>
    </row>
    <row r="1702" spans="14:19" x14ac:dyDescent="0.35">
      <c r="N1702" s="6"/>
      <c r="Q1702" s="2"/>
      <c r="S1702" s="2"/>
    </row>
    <row r="1703" spans="14:19" x14ac:dyDescent="0.35">
      <c r="N1703" s="6"/>
      <c r="Q1703" s="2"/>
      <c r="S1703" s="2"/>
    </row>
    <row r="1704" spans="14:19" x14ac:dyDescent="0.35">
      <c r="N1704" s="6"/>
      <c r="Q1704" s="2"/>
      <c r="S1704" s="2"/>
    </row>
    <row r="1705" spans="14:19" x14ac:dyDescent="0.35">
      <c r="N1705" s="6"/>
      <c r="Q1705" s="2"/>
      <c r="S1705" s="2"/>
    </row>
    <row r="1706" spans="14:19" x14ac:dyDescent="0.35">
      <c r="N1706" s="6"/>
      <c r="Q1706" s="2"/>
      <c r="S1706" s="2"/>
    </row>
    <row r="1707" spans="14:19" x14ac:dyDescent="0.35">
      <c r="N1707" s="6"/>
      <c r="Q1707" s="2"/>
      <c r="S1707" s="2"/>
    </row>
    <row r="1708" spans="14:19" x14ac:dyDescent="0.35">
      <c r="N1708" s="6"/>
      <c r="Q1708" s="2"/>
      <c r="S1708" s="2"/>
    </row>
    <row r="1709" spans="14:19" x14ac:dyDescent="0.35">
      <c r="N1709" s="6"/>
      <c r="Q1709" s="2"/>
      <c r="S1709" s="2"/>
    </row>
    <row r="1710" spans="14:19" x14ac:dyDescent="0.35">
      <c r="N1710" s="6"/>
      <c r="Q1710" s="2"/>
      <c r="S1710" s="2"/>
    </row>
    <row r="1711" spans="14:19" x14ac:dyDescent="0.35">
      <c r="N1711" s="6"/>
      <c r="Q1711" s="2"/>
      <c r="S1711" s="2"/>
    </row>
    <row r="1712" spans="14:19" x14ac:dyDescent="0.35">
      <c r="N1712" s="6"/>
      <c r="Q1712" s="2"/>
      <c r="S1712" s="2"/>
    </row>
    <row r="1713" spans="14:19" x14ac:dyDescent="0.35">
      <c r="N1713" s="6"/>
      <c r="Q1713" s="2"/>
      <c r="S1713" s="2"/>
    </row>
    <row r="1714" spans="14:19" x14ac:dyDescent="0.35">
      <c r="N1714" s="6"/>
      <c r="Q1714" s="2"/>
      <c r="S1714" s="2"/>
    </row>
    <row r="1715" spans="14:19" x14ac:dyDescent="0.35">
      <c r="N1715" s="6"/>
      <c r="Q1715" s="2"/>
      <c r="S1715" s="2"/>
    </row>
    <row r="1716" spans="14:19" x14ac:dyDescent="0.35">
      <c r="N1716" s="6"/>
      <c r="Q1716" s="2"/>
      <c r="S1716" s="2"/>
    </row>
    <row r="1717" spans="14:19" x14ac:dyDescent="0.35">
      <c r="N1717" s="6"/>
      <c r="Q1717" s="2"/>
      <c r="S1717" s="2"/>
    </row>
    <row r="1718" spans="14:19" x14ac:dyDescent="0.35">
      <c r="N1718" s="6"/>
      <c r="Q1718" s="2"/>
      <c r="S1718" s="2"/>
    </row>
    <row r="1719" spans="14:19" x14ac:dyDescent="0.35">
      <c r="N1719" s="6"/>
      <c r="Q1719" s="2"/>
      <c r="S1719" s="2"/>
    </row>
    <row r="1720" spans="14:19" x14ac:dyDescent="0.35">
      <c r="N1720" s="6"/>
      <c r="Q1720" s="2"/>
      <c r="S1720" s="2"/>
    </row>
    <row r="1721" spans="14:19" x14ac:dyDescent="0.35">
      <c r="N1721" s="6"/>
      <c r="Q1721" s="2"/>
      <c r="S1721" s="2"/>
    </row>
    <row r="1722" spans="14:19" x14ac:dyDescent="0.35">
      <c r="N1722" s="6"/>
      <c r="Q1722" s="2"/>
      <c r="S1722" s="2"/>
    </row>
    <row r="1723" spans="14:19" x14ac:dyDescent="0.35">
      <c r="N1723" s="6"/>
      <c r="Q1723" s="2"/>
      <c r="S1723" s="2"/>
    </row>
    <row r="1724" spans="14:19" x14ac:dyDescent="0.35">
      <c r="N1724" s="6"/>
      <c r="Q1724" s="2"/>
      <c r="S1724" s="2"/>
    </row>
    <row r="1725" spans="14:19" x14ac:dyDescent="0.35">
      <c r="N1725" s="6"/>
      <c r="Q1725" s="2"/>
      <c r="S1725" s="2"/>
    </row>
    <row r="1726" spans="14:19" x14ac:dyDescent="0.35">
      <c r="N1726" s="6"/>
      <c r="Q1726" s="2"/>
      <c r="S1726" s="2"/>
    </row>
    <row r="1727" spans="14:19" x14ac:dyDescent="0.35">
      <c r="N1727" s="6"/>
      <c r="Q1727" s="2"/>
      <c r="S1727" s="2"/>
    </row>
    <row r="1728" spans="14:19" x14ac:dyDescent="0.35">
      <c r="N1728" s="6"/>
      <c r="Q1728" s="2"/>
      <c r="S1728" s="2"/>
    </row>
    <row r="1729" spans="14:19" x14ac:dyDescent="0.35">
      <c r="N1729" s="6"/>
      <c r="Q1729" s="2"/>
      <c r="S1729" s="2"/>
    </row>
    <row r="1730" spans="14:19" x14ac:dyDescent="0.35">
      <c r="N1730" s="6"/>
      <c r="Q1730" s="2"/>
      <c r="S1730" s="2"/>
    </row>
    <row r="1731" spans="14:19" x14ac:dyDescent="0.35">
      <c r="N1731" s="6"/>
      <c r="Q1731" s="2"/>
      <c r="S1731" s="2"/>
    </row>
    <row r="1732" spans="14:19" x14ac:dyDescent="0.35">
      <c r="N1732" s="6"/>
      <c r="Q1732" s="2"/>
      <c r="S1732" s="2"/>
    </row>
    <row r="1733" spans="14:19" x14ac:dyDescent="0.35">
      <c r="N1733" s="6"/>
      <c r="Q1733" s="2"/>
      <c r="S1733" s="2"/>
    </row>
    <row r="1734" spans="14:19" x14ac:dyDescent="0.35">
      <c r="N1734" s="6"/>
      <c r="Q1734" s="2"/>
      <c r="S1734" s="2"/>
    </row>
    <row r="1735" spans="14:19" x14ac:dyDescent="0.35">
      <c r="N1735" s="6"/>
      <c r="Q1735" s="2"/>
      <c r="S1735" s="2"/>
    </row>
    <row r="1736" spans="14:19" x14ac:dyDescent="0.35">
      <c r="N1736" s="6"/>
      <c r="Q1736" s="2"/>
      <c r="S1736" s="2"/>
    </row>
    <row r="1737" spans="14:19" x14ac:dyDescent="0.35">
      <c r="N1737" s="6"/>
      <c r="Q1737" s="2"/>
      <c r="S1737" s="2"/>
    </row>
    <row r="1738" spans="14:19" x14ac:dyDescent="0.35">
      <c r="N1738" s="6"/>
      <c r="Q1738" s="2"/>
      <c r="S1738" s="2"/>
    </row>
    <row r="1739" spans="14:19" x14ac:dyDescent="0.35">
      <c r="N1739" s="6"/>
      <c r="Q1739" s="2"/>
      <c r="S1739" s="2"/>
    </row>
    <row r="1740" spans="14:19" x14ac:dyDescent="0.35">
      <c r="N1740" s="6"/>
      <c r="Q1740" s="2"/>
      <c r="S1740" s="2"/>
    </row>
    <row r="1741" spans="14:19" x14ac:dyDescent="0.35">
      <c r="N1741" s="6"/>
      <c r="Q1741" s="2"/>
      <c r="S1741" s="2"/>
    </row>
    <row r="1742" spans="14:19" x14ac:dyDescent="0.35">
      <c r="N1742" s="6"/>
      <c r="Q1742" s="2"/>
      <c r="S1742" s="2"/>
    </row>
    <row r="1743" spans="14:19" x14ac:dyDescent="0.35">
      <c r="N1743" s="6"/>
      <c r="Q1743" s="2"/>
      <c r="S1743" s="2"/>
    </row>
    <row r="1744" spans="14:19" x14ac:dyDescent="0.35">
      <c r="N1744" s="6"/>
      <c r="Q1744" s="2"/>
      <c r="S1744" s="2"/>
    </row>
    <row r="1745" spans="14:19" x14ac:dyDescent="0.35">
      <c r="N1745" s="6"/>
      <c r="Q1745" s="2"/>
      <c r="S1745" s="2"/>
    </row>
    <row r="1746" spans="14:19" x14ac:dyDescent="0.35">
      <c r="N1746" s="6"/>
      <c r="Q1746" s="2"/>
      <c r="S1746" s="2"/>
    </row>
    <row r="1747" spans="14:19" x14ac:dyDescent="0.35">
      <c r="N1747" s="6"/>
      <c r="Q1747" s="2"/>
      <c r="S1747" s="2"/>
    </row>
    <row r="1748" spans="14:19" x14ac:dyDescent="0.35">
      <c r="N1748" s="6"/>
      <c r="Q1748" s="2"/>
      <c r="S1748" s="2"/>
    </row>
    <row r="1749" spans="14:19" x14ac:dyDescent="0.35">
      <c r="N1749" s="6"/>
      <c r="Q1749" s="2"/>
      <c r="S1749" s="2"/>
    </row>
    <row r="1750" spans="14:19" x14ac:dyDescent="0.35">
      <c r="N1750" s="6"/>
      <c r="Q1750" s="2"/>
      <c r="S1750" s="2"/>
    </row>
    <row r="1751" spans="14:19" x14ac:dyDescent="0.35">
      <c r="N1751" s="6"/>
      <c r="Q1751" s="2"/>
      <c r="S1751" s="2"/>
    </row>
    <row r="1752" spans="14:19" x14ac:dyDescent="0.35">
      <c r="N1752" s="6"/>
      <c r="Q1752" s="2"/>
      <c r="S1752" s="2"/>
    </row>
    <row r="1753" spans="14:19" x14ac:dyDescent="0.35">
      <c r="N1753" s="6"/>
      <c r="Q1753" s="2"/>
      <c r="S1753" s="2"/>
    </row>
    <row r="1754" spans="14:19" x14ac:dyDescent="0.35">
      <c r="N1754" s="6"/>
      <c r="Q1754" s="2"/>
      <c r="S1754" s="2"/>
    </row>
    <row r="1755" spans="14:19" x14ac:dyDescent="0.35">
      <c r="N1755" s="6"/>
      <c r="Q1755" s="2"/>
      <c r="S1755" s="2"/>
    </row>
    <row r="1756" spans="14:19" x14ac:dyDescent="0.35">
      <c r="N1756" s="6"/>
      <c r="Q1756" s="2"/>
      <c r="S1756" s="2"/>
    </row>
    <row r="1757" spans="14:19" x14ac:dyDescent="0.35">
      <c r="N1757" s="6"/>
      <c r="Q1757" s="2"/>
      <c r="S1757" s="2"/>
    </row>
    <row r="1758" spans="14:19" x14ac:dyDescent="0.35">
      <c r="N1758" s="6"/>
      <c r="Q1758" s="2"/>
      <c r="S1758" s="2"/>
    </row>
    <row r="1759" spans="14:19" x14ac:dyDescent="0.35">
      <c r="N1759" s="6"/>
      <c r="Q1759" s="2"/>
      <c r="S1759" s="2"/>
    </row>
    <row r="1760" spans="14:19" x14ac:dyDescent="0.35">
      <c r="N1760" s="6"/>
      <c r="Q1760" s="2"/>
      <c r="S1760" s="2"/>
    </row>
    <row r="1761" spans="14:19" x14ac:dyDescent="0.35">
      <c r="N1761" s="6"/>
      <c r="Q1761" s="2"/>
      <c r="S1761" s="2"/>
    </row>
    <row r="1762" spans="14:19" x14ac:dyDescent="0.35">
      <c r="N1762" s="6"/>
      <c r="Q1762" s="2"/>
      <c r="S1762" s="2"/>
    </row>
    <row r="1763" spans="14:19" x14ac:dyDescent="0.35">
      <c r="N1763" s="6"/>
      <c r="Q1763" s="2"/>
      <c r="S1763" s="2"/>
    </row>
    <row r="1764" spans="14:19" x14ac:dyDescent="0.35">
      <c r="N1764" s="6"/>
      <c r="Q1764" s="2"/>
      <c r="S1764" s="2"/>
    </row>
    <row r="1765" spans="14:19" x14ac:dyDescent="0.35">
      <c r="N1765" s="6"/>
      <c r="Q1765" s="2"/>
      <c r="S1765" s="2"/>
    </row>
    <row r="1766" spans="14:19" x14ac:dyDescent="0.35">
      <c r="N1766" s="6"/>
      <c r="Q1766" s="2"/>
      <c r="S1766" s="2"/>
    </row>
    <row r="1767" spans="14:19" x14ac:dyDescent="0.35">
      <c r="N1767" s="6"/>
      <c r="Q1767" s="2"/>
      <c r="S1767" s="2"/>
    </row>
    <row r="1768" spans="14:19" x14ac:dyDescent="0.35">
      <c r="N1768" s="6"/>
      <c r="Q1768" s="2"/>
      <c r="S1768" s="2"/>
    </row>
    <row r="1769" spans="14:19" x14ac:dyDescent="0.35">
      <c r="N1769" s="6"/>
      <c r="Q1769" s="2"/>
      <c r="S1769" s="2"/>
    </row>
    <row r="1770" spans="14:19" x14ac:dyDescent="0.35">
      <c r="N1770" s="6"/>
      <c r="Q1770" s="2"/>
      <c r="S1770" s="2"/>
    </row>
    <row r="1771" spans="14:19" x14ac:dyDescent="0.35">
      <c r="N1771" s="6"/>
      <c r="Q1771" s="2"/>
      <c r="S1771" s="2"/>
    </row>
    <row r="1772" spans="14:19" x14ac:dyDescent="0.35">
      <c r="N1772" s="6"/>
      <c r="Q1772" s="2"/>
      <c r="S1772" s="2"/>
    </row>
    <row r="1773" spans="14:19" x14ac:dyDescent="0.35">
      <c r="N1773" s="6"/>
      <c r="Q1773" s="2"/>
      <c r="S1773" s="2"/>
    </row>
    <row r="1774" spans="14:19" x14ac:dyDescent="0.35">
      <c r="N1774" s="6"/>
      <c r="Q1774" s="2"/>
      <c r="S1774" s="2"/>
    </row>
    <row r="1775" spans="14:19" x14ac:dyDescent="0.35">
      <c r="N1775" s="6"/>
      <c r="Q1775" s="2"/>
      <c r="S1775" s="2"/>
    </row>
    <row r="1776" spans="14:19" x14ac:dyDescent="0.35">
      <c r="N1776" s="6"/>
      <c r="Q1776" s="2"/>
      <c r="S1776" s="2"/>
    </row>
    <row r="1777" spans="14:19" x14ac:dyDescent="0.35">
      <c r="N1777" s="6"/>
      <c r="Q1777" s="2"/>
      <c r="S1777" s="2"/>
    </row>
    <row r="1778" spans="14:19" x14ac:dyDescent="0.35">
      <c r="N1778" s="6"/>
      <c r="Q1778" s="2"/>
      <c r="S1778" s="2"/>
    </row>
    <row r="1779" spans="14:19" x14ac:dyDescent="0.35">
      <c r="N1779" s="6"/>
      <c r="Q1779" s="2"/>
      <c r="S1779" s="2"/>
    </row>
    <row r="1780" spans="14:19" x14ac:dyDescent="0.35">
      <c r="N1780" s="6"/>
      <c r="Q1780" s="2"/>
      <c r="S1780" s="2"/>
    </row>
    <row r="1781" spans="14:19" x14ac:dyDescent="0.35">
      <c r="N1781" s="6"/>
      <c r="Q1781" s="2"/>
      <c r="S1781" s="2"/>
    </row>
    <row r="1782" spans="14:19" x14ac:dyDescent="0.35">
      <c r="N1782" s="6"/>
      <c r="Q1782" s="2"/>
      <c r="S1782" s="2"/>
    </row>
    <row r="1783" spans="14:19" x14ac:dyDescent="0.35">
      <c r="N1783" s="6"/>
      <c r="Q1783" s="2"/>
      <c r="S1783" s="2"/>
    </row>
    <row r="1784" spans="14:19" x14ac:dyDescent="0.35">
      <c r="N1784" s="6"/>
      <c r="Q1784" s="2"/>
      <c r="S1784" s="2"/>
    </row>
    <row r="1785" spans="14:19" x14ac:dyDescent="0.35">
      <c r="N1785" s="6"/>
      <c r="Q1785" s="2"/>
      <c r="S1785" s="2"/>
    </row>
    <row r="1786" spans="14:19" x14ac:dyDescent="0.35">
      <c r="N1786" s="6"/>
      <c r="Q1786" s="2"/>
      <c r="S1786" s="2"/>
    </row>
    <row r="1787" spans="14:19" x14ac:dyDescent="0.35">
      <c r="N1787" s="6"/>
      <c r="Q1787" s="2"/>
      <c r="S1787" s="2"/>
    </row>
    <row r="1788" spans="14:19" x14ac:dyDescent="0.35">
      <c r="N1788" s="6"/>
      <c r="Q1788" s="2"/>
      <c r="S1788" s="2"/>
    </row>
    <row r="1789" spans="14:19" x14ac:dyDescent="0.35">
      <c r="N1789" s="6"/>
      <c r="Q1789" s="2"/>
      <c r="S1789" s="2"/>
    </row>
    <row r="1790" spans="14:19" x14ac:dyDescent="0.35">
      <c r="N1790" s="6"/>
      <c r="Q1790" s="2"/>
      <c r="S1790" s="2"/>
    </row>
    <row r="1791" spans="14:19" x14ac:dyDescent="0.35">
      <c r="N1791" s="6"/>
      <c r="Q1791" s="2"/>
      <c r="S1791" s="2"/>
    </row>
    <row r="1792" spans="14:19" x14ac:dyDescent="0.35">
      <c r="N1792" s="6"/>
      <c r="Q1792" s="2"/>
      <c r="S1792" s="2"/>
    </row>
    <row r="1793" spans="14:19" x14ac:dyDescent="0.35">
      <c r="N1793" s="6"/>
      <c r="Q1793" s="2"/>
      <c r="S1793" s="2"/>
    </row>
    <row r="1794" spans="14:19" x14ac:dyDescent="0.35">
      <c r="N1794" s="6"/>
      <c r="Q1794" s="2"/>
      <c r="S1794" s="2"/>
    </row>
    <row r="1795" spans="14:19" x14ac:dyDescent="0.35">
      <c r="N1795" s="6"/>
      <c r="Q1795" s="2"/>
      <c r="S1795" s="2"/>
    </row>
    <row r="1796" spans="14:19" x14ac:dyDescent="0.35">
      <c r="N1796" s="6"/>
      <c r="Q1796" s="2"/>
      <c r="S1796" s="2"/>
    </row>
    <row r="1797" spans="14:19" x14ac:dyDescent="0.35">
      <c r="N1797" s="6"/>
      <c r="Q1797" s="2"/>
      <c r="S1797" s="2"/>
    </row>
    <row r="1798" spans="14:19" x14ac:dyDescent="0.35">
      <c r="N1798" s="6"/>
      <c r="Q1798" s="2"/>
      <c r="S1798" s="2"/>
    </row>
    <row r="1799" spans="14:19" x14ac:dyDescent="0.35">
      <c r="N1799" s="6"/>
      <c r="Q1799" s="2"/>
      <c r="S1799" s="2"/>
    </row>
    <row r="1800" spans="14:19" x14ac:dyDescent="0.35">
      <c r="N1800" s="6"/>
      <c r="Q1800" s="2"/>
      <c r="S1800" s="2"/>
    </row>
    <row r="1801" spans="14:19" x14ac:dyDescent="0.35">
      <c r="N1801" s="6"/>
      <c r="Q1801" s="2"/>
      <c r="S1801" s="2"/>
    </row>
    <row r="1802" spans="14:19" x14ac:dyDescent="0.35">
      <c r="N1802" s="6"/>
      <c r="Q1802" s="2"/>
      <c r="S1802" s="2"/>
    </row>
    <row r="1803" spans="14:19" x14ac:dyDescent="0.35">
      <c r="N1803" s="6"/>
      <c r="Q1803" s="2"/>
      <c r="S1803" s="2"/>
    </row>
    <row r="1804" spans="14:19" x14ac:dyDescent="0.35">
      <c r="N1804" s="6"/>
      <c r="Q1804" s="2"/>
      <c r="S1804" s="2"/>
    </row>
    <row r="1805" spans="14:19" x14ac:dyDescent="0.35">
      <c r="N1805" s="6"/>
      <c r="Q1805" s="2"/>
      <c r="S1805" s="2"/>
    </row>
    <row r="1806" spans="14:19" x14ac:dyDescent="0.35">
      <c r="N1806" s="6"/>
      <c r="Q1806" s="2"/>
      <c r="S1806" s="2"/>
    </row>
    <row r="1807" spans="14:19" x14ac:dyDescent="0.35">
      <c r="N1807" s="6"/>
      <c r="Q1807" s="2"/>
      <c r="S1807" s="2"/>
    </row>
    <row r="1808" spans="14:19" x14ac:dyDescent="0.35">
      <c r="N1808" s="6"/>
      <c r="Q1808" s="2"/>
      <c r="S1808" s="2"/>
    </row>
    <row r="1809" spans="14:19" x14ac:dyDescent="0.35">
      <c r="N1809" s="6"/>
      <c r="Q1809" s="2"/>
      <c r="S1809" s="2"/>
    </row>
    <row r="1810" spans="14:19" x14ac:dyDescent="0.35">
      <c r="N1810" s="6"/>
      <c r="Q1810" s="2"/>
      <c r="S1810" s="2"/>
    </row>
    <row r="1811" spans="14:19" x14ac:dyDescent="0.35">
      <c r="N1811" s="6"/>
      <c r="Q1811" s="2"/>
      <c r="S1811" s="2"/>
    </row>
    <row r="1812" spans="14:19" x14ac:dyDescent="0.35">
      <c r="N1812" s="6"/>
      <c r="Q1812" s="2"/>
      <c r="S1812" s="2"/>
    </row>
    <row r="1813" spans="14:19" x14ac:dyDescent="0.35">
      <c r="N1813" s="6"/>
      <c r="Q1813" s="2"/>
      <c r="S1813" s="2"/>
    </row>
    <row r="1814" spans="14:19" x14ac:dyDescent="0.35">
      <c r="N1814" s="6"/>
      <c r="Q1814" s="2"/>
      <c r="S1814" s="2"/>
    </row>
    <row r="1815" spans="14:19" x14ac:dyDescent="0.35">
      <c r="N1815" s="6"/>
      <c r="Q1815" s="2"/>
      <c r="S1815" s="2"/>
    </row>
    <row r="1816" spans="14:19" x14ac:dyDescent="0.35">
      <c r="N1816" s="6"/>
      <c r="Q1816" s="2"/>
      <c r="S1816" s="2"/>
    </row>
    <row r="1817" spans="14:19" x14ac:dyDescent="0.35">
      <c r="N1817" s="6"/>
      <c r="Q1817" s="2"/>
      <c r="S1817" s="2"/>
    </row>
    <row r="1818" spans="14:19" x14ac:dyDescent="0.35">
      <c r="N1818" s="6"/>
      <c r="Q1818" s="2"/>
      <c r="S1818" s="2"/>
    </row>
    <row r="1819" spans="14:19" x14ac:dyDescent="0.35">
      <c r="N1819" s="6"/>
      <c r="Q1819" s="2"/>
      <c r="S1819" s="2"/>
    </row>
    <row r="1820" spans="14:19" x14ac:dyDescent="0.35">
      <c r="N1820" s="6"/>
      <c r="Q1820" s="2"/>
      <c r="S1820" s="2"/>
    </row>
    <row r="1821" spans="14:19" x14ac:dyDescent="0.35">
      <c r="N1821" s="6"/>
      <c r="Q1821" s="2"/>
      <c r="S1821" s="2"/>
    </row>
    <row r="1822" spans="14:19" x14ac:dyDescent="0.35">
      <c r="N1822" s="6"/>
      <c r="Q1822" s="2"/>
      <c r="S1822" s="2"/>
    </row>
    <row r="1823" spans="14:19" x14ac:dyDescent="0.35">
      <c r="N1823" s="6"/>
      <c r="Q1823" s="2"/>
      <c r="S1823" s="2"/>
    </row>
    <row r="1824" spans="14:19" x14ac:dyDescent="0.35">
      <c r="N1824" s="6"/>
      <c r="Q1824" s="2"/>
      <c r="S1824" s="2"/>
    </row>
    <row r="1825" spans="14:19" x14ac:dyDescent="0.35">
      <c r="N1825" s="6"/>
      <c r="Q1825" s="2"/>
      <c r="S1825" s="2"/>
    </row>
    <row r="1826" spans="14:19" x14ac:dyDescent="0.35">
      <c r="N1826" s="6"/>
      <c r="Q1826" s="2"/>
      <c r="S1826" s="2"/>
    </row>
    <row r="1827" spans="14:19" x14ac:dyDescent="0.35">
      <c r="N1827" s="6"/>
      <c r="Q1827" s="2"/>
      <c r="S1827" s="2"/>
    </row>
    <row r="1828" spans="14:19" x14ac:dyDescent="0.35">
      <c r="N1828" s="6"/>
      <c r="Q1828" s="2"/>
      <c r="S1828" s="2"/>
    </row>
    <row r="1829" spans="14:19" x14ac:dyDescent="0.35">
      <c r="N1829" s="6"/>
      <c r="Q1829" s="2"/>
      <c r="S1829" s="2"/>
    </row>
    <row r="1830" spans="14:19" x14ac:dyDescent="0.35">
      <c r="N1830" s="6"/>
      <c r="Q1830" s="2"/>
      <c r="S1830" s="2"/>
    </row>
    <row r="1831" spans="14:19" x14ac:dyDescent="0.35">
      <c r="N1831" s="6"/>
      <c r="Q1831" s="2"/>
      <c r="S1831" s="2"/>
    </row>
    <row r="1832" spans="14:19" x14ac:dyDescent="0.35">
      <c r="N1832" s="6"/>
      <c r="Q1832" s="2"/>
      <c r="S1832" s="2"/>
    </row>
    <row r="1833" spans="14:19" x14ac:dyDescent="0.35">
      <c r="N1833" s="6"/>
      <c r="Q1833" s="2"/>
      <c r="S1833" s="2"/>
    </row>
    <row r="1834" spans="14:19" x14ac:dyDescent="0.35">
      <c r="N1834" s="6"/>
      <c r="Q1834" s="2"/>
      <c r="S1834" s="2"/>
    </row>
    <row r="1835" spans="14:19" x14ac:dyDescent="0.35">
      <c r="N1835" s="6"/>
      <c r="Q1835" s="2"/>
      <c r="S1835" s="2"/>
    </row>
    <row r="1836" spans="14:19" x14ac:dyDescent="0.35">
      <c r="N1836" s="6"/>
      <c r="Q1836" s="2"/>
      <c r="S1836" s="2"/>
    </row>
    <row r="1837" spans="14:19" x14ac:dyDescent="0.35">
      <c r="N1837" s="6"/>
      <c r="Q1837" s="2"/>
      <c r="S1837" s="2"/>
    </row>
    <row r="1838" spans="14:19" x14ac:dyDescent="0.35">
      <c r="N1838" s="6"/>
      <c r="Q1838" s="2"/>
      <c r="S1838" s="2"/>
    </row>
    <row r="1839" spans="14:19" x14ac:dyDescent="0.35">
      <c r="N1839" s="6"/>
      <c r="Q1839" s="2"/>
      <c r="S1839" s="2"/>
    </row>
    <row r="1840" spans="14:19" x14ac:dyDescent="0.35">
      <c r="N1840" s="6"/>
      <c r="Q1840" s="2"/>
      <c r="S1840" s="2"/>
    </row>
    <row r="1841" spans="14:19" x14ac:dyDescent="0.35">
      <c r="N1841" s="6"/>
      <c r="Q1841" s="2"/>
      <c r="S1841" s="2"/>
    </row>
    <row r="1842" spans="14:19" x14ac:dyDescent="0.35">
      <c r="N1842" s="6"/>
      <c r="Q1842" s="2"/>
      <c r="S1842" s="2"/>
    </row>
    <row r="1843" spans="14:19" x14ac:dyDescent="0.35">
      <c r="N1843" s="6"/>
      <c r="Q1843" s="2"/>
      <c r="S1843" s="2"/>
    </row>
    <row r="1844" spans="14:19" x14ac:dyDescent="0.35">
      <c r="N1844" s="6"/>
      <c r="Q1844" s="2"/>
      <c r="S1844" s="2"/>
    </row>
    <row r="1845" spans="14:19" x14ac:dyDescent="0.35">
      <c r="N1845" s="6"/>
      <c r="Q1845" s="2"/>
      <c r="S1845" s="2"/>
    </row>
    <row r="1846" spans="14:19" x14ac:dyDescent="0.35">
      <c r="N1846" s="6"/>
      <c r="Q1846" s="2"/>
      <c r="S1846" s="2"/>
    </row>
    <row r="1847" spans="14:19" x14ac:dyDescent="0.35">
      <c r="N1847" s="6"/>
      <c r="Q1847" s="2"/>
      <c r="S1847" s="2"/>
    </row>
    <row r="1848" spans="14:19" x14ac:dyDescent="0.35">
      <c r="N1848" s="6"/>
      <c r="Q1848" s="2"/>
      <c r="S1848" s="2"/>
    </row>
    <row r="1849" spans="14:19" x14ac:dyDescent="0.35">
      <c r="N1849" s="6"/>
      <c r="Q1849" s="2"/>
      <c r="S1849" s="2"/>
    </row>
    <row r="1850" spans="14:19" x14ac:dyDescent="0.35">
      <c r="N1850" s="6"/>
      <c r="Q1850" s="2"/>
      <c r="S1850" s="2"/>
    </row>
    <row r="1851" spans="14:19" x14ac:dyDescent="0.35">
      <c r="N1851" s="6"/>
      <c r="Q1851" s="2"/>
      <c r="S1851" s="2"/>
    </row>
    <row r="1852" spans="14:19" x14ac:dyDescent="0.35">
      <c r="N1852" s="6"/>
      <c r="Q1852" s="2"/>
      <c r="S1852" s="2"/>
    </row>
    <row r="1853" spans="14:19" x14ac:dyDescent="0.35">
      <c r="N1853" s="6"/>
      <c r="Q1853" s="2"/>
      <c r="S1853" s="2"/>
    </row>
    <row r="1854" spans="14:19" x14ac:dyDescent="0.35">
      <c r="N1854" s="6"/>
      <c r="Q1854" s="2"/>
      <c r="S1854" s="2"/>
    </row>
    <row r="1855" spans="14:19" x14ac:dyDescent="0.35">
      <c r="N1855" s="6"/>
      <c r="Q1855" s="2"/>
      <c r="S1855" s="2"/>
    </row>
    <row r="1856" spans="14:19" x14ac:dyDescent="0.35">
      <c r="N1856" s="6"/>
      <c r="Q1856" s="2"/>
      <c r="S1856" s="2"/>
    </row>
    <row r="1857" spans="14:19" x14ac:dyDescent="0.35">
      <c r="N1857" s="6"/>
      <c r="Q1857" s="2"/>
      <c r="S1857" s="2"/>
    </row>
    <row r="1858" spans="14:19" x14ac:dyDescent="0.35">
      <c r="N1858" s="6"/>
      <c r="Q1858" s="2"/>
      <c r="S1858" s="2"/>
    </row>
    <row r="1859" spans="14:19" x14ac:dyDescent="0.35">
      <c r="N1859" s="6"/>
      <c r="Q1859" s="2"/>
      <c r="S1859" s="2"/>
    </row>
    <row r="1860" spans="14:19" x14ac:dyDescent="0.35">
      <c r="N1860" s="6"/>
      <c r="Q1860" s="2"/>
      <c r="S1860" s="2"/>
    </row>
    <row r="1861" spans="14:19" x14ac:dyDescent="0.35">
      <c r="N1861" s="6"/>
      <c r="Q1861" s="2"/>
      <c r="S1861" s="2"/>
    </row>
    <row r="1862" spans="14:19" x14ac:dyDescent="0.35">
      <c r="N1862" s="6"/>
      <c r="Q1862" s="2"/>
      <c r="S1862" s="2"/>
    </row>
    <row r="1863" spans="14:19" x14ac:dyDescent="0.35">
      <c r="N1863" s="6"/>
      <c r="Q1863" s="2"/>
      <c r="S1863" s="2"/>
    </row>
    <row r="1864" spans="14:19" x14ac:dyDescent="0.35">
      <c r="N1864" s="6"/>
      <c r="Q1864" s="2"/>
      <c r="S1864" s="2"/>
    </row>
    <row r="1865" spans="14:19" x14ac:dyDescent="0.35">
      <c r="N1865" s="6"/>
      <c r="Q1865" s="2"/>
      <c r="S1865" s="2"/>
    </row>
    <row r="1866" spans="14:19" x14ac:dyDescent="0.35">
      <c r="N1866" s="6"/>
      <c r="Q1866" s="2"/>
      <c r="S1866" s="2"/>
    </row>
    <row r="1867" spans="14:19" x14ac:dyDescent="0.35">
      <c r="N1867" s="6"/>
      <c r="Q1867" s="2"/>
      <c r="S1867" s="2"/>
    </row>
    <row r="1868" spans="14:19" x14ac:dyDescent="0.35">
      <c r="N1868" s="6"/>
      <c r="Q1868" s="2"/>
      <c r="S1868" s="2"/>
    </row>
    <row r="1869" spans="14:19" x14ac:dyDescent="0.35">
      <c r="N1869" s="6"/>
      <c r="Q1869" s="2"/>
      <c r="S1869" s="2"/>
    </row>
    <row r="1870" spans="14:19" x14ac:dyDescent="0.35">
      <c r="N1870" s="6"/>
      <c r="Q1870" s="2"/>
      <c r="S1870" s="2"/>
    </row>
    <row r="1871" spans="14:19" x14ac:dyDescent="0.35">
      <c r="N1871" s="6"/>
      <c r="Q1871" s="2"/>
      <c r="S1871" s="2"/>
    </row>
    <row r="1872" spans="14:19" x14ac:dyDescent="0.35">
      <c r="N1872" s="6"/>
      <c r="Q1872" s="2"/>
      <c r="S1872" s="2"/>
    </row>
    <row r="1873" spans="14:19" x14ac:dyDescent="0.35">
      <c r="N1873" s="6"/>
      <c r="Q1873" s="2"/>
      <c r="S1873" s="2"/>
    </row>
    <row r="1874" spans="14:19" x14ac:dyDescent="0.35">
      <c r="N1874" s="6"/>
      <c r="Q1874" s="2"/>
      <c r="S1874" s="2"/>
    </row>
    <row r="1875" spans="14:19" x14ac:dyDescent="0.35">
      <c r="N1875" s="6"/>
      <c r="Q1875" s="2"/>
      <c r="S1875" s="2"/>
    </row>
    <row r="1876" spans="14:19" x14ac:dyDescent="0.35">
      <c r="N1876" s="6"/>
      <c r="Q1876" s="2"/>
      <c r="S1876" s="2"/>
    </row>
    <row r="1877" spans="14:19" x14ac:dyDescent="0.35">
      <c r="N1877" s="6"/>
      <c r="Q1877" s="2"/>
      <c r="S1877" s="2"/>
    </row>
    <row r="1878" spans="14:19" x14ac:dyDescent="0.35">
      <c r="N1878" s="6"/>
      <c r="Q1878" s="2"/>
      <c r="S1878" s="2"/>
    </row>
    <row r="1879" spans="14:19" x14ac:dyDescent="0.35">
      <c r="N1879" s="6"/>
      <c r="Q1879" s="2"/>
      <c r="S1879" s="2"/>
    </row>
    <row r="1880" spans="14:19" x14ac:dyDescent="0.35">
      <c r="N1880" s="6"/>
      <c r="Q1880" s="2"/>
      <c r="S1880" s="2"/>
    </row>
    <row r="1881" spans="14:19" x14ac:dyDescent="0.35">
      <c r="N1881" s="6"/>
      <c r="Q1881" s="2"/>
      <c r="S1881" s="2"/>
    </row>
    <row r="1882" spans="14:19" x14ac:dyDescent="0.35">
      <c r="N1882" s="6"/>
      <c r="Q1882" s="2"/>
      <c r="S1882" s="2"/>
    </row>
    <row r="1883" spans="14:19" x14ac:dyDescent="0.35">
      <c r="N1883" s="6"/>
      <c r="Q1883" s="2"/>
      <c r="S1883" s="2"/>
    </row>
    <row r="1884" spans="14:19" x14ac:dyDescent="0.35">
      <c r="N1884" s="6"/>
      <c r="Q1884" s="2"/>
      <c r="S1884" s="2"/>
    </row>
    <row r="1885" spans="14:19" x14ac:dyDescent="0.35">
      <c r="N1885" s="6"/>
      <c r="Q1885" s="2"/>
      <c r="S1885" s="2"/>
    </row>
    <row r="1886" spans="14:19" x14ac:dyDescent="0.35">
      <c r="N1886" s="6"/>
      <c r="Q1886" s="2"/>
      <c r="S1886" s="2"/>
    </row>
    <row r="1887" spans="14:19" x14ac:dyDescent="0.35">
      <c r="N1887" s="6"/>
      <c r="Q1887" s="2"/>
      <c r="S1887" s="2"/>
    </row>
    <row r="1888" spans="14:19" x14ac:dyDescent="0.35">
      <c r="N1888" s="6"/>
      <c r="Q1888" s="2"/>
      <c r="S1888" s="2"/>
    </row>
    <row r="1889" spans="14:19" x14ac:dyDescent="0.35">
      <c r="N1889" s="6"/>
      <c r="Q1889" s="2"/>
      <c r="S1889" s="2"/>
    </row>
    <row r="1890" spans="14:19" x14ac:dyDescent="0.35">
      <c r="N1890" s="6"/>
      <c r="Q1890" s="2"/>
      <c r="S1890" s="2"/>
    </row>
    <row r="1891" spans="14:19" x14ac:dyDescent="0.35">
      <c r="N1891" s="6"/>
      <c r="Q1891" s="2"/>
      <c r="S1891" s="2"/>
    </row>
    <row r="1892" spans="14:19" x14ac:dyDescent="0.35">
      <c r="N1892" s="6"/>
      <c r="Q1892" s="2"/>
      <c r="S1892" s="2"/>
    </row>
    <row r="1893" spans="14:19" x14ac:dyDescent="0.35">
      <c r="N1893" s="6"/>
      <c r="Q1893" s="2"/>
      <c r="S1893" s="2"/>
    </row>
    <row r="1894" spans="14:19" x14ac:dyDescent="0.35">
      <c r="N1894" s="6"/>
      <c r="Q1894" s="2"/>
      <c r="S1894" s="2"/>
    </row>
    <row r="1895" spans="14:19" x14ac:dyDescent="0.35">
      <c r="N1895" s="6"/>
      <c r="Q1895" s="2"/>
      <c r="S1895" s="2"/>
    </row>
    <row r="1896" spans="14:19" x14ac:dyDescent="0.35">
      <c r="N1896" s="6"/>
      <c r="Q1896" s="2"/>
      <c r="S1896" s="2"/>
    </row>
    <row r="1897" spans="14:19" x14ac:dyDescent="0.35">
      <c r="N1897" s="6"/>
      <c r="Q1897" s="2"/>
      <c r="S1897" s="2"/>
    </row>
    <row r="1898" spans="14:19" x14ac:dyDescent="0.35">
      <c r="N1898" s="6"/>
      <c r="Q1898" s="2"/>
      <c r="S1898" s="2"/>
    </row>
    <row r="1899" spans="14:19" x14ac:dyDescent="0.35">
      <c r="N1899" s="6"/>
      <c r="Q1899" s="2"/>
      <c r="S1899" s="2"/>
    </row>
    <row r="1900" spans="14:19" x14ac:dyDescent="0.35">
      <c r="N1900" s="6"/>
      <c r="Q1900" s="2"/>
      <c r="S1900" s="2"/>
    </row>
    <row r="1901" spans="14:19" x14ac:dyDescent="0.35">
      <c r="N1901" s="6"/>
      <c r="Q1901" s="2"/>
      <c r="S1901" s="2"/>
    </row>
    <row r="1902" spans="14:19" x14ac:dyDescent="0.35">
      <c r="N1902" s="6"/>
      <c r="Q1902" s="2"/>
      <c r="S1902" s="2"/>
    </row>
    <row r="1903" spans="14:19" x14ac:dyDescent="0.35">
      <c r="N1903" s="6"/>
      <c r="Q1903" s="2"/>
      <c r="S1903" s="2"/>
    </row>
    <row r="1904" spans="14:19" x14ac:dyDescent="0.35">
      <c r="N1904" s="6"/>
      <c r="Q1904" s="2"/>
      <c r="S1904" s="2"/>
    </row>
    <row r="1905" spans="14:19" x14ac:dyDescent="0.35">
      <c r="N1905" s="6"/>
      <c r="Q1905" s="2"/>
      <c r="S1905" s="2"/>
    </row>
    <row r="1906" spans="14:19" x14ac:dyDescent="0.35">
      <c r="N1906" s="6"/>
      <c r="Q1906" s="2"/>
      <c r="S1906" s="2"/>
    </row>
    <row r="1907" spans="14:19" x14ac:dyDescent="0.35">
      <c r="N1907" s="6"/>
      <c r="Q1907" s="2"/>
      <c r="S1907" s="2"/>
    </row>
    <row r="1908" spans="14:19" x14ac:dyDescent="0.35">
      <c r="N1908" s="6"/>
      <c r="Q1908" s="2"/>
      <c r="S1908" s="2"/>
    </row>
    <row r="1909" spans="14:19" x14ac:dyDescent="0.35">
      <c r="N1909" s="6"/>
      <c r="Q1909" s="2"/>
      <c r="S1909" s="2"/>
    </row>
    <row r="1910" spans="14:19" x14ac:dyDescent="0.35">
      <c r="N1910" s="6"/>
      <c r="Q1910" s="2"/>
      <c r="S1910" s="2"/>
    </row>
    <row r="1911" spans="14:19" x14ac:dyDescent="0.35">
      <c r="N1911" s="6"/>
      <c r="Q1911" s="2"/>
      <c r="S1911" s="2"/>
    </row>
    <row r="1912" spans="14:19" x14ac:dyDescent="0.35">
      <c r="N1912" s="6"/>
      <c r="Q1912" s="2"/>
      <c r="S1912" s="2"/>
    </row>
    <row r="1913" spans="14:19" x14ac:dyDescent="0.35">
      <c r="N1913" s="6"/>
      <c r="Q1913" s="2"/>
      <c r="S1913" s="2"/>
    </row>
    <row r="1914" spans="14:19" x14ac:dyDescent="0.35">
      <c r="N1914" s="6"/>
      <c r="Q1914" s="2"/>
      <c r="S1914" s="2"/>
    </row>
    <row r="1915" spans="14:19" x14ac:dyDescent="0.35">
      <c r="N1915" s="6"/>
      <c r="Q1915" s="2"/>
      <c r="S1915" s="2"/>
    </row>
    <row r="1916" spans="14:19" x14ac:dyDescent="0.35">
      <c r="N1916" s="6"/>
      <c r="Q1916" s="2"/>
      <c r="S1916" s="2"/>
    </row>
    <row r="1917" spans="14:19" x14ac:dyDescent="0.35">
      <c r="N1917" s="6"/>
      <c r="Q1917" s="2"/>
      <c r="S1917" s="2"/>
    </row>
    <row r="1918" spans="14:19" x14ac:dyDescent="0.35">
      <c r="N1918" s="6"/>
      <c r="Q1918" s="2"/>
      <c r="S1918" s="2"/>
    </row>
    <row r="1919" spans="14:19" x14ac:dyDescent="0.35">
      <c r="N1919" s="6"/>
      <c r="Q1919" s="2"/>
      <c r="S1919" s="2"/>
    </row>
    <row r="1920" spans="14:19" x14ac:dyDescent="0.35">
      <c r="N1920" s="6"/>
      <c r="Q1920" s="2"/>
      <c r="S1920" s="2"/>
    </row>
    <row r="1921" spans="14:19" x14ac:dyDescent="0.35">
      <c r="N1921" s="6"/>
      <c r="Q1921" s="2"/>
      <c r="S1921" s="2"/>
    </row>
    <row r="1922" spans="14:19" x14ac:dyDescent="0.35">
      <c r="N1922" s="6"/>
      <c r="Q1922" s="2"/>
      <c r="S1922" s="2"/>
    </row>
    <row r="1923" spans="14:19" x14ac:dyDescent="0.35">
      <c r="N1923" s="6"/>
      <c r="Q1923" s="2"/>
      <c r="S1923" s="2"/>
    </row>
    <row r="1924" spans="14:19" x14ac:dyDescent="0.35">
      <c r="N1924" s="6"/>
      <c r="Q1924" s="2"/>
      <c r="S1924" s="2"/>
    </row>
    <row r="1925" spans="14:19" x14ac:dyDescent="0.35">
      <c r="N1925" s="6"/>
      <c r="Q1925" s="2"/>
      <c r="S1925" s="2"/>
    </row>
    <row r="1926" spans="14:19" x14ac:dyDescent="0.35">
      <c r="N1926" s="6"/>
      <c r="Q1926" s="2"/>
      <c r="S1926" s="2"/>
    </row>
    <row r="1927" spans="14:19" x14ac:dyDescent="0.35">
      <c r="N1927" s="6"/>
      <c r="Q1927" s="2"/>
      <c r="S1927" s="2"/>
    </row>
    <row r="1928" spans="14:19" x14ac:dyDescent="0.35">
      <c r="N1928" s="6"/>
      <c r="Q1928" s="2"/>
      <c r="S1928" s="2"/>
    </row>
    <row r="1929" spans="14:19" x14ac:dyDescent="0.35">
      <c r="N1929" s="6"/>
      <c r="Q1929" s="2"/>
      <c r="S1929" s="2"/>
    </row>
    <row r="1930" spans="14:19" x14ac:dyDescent="0.35">
      <c r="N1930" s="6"/>
      <c r="Q1930" s="2"/>
      <c r="S1930" s="2"/>
    </row>
    <row r="1931" spans="14:19" x14ac:dyDescent="0.35">
      <c r="N1931" s="6"/>
      <c r="Q1931" s="2"/>
      <c r="S1931" s="2"/>
    </row>
    <row r="1932" spans="14:19" x14ac:dyDescent="0.35">
      <c r="N1932" s="6"/>
      <c r="Q1932" s="2"/>
      <c r="S1932" s="2"/>
    </row>
    <row r="1933" spans="14:19" x14ac:dyDescent="0.35">
      <c r="N1933" s="6"/>
      <c r="Q1933" s="2"/>
      <c r="S1933" s="2"/>
    </row>
    <row r="1934" spans="14:19" x14ac:dyDescent="0.35">
      <c r="N1934" s="6"/>
      <c r="Q1934" s="2"/>
      <c r="S1934" s="2"/>
    </row>
    <row r="1935" spans="14:19" x14ac:dyDescent="0.35">
      <c r="N1935" s="6"/>
      <c r="Q1935" s="2"/>
      <c r="S1935" s="2"/>
    </row>
    <row r="1936" spans="14:19" x14ac:dyDescent="0.35">
      <c r="N1936" s="6"/>
      <c r="Q1936" s="2"/>
      <c r="S1936" s="2"/>
    </row>
    <row r="1937" spans="14:19" x14ac:dyDescent="0.35">
      <c r="N1937" s="6"/>
      <c r="Q1937" s="2"/>
      <c r="S1937" s="2"/>
    </row>
    <row r="1938" spans="14:19" x14ac:dyDescent="0.35">
      <c r="N1938" s="6"/>
      <c r="Q1938" s="2"/>
      <c r="S1938" s="2"/>
    </row>
    <row r="1939" spans="14:19" x14ac:dyDescent="0.35">
      <c r="N1939" s="6"/>
      <c r="Q1939" s="2"/>
      <c r="S1939" s="2"/>
    </row>
    <row r="1940" spans="14:19" x14ac:dyDescent="0.35">
      <c r="N1940" s="6"/>
      <c r="Q1940" s="2"/>
      <c r="S1940" s="2"/>
    </row>
    <row r="1941" spans="14:19" x14ac:dyDescent="0.35">
      <c r="N1941" s="6"/>
      <c r="Q1941" s="2"/>
      <c r="S1941" s="2"/>
    </row>
    <row r="1942" spans="14:19" x14ac:dyDescent="0.35">
      <c r="N1942" s="6"/>
      <c r="Q1942" s="2"/>
      <c r="S1942" s="2"/>
    </row>
    <row r="1943" spans="14:19" x14ac:dyDescent="0.35">
      <c r="N1943" s="6"/>
      <c r="Q1943" s="2"/>
      <c r="S1943" s="2"/>
    </row>
    <row r="1944" spans="14:19" x14ac:dyDescent="0.35">
      <c r="N1944" s="6"/>
      <c r="Q1944" s="2"/>
      <c r="S1944" s="2"/>
    </row>
    <row r="1945" spans="14:19" x14ac:dyDescent="0.35">
      <c r="N1945" s="6"/>
      <c r="Q1945" s="2"/>
      <c r="S1945" s="2"/>
    </row>
    <row r="1946" spans="14:19" x14ac:dyDescent="0.35">
      <c r="N1946" s="6"/>
      <c r="Q1946" s="2"/>
      <c r="S1946" s="2"/>
    </row>
    <row r="1947" spans="14:19" x14ac:dyDescent="0.35">
      <c r="N1947" s="6"/>
      <c r="Q1947" s="2"/>
      <c r="S1947" s="2"/>
    </row>
    <row r="1948" spans="14:19" x14ac:dyDescent="0.35">
      <c r="N1948" s="6"/>
      <c r="Q1948" s="2"/>
      <c r="S1948" s="2"/>
    </row>
    <row r="1949" spans="14:19" x14ac:dyDescent="0.35">
      <c r="N1949" s="6"/>
      <c r="Q1949" s="2"/>
      <c r="S1949" s="2"/>
    </row>
    <row r="1950" spans="14:19" x14ac:dyDescent="0.35">
      <c r="N1950" s="6"/>
      <c r="Q1950" s="2"/>
      <c r="S1950" s="2"/>
    </row>
    <row r="1951" spans="14:19" x14ac:dyDescent="0.35">
      <c r="N1951" s="6"/>
      <c r="Q1951" s="2"/>
      <c r="S1951" s="2"/>
    </row>
    <row r="1952" spans="14:19" x14ac:dyDescent="0.35">
      <c r="N1952" s="6"/>
      <c r="Q1952" s="2"/>
      <c r="S1952" s="2"/>
    </row>
    <row r="1953" spans="14:19" x14ac:dyDescent="0.35">
      <c r="N1953" s="6"/>
      <c r="Q1953" s="2"/>
      <c r="S1953" s="2"/>
    </row>
    <row r="1954" spans="14:19" x14ac:dyDescent="0.35">
      <c r="N1954" s="6"/>
      <c r="Q1954" s="2"/>
      <c r="S1954" s="2"/>
    </row>
    <row r="1955" spans="14:19" x14ac:dyDescent="0.35">
      <c r="N1955" s="6"/>
      <c r="Q1955" s="2"/>
      <c r="S1955" s="2"/>
    </row>
    <row r="1956" spans="14:19" x14ac:dyDescent="0.35">
      <c r="N1956" s="6"/>
      <c r="Q1956" s="2"/>
      <c r="S1956" s="2"/>
    </row>
    <row r="1957" spans="14:19" x14ac:dyDescent="0.35">
      <c r="N1957" s="6"/>
      <c r="Q1957" s="2"/>
      <c r="S1957" s="2"/>
    </row>
    <row r="1958" spans="14:19" x14ac:dyDescent="0.35">
      <c r="N1958" s="6"/>
      <c r="Q1958" s="2"/>
      <c r="S1958" s="2"/>
    </row>
    <row r="1959" spans="14:19" x14ac:dyDescent="0.35">
      <c r="N1959" s="6"/>
      <c r="Q1959" s="2"/>
      <c r="S1959" s="2"/>
    </row>
    <row r="1960" spans="14:19" x14ac:dyDescent="0.35">
      <c r="N1960" s="6"/>
      <c r="Q1960" s="2"/>
      <c r="S1960" s="2"/>
    </row>
    <row r="1961" spans="14:19" x14ac:dyDescent="0.35">
      <c r="N1961" s="6"/>
      <c r="Q1961" s="2"/>
      <c r="S1961" s="2"/>
    </row>
    <row r="1962" spans="14:19" x14ac:dyDescent="0.35">
      <c r="N1962" s="6"/>
      <c r="Q1962" s="2"/>
      <c r="S1962" s="2"/>
    </row>
    <row r="1963" spans="14:19" x14ac:dyDescent="0.35">
      <c r="N1963" s="6"/>
      <c r="Q1963" s="2"/>
      <c r="S1963" s="2"/>
    </row>
    <row r="1964" spans="14:19" x14ac:dyDescent="0.35">
      <c r="N1964" s="6"/>
      <c r="Q1964" s="2"/>
      <c r="S1964" s="2"/>
    </row>
    <row r="1965" spans="14:19" x14ac:dyDescent="0.35">
      <c r="N1965" s="6"/>
      <c r="Q1965" s="2"/>
      <c r="S1965" s="2"/>
    </row>
    <row r="1966" spans="14:19" x14ac:dyDescent="0.35">
      <c r="N1966" s="6"/>
      <c r="Q1966" s="2"/>
      <c r="S1966" s="2"/>
    </row>
    <row r="1967" spans="14:19" x14ac:dyDescent="0.35">
      <c r="N1967" s="6"/>
      <c r="Q1967" s="2"/>
      <c r="S1967" s="2"/>
    </row>
    <row r="1968" spans="14:19" x14ac:dyDescent="0.35">
      <c r="N1968" s="6"/>
      <c r="Q1968" s="2"/>
      <c r="S1968" s="2"/>
    </row>
    <row r="1969" spans="14:19" x14ac:dyDescent="0.35">
      <c r="N1969" s="6"/>
      <c r="Q1969" s="2"/>
      <c r="S1969" s="2"/>
    </row>
    <row r="1970" spans="14:19" x14ac:dyDescent="0.35">
      <c r="N1970" s="6"/>
      <c r="Q1970" s="2"/>
      <c r="S1970" s="2"/>
    </row>
    <row r="1971" spans="14:19" x14ac:dyDescent="0.35">
      <c r="N1971" s="6"/>
      <c r="Q1971" s="2"/>
      <c r="S1971" s="2"/>
    </row>
    <row r="1972" spans="14:19" x14ac:dyDescent="0.35">
      <c r="N1972" s="6"/>
      <c r="Q1972" s="2"/>
      <c r="S1972" s="2"/>
    </row>
    <row r="1973" spans="14:19" x14ac:dyDescent="0.35">
      <c r="N1973" s="6"/>
      <c r="Q1973" s="2"/>
      <c r="S1973" s="2"/>
    </row>
    <row r="1974" spans="14:19" x14ac:dyDescent="0.35">
      <c r="N1974" s="6"/>
      <c r="Q1974" s="2"/>
      <c r="S1974" s="2"/>
    </row>
    <row r="1975" spans="14:19" x14ac:dyDescent="0.35">
      <c r="N1975" s="6"/>
      <c r="Q1975" s="2"/>
      <c r="S1975" s="2"/>
    </row>
    <row r="1976" spans="14:19" x14ac:dyDescent="0.35">
      <c r="N1976" s="6"/>
      <c r="Q1976" s="2"/>
      <c r="S1976" s="2"/>
    </row>
    <row r="1977" spans="14:19" x14ac:dyDescent="0.35">
      <c r="N1977" s="6"/>
      <c r="Q1977" s="2"/>
      <c r="S1977" s="2"/>
    </row>
    <row r="1978" spans="14:19" x14ac:dyDescent="0.35">
      <c r="N1978" s="6"/>
      <c r="Q1978" s="2"/>
      <c r="S1978" s="2"/>
    </row>
    <row r="1979" spans="14:19" x14ac:dyDescent="0.35">
      <c r="N1979" s="6"/>
      <c r="Q1979" s="2"/>
      <c r="S1979" s="2"/>
    </row>
    <row r="1980" spans="14:19" x14ac:dyDescent="0.35">
      <c r="N1980" s="6"/>
      <c r="Q1980" s="2"/>
      <c r="S1980" s="2"/>
    </row>
    <row r="1981" spans="14:19" x14ac:dyDescent="0.35">
      <c r="N1981" s="6"/>
      <c r="Q1981" s="2"/>
      <c r="S1981" s="2"/>
    </row>
    <row r="1982" spans="14:19" x14ac:dyDescent="0.35">
      <c r="N1982" s="6"/>
      <c r="Q1982" s="2"/>
      <c r="S1982" s="2"/>
    </row>
    <row r="1983" spans="14:19" x14ac:dyDescent="0.35">
      <c r="N1983" s="6"/>
      <c r="Q1983" s="2"/>
      <c r="S1983" s="2"/>
    </row>
    <row r="1984" spans="14:19" x14ac:dyDescent="0.35">
      <c r="N1984" s="6"/>
      <c r="Q1984" s="2"/>
      <c r="S1984" s="2"/>
    </row>
    <row r="1985" spans="14:19" x14ac:dyDescent="0.35">
      <c r="N1985" s="6"/>
      <c r="Q1985" s="2"/>
      <c r="S1985" s="2"/>
    </row>
    <row r="1986" spans="14:19" x14ac:dyDescent="0.35">
      <c r="N1986" s="6"/>
      <c r="Q1986" s="2"/>
      <c r="S1986" s="2"/>
    </row>
    <row r="1987" spans="14:19" x14ac:dyDescent="0.35">
      <c r="N1987" s="6"/>
      <c r="Q1987" s="2"/>
      <c r="S1987" s="2"/>
    </row>
    <row r="1988" spans="14:19" x14ac:dyDescent="0.35">
      <c r="N1988" s="6"/>
      <c r="Q1988" s="2"/>
      <c r="S1988" s="2"/>
    </row>
    <row r="1989" spans="14:19" x14ac:dyDescent="0.35">
      <c r="N1989" s="6"/>
      <c r="Q1989" s="2"/>
      <c r="S1989" s="2"/>
    </row>
    <row r="1990" spans="14:19" x14ac:dyDescent="0.35">
      <c r="N1990" s="6"/>
      <c r="Q1990" s="2"/>
      <c r="S1990" s="2"/>
    </row>
    <row r="1991" spans="14:19" x14ac:dyDescent="0.35">
      <c r="N1991" s="6"/>
      <c r="Q1991" s="2"/>
      <c r="S1991" s="2"/>
    </row>
    <row r="1992" spans="14:19" x14ac:dyDescent="0.35">
      <c r="N1992" s="6"/>
      <c r="Q1992" s="2"/>
      <c r="S1992" s="2"/>
    </row>
    <row r="1993" spans="14:19" x14ac:dyDescent="0.35">
      <c r="N1993" s="6"/>
      <c r="Q1993" s="2"/>
      <c r="S1993" s="2"/>
    </row>
    <row r="1994" spans="14:19" x14ac:dyDescent="0.35">
      <c r="N1994" s="6"/>
      <c r="Q1994" s="2"/>
      <c r="S1994" s="2"/>
    </row>
    <row r="1995" spans="14:19" x14ac:dyDescent="0.35">
      <c r="N1995" s="6"/>
      <c r="Q1995" s="2"/>
      <c r="S1995" s="2"/>
    </row>
    <row r="1996" spans="14:19" x14ac:dyDescent="0.35">
      <c r="N1996" s="6"/>
      <c r="Q1996" s="2"/>
      <c r="S1996" s="2"/>
    </row>
    <row r="1997" spans="14:19" x14ac:dyDescent="0.35">
      <c r="N1997" s="6"/>
      <c r="Q1997" s="2"/>
      <c r="S1997" s="2"/>
    </row>
    <row r="1998" spans="14:19" x14ac:dyDescent="0.35">
      <c r="N1998" s="6"/>
      <c r="Q1998" s="2"/>
      <c r="S1998" s="2"/>
    </row>
    <row r="1999" spans="14:19" x14ac:dyDescent="0.35">
      <c r="N1999" s="6"/>
      <c r="Q1999" s="2"/>
      <c r="S1999" s="2"/>
    </row>
    <row r="2000" spans="14:19" x14ac:dyDescent="0.35">
      <c r="N2000" s="6"/>
      <c r="Q2000" s="2"/>
      <c r="S2000" s="2"/>
    </row>
    <row r="2001" spans="14:19" x14ac:dyDescent="0.35">
      <c r="N2001" s="6"/>
      <c r="Q2001" s="2"/>
      <c r="S2001" s="2"/>
    </row>
    <row r="2002" spans="14:19" x14ac:dyDescent="0.35">
      <c r="N2002" s="6"/>
      <c r="Q2002" s="2"/>
      <c r="S2002" s="2"/>
    </row>
    <row r="2003" spans="14:19" x14ac:dyDescent="0.35">
      <c r="N2003" s="6"/>
      <c r="Q2003" s="2"/>
      <c r="S2003" s="2"/>
    </row>
    <row r="2004" spans="14:19" x14ac:dyDescent="0.35">
      <c r="N2004" s="6"/>
      <c r="Q2004" s="2"/>
      <c r="S2004" s="2"/>
    </row>
    <row r="2005" spans="14:19" x14ac:dyDescent="0.35">
      <c r="N2005" s="6"/>
      <c r="Q2005" s="2"/>
      <c r="S2005" s="2"/>
    </row>
    <row r="2006" spans="14:19" x14ac:dyDescent="0.35">
      <c r="N2006" s="6"/>
      <c r="Q2006" s="2"/>
      <c r="S2006" s="2"/>
    </row>
    <row r="2007" spans="14:19" x14ac:dyDescent="0.35">
      <c r="N2007" s="6"/>
      <c r="Q2007" s="2"/>
      <c r="S2007" s="2"/>
    </row>
    <row r="2008" spans="14:19" x14ac:dyDescent="0.35">
      <c r="N2008" s="6"/>
      <c r="Q2008" s="2"/>
      <c r="S2008" s="2"/>
    </row>
    <row r="2009" spans="14:19" x14ac:dyDescent="0.35">
      <c r="N2009" s="6"/>
      <c r="Q2009" s="2"/>
      <c r="S2009" s="2"/>
    </row>
    <row r="2010" spans="14:19" x14ac:dyDescent="0.35">
      <c r="N2010" s="6"/>
      <c r="Q2010" s="2"/>
      <c r="S2010" s="2"/>
    </row>
    <row r="2011" spans="14:19" x14ac:dyDescent="0.35">
      <c r="N2011" s="6"/>
      <c r="Q2011" s="2"/>
      <c r="S2011" s="2"/>
    </row>
    <row r="2012" spans="14:19" x14ac:dyDescent="0.35">
      <c r="N2012" s="6"/>
      <c r="Q2012" s="2"/>
      <c r="S2012" s="2"/>
    </row>
    <row r="2013" spans="14:19" x14ac:dyDescent="0.35">
      <c r="N2013" s="6"/>
      <c r="Q2013" s="2"/>
      <c r="S2013" s="2"/>
    </row>
    <row r="2014" spans="14:19" x14ac:dyDescent="0.35">
      <c r="N2014" s="6"/>
      <c r="Q2014" s="2"/>
      <c r="S2014" s="2"/>
    </row>
    <row r="2015" spans="14:19" x14ac:dyDescent="0.35">
      <c r="N2015" s="6"/>
      <c r="Q2015" s="2"/>
      <c r="S2015" s="2"/>
    </row>
    <row r="2016" spans="14:19" x14ac:dyDescent="0.35">
      <c r="N2016" s="6"/>
      <c r="Q2016" s="2"/>
      <c r="S2016" s="2"/>
    </row>
    <row r="2017" spans="14:19" x14ac:dyDescent="0.35">
      <c r="N2017" s="6"/>
      <c r="Q2017" s="2"/>
      <c r="S2017" s="2"/>
    </row>
    <row r="2018" spans="14:19" x14ac:dyDescent="0.35">
      <c r="N2018" s="6"/>
      <c r="Q2018" s="2"/>
      <c r="S2018" s="2"/>
    </row>
    <row r="2019" spans="14:19" x14ac:dyDescent="0.35">
      <c r="N2019" s="6"/>
      <c r="Q2019" s="2"/>
      <c r="S2019" s="2"/>
    </row>
    <row r="2020" spans="14:19" x14ac:dyDescent="0.35">
      <c r="N2020" s="6"/>
      <c r="Q2020" s="2"/>
      <c r="S2020" s="2"/>
    </row>
    <row r="2021" spans="14:19" x14ac:dyDescent="0.35">
      <c r="N2021" s="6"/>
      <c r="Q2021" s="2"/>
      <c r="S2021" s="2"/>
    </row>
    <row r="2022" spans="14:19" x14ac:dyDescent="0.35">
      <c r="N2022" s="6"/>
      <c r="Q2022" s="2"/>
      <c r="S2022" s="2"/>
    </row>
    <row r="2023" spans="14:19" x14ac:dyDescent="0.35">
      <c r="N2023" s="6"/>
      <c r="Q2023" s="2"/>
      <c r="S2023" s="2"/>
    </row>
    <row r="2024" spans="14:19" x14ac:dyDescent="0.35">
      <c r="N2024" s="6"/>
      <c r="Q2024" s="2"/>
      <c r="S2024" s="2"/>
    </row>
    <row r="2025" spans="14:19" x14ac:dyDescent="0.35">
      <c r="N2025" s="6"/>
      <c r="Q2025" s="2"/>
      <c r="S2025" s="2"/>
    </row>
    <row r="2026" spans="14:19" x14ac:dyDescent="0.35">
      <c r="N2026" s="6"/>
      <c r="Q2026" s="2"/>
      <c r="S2026" s="2"/>
    </row>
    <row r="2027" spans="14:19" x14ac:dyDescent="0.35">
      <c r="N2027" s="6"/>
      <c r="Q2027" s="2"/>
      <c r="S2027" s="2"/>
    </row>
    <row r="2028" spans="14:19" x14ac:dyDescent="0.35">
      <c r="N2028" s="6"/>
      <c r="Q2028" s="2"/>
      <c r="S2028" s="2"/>
    </row>
    <row r="2029" spans="14:19" x14ac:dyDescent="0.35">
      <c r="N2029" s="6"/>
      <c r="Q2029" s="2"/>
      <c r="S2029" s="2"/>
    </row>
    <row r="2030" spans="14:19" x14ac:dyDescent="0.35">
      <c r="N2030" s="6"/>
      <c r="Q2030" s="2"/>
      <c r="S2030" s="2"/>
    </row>
    <row r="2031" spans="14:19" x14ac:dyDescent="0.35">
      <c r="N2031" s="6"/>
      <c r="Q2031" s="2"/>
      <c r="S2031" s="2"/>
    </row>
    <row r="2032" spans="14:19" x14ac:dyDescent="0.35">
      <c r="N2032" s="6"/>
      <c r="Q2032" s="2"/>
      <c r="S2032" s="2"/>
    </row>
    <row r="2033" spans="14:19" x14ac:dyDescent="0.35">
      <c r="N2033" s="6"/>
      <c r="Q2033" s="2"/>
      <c r="S2033" s="2"/>
    </row>
    <row r="2034" spans="14:19" x14ac:dyDescent="0.35">
      <c r="N2034" s="6"/>
      <c r="Q2034" s="2"/>
      <c r="S2034" s="2"/>
    </row>
    <row r="2035" spans="14:19" x14ac:dyDescent="0.35">
      <c r="N2035" s="6"/>
      <c r="Q2035" s="2"/>
      <c r="S2035" s="2"/>
    </row>
    <row r="2036" spans="14:19" x14ac:dyDescent="0.35">
      <c r="N2036" s="6"/>
      <c r="Q2036" s="2"/>
      <c r="S2036" s="2"/>
    </row>
    <row r="2037" spans="14:19" x14ac:dyDescent="0.35">
      <c r="N2037" s="6"/>
      <c r="Q2037" s="2"/>
      <c r="S2037" s="2"/>
    </row>
    <row r="2038" spans="14:19" x14ac:dyDescent="0.35">
      <c r="N2038" s="6"/>
      <c r="Q2038" s="2"/>
      <c r="S2038" s="2"/>
    </row>
    <row r="2039" spans="14:19" x14ac:dyDescent="0.35">
      <c r="N2039" s="6"/>
      <c r="Q2039" s="2"/>
      <c r="S2039" s="2"/>
    </row>
    <row r="2040" spans="14:19" x14ac:dyDescent="0.35">
      <c r="N2040" s="6"/>
      <c r="Q2040" s="2"/>
      <c r="S2040" s="2"/>
    </row>
    <row r="2041" spans="14:19" x14ac:dyDescent="0.35">
      <c r="N2041" s="6"/>
      <c r="Q2041" s="2"/>
      <c r="S2041" s="2"/>
    </row>
    <row r="2042" spans="14:19" x14ac:dyDescent="0.35">
      <c r="N2042" s="6"/>
      <c r="Q2042" s="2"/>
      <c r="S2042" s="2"/>
    </row>
    <row r="2043" spans="14:19" x14ac:dyDescent="0.35">
      <c r="N2043" s="6"/>
      <c r="Q2043" s="2"/>
      <c r="S2043" s="2"/>
    </row>
    <row r="2044" spans="14:19" x14ac:dyDescent="0.35">
      <c r="N2044" s="6"/>
      <c r="Q2044" s="2"/>
      <c r="S2044" s="2"/>
    </row>
    <row r="2045" spans="14:19" x14ac:dyDescent="0.35">
      <c r="N2045" s="6"/>
      <c r="Q2045" s="2"/>
      <c r="S2045" s="2"/>
    </row>
    <row r="2046" spans="14:19" x14ac:dyDescent="0.35">
      <c r="N2046" s="6"/>
      <c r="Q2046" s="2"/>
      <c r="S2046" s="2"/>
    </row>
    <row r="2047" spans="14:19" x14ac:dyDescent="0.35">
      <c r="N2047" s="6"/>
      <c r="Q2047" s="2"/>
      <c r="S2047" s="2"/>
    </row>
    <row r="2048" spans="14:19" x14ac:dyDescent="0.35">
      <c r="N2048" s="6"/>
      <c r="Q2048" s="2"/>
      <c r="S2048" s="2"/>
    </row>
    <row r="2049" spans="14:19" x14ac:dyDescent="0.35">
      <c r="N2049" s="6"/>
      <c r="Q2049" s="2"/>
      <c r="S2049" s="2"/>
    </row>
    <row r="2050" spans="14:19" x14ac:dyDescent="0.35">
      <c r="N2050" s="6"/>
      <c r="Q2050" s="2"/>
      <c r="S2050" s="2"/>
    </row>
    <row r="2051" spans="14:19" x14ac:dyDescent="0.35">
      <c r="N2051" s="6"/>
      <c r="Q2051" s="2"/>
      <c r="S2051" s="2"/>
    </row>
    <row r="2052" spans="14:19" x14ac:dyDescent="0.35">
      <c r="N2052" s="6"/>
      <c r="Q2052" s="2"/>
      <c r="S2052" s="2"/>
    </row>
    <row r="2053" spans="14:19" x14ac:dyDescent="0.35">
      <c r="N2053" s="6"/>
      <c r="Q2053" s="2"/>
      <c r="S2053" s="2"/>
    </row>
    <row r="2054" spans="14:19" x14ac:dyDescent="0.35">
      <c r="N2054" s="6"/>
      <c r="Q2054" s="2"/>
      <c r="S2054" s="2"/>
    </row>
    <row r="2055" spans="14:19" x14ac:dyDescent="0.35">
      <c r="N2055" s="6"/>
      <c r="Q2055" s="2"/>
      <c r="S2055" s="2"/>
    </row>
    <row r="2056" spans="14:19" x14ac:dyDescent="0.35">
      <c r="N2056" s="6"/>
      <c r="Q2056" s="2"/>
      <c r="S2056" s="2"/>
    </row>
    <row r="2057" spans="14:19" x14ac:dyDescent="0.35">
      <c r="N2057" s="6"/>
      <c r="Q2057" s="2"/>
      <c r="S2057" s="2"/>
    </row>
    <row r="2058" spans="14:19" x14ac:dyDescent="0.35">
      <c r="N2058" s="6"/>
      <c r="Q2058" s="2"/>
      <c r="S2058" s="2"/>
    </row>
    <row r="2059" spans="14:19" x14ac:dyDescent="0.35">
      <c r="N2059" s="6"/>
      <c r="Q2059" s="2"/>
      <c r="S2059" s="2"/>
    </row>
    <row r="2060" spans="14:19" x14ac:dyDescent="0.35">
      <c r="N2060" s="6"/>
      <c r="Q2060" s="2"/>
      <c r="S2060" s="2"/>
    </row>
    <row r="2061" spans="14:19" x14ac:dyDescent="0.35">
      <c r="N2061" s="6"/>
      <c r="Q2061" s="2"/>
      <c r="S2061" s="2"/>
    </row>
    <row r="2062" spans="14:19" x14ac:dyDescent="0.35">
      <c r="N2062" s="6"/>
      <c r="Q2062" s="2"/>
      <c r="S2062" s="2"/>
    </row>
    <row r="2063" spans="14:19" x14ac:dyDescent="0.35">
      <c r="N2063" s="6"/>
      <c r="Q2063" s="2"/>
      <c r="S2063" s="2"/>
    </row>
    <row r="2064" spans="14:19" x14ac:dyDescent="0.35">
      <c r="N2064" s="6"/>
      <c r="Q2064" s="2"/>
      <c r="S2064" s="2"/>
    </row>
    <row r="2065" spans="14:19" x14ac:dyDescent="0.35">
      <c r="N2065" s="6"/>
      <c r="Q2065" s="2"/>
      <c r="S2065" s="2"/>
    </row>
    <row r="2066" spans="14:19" x14ac:dyDescent="0.35">
      <c r="N2066" s="6"/>
      <c r="Q2066" s="2"/>
      <c r="S2066" s="2"/>
    </row>
    <row r="2067" spans="14:19" x14ac:dyDescent="0.35">
      <c r="N2067" s="6"/>
      <c r="Q2067" s="2"/>
      <c r="S2067" s="2"/>
    </row>
    <row r="2068" spans="14:19" x14ac:dyDescent="0.35">
      <c r="N2068" s="6"/>
      <c r="Q2068" s="2"/>
      <c r="S2068" s="2"/>
    </row>
    <row r="2069" spans="14:19" x14ac:dyDescent="0.35">
      <c r="N2069" s="6"/>
      <c r="Q2069" s="2"/>
      <c r="S2069" s="2"/>
    </row>
    <row r="2070" spans="14:19" x14ac:dyDescent="0.35">
      <c r="N2070" s="6"/>
      <c r="Q2070" s="2"/>
      <c r="S2070" s="2"/>
    </row>
    <row r="2071" spans="14:19" x14ac:dyDescent="0.35">
      <c r="N2071" s="6"/>
      <c r="Q2071" s="2"/>
      <c r="S2071" s="2"/>
    </row>
    <row r="2072" spans="14:19" x14ac:dyDescent="0.35">
      <c r="N2072" s="6"/>
      <c r="Q2072" s="2"/>
      <c r="S2072" s="2"/>
    </row>
    <row r="2073" spans="14:19" x14ac:dyDescent="0.35">
      <c r="N2073" s="6"/>
      <c r="Q2073" s="2"/>
      <c r="S2073" s="2"/>
    </row>
    <row r="2074" spans="14:19" x14ac:dyDescent="0.35">
      <c r="N2074" s="6"/>
      <c r="Q2074" s="2"/>
      <c r="S2074" s="2"/>
    </row>
    <row r="2075" spans="14:19" x14ac:dyDescent="0.35">
      <c r="N2075" s="6"/>
      <c r="Q2075" s="2"/>
      <c r="S2075" s="2"/>
    </row>
    <row r="2076" spans="14:19" x14ac:dyDescent="0.35">
      <c r="N2076" s="6"/>
      <c r="Q2076" s="2"/>
      <c r="S2076" s="2"/>
    </row>
    <row r="2077" spans="14:19" x14ac:dyDescent="0.35">
      <c r="N2077" s="6"/>
      <c r="Q2077" s="2"/>
      <c r="S2077" s="2"/>
    </row>
    <row r="2078" spans="14:19" x14ac:dyDescent="0.35">
      <c r="N2078" s="6"/>
      <c r="Q2078" s="2"/>
      <c r="S2078" s="2"/>
    </row>
    <row r="2079" spans="14:19" x14ac:dyDescent="0.35">
      <c r="N2079" s="6"/>
      <c r="Q2079" s="2"/>
      <c r="S2079" s="2"/>
    </row>
    <row r="2080" spans="14:19" x14ac:dyDescent="0.35">
      <c r="N2080" s="6"/>
      <c r="Q2080" s="2"/>
      <c r="S2080" s="2"/>
    </row>
    <row r="2081" spans="14:19" x14ac:dyDescent="0.35">
      <c r="N2081" s="6"/>
      <c r="Q2081" s="2"/>
      <c r="S2081" s="2"/>
    </row>
    <row r="2082" spans="14:19" x14ac:dyDescent="0.35">
      <c r="N2082" s="6"/>
      <c r="Q2082" s="2"/>
      <c r="S2082" s="2"/>
    </row>
    <row r="2083" spans="14:19" x14ac:dyDescent="0.35">
      <c r="N2083" s="6"/>
      <c r="Q2083" s="2"/>
      <c r="S2083" s="2"/>
    </row>
    <row r="2084" spans="14:19" x14ac:dyDescent="0.35">
      <c r="N2084" s="6"/>
      <c r="Q2084" s="2"/>
      <c r="S2084" s="2"/>
    </row>
    <row r="2085" spans="14:19" x14ac:dyDescent="0.35">
      <c r="N2085" s="6"/>
      <c r="Q2085" s="2"/>
      <c r="S2085" s="2"/>
    </row>
    <row r="2086" spans="14:19" x14ac:dyDescent="0.35">
      <c r="N2086" s="6"/>
      <c r="Q2086" s="2"/>
      <c r="S2086" s="2"/>
    </row>
    <row r="2087" spans="14:19" x14ac:dyDescent="0.35">
      <c r="N2087" s="6"/>
      <c r="Q2087" s="2"/>
      <c r="S2087" s="2"/>
    </row>
    <row r="2088" spans="14:19" x14ac:dyDescent="0.35">
      <c r="N2088" s="6"/>
      <c r="Q2088" s="2"/>
      <c r="S2088" s="2"/>
    </row>
    <row r="2089" spans="14:19" x14ac:dyDescent="0.35">
      <c r="N2089" s="6"/>
      <c r="Q2089" s="2"/>
      <c r="S2089" s="2"/>
    </row>
    <row r="2090" spans="14:19" x14ac:dyDescent="0.35">
      <c r="N2090" s="6"/>
      <c r="Q2090" s="2"/>
      <c r="S2090" s="2"/>
    </row>
    <row r="2091" spans="14:19" x14ac:dyDescent="0.35">
      <c r="N2091" s="6"/>
      <c r="Q2091" s="2"/>
      <c r="S2091" s="2"/>
    </row>
    <row r="2092" spans="14:19" x14ac:dyDescent="0.35">
      <c r="N2092" s="6"/>
      <c r="Q2092" s="2"/>
      <c r="S2092" s="2"/>
    </row>
    <row r="2093" spans="14:19" x14ac:dyDescent="0.35">
      <c r="N2093" s="6"/>
      <c r="Q2093" s="2"/>
      <c r="S2093" s="2"/>
    </row>
    <row r="2094" spans="14:19" x14ac:dyDescent="0.35">
      <c r="N2094" s="6"/>
      <c r="Q2094" s="2"/>
      <c r="S2094" s="2"/>
    </row>
    <row r="2095" spans="14:19" x14ac:dyDescent="0.35">
      <c r="N2095" s="6"/>
      <c r="Q2095" s="2"/>
      <c r="S2095" s="2"/>
    </row>
    <row r="2096" spans="14:19" x14ac:dyDescent="0.35">
      <c r="N2096" s="6"/>
      <c r="Q2096" s="2"/>
      <c r="S2096" s="2"/>
    </row>
    <row r="2097" spans="14:19" x14ac:dyDescent="0.35">
      <c r="N2097" s="6"/>
      <c r="Q2097" s="2"/>
      <c r="S2097" s="2"/>
    </row>
    <row r="2098" spans="14:19" x14ac:dyDescent="0.35">
      <c r="N2098" s="6"/>
      <c r="Q2098" s="2"/>
      <c r="S2098" s="2"/>
    </row>
    <row r="2099" spans="14:19" x14ac:dyDescent="0.35">
      <c r="N2099" s="6"/>
      <c r="Q2099" s="2"/>
      <c r="S2099" s="2"/>
    </row>
    <row r="2100" spans="14:19" x14ac:dyDescent="0.35">
      <c r="N2100" s="6"/>
      <c r="Q2100" s="2"/>
      <c r="S2100" s="2"/>
    </row>
    <row r="2101" spans="14:19" x14ac:dyDescent="0.35">
      <c r="N2101" s="6"/>
      <c r="Q2101" s="2"/>
      <c r="S2101" s="2"/>
    </row>
    <row r="2102" spans="14:19" x14ac:dyDescent="0.35">
      <c r="N2102" s="6"/>
      <c r="Q2102" s="2"/>
      <c r="S2102" s="2"/>
    </row>
    <row r="2103" spans="14:19" x14ac:dyDescent="0.35">
      <c r="N2103" s="6"/>
      <c r="Q2103" s="2"/>
      <c r="S2103" s="2"/>
    </row>
    <row r="2104" spans="14:19" x14ac:dyDescent="0.35">
      <c r="N2104" s="6"/>
      <c r="Q2104" s="2"/>
      <c r="S2104" s="2"/>
    </row>
    <row r="2105" spans="14:19" x14ac:dyDescent="0.35">
      <c r="N2105" s="6"/>
      <c r="Q2105" s="2"/>
      <c r="S2105" s="2"/>
    </row>
    <row r="2106" spans="14:19" x14ac:dyDescent="0.35">
      <c r="N2106" s="6"/>
      <c r="Q2106" s="2"/>
      <c r="S2106" s="2"/>
    </row>
    <row r="2107" spans="14:19" x14ac:dyDescent="0.35">
      <c r="N2107" s="6"/>
      <c r="Q2107" s="2"/>
      <c r="S2107" s="2"/>
    </row>
    <row r="2108" spans="14:19" x14ac:dyDescent="0.35">
      <c r="N2108" s="6"/>
      <c r="Q2108" s="2"/>
      <c r="S2108" s="2"/>
    </row>
    <row r="2109" spans="14:19" x14ac:dyDescent="0.35">
      <c r="N2109" s="6"/>
      <c r="Q2109" s="2"/>
      <c r="S2109" s="2"/>
    </row>
    <row r="2110" spans="14:19" x14ac:dyDescent="0.35">
      <c r="N2110" s="6"/>
      <c r="Q2110" s="2"/>
      <c r="S2110" s="2"/>
    </row>
    <row r="2111" spans="14:19" x14ac:dyDescent="0.35">
      <c r="N2111" s="6"/>
      <c r="Q2111" s="2"/>
      <c r="S2111" s="2"/>
    </row>
    <row r="2112" spans="14:19" x14ac:dyDescent="0.35">
      <c r="N2112" s="6"/>
      <c r="Q2112" s="2"/>
      <c r="S2112" s="2"/>
    </row>
    <row r="2113" spans="14:19" x14ac:dyDescent="0.35">
      <c r="N2113" s="6"/>
      <c r="Q2113" s="2"/>
      <c r="S2113" s="2"/>
    </row>
    <row r="2114" spans="14:19" x14ac:dyDescent="0.35">
      <c r="N2114" s="6"/>
      <c r="Q2114" s="2"/>
      <c r="S2114" s="2"/>
    </row>
    <row r="2115" spans="14:19" x14ac:dyDescent="0.35">
      <c r="N2115" s="6"/>
      <c r="Q2115" s="2"/>
      <c r="S2115" s="2"/>
    </row>
    <row r="2116" spans="14:19" x14ac:dyDescent="0.35">
      <c r="N2116" s="6"/>
      <c r="Q2116" s="2"/>
      <c r="S2116" s="2"/>
    </row>
    <row r="2117" spans="14:19" x14ac:dyDescent="0.35">
      <c r="N2117" s="6"/>
      <c r="Q2117" s="2"/>
      <c r="S2117" s="2"/>
    </row>
    <row r="2118" spans="14:19" x14ac:dyDescent="0.35">
      <c r="N2118" s="6"/>
      <c r="Q2118" s="2"/>
      <c r="S2118" s="2"/>
    </row>
    <row r="2119" spans="14:19" x14ac:dyDescent="0.35">
      <c r="N2119" s="6"/>
      <c r="Q2119" s="2"/>
      <c r="S2119" s="2"/>
    </row>
    <row r="2120" spans="14:19" x14ac:dyDescent="0.35">
      <c r="N2120" s="6"/>
      <c r="Q2120" s="2"/>
      <c r="S2120" s="2"/>
    </row>
    <row r="2121" spans="14:19" x14ac:dyDescent="0.35">
      <c r="N2121" s="6"/>
      <c r="Q2121" s="2"/>
      <c r="S2121" s="2"/>
    </row>
    <row r="2122" spans="14:19" x14ac:dyDescent="0.35">
      <c r="N2122" s="6"/>
      <c r="Q2122" s="2"/>
      <c r="S2122" s="2"/>
    </row>
    <row r="2123" spans="14:19" x14ac:dyDescent="0.35">
      <c r="N2123" s="6"/>
      <c r="Q2123" s="2"/>
      <c r="S2123" s="2"/>
    </row>
    <row r="2124" spans="14:19" x14ac:dyDescent="0.35">
      <c r="N2124" s="6"/>
      <c r="Q2124" s="2"/>
      <c r="S2124" s="2"/>
    </row>
    <row r="2125" spans="14:19" x14ac:dyDescent="0.35">
      <c r="N2125" s="6"/>
      <c r="Q2125" s="2"/>
      <c r="S2125" s="2"/>
    </row>
    <row r="2126" spans="14:19" x14ac:dyDescent="0.35">
      <c r="N2126" s="6"/>
      <c r="Q2126" s="2"/>
      <c r="S2126" s="2"/>
    </row>
    <row r="2127" spans="14:19" x14ac:dyDescent="0.35">
      <c r="N2127" s="6"/>
      <c r="Q2127" s="2"/>
      <c r="S2127" s="2"/>
    </row>
    <row r="2128" spans="14:19" x14ac:dyDescent="0.35">
      <c r="N2128" s="6"/>
      <c r="Q2128" s="2"/>
      <c r="S2128" s="2"/>
    </row>
    <row r="2129" spans="14:19" x14ac:dyDescent="0.35">
      <c r="N2129" s="6"/>
      <c r="Q2129" s="2"/>
      <c r="S2129" s="2"/>
    </row>
    <row r="2130" spans="14:19" x14ac:dyDescent="0.35">
      <c r="N2130" s="6"/>
      <c r="Q2130" s="2"/>
      <c r="S2130" s="2"/>
    </row>
    <row r="2131" spans="14:19" x14ac:dyDescent="0.35">
      <c r="N2131" s="6"/>
      <c r="Q2131" s="2"/>
      <c r="S2131" s="2"/>
    </row>
    <row r="2132" spans="14:19" x14ac:dyDescent="0.35">
      <c r="N2132" s="6"/>
      <c r="Q2132" s="2"/>
      <c r="S2132" s="2"/>
    </row>
    <row r="2133" spans="14:19" x14ac:dyDescent="0.35">
      <c r="N2133" s="6"/>
      <c r="Q2133" s="2"/>
      <c r="S2133" s="2"/>
    </row>
    <row r="2134" spans="14:19" x14ac:dyDescent="0.35">
      <c r="N2134" s="6"/>
      <c r="Q2134" s="2"/>
      <c r="S2134" s="2"/>
    </row>
    <row r="2135" spans="14:19" x14ac:dyDescent="0.35">
      <c r="N2135" s="6"/>
      <c r="Q2135" s="2"/>
      <c r="S2135" s="2"/>
    </row>
    <row r="2136" spans="14:19" x14ac:dyDescent="0.35">
      <c r="N2136" s="6"/>
      <c r="Q2136" s="2"/>
      <c r="S2136" s="2"/>
    </row>
    <row r="2137" spans="14:19" x14ac:dyDescent="0.35">
      <c r="N2137" s="6"/>
      <c r="Q2137" s="2"/>
      <c r="S2137" s="2"/>
    </row>
    <row r="2138" spans="14:19" x14ac:dyDescent="0.35">
      <c r="N2138" s="6"/>
      <c r="Q2138" s="2"/>
      <c r="S2138" s="2"/>
    </row>
    <row r="2139" spans="14:19" x14ac:dyDescent="0.35">
      <c r="N2139" s="6"/>
      <c r="Q2139" s="2"/>
      <c r="S2139" s="2"/>
    </row>
    <row r="2140" spans="14:19" x14ac:dyDescent="0.35">
      <c r="N2140" s="6"/>
      <c r="Q2140" s="2"/>
      <c r="S2140" s="2"/>
    </row>
    <row r="2141" spans="14:19" x14ac:dyDescent="0.35">
      <c r="N2141" s="6"/>
      <c r="Q2141" s="2"/>
      <c r="S2141" s="2"/>
    </row>
    <row r="2142" spans="14:19" x14ac:dyDescent="0.35">
      <c r="N2142" s="6"/>
      <c r="Q2142" s="2"/>
      <c r="S2142" s="2"/>
    </row>
    <row r="2143" spans="14:19" x14ac:dyDescent="0.35">
      <c r="N2143" s="6"/>
      <c r="Q2143" s="2"/>
      <c r="S2143" s="2"/>
    </row>
    <row r="2144" spans="14:19" x14ac:dyDescent="0.35">
      <c r="N2144" s="6"/>
      <c r="Q2144" s="2"/>
      <c r="S2144" s="2"/>
    </row>
    <row r="2145" spans="14:19" x14ac:dyDescent="0.35">
      <c r="N2145" s="6"/>
      <c r="Q2145" s="2"/>
      <c r="S2145" s="2"/>
    </row>
    <row r="2146" spans="14:19" x14ac:dyDescent="0.35">
      <c r="N2146" s="6"/>
      <c r="Q2146" s="2"/>
      <c r="S2146" s="2"/>
    </row>
    <row r="2147" spans="14:19" x14ac:dyDescent="0.35">
      <c r="N2147" s="6"/>
      <c r="Q2147" s="2"/>
      <c r="S2147" s="2"/>
    </row>
    <row r="2148" spans="14:19" x14ac:dyDescent="0.35">
      <c r="N2148" s="6"/>
      <c r="Q2148" s="2"/>
      <c r="S2148" s="2"/>
    </row>
    <row r="2149" spans="14:19" x14ac:dyDescent="0.35">
      <c r="N2149" s="6"/>
      <c r="Q2149" s="2"/>
      <c r="S2149" s="2"/>
    </row>
    <row r="2150" spans="14:19" x14ac:dyDescent="0.35">
      <c r="N2150" s="6"/>
      <c r="Q2150" s="2"/>
      <c r="S2150" s="2"/>
    </row>
    <row r="2151" spans="14:19" x14ac:dyDescent="0.35">
      <c r="N2151" s="6"/>
      <c r="Q2151" s="2"/>
      <c r="S2151" s="2"/>
    </row>
    <row r="2152" spans="14:19" x14ac:dyDescent="0.35">
      <c r="N2152" s="6"/>
      <c r="Q2152" s="2"/>
      <c r="S2152" s="2"/>
    </row>
    <row r="2153" spans="14:19" x14ac:dyDescent="0.35">
      <c r="N2153" s="6"/>
      <c r="Q2153" s="2"/>
      <c r="S2153" s="2"/>
    </row>
    <row r="2154" spans="14:19" x14ac:dyDescent="0.35">
      <c r="N2154" s="6"/>
      <c r="Q2154" s="2"/>
      <c r="S2154" s="2"/>
    </row>
    <row r="2155" spans="14:19" x14ac:dyDescent="0.35">
      <c r="N2155" s="6"/>
      <c r="Q2155" s="2"/>
      <c r="S2155" s="2"/>
    </row>
    <row r="2156" spans="14:19" x14ac:dyDescent="0.35">
      <c r="N2156" s="6"/>
      <c r="Q2156" s="2"/>
      <c r="S2156" s="2"/>
    </row>
    <row r="2157" spans="14:19" x14ac:dyDescent="0.35">
      <c r="N2157" s="6"/>
      <c r="Q2157" s="2"/>
      <c r="S2157" s="2"/>
    </row>
    <row r="2158" spans="14:19" x14ac:dyDescent="0.35">
      <c r="N2158" s="6"/>
      <c r="Q2158" s="2"/>
      <c r="S2158" s="2"/>
    </row>
    <row r="2159" spans="14:19" x14ac:dyDescent="0.35">
      <c r="N2159" s="6"/>
      <c r="Q2159" s="2"/>
      <c r="S2159" s="2"/>
    </row>
    <row r="2160" spans="14:19" x14ac:dyDescent="0.35">
      <c r="N2160" s="6"/>
      <c r="Q2160" s="2"/>
      <c r="S2160" s="2"/>
    </row>
    <row r="2161" spans="14:19" x14ac:dyDescent="0.35">
      <c r="N2161" s="6"/>
      <c r="Q2161" s="2"/>
      <c r="S2161" s="2"/>
    </row>
    <row r="2162" spans="14:19" x14ac:dyDescent="0.35">
      <c r="N2162" s="6"/>
      <c r="Q2162" s="2"/>
      <c r="S2162" s="2"/>
    </row>
    <row r="2163" spans="14:19" x14ac:dyDescent="0.35">
      <c r="N2163" s="6"/>
      <c r="Q2163" s="2"/>
      <c r="S2163" s="2"/>
    </row>
    <row r="2164" spans="14:19" x14ac:dyDescent="0.35">
      <c r="N2164" s="6"/>
      <c r="Q2164" s="2"/>
      <c r="S2164" s="2"/>
    </row>
    <row r="2165" spans="14:19" x14ac:dyDescent="0.35">
      <c r="N2165" s="6"/>
      <c r="Q2165" s="2"/>
      <c r="S2165" s="2"/>
    </row>
    <row r="2166" spans="14:19" x14ac:dyDescent="0.35">
      <c r="N2166" s="6"/>
      <c r="Q2166" s="2"/>
      <c r="S2166" s="2"/>
    </row>
    <row r="2167" spans="14:19" x14ac:dyDescent="0.35">
      <c r="N2167" s="6"/>
      <c r="Q2167" s="2"/>
      <c r="S2167" s="2"/>
    </row>
    <row r="2168" spans="14:19" x14ac:dyDescent="0.35">
      <c r="N2168" s="6"/>
      <c r="Q2168" s="2"/>
      <c r="S2168" s="2"/>
    </row>
    <row r="2169" spans="14:19" x14ac:dyDescent="0.35">
      <c r="N2169" s="6"/>
      <c r="Q2169" s="2"/>
      <c r="S2169" s="2"/>
    </row>
    <row r="2170" spans="14:19" x14ac:dyDescent="0.35">
      <c r="N2170" s="6"/>
      <c r="Q2170" s="2"/>
      <c r="S2170" s="2"/>
    </row>
    <row r="2171" spans="14:19" x14ac:dyDescent="0.35">
      <c r="N2171" s="6"/>
      <c r="Q2171" s="2"/>
      <c r="S2171" s="2"/>
    </row>
    <row r="2172" spans="14:19" x14ac:dyDescent="0.35">
      <c r="N2172" s="6"/>
      <c r="Q2172" s="2"/>
      <c r="S2172" s="2"/>
    </row>
    <row r="2173" spans="14:19" x14ac:dyDescent="0.35">
      <c r="N2173" s="6"/>
      <c r="Q2173" s="2"/>
      <c r="S2173" s="2"/>
    </row>
    <row r="2174" spans="14:19" x14ac:dyDescent="0.35">
      <c r="N2174" s="6"/>
      <c r="Q2174" s="2"/>
      <c r="S2174" s="2"/>
    </row>
    <row r="2175" spans="14:19" x14ac:dyDescent="0.35">
      <c r="N2175" s="6"/>
      <c r="Q2175" s="2"/>
      <c r="S2175" s="2"/>
    </row>
    <row r="2176" spans="14:19" x14ac:dyDescent="0.35">
      <c r="N2176" s="6"/>
      <c r="Q2176" s="2"/>
      <c r="S2176" s="2"/>
    </row>
    <row r="2177" spans="14:19" x14ac:dyDescent="0.35">
      <c r="N2177" s="6"/>
      <c r="Q2177" s="2"/>
      <c r="S2177" s="2"/>
    </row>
    <row r="2178" spans="14:19" x14ac:dyDescent="0.35">
      <c r="N2178" s="6"/>
      <c r="Q2178" s="2"/>
      <c r="S2178" s="2"/>
    </row>
    <row r="2179" spans="14:19" x14ac:dyDescent="0.35">
      <c r="N2179" s="6"/>
      <c r="Q2179" s="2"/>
      <c r="S2179" s="2"/>
    </row>
    <row r="2180" spans="14:19" x14ac:dyDescent="0.35">
      <c r="N2180" s="6"/>
      <c r="Q2180" s="2"/>
      <c r="S2180" s="2"/>
    </row>
    <row r="2181" spans="14:19" x14ac:dyDescent="0.35">
      <c r="N2181" s="6"/>
      <c r="Q2181" s="2"/>
      <c r="S2181" s="2"/>
    </row>
    <row r="2182" spans="14:19" x14ac:dyDescent="0.35">
      <c r="N2182" s="6"/>
      <c r="Q2182" s="2"/>
      <c r="S2182" s="2"/>
    </row>
    <row r="2183" spans="14:19" x14ac:dyDescent="0.35">
      <c r="N2183" s="6"/>
      <c r="Q2183" s="2"/>
      <c r="S2183" s="2"/>
    </row>
    <row r="2184" spans="14:19" x14ac:dyDescent="0.35">
      <c r="N2184" s="6"/>
      <c r="Q2184" s="2"/>
      <c r="S2184" s="2"/>
    </row>
    <row r="2185" spans="14:19" x14ac:dyDescent="0.35">
      <c r="N2185" s="6"/>
      <c r="Q2185" s="2"/>
      <c r="S2185" s="2"/>
    </row>
    <row r="2186" spans="14:19" x14ac:dyDescent="0.35">
      <c r="N2186" s="6"/>
      <c r="Q2186" s="2"/>
      <c r="S2186" s="2"/>
    </row>
    <row r="2187" spans="14:19" x14ac:dyDescent="0.35">
      <c r="N2187" s="6"/>
      <c r="Q2187" s="2"/>
      <c r="S2187" s="2"/>
    </row>
    <row r="2188" spans="14:19" x14ac:dyDescent="0.35">
      <c r="N2188" s="6"/>
      <c r="Q2188" s="2"/>
      <c r="S2188" s="2"/>
    </row>
    <row r="2189" spans="14:19" x14ac:dyDescent="0.35">
      <c r="N2189" s="6"/>
      <c r="Q2189" s="2"/>
      <c r="S2189" s="2"/>
    </row>
    <row r="2190" spans="14:19" x14ac:dyDescent="0.35">
      <c r="N2190" s="6"/>
      <c r="Q2190" s="2"/>
      <c r="S2190" s="2"/>
    </row>
    <row r="2191" spans="14:19" x14ac:dyDescent="0.35">
      <c r="N2191" s="6"/>
      <c r="Q2191" s="2"/>
      <c r="S2191" s="2"/>
    </row>
    <row r="2192" spans="14:19" x14ac:dyDescent="0.35">
      <c r="N2192" s="6"/>
      <c r="Q2192" s="2"/>
      <c r="S2192" s="2"/>
    </row>
    <row r="2193" spans="14:19" x14ac:dyDescent="0.35">
      <c r="N2193" s="6"/>
      <c r="Q2193" s="2"/>
      <c r="S2193" s="2"/>
    </row>
    <row r="2194" spans="14:19" x14ac:dyDescent="0.35">
      <c r="N2194" s="6"/>
      <c r="Q2194" s="2"/>
      <c r="S2194" s="2"/>
    </row>
    <row r="2195" spans="14:19" x14ac:dyDescent="0.35">
      <c r="N2195" s="6"/>
      <c r="Q2195" s="2"/>
      <c r="S2195" s="2"/>
    </row>
    <row r="2196" spans="14:19" x14ac:dyDescent="0.35">
      <c r="N2196" s="6"/>
      <c r="Q2196" s="2"/>
      <c r="S2196" s="2"/>
    </row>
    <row r="2197" spans="14:19" x14ac:dyDescent="0.35">
      <c r="N2197" s="6"/>
      <c r="Q2197" s="2"/>
      <c r="S2197" s="2"/>
    </row>
    <row r="2198" spans="14:19" x14ac:dyDescent="0.35">
      <c r="N2198" s="6"/>
      <c r="Q2198" s="2"/>
      <c r="S2198" s="2"/>
    </row>
    <row r="2199" spans="14:19" x14ac:dyDescent="0.35">
      <c r="N2199" s="6"/>
      <c r="Q2199" s="2"/>
      <c r="S2199" s="2"/>
    </row>
    <row r="2200" spans="14:19" x14ac:dyDescent="0.35">
      <c r="N2200" s="6"/>
      <c r="Q2200" s="2"/>
      <c r="S2200" s="2"/>
    </row>
    <row r="2201" spans="14:19" x14ac:dyDescent="0.35">
      <c r="N2201" s="6"/>
      <c r="Q2201" s="2"/>
      <c r="S2201" s="2"/>
    </row>
    <row r="2202" spans="14:19" x14ac:dyDescent="0.35">
      <c r="N2202" s="6"/>
      <c r="Q2202" s="2"/>
      <c r="S2202" s="2"/>
    </row>
    <row r="2203" spans="14:19" x14ac:dyDescent="0.35">
      <c r="N2203" s="6"/>
      <c r="Q2203" s="2"/>
      <c r="S2203" s="2"/>
    </row>
    <row r="2204" spans="14:19" x14ac:dyDescent="0.35">
      <c r="N2204" s="6"/>
      <c r="Q2204" s="2"/>
      <c r="S2204" s="2"/>
    </row>
    <row r="2205" spans="14:19" x14ac:dyDescent="0.35">
      <c r="N2205" s="6"/>
      <c r="Q2205" s="2"/>
      <c r="S2205" s="2"/>
    </row>
    <row r="2206" spans="14:19" x14ac:dyDescent="0.35">
      <c r="N2206" s="6"/>
      <c r="Q2206" s="2"/>
      <c r="S2206" s="2"/>
    </row>
    <row r="2207" spans="14:19" x14ac:dyDescent="0.35">
      <c r="N2207" s="6"/>
      <c r="Q2207" s="2"/>
      <c r="S2207" s="2"/>
    </row>
    <row r="2208" spans="14:19" x14ac:dyDescent="0.35">
      <c r="N2208" s="6"/>
      <c r="Q2208" s="2"/>
      <c r="S2208" s="2"/>
    </row>
    <row r="2209" spans="14:19" x14ac:dyDescent="0.35">
      <c r="N2209" s="6"/>
      <c r="Q2209" s="2"/>
      <c r="S2209" s="2"/>
    </row>
    <row r="2210" spans="14:19" x14ac:dyDescent="0.35">
      <c r="N2210" s="6"/>
      <c r="Q2210" s="2"/>
      <c r="S2210" s="2"/>
    </row>
    <row r="2211" spans="14:19" x14ac:dyDescent="0.35">
      <c r="N2211" s="6"/>
      <c r="Q2211" s="2"/>
      <c r="S2211" s="2"/>
    </row>
    <row r="2212" spans="14:19" x14ac:dyDescent="0.35">
      <c r="N2212" s="6"/>
      <c r="Q2212" s="2"/>
      <c r="S2212" s="2"/>
    </row>
    <row r="2213" spans="14:19" x14ac:dyDescent="0.35">
      <c r="N2213" s="6"/>
      <c r="Q2213" s="2"/>
      <c r="S2213" s="2"/>
    </row>
    <row r="2214" spans="14:19" x14ac:dyDescent="0.35">
      <c r="N2214" s="6"/>
      <c r="Q2214" s="2"/>
      <c r="S2214" s="2"/>
    </row>
    <row r="2215" spans="14:19" x14ac:dyDescent="0.35">
      <c r="N2215" s="6"/>
      <c r="Q2215" s="2"/>
      <c r="S2215" s="2"/>
    </row>
    <row r="2216" spans="14:19" x14ac:dyDescent="0.35">
      <c r="N2216" s="6"/>
      <c r="Q2216" s="2"/>
      <c r="S2216" s="2"/>
    </row>
    <row r="2217" spans="14:19" x14ac:dyDescent="0.35">
      <c r="N2217" s="6"/>
      <c r="Q2217" s="2"/>
      <c r="S2217" s="2"/>
    </row>
    <row r="2218" spans="14:19" x14ac:dyDescent="0.35">
      <c r="N2218" s="6"/>
      <c r="Q2218" s="2"/>
      <c r="S2218" s="2"/>
    </row>
    <row r="2219" spans="14:19" x14ac:dyDescent="0.35">
      <c r="N2219" s="6"/>
      <c r="Q2219" s="2"/>
      <c r="S2219" s="2"/>
    </row>
    <row r="2220" spans="14:19" x14ac:dyDescent="0.35">
      <c r="N2220" s="6"/>
      <c r="Q2220" s="2"/>
      <c r="S2220" s="2"/>
    </row>
    <row r="2221" spans="14:19" x14ac:dyDescent="0.35">
      <c r="N2221" s="6"/>
      <c r="Q2221" s="2"/>
      <c r="S2221" s="2"/>
    </row>
    <row r="2222" spans="14:19" x14ac:dyDescent="0.35">
      <c r="N2222" s="6"/>
      <c r="Q2222" s="2"/>
      <c r="S2222" s="2"/>
    </row>
    <row r="2223" spans="14:19" x14ac:dyDescent="0.35">
      <c r="N2223" s="6"/>
      <c r="Q2223" s="2"/>
      <c r="S2223" s="2"/>
    </row>
    <row r="2224" spans="14:19" x14ac:dyDescent="0.35">
      <c r="N2224" s="6"/>
      <c r="Q2224" s="2"/>
      <c r="S2224" s="2"/>
    </row>
    <row r="2225" spans="14:19" x14ac:dyDescent="0.35">
      <c r="N2225" s="6"/>
      <c r="Q2225" s="2"/>
      <c r="S2225" s="2"/>
    </row>
    <row r="2226" spans="14:19" x14ac:dyDescent="0.35">
      <c r="N2226" s="6"/>
      <c r="Q2226" s="2"/>
      <c r="S2226" s="2"/>
    </row>
    <row r="2227" spans="14:19" x14ac:dyDescent="0.35">
      <c r="N2227" s="6"/>
      <c r="Q2227" s="2"/>
      <c r="S2227" s="2"/>
    </row>
    <row r="2228" spans="14:19" x14ac:dyDescent="0.35">
      <c r="N2228" s="6"/>
      <c r="Q2228" s="2"/>
      <c r="S2228" s="2"/>
    </row>
    <row r="2229" spans="14:19" x14ac:dyDescent="0.35">
      <c r="N2229" s="6"/>
      <c r="Q2229" s="2"/>
      <c r="S2229" s="2"/>
    </row>
    <row r="2230" spans="14:19" x14ac:dyDescent="0.35">
      <c r="N2230" s="6"/>
      <c r="Q2230" s="2"/>
      <c r="S2230" s="2"/>
    </row>
    <row r="2231" spans="14:19" x14ac:dyDescent="0.35">
      <c r="N2231" s="6"/>
      <c r="Q2231" s="2"/>
      <c r="S2231" s="2"/>
    </row>
    <row r="2232" spans="14:19" x14ac:dyDescent="0.35">
      <c r="N2232" s="6"/>
      <c r="Q2232" s="2"/>
      <c r="S2232" s="2"/>
    </row>
    <row r="2233" spans="14:19" x14ac:dyDescent="0.35">
      <c r="N2233" s="6"/>
      <c r="Q2233" s="2"/>
      <c r="S2233" s="2"/>
    </row>
    <row r="2234" spans="14:19" x14ac:dyDescent="0.35">
      <c r="N2234" s="6"/>
      <c r="Q2234" s="2"/>
      <c r="S2234" s="2"/>
    </row>
    <row r="2235" spans="14:19" x14ac:dyDescent="0.35">
      <c r="N2235" s="6"/>
      <c r="Q2235" s="2"/>
      <c r="S2235" s="2"/>
    </row>
    <row r="2236" spans="14:19" x14ac:dyDescent="0.35">
      <c r="N2236" s="6"/>
      <c r="Q2236" s="2"/>
      <c r="S2236" s="2"/>
    </row>
    <row r="2237" spans="14:19" x14ac:dyDescent="0.35">
      <c r="N2237" s="6"/>
      <c r="Q2237" s="2"/>
      <c r="S2237" s="2"/>
    </row>
    <row r="2238" spans="14:19" x14ac:dyDescent="0.35">
      <c r="N2238" s="6"/>
      <c r="Q2238" s="2"/>
      <c r="S2238" s="2"/>
    </row>
    <row r="2239" spans="14:19" x14ac:dyDescent="0.35">
      <c r="N2239" s="6"/>
      <c r="Q2239" s="2"/>
      <c r="S2239" s="2"/>
    </row>
    <row r="2240" spans="14:19" x14ac:dyDescent="0.35">
      <c r="N2240" s="6"/>
      <c r="Q2240" s="2"/>
      <c r="S2240" s="2"/>
    </row>
    <row r="2241" spans="14:19" x14ac:dyDescent="0.35">
      <c r="N2241" s="6"/>
      <c r="Q2241" s="2"/>
      <c r="S2241" s="2"/>
    </row>
    <row r="2242" spans="14:19" x14ac:dyDescent="0.35">
      <c r="N2242" s="6"/>
      <c r="Q2242" s="2"/>
      <c r="S2242" s="2"/>
    </row>
    <row r="2243" spans="14:19" x14ac:dyDescent="0.35">
      <c r="N2243" s="6"/>
      <c r="Q2243" s="2"/>
      <c r="S2243" s="2"/>
    </row>
    <row r="2244" spans="14:19" x14ac:dyDescent="0.35">
      <c r="N2244" s="6"/>
      <c r="Q2244" s="2"/>
      <c r="S2244" s="2"/>
    </row>
    <row r="2245" spans="14:19" x14ac:dyDescent="0.35">
      <c r="N2245" s="6"/>
      <c r="Q2245" s="2"/>
      <c r="S2245" s="2"/>
    </row>
    <row r="2246" spans="14:19" x14ac:dyDescent="0.35">
      <c r="N2246" s="6"/>
      <c r="Q2246" s="2"/>
      <c r="S2246" s="2"/>
    </row>
    <row r="2247" spans="14:19" x14ac:dyDescent="0.35">
      <c r="N2247" s="6"/>
      <c r="Q2247" s="2"/>
      <c r="S2247" s="2"/>
    </row>
    <row r="2248" spans="14:19" x14ac:dyDescent="0.35">
      <c r="N2248" s="6"/>
      <c r="Q2248" s="2"/>
      <c r="S2248" s="2"/>
    </row>
    <row r="2249" spans="14:19" x14ac:dyDescent="0.35">
      <c r="N2249" s="6"/>
      <c r="Q2249" s="2"/>
      <c r="S2249" s="2"/>
    </row>
    <row r="2250" spans="14:19" x14ac:dyDescent="0.35">
      <c r="N2250" s="6"/>
      <c r="Q2250" s="2"/>
      <c r="S2250" s="2"/>
    </row>
    <row r="2251" spans="14:19" x14ac:dyDescent="0.35">
      <c r="N2251" s="6"/>
      <c r="Q2251" s="2"/>
      <c r="S2251" s="2"/>
    </row>
    <row r="2252" spans="14:19" x14ac:dyDescent="0.35">
      <c r="N2252" s="6"/>
      <c r="Q2252" s="2"/>
      <c r="S2252" s="2"/>
    </row>
    <row r="2253" spans="14:19" x14ac:dyDescent="0.35">
      <c r="N2253" s="6"/>
      <c r="Q2253" s="2"/>
      <c r="S2253" s="2"/>
    </row>
    <row r="2254" spans="14:19" x14ac:dyDescent="0.35">
      <c r="N2254" s="6"/>
      <c r="Q2254" s="2"/>
      <c r="S2254" s="2"/>
    </row>
    <row r="2255" spans="14:19" x14ac:dyDescent="0.35">
      <c r="N2255" s="6"/>
      <c r="Q2255" s="2"/>
      <c r="S2255" s="2"/>
    </row>
    <row r="2256" spans="14:19" x14ac:dyDescent="0.35">
      <c r="N2256" s="6"/>
      <c r="Q2256" s="2"/>
      <c r="S2256" s="2"/>
    </row>
    <row r="2257" spans="14:19" x14ac:dyDescent="0.35">
      <c r="N2257" s="6"/>
      <c r="Q2257" s="2"/>
      <c r="S2257" s="2"/>
    </row>
    <row r="2258" spans="14:19" x14ac:dyDescent="0.35">
      <c r="N2258" s="6"/>
      <c r="Q2258" s="2"/>
      <c r="S2258" s="2"/>
    </row>
    <row r="2259" spans="14:19" x14ac:dyDescent="0.35">
      <c r="N2259" s="6"/>
      <c r="Q2259" s="2"/>
      <c r="S2259" s="2"/>
    </row>
    <row r="2260" spans="14:19" x14ac:dyDescent="0.35">
      <c r="N2260" s="6"/>
      <c r="Q2260" s="2"/>
      <c r="S2260" s="2"/>
    </row>
    <row r="2261" spans="14:19" x14ac:dyDescent="0.35">
      <c r="N2261" s="6"/>
      <c r="Q2261" s="2"/>
      <c r="S2261" s="2"/>
    </row>
    <row r="2262" spans="14:19" x14ac:dyDescent="0.35">
      <c r="N2262" s="6"/>
      <c r="Q2262" s="2"/>
      <c r="S2262" s="2"/>
    </row>
    <row r="2263" spans="14:19" x14ac:dyDescent="0.35">
      <c r="N2263" s="6"/>
      <c r="Q2263" s="2"/>
      <c r="S2263" s="2"/>
    </row>
    <row r="2264" spans="14:19" x14ac:dyDescent="0.35">
      <c r="N2264" s="6"/>
      <c r="Q2264" s="2"/>
      <c r="S2264" s="2"/>
    </row>
    <row r="2265" spans="14:19" x14ac:dyDescent="0.35">
      <c r="N2265" s="6"/>
      <c r="Q2265" s="2"/>
      <c r="S2265" s="2"/>
    </row>
    <row r="2266" spans="14:19" x14ac:dyDescent="0.35">
      <c r="N2266" s="6"/>
      <c r="Q2266" s="2"/>
      <c r="S2266" s="2"/>
    </row>
    <row r="2267" spans="14:19" x14ac:dyDescent="0.35">
      <c r="N2267" s="6"/>
      <c r="Q2267" s="2"/>
      <c r="S2267" s="2"/>
    </row>
    <row r="2268" spans="14:19" x14ac:dyDescent="0.35">
      <c r="N2268" s="6"/>
      <c r="Q2268" s="2"/>
      <c r="S2268" s="2"/>
    </row>
    <row r="2269" spans="14:19" x14ac:dyDescent="0.35">
      <c r="N2269" s="6"/>
      <c r="Q2269" s="2"/>
      <c r="S2269" s="2"/>
    </row>
    <row r="2270" spans="14:19" x14ac:dyDescent="0.35">
      <c r="N2270" s="6"/>
      <c r="Q2270" s="2"/>
      <c r="S2270" s="2"/>
    </row>
    <row r="2271" spans="14:19" x14ac:dyDescent="0.35">
      <c r="N2271" s="6"/>
      <c r="Q2271" s="2"/>
      <c r="S2271" s="2"/>
    </row>
    <row r="2272" spans="14:19" x14ac:dyDescent="0.35">
      <c r="N2272" s="6"/>
      <c r="Q2272" s="2"/>
      <c r="S2272" s="2"/>
    </row>
    <row r="2273" spans="14:19" x14ac:dyDescent="0.35">
      <c r="N2273" s="6"/>
      <c r="Q2273" s="2"/>
      <c r="S2273" s="2"/>
    </row>
    <row r="2274" spans="14:19" x14ac:dyDescent="0.35">
      <c r="N2274" s="6"/>
      <c r="Q2274" s="2"/>
      <c r="S2274" s="2"/>
    </row>
    <row r="2275" spans="14:19" x14ac:dyDescent="0.35">
      <c r="N2275" s="6"/>
      <c r="Q2275" s="2"/>
      <c r="S2275" s="2"/>
    </row>
    <row r="2276" spans="14:19" x14ac:dyDescent="0.35">
      <c r="N2276" s="6"/>
      <c r="Q2276" s="2"/>
      <c r="S2276" s="2"/>
    </row>
    <row r="2277" spans="14:19" x14ac:dyDescent="0.35">
      <c r="N2277" s="6"/>
      <c r="Q2277" s="2"/>
      <c r="S2277" s="2"/>
    </row>
    <row r="2278" spans="14:19" x14ac:dyDescent="0.35">
      <c r="N2278" s="6"/>
      <c r="Q2278" s="2"/>
      <c r="S2278" s="2"/>
    </row>
    <row r="2279" spans="14:19" x14ac:dyDescent="0.35">
      <c r="N2279" s="6"/>
      <c r="Q2279" s="2"/>
      <c r="S2279" s="2"/>
    </row>
    <row r="2280" spans="14:19" x14ac:dyDescent="0.35">
      <c r="N2280" s="6"/>
      <c r="Q2280" s="2"/>
      <c r="S2280" s="2"/>
    </row>
    <row r="2281" spans="14:19" x14ac:dyDescent="0.35">
      <c r="N2281" s="6"/>
      <c r="Q2281" s="2"/>
      <c r="S2281" s="2"/>
    </row>
    <row r="2282" spans="14:19" x14ac:dyDescent="0.35">
      <c r="N2282" s="6"/>
      <c r="Q2282" s="2"/>
      <c r="S2282" s="2"/>
    </row>
    <row r="2283" spans="14:19" x14ac:dyDescent="0.35">
      <c r="N2283" s="6"/>
      <c r="Q2283" s="2"/>
      <c r="S2283" s="2"/>
    </row>
    <row r="2284" spans="14:19" x14ac:dyDescent="0.35">
      <c r="N2284" s="6"/>
      <c r="Q2284" s="2"/>
      <c r="S2284" s="2"/>
    </row>
    <row r="2285" spans="14:19" x14ac:dyDescent="0.35">
      <c r="N2285" s="6"/>
      <c r="Q2285" s="2"/>
      <c r="S2285" s="2"/>
    </row>
    <row r="2286" spans="14:19" x14ac:dyDescent="0.35">
      <c r="N2286" s="6"/>
      <c r="Q2286" s="2"/>
      <c r="S2286" s="2"/>
    </row>
    <row r="2287" spans="14:19" x14ac:dyDescent="0.35">
      <c r="N2287" s="6"/>
      <c r="Q2287" s="2"/>
      <c r="S2287" s="2"/>
    </row>
    <row r="2288" spans="14:19" x14ac:dyDescent="0.35">
      <c r="N2288" s="6"/>
      <c r="Q2288" s="2"/>
      <c r="S2288" s="2"/>
    </row>
    <row r="2289" spans="14:19" x14ac:dyDescent="0.35">
      <c r="N2289" s="6"/>
      <c r="Q2289" s="2"/>
      <c r="S2289" s="2"/>
    </row>
    <row r="2290" spans="14:19" x14ac:dyDescent="0.35">
      <c r="N2290" s="6"/>
      <c r="Q2290" s="2"/>
      <c r="S2290" s="2"/>
    </row>
    <row r="2291" spans="14:19" x14ac:dyDescent="0.35">
      <c r="N2291" s="6"/>
      <c r="Q2291" s="2"/>
      <c r="S2291" s="2"/>
    </row>
    <row r="2292" spans="14:19" x14ac:dyDescent="0.35">
      <c r="N2292" s="6"/>
      <c r="Q2292" s="2"/>
      <c r="S2292" s="2"/>
    </row>
    <row r="2293" spans="14:19" x14ac:dyDescent="0.35">
      <c r="N2293" s="6"/>
      <c r="Q2293" s="2"/>
      <c r="S2293" s="2"/>
    </row>
    <row r="2294" spans="14:19" x14ac:dyDescent="0.35">
      <c r="N2294" s="6"/>
      <c r="Q2294" s="2"/>
      <c r="S2294" s="2"/>
    </row>
    <row r="2295" spans="14:19" x14ac:dyDescent="0.35">
      <c r="N2295" s="6"/>
      <c r="Q2295" s="2"/>
      <c r="S2295" s="2"/>
    </row>
    <row r="2296" spans="14:19" x14ac:dyDescent="0.35">
      <c r="N2296" s="6"/>
      <c r="Q2296" s="2"/>
      <c r="S2296" s="2"/>
    </row>
    <row r="2297" spans="14:19" x14ac:dyDescent="0.35">
      <c r="N2297" s="6"/>
      <c r="Q2297" s="2"/>
      <c r="S2297" s="2"/>
    </row>
    <row r="2298" spans="14:19" x14ac:dyDescent="0.35">
      <c r="N2298" s="6"/>
      <c r="Q2298" s="2"/>
      <c r="S2298" s="2"/>
    </row>
    <row r="2299" spans="14:19" x14ac:dyDescent="0.35">
      <c r="N2299" s="6"/>
      <c r="Q2299" s="2"/>
      <c r="S2299" s="2"/>
    </row>
    <row r="2300" spans="14:19" x14ac:dyDescent="0.35">
      <c r="N2300" s="6"/>
      <c r="Q2300" s="2"/>
      <c r="S2300" s="2"/>
    </row>
    <row r="2301" spans="14:19" x14ac:dyDescent="0.35">
      <c r="N2301" s="6"/>
      <c r="Q2301" s="2"/>
      <c r="S2301" s="2"/>
    </row>
    <row r="2302" spans="14:19" x14ac:dyDescent="0.35">
      <c r="N2302" s="6"/>
      <c r="Q2302" s="2"/>
      <c r="S2302" s="2"/>
    </row>
    <row r="2303" spans="14:19" x14ac:dyDescent="0.35">
      <c r="N2303" s="6"/>
      <c r="Q2303" s="2"/>
      <c r="S2303" s="2"/>
    </row>
    <row r="2304" spans="14:19" x14ac:dyDescent="0.35">
      <c r="N2304" s="6"/>
      <c r="Q2304" s="2"/>
      <c r="S2304" s="2"/>
    </row>
    <row r="2305" spans="14:19" x14ac:dyDescent="0.35">
      <c r="N2305" s="6"/>
      <c r="Q2305" s="2"/>
      <c r="S2305" s="2"/>
    </row>
    <row r="2306" spans="14:19" x14ac:dyDescent="0.35">
      <c r="N2306" s="6"/>
      <c r="Q2306" s="2"/>
      <c r="S2306" s="2"/>
    </row>
    <row r="2307" spans="14:19" x14ac:dyDescent="0.35">
      <c r="N2307" s="6"/>
      <c r="Q2307" s="2"/>
      <c r="S2307" s="2"/>
    </row>
    <row r="2308" spans="14:19" x14ac:dyDescent="0.35">
      <c r="N2308" s="6"/>
      <c r="Q2308" s="2"/>
      <c r="S2308" s="2"/>
    </row>
    <row r="2309" spans="14:19" x14ac:dyDescent="0.35">
      <c r="N2309" s="6"/>
      <c r="Q2309" s="2"/>
      <c r="S2309" s="2"/>
    </row>
    <row r="2310" spans="14:19" x14ac:dyDescent="0.35">
      <c r="N2310" s="6"/>
      <c r="Q2310" s="2"/>
      <c r="S2310" s="2"/>
    </row>
    <row r="2311" spans="14:19" x14ac:dyDescent="0.35">
      <c r="N2311" s="6"/>
      <c r="Q2311" s="2"/>
      <c r="S2311" s="2"/>
    </row>
    <row r="2312" spans="14:19" x14ac:dyDescent="0.35">
      <c r="N2312" s="6"/>
      <c r="Q2312" s="2"/>
      <c r="S2312" s="2"/>
    </row>
    <row r="2313" spans="14:19" x14ac:dyDescent="0.35">
      <c r="N2313" s="6"/>
      <c r="Q2313" s="2"/>
      <c r="S2313" s="2"/>
    </row>
    <row r="2314" spans="14:19" x14ac:dyDescent="0.35">
      <c r="N2314" s="6"/>
      <c r="Q2314" s="2"/>
      <c r="S2314" s="2"/>
    </row>
    <row r="2315" spans="14:19" x14ac:dyDescent="0.35">
      <c r="N2315" s="6"/>
      <c r="Q2315" s="2"/>
      <c r="S2315" s="2"/>
    </row>
    <row r="2316" spans="14:19" x14ac:dyDescent="0.35">
      <c r="N2316" s="6"/>
      <c r="Q2316" s="2"/>
      <c r="S2316" s="2"/>
    </row>
    <row r="2317" spans="14:19" x14ac:dyDescent="0.35">
      <c r="N2317" s="6"/>
      <c r="Q2317" s="2"/>
      <c r="S2317" s="2"/>
    </row>
    <row r="2318" spans="14:19" x14ac:dyDescent="0.35">
      <c r="N2318" s="6"/>
      <c r="Q2318" s="2"/>
      <c r="S2318" s="2"/>
    </row>
    <row r="2319" spans="14:19" x14ac:dyDescent="0.35">
      <c r="N2319" s="6"/>
      <c r="Q2319" s="2"/>
      <c r="S2319" s="2"/>
    </row>
    <row r="2320" spans="14:19" x14ac:dyDescent="0.35">
      <c r="N2320" s="6"/>
      <c r="Q2320" s="2"/>
      <c r="S2320" s="2"/>
    </row>
    <row r="2321" spans="14:19" x14ac:dyDescent="0.35">
      <c r="N2321" s="6"/>
      <c r="Q2321" s="2"/>
      <c r="S2321" s="2"/>
    </row>
    <row r="2322" spans="14:19" x14ac:dyDescent="0.35">
      <c r="N2322" s="6"/>
      <c r="Q2322" s="2"/>
      <c r="S2322" s="2"/>
    </row>
    <row r="2323" spans="14:19" x14ac:dyDescent="0.35">
      <c r="N2323" s="6"/>
      <c r="Q2323" s="2"/>
      <c r="S2323" s="2"/>
    </row>
    <row r="2324" spans="14:19" x14ac:dyDescent="0.35">
      <c r="N2324" s="6"/>
      <c r="Q2324" s="2"/>
      <c r="S2324" s="2"/>
    </row>
    <row r="2325" spans="14:19" x14ac:dyDescent="0.35">
      <c r="N2325" s="6"/>
      <c r="Q2325" s="2"/>
      <c r="S2325" s="2"/>
    </row>
    <row r="2326" spans="14:19" x14ac:dyDescent="0.35">
      <c r="N2326" s="6"/>
      <c r="Q2326" s="2"/>
      <c r="S2326" s="2"/>
    </row>
    <row r="2327" spans="14:19" x14ac:dyDescent="0.35">
      <c r="N2327" s="6"/>
      <c r="Q2327" s="2"/>
      <c r="S2327" s="2"/>
    </row>
    <row r="2328" spans="14:19" x14ac:dyDescent="0.35">
      <c r="N2328" s="6"/>
      <c r="Q2328" s="2"/>
      <c r="S2328" s="2"/>
    </row>
    <row r="2329" spans="14:19" x14ac:dyDescent="0.35">
      <c r="N2329" s="6"/>
      <c r="Q2329" s="2"/>
      <c r="S2329" s="2"/>
    </row>
    <row r="2330" spans="14:19" x14ac:dyDescent="0.35">
      <c r="N2330" s="6"/>
      <c r="Q2330" s="2"/>
      <c r="S2330" s="2"/>
    </row>
    <row r="2331" spans="14:19" x14ac:dyDescent="0.35">
      <c r="N2331" s="6"/>
      <c r="Q2331" s="2"/>
      <c r="S2331" s="2"/>
    </row>
    <row r="2332" spans="14:19" x14ac:dyDescent="0.35">
      <c r="N2332" s="6"/>
      <c r="Q2332" s="2"/>
      <c r="S2332" s="2"/>
    </row>
    <row r="2333" spans="14:19" x14ac:dyDescent="0.35">
      <c r="N2333" s="6"/>
      <c r="Q2333" s="2"/>
      <c r="S2333" s="2"/>
    </row>
    <row r="2334" spans="14:19" x14ac:dyDescent="0.35">
      <c r="N2334" s="6"/>
      <c r="Q2334" s="2"/>
      <c r="S2334" s="2"/>
    </row>
    <row r="2335" spans="14:19" x14ac:dyDescent="0.35">
      <c r="N2335" s="6"/>
      <c r="Q2335" s="2"/>
      <c r="S2335" s="2"/>
    </row>
    <row r="2336" spans="14:19" x14ac:dyDescent="0.35">
      <c r="N2336" s="6"/>
      <c r="Q2336" s="2"/>
      <c r="S2336" s="2"/>
    </row>
    <row r="2337" spans="14:19" x14ac:dyDescent="0.35">
      <c r="N2337" s="6"/>
      <c r="Q2337" s="2"/>
      <c r="S2337" s="2"/>
    </row>
    <row r="2338" spans="14:19" x14ac:dyDescent="0.35">
      <c r="N2338" s="6"/>
      <c r="Q2338" s="2"/>
      <c r="S2338" s="2"/>
    </row>
    <row r="2339" spans="14:19" x14ac:dyDescent="0.35">
      <c r="N2339" s="6"/>
      <c r="Q2339" s="2"/>
      <c r="S2339" s="2"/>
    </row>
    <row r="2340" spans="14:19" x14ac:dyDescent="0.35">
      <c r="N2340" s="6"/>
      <c r="Q2340" s="2"/>
      <c r="S2340" s="2"/>
    </row>
    <row r="2341" spans="14:19" x14ac:dyDescent="0.35">
      <c r="N2341" s="6"/>
      <c r="Q2341" s="2"/>
      <c r="S2341" s="2"/>
    </row>
    <row r="2342" spans="14:19" x14ac:dyDescent="0.35">
      <c r="N2342" s="6"/>
      <c r="Q2342" s="2"/>
      <c r="S2342" s="2"/>
    </row>
    <row r="2343" spans="14:19" x14ac:dyDescent="0.35">
      <c r="N2343" s="6"/>
      <c r="Q2343" s="2"/>
      <c r="S2343" s="2"/>
    </row>
    <row r="2344" spans="14:19" x14ac:dyDescent="0.35">
      <c r="N2344" s="6"/>
      <c r="Q2344" s="2"/>
      <c r="S2344" s="2"/>
    </row>
    <row r="2345" spans="14:19" x14ac:dyDescent="0.35">
      <c r="N2345" s="6"/>
      <c r="Q2345" s="2"/>
      <c r="S2345" s="2"/>
    </row>
    <row r="2346" spans="14:19" x14ac:dyDescent="0.35">
      <c r="N2346" s="6"/>
      <c r="Q2346" s="2"/>
      <c r="S2346" s="2"/>
    </row>
    <row r="2347" spans="14:19" x14ac:dyDescent="0.35">
      <c r="N2347" s="6"/>
      <c r="Q2347" s="2"/>
      <c r="S2347" s="2"/>
    </row>
    <row r="2348" spans="14:19" x14ac:dyDescent="0.35">
      <c r="N2348" s="6"/>
      <c r="Q2348" s="2"/>
      <c r="S2348" s="2"/>
    </row>
    <row r="2349" spans="14:19" x14ac:dyDescent="0.35">
      <c r="N2349" s="6"/>
      <c r="Q2349" s="2"/>
      <c r="S2349" s="2"/>
    </row>
    <row r="2350" spans="14:19" x14ac:dyDescent="0.35">
      <c r="N2350" s="6"/>
      <c r="Q2350" s="2"/>
      <c r="S2350" s="2"/>
    </row>
    <row r="2351" spans="14:19" x14ac:dyDescent="0.35">
      <c r="N2351" s="6"/>
      <c r="Q2351" s="2"/>
      <c r="S2351" s="2"/>
    </row>
    <row r="2352" spans="14:19" x14ac:dyDescent="0.35">
      <c r="N2352" s="6"/>
      <c r="Q2352" s="2"/>
      <c r="S2352" s="2"/>
    </row>
    <row r="2353" spans="14:19" x14ac:dyDescent="0.35">
      <c r="N2353" s="6"/>
      <c r="Q2353" s="2"/>
      <c r="S2353" s="2"/>
    </row>
    <row r="2354" spans="14:19" x14ac:dyDescent="0.35">
      <c r="N2354" s="6"/>
      <c r="Q2354" s="2"/>
      <c r="S2354" s="2"/>
    </row>
    <row r="2355" spans="14:19" x14ac:dyDescent="0.35">
      <c r="N2355" s="6"/>
      <c r="Q2355" s="2"/>
      <c r="S2355" s="2"/>
    </row>
    <row r="2356" spans="14:19" x14ac:dyDescent="0.35">
      <c r="N2356" s="6"/>
      <c r="Q2356" s="2"/>
      <c r="S2356" s="2"/>
    </row>
    <row r="2357" spans="14:19" x14ac:dyDescent="0.35">
      <c r="N2357" s="6"/>
      <c r="Q2357" s="2"/>
      <c r="S2357" s="2"/>
    </row>
    <row r="2358" spans="14:19" x14ac:dyDescent="0.35">
      <c r="N2358" s="6"/>
      <c r="Q2358" s="2"/>
      <c r="S2358" s="2"/>
    </row>
    <row r="2359" spans="14:19" x14ac:dyDescent="0.35">
      <c r="N2359" s="6"/>
      <c r="Q2359" s="2"/>
      <c r="S2359" s="2"/>
    </row>
    <row r="2360" spans="14:19" x14ac:dyDescent="0.35">
      <c r="N2360" s="6"/>
      <c r="Q2360" s="2"/>
      <c r="S2360" s="2"/>
    </row>
    <row r="2361" spans="14:19" x14ac:dyDescent="0.35">
      <c r="N2361" s="6"/>
      <c r="Q2361" s="2"/>
      <c r="S2361" s="2"/>
    </row>
    <row r="2362" spans="14:19" x14ac:dyDescent="0.35">
      <c r="N2362" s="6"/>
      <c r="Q2362" s="2"/>
      <c r="S2362" s="2"/>
    </row>
    <row r="2363" spans="14:19" x14ac:dyDescent="0.35">
      <c r="N2363" s="6"/>
      <c r="Q2363" s="2"/>
      <c r="S2363" s="2"/>
    </row>
    <row r="2364" spans="14:19" x14ac:dyDescent="0.35">
      <c r="N2364" s="6"/>
      <c r="Q2364" s="2"/>
      <c r="S2364" s="2"/>
    </row>
    <row r="2365" spans="14:19" x14ac:dyDescent="0.35">
      <c r="N2365" s="6"/>
      <c r="Q2365" s="2"/>
      <c r="S2365" s="2"/>
    </row>
    <row r="2366" spans="14:19" x14ac:dyDescent="0.35">
      <c r="N2366" s="6"/>
      <c r="Q2366" s="2"/>
      <c r="S2366" s="2"/>
    </row>
    <row r="2367" spans="14:19" x14ac:dyDescent="0.35">
      <c r="N2367" s="6"/>
      <c r="Q2367" s="2"/>
      <c r="S2367" s="2"/>
    </row>
    <row r="2368" spans="14:19" x14ac:dyDescent="0.35">
      <c r="N2368" s="6"/>
      <c r="Q2368" s="2"/>
      <c r="S2368" s="2"/>
    </row>
    <row r="2369" spans="14:19" x14ac:dyDescent="0.35">
      <c r="N2369" s="6"/>
      <c r="Q2369" s="2"/>
      <c r="S2369" s="2"/>
    </row>
    <row r="2370" spans="14:19" x14ac:dyDescent="0.35">
      <c r="N2370" s="6"/>
      <c r="Q2370" s="2"/>
      <c r="S2370" s="2"/>
    </row>
    <row r="2371" spans="14:19" x14ac:dyDescent="0.35">
      <c r="N2371" s="6"/>
      <c r="Q2371" s="2"/>
      <c r="S2371" s="2"/>
    </row>
    <row r="2372" spans="14:19" x14ac:dyDescent="0.35">
      <c r="N2372" s="6"/>
      <c r="Q2372" s="2"/>
      <c r="S2372" s="2"/>
    </row>
    <row r="2373" spans="14:19" x14ac:dyDescent="0.35">
      <c r="N2373" s="6"/>
      <c r="Q2373" s="2"/>
      <c r="S2373" s="2"/>
    </row>
    <row r="2374" spans="14:19" x14ac:dyDescent="0.35">
      <c r="N2374" s="6"/>
      <c r="Q2374" s="2"/>
      <c r="S2374" s="2"/>
    </row>
    <row r="2375" spans="14:19" x14ac:dyDescent="0.35">
      <c r="N2375" s="6"/>
      <c r="Q2375" s="2"/>
      <c r="S2375" s="2"/>
    </row>
    <row r="2376" spans="14:19" x14ac:dyDescent="0.35">
      <c r="N2376" s="6"/>
      <c r="Q2376" s="2"/>
      <c r="S2376" s="2"/>
    </row>
    <row r="2377" spans="14:19" x14ac:dyDescent="0.35">
      <c r="N2377" s="6"/>
      <c r="Q2377" s="2"/>
      <c r="S2377" s="2"/>
    </row>
    <row r="2378" spans="14:19" x14ac:dyDescent="0.35">
      <c r="N2378" s="6"/>
      <c r="Q2378" s="2"/>
      <c r="S2378" s="2"/>
    </row>
    <row r="2379" spans="14:19" x14ac:dyDescent="0.35">
      <c r="N2379" s="6"/>
      <c r="Q2379" s="2"/>
      <c r="S2379" s="2"/>
    </row>
    <row r="2380" spans="14:19" x14ac:dyDescent="0.35">
      <c r="N2380" s="6"/>
      <c r="Q2380" s="2"/>
      <c r="S2380" s="2"/>
    </row>
    <row r="2381" spans="14:19" x14ac:dyDescent="0.35">
      <c r="N2381" s="6"/>
      <c r="Q2381" s="2"/>
      <c r="S2381" s="2"/>
    </row>
    <row r="2382" spans="14:19" x14ac:dyDescent="0.35">
      <c r="N2382" s="6"/>
      <c r="Q2382" s="2"/>
      <c r="S2382" s="2"/>
    </row>
    <row r="2383" spans="14:19" x14ac:dyDescent="0.35">
      <c r="N2383" s="6"/>
      <c r="Q2383" s="2"/>
      <c r="S2383" s="2"/>
    </row>
    <row r="2384" spans="14:19" x14ac:dyDescent="0.35">
      <c r="N2384" s="6"/>
      <c r="Q2384" s="2"/>
      <c r="S2384" s="2"/>
    </row>
    <row r="2385" spans="14:19" x14ac:dyDescent="0.35">
      <c r="N2385" s="6"/>
      <c r="Q2385" s="2"/>
      <c r="S2385" s="2"/>
    </row>
    <row r="2386" spans="14:19" x14ac:dyDescent="0.35">
      <c r="N2386" s="6"/>
      <c r="Q2386" s="2"/>
      <c r="S2386" s="2"/>
    </row>
    <row r="2387" spans="14:19" x14ac:dyDescent="0.35">
      <c r="N2387" s="6"/>
      <c r="Q2387" s="2"/>
      <c r="S2387" s="2"/>
    </row>
    <row r="2388" spans="14:19" x14ac:dyDescent="0.35">
      <c r="N2388" s="6"/>
      <c r="Q2388" s="2"/>
      <c r="S2388" s="2"/>
    </row>
    <row r="2389" spans="14:19" x14ac:dyDescent="0.35">
      <c r="N2389" s="6"/>
      <c r="Q2389" s="2"/>
      <c r="S2389" s="2"/>
    </row>
    <row r="2390" spans="14:19" x14ac:dyDescent="0.35">
      <c r="N2390" s="6"/>
      <c r="Q2390" s="2"/>
      <c r="S2390" s="2"/>
    </row>
    <row r="2391" spans="14:19" x14ac:dyDescent="0.35">
      <c r="N2391" s="6"/>
      <c r="Q2391" s="2"/>
      <c r="S2391" s="2"/>
    </row>
    <row r="2392" spans="14:19" x14ac:dyDescent="0.35">
      <c r="N2392" s="6"/>
      <c r="Q2392" s="2"/>
      <c r="S2392" s="2"/>
    </row>
    <row r="2393" spans="14:19" x14ac:dyDescent="0.35">
      <c r="N2393" s="6"/>
      <c r="Q2393" s="2"/>
      <c r="S2393" s="2"/>
    </row>
    <row r="2394" spans="14:19" x14ac:dyDescent="0.35">
      <c r="N2394" s="6"/>
      <c r="Q2394" s="2"/>
      <c r="S2394" s="2"/>
    </row>
    <row r="2395" spans="14:19" x14ac:dyDescent="0.35">
      <c r="N2395" s="6"/>
      <c r="Q2395" s="2"/>
      <c r="S2395" s="2"/>
    </row>
    <row r="2396" spans="14:19" x14ac:dyDescent="0.35">
      <c r="N2396" s="6"/>
      <c r="Q2396" s="2"/>
      <c r="S2396" s="2"/>
    </row>
    <row r="2397" spans="14:19" x14ac:dyDescent="0.35">
      <c r="N2397" s="6"/>
      <c r="Q2397" s="2"/>
      <c r="S2397" s="2"/>
    </row>
    <row r="2398" spans="14:19" x14ac:dyDescent="0.35">
      <c r="N2398" s="6"/>
      <c r="Q2398" s="2"/>
      <c r="S2398" s="2"/>
    </row>
    <row r="2399" spans="14:19" x14ac:dyDescent="0.35">
      <c r="N2399" s="6"/>
      <c r="Q2399" s="2"/>
      <c r="S2399" s="2"/>
    </row>
    <row r="2400" spans="14:19" x14ac:dyDescent="0.35">
      <c r="N2400" s="6"/>
      <c r="Q2400" s="2"/>
      <c r="S2400" s="2"/>
    </row>
    <row r="2401" spans="14:19" x14ac:dyDescent="0.35">
      <c r="N2401" s="6"/>
      <c r="Q2401" s="2"/>
      <c r="S2401" s="2"/>
    </row>
    <row r="2402" spans="14:19" x14ac:dyDescent="0.35">
      <c r="N2402" s="6"/>
      <c r="Q2402" s="2"/>
      <c r="S2402" s="2"/>
    </row>
    <row r="2403" spans="14:19" x14ac:dyDescent="0.35">
      <c r="N2403" s="6"/>
      <c r="Q2403" s="2"/>
      <c r="S2403" s="2"/>
    </row>
    <row r="2404" spans="14:19" x14ac:dyDescent="0.35">
      <c r="N2404" s="6"/>
      <c r="Q2404" s="2"/>
      <c r="S2404" s="2"/>
    </row>
    <row r="2405" spans="14:19" x14ac:dyDescent="0.35">
      <c r="N2405" s="6"/>
      <c r="Q2405" s="2"/>
      <c r="S2405" s="2"/>
    </row>
    <row r="2406" spans="14:19" x14ac:dyDescent="0.35">
      <c r="N2406" s="6"/>
      <c r="Q2406" s="2"/>
      <c r="S2406" s="2"/>
    </row>
    <row r="2407" spans="14:19" x14ac:dyDescent="0.35">
      <c r="N2407" s="6"/>
      <c r="Q2407" s="2"/>
      <c r="S2407" s="2"/>
    </row>
    <row r="2408" spans="14:19" x14ac:dyDescent="0.35">
      <c r="N2408" s="6"/>
      <c r="Q2408" s="2"/>
      <c r="S2408" s="2"/>
    </row>
    <row r="2409" spans="14:19" x14ac:dyDescent="0.35">
      <c r="N2409" s="6"/>
      <c r="Q2409" s="2"/>
      <c r="S2409" s="2"/>
    </row>
    <row r="2410" spans="14:19" x14ac:dyDescent="0.35">
      <c r="N2410" s="6"/>
      <c r="Q2410" s="2"/>
      <c r="S2410" s="2"/>
    </row>
    <row r="2411" spans="14:19" x14ac:dyDescent="0.35">
      <c r="N2411" s="6"/>
      <c r="Q2411" s="2"/>
      <c r="S2411" s="2"/>
    </row>
    <row r="2412" spans="14:19" x14ac:dyDescent="0.35">
      <c r="N2412" s="6"/>
      <c r="Q2412" s="2"/>
      <c r="S2412" s="2"/>
    </row>
    <row r="2413" spans="14:19" x14ac:dyDescent="0.35">
      <c r="N2413" s="6"/>
      <c r="Q2413" s="2"/>
      <c r="S2413" s="2"/>
    </row>
    <row r="2414" spans="14:19" x14ac:dyDescent="0.35">
      <c r="N2414" s="6"/>
      <c r="Q2414" s="2"/>
      <c r="S2414" s="2"/>
    </row>
    <row r="2415" spans="14:19" x14ac:dyDescent="0.35">
      <c r="N2415" s="6"/>
      <c r="Q2415" s="2"/>
      <c r="S2415" s="2"/>
    </row>
    <row r="2416" spans="14:19" x14ac:dyDescent="0.35">
      <c r="N2416" s="6"/>
      <c r="Q2416" s="2"/>
      <c r="S2416" s="2"/>
    </row>
    <row r="2417" spans="14:19" x14ac:dyDescent="0.35">
      <c r="N2417" s="6"/>
      <c r="Q2417" s="2"/>
      <c r="S2417" s="2"/>
    </row>
    <row r="2418" spans="14:19" x14ac:dyDescent="0.35">
      <c r="N2418" s="6"/>
      <c r="Q2418" s="2"/>
      <c r="S2418" s="2"/>
    </row>
    <row r="2419" spans="14:19" x14ac:dyDescent="0.35">
      <c r="N2419" s="6"/>
      <c r="Q2419" s="2"/>
      <c r="S2419" s="2"/>
    </row>
    <row r="2420" spans="14:19" x14ac:dyDescent="0.35">
      <c r="N2420" s="6"/>
      <c r="Q2420" s="2"/>
      <c r="S2420" s="2"/>
    </row>
    <row r="2421" spans="14:19" x14ac:dyDescent="0.35">
      <c r="N2421" s="6"/>
      <c r="Q2421" s="2"/>
      <c r="S2421" s="2"/>
    </row>
    <row r="2422" spans="14:19" x14ac:dyDescent="0.35">
      <c r="N2422" s="6"/>
      <c r="Q2422" s="2"/>
      <c r="S2422" s="2"/>
    </row>
    <row r="2423" spans="14:19" x14ac:dyDescent="0.35">
      <c r="N2423" s="6"/>
      <c r="Q2423" s="2"/>
      <c r="S2423" s="2"/>
    </row>
    <row r="2424" spans="14:19" x14ac:dyDescent="0.35">
      <c r="N2424" s="6"/>
      <c r="Q2424" s="2"/>
      <c r="S2424" s="2"/>
    </row>
    <row r="2425" spans="14:19" x14ac:dyDescent="0.35">
      <c r="N2425" s="6"/>
      <c r="Q2425" s="2"/>
      <c r="S2425" s="2"/>
    </row>
    <row r="2426" spans="14:19" x14ac:dyDescent="0.35">
      <c r="N2426" s="6"/>
      <c r="Q2426" s="2"/>
      <c r="S2426" s="2"/>
    </row>
    <row r="2427" spans="14:19" x14ac:dyDescent="0.35">
      <c r="N2427" s="6"/>
      <c r="Q2427" s="2"/>
      <c r="S2427" s="2"/>
    </row>
    <row r="2428" spans="14:19" x14ac:dyDescent="0.35">
      <c r="N2428" s="6"/>
      <c r="Q2428" s="2"/>
      <c r="S2428" s="2"/>
    </row>
    <row r="2429" spans="14:19" x14ac:dyDescent="0.35">
      <c r="N2429" s="6"/>
      <c r="Q2429" s="2"/>
      <c r="S2429" s="2"/>
    </row>
    <row r="2430" spans="14:19" x14ac:dyDescent="0.35">
      <c r="N2430" s="6"/>
      <c r="Q2430" s="2"/>
      <c r="S2430" s="2"/>
    </row>
    <row r="2431" spans="14:19" x14ac:dyDescent="0.35">
      <c r="N2431" s="6"/>
      <c r="Q2431" s="2"/>
      <c r="S2431" s="2"/>
    </row>
    <row r="2432" spans="14:19" x14ac:dyDescent="0.35">
      <c r="N2432" s="6"/>
      <c r="Q2432" s="2"/>
      <c r="S2432" s="2"/>
    </row>
    <row r="2433" spans="14:19" x14ac:dyDescent="0.35">
      <c r="N2433" s="6"/>
      <c r="Q2433" s="2"/>
      <c r="S2433" s="2"/>
    </row>
    <row r="2434" spans="14:19" x14ac:dyDescent="0.35">
      <c r="N2434" s="6"/>
      <c r="Q2434" s="2"/>
      <c r="S2434" s="2"/>
    </row>
    <row r="2435" spans="14:19" x14ac:dyDescent="0.35">
      <c r="N2435" s="6"/>
      <c r="Q2435" s="2"/>
      <c r="S2435" s="2"/>
    </row>
    <row r="2436" spans="14:19" x14ac:dyDescent="0.35">
      <c r="N2436" s="6"/>
      <c r="Q2436" s="2"/>
      <c r="S2436" s="2"/>
    </row>
    <row r="2437" spans="14:19" x14ac:dyDescent="0.35">
      <c r="N2437" s="6"/>
      <c r="Q2437" s="2"/>
      <c r="S2437" s="2"/>
    </row>
    <row r="2438" spans="14:19" x14ac:dyDescent="0.35">
      <c r="N2438" s="6"/>
      <c r="Q2438" s="2"/>
      <c r="S2438" s="2"/>
    </row>
    <row r="2439" spans="14:19" x14ac:dyDescent="0.35">
      <c r="N2439" s="6"/>
      <c r="Q2439" s="2"/>
      <c r="S2439" s="2"/>
    </row>
    <row r="2440" spans="14:19" x14ac:dyDescent="0.35">
      <c r="N2440" s="6"/>
      <c r="Q2440" s="2"/>
      <c r="S2440" s="2"/>
    </row>
    <row r="2441" spans="14:19" x14ac:dyDescent="0.35">
      <c r="N2441" s="6"/>
      <c r="Q2441" s="2"/>
      <c r="S2441" s="2"/>
    </row>
    <row r="2442" spans="14:19" x14ac:dyDescent="0.35">
      <c r="N2442" s="6"/>
      <c r="Q2442" s="2"/>
      <c r="S2442" s="2"/>
    </row>
    <row r="2443" spans="14:19" x14ac:dyDescent="0.35">
      <c r="N2443" s="6"/>
      <c r="Q2443" s="2"/>
      <c r="S2443" s="2"/>
    </row>
    <row r="2444" spans="14:19" x14ac:dyDescent="0.35">
      <c r="N2444" s="6"/>
      <c r="Q2444" s="2"/>
      <c r="S2444" s="2"/>
    </row>
    <row r="2445" spans="14:19" x14ac:dyDescent="0.35">
      <c r="N2445" s="6"/>
      <c r="Q2445" s="2"/>
      <c r="S2445" s="2"/>
    </row>
    <row r="2446" spans="14:19" x14ac:dyDescent="0.35">
      <c r="N2446" s="6"/>
      <c r="Q2446" s="2"/>
      <c r="S2446" s="2"/>
    </row>
    <row r="2447" spans="14:19" x14ac:dyDescent="0.35">
      <c r="N2447" s="6"/>
      <c r="Q2447" s="2"/>
      <c r="S2447" s="2"/>
    </row>
    <row r="2448" spans="14:19" x14ac:dyDescent="0.35">
      <c r="N2448" s="6"/>
      <c r="Q2448" s="2"/>
      <c r="S2448" s="2"/>
    </row>
    <row r="2449" spans="14:19" x14ac:dyDescent="0.35">
      <c r="N2449" s="6"/>
      <c r="Q2449" s="2"/>
      <c r="S2449" s="2"/>
    </row>
    <row r="2450" spans="14:19" x14ac:dyDescent="0.35">
      <c r="N2450" s="6"/>
      <c r="Q2450" s="2"/>
      <c r="S2450" s="2"/>
    </row>
    <row r="2451" spans="14:19" x14ac:dyDescent="0.35">
      <c r="N2451" s="6"/>
      <c r="Q2451" s="2"/>
      <c r="S2451" s="2"/>
    </row>
    <row r="2452" spans="14:19" x14ac:dyDescent="0.35">
      <c r="N2452" s="6"/>
      <c r="Q2452" s="2"/>
      <c r="S2452" s="2"/>
    </row>
    <row r="2453" spans="14:19" x14ac:dyDescent="0.35">
      <c r="N2453" s="6"/>
      <c r="Q2453" s="2"/>
      <c r="S2453" s="2"/>
    </row>
    <row r="2454" spans="14:19" x14ac:dyDescent="0.35">
      <c r="N2454" s="6"/>
      <c r="Q2454" s="2"/>
      <c r="S2454" s="2"/>
    </row>
    <row r="2455" spans="14:19" x14ac:dyDescent="0.35">
      <c r="N2455" s="6"/>
      <c r="Q2455" s="2"/>
      <c r="S2455" s="2"/>
    </row>
    <row r="2456" spans="14:19" x14ac:dyDescent="0.35">
      <c r="N2456" s="6"/>
      <c r="Q2456" s="2"/>
      <c r="S2456" s="2"/>
    </row>
    <row r="2457" spans="14:19" x14ac:dyDescent="0.35">
      <c r="N2457" s="6"/>
      <c r="Q2457" s="2"/>
      <c r="S2457" s="2"/>
    </row>
    <row r="2458" spans="14:19" x14ac:dyDescent="0.35">
      <c r="N2458" s="6"/>
      <c r="Q2458" s="2"/>
      <c r="S2458" s="2"/>
    </row>
    <row r="2459" spans="14:19" x14ac:dyDescent="0.35">
      <c r="N2459" s="6"/>
      <c r="Q2459" s="2"/>
      <c r="S2459" s="2"/>
    </row>
    <row r="2460" spans="14:19" x14ac:dyDescent="0.35">
      <c r="N2460" s="6"/>
      <c r="Q2460" s="2"/>
      <c r="S2460" s="2"/>
    </row>
    <row r="2461" spans="14:19" x14ac:dyDescent="0.35">
      <c r="N2461" s="6"/>
      <c r="Q2461" s="2"/>
      <c r="S2461" s="2"/>
    </row>
    <row r="2462" spans="14:19" x14ac:dyDescent="0.35">
      <c r="N2462" s="6"/>
      <c r="Q2462" s="2"/>
      <c r="S2462" s="2"/>
    </row>
    <row r="2463" spans="14:19" x14ac:dyDescent="0.35">
      <c r="N2463" s="6"/>
      <c r="Q2463" s="2"/>
      <c r="S2463" s="2"/>
    </row>
    <row r="2464" spans="14:19" x14ac:dyDescent="0.35">
      <c r="N2464" s="6"/>
      <c r="Q2464" s="2"/>
      <c r="S2464" s="2"/>
    </row>
    <row r="2465" spans="14:19" x14ac:dyDescent="0.35">
      <c r="N2465" s="6"/>
      <c r="Q2465" s="2"/>
      <c r="S2465" s="2"/>
    </row>
    <row r="2466" spans="14:19" x14ac:dyDescent="0.35">
      <c r="N2466" s="6"/>
      <c r="Q2466" s="2"/>
      <c r="S2466" s="2"/>
    </row>
    <row r="2467" spans="14:19" x14ac:dyDescent="0.35">
      <c r="N2467" s="6"/>
      <c r="Q2467" s="2"/>
      <c r="S2467" s="2"/>
    </row>
    <row r="2468" spans="14:19" x14ac:dyDescent="0.35">
      <c r="N2468" s="6"/>
      <c r="Q2468" s="2"/>
      <c r="S2468" s="2"/>
    </row>
    <row r="2469" spans="14:19" x14ac:dyDescent="0.35">
      <c r="N2469" s="6"/>
      <c r="Q2469" s="2"/>
      <c r="S2469" s="2"/>
    </row>
    <row r="2470" spans="14:19" x14ac:dyDescent="0.35">
      <c r="N2470" s="6"/>
      <c r="Q2470" s="2"/>
      <c r="S2470" s="2"/>
    </row>
    <row r="2471" spans="14:19" x14ac:dyDescent="0.35">
      <c r="N2471" s="6"/>
      <c r="Q2471" s="2"/>
      <c r="S2471" s="2"/>
    </row>
    <row r="2472" spans="14:19" x14ac:dyDescent="0.35">
      <c r="N2472" s="6"/>
      <c r="Q2472" s="2"/>
      <c r="S2472" s="2"/>
    </row>
    <row r="2473" spans="14:19" x14ac:dyDescent="0.35">
      <c r="N2473" s="6"/>
      <c r="Q2473" s="2"/>
      <c r="S2473" s="2"/>
    </row>
    <row r="2474" spans="14:19" x14ac:dyDescent="0.35">
      <c r="N2474" s="6"/>
      <c r="Q2474" s="2"/>
      <c r="S2474" s="2"/>
    </row>
    <row r="2475" spans="14:19" x14ac:dyDescent="0.35">
      <c r="N2475" s="6"/>
      <c r="Q2475" s="2"/>
      <c r="S2475" s="2"/>
    </row>
    <row r="2476" spans="14:19" x14ac:dyDescent="0.35">
      <c r="N2476" s="6"/>
      <c r="Q2476" s="2"/>
      <c r="S2476" s="2"/>
    </row>
    <row r="2477" spans="14:19" x14ac:dyDescent="0.35">
      <c r="N2477" s="6"/>
      <c r="Q2477" s="2"/>
      <c r="S2477" s="2"/>
    </row>
    <row r="2478" spans="14:19" x14ac:dyDescent="0.35">
      <c r="N2478" s="6"/>
      <c r="Q2478" s="2"/>
      <c r="S2478" s="2"/>
    </row>
    <row r="2479" spans="14:19" x14ac:dyDescent="0.35">
      <c r="N2479" s="6"/>
      <c r="Q2479" s="2"/>
      <c r="S2479" s="2"/>
    </row>
    <row r="2480" spans="14:19" x14ac:dyDescent="0.35">
      <c r="N2480" s="6"/>
      <c r="Q2480" s="2"/>
      <c r="S2480" s="2"/>
    </row>
    <row r="2481" spans="14:19" x14ac:dyDescent="0.35">
      <c r="N2481" s="6"/>
      <c r="Q2481" s="2"/>
      <c r="S2481" s="2"/>
    </row>
    <row r="2482" spans="14:19" x14ac:dyDescent="0.35">
      <c r="N2482" s="6"/>
      <c r="Q2482" s="2"/>
      <c r="S2482" s="2"/>
    </row>
    <row r="2483" spans="14:19" x14ac:dyDescent="0.35">
      <c r="N2483" s="6"/>
      <c r="Q2483" s="2"/>
      <c r="S2483" s="2"/>
    </row>
    <row r="2484" spans="14:19" x14ac:dyDescent="0.35">
      <c r="N2484" s="6"/>
      <c r="Q2484" s="2"/>
      <c r="S2484" s="2"/>
    </row>
    <row r="2485" spans="14:19" x14ac:dyDescent="0.35">
      <c r="N2485" s="6"/>
      <c r="Q2485" s="2"/>
      <c r="S2485" s="2"/>
    </row>
    <row r="2486" spans="14:19" x14ac:dyDescent="0.35">
      <c r="N2486" s="6"/>
      <c r="Q2486" s="2"/>
      <c r="S2486" s="2"/>
    </row>
    <row r="2487" spans="14:19" x14ac:dyDescent="0.35">
      <c r="N2487" s="6"/>
      <c r="Q2487" s="2"/>
      <c r="S2487" s="2"/>
    </row>
    <row r="2488" spans="14:19" x14ac:dyDescent="0.35">
      <c r="N2488" s="6"/>
      <c r="Q2488" s="2"/>
      <c r="S2488" s="2"/>
    </row>
    <row r="2489" spans="14:19" x14ac:dyDescent="0.35">
      <c r="N2489" s="6"/>
      <c r="Q2489" s="2"/>
      <c r="S2489" s="2"/>
    </row>
    <row r="2490" spans="14:19" x14ac:dyDescent="0.35">
      <c r="N2490" s="6"/>
      <c r="Q2490" s="2"/>
      <c r="S2490" s="2"/>
    </row>
    <row r="2491" spans="14:19" x14ac:dyDescent="0.35">
      <c r="N2491" s="6"/>
      <c r="Q2491" s="2"/>
      <c r="S2491" s="2"/>
    </row>
    <row r="2492" spans="14:19" x14ac:dyDescent="0.35">
      <c r="N2492" s="6"/>
      <c r="Q2492" s="2"/>
      <c r="S2492" s="2"/>
    </row>
    <row r="2493" spans="14:19" x14ac:dyDescent="0.35">
      <c r="N2493" s="6"/>
      <c r="Q2493" s="2"/>
      <c r="S2493" s="2"/>
    </row>
    <row r="2494" spans="14:19" x14ac:dyDescent="0.35">
      <c r="N2494" s="6"/>
      <c r="Q2494" s="2"/>
      <c r="S2494" s="2"/>
    </row>
    <row r="2495" spans="14:19" x14ac:dyDescent="0.35">
      <c r="N2495" s="6"/>
      <c r="Q2495" s="2"/>
      <c r="S2495" s="2"/>
    </row>
    <row r="2496" spans="14:19" x14ac:dyDescent="0.35">
      <c r="N2496" s="6"/>
      <c r="Q2496" s="2"/>
      <c r="S2496" s="2"/>
    </row>
    <row r="2497" spans="14:19" x14ac:dyDescent="0.35">
      <c r="N2497" s="6"/>
      <c r="Q2497" s="2"/>
      <c r="S2497" s="2"/>
    </row>
    <row r="2498" spans="14:19" x14ac:dyDescent="0.35">
      <c r="N2498" s="6"/>
      <c r="Q2498" s="2"/>
      <c r="S2498" s="2"/>
    </row>
    <row r="2499" spans="14:19" x14ac:dyDescent="0.35">
      <c r="N2499" s="6"/>
      <c r="Q2499" s="2"/>
      <c r="S2499" s="2"/>
    </row>
    <row r="2500" spans="14:19" x14ac:dyDescent="0.35">
      <c r="N2500" s="6"/>
      <c r="Q2500" s="2"/>
      <c r="S2500" s="2"/>
    </row>
    <row r="2501" spans="14:19" x14ac:dyDescent="0.35">
      <c r="N2501" s="6"/>
      <c r="Q2501" s="2"/>
      <c r="S2501" s="2"/>
    </row>
    <row r="2502" spans="14:19" x14ac:dyDescent="0.35">
      <c r="N2502" s="6"/>
      <c r="Q2502" s="2"/>
      <c r="S2502" s="2"/>
    </row>
    <row r="2503" spans="14:19" x14ac:dyDescent="0.35">
      <c r="N2503" s="6"/>
      <c r="Q2503" s="2"/>
      <c r="S2503" s="2"/>
    </row>
    <row r="2504" spans="14:19" x14ac:dyDescent="0.35">
      <c r="N2504" s="6"/>
      <c r="Q2504" s="2"/>
      <c r="S2504" s="2"/>
    </row>
    <row r="2505" spans="14:19" x14ac:dyDescent="0.35">
      <c r="N2505" s="6"/>
      <c r="Q2505" s="2"/>
      <c r="S2505" s="2"/>
    </row>
    <row r="2506" spans="14:19" x14ac:dyDescent="0.35">
      <c r="N2506" s="6"/>
      <c r="Q2506" s="2"/>
      <c r="S2506" s="2"/>
    </row>
    <row r="2507" spans="14:19" x14ac:dyDescent="0.35">
      <c r="N2507" s="6"/>
      <c r="Q2507" s="2"/>
      <c r="S2507" s="2"/>
    </row>
    <row r="2508" spans="14:19" x14ac:dyDescent="0.35">
      <c r="N2508" s="6"/>
      <c r="Q2508" s="2"/>
      <c r="S2508" s="2"/>
    </row>
    <row r="2509" spans="14:19" x14ac:dyDescent="0.35">
      <c r="N2509" s="6"/>
      <c r="Q2509" s="2"/>
      <c r="S2509" s="2"/>
    </row>
    <row r="2510" spans="14:19" x14ac:dyDescent="0.35">
      <c r="N2510" s="6"/>
      <c r="Q2510" s="2"/>
      <c r="S2510" s="2"/>
    </row>
    <row r="2511" spans="14:19" x14ac:dyDescent="0.35">
      <c r="N2511" s="6"/>
      <c r="Q2511" s="2"/>
      <c r="S2511" s="2"/>
    </row>
    <row r="2512" spans="14:19" x14ac:dyDescent="0.35">
      <c r="N2512" s="6"/>
      <c r="Q2512" s="2"/>
      <c r="S2512" s="2"/>
    </row>
    <row r="2513" spans="14:19" x14ac:dyDescent="0.35">
      <c r="N2513" s="6"/>
      <c r="Q2513" s="2"/>
      <c r="S2513" s="2"/>
    </row>
    <row r="2514" spans="14:19" x14ac:dyDescent="0.35">
      <c r="N2514" s="6"/>
      <c r="Q2514" s="2"/>
      <c r="S2514" s="2"/>
    </row>
    <row r="2515" spans="14:19" x14ac:dyDescent="0.35">
      <c r="N2515" s="6"/>
      <c r="Q2515" s="2"/>
      <c r="S2515" s="2"/>
    </row>
    <row r="2516" spans="14:19" x14ac:dyDescent="0.35">
      <c r="N2516" s="6"/>
      <c r="Q2516" s="2"/>
      <c r="S2516" s="2"/>
    </row>
    <row r="2517" spans="14:19" x14ac:dyDescent="0.35">
      <c r="N2517" s="6"/>
      <c r="Q2517" s="2"/>
      <c r="S2517" s="2"/>
    </row>
    <row r="2518" spans="14:19" x14ac:dyDescent="0.35">
      <c r="N2518" s="6"/>
      <c r="Q2518" s="2"/>
      <c r="S2518" s="2"/>
    </row>
    <row r="2519" spans="14:19" x14ac:dyDescent="0.35">
      <c r="N2519" s="6"/>
      <c r="Q2519" s="2"/>
      <c r="S2519" s="2"/>
    </row>
    <row r="2520" spans="14:19" x14ac:dyDescent="0.35">
      <c r="N2520" s="6"/>
      <c r="Q2520" s="2"/>
      <c r="S2520" s="2"/>
    </row>
    <row r="2521" spans="14:19" x14ac:dyDescent="0.35">
      <c r="N2521" s="6"/>
      <c r="Q2521" s="2"/>
      <c r="S2521" s="2"/>
    </row>
    <row r="2522" spans="14:19" x14ac:dyDescent="0.35">
      <c r="N2522" s="6"/>
      <c r="Q2522" s="2"/>
      <c r="S2522" s="2"/>
    </row>
    <row r="2523" spans="14:19" x14ac:dyDescent="0.35">
      <c r="N2523" s="6"/>
      <c r="Q2523" s="2"/>
      <c r="S2523" s="2"/>
    </row>
    <row r="2524" spans="14:19" x14ac:dyDescent="0.35">
      <c r="N2524" s="6"/>
      <c r="Q2524" s="2"/>
      <c r="S2524" s="2"/>
    </row>
    <row r="2525" spans="14:19" x14ac:dyDescent="0.35">
      <c r="N2525" s="6"/>
      <c r="Q2525" s="2"/>
      <c r="S2525" s="2"/>
    </row>
    <row r="2526" spans="14:19" x14ac:dyDescent="0.35">
      <c r="N2526" s="6"/>
      <c r="Q2526" s="2"/>
      <c r="S2526" s="2"/>
    </row>
    <row r="2527" spans="14:19" x14ac:dyDescent="0.35">
      <c r="N2527" s="6"/>
      <c r="Q2527" s="2"/>
      <c r="S2527" s="2"/>
    </row>
    <row r="2528" spans="14:19" x14ac:dyDescent="0.35">
      <c r="N2528" s="6"/>
      <c r="Q2528" s="2"/>
      <c r="S2528" s="2"/>
    </row>
    <row r="2529" spans="14:19" x14ac:dyDescent="0.35">
      <c r="N2529" s="6"/>
      <c r="Q2529" s="2"/>
      <c r="S2529" s="2"/>
    </row>
    <row r="2530" spans="14:19" x14ac:dyDescent="0.35">
      <c r="N2530" s="6"/>
      <c r="Q2530" s="2"/>
      <c r="S2530" s="2"/>
    </row>
    <row r="2531" spans="14:19" x14ac:dyDescent="0.35">
      <c r="N2531" s="6"/>
      <c r="Q2531" s="2"/>
      <c r="S2531" s="2"/>
    </row>
    <row r="2532" spans="14:19" x14ac:dyDescent="0.35">
      <c r="N2532" s="6"/>
      <c r="Q2532" s="2"/>
      <c r="S2532" s="2"/>
    </row>
    <row r="2533" spans="14:19" x14ac:dyDescent="0.35">
      <c r="N2533" s="6"/>
      <c r="Q2533" s="2"/>
      <c r="S2533" s="2"/>
    </row>
    <row r="2534" spans="14:19" x14ac:dyDescent="0.35">
      <c r="N2534" s="6"/>
      <c r="Q2534" s="2"/>
      <c r="S2534" s="2"/>
    </row>
    <row r="2535" spans="14:19" x14ac:dyDescent="0.35">
      <c r="N2535" s="6"/>
      <c r="Q2535" s="2"/>
      <c r="S2535" s="2"/>
    </row>
    <row r="2536" spans="14:19" x14ac:dyDescent="0.35">
      <c r="N2536" s="6"/>
      <c r="Q2536" s="2"/>
      <c r="S2536" s="2"/>
    </row>
    <row r="2537" spans="14:19" x14ac:dyDescent="0.35">
      <c r="N2537" s="6"/>
      <c r="Q2537" s="2"/>
      <c r="S2537" s="2"/>
    </row>
    <row r="2538" spans="14:19" x14ac:dyDescent="0.35">
      <c r="N2538" s="6"/>
      <c r="Q2538" s="2"/>
      <c r="S2538" s="2"/>
    </row>
    <row r="2539" spans="14:19" x14ac:dyDescent="0.35">
      <c r="N2539" s="6"/>
      <c r="Q2539" s="2"/>
      <c r="S2539" s="2"/>
    </row>
    <row r="2540" spans="14:19" x14ac:dyDescent="0.35">
      <c r="N2540" s="6"/>
      <c r="Q2540" s="2"/>
      <c r="S2540" s="2"/>
    </row>
    <row r="2541" spans="14:19" x14ac:dyDescent="0.35">
      <c r="N2541" s="6"/>
      <c r="Q2541" s="2"/>
      <c r="S2541" s="2"/>
    </row>
    <row r="2542" spans="14:19" x14ac:dyDescent="0.35">
      <c r="N2542" s="6"/>
      <c r="Q2542" s="2"/>
      <c r="S2542" s="2"/>
    </row>
    <row r="2543" spans="14:19" x14ac:dyDescent="0.35">
      <c r="N2543" s="6"/>
      <c r="Q2543" s="2"/>
      <c r="S2543" s="2"/>
    </row>
    <row r="2544" spans="14:19" x14ac:dyDescent="0.35">
      <c r="N2544" s="6"/>
      <c r="Q2544" s="2"/>
      <c r="S2544" s="2"/>
    </row>
    <row r="2545" spans="14:19" x14ac:dyDescent="0.35">
      <c r="N2545" s="6"/>
      <c r="Q2545" s="2"/>
      <c r="S2545" s="2"/>
    </row>
    <row r="2546" spans="14:19" x14ac:dyDescent="0.35">
      <c r="N2546" s="6"/>
      <c r="Q2546" s="2"/>
      <c r="S2546" s="2"/>
    </row>
    <row r="2547" spans="14:19" x14ac:dyDescent="0.35">
      <c r="N2547" s="6"/>
      <c r="Q2547" s="2"/>
      <c r="S2547" s="2"/>
    </row>
    <row r="2548" spans="14:19" x14ac:dyDescent="0.35">
      <c r="N2548" s="6"/>
      <c r="Q2548" s="2"/>
      <c r="S2548" s="2"/>
    </row>
    <row r="2549" spans="14:19" x14ac:dyDescent="0.35">
      <c r="N2549" s="6"/>
      <c r="Q2549" s="2"/>
      <c r="S2549" s="2"/>
    </row>
    <row r="2550" spans="14:19" x14ac:dyDescent="0.35">
      <c r="N2550" s="6"/>
      <c r="Q2550" s="2"/>
      <c r="S2550" s="2"/>
    </row>
    <row r="2551" spans="14:19" x14ac:dyDescent="0.35">
      <c r="N2551" s="6"/>
      <c r="Q2551" s="2"/>
      <c r="S2551" s="2"/>
    </row>
    <row r="2552" spans="14:19" x14ac:dyDescent="0.35">
      <c r="N2552" s="6"/>
      <c r="Q2552" s="2"/>
      <c r="S2552" s="2"/>
    </row>
    <row r="2553" spans="14:19" x14ac:dyDescent="0.35">
      <c r="N2553" s="6"/>
      <c r="Q2553" s="2"/>
      <c r="S2553" s="2"/>
    </row>
    <row r="2554" spans="14:19" x14ac:dyDescent="0.35">
      <c r="N2554" s="6"/>
      <c r="Q2554" s="2"/>
      <c r="S2554" s="2"/>
    </row>
    <row r="2555" spans="14:19" x14ac:dyDescent="0.35">
      <c r="N2555" s="6"/>
      <c r="Q2555" s="2"/>
      <c r="S2555" s="2"/>
    </row>
    <row r="2556" spans="14:19" x14ac:dyDescent="0.35">
      <c r="N2556" s="6"/>
      <c r="Q2556" s="2"/>
      <c r="S2556" s="2"/>
    </row>
    <row r="2557" spans="14:19" x14ac:dyDescent="0.35">
      <c r="N2557" s="6"/>
      <c r="Q2557" s="2"/>
      <c r="S2557" s="2"/>
    </row>
    <row r="2558" spans="14:19" x14ac:dyDescent="0.35">
      <c r="N2558" s="6"/>
      <c r="Q2558" s="2"/>
      <c r="S2558" s="2"/>
    </row>
    <row r="2559" spans="14:19" x14ac:dyDescent="0.35">
      <c r="N2559" s="6"/>
      <c r="Q2559" s="2"/>
      <c r="S2559" s="2"/>
    </row>
    <row r="2560" spans="14:19" x14ac:dyDescent="0.35">
      <c r="N2560" s="6"/>
      <c r="Q2560" s="2"/>
      <c r="S2560" s="2"/>
    </row>
    <row r="2561" spans="14:19" x14ac:dyDescent="0.35">
      <c r="N2561" s="6"/>
      <c r="Q2561" s="2"/>
      <c r="S2561" s="2"/>
    </row>
    <row r="2562" spans="14:19" x14ac:dyDescent="0.35">
      <c r="N2562" s="6"/>
      <c r="Q2562" s="2"/>
      <c r="S2562" s="2"/>
    </row>
    <row r="2563" spans="14:19" x14ac:dyDescent="0.35">
      <c r="N2563" s="6"/>
      <c r="Q2563" s="2"/>
      <c r="S2563" s="2"/>
    </row>
    <row r="2564" spans="14:19" x14ac:dyDescent="0.35">
      <c r="N2564" s="6"/>
      <c r="Q2564" s="2"/>
      <c r="S2564" s="2"/>
    </row>
    <row r="2565" spans="14:19" x14ac:dyDescent="0.35">
      <c r="N2565" s="6"/>
      <c r="Q2565" s="2"/>
      <c r="S2565" s="2"/>
    </row>
    <row r="2566" spans="14:19" x14ac:dyDescent="0.35">
      <c r="N2566" s="6"/>
      <c r="Q2566" s="2"/>
      <c r="S2566" s="2"/>
    </row>
    <row r="2567" spans="14:19" x14ac:dyDescent="0.35">
      <c r="N2567" s="6"/>
      <c r="Q2567" s="2"/>
      <c r="S2567" s="2"/>
    </row>
    <row r="2568" spans="14:19" x14ac:dyDescent="0.35">
      <c r="N2568" s="6"/>
      <c r="Q2568" s="2"/>
      <c r="S2568" s="2"/>
    </row>
    <row r="2569" spans="14:19" x14ac:dyDescent="0.35">
      <c r="N2569" s="6"/>
      <c r="Q2569" s="2"/>
      <c r="S2569" s="2"/>
    </row>
    <row r="2570" spans="14:19" x14ac:dyDescent="0.35">
      <c r="N2570" s="6"/>
      <c r="Q2570" s="2"/>
      <c r="S2570" s="2"/>
    </row>
    <row r="2571" spans="14:19" x14ac:dyDescent="0.35">
      <c r="N2571" s="6"/>
      <c r="Q2571" s="2"/>
      <c r="S2571" s="2"/>
    </row>
    <row r="2572" spans="14:19" x14ac:dyDescent="0.35">
      <c r="N2572" s="6"/>
      <c r="Q2572" s="2"/>
      <c r="S2572" s="2"/>
    </row>
    <row r="2573" spans="14:19" x14ac:dyDescent="0.35">
      <c r="N2573" s="6"/>
      <c r="Q2573" s="2"/>
      <c r="S2573" s="2"/>
    </row>
    <row r="2574" spans="14:19" x14ac:dyDescent="0.35">
      <c r="N2574" s="6"/>
      <c r="Q2574" s="2"/>
      <c r="S2574" s="2"/>
    </row>
    <row r="2575" spans="14:19" x14ac:dyDescent="0.35">
      <c r="N2575" s="6"/>
      <c r="Q2575" s="2"/>
      <c r="S2575" s="2"/>
    </row>
    <row r="2576" spans="14:19" x14ac:dyDescent="0.35">
      <c r="N2576" s="6"/>
      <c r="Q2576" s="2"/>
      <c r="S2576" s="2"/>
    </row>
    <row r="2577" spans="14:19" x14ac:dyDescent="0.35">
      <c r="N2577" s="6"/>
      <c r="Q2577" s="2"/>
      <c r="S2577" s="2"/>
    </row>
    <row r="2578" spans="14:19" x14ac:dyDescent="0.35">
      <c r="N2578" s="6"/>
      <c r="Q2578" s="2"/>
      <c r="S2578" s="2"/>
    </row>
    <row r="2579" spans="14:19" x14ac:dyDescent="0.35">
      <c r="N2579" s="6"/>
      <c r="Q2579" s="2"/>
      <c r="S2579" s="2"/>
    </row>
    <row r="2580" spans="14:19" x14ac:dyDescent="0.35">
      <c r="N2580" s="6"/>
      <c r="Q2580" s="2"/>
      <c r="S2580" s="2"/>
    </row>
    <row r="2581" spans="14:19" x14ac:dyDescent="0.35">
      <c r="N2581" s="6"/>
      <c r="Q2581" s="2"/>
      <c r="S2581" s="2"/>
    </row>
    <row r="2582" spans="14:19" x14ac:dyDescent="0.35">
      <c r="N2582" s="6"/>
      <c r="Q2582" s="2"/>
      <c r="S2582" s="2"/>
    </row>
    <row r="2583" spans="14:19" x14ac:dyDescent="0.35">
      <c r="N2583" s="6"/>
      <c r="Q2583" s="2"/>
      <c r="S2583" s="2"/>
    </row>
    <row r="2584" spans="14:19" x14ac:dyDescent="0.35">
      <c r="N2584" s="6"/>
      <c r="Q2584" s="2"/>
      <c r="S2584" s="2"/>
    </row>
    <row r="2585" spans="14:19" x14ac:dyDescent="0.35">
      <c r="N2585" s="6"/>
      <c r="Q2585" s="2"/>
      <c r="S2585" s="2"/>
    </row>
    <row r="2586" spans="14:19" x14ac:dyDescent="0.35">
      <c r="N2586" s="6"/>
      <c r="Q2586" s="2"/>
      <c r="S2586" s="2"/>
    </row>
    <row r="2587" spans="14:19" x14ac:dyDescent="0.35">
      <c r="N2587" s="6"/>
      <c r="Q2587" s="2"/>
      <c r="S2587" s="2"/>
    </row>
    <row r="2588" spans="14:19" x14ac:dyDescent="0.35">
      <c r="N2588" s="6"/>
      <c r="Q2588" s="2"/>
      <c r="S2588" s="2"/>
    </row>
    <row r="2589" spans="14:19" x14ac:dyDescent="0.35">
      <c r="N2589" s="6"/>
      <c r="Q2589" s="2"/>
      <c r="S2589" s="2"/>
    </row>
    <row r="2590" spans="14:19" x14ac:dyDescent="0.35">
      <c r="N2590" s="6"/>
      <c r="Q2590" s="2"/>
      <c r="S2590" s="2"/>
    </row>
    <row r="2591" spans="14:19" x14ac:dyDescent="0.35">
      <c r="N2591" s="6"/>
      <c r="Q2591" s="2"/>
      <c r="S2591" s="2"/>
    </row>
    <row r="2592" spans="14:19" x14ac:dyDescent="0.35">
      <c r="N2592" s="6"/>
      <c r="Q2592" s="2"/>
      <c r="S2592" s="2"/>
    </row>
    <row r="2593" spans="14:19" x14ac:dyDescent="0.35">
      <c r="N2593" s="6"/>
      <c r="Q2593" s="2"/>
      <c r="S2593" s="2"/>
    </row>
    <row r="2594" spans="14:19" x14ac:dyDescent="0.35">
      <c r="N2594" s="6"/>
      <c r="Q2594" s="2"/>
      <c r="S2594" s="2"/>
    </row>
    <row r="2595" spans="14:19" x14ac:dyDescent="0.35">
      <c r="N2595" s="6"/>
      <c r="Q2595" s="2"/>
      <c r="S2595" s="2"/>
    </row>
    <row r="2596" spans="14:19" x14ac:dyDescent="0.35">
      <c r="N2596" s="6"/>
      <c r="Q2596" s="2"/>
      <c r="S2596" s="2"/>
    </row>
    <row r="2597" spans="14:19" x14ac:dyDescent="0.35">
      <c r="N2597" s="6"/>
      <c r="Q2597" s="2"/>
      <c r="S2597" s="2"/>
    </row>
    <row r="2598" spans="14:19" x14ac:dyDescent="0.35">
      <c r="N2598" s="6"/>
      <c r="Q2598" s="2"/>
      <c r="S2598" s="2"/>
    </row>
    <row r="2599" spans="14:19" x14ac:dyDescent="0.35">
      <c r="N2599" s="6"/>
      <c r="Q2599" s="2"/>
      <c r="S2599" s="2"/>
    </row>
    <row r="2600" spans="14:19" x14ac:dyDescent="0.35">
      <c r="N2600" s="6"/>
      <c r="Q2600" s="2"/>
      <c r="S2600" s="2"/>
    </row>
    <row r="2601" spans="14:19" x14ac:dyDescent="0.35">
      <c r="N2601" s="6"/>
      <c r="Q2601" s="2"/>
      <c r="S2601" s="2"/>
    </row>
    <row r="2602" spans="14:19" x14ac:dyDescent="0.35">
      <c r="N2602" s="6"/>
      <c r="Q2602" s="2"/>
      <c r="S2602" s="2"/>
    </row>
    <row r="2603" spans="14:19" x14ac:dyDescent="0.35">
      <c r="N2603" s="6"/>
      <c r="Q2603" s="2"/>
      <c r="S2603" s="2"/>
    </row>
    <row r="2604" spans="14:19" x14ac:dyDescent="0.35">
      <c r="N2604" s="6"/>
      <c r="Q2604" s="2"/>
      <c r="S2604" s="2"/>
    </row>
    <row r="2605" spans="14:19" x14ac:dyDescent="0.35">
      <c r="N2605" s="6"/>
      <c r="Q2605" s="2"/>
      <c r="S2605" s="2"/>
    </row>
    <row r="2606" spans="14:19" x14ac:dyDescent="0.35">
      <c r="N2606" s="6"/>
      <c r="Q2606" s="2"/>
      <c r="S2606" s="2"/>
    </row>
    <row r="2607" spans="14:19" x14ac:dyDescent="0.35">
      <c r="N2607" s="6"/>
      <c r="Q2607" s="2"/>
      <c r="S2607" s="2"/>
    </row>
    <row r="2608" spans="14:19" x14ac:dyDescent="0.35">
      <c r="N2608" s="6"/>
      <c r="Q2608" s="2"/>
      <c r="S2608" s="2"/>
    </row>
    <row r="2609" spans="14:19" x14ac:dyDescent="0.35">
      <c r="N2609" s="6"/>
      <c r="Q2609" s="2"/>
      <c r="S2609" s="2"/>
    </row>
    <row r="2610" spans="14:19" x14ac:dyDescent="0.35">
      <c r="N2610" s="6"/>
      <c r="Q2610" s="2"/>
      <c r="S2610" s="2"/>
    </row>
    <row r="2611" spans="14:19" x14ac:dyDescent="0.35">
      <c r="N2611" s="6"/>
      <c r="Q2611" s="2"/>
      <c r="S2611" s="2"/>
    </row>
    <row r="2612" spans="14:19" x14ac:dyDescent="0.35">
      <c r="N2612" s="6"/>
      <c r="Q2612" s="2"/>
      <c r="S2612" s="2"/>
    </row>
    <row r="2613" spans="14:19" x14ac:dyDescent="0.35">
      <c r="N2613" s="6"/>
      <c r="Q2613" s="2"/>
      <c r="S2613" s="2"/>
    </row>
    <row r="2614" spans="14:19" x14ac:dyDescent="0.35">
      <c r="N2614" s="6"/>
      <c r="Q2614" s="2"/>
      <c r="S2614" s="2"/>
    </row>
    <row r="2615" spans="14:19" x14ac:dyDescent="0.35">
      <c r="N2615" s="6"/>
      <c r="Q2615" s="2"/>
      <c r="S2615" s="2"/>
    </row>
    <row r="2616" spans="14:19" x14ac:dyDescent="0.35">
      <c r="N2616" s="6"/>
      <c r="Q2616" s="2"/>
      <c r="S2616" s="2"/>
    </row>
    <row r="2617" spans="14:19" x14ac:dyDescent="0.35">
      <c r="N2617" s="6"/>
      <c r="Q2617" s="2"/>
      <c r="S2617" s="2"/>
    </row>
    <row r="2618" spans="14:19" x14ac:dyDescent="0.35">
      <c r="N2618" s="6"/>
      <c r="Q2618" s="2"/>
      <c r="S2618" s="2"/>
    </row>
    <row r="2619" spans="14:19" x14ac:dyDescent="0.35">
      <c r="N2619" s="6"/>
      <c r="Q2619" s="2"/>
      <c r="S2619" s="2"/>
    </row>
    <row r="2620" spans="14:19" x14ac:dyDescent="0.35">
      <c r="N2620" s="6"/>
      <c r="Q2620" s="2"/>
      <c r="S2620" s="2"/>
    </row>
    <row r="2621" spans="14:19" x14ac:dyDescent="0.35">
      <c r="N2621" s="6"/>
      <c r="Q2621" s="2"/>
      <c r="S2621" s="2"/>
    </row>
    <row r="2622" spans="14:19" x14ac:dyDescent="0.35">
      <c r="N2622" s="6"/>
      <c r="Q2622" s="2"/>
      <c r="S2622" s="2"/>
    </row>
    <row r="2623" spans="14:19" x14ac:dyDescent="0.35">
      <c r="N2623" s="6"/>
      <c r="Q2623" s="2"/>
      <c r="S2623" s="2"/>
    </row>
    <row r="2624" spans="14:19" x14ac:dyDescent="0.35">
      <c r="N2624" s="6"/>
      <c r="Q2624" s="2"/>
      <c r="S2624" s="2"/>
    </row>
    <row r="2625" spans="14:19" x14ac:dyDescent="0.35">
      <c r="N2625" s="6"/>
      <c r="Q2625" s="2"/>
      <c r="S2625" s="2"/>
    </row>
    <row r="2626" spans="14:19" x14ac:dyDescent="0.35">
      <c r="N2626" s="6"/>
      <c r="Q2626" s="2"/>
      <c r="S2626" s="2"/>
    </row>
    <row r="2627" spans="14:19" x14ac:dyDescent="0.35">
      <c r="N2627" s="6"/>
      <c r="Q2627" s="2"/>
      <c r="S2627" s="2"/>
    </row>
    <row r="2628" spans="14:19" x14ac:dyDescent="0.35">
      <c r="N2628" s="6"/>
      <c r="Q2628" s="2"/>
      <c r="S2628" s="2"/>
    </row>
    <row r="2629" spans="14:19" x14ac:dyDescent="0.35">
      <c r="N2629" s="6"/>
      <c r="Q2629" s="2"/>
      <c r="S2629" s="2"/>
    </row>
    <row r="2630" spans="14:19" x14ac:dyDescent="0.35">
      <c r="N2630" s="6"/>
      <c r="Q2630" s="2"/>
      <c r="S2630" s="2"/>
    </row>
    <row r="2631" spans="14:19" x14ac:dyDescent="0.35">
      <c r="N2631" s="6"/>
      <c r="Q2631" s="2"/>
      <c r="S2631" s="2"/>
    </row>
    <row r="2632" spans="14:19" x14ac:dyDescent="0.35">
      <c r="N2632" s="6"/>
      <c r="Q2632" s="2"/>
      <c r="S2632" s="2"/>
    </row>
    <row r="2633" spans="14:19" x14ac:dyDescent="0.35">
      <c r="N2633" s="6"/>
      <c r="Q2633" s="2"/>
      <c r="S2633" s="2"/>
    </row>
    <row r="2634" spans="14:19" x14ac:dyDescent="0.35">
      <c r="N2634" s="6"/>
      <c r="Q2634" s="2"/>
      <c r="S2634" s="2"/>
    </row>
    <row r="2635" spans="14:19" x14ac:dyDescent="0.35">
      <c r="N2635" s="6"/>
      <c r="Q2635" s="2"/>
      <c r="S2635" s="2"/>
    </row>
    <row r="2636" spans="14:19" x14ac:dyDescent="0.35">
      <c r="N2636" s="6"/>
      <c r="Q2636" s="2"/>
      <c r="S2636" s="2"/>
    </row>
    <row r="2637" spans="14:19" x14ac:dyDescent="0.35">
      <c r="N2637" s="6"/>
      <c r="Q2637" s="2"/>
      <c r="S2637" s="2"/>
    </row>
    <row r="2638" spans="14:19" x14ac:dyDescent="0.35">
      <c r="N2638" s="6"/>
      <c r="Q2638" s="2"/>
      <c r="S2638" s="2"/>
    </row>
    <row r="2639" spans="14:19" x14ac:dyDescent="0.35">
      <c r="N2639" s="6"/>
      <c r="Q2639" s="2"/>
      <c r="S2639" s="2"/>
    </row>
    <row r="2640" spans="14:19" x14ac:dyDescent="0.35">
      <c r="N2640" s="6"/>
      <c r="Q2640" s="2"/>
      <c r="S2640" s="2"/>
    </row>
    <row r="2641" spans="14:19" x14ac:dyDescent="0.35">
      <c r="N2641" s="6"/>
      <c r="Q2641" s="2"/>
      <c r="S2641" s="2"/>
    </row>
    <row r="2642" spans="14:19" x14ac:dyDescent="0.35">
      <c r="N2642" s="6"/>
      <c r="Q2642" s="2"/>
      <c r="S2642" s="2"/>
    </row>
    <row r="2643" spans="14:19" x14ac:dyDescent="0.35">
      <c r="N2643" s="6"/>
      <c r="Q2643" s="2"/>
      <c r="S2643" s="2"/>
    </row>
    <row r="2644" spans="14:19" x14ac:dyDescent="0.35">
      <c r="N2644" s="6"/>
      <c r="Q2644" s="2"/>
      <c r="S2644" s="2"/>
    </row>
    <row r="2645" spans="14:19" x14ac:dyDescent="0.35">
      <c r="N2645" s="6"/>
      <c r="Q2645" s="2"/>
      <c r="S2645" s="2"/>
    </row>
    <row r="2646" spans="14:19" x14ac:dyDescent="0.35">
      <c r="N2646" s="6"/>
      <c r="Q2646" s="2"/>
      <c r="S2646" s="2"/>
    </row>
    <row r="2647" spans="14:19" x14ac:dyDescent="0.35">
      <c r="N2647" s="6"/>
      <c r="Q2647" s="2"/>
      <c r="S2647" s="2"/>
    </row>
    <row r="2648" spans="14:19" x14ac:dyDescent="0.35">
      <c r="N2648" s="6"/>
      <c r="Q2648" s="2"/>
      <c r="S2648" s="2"/>
    </row>
    <row r="2649" spans="14:19" x14ac:dyDescent="0.35">
      <c r="N2649" s="6"/>
      <c r="Q2649" s="2"/>
      <c r="S2649" s="2"/>
    </row>
    <row r="2650" spans="14:19" x14ac:dyDescent="0.35">
      <c r="N2650" s="6"/>
      <c r="Q2650" s="2"/>
      <c r="S2650" s="2"/>
    </row>
    <row r="2651" spans="14:19" x14ac:dyDescent="0.35">
      <c r="N2651" s="6"/>
      <c r="Q2651" s="2"/>
      <c r="S2651" s="2"/>
    </row>
    <row r="2652" spans="14:19" x14ac:dyDescent="0.35">
      <c r="N2652" s="6"/>
      <c r="Q2652" s="2"/>
      <c r="S2652" s="2"/>
    </row>
    <row r="2653" spans="14:19" x14ac:dyDescent="0.35">
      <c r="N2653" s="6"/>
      <c r="Q2653" s="2"/>
      <c r="S2653" s="2"/>
    </row>
    <row r="2654" spans="14:19" x14ac:dyDescent="0.35">
      <c r="N2654" s="6"/>
      <c r="Q2654" s="2"/>
      <c r="S2654" s="2"/>
    </row>
    <row r="2655" spans="14:19" x14ac:dyDescent="0.35">
      <c r="N2655" s="6"/>
      <c r="Q2655" s="2"/>
      <c r="S2655" s="2"/>
    </row>
    <row r="2656" spans="14:19" x14ac:dyDescent="0.35">
      <c r="N2656" s="6"/>
      <c r="Q2656" s="2"/>
      <c r="S2656" s="2"/>
    </row>
    <row r="2657" spans="14:19" x14ac:dyDescent="0.35">
      <c r="N2657" s="6"/>
      <c r="Q2657" s="2"/>
      <c r="S2657" s="2"/>
    </row>
    <row r="2658" spans="14:19" x14ac:dyDescent="0.35">
      <c r="N2658" s="6"/>
      <c r="Q2658" s="2"/>
      <c r="S2658" s="2"/>
    </row>
    <row r="2659" spans="14:19" x14ac:dyDescent="0.35">
      <c r="N2659" s="6"/>
      <c r="Q2659" s="2"/>
      <c r="S2659" s="2"/>
    </row>
    <row r="2660" spans="14:19" x14ac:dyDescent="0.35">
      <c r="N2660" s="6"/>
      <c r="Q2660" s="2"/>
      <c r="S2660" s="2"/>
    </row>
    <row r="2661" spans="14:19" x14ac:dyDescent="0.35">
      <c r="N2661" s="6"/>
      <c r="Q2661" s="2"/>
      <c r="S2661" s="2"/>
    </row>
    <row r="2662" spans="14:19" x14ac:dyDescent="0.35">
      <c r="N2662" s="6"/>
      <c r="Q2662" s="2"/>
      <c r="S2662" s="2"/>
    </row>
    <row r="2663" spans="14:19" x14ac:dyDescent="0.35">
      <c r="N2663" s="6"/>
      <c r="Q2663" s="2"/>
      <c r="S2663" s="2"/>
    </row>
    <row r="2664" spans="14:19" x14ac:dyDescent="0.35">
      <c r="N2664" s="6"/>
      <c r="Q2664" s="2"/>
      <c r="S2664" s="2"/>
    </row>
    <row r="2665" spans="14:19" x14ac:dyDescent="0.35">
      <c r="N2665" s="6"/>
      <c r="Q2665" s="2"/>
      <c r="S2665" s="2"/>
    </row>
    <row r="2666" spans="14:19" x14ac:dyDescent="0.35">
      <c r="N2666" s="6"/>
      <c r="Q2666" s="2"/>
      <c r="S2666" s="2"/>
    </row>
    <row r="2667" spans="14:19" x14ac:dyDescent="0.35">
      <c r="N2667" s="6"/>
      <c r="Q2667" s="2"/>
      <c r="S2667" s="2"/>
    </row>
    <row r="2668" spans="14:19" x14ac:dyDescent="0.35">
      <c r="N2668" s="6"/>
      <c r="Q2668" s="2"/>
      <c r="S2668" s="2"/>
    </row>
    <row r="2669" spans="14:19" x14ac:dyDescent="0.35">
      <c r="N2669" s="6"/>
      <c r="Q2669" s="2"/>
      <c r="S2669" s="2"/>
    </row>
    <row r="2670" spans="14:19" x14ac:dyDescent="0.35">
      <c r="N2670" s="6"/>
      <c r="Q2670" s="2"/>
      <c r="S2670" s="2"/>
    </row>
    <row r="2671" spans="14:19" x14ac:dyDescent="0.35">
      <c r="N2671" s="6"/>
      <c r="Q2671" s="2"/>
      <c r="S2671" s="2"/>
    </row>
    <row r="2672" spans="14:19" x14ac:dyDescent="0.35">
      <c r="N2672" s="6"/>
      <c r="Q2672" s="2"/>
      <c r="S2672" s="2"/>
    </row>
    <row r="2673" spans="14:19" x14ac:dyDescent="0.35">
      <c r="N2673" s="6"/>
      <c r="Q2673" s="2"/>
      <c r="S2673" s="2"/>
    </row>
    <row r="2674" spans="14:19" x14ac:dyDescent="0.35">
      <c r="N2674" s="6"/>
      <c r="Q2674" s="2"/>
      <c r="S2674" s="2"/>
    </row>
    <row r="2675" spans="14:19" x14ac:dyDescent="0.35">
      <c r="N2675" s="6"/>
      <c r="Q2675" s="2"/>
      <c r="S2675" s="2"/>
    </row>
    <row r="2676" spans="14:19" x14ac:dyDescent="0.35">
      <c r="N2676" s="6"/>
      <c r="Q2676" s="2"/>
      <c r="S2676" s="2"/>
    </row>
    <row r="2677" spans="14:19" x14ac:dyDescent="0.35">
      <c r="N2677" s="6"/>
      <c r="Q2677" s="2"/>
      <c r="S2677" s="2"/>
    </row>
    <row r="2678" spans="14:19" x14ac:dyDescent="0.35">
      <c r="N2678" s="6"/>
      <c r="Q2678" s="2"/>
      <c r="S2678" s="2"/>
    </row>
    <row r="2679" spans="14:19" x14ac:dyDescent="0.35">
      <c r="N2679" s="6"/>
      <c r="Q2679" s="2"/>
      <c r="S2679" s="2"/>
    </row>
    <row r="2680" spans="14:19" x14ac:dyDescent="0.35">
      <c r="N2680" s="6"/>
      <c r="Q2680" s="2"/>
      <c r="S2680" s="2"/>
    </row>
    <row r="2681" spans="14:19" x14ac:dyDescent="0.35">
      <c r="N2681" s="6"/>
      <c r="Q2681" s="2"/>
      <c r="S2681" s="2"/>
    </row>
    <row r="2682" spans="14:19" x14ac:dyDescent="0.35">
      <c r="N2682" s="6"/>
      <c r="Q2682" s="2"/>
      <c r="S2682" s="2"/>
    </row>
    <row r="2683" spans="14:19" x14ac:dyDescent="0.35">
      <c r="N2683" s="6"/>
      <c r="Q2683" s="2"/>
      <c r="S2683" s="2"/>
    </row>
    <row r="2684" spans="14:19" x14ac:dyDescent="0.35">
      <c r="N2684" s="6"/>
      <c r="Q2684" s="2"/>
      <c r="S2684" s="2"/>
    </row>
    <row r="2685" spans="14:19" x14ac:dyDescent="0.35">
      <c r="N2685" s="6"/>
      <c r="Q2685" s="2"/>
      <c r="S2685" s="2"/>
    </row>
    <row r="2686" spans="14:19" x14ac:dyDescent="0.35">
      <c r="N2686" s="6"/>
      <c r="Q2686" s="2"/>
      <c r="S2686" s="2"/>
    </row>
    <row r="2687" spans="14:19" x14ac:dyDescent="0.35">
      <c r="N2687" s="6"/>
      <c r="Q2687" s="2"/>
      <c r="S2687" s="2"/>
    </row>
    <row r="2688" spans="14:19" x14ac:dyDescent="0.35">
      <c r="N2688" s="6"/>
      <c r="Q2688" s="2"/>
      <c r="S2688" s="2"/>
    </row>
    <row r="2689" spans="14:19" x14ac:dyDescent="0.35">
      <c r="N2689" s="6"/>
      <c r="Q2689" s="2"/>
      <c r="S2689" s="2"/>
    </row>
    <row r="2690" spans="14:19" x14ac:dyDescent="0.35">
      <c r="N2690" s="6"/>
      <c r="Q2690" s="2"/>
      <c r="S2690" s="2"/>
    </row>
    <row r="2691" spans="14:19" x14ac:dyDescent="0.35">
      <c r="N2691" s="6"/>
      <c r="Q2691" s="2"/>
      <c r="S2691" s="2"/>
    </row>
    <row r="2692" spans="14:19" x14ac:dyDescent="0.35">
      <c r="N2692" s="6"/>
      <c r="Q2692" s="2"/>
      <c r="S2692" s="2"/>
    </row>
    <row r="2693" spans="14:19" x14ac:dyDescent="0.35">
      <c r="N2693" s="6"/>
      <c r="Q2693" s="2"/>
      <c r="S2693" s="2"/>
    </row>
    <row r="2694" spans="14:19" x14ac:dyDescent="0.35">
      <c r="N2694" s="6"/>
      <c r="Q2694" s="2"/>
      <c r="S2694" s="2"/>
    </row>
    <row r="2695" spans="14:19" x14ac:dyDescent="0.35">
      <c r="N2695" s="6"/>
      <c r="Q2695" s="2"/>
      <c r="S2695" s="2"/>
    </row>
    <row r="2696" spans="14:19" x14ac:dyDescent="0.35">
      <c r="N2696" s="6"/>
      <c r="Q2696" s="2"/>
      <c r="S2696" s="2"/>
    </row>
    <row r="2697" spans="14:19" x14ac:dyDescent="0.35">
      <c r="N2697" s="6"/>
      <c r="Q2697" s="2"/>
      <c r="S2697" s="2"/>
    </row>
    <row r="2698" spans="14:19" x14ac:dyDescent="0.35">
      <c r="N2698" s="6"/>
      <c r="Q2698" s="2"/>
      <c r="S2698" s="2"/>
    </row>
    <row r="2699" spans="14:19" x14ac:dyDescent="0.35">
      <c r="N2699" s="6"/>
      <c r="Q2699" s="2"/>
      <c r="S2699" s="2"/>
    </row>
    <row r="2700" spans="14:19" x14ac:dyDescent="0.35">
      <c r="N2700" s="6"/>
      <c r="Q2700" s="2"/>
      <c r="S2700" s="2"/>
    </row>
    <row r="2701" spans="14:19" x14ac:dyDescent="0.35">
      <c r="N2701" s="6"/>
      <c r="Q2701" s="2"/>
      <c r="S2701" s="2"/>
    </row>
    <row r="2702" spans="14:19" x14ac:dyDescent="0.35">
      <c r="N2702" s="6"/>
      <c r="Q2702" s="2"/>
      <c r="S2702" s="2"/>
    </row>
    <row r="2703" spans="14:19" x14ac:dyDescent="0.35">
      <c r="N2703" s="6"/>
      <c r="Q2703" s="2"/>
      <c r="S2703" s="2"/>
    </row>
    <row r="2704" spans="14:19" x14ac:dyDescent="0.35">
      <c r="N2704" s="6"/>
      <c r="Q2704" s="2"/>
      <c r="S2704" s="2"/>
    </row>
    <row r="2705" spans="14:19" x14ac:dyDescent="0.35">
      <c r="N2705" s="6"/>
      <c r="Q2705" s="2"/>
      <c r="S2705" s="2"/>
    </row>
    <row r="2706" spans="14:19" x14ac:dyDescent="0.35">
      <c r="N2706" s="6"/>
      <c r="Q2706" s="2"/>
      <c r="S2706" s="2"/>
    </row>
    <row r="2707" spans="14:19" x14ac:dyDescent="0.35">
      <c r="N2707" s="6"/>
      <c r="Q2707" s="2"/>
      <c r="S2707" s="2"/>
    </row>
    <row r="2708" spans="14:19" x14ac:dyDescent="0.35">
      <c r="N2708" s="6"/>
      <c r="Q2708" s="2"/>
      <c r="S2708" s="2"/>
    </row>
    <row r="2709" spans="14:19" x14ac:dyDescent="0.35">
      <c r="N2709" s="6"/>
      <c r="Q2709" s="2"/>
      <c r="S2709" s="2"/>
    </row>
    <row r="2710" spans="14:19" x14ac:dyDescent="0.35">
      <c r="N2710" s="6"/>
      <c r="Q2710" s="2"/>
      <c r="S2710" s="2"/>
    </row>
    <row r="2711" spans="14:19" x14ac:dyDescent="0.35">
      <c r="N2711" s="6"/>
      <c r="Q2711" s="2"/>
      <c r="S2711" s="2"/>
    </row>
    <row r="2712" spans="14:19" x14ac:dyDescent="0.35">
      <c r="N2712" s="6"/>
      <c r="Q2712" s="2"/>
      <c r="S2712" s="2"/>
    </row>
    <row r="2713" spans="14:19" x14ac:dyDescent="0.35">
      <c r="N2713" s="6"/>
      <c r="Q2713" s="2"/>
      <c r="S2713" s="2"/>
    </row>
    <row r="2714" spans="14:19" x14ac:dyDescent="0.35">
      <c r="N2714" s="6"/>
      <c r="Q2714" s="2"/>
      <c r="S2714" s="2"/>
    </row>
    <row r="2715" spans="14:19" x14ac:dyDescent="0.35">
      <c r="N2715" s="6"/>
      <c r="Q2715" s="2"/>
      <c r="S2715" s="2"/>
    </row>
    <row r="2716" spans="14:19" x14ac:dyDescent="0.35">
      <c r="N2716" s="6"/>
      <c r="Q2716" s="2"/>
      <c r="S2716" s="2"/>
    </row>
    <row r="2717" spans="14:19" x14ac:dyDescent="0.35">
      <c r="N2717" s="6"/>
      <c r="Q2717" s="2"/>
      <c r="S2717" s="2"/>
    </row>
    <row r="2718" spans="14:19" x14ac:dyDescent="0.35">
      <c r="N2718" s="6"/>
      <c r="Q2718" s="2"/>
      <c r="S2718" s="2"/>
    </row>
    <row r="2719" spans="14:19" x14ac:dyDescent="0.35">
      <c r="N2719" s="6"/>
      <c r="Q2719" s="2"/>
      <c r="S2719" s="2"/>
    </row>
    <row r="2720" spans="14:19" x14ac:dyDescent="0.35">
      <c r="N2720" s="6"/>
      <c r="Q2720" s="2"/>
      <c r="S2720" s="2"/>
    </row>
    <row r="2721" spans="14:19" x14ac:dyDescent="0.35">
      <c r="N2721" s="6"/>
      <c r="Q2721" s="2"/>
      <c r="S2721" s="2"/>
    </row>
    <row r="2722" spans="14:19" x14ac:dyDescent="0.35">
      <c r="N2722" s="6"/>
      <c r="Q2722" s="2"/>
      <c r="S2722" s="2"/>
    </row>
    <row r="2723" spans="14:19" x14ac:dyDescent="0.35">
      <c r="N2723" s="6"/>
      <c r="Q2723" s="2"/>
      <c r="S2723" s="2"/>
    </row>
    <row r="2724" spans="14:19" x14ac:dyDescent="0.35">
      <c r="N2724" s="6"/>
      <c r="Q2724" s="2"/>
      <c r="S2724" s="2"/>
    </row>
    <row r="2725" spans="14:19" x14ac:dyDescent="0.35">
      <c r="N2725" s="6"/>
      <c r="Q2725" s="2"/>
      <c r="S2725" s="2"/>
    </row>
    <row r="2726" spans="14:19" x14ac:dyDescent="0.35">
      <c r="N2726" s="6"/>
      <c r="Q2726" s="2"/>
      <c r="S2726" s="2"/>
    </row>
    <row r="2727" spans="14:19" x14ac:dyDescent="0.35">
      <c r="N2727" s="6"/>
      <c r="Q2727" s="2"/>
      <c r="S2727" s="2"/>
    </row>
    <row r="2728" spans="14:19" x14ac:dyDescent="0.35">
      <c r="N2728" s="6"/>
      <c r="Q2728" s="2"/>
      <c r="S2728" s="2"/>
    </row>
    <row r="2729" spans="14:19" x14ac:dyDescent="0.35">
      <c r="N2729" s="6"/>
      <c r="Q2729" s="2"/>
      <c r="S2729" s="2"/>
    </row>
    <row r="2730" spans="14:19" x14ac:dyDescent="0.35">
      <c r="N2730" s="6"/>
      <c r="Q2730" s="2"/>
      <c r="S2730" s="2"/>
    </row>
    <row r="2731" spans="14:19" x14ac:dyDescent="0.35">
      <c r="N2731" s="6"/>
      <c r="Q2731" s="2"/>
      <c r="S2731" s="2"/>
    </row>
    <row r="2732" spans="14:19" x14ac:dyDescent="0.35">
      <c r="N2732" s="6"/>
      <c r="Q2732" s="2"/>
      <c r="S2732" s="2"/>
    </row>
    <row r="2733" spans="14:19" x14ac:dyDescent="0.35">
      <c r="N2733" s="6"/>
      <c r="Q2733" s="2"/>
      <c r="S2733" s="2"/>
    </row>
    <row r="2734" spans="14:19" x14ac:dyDescent="0.35">
      <c r="N2734" s="6"/>
      <c r="Q2734" s="2"/>
      <c r="S2734" s="2"/>
    </row>
    <row r="2735" spans="14:19" x14ac:dyDescent="0.35">
      <c r="N2735" s="6"/>
      <c r="Q2735" s="2"/>
      <c r="S2735" s="2"/>
    </row>
    <row r="2736" spans="14:19" x14ac:dyDescent="0.35">
      <c r="N2736" s="6"/>
      <c r="Q2736" s="2"/>
      <c r="S2736" s="2"/>
    </row>
    <row r="2737" spans="14:19" x14ac:dyDescent="0.35">
      <c r="N2737" s="6"/>
      <c r="Q2737" s="2"/>
      <c r="S2737" s="2"/>
    </row>
    <row r="2738" spans="14:19" x14ac:dyDescent="0.35">
      <c r="N2738" s="6"/>
      <c r="Q2738" s="2"/>
      <c r="S2738" s="2"/>
    </row>
    <row r="2739" spans="14:19" x14ac:dyDescent="0.35">
      <c r="N2739" s="6"/>
      <c r="Q2739" s="2"/>
      <c r="S2739" s="2"/>
    </row>
    <row r="2740" spans="14:19" x14ac:dyDescent="0.35">
      <c r="N2740" s="6"/>
      <c r="Q2740" s="2"/>
      <c r="S2740" s="2"/>
    </row>
    <row r="2741" spans="14:19" x14ac:dyDescent="0.35">
      <c r="N2741" s="6"/>
      <c r="Q2741" s="2"/>
      <c r="S2741" s="2"/>
    </row>
    <row r="2742" spans="14:19" x14ac:dyDescent="0.35">
      <c r="N2742" s="6"/>
      <c r="Q2742" s="2"/>
      <c r="S2742" s="2"/>
    </row>
    <row r="2743" spans="14:19" x14ac:dyDescent="0.35">
      <c r="N2743" s="6"/>
      <c r="Q2743" s="2"/>
      <c r="S2743" s="2"/>
    </row>
    <row r="2744" spans="14:19" x14ac:dyDescent="0.35">
      <c r="N2744" s="6"/>
      <c r="Q2744" s="2"/>
      <c r="S2744" s="2"/>
    </row>
    <row r="2745" spans="14:19" x14ac:dyDescent="0.35">
      <c r="N2745" s="6"/>
      <c r="Q2745" s="2"/>
      <c r="S2745" s="2"/>
    </row>
    <row r="2746" spans="14:19" x14ac:dyDescent="0.35">
      <c r="N2746" s="6"/>
      <c r="Q2746" s="2"/>
      <c r="S2746" s="2"/>
    </row>
    <row r="2747" spans="14:19" x14ac:dyDescent="0.35">
      <c r="N2747" s="6"/>
      <c r="Q2747" s="2"/>
      <c r="S2747" s="2"/>
    </row>
    <row r="2748" spans="14:19" x14ac:dyDescent="0.35">
      <c r="N2748" s="6"/>
      <c r="Q2748" s="2"/>
      <c r="S2748" s="2"/>
    </row>
    <row r="2749" spans="14:19" x14ac:dyDescent="0.35">
      <c r="N2749" s="6"/>
      <c r="Q2749" s="2"/>
      <c r="S2749" s="2"/>
    </row>
    <row r="2750" spans="14:19" x14ac:dyDescent="0.35">
      <c r="N2750" s="6"/>
      <c r="Q2750" s="2"/>
      <c r="S2750" s="2"/>
    </row>
    <row r="2751" spans="14:19" x14ac:dyDescent="0.35">
      <c r="N2751" s="6"/>
      <c r="Q2751" s="2"/>
      <c r="S2751" s="2"/>
    </row>
    <row r="2752" spans="14:19" x14ac:dyDescent="0.35">
      <c r="N2752" s="6"/>
      <c r="Q2752" s="2"/>
      <c r="S2752" s="2"/>
    </row>
    <row r="2753" spans="14:19" x14ac:dyDescent="0.35">
      <c r="N2753" s="6"/>
      <c r="Q2753" s="2"/>
      <c r="S2753" s="2"/>
    </row>
    <row r="2754" spans="14:19" x14ac:dyDescent="0.35">
      <c r="N2754" s="6"/>
      <c r="Q2754" s="2"/>
      <c r="S2754" s="2"/>
    </row>
    <row r="2755" spans="14:19" x14ac:dyDescent="0.35">
      <c r="N2755" s="6"/>
      <c r="Q2755" s="2"/>
      <c r="S2755" s="2"/>
    </row>
    <row r="2756" spans="14:19" x14ac:dyDescent="0.35">
      <c r="N2756" s="6"/>
      <c r="Q2756" s="2"/>
      <c r="S2756" s="2"/>
    </row>
    <row r="2757" spans="14:19" x14ac:dyDescent="0.35">
      <c r="N2757" s="6"/>
      <c r="Q2757" s="2"/>
      <c r="S2757" s="2"/>
    </row>
    <row r="2758" spans="14:19" x14ac:dyDescent="0.35">
      <c r="N2758" s="6"/>
      <c r="Q2758" s="2"/>
      <c r="S2758" s="2"/>
    </row>
    <row r="2759" spans="14:19" x14ac:dyDescent="0.35">
      <c r="N2759" s="6"/>
      <c r="Q2759" s="2"/>
      <c r="S2759" s="2"/>
    </row>
    <row r="2760" spans="14:19" x14ac:dyDescent="0.35">
      <c r="N2760" s="6"/>
      <c r="Q2760" s="2"/>
      <c r="S2760" s="2"/>
    </row>
    <row r="2761" spans="14:19" x14ac:dyDescent="0.35">
      <c r="N2761" s="6"/>
      <c r="Q2761" s="2"/>
      <c r="S2761" s="2"/>
    </row>
    <row r="2762" spans="14:19" x14ac:dyDescent="0.35">
      <c r="N2762" s="6"/>
      <c r="Q2762" s="2"/>
      <c r="S2762" s="2"/>
    </row>
    <row r="2763" spans="14:19" x14ac:dyDescent="0.35">
      <c r="N2763" s="6"/>
      <c r="Q2763" s="2"/>
      <c r="S2763" s="2"/>
    </row>
    <row r="2764" spans="14:19" x14ac:dyDescent="0.35">
      <c r="N2764" s="6"/>
      <c r="Q2764" s="2"/>
      <c r="S2764" s="2"/>
    </row>
    <row r="2765" spans="14:19" x14ac:dyDescent="0.35">
      <c r="N2765" s="6"/>
      <c r="Q2765" s="2"/>
      <c r="S2765" s="2"/>
    </row>
    <row r="2766" spans="14:19" x14ac:dyDescent="0.35">
      <c r="N2766" s="6"/>
      <c r="Q2766" s="2"/>
      <c r="S2766" s="2"/>
    </row>
    <row r="2767" spans="14:19" x14ac:dyDescent="0.35">
      <c r="N2767" s="6"/>
      <c r="Q2767" s="2"/>
      <c r="S2767" s="2"/>
    </row>
    <row r="2768" spans="14:19" x14ac:dyDescent="0.35">
      <c r="N2768" s="6"/>
      <c r="Q2768" s="2"/>
      <c r="S2768" s="2"/>
    </row>
    <row r="2769" spans="14:19" x14ac:dyDescent="0.35">
      <c r="N2769" s="6"/>
      <c r="Q2769" s="2"/>
      <c r="S2769" s="2"/>
    </row>
    <row r="2770" spans="14:19" x14ac:dyDescent="0.35">
      <c r="N2770" s="6"/>
      <c r="Q2770" s="2"/>
      <c r="S2770" s="2"/>
    </row>
    <row r="2771" spans="14:19" x14ac:dyDescent="0.35">
      <c r="N2771" s="6"/>
      <c r="Q2771" s="2"/>
      <c r="S2771" s="2"/>
    </row>
    <row r="2772" spans="14:19" x14ac:dyDescent="0.35">
      <c r="N2772" s="6"/>
      <c r="Q2772" s="2"/>
      <c r="S2772" s="2"/>
    </row>
    <row r="2773" spans="14:19" x14ac:dyDescent="0.35">
      <c r="N2773" s="6"/>
      <c r="Q2773" s="2"/>
      <c r="S2773" s="2"/>
    </row>
    <row r="2774" spans="14:19" x14ac:dyDescent="0.35">
      <c r="N2774" s="6"/>
      <c r="Q2774" s="2"/>
      <c r="S2774" s="2"/>
    </row>
    <row r="2775" spans="14:19" x14ac:dyDescent="0.35">
      <c r="N2775" s="6"/>
      <c r="Q2775" s="2"/>
      <c r="S2775" s="2"/>
    </row>
    <row r="2776" spans="14:19" x14ac:dyDescent="0.35">
      <c r="N2776" s="6"/>
      <c r="Q2776" s="2"/>
      <c r="S2776" s="2"/>
    </row>
    <row r="2777" spans="14:19" x14ac:dyDescent="0.35">
      <c r="N2777" s="6"/>
      <c r="Q2777" s="2"/>
      <c r="S2777" s="2"/>
    </row>
    <row r="2778" spans="14:19" x14ac:dyDescent="0.35">
      <c r="N2778" s="6"/>
      <c r="Q2778" s="2"/>
      <c r="S2778" s="2"/>
    </row>
    <row r="2779" spans="14:19" x14ac:dyDescent="0.35">
      <c r="N2779" s="6"/>
      <c r="Q2779" s="2"/>
      <c r="S2779" s="2"/>
    </row>
    <row r="2780" spans="14:19" x14ac:dyDescent="0.35">
      <c r="N2780" s="6"/>
      <c r="Q2780" s="2"/>
      <c r="S2780" s="2"/>
    </row>
    <row r="2781" spans="14:19" x14ac:dyDescent="0.35">
      <c r="N2781" s="6"/>
      <c r="Q2781" s="2"/>
      <c r="S2781" s="2"/>
    </row>
    <row r="2782" spans="14:19" x14ac:dyDescent="0.35">
      <c r="N2782" s="6"/>
      <c r="Q2782" s="2"/>
      <c r="S2782" s="2"/>
    </row>
    <row r="2783" spans="14:19" x14ac:dyDescent="0.35">
      <c r="N2783" s="6"/>
      <c r="Q2783" s="2"/>
      <c r="S2783" s="2"/>
    </row>
    <row r="2784" spans="14:19" x14ac:dyDescent="0.35">
      <c r="N2784" s="6"/>
      <c r="Q2784" s="2"/>
      <c r="S2784" s="2"/>
    </row>
    <row r="2785" spans="14:19" x14ac:dyDescent="0.35">
      <c r="N2785" s="6"/>
      <c r="Q2785" s="2"/>
      <c r="S2785" s="2"/>
    </row>
    <row r="2786" spans="14:19" x14ac:dyDescent="0.35">
      <c r="N2786" s="6"/>
      <c r="Q2786" s="2"/>
      <c r="S2786" s="2"/>
    </row>
    <row r="2787" spans="14:19" x14ac:dyDescent="0.35">
      <c r="N2787" s="6"/>
      <c r="Q2787" s="2"/>
      <c r="S2787" s="2"/>
    </row>
    <row r="2788" spans="14:19" x14ac:dyDescent="0.35">
      <c r="N2788" s="6"/>
      <c r="Q2788" s="2"/>
      <c r="S2788" s="2"/>
    </row>
    <row r="2789" spans="14:19" x14ac:dyDescent="0.35">
      <c r="N2789" s="6"/>
      <c r="Q2789" s="2"/>
      <c r="S2789" s="2"/>
    </row>
    <row r="2790" spans="14:19" x14ac:dyDescent="0.35">
      <c r="N2790" s="6"/>
      <c r="Q2790" s="2"/>
      <c r="S2790" s="2"/>
    </row>
    <row r="2791" spans="14:19" x14ac:dyDescent="0.35">
      <c r="N2791" s="6"/>
      <c r="Q2791" s="2"/>
      <c r="S2791" s="2"/>
    </row>
    <row r="2792" spans="14:19" x14ac:dyDescent="0.35">
      <c r="N2792" s="6"/>
      <c r="Q2792" s="2"/>
      <c r="S2792" s="2"/>
    </row>
    <row r="2793" spans="14:19" x14ac:dyDescent="0.35">
      <c r="N2793" s="6"/>
      <c r="Q2793" s="2"/>
      <c r="S2793" s="2"/>
    </row>
    <row r="2794" spans="14:19" x14ac:dyDescent="0.35">
      <c r="N2794" s="6"/>
      <c r="Q2794" s="2"/>
      <c r="S2794" s="2"/>
    </row>
    <row r="2795" spans="14:19" x14ac:dyDescent="0.35">
      <c r="N2795" s="6"/>
      <c r="Q2795" s="2"/>
      <c r="S2795" s="2"/>
    </row>
    <row r="2796" spans="14:19" x14ac:dyDescent="0.35">
      <c r="N2796" s="6"/>
      <c r="Q2796" s="2"/>
      <c r="S2796" s="2"/>
    </row>
    <row r="2797" spans="14:19" x14ac:dyDescent="0.35">
      <c r="N2797" s="6"/>
      <c r="Q2797" s="2"/>
      <c r="S2797" s="2"/>
    </row>
    <row r="2798" spans="14:19" x14ac:dyDescent="0.35">
      <c r="N2798" s="6"/>
      <c r="Q2798" s="2"/>
      <c r="S2798" s="2"/>
    </row>
    <row r="2799" spans="14:19" x14ac:dyDescent="0.35">
      <c r="N2799" s="6"/>
      <c r="Q2799" s="2"/>
      <c r="S2799" s="2"/>
    </row>
    <row r="2800" spans="14:19" x14ac:dyDescent="0.35">
      <c r="N2800" s="6"/>
      <c r="Q2800" s="2"/>
      <c r="S2800" s="2"/>
    </row>
    <row r="2801" spans="14:19" x14ac:dyDescent="0.35">
      <c r="N2801" s="6"/>
      <c r="Q2801" s="2"/>
      <c r="S2801" s="2"/>
    </row>
    <row r="2802" spans="14:19" x14ac:dyDescent="0.35">
      <c r="N2802" s="6"/>
      <c r="Q2802" s="2"/>
      <c r="S2802" s="2"/>
    </row>
    <row r="2803" spans="14:19" x14ac:dyDescent="0.35">
      <c r="N2803" s="6"/>
      <c r="Q2803" s="2"/>
      <c r="S2803" s="2"/>
    </row>
    <row r="2804" spans="14:19" x14ac:dyDescent="0.35">
      <c r="N2804" s="6"/>
      <c r="Q2804" s="2"/>
      <c r="S2804" s="2"/>
    </row>
    <row r="2805" spans="14:19" x14ac:dyDescent="0.35">
      <c r="N2805" s="6"/>
      <c r="Q2805" s="2"/>
      <c r="S2805" s="2"/>
    </row>
    <row r="2806" spans="14:19" x14ac:dyDescent="0.35">
      <c r="N2806" s="6"/>
      <c r="Q2806" s="2"/>
      <c r="S2806" s="2"/>
    </row>
    <row r="2807" spans="14:19" x14ac:dyDescent="0.35">
      <c r="N2807" s="6"/>
      <c r="Q2807" s="2"/>
      <c r="S2807" s="2"/>
    </row>
    <row r="2808" spans="14:19" x14ac:dyDescent="0.35">
      <c r="N2808" s="6"/>
      <c r="Q2808" s="2"/>
      <c r="S2808" s="2"/>
    </row>
    <row r="2809" spans="14:19" x14ac:dyDescent="0.35">
      <c r="N2809" s="6"/>
      <c r="Q2809" s="2"/>
      <c r="S2809" s="2"/>
    </row>
    <row r="2810" spans="14:19" x14ac:dyDescent="0.35">
      <c r="N2810" s="6"/>
      <c r="Q2810" s="2"/>
      <c r="S2810" s="2"/>
    </row>
    <row r="2811" spans="14:19" x14ac:dyDescent="0.35">
      <c r="N2811" s="6"/>
      <c r="Q2811" s="2"/>
      <c r="S2811" s="2"/>
    </row>
    <row r="2812" spans="14:19" x14ac:dyDescent="0.35">
      <c r="N2812" s="6"/>
      <c r="Q2812" s="2"/>
      <c r="S2812" s="2"/>
    </row>
    <row r="2813" spans="14:19" x14ac:dyDescent="0.35">
      <c r="N2813" s="6"/>
      <c r="Q2813" s="2"/>
      <c r="S2813" s="2"/>
    </row>
    <row r="2814" spans="14:19" x14ac:dyDescent="0.35">
      <c r="N2814" s="6"/>
      <c r="Q2814" s="2"/>
      <c r="S2814" s="2"/>
    </row>
    <row r="2815" spans="14:19" x14ac:dyDescent="0.35">
      <c r="N2815" s="6"/>
      <c r="Q2815" s="2"/>
      <c r="S2815" s="2"/>
    </row>
    <row r="2816" spans="14:19" x14ac:dyDescent="0.35">
      <c r="N2816" s="6"/>
      <c r="Q2816" s="2"/>
      <c r="S2816" s="2"/>
    </row>
    <row r="2817" spans="14:19" x14ac:dyDescent="0.35">
      <c r="N2817" s="6"/>
      <c r="Q2817" s="2"/>
      <c r="S2817" s="2"/>
    </row>
    <row r="2818" spans="14:19" x14ac:dyDescent="0.35">
      <c r="N2818" s="6"/>
      <c r="Q2818" s="2"/>
      <c r="S2818" s="2"/>
    </row>
    <row r="2819" spans="14:19" x14ac:dyDescent="0.35">
      <c r="N2819" s="6"/>
      <c r="Q2819" s="2"/>
      <c r="S2819" s="2"/>
    </row>
    <row r="2820" spans="14:19" x14ac:dyDescent="0.35">
      <c r="N2820" s="6"/>
      <c r="Q2820" s="2"/>
      <c r="S2820" s="2"/>
    </row>
    <row r="2821" spans="14:19" x14ac:dyDescent="0.35">
      <c r="N2821" s="6"/>
      <c r="Q2821" s="2"/>
      <c r="S2821" s="2"/>
    </row>
    <row r="2822" spans="14:19" x14ac:dyDescent="0.35">
      <c r="N2822" s="6"/>
      <c r="Q2822" s="2"/>
      <c r="S2822" s="2"/>
    </row>
    <row r="2823" spans="14:19" x14ac:dyDescent="0.35">
      <c r="N2823" s="6"/>
      <c r="Q2823" s="2"/>
      <c r="S2823" s="2"/>
    </row>
    <row r="2824" spans="14:19" x14ac:dyDescent="0.35">
      <c r="N2824" s="6"/>
      <c r="Q2824" s="2"/>
      <c r="S2824" s="2"/>
    </row>
    <row r="2825" spans="14:19" x14ac:dyDescent="0.35">
      <c r="N2825" s="6"/>
      <c r="Q2825" s="2"/>
      <c r="S2825" s="2"/>
    </row>
    <row r="2826" spans="14:19" x14ac:dyDescent="0.35">
      <c r="N2826" s="6"/>
      <c r="Q2826" s="2"/>
      <c r="S2826" s="2"/>
    </row>
    <row r="2827" spans="14:19" x14ac:dyDescent="0.35">
      <c r="N2827" s="6"/>
      <c r="Q2827" s="2"/>
      <c r="S2827" s="2"/>
    </row>
    <row r="2828" spans="14:19" x14ac:dyDescent="0.35">
      <c r="N2828" s="6"/>
      <c r="Q2828" s="2"/>
      <c r="S2828" s="2"/>
    </row>
    <row r="2829" spans="14:19" x14ac:dyDescent="0.35">
      <c r="N2829" s="6"/>
      <c r="Q2829" s="2"/>
      <c r="S2829" s="2"/>
    </row>
    <row r="2830" spans="14:19" x14ac:dyDescent="0.35">
      <c r="N2830" s="6"/>
      <c r="Q2830" s="2"/>
      <c r="S2830" s="2"/>
    </row>
    <row r="2831" spans="14:19" x14ac:dyDescent="0.35">
      <c r="N2831" s="6"/>
      <c r="Q2831" s="2"/>
      <c r="S2831" s="2"/>
    </row>
    <row r="2832" spans="14:19" x14ac:dyDescent="0.35">
      <c r="N2832" s="6"/>
      <c r="Q2832" s="2"/>
      <c r="S2832" s="2"/>
    </row>
    <row r="2833" spans="14:19" x14ac:dyDescent="0.35">
      <c r="N2833" s="6"/>
      <c r="Q2833" s="2"/>
      <c r="S2833" s="2"/>
    </row>
    <row r="2834" spans="14:19" x14ac:dyDescent="0.35">
      <c r="N2834" s="6"/>
      <c r="Q2834" s="2"/>
      <c r="S2834" s="2"/>
    </row>
    <row r="2835" spans="14:19" x14ac:dyDescent="0.35">
      <c r="N2835" s="6"/>
      <c r="Q2835" s="2"/>
      <c r="S2835" s="2"/>
    </row>
    <row r="2836" spans="14:19" x14ac:dyDescent="0.35">
      <c r="N2836" s="6"/>
      <c r="Q2836" s="2"/>
      <c r="S2836" s="2"/>
    </row>
    <row r="2837" spans="14:19" x14ac:dyDescent="0.35">
      <c r="N2837" s="6"/>
      <c r="Q2837" s="2"/>
      <c r="S2837" s="2"/>
    </row>
    <row r="2838" spans="14:19" x14ac:dyDescent="0.35">
      <c r="N2838" s="6"/>
      <c r="Q2838" s="2"/>
      <c r="S2838" s="2"/>
    </row>
    <row r="2839" spans="14:19" x14ac:dyDescent="0.35">
      <c r="N2839" s="6"/>
      <c r="Q2839" s="2"/>
      <c r="S2839" s="2"/>
    </row>
    <row r="2840" spans="14:19" x14ac:dyDescent="0.35">
      <c r="N2840" s="6"/>
      <c r="Q2840" s="2"/>
      <c r="S2840" s="2"/>
    </row>
    <row r="2841" spans="14:19" x14ac:dyDescent="0.35">
      <c r="N2841" s="6"/>
      <c r="Q2841" s="2"/>
      <c r="S2841" s="2"/>
    </row>
    <row r="2842" spans="14:19" x14ac:dyDescent="0.35">
      <c r="N2842" s="6"/>
      <c r="Q2842" s="2"/>
      <c r="S2842" s="2"/>
    </row>
    <row r="2843" spans="14:19" x14ac:dyDescent="0.35">
      <c r="N2843" s="6"/>
      <c r="Q2843" s="2"/>
      <c r="S2843" s="2"/>
    </row>
    <row r="2844" spans="14:19" x14ac:dyDescent="0.35">
      <c r="N2844" s="6"/>
      <c r="Q2844" s="2"/>
      <c r="S2844" s="2"/>
    </row>
    <row r="2845" spans="14:19" x14ac:dyDescent="0.35">
      <c r="N2845" s="6"/>
      <c r="Q2845" s="2"/>
      <c r="S2845" s="2"/>
    </row>
    <row r="2846" spans="14:19" x14ac:dyDescent="0.35">
      <c r="N2846" s="6"/>
      <c r="Q2846" s="2"/>
      <c r="S2846" s="2"/>
    </row>
    <row r="2847" spans="14:19" x14ac:dyDescent="0.35">
      <c r="N2847" s="6"/>
      <c r="Q2847" s="2"/>
      <c r="S2847" s="2"/>
    </row>
    <row r="2848" spans="14:19" x14ac:dyDescent="0.35">
      <c r="N2848" s="6"/>
      <c r="Q2848" s="2"/>
      <c r="S2848" s="2"/>
    </row>
    <row r="2849" spans="14:19" x14ac:dyDescent="0.35">
      <c r="N2849" s="6"/>
      <c r="Q2849" s="2"/>
      <c r="S2849" s="2"/>
    </row>
    <row r="2850" spans="14:19" x14ac:dyDescent="0.35">
      <c r="N2850" s="6"/>
      <c r="Q2850" s="2"/>
      <c r="S2850" s="2"/>
    </row>
    <row r="2851" spans="14:19" x14ac:dyDescent="0.35">
      <c r="N2851" s="6"/>
      <c r="Q2851" s="2"/>
      <c r="S2851" s="2"/>
    </row>
    <row r="2852" spans="14:19" x14ac:dyDescent="0.35">
      <c r="N2852" s="6"/>
      <c r="Q2852" s="2"/>
      <c r="S2852" s="2"/>
    </row>
    <row r="2853" spans="14:19" x14ac:dyDescent="0.35">
      <c r="N2853" s="6"/>
      <c r="Q2853" s="2"/>
      <c r="S2853" s="2"/>
    </row>
    <row r="2854" spans="14:19" x14ac:dyDescent="0.35">
      <c r="N2854" s="6"/>
      <c r="Q2854" s="2"/>
      <c r="S2854" s="2"/>
    </row>
    <row r="2855" spans="14:19" x14ac:dyDescent="0.35">
      <c r="N2855" s="6"/>
      <c r="Q2855" s="2"/>
      <c r="S2855" s="2"/>
    </row>
    <row r="2856" spans="14:19" x14ac:dyDescent="0.35">
      <c r="N2856" s="6"/>
      <c r="Q2856" s="2"/>
      <c r="S2856" s="2"/>
    </row>
    <row r="2857" spans="14:19" x14ac:dyDescent="0.35">
      <c r="N2857" s="6"/>
      <c r="Q2857" s="2"/>
      <c r="S2857" s="2"/>
    </row>
    <row r="2858" spans="14:19" x14ac:dyDescent="0.35">
      <c r="N2858" s="6"/>
      <c r="Q2858" s="2"/>
      <c r="S2858" s="2"/>
    </row>
    <row r="2859" spans="14:19" x14ac:dyDescent="0.35">
      <c r="N2859" s="6"/>
      <c r="Q2859" s="2"/>
      <c r="S2859" s="2"/>
    </row>
    <row r="2860" spans="14:19" x14ac:dyDescent="0.35">
      <c r="N2860" s="6"/>
      <c r="Q2860" s="2"/>
      <c r="S2860" s="2"/>
    </row>
    <row r="2861" spans="14:19" x14ac:dyDescent="0.35">
      <c r="N2861" s="6"/>
      <c r="Q2861" s="2"/>
      <c r="S2861" s="2"/>
    </row>
    <row r="2862" spans="14:19" x14ac:dyDescent="0.35">
      <c r="N2862" s="6"/>
      <c r="Q2862" s="2"/>
      <c r="S2862" s="2"/>
    </row>
    <row r="2863" spans="14:19" x14ac:dyDescent="0.35">
      <c r="N2863" s="6"/>
      <c r="Q2863" s="2"/>
      <c r="S2863" s="2"/>
    </row>
    <row r="2864" spans="14:19" x14ac:dyDescent="0.35">
      <c r="N2864" s="6"/>
      <c r="Q2864" s="2"/>
      <c r="S2864" s="2"/>
    </row>
    <row r="2865" spans="14:19" x14ac:dyDescent="0.35">
      <c r="N2865" s="6"/>
      <c r="Q2865" s="2"/>
      <c r="S2865" s="2"/>
    </row>
    <row r="2866" spans="14:19" x14ac:dyDescent="0.35">
      <c r="N2866" s="6"/>
      <c r="Q2866" s="2"/>
      <c r="S2866" s="2"/>
    </row>
    <row r="2867" spans="14:19" x14ac:dyDescent="0.35">
      <c r="N2867" s="6"/>
      <c r="Q2867" s="2"/>
      <c r="S2867" s="2"/>
    </row>
    <row r="2868" spans="14:19" x14ac:dyDescent="0.35">
      <c r="N2868" s="6"/>
      <c r="Q2868" s="2"/>
      <c r="S2868" s="2"/>
    </row>
    <row r="2869" spans="14:19" x14ac:dyDescent="0.35">
      <c r="N2869" s="6"/>
      <c r="Q2869" s="2"/>
      <c r="S2869" s="2"/>
    </row>
    <row r="2870" spans="14:19" x14ac:dyDescent="0.35">
      <c r="N2870" s="6"/>
      <c r="Q2870" s="2"/>
      <c r="S2870" s="2"/>
    </row>
    <row r="2871" spans="14:19" x14ac:dyDescent="0.35">
      <c r="N2871" s="6"/>
      <c r="Q2871" s="2"/>
      <c r="S2871" s="2"/>
    </row>
    <row r="2872" spans="14:19" x14ac:dyDescent="0.35">
      <c r="N2872" s="6"/>
      <c r="Q2872" s="2"/>
      <c r="S2872" s="2"/>
    </row>
    <row r="2873" spans="14:19" x14ac:dyDescent="0.35">
      <c r="N2873" s="6"/>
      <c r="Q2873" s="2"/>
      <c r="S2873" s="2"/>
    </row>
    <row r="2874" spans="14:19" x14ac:dyDescent="0.35">
      <c r="N2874" s="6"/>
      <c r="Q2874" s="2"/>
      <c r="S2874" s="2"/>
    </row>
    <row r="2875" spans="14:19" x14ac:dyDescent="0.35">
      <c r="N2875" s="6"/>
      <c r="Q2875" s="2"/>
      <c r="S2875" s="2"/>
    </row>
    <row r="2876" spans="14:19" x14ac:dyDescent="0.35">
      <c r="N2876" s="6"/>
      <c r="Q2876" s="2"/>
      <c r="S2876" s="2"/>
    </row>
    <row r="2877" spans="14:19" x14ac:dyDescent="0.35">
      <c r="N2877" s="6"/>
      <c r="Q2877" s="2"/>
      <c r="S2877" s="2"/>
    </row>
    <row r="2878" spans="14:19" x14ac:dyDescent="0.35">
      <c r="N2878" s="6"/>
      <c r="Q2878" s="2"/>
      <c r="S2878" s="2"/>
    </row>
    <row r="2879" spans="14:19" x14ac:dyDescent="0.35">
      <c r="N2879" s="6"/>
      <c r="Q2879" s="2"/>
      <c r="S2879" s="2"/>
    </row>
    <row r="2880" spans="14:19" x14ac:dyDescent="0.35">
      <c r="N2880" s="6"/>
      <c r="Q2880" s="2"/>
      <c r="S2880" s="2"/>
    </row>
    <row r="2881" spans="14:19" x14ac:dyDescent="0.35">
      <c r="N2881" s="6"/>
      <c r="Q2881" s="2"/>
      <c r="S2881" s="2"/>
    </row>
    <row r="2882" spans="14:19" x14ac:dyDescent="0.35">
      <c r="N2882" s="6"/>
      <c r="Q2882" s="2"/>
      <c r="S2882" s="2"/>
    </row>
    <row r="2883" spans="14:19" x14ac:dyDescent="0.35">
      <c r="N2883" s="6"/>
      <c r="Q2883" s="2"/>
      <c r="S2883" s="2"/>
    </row>
    <row r="2884" spans="14:19" x14ac:dyDescent="0.35">
      <c r="N2884" s="6"/>
      <c r="Q2884" s="2"/>
      <c r="S2884" s="2"/>
    </row>
    <row r="2885" spans="14:19" x14ac:dyDescent="0.35">
      <c r="N2885" s="6"/>
      <c r="Q2885" s="2"/>
      <c r="S2885" s="2"/>
    </row>
    <row r="2886" spans="14:19" x14ac:dyDescent="0.35">
      <c r="N2886" s="6"/>
      <c r="Q2886" s="2"/>
      <c r="S2886" s="2"/>
    </row>
    <row r="2887" spans="14:19" x14ac:dyDescent="0.35">
      <c r="N2887" s="6"/>
      <c r="Q2887" s="2"/>
      <c r="S2887" s="2"/>
    </row>
    <row r="2888" spans="14:19" x14ac:dyDescent="0.35">
      <c r="N2888" s="6"/>
      <c r="Q2888" s="2"/>
      <c r="S2888" s="2"/>
    </row>
    <row r="2889" spans="14:19" x14ac:dyDescent="0.35">
      <c r="N2889" s="6"/>
      <c r="Q2889" s="2"/>
      <c r="S2889" s="2"/>
    </row>
    <row r="2890" spans="14:19" x14ac:dyDescent="0.35">
      <c r="N2890" s="6"/>
      <c r="Q2890" s="2"/>
      <c r="S2890" s="2"/>
    </row>
    <row r="2891" spans="14:19" x14ac:dyDescent="0.35">
      <c r="N2891" s="6"/>
      <c r="Q2891" s="2"/>
      <c r="S2891" s="2"/>
    </row>
    <row r="2892" spans="14:19" x14ac:dyDescent="0.35">
      <c r="N2892" s="6"/>
      <c r="Q2892" s="2"/>
      <c r="S2892" s="2"/>
    </row>
    <row r="2893" spans="14:19" x14ac:dyDescent="0.35">
      <c r="N2893" s="6"/>
      <c r="Q2893" s="2"/>
      <c r="S2893" s="2"/>
    </row>
    <row r="2894" spans="14:19" x14ac:dyDescent="0.35">
      <c r="N2894" s="6"/>
      <c r="Q2894" s="2"/>
      <c r="S2894" s="2"/>
    </row>
    <row r="2895" spans="14:19" x14ac:dyDescent="0.35">
      <c r="N2895" s="6"/>
      <c r="Q2895" s="2"/>
      <c r="S2895" s="2"/>
    </row>
    <row r="2896" spans="14:19" x14ac:dyDescent="0.35">
      <c r="N2896" s="6"/>
      <c r="Q2896" s="2"/>
      <c r="S2896" s="2"/>
    </row>
    <row r="2897" spans="14:19" x14ac:dyDescent="0.35">
      <c r="N2897" s="6"/>
      <c r="Q2897" s="2"/>
      <c r="S2897" s="2"/>
    </row>
    <row r="2898" spans="14:19" x14ac:dyDescent="0.35">
      <c r="N2898" s="6"/>
      <c r="Q2898" s="2"/>
      <c r="S2898" s="2"/>
    </row>
    <row r="2899" spans="14:19" x14ac:dyDescent="0.35">
      <c r="N2899" s="6"/>
      <c r="Q2899" s="2"/>
      <c r="S2899" s="2"/>
    </row>
    <row r="2900" spans="14:19" x14ac:dyDescent="0.35">
      <c r="N2900" s="6"/>
      <c r="Q2900" s="2"/>
      <c r="S2900" s="2"/>
    </row>
    <row r="2901" spans="14:19" x14ac:dyDescent="0.35">
      <c r="N2901" s="6"/>
      <c r="Q2901" s="2"/>
      <c r="S2901" s="2"/>
    </row>
    <row r="2902" spans="14:19" x14ac:dyDescent="0.35">
      <c r="N2902" s="6"/>
      <c r="Q2902" s="2"/>
      <c r="S2902" s="2"/>
    </row>
    <row r="2903" spans="14:19" x14ac:dyDescent="0.35">
      <c r="N2903" s="6"/>
      <c r="Q2903" s="2"/>
      <c r="S2903" s="2"/>
    </row>
    <row r="2904" spans="14:19" x14ac:dyDescent="0.35">
      <c r="N2904" s="6"/>
      <c r="Q2904" s="2"/>
      <c r="S2904" s="2"/>
    </row>
    <row r="2905" spans="14:19" x14ac:dyDescent="0.35">
      <c r="N2905" s="6"/>
      <c r="Q2905" s="2"/>
      <c r="S2905" s="2"/>
    </row>
    <row r="2906" spans="14:19" x14ac:dyDescent="0.35">
      <c r="N2906" s="6"/>
      <c r="Q2906" s="2"/>
      <c r="S2906" s="2"/>
    </row>
    <row r="2907" spans="14:19" x14ac:dyDescent="0.35">
      <c r="N2907" s="6"/>
      <c r="Q2907" s="2"/>
      <c r="S2907" s="2"/>
    </row>
    <row r="2908" spans="14:19" x14ac:dyDescent="0.35">
      <c r="N2908" s="6"/>
      <c r="Q2908" s="2"/>
      <c r="S2908" s="2"/>
    </row>
    <row r="2909" spans="14:19" x14ac:dyDescent="0.35">
      <c r="N2909" s="6"/>
      <c r="Q2909" s="2"/>
      <c r="S2909" s="2"/>
    </row>
    <row r="2910" spans="14:19" x14ac:dyDescent="0.35">
      <c r="N2910" s="6"/>
      <c r="Q2910" s="2"/>
      <c r="S2910" s="2"/>
    </row>
    <row r="2911" spans="14:19" x14ac:dyDescent="0.35">
      <c r="N2911" s="6"/>
      <c r="Q2911" s="2"/>
      <c r="S2911" s="2"/>
    </row>
    <row r="2912" spans="14:19" x14ac:dyDescent="0.35">
      <c r="N2912" s="6"/>
      <c r="Q2912" s="2"/>
      <c r="S2912" s="2"/>
    </row>
    <row r="2913" spans="14:19" x14ac:dyDescent="0.35">
      <c r="N2913" s="6"/>
      <c r="Q2913" s="2"/>
      <c r="S2913" s="2"/>
    </row>
    <row r="2914" spans="14:19" x14ac:dyDescent="0.35">
      <c r="N2914" s="6"/>
      <c r="Q2914" s="2"/>
      <c r="S2914" s="2"/>
    </row>
    <row r="2915" spans="14:19" x14ac:dyDescent="0.35">
      <c r="N2915" s="6"/>
      <c r="Q2915" s="2"/>
      <c r="S2915" s="2"/>
    </row>
    <row r="2916" spans="14:19" x14ac:dyDescent="0.35">
      <c r="N2916" s="6"/>
      <c r="Q2916" s="2"/>
      <c r="S2916" s="2"/>
    </row>
    <row r="2917" spans="14:19" x14ac:dyDescent="0.35">
      <c r="N2917" s="6"/>
      <c r="Q2917" s="2"/>
      <c r="S2917" s="2"/>
    </row>
    <row r="2918" spans="14:19" x14ac:dyDescent="0.35">
      <c r="N2918" s="6"/>
      <c r="Q2918" s="2"/>
      <c r="S2918" s="2"/>
    </row>
    <row r="2919" spans="14:19" x14ac:dyDescent="0.35">
      <c r="N2919" s="6"/>
      <c r="Q2919" s="2"/>
      <c r="S2919" s="2"/>
    </row>
    <row r="2920" spans="14:19" x14ac:dyDescent="0.35">
      <c r="N2920" s="6"/>
      <c r="Q2920" s="2"/>
      <c r="S2920" s="2"/>
    </row>
    <row r="2921" spans="14:19" x14ac:dyDescent="0.35">
      <c r="N2921" s="6"/>
      <c r="Q2921" s="2"/>
      <c r="S2921" s="2"/>
    </row>
    <row r="2922" spans="14:19" x14ac:dyDescent="0.35">
      <c r="N2922" s="6"/>
      <c r="Q2922" s="2"/>
      <c r="S2922" s="2"/>
    </row>
    <row r="2923" spans="14:19" x14ac:dyDescent="0.35">
      <c r="N2923" s="6"/>
      <c r="Q2923" s="2"/>
      <c r="S2923" s="2"/>
    </row>
    <row r="2924" spans="14:19" x14ac:dyDescent="0.35">
      <c r="N2924" s="6"/>
      <c r="Q2924" s="2"/>
      <c r="S2924" s="2"/>
    </row>
    <row r="2925" spans="14:19" x14ac:dyDescent="0.35">
      <c r="N2925" s="6"/>
      <c r="Q2925" s="2"/>
      <c r="S2925" s="2"/>
    </row>
    <row r="2926" spans="14:19" x14ac:dyDescent="0.35">
      <c r="N2926" s="6"/>
      <c r="Q2926" s="2"/>
      <c r="S2926" s="2"/>
    </row>
    <row r="2927" spans="14:19" x14ac:dyDescent="0.35">
      <c r="N2927" s="6"/>
      <c r="Q2927" s="2"/>
      <c r="S2927" s="2"/>
    </row>
    <row r="2928" spans="14:19" x14ac:dyDescent="0.35">
      <c r="N2928" s="6"/>
      <c r="Q2928" s="2"/>
      <c r="S2928" s="2"/>
    </row>
    <row r="2929" spans="14:19" x14ac:dyDescent="0.35">
      <c r="N2929" s="6"/>
      <c r="Q2929" s="2"/>
      <c r="S2929" s="2"/>
    </row>
    <row r="2930" spans="14:19" x14ac:dyDescent="0.35">
      <c r="N2930" s="6"/>
      <c r="Q2930" s="2"/>
      <c r="S2930" s="2"/>
    </row>
    <row r="2931" spans="14:19" x14ac:dyDescent="0.35">
      <c r="N2931" s="6"/>
      <c r="Q2931" s="2"/>
      <c r="S2931" s="2"/>
    </row>
    <row r="2932" spans="14:19" x14ac:dyDescent="0.35">
      <c r="N2932" s="6"/>
      <c r="Q2932" s="2"/>
      <c r="S2932" s="2"/>
    </row>
    <row r="2933" spans="14:19" x14ac:dyDescent="0.35">
      <c r="N2933" s="6"/>
      <c r="Q2933" s="2"/>
      <c r="S2933" s="2"/>
    </row>
    <row r="2934" spans="14:19" x14ac:dyDescent="0.35">
      <c r="N2934" s="6"/>
      <c r="Q2934" s="2"/>
      <c r="S2934" s="2"/>
    </row>
    <row r="2935" spans="14:19" x14ac:dyDescent="0.35">
      <c r="N2935" s="6"/>
      <c r="Q2935" s="2"/>
      <c r="S2935" s="2"/>
    </row>
    <row r="2936" spans="14:19" x14ac:dyDescent="0.35">
      <c r="N2936" s="6"/>
      <c r="Q2936" s="2"/>
      <c r="S2936" s="2"/>
    </row>
    <row r="2937" spans="14:19" x14ac:dyDescent="0.35">
      <c r="N2937" s="6"/>
      <c r="Q2937" s="2"/>
      <c r="S2937" s="2"/>
    </row>
    <row r="2938" spans="14:19" x14ac:dyDescent="0.35">
      <c r="N2938" s="6"/>
      <c r="Q2938" s="2"/>
      <c r="S2938" s="2"/>
    </row>
    <row r="2939" spans="14:19" x14ac:dyDescent="0.35">
      <c r="N2939" s="6"/>
      <c r="Q2939" s="2"/>
      <c r="S2939" s="2"/>
    </row>
    <row r="2940" spans="14:19" x14ac:dyDescent="0.35">
      <c r="N2940" s="6"/>
      <c r="Q2940" s="2"/>
      <c r="S2940" s="2"/>
    </row>
    <row r="2941" spans="14:19" x14ac:dyDescent="0.35">
      <c r="N2941" s="6"/>
      <c r="Q2941" s="2"/>
      <c r="S2941" s="2"/>
    </row>
    <row r="2942" spans="14:19" x14ac:dyDescent="0.35">
      <c r="N2942" s="6"/>
      <c r="Q2942" s="2"/>
      <c r="S2942" s="2"/>
    </row>
    <row r="2943" spans="14:19" x14ac:dyDescent="0.35">
      <c r="N2943" s="6"/>
      <c r="Q2943" s="2"/>
      <c r="S2943" s="2"/>
    </row>
    <row r="2944" spans="14:19" x14ac:dyDescent="0.35">
      <c r="N2944" s="6"/>
      <c r="Q2944" s="2"/>
      <c r="S2944" s="2"/>
    </row>
    <row r="2945" spans="14:19" x14ac:dyDescent="0.35">
      <c r="N2945" s="6"/>
      <c r="Q2945" s="2"/>
      <c r="S2945" s="2"/>
    </row>
    <row r="2946" spans="14:19" x14ac:dyDescent="0.35">
      <c r="N2946" s="6"/>
      <c r="Q2946" s="2"/>
      <c r="S2946" s="2"/>
    </row>
    <row r="2947" spans="14:19" x14ac:dyDescent="0.35">
      <c r="N2947" s="6"/>
      <c r="Q2947" s="2"/>
      <c r="S2947" s="2"/>
    </row>
    <row r="2948" spans="14:19" x14ac:dyDescent="0.35">
      <c r="N2948" s="6"/>
      <c r="Q2948" s="2"/>
      <c r="S2948" s="2"/>
    </row>
    <row r="2949" spans="14:19" x14ac:dyDescent="0.35">
      <c r="N2949" s="6"/>
      <c r="Q2949" s="2"/>
      <c r="S2949" s="2"/>
    </row>
    <row r="2950" spans="14:19" x14ac:dyDescent="0.35">
      <c r="N2950" s="6"/>
      <c r="Q2950" s="2"/>
      <c r="S2950" s="2"/>
    </row>
    <row r="2951" spans="14:19" x14ac:dyDescent="0.35">
      <c r="N2951" s="6"/>
      <c r="Q2951" s="2"/>
      <c r="S2951" s="2"/>
    </row>
    <row r="2952" spans="14:19" x14ac:dyDescent="0.35">
      <c r="N2952" s="6"/>
      <c r="Q2952" s="2"/>
      <c r="S2952" s="2"/>
    </row>
    <row r="2953" spans="14:19" x14ac:dyDescent="0.35">
      <c r="N2953" s="6"/>
      <c r="Q2953" s="2"/>
      <c r="S2953" s="2"/>
    </row>
    <row r="2954" spans="14:19" x14ac:dyDescent="0.35">
      <c r="N2954" s="6"/>
      <c r="Q2954" s="2"/>
      <c r="S2954" s="2"/>
    </row>
    <row r="2955" spans="14:19" x14ac:dyDescent="0.35">
      <c r="N2955" s="6"/>
      <c r="Q2955" s="2"/>
      <c r="S2955" s="2"/>
    </row>
    <row r="2956" spans="14:19" x14ac:dyDescent="0.35">
      <c r="N2956" s="6"/>
      <c r="Q2956" s="2"/>
      <c r="S2956" s="2"/>
    </row>
    <row r="2957" spans="14:19" x14ac:dyDescent="0.35">
      <c r="N2957" s="6"/>
      <c r="Q2957" s="2"/>
      <c r="S2957" s="2"/>
    </row>
    <row r="2958" spans="14:19" x14ac:dyDescent="0.35">
      <c r="N2958" s="6"/>
      <c r="Q2958" s="2"/>
      <c r="S2958" s="2"/>
    </row>
    <row r="2959" spans="14:19" x14ac:dyDescent="0.35">
      <c r="N2959" s="6"/>
      <c r="Q2959" s="2"/>
      <c r="S2959" s="2"/>
    </row>
    <row r="2960" spans="14:19" x14ac:dyDescent="0.35">
      <c r="N2960" s="6"/>
      <c r="Q2960" s="2"/>
      <c r="S2960" s="2"/>
    </row>
    <row r="2961" spans="14:19" x14ac:dyDescent="0.35">
      <c r="N2961" s="6"/>
      <c r="Q2961" s="2"/>
      <c r="S2961" s="2"/>
    </row>
    <row r="2962" spans="14:19" x14ac:dyDescent="0.35">
      <c r="N2962" s="6"/>
      <c r="Q2962" s="2"/>
      <c r="S2962" s="2"/>
    </row>
    <row r="2963" spans="14:19" x14ac:dyDescent="0.35">
      <c r="N2963" s="6"/>
      <c r="Q2963" s="2"/>
      <c r="S2963" s="2"/>
    </row>
    <row r="2964" spans="14:19" x14ac:dyDescent="0.35">
      <c r="N2964" s="6"/>
      <c r="Q2964" s="2"/>
      <c r="S2964" s="2"/>
    </row>
    <row r="2965" spans="14:19" x14ac:dyDescent="0.35">
      <c r="N2965" s="6"/>
      <c r="Q2965" s="2"/>
      <c r="S2965" s="2"/>
    </row>
    <row r="2966" spans="14:19" x14ac:dyDescent="0.35">
      <c r="N2966" s="6"/>
      <c r="Q2966" s="2"/>
      <c r="S2966" s="2"/>
    </row>
    <row r="2967" spans="14:19" x14ac:dyDescent="0.35">
      <c r="N2967" s="6"/>
      <c r="Q2967" s="2"/>
      <c r="S2967" s="2"/>
    </row>
    <row r="2968" spans="14:19" x14ac:dyDescent="0.35">
      <c r="N2968" s="6"/>
      <c r="Q2968" s="2"/>
      <c r="S2968" s="2"/>
    </row>
    <row r="2969" spans="14:19" x14ac:dyDescent="0.35">
      <c r="N2969" s="6"/>
      <c r="Q2969" s="2"/>
      <c r="S2969" s="2"/>
    </row>
    <row r="2970" spans="14:19" x14ac:dyDescent="0.35">
      <c r="N2970" s="6"/>
      <c r="Q2970" s="2"/>
      <c r="S2970" s="2"/>
    </row>
    <row r="2971" spans="14:19" x14ac:dyDescent="0.35">
      <c r="N2971" s="6"/>
      <c r="Q2971" s="2"/>
      <c r="S2971" s="2"/>
    </row>
    <row r="2972" spans="14:19" x14ac:dyDescent="0.35">
      <c r="N2972" s="6"/>
      <c r="Q2972" s="2"/>
      <c r="S2972" s="2"/>
    </row>
    <row r="2973" spans="14:19" x14ac:dyDescent="0.35">
      <c r="N2973" s="6"/>
      <c r="Q2973" s="2"/>
      <c r="S2973" s="2"/>
    </row>
    <row r="2974" spans="14:19" x14ac:dyDescent="0.35">
      <c r="N2974" s="6"/>
      <c r="Q2974" s="2"/>
      <c r="S2974" s="2"/>
    </row>
    <row r="2975" spans="14:19" x14ac:dyDescent="0.35">
      <c r="N2975" s="6"/>
      <c r="Q2975" s="2"/>
      <c r="S2975" s="2"/>
    </row>
    <row r="2976" spans="14:19" x14ac:dyDescent="0.35">
      <c r="N2976" s="6"/>
      <c r="Q2976" s="2"/>
      <c r="S2976" s="2"/>
    </row>
    <row r="2977" spans="14:19" x14ac:dyDescent="0.35">
      <c r="N2977" s="6"/>
      <c r="Q2977" s="2"/>
      <c r="S2977" s="2"/>
    </row>
    <row r="2978" spans="14:19" x14ac:dyDescent="0.35">
      <c r="N2978" s="6"/>
      <c r="Q2978" s="2"/>
      <c r="S2978" s="2"/>
    </row>
    <row r="2979" spans="14:19" x14ac:dyDescent="0.35">
      <c r="N2979" s="6"/>
      <c r="Q2979" s="2"/>
      <c r="S2979" s="2"/>
    </row>
    <row r="2980" spans="14:19" x14ac:dyDescent="0.35">
      <c r="N2980" s="6"/>
      <c r="Q2980" s="2"/>
      <c r="S2980" s="2"/>
    </row>
    <row r="2981" spans="14:19" x14ac:dyDescent="0.35">
      <c r="N2981" s="6"/>
      <c r="Q2981" s="2"/>
      <c r="S2981" s="2"/>
    </row>
    <row r="2982" spans="14:19" x14ac:dyDescent="0.35">
      <c r="N2982" s="6"/>
      <c r="Q2982" s="2"/>
      <c r="S2982" s="2"/>
    </row>
    <row r="2983" spans="14:19" x14ac:dyDescent="0.35">
      <c r="N2983" s="6"/>
      <c r="Q2983" s="2"/>
      <c r="S2983" s="2"/>
    </row>
    <row r="2984" spans="14:19" x14ac:dyDescent="0.35">
      <c r="N2984" s="6"/>
      <c r="Q2984" s="2"/>
      <c r="S2984" s="2"/>
    </row>
    <row r="2985" spans="14:19" x14ac:dyDescent="0.35">
      <c r="N2985" s="6"/>
      <c r="Q2985" s="2"/>
      <c r="S2985" s="2"/>
    </row>
    <row r="2986" spans="14:19" x14ac:dyDescent="0.35">
      <c r="N2986" s="6"/>
      <c r="Q2986" s="2"/>
      <c r="S2986" s="2"/>
    </row>
    <row r="2987" spans="14:19" x14ac:dyDescent="0.35">
      <c r="N2987" s="6"/>
      <c r="Q2987" s="2"/>
      <c r="S2987" s="2"/>
    </row>
    <row r="2988" spans="14:19" x14ac:dyDescent="0.35">
      <c r="N2988" s="6"/>
      <c r="Q2988" s="2"/>
      <c r="S2988" s="2"/>
    </row>
    <row r="2989" spans="14:19" x14ac:dyDescent="0.35">
      <c r="N2989" s="6"/>
      <c r="Q2989" s="2"/>
      <c r="S2989" s="2"/>
    </row>
    <row r="2990" spans="14:19" x14ac:dyDescent="0.35">
      <c r="N2990" s="6"/>
      <c r="Q2990" s="2"/>
      <c r="S2990" s="2"/>
    </row>
    <row r="2991" spans="14:19" x14ac:dyDescent="0.35">
      <c r="N2991" s="6"/>
      <c r="Q2991" s="2"/>
      <c r="S2991" s="2"/>
    </row>
    <row r="2992" spans="14:19" x14ac:dyDescent="0.35">
      <c r="N2992" s="6"/>
      <c r="Q2992" s="2"/>
      <c r="S2992" s="2"/>
    </row>
    <row r="2993" spans="14:19" x14ac:dyDescent="0.35">
      <c r="N2993" s="6"/>
      <c r="Q2993" s="2"/>
      <c r="S2993" s="2"/>
    </row>
    <row r="2994" spans="14:19" x14ac:dyDescent="0.35">
      <c r="N2994" s="6"/>
      <c r="Q2994" s="2"/>
      <c r="S2994" s="2"/>
    </row>
    <row r="2995" spans="14:19" x14ac:dyDescent="0.35">
      <c r="N2995" s="6"/>
      <c r="Q2995" s="2"/>
      <c r="S2995" s="2"/>
    </row>
    <row r="2996" spans="14:19" x14ac:dyDescent="0.35">
      <c r="N2996" s="6"/>
      <c r="Q2996" s="2"/>
      <c r="S2996" s="2"/>
    </row>
    <row r="2997" spans="14:19" x14ac:dyDescent="0.35">
      <c r="N2997" s="6"/>
      <c r="Q2997" s="2"/>
      <c r="S2997" s="2"/>
    </row>
    <row r="2998" spans="14:19" x14ac:dyDescent="0.35">
      <c r="N2998" s="6"/>
      <c r="Q2998" s="2"/>
      <c r="S2998" s="2"/>
    </row>
    <row r="2999" spans="14:19" x14ac:dyDescent="0.35">
      <c r="N2999" s="6"/>
      <c r="Q2999" s="2"/>
      <c r="S2999" s="2"/>
    </row>
    <row r="3000" spans="14:19" x14ac:dyDescent="0.35">
      <c r="N3000" s="6"/>
      <c r="Q3000" s="2"/>
      <c r="S3000" s="2"/>
    </row>
    <row r="3001" spans="14:19" x14ac:dyDescent="0.35">
      <c r="N3001" s="6"/>
      <c r="Q3001" s="2"/>
      <c r="S3001" s="2"/>
    </row>
    <row r="3002" spans="14:19" x14ac:dyDescent="0.35">
      <c r="N3002" s="6"/>
      <c r="Q3002" s="2"/>
      <c r="S3002" s="2"/>
    </row>
    <row r="3003" spans="14:19" x14ac:dyDescent="0.35">
      <c r="N3003" s="6"/>
      <c r="Q3003" s="2"/>
      <c r="S3003" s="2"/>
    </row>
    <row r="3004" spans="14:19" x14ac:dyDescent="0.35">
      <c r="N3004" s="6"/>
      <c r="Q3004" s="2"/>
      <c r="S3004" s="2"/>
    </row>
    <row r="3005" spans="14:19" x14ac:dyDescent="0.35">
      <c r="N3005" s="6"/>
      <c r="Q3005" s="2"/>
      <c r="S3005" s="2"/>
    </row>
    <row r="3006" spans="14:19" x14ac:dyDescent="0.35">
      <c r="N3006" s="6"/>
      <c r="Q3006" s="2"/>
      <c r="S3006" s="2"/>
    </row>
    <row r="3007" spans="14:19" x14ac:dyDescent="0.35">
      <c r="N3007" s="6"/>
      <c r="Q3007" s="2"/>
      <c r="S3007" s="2"/>
    </row>
    <row r="3008" spans="14:19" x14ac:dyDescent="0.35">
      <c r="N3008" s="6"/>
      <c r="Q3008" s="2"/>
      <c r="S3008" s="2"/>
    </row>
    <row r="3009" spans="14:19" x14ac:dyDescent="0.35">
      <c r="N3009" s="6"/>
      <c r="Q3009" s="2"/>
      <c r="S3009" s="2"/>
    </row>
    <row r="3010" spans="14:19" x14ac:dyDescent="0.35">
      <c r="N3010" s="6"/>
      <c r="Q3010" s="2"/>
      <c r="S3010" s="2"/>
    </row>
    <row r="3011" spans="14:19" x14ac:dyDescent="0.35">
      <c r="N3011" s="6"/>
      <c r="Q3011" s="2"/>
      <c r="S3011" s="2"/>
    </row>
    <row r="3012" spans="14:19" x14ac:dyDescent="0.35">
      <c r="N3012" s="6"/>
      <c r="Q3012" s="2"/>
      <c r="S3012" s="2"/>
    </row>
    <row r="3013" spans="14:19" x14ac:dyDescent="0.35">
      <c r="N3013" s="6"/>
      <c r="Q3013" s="2"/>
      <c r="S3013" s="2"/>
    </row>
    <row r="3014" spans="14:19" x14ac:dyDescent="0.35">
      <c r="N3014" s="6"/>
      <c r="Q3014" s="2"/>
      <c r="S3014" s="2"/>
    </row>
    <row r="3015" spans="14:19" x14ac:dyDescent="0.35">
      <c r="N3015" s="6"/>
      <c r="Q3015" s="2"/>
      <c r="S3015" s="2"/>
    </row>
    <row r="3016" spans="14:19" x14ac:dyDescent="0.35">
      <c r="N3016" s="6"/>
      <c r="Q3016" s="2"/>
      <c r="S3016" s="2"/>
    </row>
    <row r="3017" spans="14:19" x14ac:dyDescent="0.35">
      <c r="N3017" s="6"/>
      <c r="Q3017" s="2"/>
      <c r="S3017" s="2"/>
    </row>
    <row r="3018" spans="14:19" x14ac:dyDescent="0.35">
      <c r="N3018" s="6"/>
      <c r="Q3018" s="2"/>
      <c r="S3018" s="2"/>
    </row>
    <row r="3019" spans="14:19" x14ac:dyDescent="0.35">
      <c r="N3019" s="6"/>
      <c r="Q3019" s="2"/>
      <c r="S3019" s="2"/>
    </row>
    <row r="3020" spans="14:19" x14ac:dyDescent="0.35">
      <c r="N3020" s="6"/>
      <c r="Q3020" s="2"/>
      <c r="S3020" s="2"/>
    </row>
    <row r="3021" spans="14:19" x14ac:dyDescent="0.35">
      <c r="N3021" s="6"/>
      <c r="Q3021" s="2"/>
      <c r="S3021" s="2"/>
    </row>
    <row r="3022" spans="14:19" x14ac:dyDescent="0.35">
      <c r="N3022" s="6"/>
      <c r="Q3022" s="2"/>
      <c r="S3022" s="2"/>
    </row>
    <row r="3023" spans="14:19" x14ac:dyDescent="0.35">
      <c r="N3023" s="6"/>
      <c r="Q3023" s="2"/>
      <c r="S3023" s="2"/>
    </row>
    <row r="3024" spans="14:19" x14ac:dyDescent="0.35">
      <c r="N3024" s="6"/>
      <c r="Q3024" s="2"/>
      <c r="S3024" s="2"/>
    </row>
    <row r="3025" spans="14:19" x14ac:dyDescent="0.35">
      <c r="N3025" s="6"/>
      <c r="Q3025" s="2"/>
      <c r="S3025" s="2"/>
    </row>
    <row r="3026" spans="14:19" x14ac:dyDescent="0.35">
      <c r="N3026" s="6"/>
      <c r="Q3026" s="2"/>
      <c r="S3026" s="2"/>
    </row>
    <row r="3027" spans="14:19" x14ac:dyDescent="0.35">
      <c r="N3027" s="6"/>
      <c r="Q3027" s="2"/>
      <c r="S3027" s="2"/>
    </row>
    <row r="3028" spans="14:19" x14ac:dyDescent="0.35">
      <c r="N3028" s="6"/>
      <c r="Q3028" s="2"/>
      <c r="S3028" s="2"/>
    </row>
    <row r="3029" spans="14:19" x14ac:dyDescent="0.35">
      <c r="N3029" s="6"/>
      <c r="Q3029" s="2"/>
      <c r="S3029" s="2"/>
    </row>
    <row r="3030" spans="14:19" x14ac:dyDescent="0.35">
      <c r="N3030" s="6"/>
      <c r="Q3030" s="2"/>
      <c r="S3030" s="2"/>
    </row>
    <row r="3031" spans="14:19" x14ac:dyDescent="0.35">
      <c r="N3031" s="6"/>
      <c r="Q3031" s="2"/>
      <c r="S3031" s="2"/>
    </row>
    <row r="3032" spans="14:19" x14ac:dyDescent="0.35">
      <c r="N3032" s="6"/>
      <c r="Q3032" s="2"/>
      <c r="S3032" s="2"/>
    </row>
    <row r="3033" spans="14:19" x14ac:dyDescent="0.35">
      <c r="N3033" s="6"/>
      <c r="Q3033" s="2"/>
      <c r="S3033" s="2"/>
    </row>
    <row r="3034" spans="14:19" x14ac:dyDescent="0.35">
      <c r="N3034" s="6"/>
      <c r="Q3034" s="2"/>
      <c r="S3034" s="2"/>
    </row>
    <row r="3035" spans="14:19" x14ac:dyDescent="0.35">
      <c r="N3035" s="6"/>
      <c r="Q3035" s="2"/>
      <c r="S3035" s="2"/>
    </row>
    <row r="3036" spans="14:19" x14ac:dyDescent="0.35">
      <c r="N3036" s="6"/>
      <c r="Q3036" s="2"/>
      <c r="S3036" s="2"/>
    </row>
    <row r="3037" spans="14:19" x14ac:dyDescent="0.35">
      <c r="N3037" s="6"/>
      <c r="Q3037" s="2"/>
      <c r="S3037" s="2"/>
    </row>
    <row r="3038" spans="14:19" x14ac:dyDescent="0.35">
      <c r="N3038" s="6"/>
      <c r="Q3038" s="2"/>
      <c r="S3038" s="2"/>
    </row>
    <row r="3039" spans="14:19" x14ac:dyDescent="0.35">
      <c r="N3039" s="6"/>
      <c r="Q3039" s="2"/>
      <c r="S3039" s="2"/>
    </row>
    <row r="3040" spans="14:19" x14ac:dyDescent="0.35">
      <c r="N3040" s="6"/>
      <c r="Q3040" s="2"/>
      <c r="S3040" s="2"/>
    </row>
    <row r="3041" spans="14:19" x14ac:dyDescent="0.35">
      <c r="N3041" s="6"/>
      <c r="Q3041" s="2"/>
      <c r="S3041" s="2"/>
    </row>
    <row r="3042" spans="14:19" x14ac:dyDescent="0.35">
      <c r="N3042" s="6"/>
      <c r="Q3042" s="2"/>
      <c r="S3042" s="2"/>
    </row>
    <row r="3043" spans="14:19" x14ac:dyDescent="0.35">
      <c r="N3043" s="6"/>
      <c r="Q3043" s="2"/>
      <c r="S3043" s="2"/>
    </row>
    <row r="3044" spans="14:19" x14ac:dyDescent="0.35">
      <c r="N3044" s="6"/>
      <c r="Q3044" s="2"/>
      <c r="S3044" s="2"/>
    </row>
    <row r="3045" spans="14:19" x14ac:dyDescent="0.35">
      <c r="N3045" s="6"/>
      <c r="Q3045" s="2"/>
      <c r="S3045" s="2"/>
    </row>
    <row r="3046" spans="14:19" x14ac:dyDescent="0.35">
      <c r="N3046" s="6"/>
      <c r="Q3046" s="2"/>
      <c r="S3046" s="2"/>
    </row>
    <row r="3047" spans="14:19" x14ac:dyDescent="0.35">
      <c r="N3047" s="6"/>
      <c r="Q3047" s="2"/>
      <c r="S3047" s="2"/>
    </row>
    <row r="3048" spans="14:19" x14ac:dyDescent="0.35">
      <c r="N3048" s="6"/>
      <c r="Q3048" s="2"/>
      <c r="S3048" s="2"/>
    </row>
    <row r="3049" spans="14:19" x14ac:dyDescent="0.35">
      <c r="N3049" s="6"/>
      <c r="Q3049" s="2"/>
      <c r="S3049" s="2"/>
    </row>
    <row r="3050" spans="14:19" x14ac:dyDescent="0.35">
      <c r="N3050" s="6"/>
      <c r="Q3050" s="2"/>
      <c r="S3050" s="2"/>
    </row>
    <row r="3051" spans="14:19" x14ac:dyDescent="0.35">
      <c r="N3051" s="6"/>
      <c r="Q3051" s="2"/>
      <c r="S3051" s="2"/>
    </row>
    <row r="3052" spans="14:19" x14ac:dyDescent="0.35">
      <c r="N3052" s="6"/>
      <c r="Q3052" s="2"/>
      <c r="S3052" s="2"/>
    </row>
    <row r="3053" spans="14:19" x14ac:dyDescent="0.35">
      <c r="N3053" s="6"/>
      <c r="Q3053" s="2"/>
      <c r="S3053" s="2"/>
    </row>
    <row r="3054" spans="14:19" x14ac:dyDescent="0.35">
      <c r="N3054" s="6"/>
      <c r="Q3054" s="2"/>
      <c r="S3054" s="2"/>
    </row>
    <row r="3055" spans="14:19" x14ac:dyDescent="0.35">
      <c r="N3055" s="6"/>
      <c r="Q3055" s="2"/>
      <c r="S3055" s="2"/>
    </row>
    <row r="3056" spans="14:19" x14ac:dyDescent="0.35">
      <c r="N3056" s="6"/>
      <c r="Q3056" s="2"/>
      <c r="S3056" s="2"/>
    </row>
    <row r="3057" spans="14:19" x14ac:dyDescent="0.35">
      <c r="N3057" s="6"/>
      <c r="Q3057" s="2"/>
      <c r="S3057" s="2"/>
    </row>
    <row r="3058" spans="14:19" x14ac:dyDescent="0.35">
      <c r="N3058" s="6"/>
      <c r="Q3058" s="2"/>
      <c r="S3058" s="2"/>
    </row>
    <row r="3059" spans="14:19" x14ac:dyDescent="0.35">
      <c r="N3059" s="6"/>
      <c r="Q3059" s="2"/>
      <c r="S3059" s="2"/>
    </row>
    <row r="3060" spans="14:19" x14ac:dyDescent="0.35">
      <c r="N3060" s="6"/>
      <c r="Q3060" s="2"/>
      <c r="S3060" s="2"/>
    </row>
    <row r="3061" spans="14:19" x14ac:dyDescent="0.35">
      <c r="N3061" s="6"/>
      <c r="Q3061" s="2"/>
      <c r="S3061" s="2"/>
    </row>
    <row r="3062" spans="14:19" x14ac:dyDescent="0.35">
      <c r="N3062" s="6"/>
      <c r="Q3062" s="2"/>
      <c r="S3062" s="2"/>
    </row>
    <row r="3063" spans="14:19" x14ac:dyDescent="0.35">
      <c r="N3063" s="6"/>
      <c r="Q3063" s="2"/>
      <c r="S3063" s="2"/>
    </row>
    <row r="3064" spans="14:19" x14ac:dyDescent="0.35">
      <c r="N3064" s="6"/>
      <c r="Q3064" s="2"/>
      <c r="S3064" s="2"/>
    </row>
    <row r="3065" spans="14:19" x14ac:dyDescent="0.35">
      <c r="N3065" s="6"/>
      <c r="Q3065" s="2"/>
      <c r="S3065" s="2"/>
    </row>
    <row r="3066" spans="14:19" x14ac:dyDescent="0.35">
      <c r="N3066" s="6"/>
      <c r="Q3066" s="2"/>
      <c r="S3066" s="2"/>
    </row>
    <row r="3067" spans="14:19" x14ac:dyDescent="0.35">
      <c r="N3067" s="6"/>
      <c r="Q3067" s="2"/>
      <c r="S3067" s="2"/>
    </row>
    <row r="3068" spans="14:19" x14ac:dyDescent="0.35">
      <c r="N3068" s="6"/>
      <c r="Q3068" s="2"/>
      <c r="S3068" s="2"/>
    </row>
    <row r="3069" spans="14:19" x14ac:dyDescent="0.35">
      <c r="N3069" s="6"/>
      <c r="Q3069" s="2"/>
      <c r="S3069" s="2"/>
    </row>
    <row r="3070" spans="14:19" x14ac:dyDescent="0.35">
      <c r="N3070" s="6"/>
      <c r="Q3070" s="2"/>
      <c r="S3070" s="2"/>
    </row>
    <row r="3071" spans="14:19" x14ac:dyDescent="0.35">
      <c r="N3071" s="6"/>
      <c r="Q3071" s="2"/>
      <c r="S3071" s="2"/>
    </row>
    <row r="3072" spans="14:19" x14ac:dyDescent="0.35">
      <c r="N3072" s="6"/>
      <c r="Q3072" s="2"/>
      <c r="S3072" s="2"/>
    </row>
    <row r="3073" spans="14:19" x14ac:dyDescent="0.35">
      <c r="N3073" s="6"/>
      <c r="Q3073" s="2"/>
      <c r="S3073" s="2"/>
    </row>
    <row r="3074" spans="14:19" x14ac:dyDescent="0.35">
      <c r="N3074" s="6"/>
      <c r="Q3074" s="2"/>
      <c r="S3074" s="2"/>
    </row>
    <row r="3075" spans="14:19" x14ac:dyDescent="0.35">
      <c r="N3075" s="6"/>
      <c r="Q3075" s="2"/>
      <c r="S3075" s="2"/>
    </row>
    <row r="3076" spans="14:19" x14ac:dyDescent="0.35">
      <c r="N3076" s="6"/>
      <c r="Q3076" s="2"/>
      <c r="S3076" s="2"/>
    </row>
    <row r="3077" spans="14:19" x14ac:dyDescent="0.35">
      <c r="N3077" s="6"/>
      <c r="Q3077" s="2"/>
      <c r="S3077" s="2"/>
    </row>
    <row r="3078" spans="14:19" x14ac:dyDescent="0.35">
      <c r="N3078" s="6"/>
      <c r="Q3078" s="2"/>
      <c r="S3078" s="2"/>
    </row>
    <row r="3079" spans="14:19" x14ac:dyDescent="0.35">
      <c r="N3079" s="6"/>
      <c r="Q3079" s="2"/>
      <c r="S3079" s="2"/>
    </row>
    <row r="3080" spans="14:19" x14ac:dyDescent="0.35">
      <c r="N3080" s="6"/>
      <c r="Q3080" s="2"/>
      <c r="S3080" s="2"/>
    </row>
    <row r="3081" spans="14:19" x14ac:dyDescent="0.35">
      <c r="N3081" s="6"/>
      <c r="Q3081" s="2"/>
      <c r="S3081" s="2"/>
    </row>
    <row r="3082" spans="14:19" x14ac:dyDescent="0.35">
      <c r="N3082" s="6"/>
      <c r="Q3082" s="2"/>
      <c r="S3082" s="2"/>
    </row>
    <row r="3083" spans="14:19" x14ac:dyDescent="0.35">
      <c r="N3083" s="6"/>
      <c r="Q3083" s="2"/>
      <c r="S3083" s="2"/>
    </row>
    <row r="3084" spans="14:19" x14ac:dyDescent="0.35">
      <c r="N3084" s="6"/>
      <c r="Q3084" s="2"/>
      <c r="S3084" s="2"/>
    </row>
    <row r="3085" spans="14:19" x14ac:dyDescent="0.35">
      <c r="N3085" s="6"/>
      <c r="Q3085" s="2"/>
      <c r="S3085" s="2"/>
    </row>
    <row r="3086" spans="14:19" x14ac:dyDescent="0.35">
      <c r="N3086" s="6"/>
      <c r="Q3086" s="2"/>
      <c r="S3086" s="2"/>
    </row>
    <row r="3087" spans="14:19" x14ac:dyDescent="0.35">
      <c r="N3087" s="6"/>
      <c r="Q3087" s="2"/>
      <c r="S3087" s="2"/>
    </row>
    <row r="3088" spans="14:19" x14ac:dyDescent="0.35">
      <c r="N3088" s="6"/>
      <c r="Q3088" s="2"/>
      <c r="S3088" s="2"/>
    </row>
    <row r="3089" spans="14:19" x14ac:dyDescent="0.35">
      <c r="N3089" s="6"/>
      <c r="Q3089" s="2"/>
      <c r="S3089" s="2"/>
    </row>
    <row r="3090" spans="14:19" x14ac:dyDescent="0.35">
      <c r="N3090" s="6"/>
      <c r="Q3090" s="2"/>
      <c r="S3090" s="2"/>
    </row>
    <row r="3091" spans="14:19" x14ac:dyDescent="0.35">
      <c r="N3091" s="6"/>
      <c r="Q3091" s="2"/>
      <c r="S3091" s="2"/>
    </row>
    <row r="3092" spans="14:19" x14ac:dyDescent="0.35">
      <c r="N3092" s="6"/>
      <c r="Q3092" s="2"/>
      <c r="S3092" s="2"/>
    </row>
    <row r="3093" spans="14:19" x14ac:dyDescent="0.35">
      <c r="N3093" s="6"/>
      <c r="Q3093" s="2"/>
      <c r="S3093" s="2"/>
    </row>
    <row r="3094" spans="14:19" x14ac:dyDescent="0.35">
      <c r="N3094" s="6"/>
      <c r="Q3094" s="2"/>
      <c r="S3094" s="2"/>
    </row>
    <row r="3095" spans="14:19" x14ac:dyDescent="0.35">
      <c r="N3095" s="6"/>
      <c r="Q3095" s="2"/>
      <c r="S3095" s="2"/>
    </row>
    <row r="3096" spans="14:19" x14ac:dyDescent="0.35">
      <c r="N3096" s="6"/>
      <c r="Q3096" s="2"/>
      <c r="S3096" s="2"/>
    </row>
    <row r="3097" spans="14:19" x14ac:dyDescent="0.35">
      <c r="N3097" s="6"/>
      <c r="Q3097" s="2"/>
      <c r="S3097" s="2"/>
    </row>
    <row r="3098" spans="14:19" x14ac:dyDescent="0.35">
      <c r="N3098" s="6"/>
      <c r="Q3098" s="2"/>
      <c r="S3098" s="2"/>
    </row>
    <row r="3099" spans="14:19" x14ac:dyDescent="0.35">
      <c r="N3099" s="6"/>
      <c r="Q3099" s="2"/>
      <c r="S3099" s="2"/>
    </row>
    <row r="3100" spans="14:19" x14ac:dyDescent="0.35">
      <c r="N3100" s="6"/>
      <c r="Q3100" s="2"/>
      <c r="S3100" s="2"/>
    </row>
    <row r="3101" spans="14:19" x14ac:dyDescent="0.35">
      <c r="N3101" s="6"/>
      <c r="Q3101" s="2"/>
      <c r="S3101" s="2"/>
    </row>
    <row r="3102" spans="14:19" x14ac:dyDescent="0.35">
      <c r="N3102" s="6"/>
      <c r="Q3102" s="2"/>
      <c r="S3102" s="2"/>
    </row>
    <row r="3103" spans="14:19" x14ac:dyDescent="0.35">
      <c r="N3103" s="6"/>
      <c r="Q3103" s="2"/>
      <c r="S3103" s="2"/>
    </row>
    <row r="3104" spans="14:19" x14ac:dyDescent="0.35">
      <c r="N3104" s="6"/>
      <c r="Q3104" s="2"/>
      <c r="S3104" s="2"/>
    </row>
    <row r="3105" spans="14:19" x14ac:dyDescent="0.35">
      <c r="N3105" s="6"/>
      <c r="Q3105" s="2"/>
      <c r="S3105" s="2"/>
    </row>
    <row r="3106" spans="14:19" x14ac:dyDescent="0.35">
      <c r="N3106" s="6"/>
      <c r="Q3106" s="2"/>
      <c r="S3106" s="2"/>
    </row>
    <row r="3107" spans="14:19" x14ac:dyDescent="0.35">
      <c r="N3107" s="6"/>
      <c r="Q3107" s="2"/>
      <c r="S3107" s="2"/>
    </row>
    <row r="3108" spans="14:19" x14ac:dyDescent="0.35">
      <c r="N3108" s="6"/>
      <c r="Q3108" s="2"/>
      <c r="S3108" s="2"/>
    </row>
    <row r="3109" spans="14:19" x14ac:dyDescent="0.35">
      <c r="N3109" s="6"/>
      <c r="Q3109" s="2"/>
      <c r="S3109" s="2"/>
    </row>
    <row r="3110" spans="14:19" x14ac:dyDescent="0.35">
      <c r="N3110" s="6"/>
      <c r="Q3110" s="2"/>
      <c r="S3110" s="2"/>
    </row>
    <row r="3111" spans="14:19" x14ac:dyDescent="0.35">
      <c r="N3111" s="6"/>
      <c r="Q3111" s="2"/>
      <c r="S3111" s="2"/>
    </row>
    <row r="3112" spans="14:19" x14ac:dyDescent="0.35">
      <c r="N3112" s="6"/>
      <c r="Q3112" s="2"/>
      <c r="S3112" s="2"/>
    </row>
    <row r="3113" spans="14:19" x14ac:dyDescent="0.35">
      <c r="N3113" s="6"/>
      <c r="Q3113" s="2"/>
      <c r="S3113" s="2"/>
    </row>
    <row r="3114" spans="14:19" x14ac:dyDescent="0.35">
      <c r="N3114" s="6"/>
      <c r="Q3114" s="2"/>
      <c r="S3114" s="2"/>
    </row>
    <row r="3115" spans="14:19" x14ac:dyDescent="0.35">
      <c r="N3115" s="6"/>
      <c r="Q3115" s="2"/>
      <c r="S3115" s="2"/>
    </row>
    <row r="3116" spans="14:19" x14ac:dyDescent="0.35">
      <c r="N3116" s="6"/>
      <c r="Q3116" s="2"/>
      <c r="S3116" s="2"/>
    </row>
    <row r="3117" spans="14:19" x14ac:dyDescent="0.35">
      <c r="N3117" s="6"/>
      <c r="Q3117" s="2"/>
      <c r="S3117" s="2"/>
    </row>
    <row r="3118" spans="14:19" x14ac:dyDescent="0.35">
      <c r="N3118" s="6"/>
      <c r="Q3118" s="2"/>
      <c r="S3118" s="2"/>
    </row>
    <row r="3119" spans="14:19" x14ac:dyDescent="0.35">
      <c r="N3119" s="6"/>
      <c r="Q3119" s="2"/>
      <c r="S3119" s="2"/>
    </row>
    <row r="3120" spans="14:19" x14ac:dyDescent="0.35">
      <c r="N3120" s="6"/>
      <c r="Q3120" s="2"/>
      <c r="S3120" s="2"/>
    </row>
    <row r="3121" spans="14:19" x14ac:dyDescent="0.35">
      <c r="N3121" s="6"/>
      <c r="Q3121" s="2"/>
      <c r="S3121" s="2"/>
    </row>
    <row r="3122" spans="14:19" x14ac:dyDescent="0.35">
      <c r="N3122" s="6"/>
      <c r="Q3122" s="2"/>
      <c r="S3122" s="2"/>
    </row>
    <row r="3123" spans="14:19" x14ac:dyDescent="0.35">
      <c r="N3123" s="6"/>
      <c r="Q3123" s="2"/>
      <c r="S3123" s="2"/>
    </row>
    <row r="3124" spans="14:19" x14ac:dyDescent="0.35">
      <c r="N3124" s="6"/>
      <c r="Q3124" s="2"/>
      <c r="S3124" s="2"/>
    </row>
    <row r="3125" spans="14:19" x14ac:dyDescent="0.35">
      <c r="N3125" s="6"/>
      <c r="Q3125" s="2"/>
      <c r="S3125" s="2"/>
    </row>
    <row r="3126" spans="14:19" x14ac:dyDescent="0.35">
      <c r="N3126" s="6"/>
      <c r="Q3126" s="2"/>
      <c r="S3126" s="2"/>
    </row>
    <row r="3127" spans="14:19" x14ac:dyDescent="0.35">
      <c r="N3127" s="6"/>
      <c r="Q3127" s="2"/>
      <c r="S3127" s="2"/>
    </row>
    <row r="3128" spans="14:19" x14ac:dyDescent="0.35">
      <c r="N3128" s="6"/>
      <c r="Q3128" s="2"/>
      <c r="S3128" s="2"/>
    </row>
    <row r="3129" spans="14:19" x14ac:dyDescent="0.35">
      <c r="N3129" s="6"/>
      <c r="Q3129" s="2"/>
      <c r="S3129" s="2"/>
    </row>
    <row r="3130" spans="14:19" x14ac:dyDescent="0.35">
      <c r="N3130" s="6"/>
      <c r="Q3130" s="2"/>
      <c r="S3130" s="2"/>
    </row>
    <row r="3131" spans="14:19" x14ac:dyDescent="0.35">
      <c r="N3131" s="6"/>
      <c r="Q3131" s="2"/>
      <c r="S3131" s="2"/>
    </row>
    <row r="3132" spans="14:19" x14ac:dyDescent="0.35">
      <c r="N3132" s="6"/>
      <c r="Q3132" s="2"/>
      <c r="S3132" s="2"/>
    </row>
    <row r="3133" spans="14:19" x14ac:dyDescent="0.35">
      <c r="N3133" s="6"/>
      <c r="Q3133" s="2"/>
      <c r="S3133" s="2"/>
    </row>
    <row r="3134" spans="14:19" x14ac:dyDescent="0.35">
      <c r="N3134" s="6"/>
      <c r="Q3134" s="2"/>
      <c r="S3134" s="2"/>
    </row>
    <row r="3135" spans="14:19" x14ac:dyDescent="0.35">
      <c r="N3135" s="6"/>
      <c r="Q3135" s="2"/>
      <c r="S3135" s="2"/>
    </row>
    <row r="3136" spans="14:19" x14ac:dyDescent="0.35">
      <c r="N3136" s="6"/>
      <c r="Q3136" s="2"/>
      <c r="S3136" s="2"/>
    </row>
    <row r="3137" spans="14:19" x14ac:dyDescent="0.35">
      <c r="N3137" s="6"/>
      <c r="Q3137" s="2"/>
      <c r="S3137" s="2"/>
    </row>
    <row r="3138" spans="14:19" x14ac:dyDescent="0.35">
      <c r="N3138" s="6"/>
      <c r="Q3138" s="2"/>
      <c r="S3138" s="2"/>
    </row>
    <row r="3139" spans="14:19" x14ac:dyDescent="0.35">
      <c r="N3139" s="6"/>
      <c r="Q3139" s="2"/>
      <c r="S3139" s="2"/>
    </row>
    <row r="3140" spans="14:19" x14ac:dyDescent="0.35">
      <c r="N3140" s="6"/>
      <c r="Q3140" s="2"/>
      <c r="S3140" s="2"/>
    </row>
    <row r="3141" spans="14:19" x14ac:dyDescent="0.35">
      <c r="N3141" s="6"/>
      <c r="Q3141" s="2"/>
      <c r="S3141" s="2"/>
    </row>
    <row r="3142" spans="14:19" x14ac:dyDescent="0.35">
      <c r="N3142" s="6"/>
      <c r="Q3142" s="2"/>
      <c r="S3142" s="2"/>
    </row>
    <row r="3143" spans="14:19" x14ac:dyDescent="0.35">
      <c r="N3143" s="6"/>
      <c r="Q3143" s="2"/>
      <c r="S3143" s="2"/>
    </row>
    <row r="3144" spans="14:19" x14ac:dyDescent="0.35">
      <c r="N3144" s="6"/>
      <c r="Q3144" s="2"/>
      <c r="S3144" s="2"/>
    </row>
    <row r="3145" spans="14:19" x14ac:dyDescent="0.35">
      <c r="N3145" s="6"/>
      <c r="Q3145" s="2"/>
      <c r="S3145" s="2"/>
    </row>
    <row r="3146" spans="14:19" x14ac:dyDescent="0.35">
      <c r="N3146" s="6"/>
      <c r="Q3146" s="2"/>
      <c r="S3146" s="2"/>
    </row>
    <row r="3147" spans="14:19" x14ac:dyDescent="0.35">
      <c r="N3147" s="6"/>
      <c r="Q3147" s="2"/>
      <c r="S3147" s="2"/>
    </row>
    <row r="3148" spans="14:19" x14ac:dyDescent="0.35">
      <c r="N3148" s="6"/>
      <c r="Q3148" s="2"/>
      <c r="S3148" s="2"/>
    </row>
    <row r="3149" spans="14:19" x14ac:dyDescent="0.35">
      <c r="N3149" s="6"/>
      <c r="Q3149" s="2"/>
      <c r="S3149" s="2"/>
    </row>
    <row r="3150" spans="14:19" x14ac:dyDescent="0.35">
      <c r="N3150" s="6"/>
      <c r="Q3150" s="2"/>
      <c r="S3150" s="2"/>
    </row>
    <row r="3151" spans="14:19" x14ac:dyDescent="0.35">
      <c r="N3151" s="6"/>
      <c r="Q3151" s="2"/>
      <c r="S3151" s="2"/>
    </row>
    <row r="3152" spans="14:19" x14ac:dyDescent="0.35">
      <c r="N3152" s="6"/>
      <c r="Q3152" s="2"/>
      <c r="S3152" s="2"/>
    </row>
    <row r="3153" spans="14:19" x14ac:dyDescent="0.35">
      <c r="N3153" s="6"/>
      <c r="Q3153" s="2"/>
      <c r="S3153" s="2"/>
    </row>
    <row r="3154" spans="14:19" x14ac:dyDescent="0.35">
      <c r="N3154" s="6"/>
      <c r="Q3154" s="2"/>
      <c r="S3154" s="2"/>
    </row>
    <row r="3155" spans="14:19" x14ac:dyDescent="0.35">
      <c r="N3155" s="6"/>
      <c r="Q3155" s="2"/>
      <c r="S3155" s="2"/>
    </row>
    <row r="3156" spans="14:19" x14ac:dyDescent="0.35">
      <c r="N3156" s="6"/>
      <c r="Q3156" s="2"/>
      <c r="S3156" s="2"/>
    </row>
    <row r="3157" spans="14:19" x14ac:dyDescent="0.35">
      <c r="N3157" s="6"/>
      <c r="Q3157" s="2"/>
      <c r="S3157" s="2"/>
    </row>
    <row r="3158" spans="14:19" x14ac:dyDescent="0.35">
      <c r="N3158" s="6"/>
      <c r="Q3158" s="2"/>
      <c r="S3158" s="2"/>
    </row>
    <row r="3159" spans="14:19" x14ac:dyDescent="0.35">
      <c r="N3159" s="6"/>
      <c r="Q3159" s="2"/>
      <c r="S3159" s="2"/>
    </row>
    <row r="3160" spans="14:19" x14ac:dyDescent="0.35">
      <c r="N3160" s="6"/>
      <c r="Q3160" s="2"/>
      <c r="S3160" s="2"/>
    </row>
    <row r="3161" spans="14:19" x14ac:dyDescent="0.35">
      <c r="N3161" s="6"/>
      <c r="Q3161" s="2"/>
      <c r="S3161" s="2"/>
    </row>
    <row r="3162" spans="14:19" x14ac:dyDescent="0.35">
      <c r="N3162" s="6"/>
      <c r="Q3162" s="2"/>
      <c r="S3162" s="2"/>
    </row>
    <row r="3163" spans="14:19" x14ac:dyDescent="0.35">
      <c r="N3163" s="6"/>
      <c r="Q3163" s="2"/>
      <c r="S3163" s="2"/>
    </row>
    <row r="3164" spans="14:19" x14ac:dyDescent="0.35">
      <c r="N3164" s="6"/>
      <c r="Q3164" s="2"/>
      <c r="S3164" s="2"/>
    </row>
    <row r="3165" spans="14:19" x14ac:dyDescent="0.35">
      <c r="N3165" s="6"/>
      <c r="Q3165" s="2"/>
      <c r="S3165" s="2"/>
    </row>
    <row r="3166" spans="14:19" x14ac:dyDescent="0.35">
      <c r="N3166" s="6"/>
      <c r="Q3166" s="2"/>
      <c r="S3166" s="2"/>
    </row>
    <row r="3167" spans="14:19" x14ac:dyDescent="0.35">
      <c r="N3167" s="6"/>
      <c r="Q3167" s="2"/>
      <c r="S3167" s="2"/>
    </row>
    <row r="3168" spans="14:19" x14ac:dyDescent="0.35">
      <c r="N3168" s="6"/>
      <c r="Q3168" s="2"/>
      <c r="S3168" s="2"/>
    </row>
    <row r="3169" spans="14:19" x14ac:dyDescent="0.35">
      <c r="N3169" s="6"/>
      <c r="Q3169" s="2"/>
      <c r="S3169" s="2"/>
    </row>
    <row r="3170" spans="14:19" x14ac:dyDescent="0.35">
      <c r="N3170" s="6"/>
      <c r="Q3170" s="2"/>
      <c r="S3170" s="2"/>
    </row>
    <row r="3171" spans="14:19" x14ac:dyDescent="0.35">
      <c r="N3171" s="6"/>
      <c r="Q3171" s="2"/>
      <c r="S3171" s="2"/>
    </row>
    <row r="3172" spans="14:19" x14ac:dyDescent="0.35">
      <c r="N3172" s="6"/>
      <c r="Q3172" s="2"/>
      <c r="S3172" s="2"/>
    </row>
    <row r="3173" spans="14:19" x14ac:dyDescent="0.35">
      <c r="N3173" s="6"/>
      <c r="Q3173" s="2"/>
      <c r="S3173" s="2"/>
    </row>
    <row r="3174" spans="14:19" x14ac:dyDescent="0.35">
      <c r="N3174" s="6"/>
      <c r="Q3174" s="2"/>
      <c r="S3174" s="2"/>
    </row>
    <row r="3175" spans="14:19" x14ac:dyDescent="0.35">
      <c r="N3175" s="6"/>
      <c r="Q3175" s="2"/>
      <c r="S3175" s="2"/>
    </row>
    <row r="3176" spans="14:19" x14ac:dyDescent="0.35">
      <c r="N3176" s="6"/>
      <c r="Q3176" s="2"/>
      <c r="S3176" s="2"/>
    </row>
    <row r="3177" spans="14:19" x14ac:dyDescent="0.35">
      <c r="N3177" s="6"/>
      <c r="Q3177" s="2"/>
      <c r="S3177" s="2"/>
    </row>
    <row r="3178" spans="14:19" x14ac:dyDescent="0.35">
      <c r="N3178" s="6"/>
      <c r="Q3178" s="2"/>
      <c r="S3178" s="2"/>
    </row>
    <row r="3179" spans="14:19" x14ac:dyDescent="0.35">
      <c r="N3179" s="6"/>
      <c r="Q3179" s="2"/>
      <c r="S3179" s="2"/>
    </row>
    <row r="3180" spans="14:19" x14ac:dyDescent="0.35">
      <c r="N3180" s="6"/>
      <c r="Q3180" s="2"/>
      <c r="S3180" s="2"/>
    </row>
    <row r="3181" spans="14:19" x14ac:dyDescent="0.35">
      <c r="N3181" s="6"/>
      <c r="Q3181" s="2"/>
      <c r="S3181" s="2"/>
    </row>
    <row r="3182" spans="14:19" x14ac:dyDescent="0.35">
      <c r="N3182" s="6"/>
      <c r="Q3182" s="2"/>
      <c r="S3182" s="2"/>
    </row>
    <row r="3183" spans="14:19" x14ac:dyDescent="0.35">
      <c r="N3183" s="6"/>
      <c r="Q3183" s="2"/>
      <c r="S3183" s="2"/>
    </row>
    <row r="3184" spans="14:19" x14ac:dyDescent="0.35">
      <c r="N3184" s="6"/>
      <c r="Q3184" s="2"/>
      <c r="S3184" s="2"/>
    </row>
    <row r="3185" spans="14:19" x14ac:dyDescent="0.35">
      <c r="N3185" s="6"/>
      <c r="Q3185" s="2"/>
      <c r="S3185" s="2"/>
    </row>
    <row r="3186" spans="14:19" x14ac:dyDescent="0.35">
      <c r="N3186" s="6"/>
      <c r="Q3186" s="2"/>
      <c r="S3186" s="2"/>
    </row>
    <row r="3187" spans="14:19" x14ac:dyDescent="0.35">
      <c r="N3187" s="6"/>
      <c r="Q3187" s="2"/>
      <c r="S3187" s="2"/>
    </row>
    <row r="3188" spans="14:19" x14ac:dyDescent="0.35">
      <c r="N3188" s="6"/>
      <c r="Q3188" s="2"/>
      <c r="S3188" s="2"/>
    </row>
    <row r="3189" spans="14:19" x14ac:dyDescent="0.35">
      <c r="N3189" s="6"/>
      <c r="Q3189" s="2"/>
      <c r="S3189" s="2"/>
    </row>
    <row r="3190" spans="14:19" x14ac:dyDescent="0.35">
      <c r="N3190" s="6"/>
      <c r="Q3190" s="2"/>
      <c r="S3190" s="2"/>
    </row>
    <row r="3191" spans="14:19" x14ac:dyDescent="0.35">
      <c r="N3191" s="6"/>
      <c r="Q3191" s="2"/>
      <c r="S3191" s="2"/>
    </row>
    <row r="3192" spans="14:19" x14ac:dyDescent="0.35">
      <c r="N3192" s="6"/>
      <c r="Q3192" s="2"/>
      <c r="S3192" s="2"/>
    </row>
    <row r="3193" spans="14:19" x14ac:dyDescent="0.35">
      <c r="N3193" s="6"/>
      <c r="Q3193" s="2"/>
      <c r="S3193" s="2"/>
    </row>
    <row r="3194" spans="14:19" x14ac:dyDescent="0.35">
      <c r="N3194" s="6"/>
      <c r="Q3194" s="2"/>
      <c r="S3194" s="2"/>
    </row>
    <row r="3195" spans="14:19" x14ac:dyDescent="0.35">
      <c r="N3195" s="6"/>
      <c r="Q3195" s="2"/>
      <c r="S3195" s="2"/>
    </row>
    <row r="3196" spans="14:19" x14ac:dyDescent="0.35">
      <c r="N3196" s="6"/>
      <c r="Q3196" s="2"/>
      <c r="S3196" s="2"/>
    </row>
    <row r="3197" spans="14:19" x14ac:dyDescent="0.35">
      <c r="N3197" s="6"/>
      <c r="Q3197" s="2"/>
      <c r="S3197" s="2"/>
    </row>
    <row r="3198" spans="14:19" x14ac:dyDescent="0.35">
      <c r="N3198" s="6"/>
      <c r="Q3198" s="2"/>
      <c r="S3198" s="2"/>
    </row>
    <row r="3199" spans="14:19" x14ac:dyDescent="0.35">
      <c r="N3199" s="6"/>
      <c r="Q3199" s="2"/>
      <c r="S3199" s="2"/>
    </row>
    <row r="3200" spans="14:19" x14ac:dyDescent="0.35">
      <c r="N3200" s="6"/>
      <c r="Q3200" s="2"/>
      <c r="S3200" s="2"/>
    </row>
    <row r="3201" spans="14:19" x14ac:dyDescent="0.35">
      <c r="N3201" s="6"/>
      <c r="Q3201" s="2"/>
      <c r="S3201" s="2"/>
    </row>
    <row r="3202" spans="14:19" x14ac:dyDescent="0.35">
      <c r="N3202" s="6"/>
      <c r="Q3202" s="2"/>
      <c r="S3202" s="2"/>
    </row>
    <row r="3203" spans="14:19" x14ac:dyDescent="0.35">
      <c r="N3203" s="6"/>
      <c r="Q3203" s="2"/>
      <c r="S3203" s="2"/>
    </row>
    <row r="3204" spans="14:19" x14ac:dyDescent="0.35">
      <c r="N3204" s="6"/>
      <c r="Q3204" s="2"/>
      <c r="S3204" s="2"/>
    </row>
    <row r="3205" spans="14:19" x14ac:dyDescent="0.35">
      <c r="N3205" s="6"/>
      <c r="Q3205" s="2"/>
      <c r="S3205" s="2"/>
    </row>
    <row r="3206" spans="14:19" x14ac:dyDescent="0.35">
      <c r="N3206" s="6"/>
      <c r="Q3206" s="2"/>
      <c r="S3206" s="2"/>
    </row>
    <row r="3207" spans="14:19" x14ac:dyDescent="0.35">
      <c r="N3207" s="6"/>
      <c r="Q3207" s="2"/>
      <c r="S3207" s="2"/>
    </row>
    <row r="3208" spans="14:19" x14ac:dyDescent="0.35">
      <c r="N3208" s="6"/>
      <c r="Q3208" s="2"/>
      <c r="S3208" s="2"/>
    </row>
    <row r="3209" spans="14:19" x14ac:dyDescent="0.35">
      <c r="N3209" s="6"/>
      <c r="Q3209" s="2"/>
      <c r="S3209" s="2"/>
    </row>
    <row r="3210" spans="14:19" x14ac:dyDescent="0.35">
      <c r="N3210" s="6"/>
      <c r="Q3210" s="2"/>
      <c r="S3210" s="2"/>
    </row>
    <row r="3211" spans="14:19" x14ac:dyDescent="0.35">
      <c r="N3211" s="6"/>
      <c r="Q3211" s="2"/>
      <c r="S3211" s="2"/>
    </row>
    <row r="3212" spans="14:19" x14ac:dyDescent="0.35">
      <c r="N3212" s="6"/>
      <c r="Q3212" s="2"/>
      <c r="S3212" s="2"/>
    </row>
    <row r="3213" spans="14:19" x14ac:dyDescent="0.35">
      <c r="N3213" s="6"/>
      <c r="Q3213" s="2"/>
      <c r="S3213" s="2"/>
    </row>
    <row r="3214" spans="14:19" x14ac:dyDescent="0.35">
      <c r="N3214" s="6"/>
      <c r="Q3214" s="2"/>
      <c r="S3214" s="2"/>
    </row>
    <row r="3215" spans="14:19" x14ac:dyDescent="0.35">
      <c r="N3215" s="6"/>
      <c r="Q3215" s="2"/>
      <c r="S3215" s="2"/>
    </row>
    <row r="3216" spans="14:19" x14ac:dyDescent="0.35">
      <c r="N3216" s="6"/>
      <c r="Q3216" s="2"/>
      <c r="S3216" s="2"/>
    </row>
    <row r="3217" spans="14:19" x14ac:dyDescent="0.35">
      <c r="N3217" s="6"/>
      <c r="Q3217" s="2"/>
      <c r="S3217" s="2"/>
    </row>
    <row r="3218" spans="14:19" x14ac:dyDescent="0.35">
      <c r="N3218" s="6"/>
      <c r="Q3218" s="2"/>
      <c r="S3218" s="2"/>
    </row>
    <row r="3219" spans="14:19" x14ac:dyDescent="0.35">
      <c r="N3219" s="6"/>
      <c r="Q3219" s="2"/>
      <c r="S3219" s="2"/>
    </row>
    <row r="3220" spans="14:19" x14ac:dyDescent="0.35">
      <c r="N3220" s="6"/>
      <c r="Q3220" s="2"/>
      <c r="S3220" s="2"/>
    </row>
    <row r="3221" spans="14:19" x14ac:dyDescent="0.35">
      <c r="N3221" s="6"/>
      <c r="Q3221" s="2"/>
      <c r="S3221" s="2"/>
    </row>
    <row r="3222" spans="14:19" x14ac:dyDescent="0.35">
      <c r="N3222" s="6"/>
      <c r="Q3222" s="2"/>
      <c r="S3222" s="2"/>
    </row>
    <row r="3223" spans="14:19" x14ac:dyDescent="0.35">
      <c r="N3223" s="6"/>
      <c r="Q3223" s="2"/>
      <c r="S3223" s="2"/>
    </row>
    <row r="3224" spans="14:19" x14ac:dyDescent="0.35">
      <c r="N3224" s="6"/>
      <c r="Q3224" s="2"/>
      <c r="S3224" s="2"/>
    </row>
    <row r="3225" spans="14:19" x14ac:dyDescent="0.35">
      <c r="N3225" s="6"/>
      <c r="Q3225" s="2"/>
      <c r="S3225" s="2"/>
    </row>
    <row r="3226" spans="14:19" x14ac:dyDescent="0.35">
      <c r="N3226" s="6"/>
      <c r="Q3226" s="2"/>
      <c r="S3226" s="2"/>
    </row>
    <row r="3227" spans="14:19" x14ac:dyDescent="0.35">
      <c r="N3227" s="6"/>
      <c r="Q3227" s="2"/>
      <c r="S3227" s="2"/>
    </row>
    <row r="3228" spans="14:19" x14ac:dyDescent="0.35">
      <c r="N3228" s="6"/>
      <c r="Q3228" s="2"/>
      <c r="S3228" s="2"/>
    </row>
    <row r="3229" spans="14:19" x14ac:dyDescent="0.35">
      <c r="N3229" s="6"/>
      <c r="Q3229" s="2"/>
      <c r="S3229" s="2"/>
    </row>
    <row r="3230" spans="14:19" x14ac:dyDescent="0.35">
      <c r="N3230" s="6"/>
      <c r="Q3230" s="2"/>
      <c r="S3230" s="2"/>
    </row>
    <row r="3231" spans="14:19" x14ac:dyDescent="0.35">
      <c r="N3231" s="6"/>
      <c r="Q3231" s="2"/>
      <c r="S3231" s="2"/>
    </row>
    <row r="3232" spans="14:19" x14ac:dyDescent="0.35">
      <c r="N3232" s="6"/>
      <c r="Q3232" s="2"/>
      <c r="S3232" s="2"/>
    </row>
    <row r="3233" spans="14:19" x14ac:dyDescent="0.35">
      <c r="N3233" s="6"/>
      <c r="Q3233" s="2"/>
      <c r="S3233" s="2"/>
    </row>
    <row r="3234" spans="14:19" x14ac:dyDescent="0.35">
      <c r="N3234" s="6"/>
      <c r="Q3234" s="2"/>
      <c r="S3234" s="2"/>
    </row>
    <row r="3235" spans="14:19" x14ac:dyDescent="0.35">
      <c r="N3235" s="6"/>
      <c r="Q3235" s="2"/>
      <c r="S3235" s="2"/>
    </row>
    <row r="3236" spans="14:19" x14ac:dyDescent="0.35">
      <c r="N3236" s="6"/>
      <c r="Q3236" s="2"/>
      <c r="S3236" s="2"/>
    </row>
    <row r="3237" spans="14:19" x14ac:dyDescent="0.35">
      <c r="N3237" s="6"/>
      <c r="Q3237" s="2"/>
      <c r="S3237" s="2"/>
    </row>
    <row r="3238" spans="14:19" x14ac:dyDescent="0.35">
      <c r="N3238" s="6"/>
      <c r="Q3238" s="2"/>
      <c r="S3238" s="2"/>
    </row>
    <row r="3239" spans="14:19" x14ac:dyDescent="0.35">
      <c r="N3239" s="6"/>
      <c r="Q3239" s="2"/>
      <c r="S3239" s="2"/>
    </row>
    <row r="3240" spans="14:19" x14ac:dyDescent="0.35">
      <c r="N3240" s="6"/>
      <c r="Q3240" s="2"/>
      <c r="S3240" s="2"/>
    </row>
    <row r="3241" spans="14:19" x14ac:dyDescent="0.35">
      <c r="N3241" s="6"/>
      <c r="Q3241" s="2"/>
      <c r="S3241" s="2"/>
    </row>
    <row r="3242" spans="14:19" x14ac:dyDescent="0.35">
      <c r="N3242" s="6"/>
      <c r="Q3242" s="2"/>
      <c r="S3242" s="2"/>
    </row>
    <row r="3243" spans="14:19" x14ac:dyDescent="0.35">
      <c r="N3243" s="6"/>
      <c r="Q3243" s="2"/>
      <c r="S3243" s="2"/>
    </row>
    <row r="3244" spans="14:19" x14ac:dyDescent="0.35">
      <c r="N3244" s="6"/>
      <c r="Q3244" s="2"/>
      <c r="S3244" s="2"/>
    </row>
    <row r="3245" spans="14:19" x14ac:dyDescent="0.35">
      <c r="N3245" s="6"/>
      <c r="Q3245" s="2"/>
      <c r="S3245" s="2"/>
    </row>
    <row r="3246" spans="14:19" x14ac:dyDescent="0.35">
      <c r="N3246" s="6"/>
      <c r="Q3246" s="2"/>
      <c r="S3246" s="2"/>
    </row>
    <row r="3247" spans="14:19" x14ac:dyDescent="0.35">
      <c r="N3247" s="6"/>
      <c r="Q3247" s="2"/>
      <c r="S3247" s="2"/>
    </row>
    <row r="3248" spans="14:19" x14ac:dyDescent="0.35">
      <c r="N3248" s="6"/>
      <c r="Q3248" s="2"/>
      <c r="S3248" s="2"/>
    </row>
    <row r="3249" spans="14:19" x14ac:dyDescent="0.35">
      <c r="N3249" s="6"/>
      <c r="Q3249" s="2"/>
      <c r="S3249" s="2"/>
    </row>
    <row r="3250" spans="14:19" x14ac:dyDescent="0.35">
      <c r="N3250" s="6"/>
      <c r="Q3250" s="2"/>
      <c r="S3250" s="2"/>
    </row>
    <row r="3251" spans="14:19" x14ac:dyDescent="0.35">
      <c r="N3251" s="6"/>
      <c r="Q3251" s="2"/>
      <c r="S3251" s="2"/>
    </row>
    <row r="3252" spans="14:19" x14ac:dyDescent="0.35">
      <c r="N3252" s="6"/>
      <c r="Q3252" s="2"/>
      <c r="S3252" s="2"/>
    </row>
    <row r="3253" spans="14:19" x14ac:dyDescent="0.35">
      <c r="N3253" s="6"/>
      <c r="Q3253" s="2"/>
      <c r="S3253" s="2"/>
    </row>
    <row r="3254" spans="14:19" x14ac:dyDescent="0.35">
      <c r="N3254" s="6"/>
      <c r="Q3254" s="2"/>
      <c r="S3254" s="2"/>
    </row>
    <row r="3255" spans="14:19" x14ac:dyDescent="0.35">
      <c r="N3255" s="6"/>
      <c r="Q3255" s="2"/>
      <c r="S3255" s="2"/>
    </row>
    <row r="3256" spans="14:19" x14ac:dyDescent="0.35">
      <c r="N3256" s="6"/>
      <c r="Q3256" s="2"/>
      <c r="S3256" s="2"/>
    </row>
    <row r="3257" spans="14:19" x14ac:dyDescent="0.35">
      <c r="N3257" s="6"/>
      <c r="Q3257" s="2"/>
      <c r="S3257" s="2"/>
    </row>
    <row r="3258" spans="14:19" x14ac:dyDescent="0.35">
      <c r="N3258" s="6"/>
      <c r="Q3258" s="2"/>
      <c r="S3258" s="2"/>
    </row>
    <row r="3259" spans="14:19" x14ac:dyDescent="0.35">
      <c r="N3259" s="6"/>
      <c r="Q3259" s="2"/>
      <c r="S3259" s="2"/>
    </row>
    <row r="3260" spans="14:19" x14ac:dyDescent="0.35">
      <c r="N3260" s="6"/>
      <c r="Q3260" s="2"/>
      <c r="S3260" s="2"/>
    </row>
    <row r="3261" spans="14:19" x14ac:dyDescent="0.35">
      <c r="N3261" s="6"/>
      <c r="Q3261" s="2"/>
      <c r="S3261" s="2"/>
    </row>
    <row r="3262" spans="14:19" x14ac:dyDescent="0.35">
      <c r="N3262" s="6"/>
      <c r="Q3262" s="2"/>
      <c r="S3262" s="2"/>
    </row>
    <row r="3263" spans="14:19" x14ac:dyDescent="0.35">
      <c r="N3263" s="6"/>
      <c r="Q3263" s="2"/>
      <c r="S3263" s="2"/>
    </row>
    <row r="3264" spans="14:19" x14ac:dyDescent="0.35">
      <c r="N3264" s="6"/>
      <c r="Q3264" s="2"/>
      <c r="S3264" s="2"/>
    </row>
    <row r="3265" spans="14:19" x14ac:dyDescent="0.35">
      <c r="N3265" s="6"/>
      <c r="Q3265" s="2"/>
      <c r="S3265" s="2"/>
    </row>
    <row r="3266" spans="14:19" x14ac:dyDescent="0.35">
      <c r="N3266" s="6"/>
      <c r="Q3266" s="2"/>
      <c r="S3266" s="2"/>
    </row>
    <row r="3267" spans="14:19" x14ac:dyDescent="0.35">
      <c r="N3267" s="6"/>
      <c r="Q3267" s="2"/>
      <c r="S3267" s="2"/>
    </row>
    <row r="3268" spans="14:19" x14ac:dyDescent="0.35">
      <c r="N3268" s="6"/>
      <c r="Q3268" s="2"/>
      <c r="S3268" s="2"/>
    </row>
    <row r="3269" spans="14:19" x14ac:dyDescent="0.35">
      <c r="N3269" s="6"/>
      <c r="Q3269" s="2"/>
      <c r="S3269" s="2"/>
    </row>
    <row r="3270" spans="14:19" x14ac:dyDescent="0.35">
      <c r="N3270" s="6"/>
      <c r="Q3270" s="2"/>
      <c r="S3270" s="2"/>
    </row>
    <row r="3271" spans="14:19" x14ac:dyDescent="0.35">
      <c r="N3271" s="6"/>
      <c r="Q3271" s="2"/>
      <c r="S3271" s="2"/>
    </row>
    <row r="3272" spans="14:19" x14ac:dyDescent="0.35">
      <c r="N3272" s="6"/>
      <c r="Q3272" s="2"/>
      <c r="S3272" s="2"/>
    </row>
    <row r="3273" spans="14:19" x14ac:dyDescent="0.35">
      <c r="N3273" s="6"/>
      <c r="Q3273" s="2"/>
      <c r="S3273" s="2"/>
    </row>
    <row r="3274" spans="14:19" x14ac:dyDescent="0.35">
      <c r="N3274" s="6"/>
      <c r="Q3274" s="2"/>
      <c r="S3274" s="2"/>
    </row>
    <row r="3275" spans="14:19" x14ac:dyDescent="0.35">
      <c r="N3275" s="6"/>
      <c r="Q3275" s="2"/>
      <c r="S3275" s="2"/>
    </row>
    <row r="3276" spans="14:19" x14ac:dyDescent="0.35">
      <c r="N3276" s="6"/>
      <c r="Q3276" s="2"/>
      <c r="S3276" s="2"/>
    </row>
    <row r="3277" spans="14:19" x14ac:dyDescent="0.35">
      <c r="N3277" s="6"/>
      <c r="Q3277" s="2"/>
      <c r="S3277" s="2"/>
    </row>
    <row r="3278" spans="14:19" x14ac:dyDescent="0.35">
      <c r="N3278" s="6"/>
      <c r="Q3278" s="2"/>
      <c r="S3278" s="2"/>
    </row>
    <row r="3279" spans="14:19" x14ac:dyDescent="0.35">
      <c r="N3279" s="6"/>
      <c r="Q3279" s="2"/>
      <c r="S3279" s="2"/>
    </row>
    <row r="3280" spans="14:19" x14ac:dyDescent="0.35">
      <c r="N3280" s="6"/>
      <c r="Q3280" s="2"/>
      <c r="S3280" s="2"/>
    </row>
    <row r="3281" spans="14:19" x14ac:dyDescent="0.35">
      <c r="N3281" s="6"/>
      <c r="Q3281" s="2"/>
      <c r="S3281" s="2"/>
    </row>
    <row r="3282" spans="14:19" x14ac:dyDescent="0.35">
      <c r="N3282" s="6"/>
      <c r="Q3282" s="2"/>
      <c r="S3282" s="2"/>
    </row>
    <row r="3283" spans="14:19" x14ac:dyDescent="0.35">
      <c r="N3283" s="6"/>
      <c r="Q3283" s="2"/>
      <c r="S3283" s="2"/>
    </row>
    <row r="3284" spans="14:19" x14ac:dyDescent="0.35">
      <c r="N3284" s="6"/>
      <c r="Q3284" s="2"/>
      <c r="S3284" s="2"/>
    </row>
    <row r="3285" spans="14:19" x14ac:dyDescent="0.35">
      <c r="N3285" s="6"/>
      <c r="Q3285" s="2"/>
      <c r="S3285" s="2"/>
    </row>
    <row r="3286" spans="14:19" x14ac:dyDescent="0.35">
      <c r="N3286" s="6"/>
      <c r="Q3286" s="2"/>
      <c r="S3286" s="2"/>
    </row>
    <row r="3287" spans="14:19" x14ac:dyDescent="0.35">
      <c r="N3287" s="6"/>
      <c r="Q3287" s="2"/>
      <c r="S3287" s="2"/>
    </row>
    <row r="3288" spans="14:19" x14ac:dyDescent="0.35">
      <c r="N3288" s="6"/>
      <c r="Q3288" s="2"/>
      <c r="S3288" s="2"/>
    </row>
    <row r="3289" spans="14:19" x14ac:dyDescent="0.35">
      <c r="N3289" s="6"/>
      <c r="Q3289" s="2"/>
      <c r="S3289" s="2"/>
    </row>
    <row r="3290" spans="14:19" x14ac:dyDescent="0.35">
      <c r="N3290" s="6"/>
      <c r="Q3290" s="2"/>
      <c r="S3290" s="2"/>
    </row>
    <row r="3291" spans="14:19" x14ac:dyDescent="0.35">
      <c r="N3291" s="6"/>
      <c r="Q3291" s="2"/>
      <c r="S3291" s="2"/>
    </row>
    <row r="3292" spans="14:19" x14ac:dyDescent="0.35">
      <c r="N3292" s="6"/>
      <c r="Q3292" s="2"/>
      <c r="S3292" s="2"/>
    </row>
    <row r="3293" spans="14:19" x14ac:dyDescent="0.35">
      <c r="N3293" s="6"/>
      <c r="Q3293" s="2"/>
      <c r="S3293" s="2"/>
    </row>
    <row r="3294" spans="14:19" x14ac:dyDescent="0.35">
      <c r="N3294" s="6"/>
      <c r="Q3294" s="2"/>
      <c r="S3294" s="2"/>
    </row>
    <row r="3295" spans="14:19" x14ac:dyDescent="0.35">
      <c r="N3295" s="6"/>
      <c r="Q3295" s="2"/>
      <c r="S3295" s="2"/>
    </row>
    <row r="3296" spans="14:19" x14ac:dyDescent="0.35">
      <c r="N3296" s="6"/>
      <c r="Q3296" s="2"/>
      <c r="S3296" s="2"/>
    </row>
    <row r="3297" spans="14:19" x14ac:dyDescent="0.35">
      <c r="N3297" s="6"/>
      <c r="Q3297" s="2"/>
      <c r="S3297" s="2"/>
    </row>
    <row r="3298" spans="14:19" x14ac:dyDescent="0.35">
      <c r="N3298" s="6"/>
      <c r="Q3298" s="2"/>
      <c r="S3298" s="2"/>
    </row>
    <row r="3299" spans="14:19" x14ac:dyDescent="0.35">
      <c r="N3299" s="6"/>
      <c r="Q3299" s="2"/>
      <c r="S3299" s="2"/>
    </row>
    <row r="3300" spans="14:19" x14ac:dyDescent="0.35">
      <c r="N3300" s="6"/>
      <c r="Q3300" s="2"/>
      <c r="S3300" s="2"/>
    </row>
    <row r="3301" spans="14:19" x14ac:dyDescent="0.35">
      <c r="N3301" s="6"/>
      <c r="Q3301" s="2"/>
      <c r="S3301" s="2"/>
    </row>
    <row r="3302" spans="14:19" x14ac:dyDescent="0.35">
      <c r="N3302" s="6"/>
      <c r="Q3302" s="2"/>
      <c r="S3302" s="2"/>
    </row>
    <row r="3303" spans="14:19" x14ac:dyDescent="0.35">
      <c r="N3303" s="6"/>
      <c r="Q3303" s="2"/>
      <c r="S3303" s="2"/>
    </row>
    <row r="3304" spans="14:19" x14ac:dyDescent="0.35">
      <c r="N3304" s="6"/>
      <c r="Q3304" s="2"/>
      <c r="S3304" s="2"/>
    </row>
    <row r="3305" spans="14:19" x14ac:dyDescent="0.35">
      <c r="N3305" s="6"/>
      <c r="Q3305" s="2"/>
      <c r="S3305" s="2"/>
    </row>
    <row r="3306" spans="14:19" x14ac:dyDescent="0.35">
      <c r="N3306" s="6"/>
      <c r="Q3306" s="2"/>
      <c r="S3306" s="2"/>
    </row>
    <row r="3307" spans="14:19" x14ac:dyDescent="0.35">
      <c r="N3307" s="6"/>
      <c r="Q3307" s="2"/>
      <c r="S3307" s="2"/>
    </row>
    <row r="3308" spans="14:19" x14ac:dyDescent="0.35">
      <c r="N3308" s="6"/>
      <c r="Q3308" s="2"/>
      <c r="S3308" s="2"/>
    </row>
    <row r="3309" spans="14:19" x14ac:dyDescent="0.35">
      <c r="N3309" s="6"/>
      <c r="Q3309" s="2"/>
      <c r="S3309" s="2"/>
    </row>
    <row r="3310" spans="14:19" x14ac:dyDescent="0.35">
      <c r="N3310" s="6"/>
      <c r="Q3310" s="2"/>
      <c r="S3310" s="2"/>
    </row>
    <row r="3311" spans="14:19" x14ac:dyDescent="0.35">
      <c r="N3311" s="6"/>
      <c r="Q3311" s="2"/>
      <c r="S3311" s="2"/>
    </row>
    <row r="3312" spans="14:19" x14ac:dyDescent="0.35">
      <c r="N3312" s="6"/>
      <c r="Q3312" s="2"/>
      <c r="S3312" s="2"/>
    </row>
    <row r="3313" spans="14:19" x14ac:dyDescent="0.35">
      <c r="N3313" s="6"/>
      <c r="Q3313" s="2"/>
      <c r="S3313" s="2"/>
    </row>
    <row r="3314" spans="14:19" x14ac:dyDescent="0.35">
      <c r="N3314" s="6"/>
      <c r="Q3314" s="2"/>
      <c r="S3314" s="2"/>
    </row>
    <row r="3315" spans="14:19" x14ac:dyDescent="0.35">
      <c r="N3315" s="6"/>
      <c r="Q3315" s="2"/>
      <c r="S3315" s="2"/>
    </row>
    <row r="3316" spans="14:19" x14ac:dyDescent="0.35">
      <c r="N3316" s="6"/>
      <c r="Q3316" s="2"/>
      <c r="S3316" s="2"/>
    </row>
    <row r="3317" spans="14:19" x14ac:dyDescent="0.35">
      <c r="N3317" s="6"/>
      <c r="Q3317" s="2"/>
      <c r="S3317" s="2"/>
    </row>
    <row r="3318" spans="14:19" x14ac:dyDescent="0.35">
      <c r="N3318" s="6"/>
      <c r="Q3318" s="2"/>
      <c r="S3318" s="2"/>
    </row>
    <row r="3319" spans="14:19" x14ac:dyDescent="0.35">
      <c r="N3319" s="6"/>
      <c r="Q3319" s="2"/>
      <c r="S3319" s="2"/>
    </row>
    <row r="3320" spans="14:19" x14ac:dyDescent="0.35">
      <c r="N3320" s="6"/>
      <c r="Q3320" s="2"/>
      <c r="S3320" s="2"/>
    </row>
    <row r="3321" spans="14:19" x14ac:dyDescent="0.35">
      <c r="N3321" s="6"/>
      <c r="Q3321" s="2"/>
      <c r="S3321" s="2"/>
    </row>
    <row r="3322" spans="14:19" x14ac:dyDescent="0.35">
      <c r="N3322" s="6"/>
      <c r="Q3322" s="2"/>
      <c r="S3322" s="2"/>
    </row>
    <row r="3323" spans="14:19" x14ac:dyDescent="0.35">
      <c r="N3323" s="6"/>
      <c r="Q3323" s="2"/>
      <c r="S3323" s="2"/>
    </row>
    <row r="3324" spans="14:19" x14ac:dyDescent="0.35">
      <c r="N3324" s="6"/>
      <c r="Q3324" s="2"/>
      <c r="S3324" s="2"/>
    </row>
    <row r="3325" spans="14:19" x14ac:dyDescent="0.35">
      <c r="N3325" s="6"/>
      <c r="Q3325" s="2"/>
      <c r="S3325" s="2"/>
    </row>
    <row r="3326" spans="14:19" x14ac:dyDescent="0.35">
      <c r="N3326" s="6"/>
      <c r="Q3326" s="2"/>
      <c r="S3326" s="2"/>
    </row>
    <row r="3327" spans="14:19" x14ac:dyDescent="0.35">
      <c r="N3327" s="6"/>
      <c r="Q3327" s="2"/>
      <c r="S3327" s="2"/>
    </row>
    <row r="3328" spans="14:19" x14ac:dyDescent="0.35">
      <c r="N3328" s="6"/>
      <c r="Q3328" s="2"/>
      <c r="S3328" s="2"/>
    </row>
    <row r="3329" spans="14:19" x14ac:dyDescent="0.35">
      <c r="N3329" s="6"/>
      <c r="Q3329" s="2"/>
      <c r="S3329" s="2"/>
    </row>
    <row r="3330" spans="14:19" x14ac:dyDescent="0.35">
      <c r="N3330" s="6"/>
      <c r="Q3330" s="2"/>
      <c r="S3330" s="2"/>
    </row>
    <row r="3331" spans="14:19" x14ac:dyDescent="0.35">
      <c r="N3331" s="6"/>
      <c r="Q3331" s="2"/>
      <c r="S3331" s="2"/>
    </row>
    <row r="3332" spans="14:19" x14ac:dyDescent="0.35">
      <c r="N3332" s="6"/>
      <c r="Q3332" s="2"/>
      <c r="S3332" s="2"/>
    </row>
    <row r="3333" spans="14:19" x14ac:dyDescent="0.35">
      <c r="N3333" s="6"/>
      <c r="Q3333" s="2"/>
      <c r="S3333" s="2"/>
    </row>
    <row r="3334" spans="14:19" x14ac:dyDescent="0.35">
      <c r="N3334" s="6"/>
      <c r="Q3334" s="2"/>
      <c r="S3334" s="2"/>
    </row>
    <row r="3335" spans="14:19" x14ac:dyDescent="0.35">
      <c r="N3335" s="6"/>
      <c r="Q3335" s="2"/>
      <c r="S3335" s="2"/>
    </row>
    <row r="3336" spans="14:19" x14ac:dyDescent="0.35">
      <c r="N3336" s="6"/>
      <c r="Q3336" s="2"/>
      <c r="S3336" s="2"/>
    </row>
    <row r="3337" spans="14:19" x14ac:dyDescent="0.35">
      <c r="N3337" s="6"/>
      <c r="Q3337" s="2"/>
      <c r="S3337" s="2"/>
    </row>
    <row r="3338" spans="14:19" x14ac:dyDescent="0.35">
      <c r="N3338" s="6"/>
      <c r="Q3338" s="2"/>
      <c r="S3338" s="2"/>
    </row>
    <row r="3339" spans="14:19" x14ac:dyDescent="0.35">
      <c r="N3339" s="6"/>
      <c r="Q3339" s="2"/>
      <c r="S3339" s="2"/>
    </row>
    <row r="3340" spans="14:19" x14ac:dyDescent="0.35">
      <c r="N3340" s="6"/>
      <c r="Q3340" s="2"/>
      <c r="S3340" s="2"/>
    </row>
    <row r="3341" spans="14:19" x14ac:dyDescent="0.35">
      <c r="N3341" s="6"/>
      <c r="Q3341" s="2"/>
      <c r="S3341" s="2"/>
    </row>
    <row r="3342" spans="14:19" x14ac:dyDescent="0.35">
      <c r="N3342" s="6"/>
      <c r="Q3342" s="2"/>
      <c r="S3342" s="2"/>
    </row>
    <row r="3343" spans="14:19" x14ac:dyDescent="0.35">
      <c r="N3343" s="6"/>
      <c r="Q3343" s="2"/>
      <c r="S3343" s="2"/>
    </row>
    <row r="3344" spans="14:19" x14ac:dyDescent="0.35">
      <c r="N3344" s="6"/>
      <c r="Q3344" s="2"/>
      <c r="S3344" s="2"/>
    </row>
    <row r="3345" spans="14:19" x14ac:dyDescent="0.35">
      <c r="N3345" s="6"/>
      <c r="Q3345" s="2"/>
      <c r="S3345" s="2"/>
    </row>
    <row r="3346" spans="14:19" x14ac:dyDescent="0.35">
      <c r="N3346" s="6"/>
      <c r="Q3346" s="2"/>
      <c r="S3346" s="2"/>
    </row>
    <row r="3347" spans="14:19" x14ac:dyDescent="0.35">
      <c r="N3347" s="6"/>
      <c r="Q3347" s="2"/>
      <c r="S3347" s="2"/>
    </row>
    <row r="3348" spans="14:19" x14ac:dyDescent="0.35">
      <c r="N3348" s="6"/>
      <c r="Q3348" s="2"/>
      <c r="S3348" s="2"/>
    </row>
    <row r="3349" spans="14:19" x14ac:dyDescent="0.35">
      <c r="N3349" s="6"/>
      <c r="Q3349" s="2"/>
      <c r="S3349" s="2"/>
    </row>
    <row r="3350" spans="14:19" x14ac:dyDescent="0.35">
      <c r="N3350" s="6"/>
      <c r="Q3350" s="2"/>
      <c r="S3350" s="2"/>
    </row>
    <row r="3351" spans="14:19" x14ac:dyDescent="0.35">
      <c r="N3351" s="6"/>
      <c r="Q3351" s="2"/>
      <c r="S3351" s="2"/>
    </row>
    <row r="3352" spans="14:19" x14ac:dyDescent="0.35">
      <c r="N3352" s="6"/>
      <c r="Q3352" s="2"/>
      <c r="S3352" s="2"/>
    </row>
    <row r="3353" spans="14:19" x14ac:dyDescent="0.35">
      <c r="N3353" s="6"/>
      <c r="Q3353" s="2"/>
      <c r="S3353" s="2"/>
    </row>
    <row r="3354" spans="14:19" x14ac:dyDescent="0.35">
      <c r="N3354" s="6"/>
      <c r="Q3354" s="2"/>
      <c r="S3354" s="2"/>
    </row>
    <row r="3355" spans="14:19" x14ac:dyDescent="0.35">
      <c r="N3355" s="6"/>
      <c r="Q3355" s="2"/>
      <c r="S3355" s="2"/>
    </row>
    <row r="3356" spans="14:19" x14ac:dyDescent="0.35">
      <c r="N3356" s="6"/>
      <c r="Q3356" s="2"/>
      <c r="S3356" s="2"/>
    </row>
    <row r="3357" spans="14:19" x14ac:dyDescent="0.35">
      <c r="N3357" s="6"/>
      <c r="Q3357" s="2"/>
      <c r="S3357" s="2"/>
    </row>
    <row r="3358" spans="14:19" x14ac:dyDescent="0.35">
      <c r="N3358" s="6"/>
      <c r="Q3358" s="2"/>
      <c r="S3358" s="2"/>
    </row>
    <row r="3359" spans="14:19" x14ac:dyDescent="0.35">
      <c r="N3359" s="6"/>
      <c r="Q3359" s="2"/>
      <c r="S3359" s="2"/>
    </row>
    <row r="3360" spans="14:19" x14ac:dyDescent="0.35">
      <c r="N3360" s="6"/>
      <c r="Q3360" s="2"/>
      <c r="S3360" s="2"/>
    </row>
    <row r="3361" spans="14:19" x14ac:dyDescent="0.35">
      <c r="N3361" s="6"/>
      <c r="Q3361" s="2"/>
      <c r="S3361" s="2"/>
    </row>
    <row r="3362" spans="14:19" x14ac:dyDescent="0.35">
      <c r="N3362" s="6"/>
      <c r="Q3362" s="2"/>
      <c r="S3362" s="2"/>
    </row>
    <row r="3363" spans="14:19" x14ac:dyDescent="0.35">
      <c r="N3363" s="6"/>
      <c r="Q3363" s="2"/>
      <c r="S3363" s="2"/>
    </row>
    <row r="3364" spans="14:19" x14ac:dyDescent="0.35">
      <c r="N3364" s="6"/>
      <c r="Q3364" s="2"/>
      <c r="S3364" s="2"/>
    </row>
    <row r="3365" spans="14:19" x14ac:dyDescent="0.35">
      <c r="N3365" s="6"/>
      <c r="Q3365" s="2"/>
      <c r="S3365" s="2"/>
    </row>
    <row r="3366" spans="14:19" x14ac:dyDescent="0.35">
      <c r="N3366" s="6"/>
      <c r="Q3366" s="2"/>
      <c r="S3366" s="2"/>
    </row>
    <row r="3367" spans="14:19" x14ac:dyDescent="0.35">
      <c r="N3367" s="6"/>
      <c r="Q3367" s="2"/>
      <c r="S3367" s="2"/>
    </row>
    <row r="3368" spans="14:19" x14ac:dyDescent="0.35">
      <c r="N3368" s="6"/>
      <c r="Q3368" s="2"/>
      <c r="S3368" s="2"/>
    </row>
    <row r="3369" spans="14:19" x14ac:dyDescent="0.35">
      <c r="N3369" s="6"/>
      <c r="Q3369" s="2"/>
      <c r="S3369" s="2"/>
    </row>
    <row r="3370" spans="14:19" x14ac:dyDescent="0.35">
      <c r="N3370" s="6"/>
      <c r="Q3370" s="2"/>
      <c r="S3370" s="2"/>
    </row>
    <row r="3371" spans="14:19" x14ac:dyDescent="0.35">
      <c r="N3371" s="6"/>
      <c r="Q3371" s="2"/>
      <c r="S3371" s="2"/>
    </row>
    <row r="3372" spans="14:19" x14ac:dyDescent="0.35">
      <c r="N3372" s="6"/>
      <c r="Q3372" s="2"/>
      <c r="S3372" s="2"/>
    </row>
    <row r="3373" spans="14:19" x14ac:dyDescent="0.35">
      <c r="N3373" s="6"/>
      <c r="Q3373" s="2"/>
      <c r="S3373" s="2"/>
    </row>
    <row r="3374" spans="14:19" x14ac:dyDescent="0.35">
      <c r="N3374" s="6"/>
      <c r="Q3374" s="2"/>
      <c r="S3374" s="2"/>
    </row>
    <row r="3375" spans="14:19" x14ac:dyDescent="0.35">
      <c r="N3375" s="6"/>
      <c r="Q3375" s="2"/>
      <c r="S3375" s="2"/>
    </row>
    <row r="3376" spans="14:19" x14ac:dyDescent="0.35">
      <c r="N3376" s="6"/>
      <c r="Q3376" s="2"/>
      <c r="S3376" s="2"/>
    </row>
    <row r="3377" spans="14:19" x14ac:dyDescent="0.35">
      <c r="N3377" s="6"/>
      <c r="Q3377" s="2"/>
      <c r="S3377" s="2"/>
    </row>
    <row r="3378" spans="14:19" x14ac:dyDescent="0.35">
      <c r="N3378" s="6"/>
      <c r="Q3378" s="2"/>
      <c r="S3378" s="2"/>
    </row>
    <row r="3379" spans="14:19" x14ac:dyDescent="0.35">
      <c r="N3379" s="6"/>
      <c r="Q3379" s="2"/>
      <c r="S3379" s="2"/>
    </row>
    <row r="3380" spans="14:19" x14ac:dyDescent="0.35">
      <c r="N3380" s="6"/>
      <c r="Q3380" s="2"/>
      <c r="S3380" s="2"/>
    </row>
    <row r="3381" spans="14:19" x14ac:dyDescent="0.35">
      <c r="N3381" s="6"/>
      <c r="Q3381" s="2"/>
      <c r="S3381" s="2"/>
    </row>
    <row r="3382" spans="14:19" x14ac:dyDescent="0.35">
      <c r="N3382" s="6"/>
      <c r="Q3382" s="2"/>
      <c r="S3382" s="2"/>
    </row>
    <row r="3383" spans="14:19" x14ac:dyDescent="0.35">
      <c r="N3383" s="6"/>
      <c r="Q3383" s="2"/>
      <c r="S3383" s="2"/>
    </row>
    <row r="3384" spans="14:19" x14ac:dyDescent="0.35">
      <c r="N3384" s="6"/>
      <c r="Q3384" s="2"/>
      <c r="S3384" s="2"/>
    </row>
    <row r="3385" spans="14:19" x14ac:dyDescent="0.35">
      <c r="N3385" s="6"/>
      <c r="Q3385" s="2"/>
      <c r="S3385" s="2"/>
    </row>
    <row r="3386" spans="14:19" x14ac:dyDescent="0.35">
      <c r="N3386" s="6"/>
      <c r="Q3386" s="2"/>
      <c r="S3386" s="2"/>
    </row>
    <row r="3387" spans="14:19" x14ac:dyDescent="0.35">
      <c r="N3387" s="6"/>
      <c r="Q3387" s="2"/>
      <c r="S3387" s="2"/>
    </row>
    <row r="3388" spans="14:19" x14ac:dyDescent="0.35">
      <c r="N3388" s="6"/>
      <c r="Q3388" s="2"/>
      <c r="S3388" s="2"/>
    </row>
    <row r="3389" spans="14:19" x14ac:dyDescent="0.35">
      <c r="N3389" s="6"/>
      <c r="Q3389" s="2"/>
      <c r="S3389" s="2"/>
    </row>
    <row r="3390" spans="14:19" x14ac:dyDescent="0.35">
      <c r="N3390" s="6"/>
      <c r="Q3390" s="2"/>
      <c r="S3390" s="2"/>
    </row>
    <row r="3391" spans="14:19" x14ac:dyDescent="0.35">
      <c r="N3391" s="6"/>
      <c r="Q3391" s="2"/>
      <c r="S3391" s="2"/>
    </row>
    <row r="3392" spans="14:19" x14ac:dyDescent="0.35">
      <c r="N3392" s="6"/>
      <c r="Q3392" s="2"/>
      <c r="S3392" s="2"/>
    </row>
    <row r="3393" spans="14:19" x14ac:dyDescent="0.35">
      <c r="N3393" s="6"/>
      <c r="Q3393" s="2"/>
      <c r="S3393" s="2"/>
    </row>
    <row r="3394" spans="14:19" x14ac:dyDescent="0.35">
      <c r="N3394" s="6"/>
      <c r="Q3394" s="2"/>
      <c r="S3394" s="2"/>
    </row>
    <row r="3395" spans="14:19" x14ac:dyDescent="0.35">
      <c r="N3395" s="6"/>
      <c r="Q3395" s="2"/>
      <c r="S3395" s="2"/>
    </row>
    <row r="3396" spans="14:19" x14ac:dyDescent="0.35">
      <c r="N3396" s="6"/>
      <c r="Q3396" s="2"/>
      <c r="S3396" s="2"/>
    </row>
    <row r="3397" spans="14:19" x14ac:dyDescent="0.35">
      <c r="N3397" s="6"/>
      <c r="Q3397" s="2"/>
      <c r="S3397" s="2"/>
    </row>
    <row r="3398" spans="14:19" x14ac:dyDescent="0.35">
      <c r="N3398" s="6"/>
      <c r="Q3398" s="2"/>
      <c r="S3398" s="2"/>
    </row>
    <row r="3399" spans="14:19" x14ac:dyDescent="0.35">
      <c r="N3399" s="6"/>
      <c r="Q3399" s="2"/>
      <c r="S3399" s="2"/>
    </row>
    <row r="3400" spans="14:19" x14ac:dyDescent="0.35">
      <c r="N3400" s="6"/>
      <c r="Q3400" s="2"/>
      <c r="S3400" s="2"/>
    </row>
    <row r="3401" spans="14:19" x14ac:dyDescent="0.35">
      <c r="N3401" s="6"/>
      <c r="Q3401" s="2"/>
      <c r="S3401" s="2"/>
    </row>
    <row r="3402" spans="14:19" x14ac:dyDescent="0.35">
      <c r="N3402" s="6"/>
      <c r="Q3402" s="2"/>
      <c r="S3402" s="2"/>
    </row>
    <row r="3403" spans="14:19" x14ac:dyDescent="0.35">
      <c r="N3403" s="6"/>
      <c r="Q3403" s="2"/>
      <c r="S3403" s="2"/>
    </row>
    <row r="3404" spans="14:19" x14ac:dyDescent="0.35">
      <c r="N3404" s="6"/>
      <c r="Q3404" s="2"/>
      <c r="S3404" s="2"/>
    </row>
    <row r="3405" spans="14:19" x14ac:dyDescent="0.35">
      <c r="N3405" s="6"/>
      <c r="Q3405" s="2"/>
      <c r="S3405" s="2"/>
    </row>
    <row r="3406" spans="14:19" x14ac:dyDescent="0.35">
      <c r="N3406" s="6"/>
      <c r="Q3406" s="2"/>
      <c r="S3406" s="2"/>
    </row>
    <row r="3407" spans="14:19" x14ac:dyDescent="0.35">
      <c r="N3407" s="6"/>
      <c r="Q3407" s="2"/>
      <c r="S3407" s="2"/>
    </row>
    <row r="3408" spans="14:19" x14ac:dyDescent="0.35">
      <c r="N3408" s="6"/>
      <c r="Q3408" s="2"/>
      <c r="S3408" s="2"/>
    </row>
    <row r="3409" spans="14:19" x14ac:dyDescent="0.35">
      <c r="N3409" s="6"/>
      <c r="Q3409" s="2"/>
      <c r="S3409" s="2"/>
    </row>
    <row r="3410" spans="14:19" x14ac:dyDescent="0.35">
      <c r="N3410" s="6"/>
      <c r="Q3410" s="2"/>
      <c r="S3410" s="2"/>
    </row>
    <row r="3411" spans="14:19" x14ac:dyDescent="0.35">
      <c r="N3411" s="6"/>
      <c r="Q3411" s="2"/>
      <c r="S3411" s="2"/>
    </row>
    <row r="3412" spans="14:19" x14ac:dyDescent="0.35">
      <c r="N3412" s="6"/>
      <c r="Q3412" s="2"/>
      <c r="S3412" s="2"/>
    </row>
    <row r="3413" spans="14:19" x14ac:dyDescent="0.35">
      <c r="N3413" s="6"/>
      <c r="Q3413" s="2"/>
      <c r="S3413" s="2"/>
    </row>
    <row r="3414" spans="14:19" x14ac:dyDescent="0.35">
      <c r="N3414" s="6"/>
      <c r="Q3414" s="2"/>
      <c r="S3414" s="2"/>
    </row>
    <row r="3415" spans="14:19" x14ac:dyDescent="0.35">
      <c r="N3415" s="6"/>
      <c r="Q3415" s="2"/>
      <c r="S3415" s="2"/>
    </row>
    <row r="3416" spans="14:19" x14ac:dyDescent="0.35">
      <c r="N3416" s="6"/>
      <c r="Q3416" s="2"/>
      <c r="S3416" s="2"/>
    </row>
    <row r="3417" spans="14:19" x14ac:dyDescent="0.35">
      <c r="N3417" s="6"/>
      <c r="Q3417" s="2"/>
      <c r="S3417" s="2"/>
    </row>
    <row r="3418" spans="14:19" x14ac:dyDescent="0.35">
      <c r="N3418" s="6"/>
      <c r="Q3418" s="2"/>
      <c r="S3418" s="2"/>
    </row>
    <row r="3419" spans="14:19" x14ac:dyDescent="0.35">
      <c r="N3419" s="6"/>
      <c r="Q3419" s="2"/>
      <c r="S3419" s="2"/>
    </row>
    <row r="3420" spans="14:19" x14ac:dyDescent="0.35">
      <c r="N3420" s="6"/>
      <c r="Q3420" s="2"/>
      <c r="S3420" s="2"/>
    </row>
    <row r="3421" spans="14:19" x14ac:dyDescent="0.35">
      <c r="N3421" s="6"/>
      <c r="Q3421" s="2"/>
      <c r="S3421" s="2"/>
    </row>
    <row r="3422" spans="14:19" x14ac:dyDescent="0.35">
      <c r="N3422" s="6"/>
      <c r="Q3422" s="2"/>
      <c r="S3422" s="2"/>
    </row>
    <row r="3423" spans="14:19" x14ac:dyDescent="0.35">
      <c r="N3423" s="6"/>
      <c r="Q3423" s="2"/>
      <c r="S3423" s="2"/>
    </row>
    <row r="3424" spans="14:19" x14ac:dyDescent="0.35">
      <c r="N3424" s="6"/>
      <c r="Q3424" s="2"/>
      <c r="S3424" s="2"/>
    </row>
    <row r="3425" spans="14:19" x14ac:dyDescent="0.35">
      <c r="N3425" s="6"/>
      <c r="Q3425" s="2"/>
      <c r="S3425" s="2"/>
    </row>
    <row r="3426" spans="14:19" x14ac:dyDescent="0.35">
      <c r="N3426" s="6"/>
      <c r="Q3426" s="2"/>
      <c r="S3426" s="2"/>
    </row>
    <row r="3427" spans="14:19" x14ac:dyDescent="0.35">
      <c r="N3427" s="6"/>
      <c r="Q3427" s="2"/>
      <c r="S3427" s="2"/>
    </row>
    <row r="3428" spans="14:19" x14ac:dyDescent="0.35">
      <c r="N3428" s="6"/>
      <c r="Q3428" s="2"/>
      <c r="S3428" s="2"/>
    </row>
    <row r="3429" spans="14:19" x14ac:dyDescent="0.35">
      <c r="N3429" s="6"/>
      <c r="Q3429" s="2"/>
      <c r="S3429" s="2"/>
    </row>
    <row r="3430" spans="14:19" x14ac:dyDescent="0.35">
      <c r="N3430" s="6"/>
      <c r="Q3430" s="2"/>
      <c r="S3430" s="2"/>
    </row>
    <row r="3431" spans="14:19" x14ac:dyDescent="0.35">
      <c r="N3431" s="6"/>
      <c r="Q3431" s="2"/>
      <c r="S3431" s="2"/>
    </row>
    <row r="3432" spans="14:19" x14ac:dyDescent="0.35">
      <c r="N3432" s="6"/>
      <c r="Q3432" s="2"/>
      <c r="S3432" s="2"/>
    </row>
    <row r="3433" spans="14:19" x14ac:dyDescent="0.35">
      <c r="N3433" s="6"/>
      <c r="Q3433" s="2"/>
      <c r="S3433" s="2"/>
    </row>
    <row r="3434" spans="14:19" x14ac:dyDescent="0.35">
      <c r="N3434" s="6"/>
      <c r="Q3434" s="2"/>
      <c r="S3434" s="2"/>
    </row>
    <row r="3435" spans="14:19" x14ac:dyDescent="0.35">
      <c r="N3435" s="6"/>
      <c r="Q3435" s="2"/>
      <c r="S3435" s="2"/>
    </row>
    <row r="3436" spans="14:19" x14ac:dyDescent="0.35">
      <c r="N3436" s="6"/>
      <c r="Q3436" s="2"/>
      <c r="S3436" s="2"/>
    </row>
    <row r="3437" spans="14:19" x14ac:dyDescent="0.35">
      <c r="N3437" s="6"/>
      <c r="Q3437" s="2"/>
      <c r="S3437" s="2"/>
    </row>
    <row r="3438" spans="14:19" x14ac:dyDescent="0.35">
      <c r="N3438" s="6"/>
      <c r="Q3438" s="2"/>
      <c r="S3438" s="2"/>
    </row>
    <row r="3439" spans="14:19" x14ac:dyDescent="0.35">
      <c r="N3439" s="6"/>
      <c r="Q3439" s="2"/>
      <c r="S3439" s="2"/>
    </row>
    <row r="3440" spans="14:19" x14ac:dyDescent="0.35">
      <c r="N3440" s="6"/>
      <c r="Q3440" s="2"/>
      <c r="S3440" s="2"/>
    </row>
    <row r="3441" spans="14:19" x14ac:dyDescent="0.35">
      <c r="N3441" s="6"/>
      <c r="Q3441" s="2"/>
      <c r="S3441" s="2"/>
    </row>
    <row r="3442" spans="14:19" x14ac:dyDescent="0.35">
      <c r="N3442" s="6"/>
      <c r="Q3442" s="2"/>
      <c r="S3442" s="2"/>
    </row>
    <row r="3443" spans="14:19" x14ac:dyDescent="0.35">
      <c r="N3443" s="6"/>
      <c r="Q3443" s="2"/>
      <c r="S3443" s="2"/>
    </row>
    <row r="3444" spans="14:19" x14ac:dyDescent="0.35">
      <c r="N3444" s="6"/>
      <c r="Q3444" s="2"/>
      <c r="S3444" s="2"/>
    </row>
    <row r="3445" spans="14:19" x14ac:dyDescent="0.35">
      <c r="N3445" s="6"/>
      <c r="Q3445" s="2"/>
      <c r="S3445" s="2"/>
    </row>
    <row r="3446" spans="14:19" x14ac:dyDescent="0.35">
      <c r="N3446" s="6"/>
      <c r="Q3446" s="2"/>
      <c r="S3446" s="2"/>
    </row>
    <row r="3447" spans="14:19" x14ac:dyDescent="0.35">
      <c r="N3447" s="6"/>
      <c r="Q3447" s="2"/>
      <c r="S3447" s="2"/>
    </row>
    <row r="3448" spans="14:19" x14ac:dyDescent="0.35">
      <c r="N3448" s="6"/>
      <c r="Q3448" s="2"/>
      <c r="S3448" s="2"/>
    </row>
    <row r="3449" spans="14:19" x14ac:dyDescent="0.35">
      <c r="N3449" s="6"/>
      <c r="Q3449" s="2"/>
      <c r="S3449" s="2"/>
    </row>
    <row r="3450" spans="14:19" x14ac:dyDescent="0.35">
      <c r="N3450" s="6"/>
      <c r="Q3450" s="2"/>
      <c r="S3450" s="2"/>
    </row>
    <row r="3451" spans="14:19" x14ac:dyDescent="0.35">
      <c r="N3451" s="6"/>
      <c r="Q3451" s="2"/>
      <c r="S3451" s="2"/>
    </row>
    <row r="3452" spans="14:19" x14ac:dyDescent="0.35">
      <c r="N3452" s="6"/>
      <c r="Q3452" s="2"/>
      <c r="S3452" s="2"/>
    </row>
    <row r="3453" spans="14:19" x14ac:dyDescent="0.35">
      <c r="N3453" s="6"/>
      <c r="Q3453" s="2"/>
      <c r="S3453" s="2"/>
    </row>
    <row r="3454" spans="14:19" x14ac:dyDescent="0.35">
      <c r="N3454" s="6"/>
      <c r="Q3454" s="2"/>
      <c r="S3454" s="2"/>
    </row>
    <row r="3455" spans="14:19" x14ac:dyDescent="0.35">
      <c r="N3455" s="6"/>
      <c r="Q3455" s="2"/>
      <c r="S3455" s="2"/>
    </row>
    <row r="3456" spans="14:19" x14ac:dyDescent="0.35">
      <c r="N3456" s="6"/>
      <c r="Q3456" s="2"/>
      <c r="S3456" s="2"/>
    </row>
    <row r="3457" spans="14:19" x14ac:dyDescent="0.35">
      <c r="N3457" s="6"/>
      <c r="Q3457" s="2"/>
      <c r="S3457" s="2"/>
    </row>
    <row r="3458" spans="14:19" x14ac:dyDescent="0.35">
      <c r="N3458" s="6"/>
      <c r="Q3458" s="2"/>
      <c r="S3458" s="2"/>
    </row>
    <row r="3459" spans="14:19" x14ac:dyDescent="0.35">
      <c r="N3459" s="6"/>
      <c r="Q3459" s="2"/>
      <c r="S3459" s="2"/>
    </row>
    <row r="3460" spans="14:19" x14ac:dyDescent="0.35">
      <c r="N3460" s="6"/>
      <c r="Q3460" s="2"/>
      <c r="S3460" s="2"/>
    </row>
    <row r="3461" spans="14:19" x14ac:dyDescent="0.35">
      <c r="N3461" s="6"/>
      <c r="Q3461" s="2"/>
      <c r="S3461" s="2"/>
    </row>
    <row r="3462" spans="14:19" x14ac:dyDescent="0.35">
      <c r="N3462" s="6"/>
      <c r="Q3462" s="2"/>
      <c r="S3462" s="2"/>
    </row>
    <row r="3463" spans="14:19" x14ac:dyDescent="0.35">
      <c r="N3463" s="6"/>
      <c r="Q3463" s="2"/>
      <c r="S3463" s="2"/>
    </row>
    <row r="3464" spans="14:19" x14ac:dyDescent="0.35">
      <c r="N3464" s="6"/>
      <c r="Q3464" s="2"/>
      <c r="S3464" s="2"/>
    </row>
    <row r="3465" spans="14:19" x14ac:dyDescent="0.35">
      <c r="N3465" s="6"/>
      <c r="Q3465" s="2"/>
      <c r="S3465" s="2"/>
    </row>
    <row r="3466" spans="14:19" x14ac:dyDescent="0.35">
      <c r="N3466" s="6"/>
      <c r="Q3466" s="2"/>
      <c r="S3466" s="2"/>
    </row>
    <row r="3467" spans="14:19" x14ac:dyDescent="0.35">
      <c r="N3467" s="6"/>
      <c r="Q3467" s="2"/>
      <c r="S3467" s="2"/>
    </row>
    <row r="3468" spans="14:19" x14ac:dyDescent="0.35">
      <c r="N3468" s="6"/>
      <c r="Q3468" s="2"/>
      <c r="S3468" s="2"/>
    </row>
    <row r="3469" spans="14:19" x14ac:dyDescent="0.35">
      <c r="N3469" s="6"/>
      <c r="Q3469" s="2"/>
      <c r="S3469" s="2"/>
    </row>
    <row r="3470" spans="14:19" x14ac:dyDescent="0.35">
      <c r="N3470" s="6"/>
      <c r="Q3470" s="2"/>
      <c r="S3470" s="2"/>
    </row>
    <row r="3471" spans="14:19" x14ac:dyDescent="0.35">
      <c r="N3471" s="6"/>
      <c r="Q3471" s="2"/>
      <c r="S3471" s="2"/>
    </row>
    <row r="3472" spans="14:19" x14ac:dyDescent="0.35">
      <c r="N3472" s="6"/>
      <c r="Q3472" s="2"/>
      <c r="S3472" s="2"/>
    </row>
    <row r="3473" spans="14:19" x14ac:dyDescent="0.35">
      <c r="N3473" s="6"/>
      <c r="Q3473" s="2"/>
      <c r="S3473" s="2"/>
    </row>
    <row r="3474" spans="14:19" x14ac:dyDescent="0.35">
      <c r="N3474" s="6"/>
      <c r="Q3474" s="2"/>
      <c r="S3474" s="2"/>
    </row>
    <row r="3475" spans="14:19" x14ac:dyDescent="0.35">
      <c r="N3475" s="6"/>
      <c r="Q3475" s="2"/>
      <c r="S3475" s="2"/>
    </row>
    <row r="3476" spans="14:19" x14ac:dyDescent="0.35">
      <c r="N3476" s="6"/>
      <c r="Q3476" s="2"/>
      <c r="S3476" s="2"/>
    </row>
    <row r="3477" spans="14:19" x14ac:dyDescent="0.35">
      <c r="N3477" s="6"/>
      <c r="Q3477" s="2"/>
      <c r="S3477" s="2"/>
    </row>
    <row r="3478" spans="14:19" x14ac:dyDescent="0.35">
      <c r="N3478" s="6"/>
      <c r="Q3478" s="2"/>
      <c r="S3478" s="2"/>
    </row>
    <row r="3479" spans="14:19" x14ac:dyDescent="0.35">
      <c r="N3479" s="6"/>
      <c r="Q3479" s="2"/>
      <c r="S3479" s="2"/>
    </row>
    <row r="3480" spans="14:19" x14ac:dyDescent="0.35">
      <c r="N3480" s="6"/>
      <c r="Q3480" s="2"/>
      <c r="S3480" s="2"/>
    </row>
    <row r="3481" spans="14:19" x14ac:dyDescent="0.35">
      <c r="N3481" s="6"/>
      <c r="Q3481" s="2"/>
      <c r="S3481" s="2"/>
    </row>
    <row r="3482" spans="14:19" x14ac:dyDescent="0.35">
      <c r="N3482" s="6"/>
      <c r="Q3482" s="2"/>
      <c r="S3482" s="2"/>
    </row>
    <row r="3483" spans="14:19" x14ac:dyDescent="0.35">
      <c r="N3483" s="6"/>
      <c r="Q3483" s="2"/>
      <c r="S3483" s="2"/>
    </row>
    <row r="3484" spans="14:19" x14ac:dyDescent="0.35">
      <c r="N3484" s="6"/>
      <c r="Q3484" s="2"/>
      <c r="S3484" s="2"/>
    </row>
    <row r="3485" spans="14:19" x14ac:dyDescent="0.35">
      <c r="N3485" s="6"/>
      <c r="Q3485" s="2"/>
      <c r="S3485" s="2"/>
    </row>
    <row r="3486" spans="14:19" x14ac:dyDescent="0.35">
      <c r="N3486" s="6"/>
      <c r="Q3486" s="2"/>
      <c r="S3486" s="2"/>
    </row>
    <row r="3487" spans="14:19" x14ac:dyDescent="0.35">
      <c r="N3487" s="6"/>
      <c r="Q3487" s="2"/>
      <c r="S3487" s="2"/>
    </row>
    <row r="3488" spans="14:19" x14ac:dyDescent="0.35">
      <c r="N3488" s="6"/>
      <c r="Q3488" s="2"/>
      <c r="S3488" s="2"/>
    </row>
    <row r="3489" spans="14:19" x14ac:dyDescent="0.35">
      <c r="N3489" s="6"/>
      <c r="Q3489" s="2"/>
      <c r="S3489" s="2"/>
    </row>
    <row r="3490" spans="14:19" x14ac:dyDescent="0.35">
      <c r="N3490" s="6"/>
      <c r="Q3490" s="2"/>
      <c r="S3490" s="2"/>
    </row>
    <row r="3491" spans="14:19" x14ac:dyDescent="0.35">
      <c r="N3491" s="6"/>
      <c r="Q3491" s="2"/>
      <c r="S3491" s="2"/>
    </row>
    <row r="3492" spans="14:19" x14ac:dyDescent="0.35">
      <c r="N3492" s="6"/>
      <c r="Q3492" s="2"/>
      <c r="S3492" s="2"/>
    </row>
    <row r="3493" spans="14:19" x14ac:dyDescent="0.35">
      <c r="N3493" s="6"/>
      <c r="Q3493" s="2"/>
      <c r="S3493" s="2"/>
    </row>
    <row r="3494" spans="14:19" x14ac:dyDescent="0.35">
      <c r="N3494" s="6"/>
      <c r="Q3494" s="2"/>
      <c r="S3494" s="2"/>
    </row>
    <row r="3495" spans="14:19" x14ac:dyDescent="0.35">
      <c r="N3495" s="6"/>
      <c r="Q3495" s="2"/>
      <c r="S3495" s="2"/>
    </row>
    <row r="3496" spans="14:19" x14ac:dyDescent="0.35">
      <c r="N3496" s="6"/>
      <c r="Q3496" s="2"/>
      <c r="S3496" s="2"/>
    </row>
    <row r="3497" spans="14:19" x14ac:dyDescent="0.35">
      <c r="N3497" s="6"/>
      <c r="Q3497" s="2"/>
      <c r="S3497" s="2"/>
    </row>
    <row r="3498" spans="14:19" x14ac:dyDescent="0.35">
      <c r="N3498" s="6"/>
      <c r="Q3498" s="2"/>
      <c r="S3498" s="2"/>
    </row>
    <row r="3499" spans="14:19" x14ac:dyDescent="0.35">
      <c r="N3499" s="6"/>
      <c r="Q3499" s="2"/>
      <c r="S3499" s="2"/>
    </row>
    <row r="3500" spans="14:19" x14ac:dyDescent="0.35">
      <c r="N3500" s="6"/>
      <c r="Q3500" s="2"/>
      <c r="S3500" s="2"/>
    </row>
    <row r="3501" spans="14:19" x14ac:dyDescent="0.35">
      <c r="N3501" s="6"/>
      <c r="Q3501" s="2"/>
      <c r="S3501" s="2"/>
    </row>
    <row r="3502" spans="14:19" x14ac:dyDescent="0.35">
      <c r="N3502" s="6"/>
      <c r="Q3502" s="2"/>
      <c r="S3502" s="2"/>
    </row>
    <row r="3503" spans="14:19" x14ac:dyDescent="0.35">
      <c r="N3503" s="6"/>
      <c r="Q3503" s="2"/>
      <c r="S3503" s="2"/>
    </row>
    <row r="3504" spans="14:19" x14ac:dyDescent="0.35">
      <c r="N3504" s="6"/>
      <c r="Q3504" s="2"/>
      <c r="S3504" s="2"/>
    </row>
    <row r="3505" spans="14:19" x14ac:dyDescent="0.35">
      <c r="N3505" s="6"/>
      <c r="Q3505" s="2"/>
      <c r="S3505" s="2"/>
    </row>
    <row r="3506" spans="14:19" x14ac:dyDescent="0.35">
      <c r="N3506" s="6"/>
      <c r="Q3506" s="2"/>
      <c r="S3506" s="2"/>
    </row>
    <row r="3507" spans="14:19" x14ac:dyDescent="0.35">
      <c r="N3507" s="6"/>
      <c r="Q3507" s="2"/>
      <c r="S3507" s="2"/>
    </row>
    <row r="3508" spans="14:19" x14ac:dyDescent="0.35">
      <c r="N3508" s="6"/>
      <c r="Q3508" s="2"/>
      <c r="S3508" s="2"/>
    </row>
    <row r="3509" spans="14:19" x14ac:dyDescent="0.35">
      <c r="N3509" s="6"/>
      <c r="Q3509" s="2"/>
      <c r="S3509" s="2"/>
    </row>
    <row r="3510" spans="14:19" x14ac:dyDescent="0.35">
      <c r="N3510" s="6"/>
      <c r="Q3510" s="2"/>
      <c r="S3510" s="2"/>
    </row>
    <row r="3511" spans="14:19" x14ac:dyDescent="0.35">
      <c r="N3511" s="6"/>
      <c r="Q3511" s="2"/>
      <c r="S3511" s="2"/>
    </row>
    <row r="3512" spans="14:19" x14ac:dyDescent="0.35">
      <c r="N3512" s="6"/>
      <c r="Q3512" s="2"/>
      <c r="S3512" s="2"/>
    </row>
    <row r="3513" spans="14:19" x14ac:dyDescent="0.35">
      <c r="N3513" s="6"/>
      <c r="Q3513" s="2"/>
      <c r="S3513" s="2"/>
    </row>
    <row r="3514" spans="14:19" x14ac:dyDescent="0.35">
      <c r="N3514" s="6"/>
      <c r="Q3514" s="2"/>
      <c r="S3514" s="2"/>
    </row>
    <row r="3515" spans="14:19" x14ac:dyDescent="0.35">
      <c r="N3515" s="6"/>
      <c r="Q3515" s="2"/>
      <c r="S3515" s="2"/>
    </row>
    <row r="3516" spans="14:19" x14ac:dyDescent="0.35">
      <c r="N3516" s="6"/>
      <c r="Q3516" s="2"/>
      <c r="S3516" s="2"/>
    </row>
    <row r="3517" spans="14:19" x14ac:dyDescent="0.35">
      <c r="N3517" s="6"/>
      <c r="Q3517" s="2"/>
      <c r="S3517" s="2"/>
    </row>
    <row r="3518" spans="14:19" x14ac:dyDescent="0.35">
      <c r="N3518" s="6"/>
      <c r="Q3518" s="2"/>
      <c r="S3518" s="2"/>
    </row>
    <row r="3519" spans="14:19" x14ac:dyDescent="0.35">
      <c r="N3519" s="6"/>
      <c r="Q3519" s="2"/>
      <c r="S3519" s="2"/>
    </row>
    <row r="3520" spans="14:19" x14ac:dyDescent="0.35">
      <c r="N3520" s="6"/>
      <c r="Q3520" s="2"/>
      <c r="S3520" s="2"/>
    </row>
    <row r="3521" spans="14:19" x14ac:dyDescent="0.35">
      <c r="N3521" s="6"/>
      <c r="Q3521" s="2"/>
      <c r="S3521" s="2"/>
    </row>
    <row r="3522" spans="14:19" x14ac:dyDescent="0.35">
      <c r="N3522" s="6"/>
      <c r="Q3522" s="2"/>
      <c r="S3522" s="2"/>
    </row>
    <row r="3523" spans="14:19" x14ac:dyDescent="0.35">
      <c r="N3523" s="6"/>
      <c r="Q3523" s="2"/>
      <c r="S3523" s="2"/>
    </row>
    <row r="3524" spans="14:19" x14ac:dyDescent="0.35">
      <c r="N3524" s="6"/>
      <c r="Q3524" s="2"/>
      <c r="S3524" s="2"/>
    </row>
    <row r="3525" spans="14:19" x14ac:dyDescent="0.35">
      <c r="N3525" s="6"/>
      <c r="Q3525" s="2"/>
      <c r="S3525" s="2"/>
    </row>
    <row r="3526" spans="14:19" x14ac:dyDescent="0.35">
      <c r="N3526" s="6"/>
      <c r="Q3526" s="2"/>
      <c r="S3526" s="2"/>
    </row>
    <row r="3527" spans="14:19" x14ac:dyDescent="0.35">
      <c r="N3527" s="6"/>
      <c r="Q3527" s="2"/>
      <c r="S3527" s="2"/>
    </row>
    <row r="3528" spans="14:19" x14ac:dyDescent="0.35">
      <c r="N3528" s="6"/>
      <c r="Q3528" s="2"/>
      <c r="S3528" s="2"/>
    </row>
    <row r="3529" spans="14:19" x14ac:dyDescent="0.35">
      <c r="N3529" s="6"/>
      <c r="Q3529" s="2"/>
      <c r="S3529" s="2"/>
    </row>
    <row r="3530" spans="14:19" x14ac:dyDescent="0.35">
      <c r="N3530" s="6"/>
      <c r="Q3530" s="2"/>
      <c r="S3530" s="2"/>
    </row>
    <row r="3531" spans="14:19" x14ac:dyDescent="0.35">
      <c r="N3531" s="6"/>
      <c r="Q3531" s="2"/>
      <c r="S3531" s="2"/>
    </row>
    <row r="3532" spans="14:19" x14ac:dyDescent="0.35">
      <c r="N3532" s="6"/>
      <c r="Q3532" s="2"/>
      <c r="S3532" s="2"/>
    </row>
    <row r="3533" spans="14:19" x14ac:dyDescent="0.35">
      <c r="N3533" s="6"/>
      <c r="Q3533" s="2"/>
      <c r="S3533" s="2"/>
    </row>
    <row r="3534" spans="14:19" x14ac:dyDescent="0.35">
      <c r="N3534" s="6"/>
      <c r="Q3534" s="2"/>
      <c r="S3534" s="2"/>
    </row>
    <row r="3535" spans="14:19" x14ac:dyDescent="0.35">
      <c r="N3535" s="6"/>
      <c r="Q3535" s="2"/>
      <c r="S3535" s="2"/>
    </row>
    <row r="3536" spans="14:19" x14ac:dyDescent="0.35">
      <c r="N3536" s="6"/>
      <c r="Q3536" s="2"/>
      <c r="S3536" s="2"/>
    </row>
    <row r="3537" spans="14:19" x14ac:dyDescent="0.35">
      <c r="N3537" s="6"/>
      <c r="Q3537" s="2"/>
      <c r="S3537" s="2"/>
    </row>
    <row r="3538" spans="14:19" x14ac:dyDescent="0.35">
      <c r="N3538" s="6"/>
      <c r="Q3538" s="2"/>
      <c r="S3538" s="2"/>
    </row>
    <row r="3539" spans="14:19" x14ac:dyDescent="0.35">
      <c r="N3539" s="6"/>
      <c r="Q3539" s="2"/>
      <c r="S3539" s="2"/>
    </row>
    <row r="3540" spans="14:19" x14ac:dyDescent="0.35">
      <c r="N3540" s="6"/>
      <c r="Q3540" s="2"/>
      <c r="S3540" s="2"/>
    </row>
    <row r="3541" spans="14:19" x14ac:dyDescent="0.35">
      <c r="N3541" s="6"/>
      <c r="Q3541" s="2"/>
      <c r="S3541" s="2"/>
    </row>
    <row r="3542" spans="14:19" x14ac:dyDescent="0.35">
      <c r="N3542" s="6"/>
      <c r="Q3542" s="2"/>
      <c r="S3542" s="2"/>
    </row>
    <row r="3543" spans="14:19" x14ac:dyDescent="0.35">
      <c r="N3543" s="6"/>
      <c r="Q3543" s="2"/>
      <c r="S3543" s="2"/>
    </row>
    <row r="3544" spans="14:19" x14ac:dyDescent="0.35">
      <c r="N3544" s="6"/>
      <c r="Q3544" s="2"/>
      <c r="S3544" s="2"/>
    </row>
    <row r="3545" spans="14:19" x14ac:dyDescent="0.35">
      <c r="N3545" s="6"/>
      <c r="Q3545" s="2"/>
      <c r="S3545" s="2"/>
    </row>
    <row r="3546" spans="14:19" x14ac:dyDescent="0.35">
      <c r="N3546" s="6"/>
      <c r="Q3546" s="2"/>
      <c r="S3546" s="2"/>
    </row>
    <row r="3547" spans="14:19" x14ac:dyDescent="0.35">
      <c r="N3547" s="6"/>
      <c r="Q3547" s="2"/>
      <c r="S3547" s="2"/>
    </row>
    <row r="3548" spans="14:19" x14ac:dyDescent="0.35">
      <c r="N3548" s="6"/>
      <c r="Q3548" s="2"/>
      <c r="S3548" s="2"/>
    </row>
    <row r="3549" spans="14:19" x14ac:dyDescent="0.35">
      <c r="N3549" s="6"/>
      <c r="Q3549" s="2"/>
      <c r="S3549" s="2"/>
    </row>
    <row r="3550" spans="14:19" x14ac:dyDescent="0.35">
      <c r="N3550" s="6"/>
      <c r="Q3550" s="2"/>
      <c r="S3550" s="2"/>
    </row>
    <row r="3551" spans="14:19" x14ac:dyDescent="0.35">
      <c r="N3551" s="6"/>
      <c r="Q3551" s="2"/>
      <c r="S3551" s="2"/>
    </row>
    <row r="3552" spans="14:19" x14ac:dyDescent="0.35">
      <c r="N3552" s="6"/>
      <c r="Q3552" s="2"/>
      <c r="S3552" s="2"/>
    </row>
    <row r="3553" spans="14:19" x14ac:dyDescent="0.35">
      <c r="N3553" s="6"/>
      <c r="Q3553" s="2"/>
      <c r="S3553" s="2"/>
    </row>
    <row r="3554" spans="14:19" x14ac:dyDescent="0.35">
      <c r="N3554" s="6"/>
      <c r="Q3554" s="2"/>
      <c r="S3554" s="2"/>
    </row>
    <row r="3555" spans="14:19" x14ac:dyDescent="0.35">
      <c r="N3555" s="6"/>
      <c r="Q3555" s="2"/>
      <c r="S3555" s="2"/>
    </row>
    <row r="3556" spans="14:19" x14ac:dyDescent="0.35">
      <c r="N3556" s="6"/>
      <c r="Q3556" s="2"/>
      <c r="S3556" s="2"/>
    </row>
    <row r="3557" spans="14:19" x14ac:dyDescent="0.35">
      <c r="N3557" s="6"/>
      <c r="Q3557" s="2"/>
      <c r="S3557" s="2"/>
    </row>
    <row r="3558" spans="14:19" x14ac:dyDescent="0.35">
      <c r="N3558" s="6"/>
      <c r="Q3558" s="2"/>
      <c r="S3558" s="2"/>
    </row>
    <row r="3559" spans="14:19" x14ac:dyDescent="0.35">
      <c r="N3559" s="6"/>
      <c r="Q3559" s="2"/>
      <c r="S3559" s="2"/>
    </row>
    <row r="3560" spans="14:19" x14ac:dyDescent="0.35">
      <c r="N3560" s="6"/>
      <c r="Q3560" s="2"/>
      <c r="S3560" s="2"/>
    </row>
    <row r="3561" spans="14:19" x14ac:dyDescent="0.35">
      <c r="N3561" s="6"/>
      <c r="Q3561" s="2"/>
      <c r="S3561" s="2"/>
    </row>
    <row r="3562" spans="14:19" x14ac:dyDescent="0.35">
      <c r="N3562" s="6"/>
      <c r="Q3562" s="2"/>
      <c r="S3562" s="2"/>
    </row>
    <row r="3563" spans="14:19" x14ac:dyDescent="0.35">
      <c r="N3563" s="6"/>
      <c r="Q3563" s="2"/>
      <c r="S3563" s="2"/>
    </row>
    <row r="3564" spans="14:19" x14ac:dyDescent="0.35">
      <c r="N3564" s="6"/>
      <c r="Q3564" s="2"/>
      <c r="S3564" s="2"/>
    </row>
    <row r="3565" spans="14:19" x14ac:dyDescent="0.35">
      <c r="N3565" s="6"/>
      <c r="Q3565" s="2"/>
      <c r="S3565" s="2"/>
    </row>
    <row r="3566" spans="14:19" x14ac:dyDescent="0.35">
      <c r="N3566" s="6"/>
      <c r="Q3566" s="2"/>
      <c r="S3566" s="2"/>
    </row>
    <row r="3567" spans="14:19" x14ac:dyDescent="0.35">
      <c r="N3567" s="6"/>
      <c r="Q3567" s="2"/>
      <c r="S3567" s="2"/>
    </row>
    <row r="3568" spans="14:19" x14ac:dyDescent="0.35">
      <c r="N3568" s="6"/>
      <c r="Q3568" s="2"/>
      <c r="S3568" s="2"/>
    </row>
    <row r="3569" spans="14:19" x14ac:dyDescent="0.35">
      <c r="N3569" s="6"/>
      <c r="Q3569" s="2"/>
      <c r="S3569" s="2"/>
    </row>
    <row r="3570" spans="14:19" x14ac:dyDescent="0.35">
      <c r="N3570" s="6"/>
      <c r="Q3570" s="2"/>
      <c r="S3570" s="2"/>
    </row>
    <row r="3571" spans="14:19" x14ac:dyDescent="0.35">
      <c r="N3571" s="6"/>
      <c r="Q3571" s="2"/>
      <c r="S3571" s="2"/>
    </row>
    <row r="3572" spans="14:19" x14ac:dyDescent="0.35">
      <c r="N3572" s="6"/>
      <c r="Q3572" s="2"/>
      <c r="S3572" s="2"/>
    </row>
    <row r="3573" spans="14:19" x14ac:dyDescent="0.35">
      <c r="N3573" s="6"/>
      <c r="Q3573" s="2"/>
      <c r="S3573" s="2"/>
    </row>
    <row r="3574" spans="14:19" x14ac:dyDescent="0.35">
      <c r="N3574" s="6"/>
      <c r="Q3574" s="2"/>
      <c r="S3574" s="2"/>
    </row>
    <row r="3575" spans="14:19" x14ac:dyDescent="0.35">
      <c r="N3575" s="6"/>
      <c r="Q3575" s="2"/>
      <c r="S3575" s="2"/>
    </row>
    <row r="3576" spans="14:19" x14ac:dyDescent="0.35">
      <c r="N3576" s="6"/>
      <c r="Q3576" s="2"/>
      <c r="S3576" s="2"/>
    </row>
    <row r="3577" spans="14:19" x14ac:dyDescent="0.35">
      <c r="N3577" s="6"/>
      <c r="Q3577" s="2"/>
      <c r="S3577" s="2"/>
    </row>
    <row r="3578" spans="14:19" x14ac:dyDescent="0.35">
      <c r="N3578" s="6"/>
      <c r="Q3578" s="2"/>
      <c r="S3578" s="2"/>
    </row>
    <row r="3579" spans="14:19" x14ac:dyDescent="0.35">
      <c r="N3579" s="6"/>
      <c r="Q3579" s="2"/>
      <c r="S3579" s="2"/>
    </row>
    <row r="3580" spans="14:19" x14ac:dyDescent="0.35">
      <c r="N3580" s="6"/>
      <c r="Q3580" s="2"/>
      <c r="S3580" s="2"/>
    </row>
    <row r="3581" spans="14:19" x14ac:dyDescent="0.35">
      <c r="N3581" s="6"/>
      <c r="Q3581" s="2"/>
      <c r="S3581" s="2"/>
    </row>
    <row r="3582" spans="14:19" x14ac:dyDescent="0.35">
      <c r="N3582" s="6"/>
      <c r="Q3582" s="2"/>
      <c r="S3582" s="2"/>
    </row>
    <row r="3583" spans="14:19" x14ac:dyDescent="0.35">
      <c r="N3583" s="6"/>
      <c r="Q3583" s="2"/>
      <c r="S3583" s="2"/>
    </row>
    <row r="3584" spans="14:19" x14ac:dyDescent="0.35">
      <c r="N3584" s="6"/>
      <c r="Q3584" s="2"/>
      <c r="S3584" s="2"/>
    </row>
    <row r="3585" spans="14:19" x14ac:dyDescent="0.35">
      <c r="N3585" s="6"/>
      <c r="Q3585" s="2"/>
      <c r="S3585" s="2"/>
    </row>
    <row r="3586" spans="14:19" x14ac:dyDescent="0.35">
      <c r="N3586" s="6"/>
      <c r="Q3586" s="2"/>
      <c r="S3586" s="2"/>
    </row>
    <row r="3587" spans="14:19" x14ac:dyDescent="0.35">
      <c r="N3587" s="6"/>
      <c r="Q3587" s="2"/>
      <c r="S3587" s="2"/>
    </row>
    <row r="3588" spans="14:19" x14ac:dyDescent="0.35">
      <c r="N3588" s="6"/>
      <c r="Q3588" s="2"/>
      <c r="S3588" s="2"/>
    </row>
    <row r="3589" spans="14:19" x14ac:dyDescent="0.35">
      <c r="N3589" s="6"/>
      <c r="Q3589" s="2"/>
      <c r="S3589" s="2"/>
    </row>
    <row r="3590" spans="14:19" x14ac:dyDescent="0.35">
      <c r="N3590" s="6"/>
      <c r="Q3590" s="2"/>
      <c r="S3590" s="2"/>
    </row>
    <row r="3591" spans="14:19" x14ac:dyDescent="0.35">
      <c r="N3591" s="6"/>
      <c r="Q3591" s="2"/>
      <c r="S3591" s="2"/>
    </row>
    <row r="3592" spans="14:19" x14ac:dyDescent="0.35">
      <c r="N3592" s="6"/>
      <c r="Q3592" s="2"/>
      <c r="S3592" s="2"/>
    </row>
    <row r="3593" spans="14:19" x14ac:dyDescent="0.35">
      <c r="N3593" s="6"/>
      <c r="Q3593" s="2"/>
      <c r="S3593" s="2"/>
    </row>
    <row r="3594" spans="14:19" x14ac:dyDescent="0.35">
      <c r="N3594" s="6"/>
      <c r="Q3594" s="2"/>
      <c r="S3594" s="2"/>
    </row>
    <row r="3595" spans="14:19" x14ac:dyDescent="0.35">
      <c r="N3595" s="6"/>
      <c r="Q3595" s="2"/>
      <c r="S3595" s="2"/>
    </row>
    <row r="3596" spans="14:19" x14ac:dyDescent="0.35">
      <c r="N3596" s="6"/>
      <c r="Q3596" s="2"/>
      <c r="S3596" s="2"/>
    </row>
    <row r="3597" spans="14:19" x14ac:dyDescent="0.35">
      <c r="N3597" s="6"/>
      <c r="Q3597" s="2"/>
      <c r="S3597" s="2"/>
    </row>
    <row r="3598" spans="14:19" x14ac:dyDescent="0.35">
      <c r="N3598" s="6"/>
      <c r="Q3598" s="2"/>
      <c r="S3598" s="2"/>
    </row>
    <row r="3599" spans="14:19" x14ac:dyDescent="0.35">
      <c r="N3599" s="6"/>
      <c r="Q3599" s="2"/>
      <c r="S3599" s="2"/>
    </row>
    <row r="3600" spans="14:19" x14ac:dyDescent="0.35">
      <c r="N3600" s="6"/>
      <c r="Q3600" s="2"/>
      <c r="S3600" s="2"/>
    </row>
    <row r="3601" spans="14:19" x14ac:dyDescent="0.35">
      <c r="N3601" s="6"/>
      <c r="Q3601" s="2"/>
      <c r="S3601" s="2"/>
    </row>
    <row r="3602" spans="14:19" x14ac:dyDescent="0.35">
      <c r="N3602" s="6"/>
      <c r="Q3602" s="2"/>
      <c r="S3602" s="2"/>
    </row>
    <row r="3603" spans="14:19" x14ac:dyDescent="0.35">
      <c r="N3603" s="6"/>
      <c r="Q3603" s="2"/>
      <c r="S3603" s="2"/>
    </row>
    <row r="3604" spans="14:19" x14ac:dyDescent="0.35">
      <c r="N3604" s="6"/>
      <c r="Q3604" s="2"/>
      <c r="S3604" s="2"/>
    </row>
    <row r="3605" spans="14:19" x14ac:dyDescent="0.35">
      <c r="N3605" s="6"/>
      <c r="Q3605" s="2"/>
      <c r="S3605" s="2"/>
    </row>
    <row r="3606" spans="14:19" x14ac:dyDescent="0.35">
      <c r="N3606" s="6"/>
      <c r="Q3606" s="2"/>
      <c r="S3606" s="2"/>
    </row>
    <row r="3607" spans="14:19" x14ac:dyDescent="0.35">
      <c r="N3607" s="6"/>
      <c r="Q3607" s="2"/>
      <c r="S3607" s="2"/>
    </row>
    <row r="3608" spans="14:19" x14ac:dyDescent="0.35">
      <c r="N3608" s="6"/>
      <c r="Q3608" s="2"/>
      <c r="S3608" s="2"/>
    </row>
    <row r="3609" spans="14:19" x14ac:dyDescent="0.35">
      <c r="N3609" s="6"/>
      <c r="Q3609" s="2"/>
      <c r="S3609" s="2"/>
    </row>
    <row r="3610" spans="14:19" x14ac:dyDescent="0.35">
      <c r="N3610" s="6"/>
      <c r="Q3610" s="2"/>
      <c r="S3610" s="2"/>
    </row>
    <row r="3611" spans="14:19" x14ac:dyDescent="0.35">
      <c r="N3611" s="6"/>
      <c r="Q3611" s="2"/>
      <c r="S3611" s="2"/>
    </row>
    <row r="3612" spans="14:19" x14ac:dyDescent="0.35">
      <c r="N3612" s="6"/>
      <c r="Q3612" s="2"/>
      <c r="S3612" s="2"/>
    </row>
    <row r="3613" spans="14:19" x14ac:dyDescent="0.35">
      <c r="N3613" s="6"/>
      <c r="Q3613" s="2"/>
      <c r="S3613" s="2"/>
    </row>
    <row r="3614" spans="14:19" x14ac:dyDescent="0.35">
      <c r="N3614" s="6"/>
      <c r="Q3614" s="2"/>
      <c r="S3614" s="2"/>
    </row>
    <row r="3615" spans="14:19" x14ac:dyDescent="0.35">
      <c r="N3615" s="6"/>
      <c r="Q3615" s="2"/>
      <c r="S3615" s="2"/>
    </row>
    <row r="3616" spans="14:19" x14ac:dyDescent="0.35">
      <c r="N3616" s="6"/>
      <c r="Q3616" s="2"/>
      <c r="S3616" s="2"/>
    </row>
    <row r="3617" spans="14:19" x14ac:dyDescent="0.35">
      <c r="N3617" s="6"/>
      <c r="Q3617" s="2"/>
      <c r="S3617" s="2"/>
    </row>
    <row r="3618" spans="14:19" x14ac:dyDescent="0.35">
      <c r="N3618" s="6"/>
      <c r="Q3618" s="2"/>
      <c r="S3618" s="2"/>
    </row>
    <row r="3619" spans="14:19" x14ac:dyDescent="0.35">
      <c r="N3619" s="6"/>
      <c r="Q3619" s="2"/>
      <c r="S3619" s="2"/>
    </row>
    <row r="3620" spans="14:19" x14ac:dyDescent="0.35">
      <c r="N3620" s="6"/>
      <c r="Q3620" s="2"/>
      <c r="S3620" s="2"/>
    </row>
    <row r="3621" spans="14:19" x14ac:dyDescent="0.35">
      <c r="N3621" s="6"/>
      <c r="Q3621" s="2"/>
      <c r="S3621" s="2"/>
    </row>
    <row r="3622" spans="14:19" x14ac:dyDescent="0.35">
      <c r="N3622" s="6"/>
      <c r="Q3622" s="2"/>
      <c r="S3622" s="2"/>
    </row>
    <row r="3623" spans="14:19" x14ac:dyDescent="0.35">
      <c r="N3623" s="6"/>
      <c r="Q3623" s="2"/>
      <c r="S3623" s="2"/>
    </row>
    <row r="3624" spans="14:19" x14ac:dyDescent="0.35">
      <c r="N3624" s="6"/>
      <c r="Q3624" s="2"/>
      <c r="S3624" s="2"/>
    </row>
    <row r="3625" spans="14:19" x14ac:dyDescent="0.35">
      <c r="N3625" s="6"/>
      <c r="Q3625" s="2"/>
      <c r="S3625" s="2"/>
    </row>
    <row r="3626" spans="14:19" x14ac:dyDescent="0.35">
      <c r="N3626" s="6"/>
      <c r="Q3626" s="2"/>
      <c r="S3626" s="2"/>
    </row>
    <row r="3627" spans="14:19" x14ac:dyDescent="0.35">
      <c r="N3627" s="6"/>
      <c r="Q3627" s="2"/>
      <c r="S3627" s="2"/>
    </row>
    <row r="3628" spans="14:19" x14ac:dyDescent="0.35">
      <c r="N3628" s="6"/>
      <c r="Q3628" s="2"/>
      <c r="S3628" s="2"/>
    </row>
    <row r="3629" spans="14:19" x14ac:dyDescent="0.35">
      <c r="N3629" s="6"/>
      <c r="Q3629" s="2"/>
      <c r="S3629" s="2"/>
    </row>
    <row r="3630" spans="14:19" x14ac:dyDescent="0.35">
      <c r="N3630" s="6"/>
      <c r="Q3630" s="2"/>
      <c r="S3630" s="2"/>
    </row>
    <row r="3631" spans="14:19" x14ac:dyDescent="0.35">
      <c r="N3631" s="6"/>
      <c r="Q3631" s="2"/>
      <c r="S3631" s="2"/>
    </row>
    <row r="3632" spans="14:19" x14ac:dyDescent="0.35">
      <c r="N3632" s="6"/>
      <c r="Q3632" s="2"/>
      <c r="S3632" s="2"/>
    </row>
    <row r="3633" spans="14:19" x14ac:dyDescent="0.35">
      <c r="N3633" s="6"/>
      <c r="Q3633" s="2"/>
      <c r="S3633" s="2"/>
    </row>
    <row r="3634" spans="14:19" x14ac:dyDescent="0.35">
      <c r="N3634" s="6"/>
      <c r="Q3634" s="2"/>
      <c r="S3634" s="2"/>
    </row>
    <row r="3635" spans="14:19" x14ac:dyDescent="0.35">
      <c r="N3635" s="6"/>
      <c r="Q3635" s="2"/>
      <c r="S3635" s="2"/>
    </row>
    <row r="3636" spans="14:19" x14ac:dyDescent="0.35">
      <c r="N3636" s="6"/>
      <c r="Q3636" s="2"/>
      <c r="S3636" s="2"/>
    </row>
    <row r="3637" spans="14:19" x14ac:dyDescent="0.35">
      <c r="N3637" s="6"/>
      <c r="Q3637" s="2"/>
      <c r="S3637" s="2"/>
    </row>
    <row r="3638" spans="14:19" x14ac:dyDescent="0.35">
      <c r="N3638" s="6"/>
      <c r="Q3638" s="2"/>
      <c r="S3638" s="2"/>
    </row>
    <row r="3639" spans="14:19" x14ac:dyDescent="0.35">
      <c r="N3639" s="6"/>
      <c r="Q3639" s="2"/>
      <c r="S3639" s="2"/>
    </row>
    <row r="3640" spans="14:19" x14ac:dyDescent="0.35">
      <c r="N3640" s="6"/>
      <c r="Q3640" s="2"/>
      <c r="S3640" s="2"/>
    </row>
    <row r="3641" spans="14:19" x14ac:dyDescent="0.35">
      <c r="N3641" s="6"/>
      <c r="Q3641" s="2"/>
      <c r="S3641" s="2"/>
    </row>
    <row r="3642" spans="14:19" x14ac:dyDescent="0.35">
      <c r="N3642" s="6"/>
      <c r="Q3642" s="2"/>
      <c r="S3642" s="2"/>
    </row>
    <row r="3643" spans="14:19" x14ac:dyDescent="0.35">
      <c r="N3643" s="6"/>
      <c r="Q3643" s="2"/>
      <c r="S3643" s="2"/>
    </row>
    <row r="3644" spans="14:19" x14ac:dyDescent="0.35">
      <c r="N3644" s="6"/>
      <c r="Q3644" s="2"/>
      <c r="S3644" s="2"/>
    </row>
    <row r="3645" spans="14:19" x14ac:dyDescent="0.35">
      <c r="N3645" s="6"/>
      <c r="Q3645" s="2"/>
      <c r="S3645" s="2"/>
    </row>
    <row r="3646" spans="14:19" x14ac:dyDescent="0.35">
      <c r="N3646" s="6"/>
      <c r="Q3646" s="2"/>
      <c r="S3646" s="2"/>
    </row>
    <row r="3647" spans="14:19" x14ac:dyDescent="0.35">
      <c r="N3647" s="6"/>
      <c r="Q3647" s="2"/>
      <c r="S3647" s="2"/>
    </row>
    <row r="3648" spans="14:19" x14ac:dyDescent="0.35">
      <c r="N3648" s="6"/>
      <c r="Q3648" s="2"/>
      <c r="S3648" s="2"/>
    </row>
    <row r="3649" spans="14:19" x14ac:dyDescent="0.35">
      <c r="N3649" s="6"/>
      <c r="Q3649" s="2"/>
      <c r="S3649" s="2"/>
    </row>
    <row r="3650" spans="14:19" x14ac:dyDescent="0.35">
      <c r="N3650" s="6"/>
      <c r="Q3650" s="2"/>
      <c r="S3650" s="2"/>
    </row>
    <row r="3651" spans="14:19" x14ac:dyDescent="0.35">
      <c r="N3651" s="6"/>
      <c r="Q3651" s="2"/>
      <c r="S3651" s="2"/>
    </row>
    <row r="3652" spans="14:19" x14ac:dyDescent="0.35">
      <c r="N3652" s="6"/>
      <c r="Q3652" s="2"/>
      <c r="S3652" s="2"/>
    </row>
    <row r="3653" spans="14:19" x14ac:dyDescent="0.35">
      <c r="N3653" s="6"/>
      <c r="Q3653" s="2"/>
      <c r="S3653" s="2"/>
    </row>
    <row r="3654" spans="14:19" x14ac:dyDescent="0.35">
      <c r="N3654" s="6"/>
      <c r="Q3654" s="2"/>
      <c r="S3654" s="2"/>
    </row>
    <row r="3655" spans="14:19" x14ac:dyDescent="0.35">
      <c r="N3655" s="6"/>
      <c r="Q3655" s="2"/>
      <c r="S3655" s="2"/>
    </row>
    <row r="3656" spans="14:19" x14ac:dyDescent="0.35">
      <c r="N3656" s="6"/>
      <c r="Q3656" s="2"/>
      <c r="S3656" s="2"/>
    </row>
    <row r="3657" spans="14:19" x14ac:dyDescent="0.35">
      <c r="N3657" s="6"/>
      <c r="Q3657" s="2"/>
      <c r="S3657" s="2"/>
    </row>
    <row r="3658" spans="14:19" x14ac:dyDescent="0.35">
      <c r="N3658" s="6"/>
      <c r="Q3658" s="2"/>
      <c r="S3658" s="2"/>
    </row>
    <row r="3659" spans="14:19" x14ac:dyDescent="0.35">
      <c r="N3659" s="6"/>
      <c r="Q3659" s="2"/>
      <c r="S3659" s="2"/>
    </row>
    <row r="3660" spans="14:19" x14ac:dyDescent="0.35">
      <c r="N3660" s="6"/>
      <c r="Q3660" s="2"/>
      <c r="S3660" s="2"/>
    </row>
    <row r="3661" spans="14:19" x14ac:dyDescent="0.35">
      <c r="N3661" s="6"/>
      <c r="Q3661" s="2"/>
      <c r="S3661" s="2"/>
    </row>
    <row r="3662" spans="14:19" x14ac:dyDescent="0.35">
      <c r="N3662" s="6"/>
      <c r="Q3662" s="2"/>
      <c r="S3662" s="2"/>
    </row>
    <row r="3663" spans="14:19" x14ac:dyDescent="0.35">
      <c r="N3663" s="6"/>
      <c r="Q3663" s="2"/>
      <c r="S3663" s="2"/>
    </row>
    <row r="3664" spans="14:19" x14ac:dyDescent="0.35">
      <c r="N3664" s="6"/>
      <c r="Q3664" s="2"/>
      <c r="S3664" s="2"/>
    </row>
    <row r="3665" spans="14:19" x14ac:dyDescent="0.35">
      <c r="N3665" s="6"/>
      <c r="Q3665" s="2"/>
      <c r="S3665" s="2"/>
    </row>
    <row r="3666" spans="14:19" x14ac:dyDescent="0.35">
      <c r="N3666" s="6"/>
      <c r="Q3666" s="2"/>
      <c r="S3666" s="2"/>
    </row>
    <row r="3667" spans="14:19" x14ac:dyDescent="0.35">
      <c r="N3667" s="6"/>
      <c r="Q3667" s="2"/>
      <c r="S3667" s="2"/>
    </row>
    <row r="3668" spans="14:19" x14ac:dyDescent="0.35">
      <c r="N3668" s="6"/>
      <c r="Q3668" s="2"/>
      <c r="S3668" s="2"/>
    </row>
    <row r="3669" spans="14:19" x14ac:dyDescent="0.35">
      <c r="N3669" s="6"/>
      <c r="Q3669" s="2"/>
      <c r="S3669" s="2"/>
    </row>
    <row r="3670" spans="14:19" x14ac:dyDescent="0.35">
      <c r="N3670" s="6"/>
      <c r="Q3670" s="2"/>
      <c r="S3670" s="2"/>
    </row>
    <row r="3671" spans="14:19" x14ac:dyDescent="0.35">
      <c r="N3671" s="6"/>
      <c r="Q3671" s="2"/>
      <c r="S3671" s="2"/>
    </row>
    <row r="3672" spans="14:19" x14ac:dyDescent="0.35">
      <c r="N3672" s="6"/>
      <c r="Q3672" s="2"/>
      <c r="S3672" s="2"/>
    </row>
    <row r="3673" spans="14:19" x14ac:dyDescent="0.35">
      <c r="N3673" s="6"/>
      <c r="Q3673" s="2"/>
      <c r="S3673" s="2"/>
    </row>
    <row r="3674" spans="14:19" x14ac:dyDescent="0.35">
      <c r="N3674" s="6"/>
      <c r="Q3674" s="2"/>
      <c r="S3674" s="2"/>
    </row>
    <row r="3675" spans="14:19" x14ac:dyDescent="0.35">
      <c r="N3675" s="6"/>
      <c r="Q3675" s="2"/>
      <c r="S3675" s="2"/>
    </row>
    <row r="3676" spans="14:19" x14ac:dyDescent="0.35">
      <c r="N3676" s="6"/>
      <c r="Q3676" s="2"/>
      <c r="S3676" s="2"/>
    </row>
    <row r="3677" spans="14:19" x14ac:dyDescent="0.35">
      <c r="N3677" s="6"/>
      <c r="Q3677" s="2"/>
      <c r="S3677" s="2"/>
    </row>
    <row r="3678" spans="14:19" x14ac:dyDescent="0.35">
      <c r="N3678" s="6"/>
      <c r="Q3678" s="2"/>
      <c r="S3678" s="2"/>
    </row>
    <row r="3679" spans="14:19" x14ac:dyDescent="0.35">
      <c r="N3679" s="6"/>
      <c r="Q3679" s="2"/>
      <c r="S3679" s="2"/>
    </row>
    <row r="3680" spans="14:19" x14ac:dyDescent="0.35">
      <c r="N3680" s="6"/>
      <c r="Q3680" s="2"/>
      <c r="S3680" s="2"/>
    </row>
    <row r="3681" spans="14:19" x14ac:dyDescent="0.35">
      <c r="N3681" s="6"/>
      <c r="Q3681" s="2"/>
      <c r="S3681" s="2"/>
    </row>
    <row r="3682" spans="14:19" x14ac:dyDescent="0.35">
      <c r="N3682" s="6"/>
      <c r="Q3682" s="2"/>
      <c r="S3682" s="2"/>
    </row>
    <row r="3683" spans="14:19" x14ac:dyDescent="0.35">
      <c r="N3683" s="6"/>
      <c r="Q3683" s="2"/>
      <c r="S3683" s="2"/>
    </row>
    <row r="3684" spans="14:19" x14ac:dyDescent="0.35">
      <c r="N3684" s="6"/>
      <c r="Q3684" s="2"/>
      <c r="S3684" s="2"/>
    </row>
    <row r="3685" spans="14:19" x14ac:dyDescent="0.35">
      <c r="N3685" s="6"/>
      <c r="Q3685" s="2"/>
      <c r="S3685" s="2"/>
    </row>
    <row r="3686" spans="14:19" x14ac:dyDescent="0.35">
      <c r="N3686" s="6"/>
      <c r="Q3686" s="2"/>
      <c r="S3686" s="2"/>
    </row>
    <row r="3687" spans="14:19" x14ac:dyDescent="0.35">
      <c r="N3687" s="6"/>
      <c r="Q3687" s="2"/>
      <c r="S3687" s="2"/>
    </row>
    <row r="3688" spans="14:19" x14ac:dyDescent="0.35">
      <c r="N3688" s="6"/>
      <c r="Q3688" s="2"/>
      <c r="S3688" s="2"/>
    </row>
    <row r="3689" spans="14:19" x14ac:dyDescent="0.35">
      <c r="N3689" s="6"/>
      <c r="Q3689" s="2"/>
      <c r="S3689" s="2"/>
    </row>
    <row r="3690" spans="14:19" x14ac:dyDescent="0.35">
      <c r="N3690" s="6"/>
      <c r="Q3690" s="2"/>
      <c r="S3690" s="2"/>
    </row>
    <row r="3691" spans="14:19" x14ac:dyDescent="0.35">
      <c r="N3691" s="6"/>
      <c r="Q3691" s="2"/>
      <c r="S3691" s="2"/>
    </row>
    <row r="3692" spans="14:19" x14ac:dyDescent="0.35">
      <c r="N3692" s="6"/>
      <c r="Q3692" s="2"/>
      <c r="S3692" s="2"/>
    </row>
    <row r="3693" spans="14:19" x14ac:dyDescent="0.35">
      <c r="N3693" s="6"/>
      <c r="Q3693" s="2"/>
      <c r="S3693" s="2"/>
    </row>
    <row r="3694" spans="14:19" x14ac:dyDescent="0.35">
      <c r="N3694" s="6"/>
      <c r="Q3694" s="2"/>
      <c r="S3694" s="2"/>
    </row>
    <row r="3695" spans="14:19" x14ac:dyDescent="0.35">
      <c r="N3695" s="6"/>
      <c r="Q3695" s="2"/>
      <c r="S3695" s="2"/>
    </row>
    <row r="3696" spans="14:19" x14ac:dyDescent="0.35">
      <c r="N3696" s="6"/>
      <c r="Q3696" s="2"/>
      <c r="S3696" s="2"/>
    </row>
    <row r="3697" spans="14:19" x14ac:dyDescent="0.35">
      <c r="N3697" s="6"/>
      <c r="Q3697" s="2"/>
      <c r="S3697" s="2"/>
    </row>
    <row r="3698" spans="14:19" x14ac:dyDescent="0.35">
      <c r="N3698" s="6"/>
      <c r="Q3698" s="2"/>
      <c r="S3698" s="2"/>
    </row>
    <row r="3699" spans="14:19" x14ac:dyDescent="0.35">
      <c r="N3699" s="6"/>
      <c r="Q3699" s="2"/>
      <c r="S3699" s="2"/>
    </row>
    <row r="3700" spans="14:19" x14ac:dyDescent="0.35">
      <c r="N3700" s="6"/>
      <c r="Q3700" s="2"/>
      <c r="S3700" s="2"/>
    </row>
    <row r="3701" spans="14:19" x14ac:dyDescent="0.35">
      <c r="N3701" s="6"/>
      <c r="Q3701" s="2"/>
      <c r="S3701" s="2"/>
    </row>
    <row r="3702" spans="14:19" x14ac:dyDescent="0.35">
      <c r="N3702" s="6"/>
      <c r="Q3702" s="2"/>
      <c r="S3702" s="2"/>
    </row>
    <row r="3703" spans="14:19" x14ac:dyDescent="0.35">
      <c r="N3703" s="6"/>
      <c r="Q3703" s="2"/>
      <c r="S3703" s="2"/>
    </row>
    <row r="3704" spans="14:19" x14ac:dyDescent="0.35">
      <c r="N3704" s="6"/>
      <c r="Q3704" s="2"/>
      <c r="S3704" s="2"/>
    </row>
    <row r="3705" spans="14:19" x14ac:dyDescent="0.35">
      <c r="N3705" s="6"/>
      <c r="Q3705" s="2"/>
      <c r="S3705" s="2"/>
    </row>
    <row r="3706" spans="14:19" x14ac:dyDescent="0.35">
      <c r="N3706" s="6"/>
      <c r="Q3706" s="2"/>
      <c r="S3706" s="2"/>
    </row>
    <row r="3707" spans="14:19" x14ac:dyDescent="0.35">
      <c r="N3707" s="6"/>
      <c r="Q3707" s="2"/>
      <c r="S3707" s="2"/>
    </row>
    <row r="3708" spans="14:19" x14ac:dyDescent="0.35">
      <c r="N3708" s="6"/>
      <c r="Q3708" s="2"/>
      <c r="S3708" s="2"/>
    </row>
    <row r="3709" spans="14:19" x14ac:dyDescent="0.35">
      <c r="N3709" s="6"/>
      <c r="Q3709" s="2"/>
      <c r="S3709" s="2"/>
    </row>
    <row r="3710" spans="14:19" x14ac:dyDescent="0.35">
      <c r="N3710" s="6"/>
      <c r="Q3710" s="2"/>
      <c r="S3710" s="2"/>
    </row>
    <row r="3711" spans="14:19" x14ac:dyDescent="0.35">
      <c r="N3711" s="6"/>
      <c r="Q3711" s="2"/>
      <c r="S3711" s="2"/>
    </row>
    <row r="3712" spans="14:19" x14ac:dyDescent="0.35">
      <c r="N3712" s="6"/>
      <c r="Q3712" s="2"/>
      <c r="S3712" s="2"/>
    </row>
    <row r="3713" spans="14:19" x14ac:dyDescent="0.35">
      <c r="N3713" s="6"/>
      <c r="Q3713" s="2"/>
      <c r="S3713" s="2"/>
    </row>
    <row r="3714" spans="14:19" x14ac:dyDescent="0.35">
      <c r="N3714" s="6"/>
      <c r="Q3714" s="2"/>
      <c r="S3714" s="2"/>
    </row>
    <row r="3715" spans="14:19" x14ac:dyDescent="0.35">
      <c r="N3715" s="6"/>
      <c r="Q3715" s="2"/>
      <c r="S3715" s="2"/>
    </row>
    <row r="3716" spans="14:19" x14ac:dyDescent="0.35">
      <c r="N3716" s="6"/>
      <c r="Q3716" s="2"/>
      <c r="S3716" s="2"/>
    </row>
    <row r="3717" spans="14:19" x14ac:dyDescent="0.35">
      <c r="N3717" s="6"/>
      <c r="Q3717" s="2"/>
      <c r="S3717" s="2"/>
    </row>
    <row r="3718" spans="14:19" x14ac:dyDescent="0.35">
      <c r="N3718" s="6"/>
      <c r="Q3718" s="2"/>
      <c r="S3718" s="2"/>
    </row>
    <row r="3719" spans="14:19" x14ac:dyDescent="0.35">
      <c r="N3719" s="6"/>
      <c r="Q3719" s="2"/>
      <c r="S3719" s="2"/>
    </row>
    <row r="3720" spans="14:19" x14ac:dyDescent="0.35">
      <c r="N3720" s="6"/>
      <c r="Q3720" s="2"/>
      <c r="S3720" s="2"/>
    </row>
    <row r="3721" spans="14:19" x14ac:dyDescent="0.35">
      <c r="N3721" s="6"/>
      <c r="Q3721" s="2"/>
      <c r="S3721" s="2"/>
    </row>
    <row r="3722" spans="14:19" x14ac:dyDescent="0.35">
      <c r="N3722" s="6"/>
      <c r="Q3722" s="2"/>
      <c r="S3722" s="2"/>
    </row>
    <row r="3723" spans="14:19" x14ac:dyDescent="0.35">
      <c r="N3723" s="6"/>
      <c r="Q3723" s="2"/>
      <c r="S3723" s="2"/>
    </row>
    <row r="3724" spans="14:19" x14ac:dyDescent="0.35">
      <c r="N3724" s="6"/>
      <c r="Q3724" s="2"/>
      <c r="S3724" s="2"/>
    </row>
    <row r="3725" spans="14:19" x14ac:dyDescent="0.35">
      <c r="N3725" s="6"/>
      <c r="Q3725" s="2"/>
      <c r="S3725" s="2"/>
    </row>
    <row r="3726" spans="14:19" x14ac:dyDescent="0.35">
      <c r="N3726" s="6"/>
      <c r="Q3726" s="2"/>
      <c r="S3726" s="2"/>
    </row>
    <row r="3727" spans="14:19" x14ac:dyDescent="0.35">
      <c r="N3727" s="6"/>
      <c r="Q3727" s="2"/>
      <c r="S3727" s="2"/>
    </row>
    <row r="3728" spans="14:19" x14ac:dyDescent="0.35">
      <c r="N3728" s="6"/>
      <c r="Q3728" s="2"/>
      <c r="S3728" s="2"/>
    </row>
    <row r="3729" spans="14:19" x14ac:dyDescent="0.35">
      <c r="N3729" s="6"/>
      <c r="Q3729" s="2"/>
      <c r="S3729" s="2"/>
    </row>
    <row r="3730" spans="14:19" x14ac:dyDescent="0.35">
      <c r="N3730" s="6"/>
      <c r="Q3730" s="2"/>
      <c r="S3730" s="2"/>
    </row>
    <row r="3731" spans="14:19" x14ac:dyDescent="0.35">
      <c r="N3731" s="6"/>
      <c r="Q3731" s="2"/>
      <c r="S3731" s="2"/>
    </row>
    <row r="3732" spans="14:19" x14ac:dyDescent="0.35">
      <c r="N3732" s="6"/>
      <c r="Q3732" s="2"/>
      <c r="S3732" s="2"/>
    </row>
    <row r="3733" spans="14:19" x14ac:dyDescent="0.35">
      <c r="N3733" s="6"/>
      <c r="Q3733" s="2"/>
      <c r="S3733" s="2"/>
    </row>
    <row r="3734" spans="14:19" x14ac:dyDescent="0.35">
      <c r="N3734" s="6"/>
      <c r="Q3734" s="2"/>
      <c r="S3734" s="2"/>
    </row>
    <row r="3735" spans="14:19" x14ac:dyDescent="0.35">
      <c r="N3735" s="6"/>
      <c r="Q3735" s="2"/>
      <c r="S3735" s="2"/>
    </row>
    <row r="3736" spans="14:19" x14ac:dyDescent="0.35">
      <c r="N3736" s="6"/>
      <c r="Q3736" s="2"/>
      <c r="S3736" s="2"/>
    </row>
    <row r="3737" spans="14:19" x14ac:dyDescent="0.35">
      <c r="N3737" s="6"/>
      <c r="Q3737" s="2"/>
      <c r="S3737" s="2"/>
    </row>
    <row r="3738" spans="14:19" x14ac:dyDescent="0.35">
      <c r="N3738" s="6"/>
      <c r="Q3738" s="2"/>
      <c r="S3738" s="2"/>
    </row>
    <row r="3739" spans="14:19" x14ac:dyDescent="0.35">
      <c r="N3739" s="6"/>
      <c r="Q3739" s="2"/>
      <c r="S3739" s="2"/>
    </row>
    <row r="3740" spans="14:19" x14ac:dyDescent="0.35">
      <c r="N3740" s="6"/>
      <c r="Q3740" s="2"/>
      <c r="S3740" s="2"/>
    </row>
    <row r="3741" spans="14:19" x14ac:dyDescent="0.35">
      <c r="N3741" s="6"/>
      <c r="Q3741" s="2"/>
      <c r="S3741" s="2"/>
    </row>
    <row r="3742" spans="14:19" x14ac:dyDescent="0.35">
      <c r="N3742" s="6"/>
      <c r="Q3742" s="2"/>
      <c r="S3742" s="2"/>
    </row>
    <row r="3743" spans="14:19" x14ac:dyDescent="0.35">
      <c r="N3743" s="6"/>
      <c r="Q3743" s="2"/>
      <c r="S3743" s="2"/>
    </row>
    <row r="3744" spans="14:19" x14ac:dyDescent="0.35">
      <c r="N3744" s="6"/>
      <c r="Q3744" s="2"/>
      <c r="S3744" s="2"/>
    </row>
    <row r="3745" spans="14:19" x14ac:dyDescent="0.35">
      <c r="N3745" s="6"/>
      <c r="Q3745" s="2"/>
      <c r="S3745" s="2"/>
    </row>
    <row r="3746" spans="14:19" x14ac:dyDescent="0.35">
      <c r="N3746" s="6"/>
      <c r="Q3746" s="2"/>
      <c r="S3746" s="2"/>
    </row>
    <row r="3747" spans="14:19" x14ac:dyDescent="0.35">
      <c r="N3747" s="6"/>
      <c r="Q3747" s="2"/>
      <c r="S3747" s="2"/>
    </row>
    <row r="3748" spans="14:19" x14ac:dyDescent="0.35">
      <c r="N3748" s="6"/>
      <c r="Q3748" s="2"/>
      <c r="S3748" s="2"/>
    </row>
    <row r="3749" spans="14:19" x14ac:dyDescent="0.35">
      <c r="N3749" s="6"/>
      <c r="Q3749" s="2"/>
      <c r="S3749" s="2"/>
    </row>
    <row r="3750" spans="14:19" x14ac:dyDescent="0.35">
      <c r="N3750" s="6"/>
      <c r="Q3750" s="2"/>
      <c r="S3750" s="2"/>
    </row>
    <row r="3751" spans="14:19" x14ac:dyDescent="0.35">
      <c r="N3751" s="6"/>
      <c r="Q3751" s="2"/>
      <c r="S3751" s="2"/>
    </row>
    <row r="3752" spans="14:19" x14ac:dyDescent="0.35">
      <c r="N3752" s="6"/>
      <c r="Q3752" s="2"/>
      <c r="S3752" s="2"/>
    </row>
    <row r="3753" spans="14:19" x14ac:dyDescent="0.35">
      <c r="N3753" s="6"/>
      <c r="Q3753" s="2"/>
      <c r="S3753" s="2"/>
    </row>
    <row r="3754" spans="14:19" x14ac:dyDescent="0.35">
      <c r="N3754" s="6"/>
      <c r="Q3754" s="2"/>
      <c r="S3754" s="2"/>
    </row>
    <row r="3755" spans="14:19" x14ac:dyDescent="0.35">
      <c r="N3755" s="6"/>
      <c r="Q3755" s="2"/>
      <c r="S3755" s="2"/>
    </row>
    <row r="3756" spans="14:19" x14ac:dyDescent="0.35">
      <c r="N3756" s="6"/>
      <c r="Q3756" s="2"/>
      <c r="S3756" s="2"/>
    </row>
    <row r="3757" spans="14:19" x14ac:dyDescent="0.35">
      <c r="N3757" s="6"/>
      <c r="Q3757" s="2"/>
      <c r="S3757" s="2"/>
    </row>
    <row r="3758" spans="14:19" x14ac:dyDescent="0.35">
      <c r="N3758" s="6"/>
      <c r="Q3758" s="2"/>
      <c r="S3758" s="2"/>
    </row>
    <row r="3759" spans="14:19" x14ac:dyDescent="0.35">
      <c r="N3759" s="6"/>
      <c r="Q3759" s="2"/>
      <c r="S3759" s="2"/>
    </row>
    <row r="3760" spans="14:19" x14ac:dyDescent="0.35">
      <c r="N3760" s="6"/>
      <c r="Q3760" s="2"/>
      <c r="S3760" s="2"/>
    </row>
    <row r="3761" spans="14:19" x14ac:dyDescent="0.35">
      <c r="N3761" s="6"/>
      <c r="Q3761" s="2"/>
      <c r="S3761" s="2"/>
    </row>
    <row r="3762" spans="14:19" x14ac:dyDescent="0.35">
      <c r="N3762" s="6"/>
      <c r="Q3762" s="2"/>
      <c r="S3762" s="2"/>
    </row>
    <row r="3763" spans="14:19" x14ac:dyDescent="0.35">
      <c r="N3763" s="6"/>
      <c r="Q3763" s="2"/>
      <c r="S3763" s="2"/>
    </row>
    <row r="3764" spans="14:19" x14ac:dyDescent="0.35">
      <c r="N3764" s="6"/>
      <c r="Q3764" s="2"/>
      <c r="S3764" s="2"/>
    </row>
    <row r="3765" spans="14:19" x14ac:dyDescent="0.35">
      <c r="N3765" s="6"/>
      <c r="Q3765" s="2"/>
      <c r="S3765" s="2"/>
    </row>
    <row r="3766" spans="14:19" x14ac:dyDescent="0.35">
      <c r="N3766" s="6"/>
      <c r="Q3766" s="2"/>
      <c r="S3766" s="2"/>
    </row>
    <row r="3767" spans="14:19" x14ac:dyDescent="0.35">
      <c r="N3767" s="6"/>
      <c r="Q3767" s="2"/>
      <c r="S3767" s="2"/>
    </row>
    <row r="3768" spans="14:19" x14ac:dyDescent="0.35">
      <c r="N3768" s="6"/>
      <c r="Q3768" s="2"/>
      <c r="S3768" s="2"/>
    </row>
    <row r="3769" spans="14:19" x14ac:dyDescent="0.35">
      <c r="N3769" s="6"/>
      <c r="Q3769" s="2"/>
      <c r="S3769" s="2"/>
    </row>
    <row r="3770" spans="14:19" x14ac:dyDescent="0.35">
      <c r="N3770" s="6"/>
      <c r="Q3770" s="2"/>
      <c r="S3770" s="2"/>
    </row>
    <row r="3771" spans="14:19" x14ac:dyDescent="0.35">
      <c r="N3771" s="6"/>
      <c r="Q3771" s="2"/>
      <c r="S3771" s="2"/>
    </row>
    <row r="3772" spans="14:19" x14ac:dyDescent="0.35">
      <c r="N3772" s="6"/>
      <c r="Q3772" s="2"/>
      <c r="S3772" s="2"/>
    </row>
    <row r="3773" spans="14:19" x14ac:dyDescent="0.35">
      <c r="N3773" s="6"/>
      <c r="Q3773" s="2"/>
      <c r="S3773" s="2"/>
    </row>
    <row r="3774" spans="14:19" x14ac:dyDescent="0.35">
      <c r="N3774" s="6"/>
      <c r="Q3774" s="2"/>
      <c r="S3774" s="2"/>
    </row>
    <row r="3775" spans="14:19" x14ac:dyDescent="0.35">
      <c r="N3775" s="6"/>
      <c r="Q3775" s="2"/>
      <c r="S3775" s="2"/>
    </row>
    <row r="3776" spans="14:19" x14ac:dyDescent="0.35">
      <c r="N3776" s="6"/>
      <c r="Q3776" s="2"/>
      <c r="S3776" s="2"/>
    </row>
    <row r="3777" spans="14:19" x14ac:dyDescent="0.35">
      <c r="N3777" s="6"/>
      <c r="Q3777" s="2"/>
      <c r="S3777" s="2"/>
    </row>
    <row r="3778" spans="14:19" x14ac:dyDescent="0.35">
      <c r="N3778" s="6"/>
      <c r="Q3778" s="2"/>
      <c r="S3778" s="2"/>
    </row>
    <row r="3779" spans="14:19" x14ac:dyDescent="0.35">
      <c r="N3779" s="6"/>
      <c r="Q3779" s="2"/>
      <c r="S3779" s="2"/>
    </row>
    <row r="3780" spans="14:19" x14ac:dyDescent="0.35">
      <c r="N3780" s="6"/>
      <c r="Q3780" s="2"/>
      <c r="S3780" s="2"/>
    </row>
    <row r="3781" spans="14:19" x14ac:dyDescent="0.35">
      <c r="N3781" s="6"/>
      <c r="Q3781" s="2"/>
      <c r="S3781" s="2"/>
    </row>
    <row r="3782" spans="14:19" x14ac:dyDescent="0.35">
      <c r="N3782" s="6"/>
      <c r="Q3782" s="2"/>
      <c r="S3782" s="2"/>
    </row>
    <row r="3783" spans="14:19" x14ac:dyDescent="0.35">
      <c r="N3783" s="6"/>
      <c r="Q3783" s="2"/>
      <c r="S3783" s="2"/>
    </row>
    <row r="3784" spans="14:19" x14ac:dyDescent="0.35">
      <c r="N3784" s="6"/>
      <c r="Q3784" s="2"/>
      <c r="S3784" s="2"/>
    </row>
    <row r="3785" spans="14:19" x14ac:dyDescent="0.35">
      <c r="N3785" s="6"/>
      <c r="Q3785" s="2"/>
      <c r="S3785" s="2"/>
    </row>
    <row r="3786" spans="14:19" x14ac:dyDescent="0.35">
      <c r="N3786" s="6"/>
      <c r="Q3786" s="2"/>
      <c r="S3786" s="2"/>
    </row>
    <row r="3787" spans="14:19" x14ac:dyDescent="0.35">
      <c r="N3787" s="6"/>
      <c r="Q3787" s="2"/>
      <c r="S3787" s="2"/>
    </row>
    <row r="3788" spans="14:19" x14ac:dyDescent="0.35">
      <c r="N3788" s="6"/>
      <c r="Q3788" s="2"/>
      <c r="S3788" s="2"/>
    </row>
    <row r="3789" spans="14:19" x14ac:dyDescent="0.35">
      <c r="N3789" s="6"/>
      <c r="Q3789" s="2"/>
      <c r="S3789" s="2"/>
    </row>
    <row r="3790" spans="14:19" x14ac:dyDescent="0.35">
      <c r="N3790" s="6"/>
      <c r="Q3790" s="2"/>
      <c r="S3790" s="2"/>
    </row>
    <row r="3791" spans="14:19" x14ac:dyDescent="0.35">
      <c r="N3791" s="6"/>
      <c r="Q3791" s="2"/>
      <c r="S3791" s="2"/>
    </row>
    <row r="3792" spans="14:19" x14ac:dyDescent="0.35">
      <c r="N3792" s="6"/>
      <c r="Q3792" s="2"/>
      <c r="S3792" s="2"/>
    </row>
    <row r="3793" spans="14:19" x14ac:dyDescent="0.35">
      <c r="N3793" s="6"/>
      <c r="Q3793" s="2"/>
      <c r="S3793" s="2"/>
    </row>
    <row r="3794" spans="14:19" x14ac:dyDescent="0.35">
      <c r="N3794" s="6"/>
      <c r="Q3794" s="2"/>
      <c r="S3794" s="2"/>
    </row>
    <row r="3795" spans="14:19" x14ac:dyDescent="0.35">
      <c r="N3795" s="6"/>
      <c r="Q3795" s="2"/>
      <c r="S3795" s="2"/>
    </row>
    <row r="3796" spans="14:19" x14ac:dyDescent="0.35">
      <c r="N3796" s="6"/>
      <c r="Q3796" s="2"/>
      <c r="S3796" s="2"/>
    </row>
    <row r="3797" spans="14:19" x14ac:dyDescent="0.35">
      <c r="N3797" s="6"/>
      <c r="Q3797" s="2"/>
      <c r="S3797" s="2"/>
    </row>
    <row r="3798" spans="14:19" x14ac:dyDescent="0.35">
      <c r="N3798" s="6"/>
      <c r="Q3798" s="2"/>
      <c r="S3798" s="2"/>
    </row>
    <row r="3799" spans="14:19" x14ac:dyDescent="0.35">
      <c r="N3799" s="6"/>
      <c r="Q3799" s="2"/>
      <c r="S3799" s="2"/>
    </row>
    <row r="3800" spans="14:19" x14ac:dyDescent="0.35">
      <c r="N3800" s="6"/>
      <c r="Q3800" s="2"/>
      <c r="S3800" s="2"/>
    </row>
    <row r="3801" spans="14:19" x14ac:dyDescent="0.35">
      <c r="N3801" s="6"/>
      <c r="Q3801" s="2"/>
      <c r="S3801" s="2"/>
    </row>
    <row r="3802" spans="14:19" x14ac:dyDescent="0.35">
      <c r="N3802" s="6"/>
      <c r="Q3802" s="2"/>
      <c r="S3802" s="2"/>
    </row>
    <row r="3803" spans="14:19" x14ac:dyDescent="0.35">
      <c r="N3803" s="6"/>
      <c r="Q3803" s="2"/>
      <c r="S3803" s="2"/>
    </row>
    <row r="3804" spans="14:19" x14ac:dyDescent="0.35">
      <c r="N3804" s="6"/>
      <c r="Q3804" s="2"/>
      <c r="S3804" s="2"/>
    </row>
    <row r="3805" spans="14:19" x14ac:dyDescent="0.35">
      <c r="N3805" s="6"/>
      <c r="Q3805" s="2"/>
      <c r="S3805" s="2"/>
    </row>
    <row r="3806" spans="14:19" x14ac:dyDescent="0.35">
      <c r="N3806" s="6"/>
      <c r="Q3806" s="2"/>
      <c r="S3806" s="2"/>
    </row>
    <row r="3807" spans="14:19" x14ac:dyDescent="0.35">
      <c r="N3807" s="6"/>
      <c r="Q3807" s="2"/>
      <c r="S3807" s="2"/>
    </row>
    <row r="3808" spans="14:19" x14ac:dyDescent="0.35">
      <c r="N3808" s="6"/>
      <c r="Q3808" s="2"/>
      <c r="S3808" s="2"/>
    </row>
    <row r="3809" spans="14:19" x14ac:dyDescent="0.35">
      <c r="N3809" s="6"/>
      <c r="Q3809" s="2"/>
      <c r="S3809" s="2"/>
    </row>
    <row r="3810" spans="14:19" x14ac:dyDescent="0.35">
      <c r="N3810" s="6"/>
      <c r="Q3810" s="2"/>
      <c r="S3810" s="2"/>
    </row>
    <row r="3811" spans="14:19" x14ac:dyDescent="0.35">
      <c r="N3811" s="6"/>
      <c r="Q3811" s="2"/>
      <c r="S3811" s="2"/>
    </row>
    <row r="3812" spans="14:19" x14ac:dyDescent="0.35">
      <c r="N3812" s="6"/>
      <c r="Q3812" s="2"/>
      <c r="S3812" s="2"/>
    </row>
    <row r="3813" spans="14:19" x14ac:dyDescent="0.35">
      <c r="N3813" s="6"/>
      <c r="Q3813" s="2"/>
      <c r="S3813" s="2"/>
    </row>
    <row r="3814" spans="14:19" x14ac:dyDescent="0.35">
      <c r="N3814" s="6"/>
      <c r="Q3814" s="2"/>
      <c r="S3814" s="2"/>
    </row>
    <row r="3815" spans="14:19" x14ac:dyDescent="0.35">
      <c r="N3815" s="6"/>
      <c r="Q3815" s="2"/>
      <c r="S3815" s="2"/>
    </row>
    <row r="3816" spans="14:19" x14ac:dyDescent="0.35">
      <c r="N3816" s="6"/>
      <c r="Q3816" s="2"/>
      <c r="S3816" s="2"/>
    </row>
    <row r="3817" spans="14:19" x14ac:dyDescent="0.35">
      <c r="N3817" s="6"/>
      <c r="Q3817" s="2"/>
      <c r="S3817" s="2"/>
    </row>
    <row r="3818" spans="14:19" x14ac:dyDescent="0.35">
      <c r="N3818" s="6"/>
      <c r="Q3818" s="2"/>
      <c r="S3818" s="2"/>
    </row>
    <row r="3819" spans="14:19" x14ac:dyDescent="0.35">
      <c r="N3819" s="6"/>
      <c r="Q3819" s="2"/>
      <c r="S3819" s="2"/>
    </row>
    <row r="3820" spans="14:19" x14ac:dyDescent="0.35">
      <c r="N3820" s="6"/>
      <c r="Q3820" s="2"/>
      <c r="S3820" s="2"/>
    </row>
    <row r="3821" spans="14:19" x14ac:dyDescent="0.35">
      <c r="N3821" s="6"/>
      <c r="Q3821" s="2"/>
      <c r="S3821" s="2"/>
    </row>
    <row r="3822" spans="14:19" x14ac:dyDescent="0.35">
      <c r="N3822" s="6"/>
      <c r="Q3822" s="2"/>
      <c r="S3822" s="2"/>
    </row>
    <row r="3823" spans="14:19" x14ac:dyDescent="0.35">
      <c r="N3823" s="6"/>
      <c r="Q3823" s="2"/>
      <c r="S3823" s="2"/>
    </row>
    <row r="3824" spans="14:19" x14ac:dyDescent="0.35">
      <c r="N3824" s="6"/>
      <c r="Q3824" s="2"/>
      <c r="S3824" s="2"/>
    </row>
    <row r="3825" spans="14:19" x14ac:dyDescent="0.35">
      <c r="N3825" s="6"/>
      <c r="Q3825" s="2"/>
      <c r="S3825" s="2"/>
    </row>
    <row r="3826" spans="14:19" x14ac:dyDescent="0.35">
      <c r="N3826" s="6"/>
      <c r="Q3826" s="2"/>
      <c r="S3826" s="2"/>
    </row>
    <row r="3827" spans="14:19" x14ac:dyDescent="0.35">
      <c r="N3827" s="6"/>
      <c r="Q3827" s="2"/>
      <c r="S3827" s="2"/>
    </row>
    <row r="3828" spans="14:19" x14ac:dyDescent="0.35">
      <c r="N3828" s="6"/>
      <c r="Q3828" s="2"/>
      <c r="S3828" s="2"/>
    </row>
    <row r="3829" spans="14:19" x14ac:dyDescent="0.35">
      <c r="N3829" s="6"/>
      <c r="Q3829" s="2"/>
      <c r="S3829" s="2"/>
    </row>
    <row r="3830" spans="14:19" x14ac:dyDescent="0.35">
      <c r="N3830" s="6"/>
      <c r="Q3830" s="2"/>
      <c r="S3830" s="2"/>
    </row>
    <row r="3831" spans="14:19" x14ac:dyDescent="0.35">
      <c r="N3831" s="6"/>
      <c r="Q3831" s="2"/>
      <c r="S3831" s="2"/>
    </row>
    <row r="3832" spans="14:19" x14ac:dyDescent="0.35">
      <c r="N3832" s="6"/>
      <c r="Q3832" s="2"/>
      <c r="S3832" s="2"/>
    </row>
    <row r="3833" spans="14:19" x14ac:dyDescent="0.35">
      <c r="N3833" s="6"/>
      <c r="Q3833" s="2"/>
      <c r="S3833" s="2"/>
    </row>
    <row r="3834" spans="14:19" x14ac:dyDescent="0.35">
      <c r="N3834" s="6"/>
      <c r="Q3834" s="2"/>
      <c r="S3834" s="2"/>
    </row>
    <row r="3835" spans="14:19" x14ac:dyDescent="0.35">
      <c r="N3835" s="6"/>
      <c r="Q3835" s="2"/>
      <c r="S3835" s="2"/>
    </row>
    <row r="3836" spans="14:19" x14ac:dyDescent="0.35">
      <c r="N3836" s="6"/>
      <c r="Q3836" s="2"/>
      <c r="S3836" s="2"/>
    </row>
    <row r="3837" spans="14:19" x14ac:dyDescent="0.35">
      <c r="N3837" s="6"/>
      <c r="Q3837" s="2"/>
      <c r="S3837" s="2"/>
    </row>
    <row r="3838" spans="14:19" x14ac:dyDescent="0.35">
      <c r="N3838" s="6"/>
      <c r="Q3838" s="2"/>
      <c r="S3838" s="2"/>
    </row>
    <row r="3839" spans="14:19" x14ac:dyDescent="0.35">
      <c r="N3839" s="6"/>
      <c r="Q3839" s="2"/>
      <c r="S3839" s="2"/>
    </row>
    <row r="3840" spans="14:19" x14ac:dyDescent="0.35">
      <c r="N3840" s="6"/>
      <c r="Q3840" s="2"/>
      <c r="S3840" s="2"/>
    </row>
    <row r="3841" spans="14:19" x14ac:dyDescent="0.35">
      <c r="N3841" s="6"/>
      <c r="Q3841" s="2"/>
      <c r="S3841" s="2"/>
    </row>
    <row r="3842" spans="14:19" x14ac:dyDescent="0.35">
      <c r="N3842" s="6"/>
      <c r="Q3842" s="2"/>
      <c r="S3842" s="2"/>
    </row>
    <row r="3843" spans="14:19" x14ac:dyDescent="0.35">
      <c r="N3843" s="6"/>
      <c r="Q3843" s="2"/>
      <c r="S3843" s="2"/>
    </row>
    <row r="3844" spans="14:19" x14ac:dyDescent="0.35">
      <c r="N3844" s="6"/>
      <c r="Q3844" s="2"/>
      <c r="S3844" s="2"/>
    </row>
    <row r="3845" spans="14:19" x14ac:dyDescent="0.35">
      <c r="N3845" s="6"/>
      <c r="Q3845" s="2"/>
      <c r="S3845" s="2"/>
    </row>
    <row r="3846" spans="14:19" x14ac:dyDescent="0.35">
      <c r="N3846" s="6"/>
      <c r="Q3846" s="2"/>
      <c r="S3846" s="2"/>
    </row>
    <row r="3847" spans="14:19" x14ac:dyDescent="0.35">
      <c r="N3847" s="6"/>
      <c r="Q3847" s="2"/>
      <c r="S3847" s="2"/>
    </row>
    <row r="3848" spans="14:19" x14ac:dyDescent="0.35">
      <c r="N3848" s="6"/>
      <c r="Q3848" s="2"/>
      <c r="S3848" s="2"/>
    </row>
    <row r="3849" spans="14:19" x14ac:dyDescent="0.35">
      <c r="N3849" s="6"/>
      <c r="Q3849" s="2"/>
      <c r="S3849" s="2"/>
    </row>
    <row r="3850" spans="14:19" x14ac:dyDescent="0.35">
      <c r="N3850" s="6"/>
      <c r="Q3850" s="2"/>
      <c r="S3850" s="2"/>
    </row>
    <row r="3851" spans="14:19" x14ac:dyDescent="0.35">
      <c r="N3851" s="6"/>
      <c r="Q3851" s="2"/>
      <c r="S3851" s="2"/>
    </row>
    <row r="3852" spans="14:19" x14ac:dyDescent="0.35">
      <c r="N3852" s="6"/>
      <c r="Q3852" s="2"/>
      <c r="S3852" s="2"/>
    </row>
    <row r="3853" spans="14:19" x14ac:dyDescent="0.35">
      <c r="N3853" s="6"/>
      <c r="Q3853" s="2"/>
      <c r="S3853" s="2"/>
    </row>
    <row r="3854" spans="14:19" x14ac:dyDescent="0.35">
      <c r="N3854" s="6"/>
      <c r="Q3854" s="2"/>
      <c r="S3854" s="2"/>
    </row>
    <row r="3855" spans="14:19" x14ac:dyDescent="0.35">
      <c r="N3855" s="6"/>
      <c r="Q3855" s="2"/>
      <c r="S3855" s="2"/>
    </row>
    <row r="3856" spans="14:19" x14ac:dyDescent="0.35">
      <c r="N3856" s="6"/>
      <c r="Q3856" s="2"/>
      <c r="S3856" s="2"/>
    </row>
    <row r="3857" spans="14:19" x14ac:dyDescent="0.35">
      <c r="N3857" s="6"/>
      <c r="Q3857" s="2"/>
      <c r="S3857" s="2"/>
    </row>
    <row r="3858" spans="14:19" x14ac:dyDescent="0.35">
      <c r="N3858" s="6"/>
      <c r="Q3858" s="2"/>
      <c r="S3858" s="2"/>
    </row>
    <row r="3859" spans="14:19" x14ac:dyDescent="0.35">
      <c r="N3859" s="6"/>
      <c r="Q3859" s="2"/>
      <c r="S3859" s="2"/>
    </row>
    <row r="3860" spans="14:19" x14ac:dyDescent="0.35">
      <c r="N3860" s="6"/>
      <c r="Q3860" s="2"/>
      <c r="S3860" s="2"/>
    </row>
    <row r="3861" spans="14:19" x14ac:dyDescent="0.35">
      <c r="N3861" s="6"/>
      <c r="Q3861" s="2"/>
      <c r="S3861" s="2"/>
    </row>
    <row r="3862" spans="14:19" x14ac:dyDescent="0.35">
      <c r="N3862" s="6"/>
      <c r="Q3862" s="2"/>
      <c r="S3862" s="2"/>
    </row>
    <row r="3863" spans="14:19" x14ac:dyDescent="0.35">
      <c r="N3863" s="6"/>
      <c r="Q3863" s="2"/>
      <c r="S3863" s="2"/>
    </row>
    <row r="3864" spans="14:19" x14ac:dyDescent="0.35">
      <c r="N3864" s="6"/>
      <c r="Q3864" s="2"/>
      <c r="S3864" s="2"/>
    </row>
    <row r="3865" spans="14:19" x14ac:dyDescent="0.35">
      <c r="N3865" s="6"/>
      <c r="Q3865" s="2"/>
      <c r="S3865" s="2"/>
    </row>
    <row r="3866" spans="14:19" x14ac:dyDescent="0.35">
      <c r="N3866" s="6"/>
      <c r="Q3866" s="2"/>
      <c r="S3866" s="2"/>
    </row>
    <row r="3867" spans="14:19" x14ac:dyDescent="0.35">
      <c r="N3867" s="6"/>
      <c r="Q3867" s="2"/>
      <c r="S3867" s="2"/>
    </row>
    <row r="3868" spans="14:19" x14ac:dyDescent="0.35">
      <c r="N3868" s="6"/>
      <c r="Q3868" s="2"/>
      <c r="S3868" s="2"/>
    </row>
    <row r="3869" spans="14:19" x14ac:dyDescent="0.35">
      <c r="N3869" s="6"/>
      <c r="Q3869" s="2"/>
      <c r="S3869" s="2"/>
    </row>
    <row r="3870" spans="14:19" x14ac:dyDescent="0.35">
      <c r="N3870" s="6"/>
      <c r="Q3870" s="2"/>
      <c r="S3870" s="2"/>
    </row>
    <row r="3871" spans="14:19" x14ac:dyDescent="0.35">
      <c r="N3871" s="6"/>
      <c r="Q3871" s="2"/>
      <c r="S3871" s="2"/>
    </row>
    <row r="3872" spans="14:19" x14ac:dyDescent="0.35">
      <c r="N3872" s="6"/>
      <c r="Q3872" s="2"/>
      <c r="S3872" s="2"/>
    </row>
    <row r="3873" spans="14:19" x14ac:dyDescent="0.35">
      <c r="N3873" s="6"/>
      <c r="Q3873" s="2"/>
      <c r="S3873" s="2"/>
    </row>
    <row r="3874" spans="14:19" x14ac:dyDescent="0.35">
      <c r="N3874" s="6"/>
      <c r="Q3874" s="2"/>
      <c r="S3874" s="2"/>
    </row>
    <row r="3875" spans="14:19" x14ac:dyDescent="0.35">
      <c r="N3875" s="6"/>
      <c r="Q3875" s="2"/>
      <c r="S3875" s="2"/>
    </row>
    <row r="3876" spans="14:19" x14ac:dyDescent="0.35">
      <c r="N3876" s="6"/>
      <c r="Q3876" s="2"/>
      <c r="S3876" s="2"/>
    </row>
    <row r="3877" spans="14:19" x14ac:dyDescent="0.35">
      <c r="N3877" s="6"/>
      <c r="Q3877" s="2"/>
      <c r="S3877" s="2"/>
    </row>
    <row r="3878" spans="14:19" x14ac:dyDescent="0.35">
      <c r="N3878" s="6"/>
      <c r="Q3878" s="2"/>
      <c r="S3878" s="2"/>
    </row>
    <row r="3879" spans="14:19" x14ac:dyDescent="0.35">
      <c r="N3879" s="6"/>
      <c r="Q3879" s="2"/>
      <c r="S3879" s="2"/>
    </row>
    <row r="3880" spans="14:19" x14ac:dyDescent="0.35">
      <c r="N3880" s="6"/>
      <c r="Q3880" s="2"/>
      <c r="S3880" s="2"/>
    </row>
    <row r="3881" spans="14:19" x14ac:dyDescent="0.35">
      <c r="N3881" s="6"/>
      <c r="Q3881" s="2"/>
      <c r="S3881" s="2"/>
    </row>
    <row r="3882" spans="14:19" x14ac:dyDescent="0.35">
      <c r="N3882" s="6"/>
      <c r="Q3882" s="2"/>
      <c r="S3882" s="2"/>
    </row>
    <row r="3883" spans="14:19" x14ac:dyDescent="0.35">
      <c r="N3883" s="6"/>
      <c r="Q3883" s="2"/>
      <c r="S3883" s="2"/>
    </row>
    <row r="3884" spans="14:19" x14ac:dyDescent="0.35">
      <c r="N3884" s="6"/>
      <c r="Q3884" s="2"/>
      <c r="S3884" s="2"/>
    </row>
    <row r="3885" spans="14:19" x14ac:dyDescent="0.35">
      <c r="N3885" s="6"/>
      <c r="Q3885" s="2"/>
      <c r="S3885" s="2"/>
    </row>
    <row r="3886" spans="14:19" x14ac:dyDescent="0.35">
      <c r="N3886" s="6"/>
      <c r="Q3886" s="2"/>
      <c r="S3886" s="2"/>
    </row>
    <row r="3887" spans="14:19" x14ac:dyDescent="0.35">
      <c r="N3887" s="6"/>
      <c r="Q3887" s="2"/>
      <c r="S3887" s="2"/>
    </row>
    <row r="3888" spans="14:19" x14ac:dyDescent="0.35">
      <c r="N3888" s="6"/>
      <c r="Q3888" s="2"/>
      <c r="S3888" s="2"/>
    </row>
    <row r="3889" spans="14:19" x14ac:dyDescent="0.35">
      <c r="N3889" s="6"/>
      <c r="Q3889" s="2"/>
      <c r="S3889" s="2"/>
    </row>
    <row r="3890" spans="14:19" x14ac:dyDescent="0.35">
      <c r="N3890" s="6"/>
      <c r="Q3890" s="2"/>
      <c r="S3890" s="2"/>
    </row>
    <row r="3891" spans="14:19" x14ac:dyDescent="0.35">
      <c r="N3891" s="6"/>
      <c r="Q3891" s="2"/>
      <c r="S3891" s="2"/>
    </row>
    <row r="3892" spans="14:19" x14ac:dyDescent="0.35">
      <c r="N3892" s="6"/>
      <c r="Q3892" s="2"/>
      <c r="S3892" s="2"/>
    </row>
    <row r="3893" spans="14:19" x14ac:dyDescent="0.35">
      <c r="N3893" s="6"/>
      <c r="Q3893" s="2"/>
      <c r="S3893" s="2"/>
    </row>
    <row r="3894" spans="14:19" x14ac:dyDescent="0.35">
      <c r="N3894" s="6"/>
      <c r="Q3894" s="2"/>
      <c r="S3894" s="2"/>
    </row>
    <row r="3895" spans="14:19" x14ac:dyDescent="0.35">
      <c r="N3895" s="6"/>
      <c r="Q3895" s="2"/>
      <c r="S3895" s="2"/>
    </row>
    <row r="3896" spans="14:19" x14ac:dyDescent="0.35">
      <c r="N3896" s="6"/>
      <c r="Q3896" s="2"/>
      <c r="S3896" s="2"/>
    </row>
    <row r="3897" spans="14:19" x14ac:dyDescent="0.35">
      <c r="N3897" s="6"/>
      <c r="Q3897" s="2"/>
      <c r="S3897" s="2"/>
    </row>
    <row r="3898" spans="14:19" x14ac:dyDescent="0.35">
      <c r="N3898" s="6"/>
      <c r="Q3898" s="2"/>
      <c r="S3898" s="2"/>
    </row>
    <row r="3899" spans="14:19" x14ac:dyDescent="0.35">
      <c r="N3899" s="6"/>
      <c r="Q3899" s="2"/>
      <c r="S3899" s="2"/>
    </row>
    <row r="3900" spans="14:19" x14ac:dyDescent="0.35">
      <c r="N3900" s="6"/>
      <c r="Q3900" s="2"/>
      <c r="S3900" s="2"/>
    </row>
    <row r="3901" spans="14:19" x14ac:dyDescent="0.35">
      <c r="N3901" s="6"/>
      <c r="Q3901" s="2"/>
      <c r="S3901" s="2"/>
    </row>
    <row r="3902" spans="14:19" x14ac:dyDescent="0.35">
      <c r="N3902" s="6"/>
      <c r="Q3902" s="2"/>
      <c r="S3902" s="2"/>
    </row>
    <row r="3903" spans="14:19" x14ac:dyDescent="0.35">
      <c r="N3903" s="6"/>
      <c r="Q3903" s="2"/>
      <c r="S3903" s="2"/>
    </row>
    <row r="3904" spans="14:19" x14ac:dyDescent="0.35">
      <c r="N3904" s="6"/>
      <c r="Q3904" s="2"/>
      <c r="S3904" s="2"/>
    </row>
    <row r="3905" spans="14:19" x14ac:dyDescent="0.35">
      <c r="N3905" s="6"/>
      <c r="Q3905" s="2"/>
      <c r="S3905" s="2"/>
    </row>
    <row r="3906" spans="14:19" x14ac:dyDescent="0.35">
      <c r="N3906" s="6"/>
      <c r="Q3906" s="2"/>
      <c r="S3906" s="2"/>
    </row>
    <row r="3907" spans="14:19" x14ac:dyDescent="0.35">
      <c r="N3907" s="6"/>
      <c r="Q3907" s="2"/>
      <c r="S3907" s="2"/>
    </row>
    <row r="3908" spans="14:19" x14ac:dyDescent="0.35">
      <c r="N3908" s="6"/>
      <c r="Q3908" s="2"/>
      <c r="S3908" s="2"/>
    </row>
    <row r="3909" spans="14:19" x14ac:dyDescent="0.35">
      <c r="N3909" s="6"/>
      <c r="Q3909" s="2"/>
      <c r="S3909" s="2"/>
    </row>
    <row r="3910" spans="14:19" x14ac:dyDescent="0.35">
      <c r="N3910" s="6"/>
      <c r="Q3910" s="2"/>
      <c r="S3910" s="2"/>
    </row>
    <row r="3911" spans="14:19" x14ac:dyDescent="0.35">
      <c r="N3911" s="6"/>
      <c r="Q3911" s="2"/>
      <c r="S3911" s="2"/>
    </row>
    <row r="3912" spans="14:19" x14ac:dyDescent="0.35">
      <c r="N3912" s="6"/>
      <c r="Q3912" s="2"/>
      <c r="S3912" s="2"/>
    </row>
    <row r="3913" spans="14:19" x14ac:dyDescent="0.35">
      <c r="N3913" s="6"/>
      <c r="Q3913" s="2"/>
      <c r="S3913" s="2"/>
    </row>
    <row r="3914" spans="14:19" x14ac:dyDescent="0.35">
      <c r="N3914" s="6"/>
      <c r="Q3914" s="2"/>
      <c r="S3914" s="2"/>
    </row>
    <row r="3915" spans="14:19" x14ac:dyDescent="0.35">
      <c r="N3915" s="6"/>
      <c r="Q3915" s="2"/>
      <c r="S3915" s="2"/>
    </row>
    <row r="3916" spans="14:19" x14ac:dyDescent="0.35">
      <c r="N3916" s="6"/>
      <c r="Q3916" s="2"/>
      <c r="S3916" s="2"/>
    </row>
    <row r="3917" spans="14:19" x14ac:dyDescent="0.35">
      <c r="N3917" s="6"/>
      <c r="Q3917" s="2"/>
      <c r="S3917" s="2"/>
    </row>
    <row r="3918" spans="14:19" x14ac:dyDescent="0.35">
      <c r="N3918" s="6"/>
      <c r="Q3918" s="2"/>
      <c r="S3918" s="2"/>
    </row>
    <row r="3919" spans="14:19" x14ac:dyDescent="0.35">
      <c r="N3919" s="6"/>
      <c r="Q3919" s="2"/>
      <c r="S3919" s="2"/>
    </row>
    <row r="3920" spans="14:19" x14ac:dyDescent="0.35">
      <c r="N3920" s="6"/>
      <c r="Q3920" s="2"/>
      <c r="S3920" s="2"/>
    </row>
    <row r="3921" spans="14:19" x14ac:dyDescent="0.35">
      <c r="N3921" s="6"/>
      <c r="Q3921" s="2"/>
      <c r="S3921" s="2"/>
    </row>
    <row r="3922" spans="14:19" x14ac:dyDescent="0.35">
      <c r="N3922" s="6"/>
      <c r="Q3922" s="2"/>
      <c r="S3922" s="2"/>
    </row>
    <row r="3923" spans="14:19" x14ac:dyDescent="0.35">
      <c r="N3923" s="6"/>
      <c r="Q3923" s="2"/>
      <c r="S3923" s="2"/>
    </row>
    <row r="3924" spans="14:19" x14ac:dyDescent="0.35">
      <c r="N3924" s="6"/>
      <c r="Q3924" s="2"/>
      <c r="S3924" s="2"/>
    </row>
    <row r="3925" spans="14:19" x14ac:dyDescent="0.35">
      <c r="N3925" s="6"/>
      <c r="Q3925" s="2"/>
      <c r="S3925" s="2"/>
    </row>
    <row r="3926" spans="14:19" x14ac:dyDescent="0.35">
      <c r="N3926" s="6"/>
      <c r="Q3926" s="2"/>
      <c r="S3926" s="2"/>
    </row>
    <row r="3927" spans="14:19" x14ac:dyDescent="0.35">
      <c r="N3927" s="6"/>
      <c r="Q3927" s="2"/>
      <c r="S3927" s="2"/>
    </row>
    <row r="3928" spans="14:19" x14ac:dyDescent="0.35">
      <c r="N3928" s="6"/>
      <c r="Q3928" s="2"/>
      <c r="S3928" s="2"/>
    </row>
    <row r="3929" spans="14:19" x14ac:dyDescent="0.35">
      <c r="N3929" s="6"/>
      <c r="Q3929" s="2"/>
      <c r="S3929" s="2"/>
    </row>
    <row r="3930" spans="14:19" x14ac:dyDescent="0.35">
      <c r="N3930" s="6"/>
      <c r="Q3930" s="2"/>
      <c r="S3930" s="2"/>
    </row>
    <row r="3931" spans="14:19" x14ac:dyDescent="0.35">
      <c r="N3931" s="6"/>
      <c r="Q3931" s="2"/>
      <c r="S3931" s="2"/>
    </row>
    <row r="3932" spans="14:19" x14ac:dyDescent="0.35">
      <c r="N3932" s="6"/>
      <c r="Q3932" s="2"/>
      <c r="S3932" s="2"/>
    </row>
    <row r="3933" spans="14:19" x14ac:dyDescent="0.35">
      <c r="N3933" s="6"/>
      <c r="Q3933" s="2"/>
      <c r="S3933" s="2"/>
    </row>
    <row r="3934" spans="14:19" x14ac:dyDescent="0.35">
      <c r="N3934" s="6"/>
      <c r="Q3934" s="2"/>
      <c r="S3934" s="2"/>
    </row>
    <row r="3935" spans="14:19" x14ac:dyDescent="0.35">
      <c r="N3935" s="6"/>
      <c r="Q3935" s="2"/>
      <c r="S3935" s="2"/>
    </row>
    <row r="3936" spans="14:19" x14ac:dyDescent="0.35">
      <c r="N3936" s="6"/>
      <c r="Q3936" s="2"/>
      <c r="S3936" s="2"/>
    </row>
    <row r="3937" spans="14:19" x14ac:dyDescent="0.35">
      <c r="N3937" s="6"/>
      <c r="Q3937" s="2"/>
      <c r="S3937" s="2"/>
    </row>
    <row r="3938" spans="14:19" x14ac:dyDescent="0.35">
      <c r="N3938" s="6"/>
      <c r="Q3938" s="2"/>
      <c r="S3938" s="2"/>
    </row>
    <row r="3939" spans="14:19" x14ac:dyDescent="0.35">
      <c r="N3939" s="6"/>
      <c r="Q3939" s="2"/>
      <c r="S3939" s="2"/>
    </row>
    <row r="3940" spans="14:19" x14ac:dyDescent="0.35">
      <c r="N3940" s="6"/>
      <c r="Q3940" s="2"/>
      <c r="S3940" s="2"/>
    </row>
    <row r="3941" spans="14:19" x14ac:dyDescent="0.35">
      <c r="N3941" s="6"/>
      <c r="Q3941" s="2"/>
      <c r="S3941" s="2"/>
    </row>
    <row r="3942" spans="14:19" x14ac:dyDescent="0.35">
      <c r="N3942" s="6"/>
      <c r="Q3942" s="2"/>
      <c r="S3942" s="2"/>
    </row>
    <row r="3943" spans="14:19" x14ac:dyDescent="0.35">
      <c r="N3943" s="6"/>
      <c r="Q3943" s="2"/>
      <c r="S3943" s="2"/>
    </row>
    <row r="3944" spans="14:19" x14ac:dyDescent="0.35">
      <c r="N3944" s="6"/>
      <c r="Q3944" s="2"/>
      <c r="S3944" s="2"/>
    </row>
    <row r="3945" spans="14:19" x14ac:dyDescent="0.35">
      <c r="N3945" s="6"/>
      <c r="Q3945" s="2"/>
      <c r="S3945" s="2"/>
    </row>
    <row r="3946" spans="14:19" x14ac:dyDescent="0.35">
      <c r="N3946" s="6"/>
      <c r="Q3946" s="2"/>
      <c r="S3946" s="2"/>
    </row>
    <row r="3947" spans="14:19" x14ac:dyDescent="0.35">
      <c r="N3947" s="6"/>
      <c r="Q3947" s="2"/>
      <c r="S3947" s="2"/>
    </row>
    <row r="3948" spans="14:19" x14ac:dyDescent="0.35">
      <c r="N3948" s="6"/>
      <c r="Q3948" s="2"/>
      <c r="S3948" s="2"/>
    </row>
    <row r="3949" spans="14:19" x14ac:dyDescent="0.35">
      <c r="N3949" s="6"/>
      <c r="Q3949" s="2"/>
      <c r="S3949" s="2"/>
    </row>
    <row r="3950" spans="14:19" x14ac:dyDescent="0.35">
      <c r="N3950" s="6"/>
      <c r="Q3950" s="2"/>
      <c r="S3950" s="2"/>
    </row>
    <row r="3951" spans="14:19" x14ac:dyDescent="0.35">
      <c r="N3951" s="6"/>
      <c r="Q3951" s="2"/>
      <c r="S3951" s="2"/>
    </row>
    <row r="3952" spans="14:19" x14ac:dyDescent="0.35">
      <c r="N3952" s="6"/>
      <c r="Q3952" s="2"/>
      <c r="S3952" s="2"/>
    </row>
    <row r="3953" spans="14:19" x14ac:dyDescent="0.35">
      <c r="N3953" s="6"/>
      <c r="Q3953" s="2"/>
      <c r="S3953" s="2"/>
    </row>
    <row r="3954" spans="14:19" x14ac:dyDescent="0.35">
      <c r="N3954" s="6"/>
      <c r="Q3954" s="2"/>
      <c r="S3954" s="2"/>
    </row>
    <row r="3955" spans="14:19" x14ac:dyDescent="0.35">
      <c r="N3955" s="6"/>
      <c r="Q3955" s="2"/>
      <c r="S3955" s="2"/>
    </row>
    <row r="3956" spans="14:19" x14ac:dyDescent="0.35">
      <c r="N3956" s="6"/>
      <c r="Q3956" s="2"/>
      <c r="S3956" s="2"/>
    </row>
    <row r="3957" spans="14:19" x14ac:dyDescent="0.35">
      <c r="N3957" s="6"/>
      <c r="Q3957" s="2"/>
      <c r="S3957" s="2"/>
    </row>
    <row r="3958" spans="14:19" x14ac:dyDescent="0.35">
      <c r="N3958" s="6"/>
      <c r="Q3958" s="2"/>
      <c r="S3958" s="2"/>
    </row>
    <row r="3959" spans="14:19" x14ac:dyDescent="0.35">
      <c r="N3959" s="6"/>
      <c r="Q3959" s="2"/>
      <c r="S3959" s="2"/>
    </row>
    <row r="3960" spans="14:19" x14ac:dyDescent="0.35">
      <c r="N3960" s="6"/>
      <c r="Q3960" s="2"/>
      <c r="S3960" s="2"/>
    </row>
    <row r="3961" spans="14:19" x14ac:dyDescent="0.35">
      <c r="N3961" s="6"/>
      <c r="Q3961" s="2"/>
      <c r="S3961" s="2"/>
    </row>
    <row r="3962" spans="14:19" x14ac:dyDescent="0.35">
      <c r="N3962" s="6"/>
      <c r="Q3962" s="2"/>
      <c r="S3962" s="2"/>
    </row>
    <row r="3963" spans="14:19" x14ac:dyDescent="0.35">
      <c r="N3963" s="6"/>
      <c r="Q3963" s="2"/>
      <c r="S3963" s="2"/>
    </row>
    <row r="3964" spans="14:19" x14ac:dyDescent="0.35">
      <c r="N3964" s="6"/>
      <c r="Q3964" s="2"/>
      <c r="S3964" s="2"/>
    </row>
    <row r="3965" spans="14:19" x14ac:dyDescent="0.35">
      <c r="N3965" s="6"/>
      <c r="Q3965" s="2"/>
      <c r="S3965" s="2"/>
    </row>
    <row r="3966" spans="14:19" x14ac:dyDescent="0.35">
      <c r="N3966" s="6"/>
      <c r="Q3966" s="2"/>
      <c r="S3966" s="2"/>
    </row>
    <row r="3967" spans="14:19" x14ac:dyDescent="0.35">
      <c r="N3967" s="6"/>
      <c r="Q3967" s="2"/>
      <c r="S3967" s="2"/>
    </row>
    <row r="3968" spans="14:19" x14ac:dyDescent="0.35">
      <c r="N3968" s="6"/>
      <c r="Q3968" s="2"/>
      <c r="S3968" s="2"/>
    </row>
    <row r="3969" spans="14:19" x14ac:dyDescent="0.35">
      <c r="N3969" s="6"/>
      <c r="Q3969" s="2"/>
      <c r="S3969" s="2"/>
    </row>
    <row r="3970" spans="14:19" x14ac:dyDescent="0.35">
      <c r="N3970" s="6"/>
      <c r="Q3970" s="2"/>
      <c r="S3970" s="2"/>
    </row>
    <row r="3971" spans="14:19" x14ac:dyDescent="0.35">
      <c r="N3971" s="6"/>
      <c r="Q3971" s="2"/>
      <c r="S3971" s="2"/>
    </row>
    <row r="3972" spans="14:19" x14ac:dyDescent="0.35">
      <c r="N3972" s="6"/>
      <c r="Q3972" s="2"/>
      <c r="S3972" s="2"/>
    </row>
    <row r="3973" spans="14:19" x14ac:dyDescent="0.35">
      <c r="N3973" s="6"/>
      <c r="Q3973" s="2"/>
      <c r="S3973" s="2"/>
    </row>
    <row r="3974" spans="14:19" x14ac:dyDescent="0.35">
      <c r="N3974" s="6"/>
      <c r="Q3974" s="2"/>
      <c r="S3974" s="2"/>
    </row>
    <row r="3975" spans="14:19" x14ac:dyDescent="0.35">
      <c r="N3975" s="6"/>
      <c r="Q3975" s="2"/>
      <c r="S3975" s="2"/>
    </row>
    <row r="3976" spans="14:19" x14ac:dyDescent="0.35">
      <c r="N3976" s="6"/>
      <c r="Q3976" s="2"/>
      <c r="S3976" s="2"/>
    </row>
    <row r="3977" spans="14:19" x14ac:dyDescent="0.35">
      <c r="N3977" s="6"/>
      <c r="Q3977" s="2"/>
      <c r="S3977" s="2"/>
    </row>
    <row r="3978" spans="14:19" x14ac:dyDescent="0.35">
      <c r="N3978" s="6"/>
      <c r="Q3978" s="2"/>
      <c r="S3978" s="2"/>
    </row>
    <row r="3979" spans="14:19" x14ac:dyDescent="0.35">
      <c r="N3979" s="6"/>
      <c r="Q3979" s="2"/>
      <c r="S3979" s="2"/>
    </row>
    <row r="3980" spans="14:19" x14ac:dyDescent="0.35">
      <c r="N3980" s="6"/>
      <c r="Q3980" s="2"/>
      <c r="S3980" s="2"/>
    </row>
    <row r="3981" spans="14:19" x14ac:dyDescent="0.35">
      <c r="N3981" s="6"/>
      <c r="Q3981" s="2"/>
      <c r="S3981" s="2"/>
    </row>
    <row r="3982" spans="14:19" x14ac:dyDescent="0.35">
      <c r="N3982" s="6"/>
      <c r="Q3982" s="2"/>
      <c r="S3982" s="2"/>
    </row>
    <row r="3983" spans="14:19" x14ac:dyDescent="0.35">
      <c r="N3983" s="6"/>
      <c r="Q3983" s="2"/>
      <c r="S3983" s="2"/>
    </row>
    <row r="3984" spans="14:19" x14ac:dyDescent="0.35">
      <c r="N3984" s="6"/>
      <c r="Q3984" s="2"/>
      <c r="S3984" s="2"/>
    </row>
    <row r="3985" spans="14:19" x14ac:dyDescent="0.35">
      <c r="N3985" s="6"/>
      <c r="Q3985" s="2"/>
      <c r="S3985" s="2"/>
    </row>
    <row r="3986" spans="14:19" x14ac:dyDescent="0.35">
      <c r="N3986" s="6"/>
      <c r="Q3986" s="2"/>
      <c r="S3986" s="2"/>
    </row>
    <row r="3987" spans="14:19" x14ac:dyDescent="0.35">
      <c r="N3987" s="6"/>
      <c r="Q3987" s="2"/>
      <c r="S3987" s="2"/>
    </row>
    <row r="3988" spans="14:19" x14ac:dyDescent="0.35">
      <c r="N3988" s="6"/>
      <c r="Q3988" s="2"/>
      <c r="S3988" s="2"/>
    </row>
    <row r="3989" spans="14:19" x14ac:dyDescent="0.35">
      <c r="N3989" s="6"/>
      <c r="Q3989" s="2"/>
      <c r="S3989" s="2"/>
    </row>
    <row r="3990" spans="14:19" x14ac:dyDescent="0.35">
      <c r="N3990" s="6"/>
      <c r="Q3990" s="2"/>
      <c r="S3990" s="2"/>
    </row>
    <row r="3991" spans="14:19" x14ac:dyDescent="0.35">
      <c r="N3991" s="6"/>
      <c r="Q3991" s="2"/>
      <c r="S3991" s="2"/>
    </row>
    <row r="3992" spans="14:19" x14ac:dyDescent="0.35">
      <c r="N3992" s="6"/>
      <c r="Q3992" s="2"/>
      <c r="S3992" s="2"/>
    </row>
    <row r="3993" spans="14:19" x14ac:dyDescent="0.35">
      <c r="N3993" s="6"/>
      <c r="Q3993" s="2"/>
      <c r="S3993" s="2"/>
    </row>
    <row r="3994" spans="14:19" x14ac:dyDescent="0.35">
      <c r="N3994" s="6"/>
      <c r="Q3994" s="2"/>
      <c r="S3994" s="2"/>
    </row>
    <row r="3995" spans="14:19" x14ac:dyDescent="0.35">
      <c r="N3995" s="6"/>
      <c r="Q3995" s="2"/>
      <c r="S3995" s="2"/>
    </row>
    <row r="3996" spans="14:19" x14ac:dyDescent="0.35">
      <c r="N3996" s="6"/>
      <c r="Q3996" s="2"/>
      <c r="S3996" s="2"/>
    </row>
    <row r="3997" spans="14:19" x14ac:dyDescent="0.35">
      <c r="N3997" s="6"/>
      <c r="Q3997" s="2"/>
      <c r="S3997" s="2"/>
    </row>
    <row r="3998" spans="14:19" x14ac:dyDescent="0.35">
      <c r="N3998" s="6"/>
      <c r="Q3998" s="2"/>
      <c r="S3998" s="2"/>
    </row>
    <row r="3999" spans="14:19" x14ac:dyDescent="0.35">
      <c r="N3999" s="6"/>
      <c r="Q3999" s="2"/>
      <c r="S3999" s="2"/>
    </row>
    <row r="4000" spans="14:19" x14ac:dyDescent="0.35">
      <c r="N4000" s="6"/>
      <c r="Q4000" s="2"/>
      <c r="S4000" s="2"/>
    </row>
    <row r="4001" spans="14:19" x14ac:dyDescent="0.35">
      <c r="N4001" s="6"/>
      <c r="Q4001" s="2"/>
      <c r="S4001" s="2"/>
    </row>
    <row r="4002" spans="14:19" x14ac:dyDescent="0.35">
      <c r="N4002" s="6"/>
      <c r="Q4002" s="2"/>
      <c r="S4002" s="2"/>
    </row>
    <row r="4003" spans="14:19" x14ac:dyDescent="0.35">
      <c r="N4003" s="6"/>
      <c r="Q4003" s="2"/>
      <c r="S4003" s="2"/>
    </row>
    <row r="4004" spans="14:19" x14ac:dyDescent="0.35">
      <c r="N4004" s="6"/>
      <c r="Q4004" s="2"/>
      <c r="S4004" s="2"/>
    </row>
    <row r="4005" spans="14:19" x14ac:dyDescent="0.35">
      <c r="N4005" s="6"/>
      <c r="Q4005" s="2"/>
      <c r="S4005" s="2"/>
    </row>
    <row r="4006" spans="14:19" x14ac:dyDescent="0.35">
      <c r="N4006" s="6"/>
      <c r="Q4006" s="2"/>
      <c r="S4006" s="2"/>
    </row>
    <row r="4007" spans="14:19" x14ac:dyDescent="0.35">
      <c r="N4007" s="6"/>
      <c r="Q4007" s="2"/>
      <c r="S4007" s="2"/>
    </row>
    <row r="4008" spans="14:19" x14ac:dyDescent="0.35">
      <c r="N4008" s="6"/>
      <c r="Q4008" s="2"/>
      <c r="S4008" s="2"/>
    </row>
    <row r="4009" spans="14:19" x14ac:dyDescent="0.35">
      <c r="N4009" s="6"/>
      <c r="Q4009" s="2"/>
      <c r="S4009" s="2"/>
    </row>
    <row r="4010" spans="14:19" x14ac:dyDescent="0.35">
      <c r="N4010" s="6"/>
      <c r="Q4010" s="2"/>
      <c r="S4010" s="2"/>
    </row>
    <row r="4011" spans="14:19" x14ac:dyDescent="0.35">
      <c r="N4011" s="6"/>
      <c r="Q4011" s="2"/>
      <c r="S4011" s="2"/>
    </row>
    <row r="4012" spans="14:19" x14ac:dyDescent="0.35">
      <c r="N4012" s="6"/>
      <c r="Q4012" s="2"/>
      <c r="S4012" s="2"/>
    </row>
    <row r="4013" spans="14:19" x14ac:dyDescent="0.35">
      <c r="N4013" s="6"/>
      <c r="Q4013" s="2"/>
      <c r="S4013" s="2"/>
    </row>
    <row r="4014" spans="14:19" x14ac:dyDescent="0.35">
      <c r="N4014" s="6"/>
      <c r="Q4014" s="2"/>
      <c r="S4014" s="2"/>
    </row>
    <row r="4015" spans="14:19" x14ac:dyDescent="0.35">
      <c r="N4015" s="6"/>
      <c r="Q4015" s="2"/>
      <c r="S4015" s="2"/>
    </row>
    <row r="4016" spans="14:19" x14ac:dyDescent="0.35">
      <c r="N4016" s="6"/>
      <c r="Q4016" s="2"/>
      <c r="S4016" s="2"/>
    </row>
    <row r="4017" spans="14:19" x14ac:dyDescent="0.35">
      <c r="N4017" s="6"/>
      <c r="Q4017" s="2"/>
      <c r="S4017" s="2"/>
    </row>
    <row r="4018" spans="14:19" x14ac:dyDescent="0.35">
      <c r="N4018" s="6"/>
      <c r="Q4018" s="2"/>
      <c r="S4018" s="2"/>
    </row>
    <row r="4019" spans="14:19" x14ac:dyDescent="0.35">
      <c r="N4019" s="6"/>
      <c r="Q4019" s="2"/>
      <c r="S4019" s="2"/>
    </row>
    <row r="4020" spans="14:19" x14ac:dyDescent="0.35">
      <c r="N4020" s="6"/>
      <c r="Q4020" s="2"/>
      <c r="S4020" s="2"/>
    </row>
    <row r="4021" spans="14:19" x14ac:dyDescent="0.35">
      <c r="N4021" s="6"/>
      <c r="Q4021" s="2"/>
      <c r="S4021" s="2"/>
    </row>
    <row r="4022" spans="14:19" x14ac:dyDescent="0.35">
      <c r="N4022" s="6"/>
      <c r="Q4022" s="2"/>
      <c r="S4022" s="2"/>
    </row>
    <row r="4023" spans="14:19" x14ac:dyDescent="0.35">
      <c r="N4023" s="6"/>
      <c r="Q4023" s="2"/>
      <c r="S4023" s="2"/>
    </row>
    <row r="4024" spans="14:19" x14ac:dyDescent="0.35">
      <c r="N4024" s="6"/>
      <c r="Q4024" s="2"/>
      <c r="S4024" s="2"/>
    </row>
    <row r="4025" spans="14:19" x14ac:dyDescent="0.35">
      <c r="N4025" s="6"/>
      <c r="Q4025" s="2"/>
      <c r="S4025" s="2"/>
    </row>
    <row r="4026" spans="14:19" x14ac:dyDescent="0.35">
      <c r="N4026" s="6"/>
      <c r="Q4026" s="2"/>
      <c r="S4026" s="2"/>
    </row>
    <row r="4027" spans="14:19" x14ac:dyDescent="0.35">
      <c r="N4027" s="6"/>
      <c r="Q4027" s="2"/>
      <c r="S4027" s="2"/>
    </row>
    <row r="4028" spans="14:19" x14ac:dyDescent="0.35">
      <c r="N4028" s="6"/>
      <c r="Q4028" s="2"/>
      <c r="S4028" s="2"/>
    </row>
    <row r="4029" spans="14:19" x14ac:dyDescent="0.35">
      <c r="N4029" s="6"/>
      <c r="Q4029" s="2"/>
      <c r="S4029" s="2"/>
    </row>
    <row r="4030" spans="14:19" x14ac:dyDescent="0.35">
      <c r="N4030" s="6"/>
      <c r="Q4030" s="2"/>
      <c r="S4030" s="2"/>
    </row>
    <row r="4031" spans="14:19" x14ac:dyDescent="0.35">
      <c r="N4031" s="6"/>
      <c r="Q4031" s="2"/>
      <c r="S4031" s="2"/>
    </row>
    <row r="4032" spans="14:19" x14ac:dyDescent="0.35">
      <c r="N4032" s="6"/>
      <c r="Q4032" s="2"/>
      <c r="S4032" s="2"/>
    </row>
    <row r="4033" spans="14:19" x14ac:dyDescent="0.35">
      <c r="N4033" s="6"/>
      <c r="Q4033" s="2"/>
      <c r="S4033" s="2"/>
    </row>
    <row r="4034" spans="14:19" x14ac:dyDescent="0.35">
      <c r="N4034" s="6"/>
      <c r="Q4034" s="2"/>
      <c r="S4034" s="2"/>
    </row>
    <row r="4035" spans="14:19" x14ac:dyDescent="0.35">
      <c r="N4035" s="6"/>
      <c r="Q4035" s="2"/>
      <c r="S4035" s="2"/>
    </row>
    <row r="4036" spans="14:19" x14ac:dyDescent="0.35">
      <c r="N4036" s="6"/>
      <c r="Q4036" s="2"/>
      <c r="S4036" s="2"/>
    </row>
    <row r="4037" spans="14:19" x14ac:dyDescent="0.35">
      <c r="N4037" s="6"/>
      <c r="Q4037" s="2"/>
      <c r="S4037" s="2"/>
    </row>
    <row r="4038" spans="14:19" x14ac:dyDescent="0.35">
      <c r="N4038" s="6"/>
      <c r="Q4038" s="2"/>
      <c r="S4038" s="2"/>
    </row>
    <row r="4039" spans="14:19" x14ac:dyDescent="0.35">
      <c r="N4039" s="6"/>
      <c r="Q4039" s="2"/>
      <c r="S4039" s="2"/>
    </row>
    <row r="4040" spans="14:19" x14ac:dyDescent="0.35">
      <c r="N4040" s="6"/>
      <c r="Q4040" s="2"/>
      <c r="S4040" s="2"/>
    </row>
    <row r="4041" spans="14:19" x14ac:dyDescent="0.35">
      <c r="N4041" s="6"/>
      <c r="Q4041" s="2"/>
      <c r="S4041" s="2"/>
    </row>
    <row r="4042" spans="14:19" x14ac:dyDescent="0.35">
      <c r="N4042" s="6"/>
      <c r="Q4042" s="2"/>
      <c r="S4042" s="2"/>
    </row>
    <row r="4043" spans="14:19" x14ac:dyDescent="0.35">
      <c r="N4043" s="6"/>
      <c r="Q4043" s="2"/>
      <c r="S4043" s="2"/>
    </row>
    <row r="4044" spans="14:19" x14ac:dyDescent="0.35">
      <c r="N4044" s="6"/>
      <c r="Q4044" s="2"/>
      <c r="S4044" s="2"/>
    </row>
    <row r="4045" spans="14:19" x14ac:dyDescent="0.35">
      <c r="N4045" s="6"/>
      <c r="Q4045" s="2"/>
      <c r="S4045" s="2"/>
    </row>
    <row r="4046" spans="14:19" x14ac:dyDescent="0.35">
      <c r="N4046" s="6"/>
      <c r="Q4046" s="2"/>
      <c r="S4046" s="2"/>
    </row>
    <row r="4047" spans="14:19" x14ac:dyDescent="0.35">
      <c r="N4047" s="6"/>
      <c r="Q4047" s="2"/>
      <c r="S4047" s="2"/>
    </row>
    <row r="4048" spans="14:19" x14ac:dyDescent="0.35">
      <c r="N4048" s="6"/>
      <c r="Q4048" s="2"/>
      <c r="S4048" s="2"/>
    </row>
    <row r="4049" spans="14:19" x14ac:dyDescent="0.35">
      <c r="N4049" s="6"/>
      <c r="Q4049" s="2"/>
      <c r="S4049" s="2"/>
    </row>
    <row r="4050" spans="14:19" x14ac:dyDescent="0.35">
      <c r="N4050" s="6"/>
      <c r="Q4050" s="2"/>
      <c r="S4050" s="2"/>
    </row>
    <row r="4051" spans="14:19" x14ac:dyDescent="0.35">
      <c r="N4051" s="6"/>
      <c r="Q4051" s="2"/>
      <c r="S4051" s="2"/>
    </row>
    <row r="4052" spans="14:19" x14ac:dyDescent="0.35">
      <c r="N4052" s="6"/>
      <c r="Q4052" s="2"/>
      <c r="S4052" s="2"/>
    </row>
    <row r="4053" spans="14:19" x14ac:dyDescent="0.35">
      <c r="N4053" s="6"/>
      <c r="Q4053" s="2"/>
      <c r="S4053" s="2"/>
    </row>
    <row r="4054" spans="14:19" x14ac:dyDescent="0.35">
      <c r="N4054" s="6"/>
      <c r="Q4054" s="2"/>
      <c r="S4054" s="2"/>
    </row>
    <row r="4055" spans="14:19" x14ac:dyDescent="0.35">
      <c r="N4055" s="6"/>
      <c r="Q4055" s="2"/>
      <c r="S4055" s="2"/>
    </row>
    <row r="4056" spans="14:19" x14ac:dyDescent="0.35">
      <c r="N4056" s="6"/>
      <c r="Q4056" s="2"/>
      <c r="S4056" s="2"/>
    </row>
    <row r="4057" spans="14:19" x14ac:dyDescent="0.35">
      <c r="N4057" s="6"/>
      <c r="Q4057" s="2"/>
      <c r="S4057" s="2"/>
    </row>
    <row r="4058" spans="14:19" x14ac:dyDescent="0.35">
      <c r="N4058" s="6"/>
      <c r="Q4058" s="2"/>
      <c r="S4058" s="2"/>
    </row>
    <row r="4059" spans="14:19" x14ac:dyDescent="0.35">
      <c r="N4059" s="6"/>
      <c r="Q4059" s="2"/>
      <c r="S4059" s="2"/>
    </row>
    <row r="4060" spans="14:19" x14ac:dyDescent="0.35">
      <c r="N4060" s="6"/>
      <c r="Q4060" s="2"/>
      <c r="S4060" s="2"/>
    </row>
    <row r="4061" spans="14:19" x14ac:dyDescent="0.35">
      <c r="N4061" s="6"/>
      <c r="Q4061" s="2"/>
      <c r="S4061" s="2"/>
    </row>
    <row r="4062" spans="14:19" x14ac:dyDescent="0.35">
      <c r="N4062" s="6"/>
      <c r="Q4062" s="2"/>
      <c r="S4062" s="2"/>
    </row>
    <row r="4063" spans="14:19" x14ac:dyDescent="0.35">
      <c r="N4063" s="6"/>
      <c r="Q4063" s="2"/>
      <c r="S4063" s="2"/>
    </row>
    <row r="4064" spans="14:19" x14ac:dyDescent="0.35">
      <c r="N4064" s="6"/>
      <c r="Q4064" s="2"/>
      <c r="S4064" s="2"/>
    </row>
    <row r="4065" spans="14:19" x14ac:dyDescent="0.35">
      <c r="N4065" s="6"/>
      <c r="Q4065" s="2"/>
      <c r="S4065" s="2"/>
    </row>
    <row r="4066" spans="14:19" x14ac:dyDescent="0.35">
      <c r="N4066" s="6"/>
      <c r="Q4066" s="2"/>
      <c r="S4066" s="2"/>
    </row>
    <row r="4067" spans="14:19" x14ac:dyDescent="0.35">
      <c r="N4067" s="6"/>
      <c r="Q4067" s="2"/>
      <c r="S4067" s="2"/>
    </row>
    <row r="4068" spans="14:19" x14ac:dyDescent="0.35">
      <c r="N4068" s="6"/>
      <c r="Q4068" s="2"/>
      <c r="S4068" s="2"/>
    </row>
    <row r="4069" spans="14:19" x14ac:dyDescent="0.35">
      <c r="N4069" s="6"/>
      <c r="Q4069" s="2"/>
      <c r="S4069" s="2"/>
    </row>
    <row r="4070" spans="14:19" x14ac:dyDescent="0.35">
      <c r="N4070" s="6"/>
      <c r="Q4070" s="2"/>
      <c r="S4070" s="2"/>
    </row>
    <row r="4071" spans="14:19" x14ac:dyDescent="0.35">
      <c r="N4071" s="6"/>
      <c r="Q4071" s="2"/>
      <c r="S4071" s="2"/>
    </row>
    <row r="4072" spans="14:19" x14ac:dyDescent="0.35">
      <c r="N4072" s="6"/>
      <c r="Q4072" s="2"/>
      <c r="S4072" s="2"/>
    </row>
    <row r="4073" spans="14:19" x14ac:dyDescent="0.35">
      <c r="N4073" s="6"/>
      <c r="Q4073" s="2"/>
      <c r="S4073" s="2"/>
    </row>
    <row r="4074" spans="14:19" x14ac:dyDescent="0.35">
      <c r="N4074" s="6"/>
      <c r="Q4074" s="2"/>
      <c r="S4074" s="2"/>
    </row>
    <row r="4075" spans="14:19" x14ac:dyDescent="0.35">
      <c r="N4075" s="6"/>
      <c r="Q4075" s="2"/>
      <c r="S4075" s="2"/>
    </row>
    <row r="4076" spans="14:19" x14ac:dyDescent="0.35">
      <c r="N4076" s="6"/>
      <c r="Q4076" s="2"/>
      <c r="S4076" s="2"/>
    </row>
    <row r="4077" spans="14:19" x14ac:dyDescent="0.35">
      <c r="N4077" s="6"/>
      <c r="Q4077" s="2"/>
      <c r="S4077" s="2"/>
    </row>
    <row r="4078" spans="14:19" x14ac:dyDescent="0.35">
      <c r="N4078" s="6"/>
      <c r="Q4078" s="2"/>
      <c r="S4078" s="2"/>
    </row>
    <row r="4079" spans="14:19" x14ac:dyDescent="0.35">
      <c r="N4079" s="6"/>
      <c r="Q4079" s="2"/>
      <c r="S4079" s="2"/>
    </row>
    <row r="4080" spans="14:19" x14ac:dyDescent="0.35">
      <c r="N4080" s="6"/>
      <c r="Q4080" s="2"/>
      <c r="S4080" s="2"/>
    </row>
    <row r="4081" spans="14:19" x14ac:dyDescent="0.35">
      <c r="N4081" s="6"/>
      <c r="Q4081" s="2"/>
      <c r="S4081" s="2"/>
    </row>
    <row r="4082" spans="14:19" x14ac:dyDescent="0.35">
      <c r="N4082" s="6"/>
      <c r="Q4082" s="2"/>
      <c r="S4082" s="2"/>
    </row>
    <row r="4083" spans="14:19" x14ac:dyDescent="0.35">
      <c r="N4083" s="6"/>
      <c r="Q4083" s="2"/>
      <c r="S4083" s="2"/>
    </row>
    <row r="4084" spans="14:19" x14ac:dyDescent="0.35">
      <c r="N4084" s="6"/>
      <c r="Q4084" s="2"/>
      <c r="S4084" s="2"/>
    </row>
    <row r="4085" spans="14:19" x14ac:dyDescent="0.35">
      <c r="N4085" s="6"/>
      <c r="Q4085" s="2"/>
      <c r="S4085" s="2"/>
    </row>
    <row r="4086" spans="14:19" x14ac:dyDescent="0.35">
      <c r="N4086" s="6"/>
      <c r="Q4086" s="2"/>
      <c r="S4086" s="2"/>
    </row>
    <row r="4087" spans="14:19" x14ac:dyDescent="0.35">
      <c r="N4087" s="6"/>
      <c r="Q4087" s="2"/>
      <c r="S4087" s="2"/>
    </row>
    <row r="4088" spans="14:19" x14ac:dyDescent="0.35">
      <c r="N4088" s="6"/>
      <c r="Q4088" s="2"/>
      <c r="S4088" s="2"/>
    </row>
    <row r="4089" spans="14:19" x14ac:dyDescent="0.35">
      <c r="N4089" s="6"/>
      <c r="Q4089" s="2"/>
      <c r="S4089" s="2"/>
    </row>
    <row r="4090" spans="14:19" x14ac:dyDescent="0.35">
      <c r="N4090" s="6"/>
      <c r="Q4090" s="2"/>
      <c r="S4090" s="2"/>
    </row>
    <row r="4091" spans="14:19" x14ac:dyDescent="0.35">
      <c r="N4091" s="6"/>
      <c r="Q4091" s="2"/>
      <c r="S4091" s="2"/>
    </row>
    <row r="4092" spans="14:19" x14ac:dyDescent="0.35">
      <c r="N4092" s="6"/>
      <c r="Q4092" s="2"/>
      <c r="S4092" s="2"/>
    </row>
    <row r="4093" spans="14:19" x14ac:dyDescent="0.35">
      <c r="N4093" s="6"/>
      <c r="Q4093" s="2"/>
      <c r="S4093" s="2"/>
    </row>
    <row r="4094" spans="14:19" x14ac:dyDescent="0.35">
      <c r="N4094" s="6"/>
      <c r="Q4094" s="2"/>
      <c r="S4094" s="2"/>
    </row>
    <row r="4095" spans="14:19" x14ac:dyDescent="0.35">
      <c r="N4095" s="6"/>
      <c r="Q4095" s="2"/>
      <c r="S4095" s="2"/>
    </row>
    <row r="4096" spans="14:19" x14ac:dyDescent="0.35">
      <c r="N4096" s="6"/>
      <c r="Q4096" s="2"/>
      <c r="S4096" s="2"/>
    </row>
    <row r="4097" spans="14:19" x14ac:dyDescent="0.35">
      <c r="N4097" s="6"/>
      <c r="Q4097" s="2"/>
      <c r="S4097" s="2"/>
    </row>
    <row r="4098" spans="14:19" x14ac:dyDescent="0.35">
      <c r="N4098" s="6"/>
      <c r="Q4098" s="2"/>
      <c r="S4098" s="2"/>
    </row>
    <row r="4099" spans="14:19" x14ac:dyDescent="0.35">
      <c r="N4099" s="6"/>
      <c r="Q4099" s="2"/>
      <c r="S4099" s="2"/>
    </row>
    <row r="4100" spans="14:19" x14ac:dyDescent="0.35">
      <c r="N4100" s="6"/>
      <c r="Q4100" s="2"/>
      <c r="S4100" s="2"/>
    </row>
    <row r="4101" spans="14:19" x14ac:dyDescent="0.35">
      <c r="N4101" s="6"/>
      <c r="Q4101" s="2"/>
      <c r="S4101" s="2"/>
    </row>
    <row r="4102" spans="14:19" x14ac:dyDescent="0.35">
      <c r="N4102" s="6"/>
      <c r="Q4102" s="2"/>
      <c r="S4102" s="2"/>
    </row>
    <row r="4103" spans="14:19" x14ac:dyDescent="0.35">
      <c r="N4103" s="6"/>
      <c r="Q4103" s="2"/>
      <c r="S4103" s="2"/>
    </row>
    <row r="4104" spans="14:19" x14ac:dyDescent="0.35">
      <c r="N4104" s="6"/>
      <c r="Q4104" s="2"/>
      <c r="S4104" s="2"/>
    </row>
    <row r="4105" spans="14:19" x14ac:dyDescent="0.35">
      <c r="N4105" s="6"/>
      <c r="Q4105" s="2"/>
      <c r="S4105" s="2"/>
    </row>
    <row r="4106" spans="14:19" x14ac:dyDescent="0.35">
      <c r="N4106" s="6"/>
      <c r="Q4106" s="2"/>
      <c r="S4106" s="2"/>
    </row>
    <row r="4107" spans="14:19" x14ac:dyDescent="0.35">
      <c r="N4107" s="6"/>
      <c r="Q4107" s="2"/>
      <c r="S4107" s="2"/>
    </row>
    <row r="4108" spans="14:19" x14ac:dyDescent="0.35">
      <c r="N4108" s="6"/>
      <c r="Q4108" s="2"/>
      <c r="S4108" s="2"/>
    </row>
    <row r="4109" spans="14:19" x14ac:dyDescent="0.35">
      <c r="N4109" s="6"/>
      <c r="Q4109" s="2"/>
      <c r="S4109" s="2"/>
    </row>
    <row r="4110" spans="14:19" x14ac:dyDescent="0.35">
      <c r="N4110" s="6"/>
      <c r="Q4110" s="2"/>
      <c r="S4110" s="2"/>
    </row>
    <row r="4111" spans="14:19" x14ac:dyDescent="0.35">
      <c r="N4111" s="6"/>
      <c r="Q4111" s="2"/>
      <c r="S4111" s="2"/>
    </row>
    <row r="4112" spans="14:19" x14ac:dyDescent="0.35">
      <c r="N4112" s="6"/>
      <c r="Q4112" s="2"/>
      <c r="S4112" s="2"/>
    </row>
    <row r="4113" spans="14:19" x14ac:dyDescent="0.35">
      <c r="N4113" s="6"/>
      <c r="Q4113" s="2"/>
      <c r="S4113" s="2"/>
    </row>
    <row r="4114" spans="14:19" x14ac:dyDescent="0.35">
      <c r="N4114" s="6"/>
      <c r="Q4114" s="2"/>
      <c r="S4114" s="2"/>
    </row>
    <row r="4115" spans="14:19" x14ac:dyDescent="0.35">
      <c r="N4115" s="6"/>
      <c r="Q4115" s="2"/>
      <c r="S4115" s="2"/>
    </row>
    <row r="4116" spans="14:19" x14ac:dyDescent="0.35">
      <c r="N4116" s="6"/>
      <c r="Q4116" s="2"/>
      <c r="S4116" s="2"/>
    </row>
    <row r="4117" spans="14:19" x14ac:dyDescent="0.35">
      <c r="N4117" s="6"/>
      <c r="Q4117" s="2"/>
      <c r="S4117" s="2"/>
    </row>
    <row r="4118" spans="14:19" x14ac:dyDescent="0.35">
      <c r="N4118" s="6"/>
      <c r="Q4118" s="2"/>
      <c r="S4118" s="2"/>
    </row>
    <row r="4119" spans="14:19" x14ac:dyDescent="0.35">
      <c r="N4119" s="6"/>
      <c r="Q4119" s="2"/>
      <c r="S4119" s="2"/>
    </row>
    <row r="4120" spans="14:19" x14ac:dyDescent="0.35">
      <c r="N4120" s="6"/>
      <c r="Q4120" s="2"/>
      <c r="S4120" s="2"/>
    </row>
    <row r="4121" spans="14:19" x14ac:dyDescent="0.35">
      <c r="N4121" s="6"/>
      <c r="Q4121" s="2"/>
      <c r="S4121" s="2"/>
    </row>
    <row r="4122" spans="14:19" x14ac:dyDescent="0.35">
      <c r="N4122" s="6"/>
      <c r="Q4122" s="2"/>
      <c r="S4122" s="2"/>
    </row>
    <row r="4123" spans="14:19" x14ac:dyDescent="0.35">
      <c r="N4123" s="6"/>
      <c r="Q4123" s="2"/>
      <c r="S4123" s="2"/>
    </row>
    <row r="4124" spans="14:19" x14ac:dyDescent="0.35">
      <c r="N4124" s="6"/>
      <c r="Q4124" s="2"/>
      <c r="S4124" s="2"/>
    </row>
    <row r="4125" spans="14:19" x14ac:dyDescent="0.35">
      <c r="N4125" s="6"/>
      <c r="Q4125" s="2"/>
      <c r="S4125" s="2"/>
    </row>
    <row r="4126" spans="14:19" x14ac:dyDescent="0.35">
      <c r="N4126" s="6"/>
      <c r="Q4126" s="2"/>
      <c r="S4126" s="2"/>
    </row>
    <row r="4127" spans="14:19" x14ac:dyDescent="0.35">
      <c r="N4127" s="6"/>
      <c r="Q4127" s="2"/>
      <c r="S4127" s="2"/>
    </row>
    <row r="4128" spans="14:19" x14ac:dyDescent="0.35">
      <c r="N4128" s="6"/>
      <c r="Q4128" s="2"/>
      <c r="S4128" s="2"/>
    </row>
    <row r="4129" spans="14:19" x14ac:dyDescent="0.35">
      <c r="N4129" s="6"/>
      <c r="Q4129" s="2"/>
      <c r="S4129" s="2"/>
    </row>
    <row r="4130" spans="14:19" x14ac:dyDescent="0.35">
      <c r="N4130" s="6"/>
      <c r="Q4130" s="2"/>
      <c r="S4130" s="2"/>
    </row>
    <row r="4131" spans="14:19" x14ac:dyDescent="0.35">
      <c r="N4131" s="6"/>
      <c r="Q4131" s="2"/>
      <c r="S4131" s="2"/>
    </row>
    <row r="4132" spans="14:19" x14ac:dyDescent="0.35">
      <c r="N4132" s="6"/>
      <c r="Q4132" s="2"/>
      <c r="S4132" s="2"/>
    </row>
    <row r="4133" spans="14:19" x14ac:dyDescent="0.35">
      <c r="N4133" s="6"/>
      <c r="Q4133" s="2"/>
      <c r="S4133" s="2"/>
    </row>
    <row r="4134" spans="14:19" x14ac:dyDescent="0.35">
      <c r="N4134" s="6"/>
      <c r="Q4134" s="2"/>
      <c r="S4134" s="2"/>
    </row>
    <row r="4135" spans="14:19" x14ac:dyDescent="0.35">
      <c r="N4135" s="6"/>
      <c r="Q4135" s="2"/>
      <c r="S4135" s="2"/>
    </row>
    <row r="4136" spans="14:19" x14ac:dyDescent="0.35">
      <c r="N4136" s="6"/>
      <c r="Q4136" s="2"/>
      <c r="S4136" s="2"/>
    </row>
    <row r="4137" spans="14:19" x14ac:dyDescent="0.35">
      <c r="N4137" s="6"/>
      <c r="Q4137" s="2"/>
      <c r="S4137" s="2"/>
    </row>
    <row r="4138" spans="14:19" x14ac:dyDescent="0.35">
      <c r="N4138" s="6"/>
      <c r="Q4138" s="2"/>
      <c r="S4138" s="2"/>
    </row>
    <row r="4139" spans="14:19" x14ac:dyDescent="0.35">
      <c r="N4139" s="6"/>
      <c r="Q4139" s="2"/>
      <c r="S4139" s="2"/>
    </row>
    <row r="4140" spans="14:19" x14ac:dyDescent="0.35">
      <c r="N4140" s="6"/>
      <c r="Q4140" s="2"/>
      <c r="S4140" s="2"/>
    </row>
    <row r="4141" spans="14:19" x14ac:dyDescent="0.35">
      <c r="N4141" s="6"/>
      <c r="Q4141" s="2"/>
      <c r="S4141" s="2"/>
    </row>
    <row r="4142" spans="14:19" x14ac:dyDescent="0.35">
      <c r="N4142" s="6"/>
      <c r="Q4142" s="2"/>
      <c r="S4142" s="2"/>
    </row>
    <row r="4143" spans="14:19" x14ac:dyDescent="0.35">
      <c r="N4143" s="6"/>
      <c r="Q4143" s="2"/>
      <c r="S4143" s="2"/>
    </row>
    <row r="4144" spans="14:19" x14ac:dyDescent="0.35">
      <c r="N4144" s="6"/>
      <c r="Q4144" s="2"/>
      <c r="S4144" s="2"/>
    </row>
    <row r="4145" spans="14:19" x14ac:dyDescent="0.35">
      <c r="N4145" s="6"/>
      <c r="Q4145" s="2"/>
      <c r="S4145" s="2"/>
    </row>
    <row r="4146" spans="14:19" x14ac:dyDescent="0.35">
      <c r="N4146" s="6"/>
      <c r="Q4146" s="2"/>
      <c r="S4146" s="2"/>
    </row>
    <row r="4147" spans="14:19" x14ac:dyDescent="0.35">
      <c r="N4147" s="6"/>
      <c r="Q4147" s="2"/>
      <c r="S4147" s="2"/>
    </row>
    <row r="4148" spans="14:19" x14ac:dyDescent="0.35">
      <c r="N4148" s="6"/>
      <c r="Q4148" s="2"/>
      <c r="S4148" s="2"/>
    </row>
    <row r="4149" spans="14:19" x14ac:dyDescent="0.35">
      <c r="N4149" s="6"/>
      <c r="Q4149" s="2"/>
      <c r="S4149" s="2"/>
    </row>
    <row r="4150" spans="14:19" x14ac:dyDescent="0.35">
      <c r="N4150" s="6"/>
      <c r="Q4150" s="2"/>
      <c r="S4150" s="2"/>
    </row>
    <row r="4151" spans="14:19" x14ac:dyDescent="0.35">
      <c r="N4151" s="6"/>
      <c r="Q4151" s="2"/>
      <c r="S4151" s="2"/>
    </row>
    <row r="4152" spans="14:19" x14ac:dyDescent="0.35">
      <c r="N4152" s="6"/>
      <c r="Q4152" s="2"/>
      <c r="S4152" s="2"/>
    </row>
    <row r="4153" spans="14:19" x14ac:dyDescent="0.35">
      <c r="N4153" s="6"/>
      <c r="Q4153" s="2"/>
      <c r="S4153" s="2"/>
    </row>
    <row r="4154" spans="14:19" x14ac:dyDescent="0.35">
      <c r="N4154" s="6"/>
      <c r="Q4154" s="2"/>
      <c r="S4154" s="2"/>
    </row>
    <row r="4155" spans="14:19" x14ac:dyDescent="0.35">
      <c r="N4155" s="6"/>
      <c r="Q4155" s="2"/>
      <c r="S4155" s="2"/>
    </row>
    <row r="4156" spans="14:19" x14ac:dyDescent="0.35">
      <c r="N4156" s="6"/>
      <c r="Q4156" s="2"/>
      <c r="S4156" s="2"/>
    </row>
    <row r="4157" spans="14:19" x14ac:dyDescent="0.35">
      <c r="N4157" s="6"/>
      <c r="Q4157" s="2"/>
      <c r="S4157" s="2"/>
    </row>
    <row r="4158" spans="14:19" x14ac:dyDescent="0.35">
      <c r="N4158" s="6"/>
      <c r="Q4158" s="2"/>
      <c r="S4158" s="2"/>
    </row>
    <row r="4159" spans="14:19" x14ac:dyDescent="0.35">
      <c r="N4159" s="6"/>
      <c r="Q4159" s="2"/>
      <c r="S4159" s="2"/>
    </row>
    <row r="4160" spans="14:19" x14ac:dyDescent="0.35">
      <c r="N4160" s="6"/>
      <c r="Q4160" s="2"/>
      <c r="S4160" s="2"/>
    </row>
    <row r="4161" spans="14:19" x14ac:dyDescent="0.35">
      <c r="N4161" s="6"/>
      <c r="Q4161" s="2"/>
      <c r="S4161" s="2"/>
    </row>
    <row r="4162" spans="14:19" x14ac:dyDescent="0.35">
      <c r="N4162" s="6"/>
      <c r="Q4162" s="2"/>
      <c r="S4162" s="2"/>
    </row>
    <row r="4163" spans="14:19" x14ac:dyDescent="0.35">
      <c r="N4163" s="6"/>
      <c r="Q4163" s="2"/>
      <c r="S4163" s="2"/>
    </row>
    <row r="4164" spans="14:19" x14ac:dyDescent="0.35">
      <c r="N4164" s="6"/>
      <c r="Q4164" s="2"/>
      <c r="S4164" s="2"/>
    </row>
    <row r="4165" spans="14:19" x14ac:dyDescent="0.35">
      <c r="N4165" s="6"/>
      <c r="Q4165" s="2"/>
      <c r="S4165" s="2"/>
    </row>
    <row r="4166" spans="14:19" x14ac:dyDescent="0.35">
      <c r="N4166" s="6"/>
      <c r="Q4166" s="2"/>
      <c r="S4166" s="2"/>
    </row>
    <row r="4167" spans="14:19" x14ac:dyDescent="0.35">
      <c r="N4167" s="6"/>
      <c r="Q4167" s="2"/>
      <c r="S4167" s="2"/>
    </row>
    <row r="4168" spans="14:19" x14ac:dyDescent="0.35">
      <c r="N4168" s="6"/>
      <c r="Q4168" s="2"/>
      <c r="S4168" s="2"/>
    </row>
    <row r="4169" spans="14:19" x14ac:dyDescent="0.35">
      <c r="N4169" s="6"/>
      <c r="Q4169" s="2"/>
      <c r="S4169" s="2"/>
    </row>
    <row r="4170" spans="14:19" x14ac:dyDescent="0.35">
      <c r="N4170" s="6"/>
      <c r="Q4170" s="2"/>
      <c r="S4170" s="2"/>
    </row>
    <row r="4171" spans="14:19" x14ac:dyDescent="0.35">
      <c r="N4171" s="6"/>
      <c r="Q4171" s="2"/>
      <c r="S4171" s="2"/>
    </row>
    <row r="4172" spans="14:19" x14ac:dyDescent="0.35">
      <c r="N4172" s="6"/>
      <c r="Q4172" s="2"/>
      <c r="S4172" s="2"/>
    </row>
    <row r="4173" spans="14:19" x14ac:dyDescent="0.35">
      <c r="N4173" s="6"/>
      <c r="Q4173" s="2"/>
      <c r="S4173" s="2"/>
    </row>
    <row r="4174" spans="14:19" x14ac:dyDescent="0.35">
      <c r="N4174" s="6"/>
      <c r="Q4174" s="2"/>
      <c r="S4174" s="2"/>
    </row>
    <row r="4175" spans="14:19" x14ac:dyDescent="0.35">
      <c r="N4175" s="6"/>
      <c r="Q4175" s="2"/>
      <c r="S4175" s="2"/>
    </row>
    <row r="4176" spans="14:19" x14ac:dyDescent="0.35">
      <c r="N4176" s="6"/>
      <c r="Q4176" s="2"/>
      <c r="S4176" s="2"/>
    </row>
    <row r="4177" spans="14:19" x14ac:dyDescent="0.35">
      <c r="N4177" s="6"/>
      <c r="Q4177" s="2"/>
      <c r="S4177" s="2"/>
    </row>
    <row r="4178" spans="14:19" x14ac:dyDescent="0.35">
      <c r="N4178" s="6"/>
      <c r="Q4178" s="2"/>
      <c r="S4178" s="2"/>
    </row>
    <row r="4179" spans="14:19" x14ac:dyDescent="0.35">
      <c r="N4179" s="6"/>
      <c r="Q4179" s="2"/>
      <c r="S4179" s="2"/>
    </row>
    <row r="4180" spans="14:19" x14ac:dyDescent="0.35">
      <c r="N4180" s="6"/>
      <c r="Q4180" s="2"/>
      <c r="S4180" s="2"/>
    </row>
    <row r="4181" spans="14:19" x14ac:dyDescent="0.35">
      <c r="N4181" s="6"/>
      <c r="Q4181" s="2"/>
      <c r="S4181" s="2"/>
    </row>
    <row r="4182" spans="14:19" x14ac:dyDescent="0.35">
      <c r="N4182" s="6"/>
      <c r="Q4182" s="2"/>
      <c r="S4182" s="2"/>
    </row>
    <row r="4183" spans="14:19" x14ac:dyDescent="0.35">
      <c r="N4183" s="6"/>
      <c r="Q4183" s="2"/>
      <c r="S4183" s="2"/>
    </row>
    <row r="4184" spans="14:19" x14ac:dyDescent="0.35">
      <c r="N4184" s="6"/>
      <c r="Q4184" s="2"/>
      <c r="S4184" s="2"/>
    </row>
    <row r="4185" spans="14:19" x14ac:dyDescent="0.35">
      <c r="N4185" s="6"/>
      <c r="Q4185" s="2"/>
      <c r="S4185" s="2"/>
    </row>
    <row r="4186" spans="14:19" x14ac:dyDescent="0.35">
      <c r="N4186" s="6"/>
      <c r="Q4186" s="2"/>
      <c r="S4186" s="2"/>
    </row>
    <row r="4187" spans="14:19" x14ac:dyDescent="0.35">
      <c r="N4187" s="6"/>
      <c r="Q4187" s="2"/>
      <c r="S4187" s="2"/>
    </row>
    <row r="4188" spans="14:19" x14ac:dyDescent="0.35">
      <c r="N4188" s="6"/>
      <c r="Q4188" s="2"/>
      <c r="S4188" s="2"/>
    </row>
    <row r="4189" spans="14:19" x14ac:dyDescent="0.35">
      <c r="N4189" s="6"/>
      <c r="Q4189" s="2"/>
      <c r="S4189" s="2"/>
    </row>
    <row r="4190" spans="14:19" x14ac:dyDescent="0.35">
      <c r="N4190" s="6"/>
      <c r="Q4190" s="2"/>
      <c r="S4190" s="2"/>
    </row>
    <row r="4191" spans="14:19" x14ac:dyDescent="0.35">
      <c r="N4191" s="6"/>
      <c r="Q4191" s="2"/>
      <c r="S4191" s="2"/>
    </row>
    <row r="4192" spans="14:19" x14ac:dyDescent="0.35">
      <c r="N4192" s="6"/>
      <c r="Q4192" s="2"/>
      <c r="S4192" s="2"/>
    </row>
    <row r="4193" spans="14:19" x14ac:dyDescent="0.35">
      <c r="N4193" s="6"/>
      <c r="Q4193" s="2"/>
      <c r="S4193" s="2"/>
    </row>
    <row r="4194" spans="14:19" x14ac:dyDescent="0.35">
      <c r="N4194" s="6"/>
      <c r="Q4194" s="2"/>
      <c r="S4194" s="2"/>
    </row>
    <row r="4195" spans="14:19" x14ac:dyDescent="0.35">
      <c r="N4195" s="6"/>
      <c r="Q4195" s="2"/>
      <c r="S4195" s="2"/>
    </row>
    <row r="4196" spans="14:19" x14ac:dyDescent="0.35">
      <c r="N4196" s="6"/>
      <c r="Q4196" s="2"/>
      <c r="S4196" s="2"/>
    </row>
    <row r="4197" spans="14:19" x14ac:dyDescent="0.35">
      <c r="N4197" s="6"/>
      <c r="Q4197" s="2"/>
      <c r="S4197" s="2"/>
    </row>
    <row r="4198" spans="14:19" x14ac:dyDescent="0.35">
      <c r="N4198" s="6"/>
      <c r="Q4198" s="2"/>
      <c r="S4198" s="2"/>
    </row>
    <row r="4199" spans="14:19" x14ac:dyDescent="0.35">
      <c r="N4199" s="6"/>
      <c r="Q4199" s="2"/>
      <c r="S4199" s="2"/>
    </row>
    <row r="4200" spans="14:19" x14ac:dyDescent="0.35">
      <c r="N4200" s="6"/>
      <c r="Q4200" s="2"/>
      <c r="S4200" s="2"/>
    </row>
    <row r="4201" spans="14:19" x14ac:dyDescent="0.35">
      <c r="N4201" s="6"/>
      <c r="Q4201" s="2"/>
      <c r="S4201" s="2"/>
    </row>
    <row r="4202" spans="14:19" x14ac:dyDescent="0.35">
      <c r="N4202" s="6"/>
      <c r="Q4202" s="2"/>
      <c r="S4202" s="2"/>
    </row>
    <row r="4203" spans="14:19" x14ac:dyDescent="0.35">
      <c r="N4203" s="6"/>
      <c r="Q4203" s="2"/>
      <c r="S4203" s="2"/>
    </row>
    <row r="4204" spans="14:19" x14ac:dyDescent="0.35">
      <c r="N4204" s="6"/>
      <c r="Q4204" s="2"/>
      <c r="S4204" s="2"/>
    </row>
    <row r="4205" spans="14:19" x14ac:dyDescent="0.35">
      <c r="N4205" s="6"/>
      <c r="Q4205" s="2"/>
      <c r="S4205" s="2"/>
    </row>
    <row r="4206" spans="14:19" x14ac:dyDescent="0.35">
      <c r="N4206" s="6"/>
      <c r="Q4206" s="2"/>
      <c r="S4206" s="2"/>
    </row>
    <row r="4207" spans="14:19" x14ac:dyDescent="0.35">
      <c r="N4207" s="6"/>
      <c r="Q4207" s="2"/>
      <c r="S4207" s="2"/>
    </row>
    <row r="4208" spans="14:19" x14ac:dyDescent="0.35">
      <c r="N4208" s="6"/>
      <c r="Q4208" s="2"/>
      <c r="S4208" s="2"/>
    </row>
    <row r="4209" spans="14:19" x14ac:dyDescent="0.35">
      <c r="N4209" s="6"/>
      <c r="Q4209" s="2"/>
      <c r="S4209" s="2"/>
    </row>
    <row r="4210" spans="14:19" x14ac:dyDescent="0.35">
      <c r="N4210" s="6"/>
      <c r="Q4210" s="2"/>
      <c r="S4210" s="2"/>
    </row>
    <row r="4211" spans="14:19" x14ac:dyDescent="0.35">
      <c r="N4211" s="6"/>
      <c r="Q4211" s="2"/>
      <c r="S4211" s="2"/>
    </row>
    <row r="4212" spans="14:19" x14ac:dyDescent="0.35">
      <c r="N4212" s="6"/>
      <c r="Q4212" s="2"/>
      <c r="S4212" s="2"/>
    </row>
    <row r="4213" spans="14:19" x14ac:dyDescent="0.35">
      <c r="N4213" s="6"/>
      <c r="Q4213" s="2"/>
      <c r="S4213" s="2"/>
    </row>
    <row r="4214" spans="14:19" x14ac:dyDescent="0.35">
      <c r="N4214" s="6"/>
      <c r="Q4214" s="2"/>
      <c r="S4214" s="2"/>
    </row>
    <row r="4215" spans="14:19" x14ac:dyDescent="0.35">
      <c r="N4215" s="6"/>
      <c r="Q4215" s="2"/>
      <c r="S4215" s="2"/>
    </row>
    <row r="4216" spans="14:19" x14ac:dyDescent="0.35">
      <c r="N4216" s="6"/>
      <c r="Q4216" s="2"/>
      <c r="S4216" s="2"/>
    </row>
    <row r="4217" spans="14:19" x14ac:dyDescent="0.35">
      <c r="N4217" s="6"/>
      <c r="Q4217" s="2"/>
      <c r="S4217" s="2"/>
    </row>
    <row r="4218" spans="14:19" x14ac:dyDescent="0.35">
      <c r="N4218" s="6"/>
      <c r="Q4218" s="2"/>
      <c r="S4218" s="2"/>
    </row>
    <row r="4219" spans="14:19" x14ac:dyDescent="0.35">
      <c r="N4219" s="6"/>
      <c r="Q4219" s="2"/>
      <c r="S4219" s="2"/>
    </row>
    <row r="4220" spans="14:19" x14ac:dyDescent="0.35">
      <c r="N4220" s="6"/>
      <c r="Q4220" s="2"/>
      <c r="S4220" s="2"/>
    </row>
    <row r="4221" spans="14:19" x14ac:dyDescent="0.35">
      <c r="N4221" s="6"/>
      <c r="Q4221" s="2"/>
      <c r="S4221" s="2"/>
    </row>
    <row r="4222" spans="14:19" x14ac:dyDescent="0.35">
      <c r="N4222" s="6"/>
      <c r="Q4222" s="2"/>
      <c r="S4222" s="2"/>
    </row>
    <row r="4223" spans="14:19" x14ac:dyDescent="0.35">
      <c r="N4223" s="6"/>
      <c r="Q4223" s="2"/>
      <c r="S4223" s="2"/>
    </row>
    <row r="4224" spans="14:19" x14ac:dyDescent="0.35">
      <c r="N4224" s="6"/>
      <c r="Q4224" s="2"/>
      <c r="S4224" s="2"/>
    </row>
    <row r="4225" spans="14:19" x14ac:dyDescent="0.35">
      <c r="N4225" s="6"/>
      <c r="Q4225" s="2"/>
      <c r="S4225" s="2"/>
    </row>
    <row r="4226" spans="14:19" x14ac:dyDescent="0.35">
      <c r="N4226" s="6"/>
      <c r="Q4226" s="2"/>
      <c r="S4226" s="2"/>
    </row>
    <row r="4227" spans="14:19" x14ac:dyDescent="0.35">
      <c r="N4227" s="6"/>
      <c r="Q4227" s="2"/>
      <c r="S4227" s="2"/>
    </row>
    <row r="4228" spans="14:19" x14ac:dyDescent="0.35">
      <c r="N4228" s="6"/>
      <c r="Q4228" s="2"/>
      <c r="S4228" s="2"/>
    </row>
    <row r="4229" spans="14:19" x14ac:dyDescent="0.35">
      <c r="N4229" s="6"/>
      <c r="Q4229" s="2"/>
      <c r="S4229" s="2"/>
    </row>
    <row r="4230" spans="14:19" x14ac:dyDescent="0.35">
      <c r="N4230" s="6"/>
      <c r="Q4230" s="2"/>
      <c r="S4230" s="2"/>
    </row>
    <row r="4231" spans="14:19" x14ac:dyDescent="0.35">
      <c r="N4231" s="6"/>
      <c r="Q4231" s="2"/>
      <c r="S4231" s="2"/>
    </row>
    <row r="4232" spans="14:19" x14ac:dyDescent="0.35">
      <c r="N4232" s="6"/>
      <c r="Q4232" s="2"/>
      <c r="S4232" s="2"/>
    </row>
    <row r="4233" spans="14:19" x14ac:dyDescent="0.35">
      <c r="N4233" s="6"/>
      <c r="Q4233" s="2"/>
      <c r="S4233" s="2"/>
    </row>
    <row r="4234" spans="14:19" x14ac:dyDescent="0.35">
      <c r="N4234" s="6"/>
      <c r="Q4234" s="2"/>
      <c r="S4234" s="2"/>
    </row>
    <row r="4235" spans="14:19" x14ac:dyDescent="0.35">
      <c r="N4235" s="6"/>
      <c r="Q4235" s="2"/>
      <c r="S4235" s="2"/>
    </row>
    <row r="4236" spans="14:19" x14ac:dyDescent="0.35">
      <c r="N4236" s="6"/>
      <c r="Q4236" s="2"/>
      <c r="S4236" s="2"/>
    </row>
    <row r="4237" spans="14:19" x14ac:dyDescent="0.35">
      <c r="N4237" s="6"/>
      <c r="Q4237" s="2"/>
      <c r="S4237" s="2"/>
    </row>
    <row r="4238" spans="14:19" x14ac:dyDescent="0.35">
      <c r="N4238" s="6"/>
      <c r="Q4238" s="2"/>
      <c r="S4238" s="2"/>
    </row>
    <row r="4239" spans="14:19" x14ac:dyDescent="0.35">
      <c r="N4239" s="6"/>
      <c r="Q4239" s="2"/>
      <c r="S4239" s="2"/>
    </row>
    <row r="4240" spans="14:19" x14ac:dyDescent="0.35">
      <c r="N4240" s="6"/>
      <c r="Q4240" s="2"/>
      <c r="S4240" s="2"/>
    </row>
    <row r="4241" spans="14:19" x14ac:dyDescent="0.35">
      <c r="N4241" s="6"/>
      <c r="Q4241" s="2"/>
      <c r="S4241" s="2"/>
    </row>
    <row r="4242" spans="14:19" x14ac:dyDescent="0.35">
      <c r="N4242" s="6"/>
      <c r="Q4242" s="2"/>
      <c r="S4242" s="2"/>
    </row>
    <row r="4243" spans="14:19" x14ac:dyDescent="0.35">
      <c r="N4243" s="6"/>
      <c r="Q4243" s="2"/>
      <c r="S4243" s="2"/>
    </row>
    <row r="4244" spans="14:19" x14ac:dyDescent="0.35">
      <c r="N4244" s="6"/>
      <c r="Q4244" s="2"/>
      <c r="S4244" s="2"/>
    </row>
    <row r="4245" spans="14:19" x14ac:dyDescent="0.35">
      <c r="N4245" s="6"/>
      <c r="Q4245" s="2"/>
      <c r="S4245" s="2"/>
    </row>
    <row r="4246" spans="14:19" x14ac:dyDescent="0.35">
      <c r="N4246" s="6"/>
      <c r="Q4246" s="2"/>
      <c r="S4246" s="2"/>
    </row>
    <row r="4247" spans="14:19" x14ac:dyDescent="0.35">
      <c r="N4247" s="6"/>
      <c r="Q4247" s="2"/>
      <c r="S4247" s="2"/>
    </row>
    <row r="4248" spans="14:19" x14ac:dyDescent="0.35">
      <c r="N4248" s="6"/>
      <c r="Q4248" s="2"/>
      <c r="S4248" s="2"/>
    </row>
    <row r="4249" spans="14:19" x14ac:dyDescent="0.35">
      <c r="N4249" s="6"/>
      <c r="Q4249" s="2"/>
      <c r="S4249" s="2"/>
    </row>
    <row r="4250" spans="14:19" x14ac:dyDescent="0.35">
      <c r="N4250" s="6"/>
      <c r="Q4250" s="2"/>
      <c r="S4250" s="2"/>
    </row>
    <row r="4251" spans="14:19" x14ac:dyDescent="0.35">
      <c r="N4251" s="6"/>
      <c r="Q4251" s="2"/>
      <c r="S4251" s="2"/>
    </row>
    <row r="4252" spans="14:19" x14ac:dyDescent="0.35">
      <c r="N4252" s="6"/>
      <c r="Q4252" s="2"/>
      <c r="S4252" s="2"/>
    </row>
    <row r="4253" spans="14:19" x14ac:dyDescent="0.35">
      <c r="N4253" s="6"/>
      <c r="Q4253" s="2"/>
      <c r="S4253" s="2"/>
    </row>
    <row r="4254" spans="14:19" x14ac:dyDescent="0.35">
      <c r="N4254" s="6"/>
      <c r="Q4254" s="2"/>
      <c r="S4254" s="2"/>
    </row>
    <row r="4255" spans="14:19" x14ac:dyDescent="0.35">
      <c r="N4255" s="6"/>
      <c r="Q4255" s="2"/>
      <c r="S4255" s="2"/>
    </row>
    <row r="4256" spans="14:19" x14ac:dyDescent="0.35">
      <c r="N4256" s="6"/>
      <c r="Q4256" s="2"/>
      <c r="S4256" s="2"/>
    </row>
    <row r="4257" spans="14:19" x14ac:dyDescent="0.35">
      <c r="N4257" s="6"/>
      <c r="Q4257" s="2"/>
      <c r="S4257" s="2"/>
    </row>
    <row r="4258" spans="14:19" x14ac:dyDescent="0.35">
      <c r="N4258" s="6"/>
      <c r="Q4258" s="2"/>
      <c r="S4258" s="2"/>
    </row>
    <row r="4259" spans="14:19" x14ac:dyDescent="0.35">
      <c r="N4259" s="6"/>
      <c r="Q4259" s="2"/>
      <c r="S4259" s="2"/>
    </row>
    <row r="4260" spans="14:19" x14ac:dyDescent="0.35">
      <c r="N4260" s="6"/>
      <c r="Q4260" s="2"/>
      <c r="S4260" s="2"/>
    </row>
    <row r="4261" spans="14:19" x14ac:dyDescent="0.35">
      <c r="N4261" s="6"/>
      <c r="Q4261" s="2"/>
      <c r="S4261" s="2"/>
    </row>
    <row r="4262" spans="14:19" x14ac:dyDescent="0.35">
      <c r="N4262" s="6"/>
      <c r="Q4262" s="2"/>
      <c r="S4262" s="2"/>
    </row>
    <row r="4263" spans="14:19" x14ac:dyDescent="0.35">
      <c r="N4263" s="6"/>
      <c r="Q4263" s="2"/>
      <c r="S4263" s="2"/>
    </row>
    <row r="4264" spans="14:19" x14ac:dyDescent="0.35">
      <c r="N4264" s="6"/>
      <c r="Q4264" s="2"/>
      <c r="S4264" s="2"/>
    </row>
    <row r="4265" spans="14:19" x14ac:dyDescent="0.35">
      <c r="N4265" s="6"/>
      <c r="Q4265" s="2"/>
      <c r="S4265" s="2"/>
    </row>
    <row r="4266" spans="14:19" x14ac:dyDescent="0.35">
      <c r="N4266" s="6"/>
      <c r="Q4266" s="2"/>
      <c r="S4266" s="2"/>
    </row>
    <row r="4267" spans="14:19" x14ac:dyDescent="0.35">
      <c r="N4267" s="6"/>
      <c r="Q4267" s="2"/>
      <c r="S4267" s="2"/>
    </row>
    <row r="4268" spans="14:19" x14ac:dyDescent="0.35">
      <c r="N4268" s="6"/>
      <c r="Q4268" s="2"/>
      <c r="S4268" s="2"/>
    </row>
    <row r="4269" spans="14:19" x14ac:dyDescent="0.35">
      <c r="N4269" s="6"/>
      <c r="Q4269" s="2"/>
      <c r="S4269" s="2"/>
    </row>
    <row r="4270" spans="14:19" x14ac:dyDescent="0.35">
      <c r="N4270" s="6"/>
      <c r="Q4270" s="2"/>
      <c r="S4270" s="2"/>
    </row>
    <row r="4271" spans="14:19" x14ac:dyDescent="0.35">
      <c r="N4271" s="6"/>
      <c r="Q4271" s="2"/>
      <c r="S4271" s="2"/>
    </row>
    <row r="4272" spans="14:19" x14ac:dyDescent="0.35">
      <c r="N4272" s="6"/>
      <c r="Q4272" s="2"/>
      <c r="S4272" s="2"/>
    </row>
    <row r="4273" spans="14:19" x14ac:dyDescent="0.35">
      <c r="N4273" s="6"/>
      <c r="Q4273" s="2"/>
      <c r="S4273" s="2"/>
    </row>
    <row r="4274" spans="14:19" x14ac:dyDescent="0.35">
      <c r="N4274" s="6"/>
      <c r="Q4274" s="2"/>
      <c r="S4274" s="2"/>
    </row>
    <row r="4275" spans="14:19" x14ac:dyDescent="0.35">
      <c r="N4275" s="6"/>
      <c r="Q4275" s="2"/>
      <c r="S4275" s="2"/>
    </row>
    <row r="4276" spans="14:19" x14ac:dyDescent="0.35">
      <c r="N4276" s="6"/>
      <c r="Q4276" s="2"/>
      <c r="S4276" s="2"/>
    </row>
    <row r="4277" spans="14:19" x14ac:dyDescent="0.35">
      <c r="N4277" s="6"/>
      <c r="Q4277" s="2"/>
      <c r="S4277" s="2"/>
    </row>
    <row r="4278" spans="14:19" x14ac:dyDescent="0.35">
      <c r="N4278" s="6"/>
      <c r="Q4278" s="2"/>
      <c r="S4278" s="2"/>
    </row>
    <row r="4279" spans="14:19" x14ac:dyDescent="0.35">
      <c r="N4279" s="6"/>
      <c r="Q4279" s="2"/>
      <c r="S4279" s="2"/>
    </row>
    <row r="4280" spans="14:19" x14ac:dyDescent="0.35">
      <c r="N4280" s="6"/>
      <c r="Q4280" s="2"/>
      <c r="S4280" s="2"/>
    </row>
    <row r="4281" spans="14:19" x14ac:dyDescent="0.35">
      <c r="N4281" s="6"/>
      <c r="Q4281" s="2"/>
      <c r="S4281" s="2"/>
    </row>
    <row r="4282" spans="14:19" x14ac:dyDescent="0.35">
      <c r="N4282" s="6"/>
      <c r="Q4282" s="2"/>
      <c r="S4282" s="2"/>
    </row>
    <row r="4283" spans="14:19" x14ac:dyDescent="0.35">
      <c r="N4283" s="6"/>
      <c r="Q4283" s="2"/>
      <c r="S4283" s="2"/>
    </row>
    <row r="4284" spans="14:19" x14ac:dyDescent="0.35">
      <c r="N4284" s="6"/>
      <c r="Q4284" s="2"/>
      <c r="S4284" s="2"/>
    </row>
    <row r="4285" spans="14:19" x14ac:dyDescent="0.35">
      <c r="N4285" s="6"/>
      <c r="Q4285" s="2"/>
      <c r="S4285" s="2"/>
    </row>
    <row r="4286" spans="14:19" x14ac:dyDescent="0.35">
      <c r="N4286" s="6"/>
      <c r="Q4286" s="2"/>
      <c r="S4286" s="2"/>
    </row>
    <row r="4287" spans="14:19" x14ac:dyDescent="0.35">
      <c r="N4287" s="6"/>
      <c r="Q4287" s="2"/>
      <c r="S4287" s="2"/>
    </row>
    <row r="4288" spans="14:19" x14ac:dyDescent="0.35">
      <c r="N4288" s="6"/>
      <c r="Q4288" s="2"/>
      <c r="S4288" s="2"/>
    </row>
    <row r="4289" spans="14:19" x14ac:dyDescent="0.35">
      <c r="N4289" s="6"/>
      <c r="Q4289" s="2"/>
      <c r="S4289" s="2"/>
    </row>
    <row r="4290" spans="14:19" x14ac:dyDescent="0.35">
      <c r="N4290" s="6"/>
      <c r="Q4290" s="2"/>
      <c r="S4290" s="2"/>
    </row>
    <row r="4291" spans="14:19" x14ac:dyDescent="0.35">
      <c r="N4291" s="6"/>
      <c r="Q4291" s="2"/>
      <c r="S4291" s="2"/>
    </row>
    <row r="4292" spans="14:19" x14ac:dyDescent="0.35">
      <c r="N4292" s="6"/>
      <c r="Q4292" s="2"/>
      <c r="S4292" s="2"/>
    </row>
    <row r="4293" spans="14:19" x14ac:dyDescent="0.35">
      <c r="N4293" s="6"/>
      <c r="Q4293" s="2"/>
      <c r="S4293" s="2"/>
    </row>
    <row r="4294" spans="14:19" x14ac:dyDescent="0.35">
      <c r="N4294" s="6"/>
      <c r="Q4294" s="2"/>
      <c r="S4294" s="2"/>
    </row>
    <row r="4295" spans="14:19" x14ac:dyDescent="0.35">
      <c r="N4295" s="6"/>
      <c r="Q4295" s="2"/>
      <c r="S4295" s="2"/>
    </row>
    <row r="4296" spans="14:19" x14ac:dyDescent="0.35">
      <c r="N4296" s="6"/>
      <c r="Q4296" s="2"/>
      <c r="S4296" s="2"/>
    </row>
    <row r="4297" spans="14:19" x14ac:dyDescent="0.35">
      <c r="N4297" s="6"/>
      <c r="Q4297" s="2"/>
      <c r="S4297" s="2"/>
    </row>
    <row r="4298" spans="14:19" x14ac:dyDescent="0.35">
      <c r="N4298" s="6"/>
      <c r="Q4298" s="2"/>
      <c r="S4298" s="2"/>
    </row>
    <row r="4299" spans="14:19" x14ac:dyDescent="0.35">
      <c r="N4299" s="6"/>
      <c r="Q4299" s="2"/>
      <c r="S4299" s="2"/>
    </row>
    <row r="4300" spans="14:19" x14ac:dyDescent="0.35">
      <c r="N4300" s="6"/>
      <c r="Q4300" s="2"/>
      <c r="S4300" s="2"/>
    </row>
    <row r="4301" spans="14:19" x14ac:dyDescent="0.35">
      <c r="N4301" s="6"/>
      <c r="Q4301" s="2"/>
      <c r="S4301" s="2"/>
    </row>
    <row r="4302" spans="14:19" x14ac:dyDescent="0.35">
      <c r="N4302" s="6"/>
      <c r="Q4302" s="2"/>
      <c r="S4302" s="2"/>
    </row>
    <row r="4303" spans="14:19" x14ac:dyDescent="0.35">
      <c r="N4303" s="6"/>
      <c r="Q4303" s="2"/>
      <c r="S4303" s="2"/>
    </row>
    <row r="4304" spans="14:19" x14ac:dyDescent="0.35">
      <c r="N4304" s="6"/>
      <c r="Q4304" s="2"/>
      <c r="S4304" s="2"/>
    </row>
    <row r="4305" spans="14:19" x14ac:dyDescent="0.35">
      <c r="N4305" s="6"/>
      <c r="Q4305" s="2"/>
      <c r="S4305" s="2"/>
    </row>
    <row r="4306" spans="14:19" x14ac:dyDescent="0.35">
      <c r="N4306" s="6"/>
      <c r="Q4306" s="2"/>
      <c r="S4306" s="2"/>
    </row>
    <row r="4307" spans="14:19" x14ac:dyDescent="0.35">
      <c r="N4307" s="6"/>
      <c r="Q4307" s="2"/>
      <c r="S4307" s="2"/>
    </row>
    <row r="4308" spans="14:19" x14ac:dyDescent="0.35">
      <c r="N4308" s="6"/>
      <c r="Q4308" s="2"/>
      <c r="S4308" s="2"/>
    </row>
    <row r="4309" spans="14:19" x14ac:dyDescent="0.35">
      <c r="N4309" s="6"/>
      <c r="Q4309" s="2"/>
      <c r="S4309" s="2"/>
    </row>
    <row r="4310" spans="14:19" x14ac:dyDescent="0.35">
      <c r="N4310" s="6"/>
      <c r="Q4310" s="2"/>
      <c r="S4310" s="2"/>
    </row>
    <row r="4311" spans="14:19" x14ac:dyDescent="0.35">
      <c r="N4311" s="6"/>
      <c r="Q4311" s="2"/>
      <c r="S4311" s="2"/>
    </row>
    <row r="4312" spans="14:19" x14ac:dyDescent="0.35">
      <c r="N4312" s="6"/>
      <c r="Q4312" s="2"/>
      <c r="S4312" s="2"/>
    </row>
    <row r="4313" spans="14:19" x14ac:dyDescent="0.35">
      <c r="N4313" s="6"/>
      <c r="Q4313" s="2"/>
      <c r="S4313" s="2"/>
    </row>
    <row r="4314" spans="14:19" x14ac:dyDescent="0.35">
      <c r="N4314" s="6"/>
      <c r="Q4314" s="2"/>
      <c r="S4314" s="2"/>
    </row>
    <row r="4315" spans="14:19" x14ac:dyDescent="0.35">
      <c r="N4315" s="6"/>
      <c r="Q4315" s="2"/>
      <c r="S4315" s="2"/>
    </row>
    <row r="4316" spans="14:19" x14ac:dyDescent="0.35">
      <c r="N4316" s="6"/>
      <c r="Q4316" s="2"/>
      <c r="S4316" s="2"/>
    </row>
    <row r="4317" spans="14:19" x14ac:dyDescent="0.35">
      <c r="N4317" s="6"/>
      <c r="Q4317" s="2"/>
      <c r="S4317" s="2"/>
    </row>
    <row r="4318" spans="14:19" x14ac:dyDescent="0.35">
      <c r="N4318" s="6"/>
      <c r="Q4318" s="2"/>
      <c r="S4318" s="2"/>
    </row>
    <row r="4319" spans="14:19" x14ac:dyDescent="0.35">
      <c r="N4319" s="6"/>
      <c r="Q4319" s="2"/>
      <c r="S4319" s="2"/>
    </row>
    <row r="4320" spans="14:19" x14ac:dyDescent="0.35">
      <c r="N4320" s="6"/>
      <c r="Q4320" s="2"/>
      <c r="S4320" s="2"/>
    </row>
    <row r="4321" spans="14:19" x14ac:dyDescent="0.35">
      <c r="N4321" s="6"/>
      <c r="Q4321" s="2"/>
      <c r="S4321" s="2"/>
    </row>
    <row r="4322" spans="14:19" x14ac:dyDescent="0.35">
      <c r="N4322" s="6"/>
      <c r="Q4322" s="2"/>
      <c r="S4322" s="2"/>
    </row>
    <row r="4323" spans="14:19" x14ac:dyDescent="0.35">
      <c r="N4323" s="6"/>
      <c r="Q4323" s="2"/>
      <c r="S4323" s="2"/>
    </row>
    <row r="4324" spans="14:19" x14ac:dyDescent="0.35">
      <c r="N4324" s="6"/>
      <c r="Q4324" s="2"/>
      <c r="S4324" s="2"/>
    </row>
    <row r="4325" spans="14:19" x14ac:dyDescent="0.35">
      <c r="N4325" s="6"/>
      <c r="Q4325" s="2"/>
      <c r="S4325" s="2"/>
    </row>
    <row r="4326" spans="14:19" x14ac:dyDescent="0.35">
      <c r="N4326" s="6"/>
      <c r="Q4326" s="2"/>
      <c r="S4326" s="2"/>
    </row>
    <row r="4327" spans="14:19" x14ac:dyDescent="0.35">
      <c r="N4327" s="6"/>
      <c r="Q4327" s="2"/>
      <c r="S4327" s="2"/>
    </row>
    <row r="4328" spans="14:19" x14ac:dyDescent="0.35">
      <c r="N4328" s="6"/>
      <c r="Q4328" s="2"/>
      <c r="S4328" s="2"/>
    </row>
    <row r="4329" spans="14:19" x14ac:dyDescent="0.35">
      <c r="N4329" s="6"/>
      <c r="Q4329" s="2"/>
      <c r="S4329" s="2"/>
    </row>
    <row r="4330" spans="14:19" x14ac:dyDescent="0.35">
      <c r="N4330" s="6"/>
      <c r="Q4330" s="2"/>
      <c r="S4330" s="2"/>
    </row>
    <row r="4331" spans="14:19" x14ac:dyDescent="0.35">
      <c r="N4331" s="6"/>
      <c r="Q4331" s="2"/>
      <c r="S4331" s="2"/>
    </row>
    <row r="4332" spans="14:19" x14ac:dyDescent="0.35">
      <c r="N4332" s="6"/>
      <c r="Q4332" s="2"/>
      <c r="S4332" s="2"/>
    </row>
    <row r="4333" spans="14:19" x14ac:dyDescent="0.35">
      <c r="N4333" s="6"/>
      <c r="Q4333" s="2"/>
      <c r="S4333" s="2"/>
    </row>
    <row r="4334" spans="14:19" x14ac:dyDescent="0.35">
      <c r="N4334" s="6"/>
      <c r="Q4334" s="2"/>
      <c r="S4334" s="2"/>
    </row>
    <row r="4335" spans="14:19" x14ac:dyDescent="0.35">
      <c r="N4335" s="6"/>
      <c r="Q4335" s="2"/>
      <c r="S4335" s="2"/>
    </row>
    <row r="4336" spans="14:19" x14ac:dyDescent="0.35">
      <c r="N4336" s="6"/>
      <c r="Q4336" s="2"/>
      <c r="S4336" s="2"/>
    </row>
    <row r="4337" spans="14:19" x14ac:dyDescent="0.35">
      <c r="N4337" s="6"/>
      <c r="Q4337" s="2"/>
      <c r="S4337" s="2"/>
    </row>
    <row r="4338" spans="14:19" x14ac:dyDescent="0.35">
      <c r="N4338" s="6"/>
      <c r="Q4338" s="2"/>
      <c r="S4338" s="2"/>
    </row>
    <row r="4339" spans="14:19" x14ac:dyDescent="0.35">
      <c r="N4339" s="6"/>
      <c r="Q4339" s="2"/>
      <c r="S4339" s="2"/>
    </row>
    <row r="4340" spans="14:19" x14ac:dyDescent="0.35">
      <c r="N4340" s="6"/>
      <c r="Q4340" s="2"/>
      <c r="S4340" s="2"/>
    </row>
    <row r="4341" spans="14:19" x14ac:dyDescent="0.35">
      <c r="N4341" s="6"/>
      <c r="Q4341" s="2"/>
      <c r="S4341" s="2"/>
    </row>
    <row r="4342" spans="14:19" x14ac:dyDescent="0.35">
      <c r="N4342" s="6"/>
      <c r="Q4342" s="2"/>
      <c r="S4342" s="2"/>
    </row>
    <row r="4343" spans="14:19" x14ac:dyDescent="0.35">
      <c r="N4343" s="6"/>
      <c r="Q4343" s="2"/>
      <c r="S4343" s="2"/>
    </row>
    <row r="4344" spans="14:19" x14ac:dyDescent="0.35">
      <c r="N4344" s="6"/>
      <c r="Q4344" s="2"/>
      <c r="S4344" s="2"/>
    </row>
    <row r="4345" spans="14:19" x14ac:dyDescent="0.35">
      <c r="N4345" s="6"/>
      <c r="Q4345" s="2"/>
      <c r="S4345" s="2"/>
    </row>
    <row r="4346" spans="14:19" x14ac:dyDescent="0.35">
      <c r="N4346" s="6"/>
      <c r="Q4346" s="2"/>
      <c r="S4346" s="2"/>
    </row>
    <row r="4347" spans="14:19" x14ac:dyDescent="0.35">
      <c r="N4347" s="6"/>
      <c r="Q4347" s="2"/>
      <c r="S4347" s="2"/>
    </row>
    <row r="4348" spans="14:19" x14ac:dyDescent="0.35">
      <c r="N4348" s="6"/>
      <c r="Q4348" s="2"/>
      <c r="S4348" s="2"/>
    </row>
    <row r="4349" spans="14:19" x14ac:dyDescent="0.35">
      <c r="N4349" s="6"/>
      <c r="Q4349" s="2"/>
      <c r="S4349" s="2"/>
    </row>
    <row r="4350" spans="14:19" x14ac:dyDescent="0.35">
      <c r="N4350" s="6"/>
      <c r="Q4350" s="2"/>
      <c r="S4350" s="2"/>
    </row>
    <row r="4351" spans="14:19" x14ac:dyDescent="0.35">
      <c r="N4351" s="6"/>
      <c r="Q4351" s="2"/>
      <c r="S4351" s="2"/>
    </row>
    <row r="4352" spans="14:19" x14ac:dyDescent="0.35">
      <c r="N4352" s="6"/>
      <c r="Q4352" s="2"/>
      <c r="S4352" s="2"/>
    </row>
    <row r="4353" spans="14:19" x14ac:dyDescent="0.35">
      <c r="N4353" s="6"/>
      <c r="Q4353" s="2"/>
      <c r="S4353" s="2"/>
    </row>
    <row r="4354" spans="14:19" x14ac:dyDescent="0.35">
      <c r="N4354" s="6"/>
      <c r="Q4354" s="2"/>
      <c r="S4354" s="2"/>
    </row>
    <row r="4355" spans="14:19" x14ac:dyDescent="0.35">
      <c r="N4355" s="6"/>
      <c r="Q4355" s="2"/>
      <c r="S4355" s="2"/>
    </row>
    <row r="4356" spans="14:19" x14ac:dyDescent="0.35">
      <c r="N4356" s="6"/>
      <c r="Q4356" s="2"/>
      <c r="S4356" s="2"/>
    </row>
    <row r="4357" spans="14:19" x14ac:dyDescent="0.35">
      <c r="N4357" s="6"/>
      <c r="Q4357" s="2"/>
      <c r="S4357" s="2"/>
    </row>
    <row r="4358" spans="14:19" x14ac:dyDescent="0.35">
      <c r="N4358" s="6"/>
      <c r="Q4358" s="2"/>
      <c r="S4358" s="2"/>
    </row>
    <row r="4359" spans="14:19" x14ac:dyDescent="0.35">
      <c r="N4359" s="6"/>
      <c r="Q4359" s="2"/>
      <c r="S4359" s="2"/>
    </row>
    <row r="4360" spans="14:19" x14ac:dyDescent="0.35">
      <c r="N4360" s="6"/>
      <c r="Q4360" s="2"/>
      <c r="S4360" s="2"/>
    </row>
    <row r="4361" spans="14:19" x14ac:dyDescent="0.35">
      <c r="N4361" s="6"/>
      <c r="Q4361" s="2"/>
      <c r="S4361" s="2"/>
    </row>
    <row r="4362" spans="14:19" x14ac:dyDescent="0.35">
      <c r="N4362" s="6"/>
      <c r="Q4362" s="2"/>
      <c r="S4362" s="2"/>
    </row>
    <row r="4363" spans="14:19" x14ac:dyDescent="0.35">
      <c r="N4363" s="6"/>
      <c r="Q4363" s="2"/>
      <c r="S4363" s="2"/>
    </row>
    <row r="4364" spans="14:19" x14ac:dyDescent="0.35">
      <c r="N4364" s="6"/>
      <c r="Q4364" s="2"/>
      <c r="S4364" s="2"/>
    </row>
    <row r="4365" spans="14:19" x14ac:dyDescent="0.35">
      <c r="N4365" s="6"/>
      <c r="Q4365" s="2"/>
      <c r="S4365" s="2"/>
    </row>
    <row r="4366" spans="14:19" x14ac:dyDescent="0.35">
      <c r="N4366" s="6"/>
      <c r="Q4366" s="2"/>
      <c r="S4366" s="2"/>
    </row>
    <row r="4367" spans="14:19" x14ac:dyDescent="0.35">
      <c r="N4367" s="6"/>
      <c r="Q4367" s="2"/>
      <c r="S4367" s="2"/>
    </row>
    <row r="4368" spans="14:19" x14ac:dyDescent="0.35">
      <c r="N4368" s="6"/>
      <c r="Q4368" s="2"/>
      <c r="S4368" s="2"/>
    </row>
    <row r="4369" spans="14:19" x14ac:dyDescent="0.35">
      <c r="N4369" s="6"/>
      <c r="Q4369" s="2"/>
      <c r="S4369" s="2"/>
    </row>
    <row r="4370" spans="14:19" x14ac:dyDescent="0.35">
      <c r="N4370" s="6"/>
      <c r="Q4370" s="2"/>
      <c r="S4370" s="2"/>
    </row>
    <row r="4371" spans="14:19" x14ac:dyDescent="0.35">
      <c r="N4371" s="6"/>
      <c r="Q4371" s="2"/>
      <c r="S4371" s="2"/>
    </row>
    <row r="4372" spans="14:19" x14ac:dyDescent="0.35">
      <c r="N4372" s="6"/>
      <c r="Q4372" s="2"/>
      <c r="S4372" s="2"/>
    </row>
    <row r="4373" spans="14:19" x14ac:dyDescent="0.35">
      <c r="N4373" s="6"/>
      <c r="Q4373" s="2"/>
      <c r="S4373" s="2"/>
    </row>
    <row r="4374" spans="14:19" x14ac:dyDescent="0.35">
      <c r="N4374" s="6"/>
      <c r="Q4374" s="2"/>
      <c r="S4374" s="2"/>
    </row>
    <row r="4375" spans="14:19" x14ac:dyDescent="0.35">
      <c r="N4375" s="6"/>
      <c r="Q4375" s="2"/>
      <c r="S4375" s="2"/>
    </row>
    <row r="4376" spans="14:19" x14ac:dyDescent="0.35">
      <c r="N4376" s="6"/>
      <c r="Q4376" s="2"/>
      <c r="S4376" s="2"/>
    </row>
    <row r="4377" spans="14:19" x14ac:dyDescent="0.35">
      <c r="N4377" s="6"/>
      <c r="Q4377" s="2"/>
      <c r="S4377" s="2"/>
    </row>
    <row r="4378" spans="14:19" x14ac:dyDescent="0.35">
      <c r="N4378" s="6"/>
      <c r="Q4378" s="2"/>
      <c r="S4378" s="2"/>
    </row>
    <row r="4379" spans="14:19" x14ac:dyDescent="0.35">
      <c r="N4379" s="6"/>
      <c r="Q4379" s="2"/>
      <c r="S4379" s="2"/>
    </row>
    <row r="4380" spans="14:19" x14ac:dyDescent="0.35">
      <c r="N4380" s="6"/>
      <c r="Q4380" s="2"/>
      <c r="S4380" s="2"/>
    </row>
    <row r="4381" spans="14:19" x14ac:dyDescent="0.35">
      <c r="N4381" s="6"/>
      <c r="Q4381" s="2"/>
      <c r="S4381" s="2"/>
    </row>
    <row r="4382" spans="14:19" x14ac:dyDescent="0.35">
      <c r="N4382" s="6"/>
      <c r="Q4382" s="2"/>
      <c r="S4382" s="2"/>
    </row>
    <row r="4383" spans="14:19" x14ac:dyDescent="0.35">
      <c r="N4383" s="6"/>
      <c r="Q4383" s="2"/>
      <c r="S4383" s="2"/>
    </row>
    <row r="4384" spans="14:19" x14ac:dyDescent="0.35">
      <c r="N4384" s="6"/>
      <c r="Q4384" s="2"/>
      <c r="S4384" s="2"/>
    </row>
    <row r="4385" spans="14:19" x14ac:dyDescent="0.35">
      <c r="N4385" s="6"/>
      <c r="Q4385" s="2"/>
      <c r="S4385" s="2"/>
    </row>
    <row r="4386" spans="14:19" x14ac:dyDescent="0.35">
      <c r="N4386" s="6"/>
      <c r="Q4386" s="2"/>
      <c r="S4386" s="2"/>
    </row>
    <row r="4387" spans="14:19" x14ac:dyDescent="0.35">
      <c r="N4387" s="6"/>
      <c r="Q4387" s="2"/>
      <c r="S4387" s="2"/>
    </row>
    <row r="4388" spans="14:19" x14ac:dyDescent="0.35">
      <c r="N4388" s="6"/>
      <c r="Q4388" s="2"/>
      <c r="S4388" s="2"/>
    </row>
    <row r="4389" spans="14:19" x14ac:dyDescent="0.35">
      <c r="N4389" s="6"/>
      <c r="Q4389" s="2"/>
      <c r="S4389" s="2"/>
    </row>
    <row r="4390" spans="14:19" x14ac:dyDescent="0.35">
      <c r="N4390" s="6"/>
      <c r="Q4390" s="2"/>
      <c r="S4390" s="2"/>
    </row>
    <row r="4391" spans="14:19" x14ac:dyDescent="0.35">
      <c r="N4391" s="6"/>
      <c r="Q4391" s="2"/>
      <c r="S4391" s="2"/>
    </row>
    <row r="4392" spans="14:19" x14ac:dyDescent="0.35">
      <c r="N4392" s="6"/>
      <c r="Q4392" s="2"/>
      <c r="S4392" s="2"/>
    </row>
    <row r="4393" spans="14:19" x14ac:dyDescent="0.35">
      <c r="N4393" s="6"/>
      <c r="Q4393" s="2"/>
      <c r="S4393" s="2"/>
    </row>
    <row r="4394" spans="14:19" x14ac:dyDescent="0.35">
      <c r="N4394" s="6"/>
      <c r="Q4394" s="2"/>
      <c r="S4394" s="2"/>
    </row>
    <row r="4395" spans="14:19" x14ac:dyDescent="0.35">
      <c r="N4395" s="6"/>
      <c r="Q4395" s="2"/>
      <c r="S4395" s="2"/>
    </row>
    <row r="4396" spans="14:19" x14ac:dyDescent="0.35">
      <c r="N4396" s="6"/>
      <c r="Q4396" s="2"/>
      <c r="S4396" s="2"/>
    </row>
    <row r="4397" spans="14:19" x14ac:dyDescent="0.35">
      <c r="N4397" s="6"/>
      <c r="Q4397" s="2"/>
      <c r="S4397" s="2"/>
    </row>
    <row r="4398" spans="14:19" x14ac:dyDescent="0.35">
      <c r="N4398" s="6"/>
      <c r="Q4398" s="2"/>
      <c r="S4398" s="2"/>
    </row>
    <row r="4399" spans="14:19" x14ac:dyDescent="0.35">
      <c r="N4399" s="6"/>
      <c r="Q4399" s="2"/>
      <c r="S4399" s="2"/>
    </row>
    <row r="4400" spans="14:19" x14ac:dyDescent="0.35">
      <c r="N4400" s="6"/>
      <c r="Q4400" s="2"/>
      <c r="S4400" s="2"/>
    </row>
    <row r="4401" spans="14:19" x14ac:dyDescent="0.35">
      <c r="N4401" s="6"/>
      <c r="Q4401" s="2"/>
      <c r="S4401" s="2"/>
    </row>
    <row r="4402" spans="14:19" x14ac:dyDescent="0.35">
      <c r="N4402" s="6"/>
      <c r="Q4402" s="2"/>
      <c r="S4402" s="2"/>
    </row>
    <row r="4403" spans="14:19" x14ac:dyDescent="0.35">
      <c r="N4403" s="6"/>
      <c r="Q4403" s="2"/>
      <c r="S4403" s="2"/>
    </row>
    <row r="4404" spans="14:19" x14ac:dyDescent="0.35">
      <c r="N4404" s="6"/>
      <c r="Q4404" s="2"/>
      <c r="S4404" s="2"/>
    </row>
    <row r="4405" spans="14:19" x14ac:dyDescent="0.35">
      <c r="N4405" s="6"/>
      <c r="Q4405" s="2"/>
      <c r="S4405" s="2"/>
    </row>
    <row r="4406" spans="14:19" x14ac:dyDescent="0.35">
      <c r="N4406" s="6"/>
      <c r="Q4406" s="2"/>
      <c r="S4406" s="2"/>
    </row>
    <row r="4407" spans="14:19" x14ac:dyDescent="0.35">
      <c r="N4407" s="6"/>
      <c r="Q4407" s="2"/>
      <c r="S4407" s="2"/>
    </row>
    <row r="4408" spans="14:19" x14ac:dyDescent="0.35">
      <c r="N4408" s="6"/>
      <c r="Q4408" s="2"/>
      <c r="S4408" s="2"/>
    </row>
    <row r="4409" spans="14:19" x14ac:dyDescent="0.35">
      <c r="N4409" s="6"/>
      <c r="Q4409" s="2"/>
      <c r="S4409" s="2"/>
    </row>
    <row r="4410" spans="14:19" x14ac:dyDescent="0.35">
      <c r="N4410" s="6"/>
      <c r="Q4410" s="2"/>
      <c r="S4410" s="2"/>
    </row>
    <row r="4411" spans="14:19" x14ac:dyDescent="0.35">
      <c r="N4411" s="6"/>
      <c r="Q4411" s="2"/>
      <c r="S4411" s="2"/>
    </row>
    <row r="4412" spans="14:19" x14ac:dyDescent="0.35">
      <c r="N4412" s="6"/>
      <c r="Q4412" s="2"/>
      <c r="S4412" s="2"/>
    </row>
    <row r="4413" spans="14:19" x14ac:dyDescent="0.35">
      <c r="N4413" s="6"/>
      <c r="Q4413" s="2"/>
      <c r="S4413" s="2"/>
    </row>
    <row r="4414" spans="14:19" x14ac:dyDescent="0.35">
      <c r="N4414" s="6"/>
      <c r="Q4414" s="2"/>
      <c r="S4414" s="2"/>
    </row>
    <row r="4415" spans="14:19" x14ac:dyDescent="0.35">
      <c r="N4415" s="6"/>
      <c r="Q4415" s="2"/>
      <c r="S4415" s="2"/>
    </row>
    <row r="4416" spans="14:19" x14ac:dyDescent="0.35">
      <c r="N4416" s="6"/>
      <c r="Q4416" s="2"/>
      <c r="S4416" s="2"/>
    </row>
    <row r="4417" spans="14:19" x14ac:dyDescent="0.35">
      <c r="N4417" s="6"/>
      <c r="Q4417" s="2"/>
      <c r="S4417" s="2"/>
    </row>
    <row r="4418" spans="14:19" x14ac:dyDescent="0.35">
      <c r="N4418" s="6"/>
      <c r="Q4418" s="2"/>
      <c r="S4418" s="2"/>
    </row>
    <row r="4419" spans="14:19" x14ac:dyDescent="0.35">
      <c r="N4419" s="6"/>
      <c r="Q4419" s="2"/>
      <c r="S4419" s="2"/>
    </row>
    <row r="4420" spans="14:19" x14ac:dyDescent="0.35">
      <c r="N4420" s="6"/>
      <c r="Q4420" s="2"/>
      <c r="S4420" s="2"/>
    </row>
    <row r="4421" spans="14:19" x14ac:dyDescent="0.35">
      <c r="N4421" s="6"/>
      <c r="Q4421" s="2"/>
      <c r="S4421" s="2"/>
    </row>
    <row r="4422" spans="14:19" x14ac:dyDescent="0.35">
      <c r="N4422" s="6"/>
      <c r="Q4422" s="2"/>
      <c r="S4422" s="2"/>
    </row>
    <row r="4423" spans="14:19" x14ac:dyDescent="0.35">
      <c r="N4423" s="6"/>
      <c r="Q4423" s="2"/>
      <c r="S4423" s="2"/>
    </row>
    <row r="4424" spans="14:19" x14ac:dyDescent="0.35">
      <c r="N4424" s="6"/>
      <c r="Q4424" s="2"/>
      <c r="S4424" s="2"/>
    </row>
    <row r="4425" spans="14:19" x14ac:dyDescent="0.35">
      <c r="N4425" s="6"/>
      <c r="Q4425" s="2"/>
      <c r="S4425" s="2"/>
    </row>
    <row r="4426" spans="14:19" x14ac:dyDescent="0.35">
      <c r="N4426" s="6"/>
      <c r="Q4426" s="2"/>
      <c r="S4426" s="2"/>
    </row>
    <row r="4427" spans="14:19" x14ac:dyDescent="0.35">
      <c r="N4427" s="6"/>
      <c r="Q4427" s="2"/>
      <c r="S4427" s="2"/>
    </row>
    <row r="4428" spans="14:19" x14ac:dyDescent="0.35">
      <c r="N4428" s="6"/>
      <c r="Q4428" s="2"/>
      <c r="S4428" s="2"/>
    </row>
    <row r="4429" spans="14:19" x14ac:dyDescent="0.35">
      <c r="N4429" s="6"/>
      <c r="Q4429" s="2"/>
      <c r="S4429" s="2"/>
    </row>
    <row r="4430" spans="14:19" x14ac:dyDescent="0.35">
      <c r="N4430" s="6"/>
      <c r="Q4430" s="2"/>
      <c r="S4430" s="2"/>
    </row>
    <row r="4431" spans="14:19" x14ac:dyDescent="0.35">
      <c r="N4431" s="6"/>
      <c r="Q4431" s="2"/>
      <c r="S4431" s="2"/>
    </row>
    <row r="4432" spans="14:19" x14ac:dyDescent="0.35">
      <c r="N4432" s="6"/>
      <c r="Q4432" s="2"/>
      <c r="S4432" s="2"/>
    </row>
    <row r="4433" spans="14:19" x14ac:dyDescent="0.35">
      <c r="N4433" s="6"/>
      <c r="Q4433" s="2"/>
      <c r="S4433" s="2"/>
    </row>
    <row r="4434" spans="14:19" x14ac:dyDescent="0.35">
      <c r="N4434" s="6"/>
      <c r="Q4434" s="2"/>
      <c r="S4434" s="2"/>
    </row>
    <row r="4435" spans="14:19" x14ac:dyDescent="0.35">
      <c r="N4435" s="6"/>
      <c r="Q4435" s="2"/>
      <c r="S4435" s="2"/>
    </row>
    <row r="4436" spans="14:19" x14ac:dyDescent="0.35">
      <c r="N4436" s="6"/>
      <c r="Q4436" s="2"/>
      <c r="S4436" s="2"/>
    </row>
    <row r="4437" spans="14:19" x14ac:dyDescent="0.35">
      <c r="N4437" s="6"/>
      <c r="Q4437" s="2"/>
      <c r="S4437" s="2"/>
    </row>
    <row r="4438" spans="14:19" x14ac:dyDescent="0.35">
      <c r="N4438" s="6"/>
      <c r="Q4438" s="2"/>
      <c r="S4438" s="2"/>
    </row>
    <row r="4439" spans="14:19" x14ac:dyDescent="0.35">
      <c r="N4439" s="6"/>
      <c r="Q4439" s="2"/>
      <c r="S4439" s="2"/>
    </row>
    <row r="4440" spans="14:19" x14ac:dyDescent="0.35">
      <c r="N4440" s="6"/>
      <c r="Q4440" s="2"/>
      <c r="S4440" s="2"/>
    </row>
    <row r="4441" spans="14:19" x14ac:dyDescent="0.35">
      <c r="N4441" s="6"/>
      <c r="Q4441" s="2"/>
      <c r="S4441" s="2"/>
    </row>
    <row r="4442" spans="14:19" x14ac:dyDescent="0.35">
      <c r="N4442" s="6"/>
      <c r="Q4442" s="2"/>
      <c r="S4442" s="2"/>
    </row>
    <row r="4443" spans="14:19" x14ac:dyDescent="0.35">
      <c r="N4443" s="6"/>
      <c r="Q4443" s="2"/>
      <c r="S4443" s="2"/>
    </row>
    <row r="4444" spans="14:19" x14ac:dyDescent="0.35">
      <c r="N4444" s="6"/>
      <c r="Q4444" s="2"/>
      <c r="S4444" s="2"/>
    </row>
    <row r="4445" spans="14:19" x14ac:dyDescent="0.35">
      <c r="N4445" s="6"/>
      <c r="Q4445" s="2"/>
      <c r="S4445" s="2"/>
    </row>
    <row r="4446" spans="14:19" x14ac:dyDescent="0.35">
      <c r="N4446" s="6"/>
      <c r="Q4446" s="2"/>
      <c r="S4446" s="2"/>
    </row>
    <row r="4447" spans="14:19" x14ac:dyDescent="0.35">
      <c r="N4447" s="6"/>
      <c r="Q4447" s="2"/>
      <c r="S4447" s="2"/>
    </row>
    <row r="4448" spans="14:19" x14ac:dyDescent="0.35">
      <c r="N4448" s="6"/>
      <c r="Q4448" s="2"/>
      <c r="S4448" s="2"/>
    </row>
    <row r="4449" spans="14:19" x14ac:dyDescent="0.35">
      <c r="N4449" s="6"/>
      <c r="Q4449" s="2"/>
      <c r="S4449" s="2"/>
    </row>
    <row r="4450" spans="14:19" x14ac:dyDescent="0.35">
      <c r="N4450" s="6"/>
      <c r="Q4450" s="2"/>
      <c r="S4450" s="2"/>
    </row>
    <row r="4451" spans="14:19" x14ac:dyDescent="0.35">
      <c r="N4451" s="6"/>
      <c r="Q4451" s="2"/>
      <c r="S4451" s="2"/>
    </row>
    <row r="4452" spans="14:19" x14ac:dyDescent="0.35">
      <c r="N4452" s="6"/>
      <c r="Q4452" s="2"/>
      <c r="S4452" s="2"/>
    </row>
    <row r="4453" spans="14:19" x14ac:dyDescent="0.35">
      <c r="N4453" s="6"/>
      <c r="Q4453" s="2"/>
      <c r="S4453" s="2"/>
    </row>
    <row r="4454" spans="14:19" x14ac:dyDescent="0.35">
      <c r="N4454" s="6"/>
      <c r="Q4454" s="2"/>
      <c r="S4454" s="2"/>
    </row>
    <row r="4455" spans="14:19" x14ac:dyDescent="0.35">
      <c r="N4455" s="6"/>
      <c r="Q4455" s="2"/>
      <c r="S4455" s="2"/>
    </row>
    <row r="4456" spans="14:19" x14ac:dyDescent="0.35">
      <c r="N4456" s="6"/>
      <c r="Q4456" s="2"/>
      <c r="S4456" s="2"/>
    </row>
    <row r="4457" spans="14:19" x14ac:dyDescent="0.35">
      <c r="N4457" s="6"/>
      <c r="Q4457" s="2"/>
      <c r="S4457" s="2"/>
    </row>
    <row r="4458" spans="14:19" x14ac:dyDescent="0.35">
      <c r="N4458" s="6"/>
      <c r="Q4458" s="2"/>
      <c r="S4458" s="2"/>
    </row>
    <row r="4459" spans="14:19" x14ac:dyDescent="0.35">
      <c r="N4459" s="6"/>
      <c r="Q4459" s="2"/>
      <c r="S4459" s="2"/>
    </row>
    <row r="4460" spans="14:19" x14ac:dyDescent="0.35">
      <c r="N4460" s="6"/>
      <c r="Q4460" s="2"/>
      <c r="S4460" s="2"/>
    </row>
    <row r="4461" spans="14:19" x14ac:dyDescent="0.35">
      <c r="N4461" s="6"/>
      <c r="Q4461" s="2"/>
      <c r="S4461" s="2"/>
    </row>
    <row r="4462" spans="14:19" x14ac:dyDescent="0.35">
      <c r="N4462" s="6"/>
      <c r="Q4462" s="2"/>
      <c r="S4462" s="2"/>
    </row>
    <row r="4463" spans="14:19" x14ac:dyDescent="0.35">
      <c r="N4463" s="6"/>
      <c r="Q4463" s="2"/>
      <c r="S4463" s="2"/>
    </row>
    <row r="4464" spans="14:19" x14ac:dyDescent="0.35">
      <c r="N4464" s="6"/>
      <c r="Q4464" s="2"/>
      <c r="S4464" s="2"/>
    </row>
    <row r="4465" spans="14:19" x14ac:dyDescent="0.35">
      <c r="N4465" s="6"/>
      <c r="Q4465" s="2"/>
      <c r="S4465" s="2"/>
    </row>
    <row r="4466" spans="14:19" x14ac:dyDescent="0.35">
      <c r="N4466" s="6"/>
      <c r="Q4466" s="2"/>
      <c r="S4466" s="2"/>
    </row>
    <row r="4467" spans="14:19" x14ac:dyDescent="0.35">
      <c r="N4467" s="6"/>
      <c r="Q4467" s="2"/>
      <c r="S4467" s="2"/>
    </row>
    <row r="4468" spans="14:19" x14ac:dyDescent="0.35">
      <c r="N4468" s="6"/>
      <c r="Q4468" s="2"/>
      <c r="S4468" s="2"/>
    </row>
    <row r="4469" spans="14:19" x14ac:dyDescent="0.35">
      <c r="N4469" s="6"/>
      <c r="Q4469" s="2"/>
      <c r="S4469" s="2"/>
    </row>
    <row r="4470" spans="14:19" x14ac:dyDescent="0.35">
      <c r="N4470" s="6"/>
      <c r="Q4470" s="2"/>
      <c r="S4470" s="2"/>
    </row>
    <row r="4471" spans="14:19" x14ac:dyDescent="0.35">
      <c r="N4471" s="6"/>
      <c r="Q4471" s="2"/>
      <c r="S4471" s="2"/>
    </row>
    <row r="4472" spans="14:19" x14ac:dyDescent="0.35">
      <c r="N4472" s="6"/>
      <c r="Q4472" s="2"/>
      <c r="S4472" s="2"/>
    </row>
    <row r="4473" spans="14:19" x14ac:dyDescent="0.35">
      <c r="N4473" s="6"/>
      <c r="Q4473" s="2"/>
      <c r="S4473" s="2"/>
    </row>
    <row r="4474" spans="14:19" x14ac:dyDescent="0.35">
      <c r="N4474" s="6"/>
      <c r="Q4474" s="2"/>
      <c r="S4474" s="2"/>
    </row>
    <row r="4475" spans="14:19" x14ac:dyDescent="0.35">
      <c r="N4475" s="6"/>
      <c r="Q4475" s="2"/>
      <c r="S4475" s="2"/>
    </row>
    <row r="4476" spans="14:19" x14ac:dyDescent="0.35">
      <c r="N4476" s="6"/>
      <c r="Q4476" s="2"/>
      <c r="S4476" s="2"/>
    </row>
    <row r="4477" spans="14:19" x14ac:dyDescent="0.35">
      <c r="N4477" s="6"/>
      <c r="Q4477" s="2"/>
      <c r="S4477" s="2"/>
    </row>
    <row r="4478" spans="14:19" x14ac:dyDescent="0.35">
      <c r="N4478" s="6"/>
      <c r="Q4478" s="2"/>
      <c r="S4478" s="2"/>
    </row>
    <row r="4479" spans="14:19" x14ac:dyDescent="0.35">
      <c r="N4479" s="6"/>
      <c r="Q4479" s="2"/>
      <c r="S4479" s="2"/>
    </row>
    <row r="4480" spans="14:19" x14ac:dyDescent="0.35">
      <c r="N4480" s="6"/>
      <c r="Q4480" s="2"/>
      <c r="S4480" s="2"/>
    </row>
    <row r="4481" spans="14:19" x14ac:dyDescent="0.35">
      <c r="N4481" s="6"/>
      <c r="Q4481" s="2"/>
      <c r="S4481" s="2"/>
    </row>
    <row r="4482" spans="14:19" x14ac:dyDescent="0.35">
      <c r="N4482" s="6"/>
      <c r="Q4482" s="2"/>
      <c r="S4482" s="2"/>
    </row>
    <row r="4483" spans="14:19" x14ac:dyDescent="0.35">
      <c r="N4483" s="6"/>
      <c r="Q4483" s="2"/>
      <c r="S4483" s="2"/>
    </row>
    <row r="4484" spans="14:19" x14ac:dyDescent="0.35">
      <c r="N4484" s="6"/>
      <c r="Q4484" s="2"/>
      <c r="S4484" s="2"/>
    </row>
    <row r="4485" spans="14:19" x14ac:dyDescent="0.35">
      <c r="N4485" s="6"/>
      <c r="Q4485" s="2"/>
      <c r="S4485" s="2"/>
    </row>
    <row r="4486" spans="14:19" x14ac:dyDescent="0.35">
      <c r="N4486" s="6"/>
      <c r="Q4486" s="2"/>
      <c r="S4486" s="2"/>
    </row>
    <row r="4487" spans="14:19" x14ac:dyDescent="0.35">
      <c r="N4487" s="6"/>
      <c r="Q4487" s="2"/>
      <c r="S4487" s="2"/>
    </row>
    <row r="4488" spans="14:19" x14ac:dyDescent="0.35">
      <c r="N4488" s="6"/>
      <c r="Q4488" s="2"/>
      <c r="S4488" s="2"/>
    </row>
    <row r="4489" spans="14:19" x14ac:dyDescent="0.35">
      <c r="N4489" s="6"/>
      <c r="Q4489" s="2"/>
      <c r="S4489" s="2"/>
    </row>
    <row r="4490" spans="14:19" x14ac:dyDescent="0.35">
      <c r="N4490" s="6"/>
      <c r="Q4490" s="2"/>
      <c r="S4490" s="2"/>
    </row>
    <row r="4491" spans="14:19" x14ac:dyDescent="0.35">
      <c r="N4491" s="6"/>
      <c r="Q4491" s="2"/>
      <c r="S4491" s="2"/>
    </row>
    <row r="4492" spans="14:19" x14ac:dyDescent="0.35">
      <c r="N4492" s="6"/>
      <c r="Q4492" s="2"/>
      <c r="S4492" s="2"/>
    </row>
    <row r="4493" spans="14:19" x14ac:dyDescent="0.35">
      <c r="N4493" s="6"/>
      <c r="Q4493" s="2"/>
      <c r="S4493" s="2"/>
    </row>
    <row r="4494" spans="14:19" x14ac:dyDescent="0.35">
      <c r="N4494" s="6"/>
      <c r="Q4494" s="2"/>
      <c r="S4494" s="2"/>
    </row>
    <row r="4495" spans="14:19" x14ac:dyDescent="0.35">
      <c r="N4495" s="6"/>
      <c r="Q4495" s="2"/>
      <c r="S4495" s="2"/>
    </row>
    <row r="4496" spans="14:19" x14ac:dyDescent="0.35">
      <c r="N4496" s="6"/>
      <c r="Q4496" s="2"/>
      <c r="S4496" s="2"/>
    </row>
    <row r="4497" spans="14:19" x14ac:dyDescent="0.35">
      <c r="N4497" s="6"/>
      <c r="Q4497" s="2"/>
      <c r="S4497" s="2"/>
    </row>
    <row r="4498" spans="14:19" x14ac:dyDescent="0.35">
      <c r="N4498" s="6"/>
      <c r="Q4498" s="2"/>
      <c r="S4498" s="2"/>
    </row>
    <row r="4499" spans="14:19" x14ac:dyDescent="0.35">
      <c r="N4499" s="6"/>
      <c r="Q4499" s="2"/>
      <c r="S4499" s="2"/>
    </row>
    <row r="4500" spans="14:19" x14ac:dyDescent="0.35">
      <c r="N4500" s="6"/>
      <c r="Q4500" s="2"/>
      <c r="S4500" s="2"/>
    </row>
    <row r="4501" spans="14:19" x14ac:dyDescent="0.35">
      <c r="N4501" s="6"/>
      <c r="Q4501" s="2"/>
      <c r="S4501" s="2"/>
    </row>
    <row r="4502" spans="14:19" x14ac:dyDescent="0.35">
      <c r="N4502" s="6"/>
      <c r="Q4502" s="2"/>
      <c r="S4502" s="2"/>
    </row>
    <row r="4503" spans="14:19" x14ac:dyDescent="0.35">
      <c r="N4503" s="6"/>
      <c r="Q4503" s="2"/>
      <c r="S4503" s="2"/>
    </row>
    <row r="4504" spans="14:19" x14ac:dyDescent="0.35">
      <c r="N4504" s="6"/>
      <c r="Q4504" s="2"/>
      <c r="S4504" s="2"/>
    </row>
    <row r="4505" spans="14:19" x14ac:dyDescent="0.35">
      <c r="N4505" s="6"/>
      <c r="Q4505" s="2"/>
      <c r="S4505" s="2"/>
    </row>
    <row r="4506" spans="14:19" x14ac:dyDescent="0.35">
      <c r="N4506" s="6"/>
      <c r="Q4506" s="2"/>
      <c r="S4506" s="2"/>
    </row>
    <row r="4507" spans="14:19" x14ac:dyDescent="0.35">
      <c r="N4507" s="6"/>
      <c r="Q4507" s="2"/>
      <c r="S4507" s="2"/>
    </row>
    <row r="4508" spans="14:19" x14ac:dyDescent="0.35">
      <c r="N4508" s="6"/>
      <c r="Q4508" s="2"/>
      <c r="S4508" s="2"/>
    </row>
    <row r="4509" spans="14:19" x14ac:dyDescent="0.35">
      <c r="N4509" s="6"/>
      <c r="Q4509" s="2"/>
      <c r="S4509" s="2"/>
    </row>
    <row r="4510" spans="14:19" x14ac:dyDescent="0.35">
      <c r="N4510" s="6"/>
      <c r="Q4510" s="2"/>
      <c r="S4510" s="2"/>
    </row>
    <row r="4511" spans="14:19" x14ac:dyDescent="0.35">
      <c r="N4511" s="6"/>
      <c r="Q4511" s="2"/>
      <c r="S4511" s="2"/>
    </row>
    <row r="4512" spans="14:19" x14ac:dyDescent="0.35">
      <c r="N4512" s="6"/>
      <c r="Q4512" s="2"/>
      <c r="S4512" s="2"/>
    </row>
    <row r="4513" spans="14:19" x14ac:dyDescent="0.35">
      <c r="N4513" s="6"/>
      <c r="Q4513" s="2"/>
      <c r="S4513" s="2"/>
    </row>
    <row r="4514" spans="14:19" x14ac:dyDescent="0.35">
      <c r="N4514" s="6"/>
      <c r="Q4514" s="2"/>
      <c r="S4514" s="2"/>
    </row>
    <row r="4515" spans="14:19" x14ac:dyDescent="0.35">
      <c r="N4515" s="6"/>
      <c r="Q4515" s="2"/>
      <c r="S4515" s="2"/>
    </row>
    <row r="4516" spans="14:19" x14ac:dyDescent="0.35">
      <c r="N4516" s="6"/>
      <c r="Q4516" s="2"/>
      <c r="S4516" s="2"/>
    </row>
    <row r="4517" spans="14:19" x14ac:dyDescent="0.35">
      <c r="N4517" s="6"/>
      <c r="Q4517" s="2"/>
      <c r="S4517" s="2"/>
    </row>
    <row r="4518" spans="14:19" x14ac:dyDescent="0.35">
      <c r="N4518" s="6"/>
      <c r="Q4518" s="2"/>
      <c r="S4518" s="2"/>
    </row>
    <row r="4519" spans="14:19" x14ac:dyDescent="0.35">
      <c r="N4519" s="6"/>
      <c r="Q4519" s="2"/>
      <c r="S4519" s="2"/>
    </row>
    <row r="4520" spans="14:19" x14ac:dyDescent="0.35">
      <c r="N4520" s="6"/>
      <c r="Q4520" s="2"/>
      <c r="S4520" s="2"/>
    </row>
    <row r="4521" spans="14:19" x14ac:dyDescent="0.35">
      <c r="N4521" s="6"/>
      <c r="Q4521" s="2"/>
      <c r="S4521" s="2"/>
    </row>
    <row r="4522" spans="14:19" x14ac:dyDescent="0.35">
      <c r="N4522" s="6"/>
      <c r="Q4522" s="2"/>
      <c r="S4522" s="2"/>
    </row>
    <row r="4523" spans="14:19" x14ac:dyDescent="0.35">
      <c r="N4523" s="6"/>
      <c r="Q4523" s="2"/>
      <c r="S4523" s="2"/>
    </row>
    <row r="4524" spans="14:19" x14ac:dyDescent="0.35">
      <c r="N4524" s="6"/>
      <c r="Q4524" s="2"/>
      <c r="S4524" s="2"/>
    </row>
    <row r="4525" spans="14:19" x14ac:dyDescent="0.35">
      <c r="N4525" s="6"/>
      <c r="Q4525" s="2"/>
      <c r="S4525" s="2"/>
    </row>
    <row r="4526" spans="14:19" x14ac:dyDescent="0.35">
      <c r="N4526" s="6"/>
      <c r="Q4526" s="2"/>
      <c r="S4526" s="2"/>
    </row>
    <row r="4527" spans="14:19" x14ac:dyDescent="0.35">
      <c r="N4527" s="6"/>
      <c r="Q4527" s="2"/>
      <c r="S4527" s="2"/>
    </row>
    <row r="4528" spans="14:19" x14ac:dyDescent="0.35">
      <c r="N4528" s="6"/>
      <c r="Q4528" s="2"/>
      <c r="S4528" s="2"/>
    </row>
    <row r="4529" spans="14:19" x14ac:dyDescent="0.35">
      <c r="N4529" s="6"/>
      <c r="Q4529" s="2"/>
      <c r="S4529" s="2"/>
    </row>
    <row r="4530" spans="14:19" x14ac:dyDescent="0.35">
      <c r="N4530" s="6"/>
      <c r="Q4530" s="2"/>
      <c r="S4530" s="2"/>
    </row>
    <row r="4531" spans="14:19" x14ac:dyDescent="0.35">
      <c r="N4531" s="6"/>
      <c r="Q4531" s="2"/>
      <c r="S4531" s="2"/>
    </row>
    <row r="4532" spans="14:19" x14ac:dyDescent="0.35">
      <c r="N4532" s="6"/>
      <c r="Q4532" s="2"/>
      <c r="S4532" s="2"/>
    </row>
    <row r="4533" spans="14:19" x14ac:dyDescent="0.35">
      <c r="N4533" s="6"/>
      <c r="Q4533" s="2"/>
      <c r="S4533" s="2"/>
    </row>
    <row r="4534" spans="14:19" x14ac:dyDescent="0.35">
      <c r="N4534" s="6"/>
      <c r="Q4534" s="2"/>
      <c r="S4534" s="2"/>
    </row>
    <row r="4535" spans="14:19" x14ac:dyDescent="0.35">
      <c r="N4535" s="6"/>
      <c r="Q4535" s="2"/>
      <c r="S4535" s="2"/>
    </row>
    <row r="4536" spans="14:19" x14ac:dyDescent="0.35">
      <c r="N4536" s="6"/>
      <c r="Q4536" s="2"/>
      <c r="S4536" s="2"/>
    </row>
    <row r="4537" spans="14:19" x14ac:dyDescent="0.35">
      <c r="N4537" s="6"/>
      <c r="Q4537" s="2"/>
      <c r="S4537" s="2"/>
    </row>
    <row r="4538" spans="14:19" x14ac:dyDescent="0.35">
      <c r="N4538" s="6"/>
      <c r="Q4538" s="2"/>
      <c r="S4538" s="2"/>
    </row>
    <row r="4539" spans="14:19" x14ac:dyDescent="0.35">
      <c r="N4539" s="6"/>
      <c r="Q4539" s="2"/>
      <c r="S4539" s="2"/>
    </row>
    <row r="4540" spans="14:19" x14ac:dyDescent="0.35">
      <c r="N4540" s="6"/>
      <c r="Q4540" s="2"/>
      <c r="S4540" s="2"/>
    </row>
    <row r="4541" spans="14:19" x14ac:dyDescent="0.35">
      <c r="N4541" s="6"/>
      <c r="Q4541" s="2"/>
      <c r="S4541" s="2"/>
    </row>
    <row r="4542" spans="14:19" x14ac:dyDescent="0.35">
      <c r="N4542" s="6"/>
      <c r="Q4542" s="2"/>
      <c r="S4542" s="2"/>
    </row>
    <row r="4543" spans="14:19" x14ac:dyDescent="0.35">
      <c r="N4543" s="6"/>
      <c r="Q4543" s="2"/>
      <c r="S4543" s="2"/>
    </row>
    <row r="4544" spans="14:19" x14ac:dyDescent="0.35">
      <c r="N4544" s="6"/>
      <c r="Q4544" s="2"/>
      <c r="S4544" s="2"/>
    </row>
    <row r="4545" spans="14:19" x14ac:dyDescent="0.35">
      <c r="N4545" s="6"/>
      <c r="Q4545" s="2"/>
      <c r="S4545" s="2"/>
    </row>
    <row r="4546" spans="14:19" x14ac:dyDescent="0.35">
      <c r="N4546" s="6"/>
      <c r="Q4546" s="2"/>
      <c r="S4546" s="2"/>
    </row>
    <row r="4547" spans="14:19" x14ac:dyDescent="0.35">
      <c r="N4547" s="6"/>
      <c r="Q4547" s="2"/>
      <c r="S4547" s="2"/>
    </row>
    <row r="4548" spans="14:19" x14ac:dyDescent="0.35">
      <c r="N4548" s="6"/>
      <c r="Q4548" s="2"/>
      <c r="S4548" s="2"/>
    </row>
    <row r="4549" spans="14:19" x14ac:dyDescent="0.35">
      <c r="N4549" s="6"/>
      <c r="Q4549" s="2"/>
      <c r="S4549" s="2"/>
    </row>
    <row r="4550" spans="14:19" x14ac:dyDescent="0.35">
      <c r="N4550" s="6"/>
      <c r="Q4550" s="2"/>
      <c r="S4550" s="2"/>
    </row>
    <row r="4551" spans="14:19" x14ac:dyDescent="0.35">
      <c r="N4551" s="6"/>
      <c r="Q4551" s="2"/>
      <c r="S4551" s="2"/>
    </row>
    <row r="4552" spans="14:19" x14ac:dyDescent="0.35">
      <c r="N4552" s="6"/>
      <c r="Q4552" s="2"/>
      <c r="S4552" s="2"/>
    </row>
    <row r="4553" spans="14:19" x14ac:dyDescent="0.35">
      <c r="N4553" s="6"/>
      <c r="Q4553" s="2"/>
      <c r="S4553" s="2"/>
    </row>
    <row r="4554" spans="14:19" x14ac:dyDescent="0.35">
      <c r="N4554" s="6"/>
      <c r="Q4554" s="2"/>
      <c r="S4554" s="2"/>
    </row>
    <row r="4555" spans="14:19" x14ac:dyDescent="0.35">
      <c r="N4555" s="6"/>
      <c r="Q4555" s="2"/>
      <c r="S4555" s="2"/>
    </row>
    <row r="4556" spans="14:19" x14ac:dyDescent="0.35">
      <c r="N4556" s="6"/>
      <c r="Q4556" s="2"/>
      <c r="S4556" s="2"/>
    </row>
    <row r="4557" spans="14:19" x14ac:dyDescent="0.35">
      <c r="N4557" s="6"/>
      <c r="Q4557" s="2"/>
      <c r="S4557" s="2"/>
    </row>
    <row r="4558" spans="14:19" x14ac:dyDescent="0.35">
      <c r="N4558" s="6"/>
      <c r="Q4558" s="2"/>
      <c r="S4558" s="2"/>
    </row>
    <row r="4559" spans="14:19" x14ac:dyDescent="0.35">
      <c r="N4559" s="6"/>
      <c r="Q4559" s="2"/>
      <c r="S4559" s="2"/>
    </row>
    <row r="4560" spans="14:19" x14ac:dyDescent="0.35">
      <c r="N4560" s="6"/>
      <c r="Q4560" s="2"/>
      <c r="S4560" s="2"/>
    </row>
    <row r="4561" spans="14:19" x14ac:dyDescent="0.35">
      <c r="N4561" s="6"/>
      <c r="Q4561" s="2"/>
      <c r="S4561" s="2"/>
    </row>
    <row r="4562" spans="14:19" x14ac:dyDescent="0.35">
      <c r="N4562" s="6"/>
      <c r="Q4562" s="2"/>
      <c r="S4562" s="2"/>
    </row>
    <row r="4563" spans="14:19" x14ac:dyDescent="0.35">
      <c r="N4563" s="6"/>
      <c r="Q4563" s="2"/>
      <c r="S4563" s="2"/>
    </row>
    <row r="4564" spans="14:19" x14ac:dyDescent="0.35">
      <c r="N4564" s="6"/>
      <c r="Q4564" s="2"/>
      <c r="S4564" s="2"/>
    </row>
    <row r="4565" spans="14:19" x14ac:dyDescent="0.35">
      <c r="N4565" s="6"/>
      <c r="Q4565" s="2"/>
      <c r="S4565" s="2"/>
    </row>
    <row r="4566" spans="14:19" x14ac:dyDescent="0.35">
      <c r="N4566" s="6"/>
      <c r="Q4566" s="2"/>
      <c r="S4566" s="2"/>
    </row>
    <row r="4567" spans="14:19" x14ac:dyDescent="0.35">
      <c r="N4567" s="6"/>
      <c r="Q4567" s="2"/>
      <c r="S4567" s="2"/>
    </row>
    <row r="4568" spans="14:19" x14ac:dyDescent="0.35">
      <c r="N4568" s="6"/>
      <c r="Q4568" s="2"/>
      <c r="S4568" s="2"/>
    </row>
    <row r="4569" spans="14:19" x14ac:dyDescent="0.35">
      <c r="N4569" s="6"/>
      <c r="Q4569" s="2"/>
      <c r="S4569" s="2"/>
    </row>
    <row r="4570" spans="14:19" x14ac:dyDescent="0.35">
      <c r="N4570" s="6"/>
      <c r="Q4570" s="2"/>
      <c r="S4570" s="2"/>
    </row>
    <row r="4571" spans="14:19" x14ac:dyDescent="0.35">
      <c r="N4571" s="6"/>
      <c r="Q4571" s="2"/>
      <c r="S4571" s="2"/>
    </row>
    <row r="4572" spans="14:19" x14ac:dyDescent="0.35">
      <c r="N4572" s="6"/>
      <c r="Q4572" s="2"/>
      <c r="S4572" s="2"/>
    </row>
    <row r="4573" spans="14:19" x14ac:dyDescent="0.35">
      <c r="N4573" s="6"/>
      <c r="Q4573" s="2"/>
      <c r="S4573" s="2"/>
    </row>
    <row r="4574" spans="14:19" x14ac:dyDescent="0.35">
      <c r="N4574" s="6"/>
      <c r="Q4574" s="2"/>
      <c r="S4574" s="2"/>
    </row>
    <row r="4575" spans="14:19" x14ac:dyDescent="0.35">
      <c r="N4575" s="6"/>
      <c r="Q4575" s="2"/>
      <c r="S4575" s="2"/>
    </row>
    <row r="4576" spans="14:19" x14ac:dyDescent="0.35">
      <c r="N4576" s="6"/>
      <c r="Q4576" s="2"/>
      <c r="S4576" s="2"/>
    </row>
    <row r="4577" spans="14:19" x14ac:dyDescent="0.35">
      <c r="N4577" s="6"/>
      <c r="Q4577" s="2"/>
      <c r="S4577" s="2"/>
    </row>
    <row r="4578" spans="14:19" x14ac:dyDescent="0.35">
      <c r="N4578" s="6"/>
      <c r="Q4578" s="2"/>
      <c r="S4578" s="2"/>
    </row>
    <row r="4579" spans="14:19" x14ac:dyDescent="0.35">
      <c r="N4579" s="6"/>
      <c r="Q4579" s="2"/>
      <c r="S4579" s="2"/>
    </row>
    <row r="4580" spans="14:19" x14ac:dyDescent="0.35">
      <c r="N4580" s="6"/>
      <c r="Q4580" s="2"/>
      <c r="S4580" s="2"/>
    </row>
    <row r="4581" spans="14:19" x14ac:dyDescent="0.35">
      <c r="N4581" s="6"/>
      <c r="Q4581" s="2"/>
      <c r="S4581" s="2"/>
    </row>
    <row r="4582" spans="14:19" x14ac:dyDescent="0.35">
      <c r="N4582" s="6"/>
      <c r="Q4582" s="2"/>
      <c r="S4582" s="2"/>
    </row>
    <row r="4583" spans="14:19" x14ac:dyDescent="0.35">
      <c r="N4583" s="6"/>
      <c r="Q4583" s="2"/>
      <c r="S4583" s="2"/>
    </row>
    <row r="4584" spans="14:19" x14ac:dyDescent="0.35">
      <c r="N4584" s="6"/>
      <c r="Q4584" s="2"/>
      <c r="S4584" s="2"/>
    </row>
    <row r="4585" spans="14:19" x14ac:dyDescent="0.35">
      <c r="N4585" s="6"/>
      <c r="Q4585" s="2"/>
      <c r="S4585" s="2"/>
    </row>
    <row r="4586" spans="14:19" x14ac:dyDescent="0.35">
      <c r="N4586" s="6"/>
      <c r="Q4586" s="2"/>
      <c r="S4586" s="2"/>
    </row>
    <row r="4587" spans="14:19" x14ac:dyDescent="0.35">
      <c r="N4587" s="6"/>
      <c r="Q4587" s="2"/>
      <c r="S4587" s="2"/>
    </row>
    <row r="4588" spans="14:19" x14ac:dyDescent="0.35">
      <c r="N4588" s="6"/>
      <c r="Q4588" s="2"/>
      <c r="S4588" s="2"/>
    </row>
    <row r="4589" spans="14:19" x14ac:dyDescent="0.35">
      <c r="N4589" s="6"/>
      <c r="Q4589" s="2"/>
      <c r="S4589" s="2"/>
    </row>
    <row r="4590" spans="14:19" x14ac:dyDescent="0.35">
      <c r="N4590" s="6"/>
      <c r="Q4590" s="2"/>
      <c r="S4590" s="2"/>
    </row>
    <row r="4591" spans="14:19" x14ac:dyDescent="0.35">
      <c r="N4591" s="6"/>
      <c r="Q4591" s="2"/>
      <c r="S4591" s="2"/>
    </row>
    <row r="4592" spans="14:19" x14ac:dyDescent="0.35">
      <c r="N4592" s="6"/>
      <c r="Q4592" s="2"/>
      <c r="S4592" s="2"/>
    </row>
    <row r="4593" spans="14:19" x14ac:dyDescent="0.35">
      <c r="N4593" s="6"/>
      <c r="Q4593" s="2"/>
      <c r="S4593" s="2"/>
    </row>
    <row r="4594" spans="14:19" x14ac:dyDescent="0.35">
      <c r="N4594" s="6"/>
      <c r="Q4594" s="2"/>
      <c r="S4594" s="2"/>
    </row>
    <row r="4595" spans="14:19" x14ac:dyDescent="0.35">
      <c r="N4595" s="6"/>
      <c r="Q4595" s="2"/>
      <c r="S4595" s="2"/>
    </row>
    <row r="4596" spans="14:19" x14ac:dyDescent="0.35">
      <c r="N4596" s="6"/>
      <c r="Q4596" s="2"/>
      <c r="S4596" s="2"/>
    </row>
    <row r="4597" spans="14:19" x14ac:dyDescent="0.35">
      <c r="N4597" s="6"/>
      <c r="Q4597" s="2"/>
      <c r="S4597" s="2"/>
    </row>
    <row r="4598" spans="14:19" x14ac:dyDescent="0.35">
      <c r="N4598" s="6"/>
      <c r="Q4598" s="2"/>
      <c r="S4598" s="2"/>
    </row>
    <row r="4599" spans="14:19" x14ac:dyDescent="0.35">
      <c r="N4599" s="6"/>
      <c r="Q4599" s="2"/>
      <c r="S4599" s="2"/>
    </row>
    <row r="4600" spans="14:19" x14ac:dyDescent="0.35">
      <c r="N4600" s="6"/>
      <c r="Q4600" s="2"/>
      <c r="S4600" s="2"/>
    </row>
    <row r="4601" spans="14:19" x14ac:dyDescent="0.35">
      <c r="N4601" s="6"/>
      <c r="Q4601" s="2"/>
      <c r="S4601" s="2"/>
    </row>
    <row r="4602" spans="14:19" x14ac:dyDescent="0.35">
      <c r="N4602" s="6"/>
      <c r="Q4602" s="2"/>
      <c r="S4602" s="2"/>
    </row>
    <row r="4603" spans="14:19" x14ac:dyDescent="0.35">
      <c r="N4603" s="6"/>
      <c r="Q4603" s="2"/>
      <c r="S4603" s="2"/>
    </row>
    <row r="4604" spans="14:19" x14ac:dyDescent="0.35">
      <c r="N4604" s="6"/>
      <c r="Q4604" s="2"/>
      <c r="S4604" s="2"/>
    </row>
    <row r="4605" spans="14:19" x14ac:dyDescent="0.35">
      <c r="N4605" s="6"/>
      <c r="Q4605" s="2"/>
      <c r="S4605" s="2"/>
    </row>
    <row r="4606" spans="14:19" x14ac:dyDescent="0.35">
      <c r="N4606" s="6"/>
      <c r="Q4606" s="2"/>
      <c r="S4606" s="2"/>
    </row>
    <row r="4607" spans="14:19" x14ac:dyDescent="0.35">
      <c r="N4607" s="6"/>
      <c r="Q4607" s="2"/>
      <c r="S4607" s="2"/>
    </row>
    <row r="4608" spans="14:19" x14ac:dyDescent="0.35">
      <c r="N4608" s="6"/>
      <c r="Q4608" s="2"/>
      <c r="S4608" s="2"/>
    </row>
    <row r="4609" spans="14:19" x14ac:dyDescent="0.35">
      <c r="N4609" s="6"/>
      <c r="Q4609" s="2"/>
      <c r="S4609" s="2"/>
    </row>
    <row r="4610" spans="14:19" x14ac:dyDescent="0.35">
      <c r="N4610" s="6"/>
      <c r="Q4610" s="2"/>
      <c r="S4610" s="2"/>
    </row>
    <row r="4611" spans="14:19" x14ac:dyDescent="0.35">
      <c r="N4611" s="6"/>
      <c r="Q4611" s="2"/>
      <c r="S4611" s="2"/>
    </row>
    <row r="4612" spans="14:19" x14ac:dyDescent="0.35">
      <c r="N4612" s="6"/>
      <c r="Q4612" s="2"/>
      <c r="S4612" s="2"/>
    </row>
    <row r="4613" spans="14:19" x14ac:dyDescent="0.35">
      <c r="N4613" s="6"/>
      <c r="Q4613" s="2"/>
      <c r="S4613" s="2"/>
    </row>
    <row r="4614" spans="14:19" x14ac:dyDescent="0.35">
      <c r="N4614" s="6"/>
      <c r="Q4614" s="2"/>
      <c r="S4614" s="2"/>
    </row>
    <row r="4615" spans="14:19" x14ac:dyDescent="0.35">
      <c r="N4615" s="6"/>
      <c r="Q4615" s="2"/>
      <c r="S4615" s="2"/>
    </row>
    <row r="4616" spans="14:19" x14ac:dyDescent="0.35">
      <c r="N4616" s="6"/>
      <c r="Q4616" s="2"/>
      <c r="S4616" s="2"/>
    </row>
    <row r="4617" spans="14:19" x14ac:dyDescent="0.35">
      <c r="N4617" s="6"/>
      <c r="Q4617" s="2"/>
      <c r="S4617" s="2"/>
    </row>
    <row r="4618" spans="14:19" x14ac:dyDescent="0.35">
      <c r="N4618" s="6"/>
      <c r="Q4618" s="2"/>
      <c r="S4618" s="2"/>
    </row>
    <row r="4619" spans="14:19" x14ac:dyDescent="0.35">
      <c r="N4619" s="6"/>
      <c r="Q4619" s="2"/>
      <c r="S4619" s="2"/>
    </row>
    <row r="4620" spans="14:19" x14ac:dyDescent="0.35">
      <c r="N4620" s="6"/>
      <c r="Q4620" s="2"/>
      <c r="S4620" s="2"/>
    </row>
    <row r="4621" spans="14:19" x14ac:dyDescent="0.35">
      <c r="N4621" s="6"/>
      <c r="Q4621" s="2"/>
      <c r="S4621" s="2"/>
    </row>
    <row r="4622" spans="14:19" x14ac:dyDescent="0.35">
      <c r="N4622" s="6"/>
      <c r="Q4622" s="2"/>
      <c r="S4622" s="2"/>
    </row>
    <row r="4623" spans="14:19" x14ac:dyDescent="0.35">
      <c r="N4623" s="6"/>
      <c r="Q4623" s="2"/>
      <c r="S4623" s="2"/>
    </row>
    <row r="4624" spans="14:19" x14ac:dyDescent="0.35">
      <c r="N4624" s="6"/>
      <c r="Q4624" s="2"/>
      <c r="S4624" s="2"/>
    </row>
    <row r="4625" spans="14:19" x14ac:dyDescent="0.35">
      <c r="N4625" s="6"/>
      <c r="Q4625" s="2"/>
      <c r="S4625" s="2"/>
    </row>
    <row r="4626" spans="14:19" x14ac:dyDescent="0.35">
      <c r="N4626" s="6"/>
      <c r="Q4626" s="2"/>
      <c r="S4626" s="2"/>
    </row>
    <row r="4627" spans="14:19" x14ac:dyDescent="0.35">
      <c r="N4627" s="6"/>
      <c r="Q4627" s="2"/>
      <c r="S4627" s="2"/>
    </row>
    <row r="4628" spans="14:19" x14ac:dyDescent="0.35">
      <c r="N4628" s="6"/>
      <c r="Q4628" s="2"/>
      <c r="S4628" s="2"/>
    </row>
    <row r="4629" spans="14:19" x14ac:dyDescent="0.35">
      <c r="N4629" s="6"/>
      <c r="Q4629" s="2"/>
      <c r="S4629" s="2"/>
    </row>
    <row r="4630" spans="14:19" x14ac:dyDescent="0.35">
      <c r="N4630" s="6"/>
      <c r="Q4630" s="2"/>
      <c r="S4630" s="2"/>
    </row>
    <row r="4631" spans="14:19" x14ac:dyDescent="0.35">
      <c r="N4631" s="6"/>
      <c r="Q4631" s="2"/>
      <c r="S4631" s="2"/>
    </row>
    <row r="4632" spans="14:19" x14ac:dyDescent="0.35">
      <c r="N4632" s="6"/>
      <c r="Q4632" s="2"/>
      <c r="S4632" s="2"/>
    </row>
    <row r="4633" spans="14:19" x14ac:dyDescent="0.35">
      <c r="N4633" s="6"/>
      <c r="Q4633" s="2"/>
      <c r="S4633" s="2"/>
    </row>
    <row r="4634" spans="14:19" x14ac:dyDescent="0.35">
      <c r="N4634" s="6"/>
      <c r="Q4634" s="2"/>
      <c r="S4634" s="2"/>
    </row>
    <row r="4635" spans="14:19" x14ac:dyDescent="0.35">
      <c r="N4635" s="6"/>
      <c r="Q4635" s="2"/>
      <c r="S4635" s="2"/>
    </row>
    <row r="4636" spans="14:19" x14ac:dyDescent="0.35">
      <c r="N4636" s="6"/>
      <c r="Q4636" s="2"/>
      <c r="S4636" s="2"/>
    </row>
    <row r="4637" spans="14:19" x14ac:dyDescent="0.35">
      <c r="N4637" s="6"/>
      <c r="Q4637" s="2"/>
      <c r="S4637" s="2"/>
    </row>
    <row r="4638" spans="14:19" x14ac:dyDescent="0.35">
      <c r="N4638" s="6"/>
      <c r="Q4638" s="2"/>
      <c r="S4638" s="2"/>
    </row>
    <row r="4639" spans="14:19" x14ac:dyDescent="0.35">
      <c r="N4639" s="6"/>
      <c r="Q4639" s="2"/>
      <c r="S4639" s="2"/>
    </row>
    <row r="4640" spans="14:19" x14ac:dyDescent="0.35">
      <c r="N4640" s="6"/>
      <c r="Q4640" s="2"/>
      <c r="S4640" s="2"/>
    </row>
    <row r="4641" spans="14:19" x14ac:dyDescent="0.35">
      <c r="N4641" s="6"/>
      <c r="Q4641" s="2"/>
      <c r="S4641" s="2"/>
    </row>
    <row r="4642" spans="14:19" x14ac:dyDescent="0.35">
      <c r="N4642" s="6"/>
      <c r="Q4642" s="2"/>
      <c r="S4642" s="2"/>
    </row>
    <row r="4643" spans="14:19" x14ac:dyDescent="0.35">
      <c r="N4643" s="6"/>
      <c r="Q4643" s="2"/>
      <c r="S4643" s="2"/>
    </row>
    <row r="4644" spans="14:19" x14ac:dyDescent="0.35">
      <c r="N4644" s="6"/>
      <c r="Q4644" s="2"/>
      <c r="S4644" s="2"/>
    </row>
    <row r="4645" spans="14:19" x14ac:dyDescent="0.35">
      <c r="N4645" s="6"/>
      <c r="Q4645" s="2"/>
      <c r="S4645" s="2"/>
    </row>
    <row r="4646" spans="14:19" x14ac:dyDescent="0.35">
      <c r="N4646" s="6"/>
      <c r="Q4646" s="2"/>
      <c r="S4646" s="2"/>
    </row>
    <row r="4647" spans="14:19" x14ac:dyDescent="0.35">
      <c r="N4647" s="6"/>
      <c r="Q4647" s="2"/>
      <c r="S4647" s="2"/>
    </row>
    <row r="4648" spans="14:19" x14ac:dyDescent="0.35">
      <c r="N4648" s="6"/>
      <c r="Q4648" s="2"/>
      <c r="S4648" s="2"/>
    </row>
    <row r="4649" spans="14:19" x14ac:dyDescent="0.35">
      <c r="N4649" s="6"/>
      <c r="Q4649" s="2"/>
      <c r="S4649" s="2"/>
    </row>
    <row r="4650" spans="14:19" x14ac:dyDescent="0.35">
      <c r="N4650" s="6"/>
      <c r="Q4650" s="2"/>
      <c r="S4650" s="2"/>
    </row>
    <row r="4651" spans="14:19" x14ac:dyDescent="0.35">
      <c r="N4651" s="6"/>
      <c r="Q4651" s="2"/>
      <c r="S4651" s="2"/>
    </row>
    <row r="4652" spans="14:19" x14ac:dyDescent="0.35">
      <c r="N4652" s="6"/>
      <c r="Q4652" s="2"/>
      <c r="S4652" s="2"/>
    </row>
    <row r="4653" spans="14:19" x14ac:dyDescent="0.35">
      <c r="N4653" s="6"/>
      <c r="Q4653" s="2"/>
      <c r="S4653" s="2"/>
    </row>
    <row r="4654" spans="14:19" x14ac:dyDescent="0.35">
      <c r="N4654" s="6"/>
      <c r="Q4654" s="2"/>
      <c r="S4654" s="2"/>
    </row>
    <row r="4655" spans="14:19" x14ac:dyDescent="0.35">
      <c r="N4655" s="6"/>
      <c r="Q4655" s="2"/>
      <c r="S4655" s="2"/>
    </row>
    <row r="4656" spans="14:19" x14ac:dyDescent="0.35">
      <c r="N4656" s="6"/>
      <c r="Q4656" s="2"/>
      <c r="S4656" s="2"/>
    </row>
    <row r="4657" spans="14:19" x14ac:dyDescent="0.35">
      <c r="N4657" s="6"/>
      <c r="Q4657" s="2"/>
      <c r="S4657" s="2"/>
    </row>
    <row r="4658" spans="14:19" x14ac:dyDescent="0.35">
      <c r="N4658" s="6"/>
      <c r="Q4658" s="2"/>
      <c r="S4658" s="2"/>
    </row>
    <row r="4659" spans="14:19" x14ac:dyDescent="0.35">
      <c r="N4659" s="6"/>
      <c r="Q4659" s="2"/>
      <c r="S4659" s="2"/>
    </row>
    <row r="4660" spans="14:19" x14ac:dyDescent="0.35">
      <c r="N4660" s="6"/>
      <c r="Q4660" s="2"/>
      <c r="S4660" s="2"/>
    </row>
    <row r="4661" spans="14:19" x14ac:dyDescent="0.35">
      <c r="N4661" s="6"/>
      <c r="Q4661" s="2"/>
      <c r="S4661" s="2"/>
    </row>
    <row r="4662" spans="14:19" x14ac:dyDescent="0.35">
      <c r="N4662" s="6"/>
      <c r="Q4662" s="2"/>
      <c r="S4662" s="2"/>
    </row>
    <row r="4663" spans="14:19" x14ac:dyDescent="0.35">
      <c r="N4663" s="6"/>
      <c r="Q4663" s="2"/>
      <c r="S4663" s="2"/>
    </row>
    <row r="4664" spans="14:19" x14ac:dyDescent="0.35">
      <c r="N4664" s="6"/>
      <c r="Q4664" s="2"/>
      <c r="S4664" s="2"/>
    </row>
    <row r="4665" spans="14:19" x14ac:dyDescent="0.35">
      <c r="N4665" s="6"/>
      <c r="Q4665" s="2"/>
      <c r="S4665" s="2"/>
    </row>
    <row r="4666" spans="14:19" x14ac:dyDescent="0.35">
      <c r="N4666" s="6"/>
      <c r="Q4666" s="2"/>
      <c r="S4666" s="2"/>
    </row>
    <row r="4667" spans="14:19" x14ac:dyDescent="0.35">
      <c r="N4667" s="6"/>
      <c r="Q4667" s="2"/>
      <c r="S4667" s="2"/>
    </row>
    <row r="4668" spans="14:19" x14ac:dyDescent="0.35">
      <c r="N4668" s="6"/>
      <c r="Q4668" s="2"/>
      <c r="S4668" s="2"/>
    </row>
    <row r="4669" spans="14:19" x14ac:dyDescent="0.35">
      <c r="N4669" s="6"/>
      <c r="Q4669" s="2"/>
      <c r="S4669" s="2"/>
    </row>
    <row r="4670" spans="14:19" x14ac:dyDescent="0.35">
      <c r="N4670" s="6"/>
      <c r="Q4670" s="2"/>
      <c r="S4670" s="2"/>
    </row>
    <row r="4671" spans="14:19" x14ac:dyDescent="0.35">
      <c r="N4671" s="6"/>
      <c r="Q4671" s="2"/>
      <c r="S4671" s="2"/>
    </row>
    <row r="4672" spans="14:19" x14ac:dyDescent="0.35">
      <c r="N4672" s="6"/>
      <c r="Q4672" s="2"/>
      <c r="S4672" s="2"/>
    </row>
    <row r="4673" spans="14:19" x14ac:dyDescent="0.35">
      <c r="N4673" s="6"/>
      <c r="Q4673" s="2"/>
      <c r="S4673" s="2"/>
    </row>
    <row r="4674" spans="14:19" x14ac:dyDescent="0.35">
      <c r="N4674" s="6"/>
      <c r="Q4674" s="2"/>
      <c r="S4674" s="2"/>
    </row>
    <row r="4675" spans="14:19" x14ac:dyDescent="0.35">
      <c r="N4675" s="6"/>
      <c r="Q4675" s="2"/>
      <c r="S4675" s="2"/>
    </row>
    <row r="4676" spans="14:19" x14ac:dyDescent="0.35">
      <c r="N4676" s="6"/>
      <c r="Q4676" s="2"/>
      <c r="S4676" s="2"/>
    </row>
    <row r="4677" spans="14:19" x14ac:dyDescent="0.35">
      <c r="N4677" s="6"/>
      <c r="Q4677" s="2"/>
      <c r="S4677" s="2"/>
    </row>
    <row r="4678" spans="14:19" x14ac:dyDescent="0.35">
      <c r="N4678" s="6"/>
      <c r="Q4678" s="2"/>
      <c r="S4678" s="2"/>
    </row>
    <row r="4679" spans="14:19" x14ac:dyDescent="0.35">
      <c r="N4679" s="6"/>
      <c r="Q4679" s="2"/>
      <c r="S4679" s="2"/>
    </row>
    <row r="4680" spans="14:19" x14ac:dyDescent="0.35">
      <c r="N4680" s="6"/>
      <c r="Q4680" s="2"/>
      <c r="S4680" s="2"/>
    </row>
    <row r="4681" spans="14:19" x14ac:dyDescent="0.35">
      <c r="N4681" s="6"/>
      <c r="Q4681" s="2"/>
      <c r="S4681" s="2"/>
    </row>
    <row r="4682" spans="14:19" x14ac:dyDescent="0.35">
      <c r="N4682" s="6"/>
      <c r="Q4682" s="2"/>
      <c r="S4682" s="2"/>
    </row>
    <row r="4683" spans="14:19" x14ac:dyDescent="0.35">
      <c r="N4683" s="6"/>
      <c r="Q4683" s="2"/>
      <c r="S4683" s="2"/>
    </row>
    <row r="4684" spans="14:19" x14ac:dyDescent="0.35">
      <c r="N4684" s="6"/>
      <c r="Q4684" s="2"/>
      <c r="S4684" s="2"/>
    </row>
    <row r="4685" spans="14:19" x14ac:dyDescent="0.35">
      <c r="N4685" s="6"/>
      <c r="Q4685" s="2"/>
      <c r="S4685" s="2"/>
    </row>
    <row r="4686" spans="14:19" x14ac:dyDescent="0.35">
      <c r="N4686" s="6"/>
      <c r="Q4686" s="2"/>
      <c r="S4686" s="2"/>
    </row>
    <row r="4687" spans="14:19" x14ac:dyDescent="0.35">
      <c r="N4687" s="6"/>
      <c r="Q4687" s="2"/>
      <c r="S4687" s="2"/>
    </row>
    <row r="4688" spans="14:19" x14ac:dyDescent="0.35">
      <c r="N4688" s="6"/>
      <c r="Q4688" s="2"/>
      <c r="S4688" s="2"/>
    </row>
    <row r="4689" spans="14:19" x14ac:dyDescent="0.35">
      <c r="N4689" s="6"/>
      <c r="Q4689" s="2"/>
      <c r="S4689" s="2"/>
    </row>
    <row r="4690" spans="14:19" x14ac:dyDescent="0.35">
      <c r="N4690" s="6"/>
      <c r="Q4690" s="2"/>
      <c r="S4690" s="2"/>
    </row>
    <row r="4691" spans="14:19" x14ac:dyDescent="0.35">
      <c r="N4691" s="6"/>
      <c r="Q4691" s="2"/>
      <c r="S4691" s="2"/>
    </row>
    <row r="4692" spans="14:19" x14ac:dyDescent="0.35">
      <c r="N4692" s="6"/>
      <c r="Q4692" s="2"/>
      <c r="S4692" s="2"/>
    </row>
    <row r="4693" spans="14:19" x14ac:dyDescent="0.35">
      <c r="N4693" s="6"/>
      <c r="Q4693" s="2"/>
      <c r="S4693" s="2"/>
    </row>
    <row r="4694" spans="14:19" x14ac:dyDescent="0.35">
      <c r="N4694" s="6"/>
      <c r="Q4694" s="2"/>
      <c r="S4694" s="2"/>
    </row>
    <row r="4695" spans="14:19" x14ac:dyDescent="0.35">
      <c r="N4695" s="6"/>
      <c r="Q4695" s="2"/>
      <c r="S4695" s="2"/>
    </row>
    <row r="4696" spans="14:19" x14ac:dyDescent="0.35">
      <c r="N4696" s="6"/>
      <c r="Q4696" s="2"/>
      <c r="S4696" s="2"/>
    </row>
    <row r="4697" spans="14:19" x14ac:dyDescent="0.35">
      <c r="N4697" s="6"/>
      <c r="Q4697" s="2"/>
      <c r="S4697" s="2"/>
    </row>
    <row r="4698" spans="14:19" x14ac:dyDescent="0.35">
      <c r="N4698" s="6"/>
      <c r="Q4698" s="2"/>
      <c r="S4698" s="2"/>
    </row>
    <row r="4699" spans="14:19" x14ac:dyDescent="0.35">
      <c r="N4699" s="6"/>
      <c r="Q4699" s="2"/>
      <c r="S4699" s="2"/>
    </row>
    <row r="4700" spans="14:19" x14ac:dyDescent="0.35">
      <c r="N4700" s="6"/>
      <c r="Q4700" s="2"/>
      <c r="S4700" s="2"/>
    </row>
    <row r="4701" spans="14:19" x14ac:dyDescent="0.35">
      <c r="N4701" s="6"/>
      <c r="Q4701" s="2"/>
      <c r="S4701" s="2"/>
    </row>
    <row r="4702" spans="14:19" x14ac:dyDescent="0.35">
      <c r="N4702" s="6"/>
      <c r="Q4702" s="2"/>
      <c r="S4702" s="2"/>
    </row>
    <row r="4703" spans="14:19" x14ac:dyDescent="0.35">
      <c r="N4703" s="6"/>
      <c r="Q4703" s="2"/>
      <c r="S4703" s="2"/>
    </row>
    <row r="4704" spans="14:19" x14ac:dyDescent="0.35">
      <c r="N4704" s="6"/>
      <c r="Q4704" s="2"/>
      <c r="S4704" s="2"/>
    </row>
    <row r="4705" spans="14:19" x14ac:dyDescent="0.35">
      <c r="N4705" s="6"/>
      <c r="Q4705" s="2"/>
      <c r="S4705" s="2"/>
    </row>
    <row r="4706" spans="14:19" x14ac:dyDescent="0.35">
      <c r="N4706" s="6"/>
      <c r="Q4706" s="2"/>
      <c r="S4706" s="2"/>
    </row>
    <row r="4707" spans="14:19" x14ac:dyDescent="0.35">
      <c r="N4707" s="6"/>
      <c r="Q4707" s="2"/>
      <c r="S4707" s="2"/>
    </row>
    <row r="4708" spans="14:19" x14ac:dyDescent="0.35">
      <c r="N4708" s="6"/>
      <c r="Q4708" s="2"/>
      <c r="S4708" s="2"/>
    </row>
    <row r="4709" spans="14:19" x14ac:dyDescent="0.35">
      <c r="N4709" s="6"/>
      <c r="Q4709" s="2"/>
      <c r="S4709" s="2"/>
    </row>
    <row r="4710" spans="14:19" x14ac:dyDescent="0.35">
      <c r="N4710" s="6"/>
      <c r="Q4710" s="2"/>
      <c r="S4710" s="2"/>
    </row>
    <row r="4711" spans="14:19" x14ac:dyDescent="0.35">
      <c r="N4711" s="6"/>
      <c r="Q4711" s="2"/>
      <c r="S4711" s="2"/>
    </row>
    <row r="4712" spans="14:19" x14ac:dyDescent="0.35">
      <c r="N4712" s="6"/>
      <c r="Q4712" s="2"/>
      <c r="S4712" s="2"/>
    </row>
    <row r="4713" spans="14:19" x14ac:dyDescent="0.35">
      <c r="N4713" s="6"/>
      <c r="Q4713" s="2"/>
      <c r="S4713" s="2"/>
    </row>
    <row r="4714" spans="14:19" x14ac:dyDescent="0.35">
      <c r="N4714" s="6"/>
      <c r="Q4714" s="2"/>
      <c r="S4714" s="2"/>
    </row>
    <row r="4715" spans="14:19" x14ac:dyDescent="0.35">
      <c r="N4715" s="6"/>
      <c r="Q4715" s="2"/>
      <c r="S4715" s="2"/>
    </row>
    <row r="4716" spans="14:19" x14ac:dyDescent="0.35">
      <c r="N4716" s="6"/>
      <c r="Q4716" s="2"/>
      <c r="S4716" s="2"/>
    </row>
    <row r="4717" spans="14:19" x14ac:dyDescent="0.35">
      <c r="N4717" s="6"/>
      <c r="Q4717" s="2"/>
      <c r="S4717" s="2"/>
    </row>
    <row r="4718" spans="14:19" x14ac:dyDescent="0.35">
      <c r="N4718" s="6"/>
      <c r="Q4718" s="2"/>
      <c r="S4718" s="2"/>
    </row>
    <row r="4719" spans="14:19" x14ac:dyDescent="0.35">
      <c r="N4719" s="6"/>
      <c r="Q4719" s="2"/>
      <c r="S4719" s="2"/>
    </row>
    <row r="4720" spans="14:19" x14ac:dyDescent="0.35">
      <c r="N4720" s="6"/>
      <c r="Q4720" s="2"/>
      <c r="S4720" s="2"/>
    </row>
    <row r="4721" spans="14:19" x14ac:dyDescent="0.35">
      <c r="N4721" s="6"/>
      <c r="Q4721" s="2"/>
      <c r="S4721" s="2"/>
    </row>
    <row r="4722" spans="14:19" x14ac:dyDescent="0.35">
      <c r="N4722" s="6"/>
      <c r="Q4722" s="2"/>
      <c r="S4722" s="2"/>
    </row>
    <row r="4723" spans="14:19" x14ac:dyDescent="0.35">
      <c r="N4723" s="6"/>
      <c r="Q4723" s="2"/>
      <c r="S4723" s="2"/>
    </row>
    <row r="4724" spans="14:19" x14ac:dyDescent="0.35">
      <c r="N4724" s="6"/>
      <c r="Q4724" s="2"/>
      <c r="S4724" s="2"/>
    </row>
    <row r="4725" spans="14:19" x14ac:dyDescent="0.35">
      <c r="N4725" s="6"/>
      <c r="Q4725" s="2"/>
      <c r="S4725" s="2"/>
    </row>
    <row r="4726" spans="14:19" x14ac:dyDescent="0.35">
      <c r="N4726" s="6"/>
      <c r="Q4726" s="2"/>
      <c r="S4726" s="2"/>
    </row>
    <row r="4727" spans="14:19" x14ac:dyDescent="0.35">
      <c r="N4727" s="6"/>
      <c r="Q4727" s="2"/>
      <c r="S4727" s="2"/>
    </row>
    <row r="4728" spans="14:19" x14ac:dyDescent="0.35">
      <c r="N4728" s="6"/>
      <c r="Q4728" s="2"/>
      <c r="S4728" s="2"/>
    </row>
    <row r="4729" spans="14:19" x14ac:dyDescent="0.35">
      <c r="N4729" s="6"/>
      <c r="Q4729" s="2"/>
      <c r="S4729" s="2"/>
    </row>
    <row r="4730" spans="14:19" x14ac:dyDescent="0.35">
      <c r="N4730" s="6"/>
      <c r="Q4730" s="2"/>
      <c r="S4730" s="2"/>
    </row>
    <row r="4731" spans="14:19" x14ac:dyDescent="0.35">
      <c r="N4731" s="6"/>
      <c r="Q4731" s="2"/>
      <c r="S4731" s="2"/>
    </row>
    <row r="4732" spans="14:19" x14ac:dyDescent="0.35">
      <c r="N4732" s="6"/>
      <c r="Q4732" s="2"/>
      <c r="S4732" s="2"/>
    </row>
    <row r="4733" spans="14:19" x14ac:dyDescent="0.35">
      <c r="N4733" s="6"/>
      <c r="Q4733" s="2"/>
      <c r="S4733" s="2"/>
    </row>
    <row r="4734" spans="14:19" x14ac:dyDescent="0.35">
      <c r="N4734" s="6"/>
      <c r="Q4734" s="2"/>
      <c r="S4734" s="2"/>
    </row>
    <row r="4735" spans="14:19" x14ac:dyDescent="0.35">
      <c r="N4735" s="6"/>
      <c r="Q4735" s="2"/>
      <c r="S4735" s="2"/>
    </row>
    <row r="4736" spans="14:19" x14ac:dyDescent="0.35">
      <c r="N4736" s="6"/>
      <c r="Q4736" s="2"/>
      <c r="S4736" s="2"/>
    </row>
    <row r="4737" spans="14:19" x14ac:dyDescent="0.35">
      <c r="N4737" s="6"/>
      <c r="Q4737" s="2"/>
      <c r="S4737" s="2"/>
    </row>
    <row r="4738" spans="14:19" x14ac:dyDescent="0.35">
      <c r="N4738" s="6"/>
      <c r="Q4738" s="2"/>
      <c r="S4738" s="2"/>
    </row>
    <row r="4739" spans="14:19" x14ac:dyDescent="0.35">
      <c r="N4739" s="6"/>
      <c r="Q4739" s="2"/>
      <c r="S4739" s="2"/>
    </row>
    <row r="4740" spans="14:19" x14ac:dyDescent="0.35">
      <c r="N4740" s="6"/>
      <c r="Q4740" s="2"/>
      <c r="S4740" s="2"/>
    </row>
    <row r="4741" spans="14:19" x14ac:dyDescent="0.35">
      <c r="N4741" s="6"/>
      <c r="Q4741" s="2"/>
      <c r="S4741" s="2"/>
    </row>
    <row r="4742" spans="14:19" x14ac:dyDescent="0.35">
      <c r="N4742" s="6"/>
      <c r="Q4742" s="2"/>
      <c r="S4742" s="2"/>
    </row>
    <row r="4743" spans="14:19" x14ac:dyDescent="0.35">
      <c r="N4743" s="6"/>
      <c r="Q4743" s="2"/>
      <c r="S4743" s="2"/>
    </row>
    <row r="4744" spans="14:19" x14ac:dyDescent="0.35">
      <c r="N4744" s="6"/>
      <c r="Q4744" s="2"/>
      <c r="S4744" s="2"/>
    </row>
    <row r="4745" spans="14:19" x14ac:dyDescent="0.35">
      <c r="N4745" s="6"/>
      <c r="Q4745" s="2"/>
      <c r="S4745" s="2"/>
    </row>
    <row r="4746" spans="14:19" x14ac:dyDescent="0.35">
      <c r="N4746" s="6"/>
      <c r="Q4746" s="2"/>
      <c r="S4746" s="2"/>
    </row>
    <row r="4747" spans="14:19" x14ac:dyDescent="0.35">
      <c r="N4747" s="6"/>
      <c r="Q4747" s="2"/>
      <c r="S4747" s="2"/>
    </row>
    <row r="4748" spans="14:19" x14ac:dyDescent="0.35">
      <c r="N4748" s="6"/>
      <c r="Q4748" s="2"/>
      <c r="S4748" s="2"/>
    </row>
    <row r="4749" spans="14:19" x14ac:dyDescent="0.35">
      <c r="N4749" s="6"/>
      <c r="Q4749" s="2"/>
      <c r="S4749" s="2"/>
    </row>
    <row r="4750" spans="14:19" x14ac:dyDescent="0.35">
      <c r="N4750" s="6"/>
      <c r="Q4750" s="2"/>
      <c r="S4750" s="2"/>
    </row>
    <row r="4751" spans="14:19" x14ac:dyDescent="0.35">
      <c r="N4751" s="6"/>
      <c r="Q4751" s="2"/>
      <c r="S4751" s="2"/>
    </row>
    <row r="4752" spans="14:19" x14ac:dyDescent="0.35">
      <c r="N4752" s="6"/>
      <c r="Q4752" s="2"/>
      <c r="S4752" s="2"/>
    </row>
    <row r="4753" spans="14:19" x14ac:dyDescent="0.35">
      <c r="N4753" s="6"/>
      <c r="Q4753" s="2"/>
      <c r="S4753" s="2"/>
    </row>
    <row r="4754" spans="14:19" x14ac:dyDescent="0.35">
      <c r="N4754" s="6"/>
      <c r="Q4754" s="2"/>
      <c r="S4754" s="2"/>
    </row>
    <row r="4755" spans="14:19" x14ac:dyDescent="0.35">
      <c r="N4755" s="6"/>
      <c r="Q4755" s="2"/>
      <c r="S4755" s="2"/>
    </row>
    <row r="4756" spans="14:19" x14ac:dyDescent="0.35">
      <c r="N4756" s="6"/>
      <c r="Q4756" s="2"/>
      <c r="S4756" s="2"/>
    </row>
    <row r="4757" spans="14:19" x14ac:dyDescent="0.35">
      <c r="N4757" s="6"/>
      <c r="Q4757" s="2"/>
      <c r="S4757" s="2"/>
    </row>
    <row r="4758" spans="14:19" x14ac:dyDescent="0.35">
      <c r="N4758" s="6"/>
      <c r="Q4758" s="2"/>
      <c r="S4758" s="2"/>
    </row>
    <row r="4759" spans="14:19" x14ac:dyDescent="0.35">
      <c r="N4759" s="6"/>
      <c r="Q4759" s="2"/>
      <c r="S4759" s="2"/>
    </row>
    <row r="4760" spans="14:19" x14ac:dyDescent="0.35">
      <c r="N4760" s="6"/>
      <c r="Q4760" s="2"/>
      <c r="S4760" s="2"/>
    </row>
    <row r="4761" spans="14:19" x14ac:dyDescent="0.35">
      <c r="N4761" s="6"/>
      <c r="Q4761" s="2"/>
      <c r="S4761" s="2"/>
    </row>
    <row r="4762" spans="14:19" x14ac:dyDescent="0.35">
      <c r="N4762" s="6"/>
      <c r="Q4762" s="2"/>
      <c r="S4762" s="2"/>
    </row>
    <row r="4763" spans="14:19" x14ac:dyDescent="0.35">
      <c r="N4763" s="6"/>
      <c r="Q4763" s="2"/>
      <c r="S4763" s="2"/>
    </row>
    <row r="4764" spans="14:19" x14ac:dyDescent="0.35">
      <c r="N4764" s="6"/>
      <c r="Q4764" s="2"/>
      <c r="S4764" s="2"/>
    </row>
    <row r="4765" spans="14:19" x14ac:dyDescent="0.35">
      <c r="N4765" s="6"/>
      <c r="Q4765" s="2"/>
      <c r="S4765" s="2"/>
    </row>
    <row r="4766" spans="14:19" x14ac:dyDescent="0.35">
      <c r="N4766" s="6"/>
      <c r="Q4766" s="2"/>
      <c r="S4766" s="2"/>
    </row>
    <row r="4767" spans="14:19" x14ac:dyDescent="0.35">
      <c r="N4767" s="6"/>
      <c r="Q4767" s="2"/>
      <c r="S4767" s="2"/>
    </row>
    <row r="4768" spans="14:19" x14ac:dyDescent="0.35">
      <c r="N4768" s="6"/>
      <c r="Q4768" s="2"/>
      <c r="S4768" s="2"/>
    </row>
    <row r="4769" spans="14:19" x14ac:dyDescent="0.35">
      <c r="N4769" s="6"/>
      <c r="Q4769" s="2"/>
      <c r="S4769" s="2"/>
    </row>
    <row r="4770" spans="14:19" x14ac:dyDescent="0.35">
      <c r="N4770" s="6"/>
      <c r="Q4770" s="2"/>
      <c r="S4770" s="2"/>
    </row>
    <row r="4771" spans="14:19" x14ac:dyDescent="0.35">
      <c r="N4771" s="6"/>
      <c r="Q4771" s="2"/>
      <c r="S4771" s="2"/>
    </row>
    <row r="4772" spans="14:19" x14ac:dyDescent="0.35">
      <c r="N4772" s="6"/>
      <c r="Q4772" s="2"/>
      <c r="S4772" s="2"/>
    </row>
    <row r="4773" spans="14:19" x14ac:dyDescent="0.35">
      <c r="N4773" s="6"/>
      <c r="Q4773" s="2"/>
      <c r="S4773" s="2"/>
    </row>
    <row r="4774" spans="14:19" x14ac:dyDescent="0.35">
      <c r="N4774" s="6"/>
      <c r="Q4774" s="2"/>
      <c r="S4774" s="2"/>
    </row>
    <row r="4775" spans="14:19" x14ac:dyDescent="0.35">
      <c r="N4775" s="6"/>
      <c r="Q4775" s="2"/>
      <c r="S4775" s="2"/>
    </row>
    <row r="4776" spans="14:19" x14ac:dyDescent="0.35">
      <c r="N4776" s="6"/>
      <c r="Q4776" s="2"/>
      <c r="S4776" s="2"/>
    </row>
    <row r="4777" spans="14:19" x14ac:dyDescent="0.35">
      <c r="N4777" s="6"/>
      <c r="Q4777" s="2"/>
      <c r="S4777" s="2"/>
    </row>
    <row r="4778" spans="14:19" x14ac:dyDescent="0.35">
      <c r="N4778" s="6"/>
      <c r="Q4778" s="2"/>
      <c r="S4778" s="2"/>
    </row>
    <row r="4779" spans="14:19" x14ac:dyDescent="0.35">
      <c r="N4779" s="6"/>
      <c r="Q4779" s="2"/>
      <c r="S4779" s="2"/>
    </row>
    <row r="4780" spans="14:19" x14ac:dyDescent="0.35">
      <c r="N4780" s="6"/>
      <c r="Q4780" s="2"/>
      <c r="S4780" s="2"/>
    </row>
    <row r="4781" spans="14:19" x14ac:dyDescent="0.35">
      <c r="N4781" s="6"/>
      <c r="Q4781" s="2"/>
      <c r="S4781" s="2"/>
    </row>
    <row r="4782" spans="14:19" x14ac:dyDescent="0.35">
      <c r="N4782" s="6"/>
      <c r="Q4782" s="2"/>
      <c r="S4782" s="2"/>
    </row>
    <row r="4783" spans="14:19" x14ac:dyDescent="0.35">
      <c r="N4783" s="6"/>
      <c r="Q4783" s="2"/>
      <c r="S4783" s="2"/>
    </row>
    <row r="4784" spans="14:19" x14ac:dyDescent="0.35">
      <c r="N4784" s="6"/>
      <c r="Q4784" s="2"/>
      <c r="S4784" s="2"/>
    </row>
    <row r="4785" spans="14:19" x14ac:dyDescent="0.35">
      <c r="N4785" s="6"/>
      <c r="Q4785" s="2"/>
      <c r="S4785" s="2"/>
    </row>
    <row r="4786" spans="14:19" x14ac:dyDescent="0.35">
      <c r="N4786" s="6"/>
      <c r="Q4786" s="2"/>
      <c r="S4786" s="2"/>
    </row>
    <row r="4787" spans="14:19" x14ac:dyDescent="0.35">
      <c r="N4787" s="6"/>
      <c r="Q4787" s="2"/>
      <c r="S4787" s="2"/>
    </row>
    <row r="4788" spans="14:19" x14ac:dyDescent="0.35">
      <c r="N4788" s="6"/>
      <c r="Q4788" s="2"/>
      <c r="S4788" s="2"/>
    </row>
    <row r="4789" spans="14:19" x14ac:dyDescent="0.35">
      <c r="N4789" s="6"/>
      <c r="Q4789" s="2"/>
      <c r="S4789" s="2"/>
    </row>
    <row r="4790" spans="14:19" x14ac:dyDescent="0.35">
      <c r="N4790" s="6"/>
      <c r="Q4790" s="2"/>
      <c r="S4790" s="2"/>
    </row>
    <row r="4791" spans="14:19" x14ac:dyDescent="0.35">
      <c r="N4791" s="6"/>
      <c r="Q4791" s="2"/>
      <c r="S4791" s="2"/>
    </row>
    <row r="4792" spans="14:19" x14ac:dyDescent="0.35">
      <c r="N4792" s="6"/>
      <c r="Q4792" s="2"/>
      <c r="S4792" s="2"/>
    </row>
    <row r="4793" spans="14:19" x14ac:dyDescent="0.35">
      <c r="N4793" s="6"/>
      <c r="Q4793" s="2"/>
      <c r="S4793" s="2"/>
    </row>
    <row r="4794" spans="14:19" x14ac:dyDescent="0.35">
      <c r="N4794" s="6"/>
      <c r="Q4794" s="2"/>
      <c r="S4794" s="2"/>
    </row>
    <row r="4795" spans="14:19" x14ac:dyDescent="0.35">
      <c r="N4795" s="6"/>
      <c r="Q4795" s="2"/>
      <c r="S4795" s="2"/>
    </row>
    <row r="4796" spans="14:19" x14ac:dyDescent="0.35">
      <c r="N4796" s="6"/>
      <c r="Q4796" s="2"/>
      <c r="S4796" s="2"/>
    </row>
    <row r="4797" spans="14:19" x14ac:dyDescent="0.35">
      <c r="N4797" s="6"/>
      <c r="Q4797" s="2"/>
      <c r="S4797" s="2"/>
    </row>
    <row r="4798" spans="14:19" x14ac:dyDescent="0.35">
      <c r="N4798" s="6"/>
      <c r="Q4798" s="2"/>
      <c r="S4798" s="2"/>
    </row>
    <row r="4799" spans="14:19" x14ac:dyDescent="0.35">
      <c r="N4799" s="6"/>
      <c r="Q4799" s="2"/>
      <c r="S4799" s="2"/>
    </row>
    <row r="4800" spans="14:19" x14ac:dyDescent="0.35">
      <c r="N4800" s="6"/>
      <c r="Q4800" s="2"/>
      <c r="S4800" s="2"/>
    </row>
    <row r="4801" spans="14:19" x14ac:dyDescent="0.35">
      <c r="N4801" s="6"/>
      <c r="Q4801" s="2"/>
      <c r="S4801" s="2"/>
    </row>
    <row r="4802" spans="14:19" x14ac:dyDescent="0.35">
      <c r="N4802" s="6"/>
      <c r="Q4802" s="2"/>
      <c r="S4802" s="2"/>
    </row>
    <row r="4803" spans="14:19" x14ac:dyDescent="0.35">
      <c r="N4803" s="6"/>
      <c r="Q4803" s="2"/>
      <c r="S4803" s="2"/>
    </row>
    <row r="4804" spans="14:19" x14ac:dyDescent="0.35">
      <c r="N4804" s="6"/>
      <c r="Q4804" s="2"/>
      <c r="S4804" s="2"/>
    </row>
    <row r="4805" spans="14:19" x14ac:dyDescent="0.35">
      <c r="N4805" s="6"/>
      <c r="Q4805" s="2"/>
      <c r="S4805" s="2"/>
    </row>
    <row r="4806" spans="14:19" x14ac:dyDescent="0.35">
      <c r="N4806" s="6"/>
      <c r="Q4806" s="2"/>
      <c r="S4806" s="2"/>
    </row>
    <row r="4807" spans="14:19" x14ac:dyDescent="0.35">
      <c r="N4807" s="6"/>
      <c r="Q4807" s="2"/>
      <c r="S4807" s="2"/>
    </row>
    <row r="4808" spans="14:19" x14ac:dyDescent="0.35">
      <c r="N4808" s="6"/>
      <c r="Q4808" s="2"/>
      <c r="S4808" s="2"/>
    </row>
    <row r="4809" spans="14:19" x14ac:dyDescent="0.35">
      <c r="N4809" s="6"/>
      <c r="Q4809" s="2"/>
      <c r="S4809" s="2"/>
    </row>
    <row r="4810" spans="14:19" x14ac:dyDescent="0.35">
      <c r="N4810" s="6"/>
      <c r="Q4810" s="2"/>
      <c r="S4810" s="2"/>
    </row>
    <row r="4811" spans="14:19" x14ac:dyDescent="0.35">
      <c r="N4811" s="6"/>
      <c r="Q4811" s="2"/>
      <c r="S4811" s="2"/>
    </row>
    <row r="4812" spans="14:19" x14ac:dyDescent="0.35">
      <c r="N4812" s="6"/>
      <c r="Q4812" s="2"/>
      <c r="S4812" s="2"/>
    </row>
    <row r="4813" spans="14:19" x14ac:dyDescent="0.35">
      <c r="N4813" s="6"/>
      <c r="Q4813" s="2"/>
      <c r="S4813" s="2"/>
    </row>
    <row r="4814" spans="14:19" x14ac:dyDescent="0.35">
      <c r="N4814" s="6"/>
      <c r="Q4814" s="2"/>
      <c r="S4814" s="2"/>
    </row>
    <row r="4815" spans="14:19" x14ac:dyDescent="0.35">
      <c r="N4815" s="6"/>
      <c r="Q4815" s="2"/>
      <c r="S4815" s="2"/>
    </row>
    <row r="4816" spans="14:19" x14ac:dyDescent="0.35">
      <c r="N4816" s="6"/>
      <c r="Q4816" s="2"/>
      <c r="S4816" s="2"/>
    </row>
    <row r="4817" spans="14:19" x14ac:dyDescent="0.35">
      <c r="N4817" s="6"/>
      <c r="Q4817" s="2"/>
      <c r="S4817" s="2"/>
    </row>
    <row r="4818" spans="14:19" x14ac:dyDescent="0.35">
      <c r="N4818" s="6"/>
      <c r="Q4818" s="2"/>
      <c r="S4818" s="2"/>
    </row>
    <row r="4819" spans="14:19" x14ac:dyDescent="0.35">
      <c r="N4819" s="6"/>
      <c r="Q4819" s="2"/>
      <c r="S4819" s="2"/>
    </row>
    <row r="4820" spans="14:19" x14ac:dyDescent="0.35">
      <c r="N4820" s="6"/>
      <c r="Q4820" s="2"/>
      <c r="S4820" s="2"/>
    </row>
    <row r="4821" spans="14:19" x14ac:dyDescent="0.35">
      <c r="N4821" s="6"/>
      <c r="Q4821" s="2"/>
      <c r="S4821" s="2"/>
    </row>
    <row r="4822" spans="14:19" x14ac:dyDescent="0.35">
      <c r="N4822" s="6"/>
      <c r="Q4822" s="2"/>
      <c r="S4822" s="2"/>
    </row>
    <row r="4823" spans="14:19" x14ac:dyDescent="0.35">
      <c r="N4823" s="6"/>
      <c r="Q4823" s="2"/>
      <c r="S4823" s="2"/>
    </row>
    <row r="4824" spans="14:19" x14ac:dyDescent="0.35">
      <c r="N4824" s="6"/>
      <c r="Q4824" s="2"/>
      <c r="S4824" s="2"/>
    </row>
    <row r="4825" spans="14:19" x14ac:dyDescent="0.35">
      <c r="N4825" s="6"/>
      <c r="Q4825" s="2"/>
      <c r="S4825" s="2"/>
    </row>
    <row r="4826" spans="14:19" x14ac:dyDescent="0.35">
      <c r="N4826" s="6"/>
      <c r="Q4826" s="2"/>
      <c r="S4826" s="2"/>
    </row>
    <row r="4827" spans="14:19" x14ac:dyDescent="0.35">
      <c r="N4827" s="6"/>
      <c r="Q4827" s="2"/>
      <c r="S4827" s="2"/>
    </row>
    <row r="4828" spans="14:19" x14ac:dyDescent="0.35">
      <c r="N4828" s="6"/>
      <c r="Q4828" s="2"/>
      <c r="S4828" s="2"/>
    </row>
    <row r="4829" spans="14:19" x14ac:dyDescent="0.35">
      <c r="N4829" s="6"/>
      <c r="Q4829" s="2"/>
      <c r="S4829" s="2"/>
    </row>
    <row r="4830" spans="14:19" x14ac:dyDescent="0.35">
      <c r="N4830" s="6"/>
      <c r="Q4830" s="2"/>
      <c r="S4830" s="2"/>
    </row>
    <row r="4831" spans="14:19" x14ac:dyDescent="0.35">
      <c r="N4831" s="6"/>
      <c r="Q4831" s="2"/>
      <c r="S4831" s="2"/>
    </row>
    <row r="4832" spans="14:19" x14ac:dyDescent="0.35">
      <c r="N4832" s="6"/>
      <c r="Q4832" s="2"/>
      <c r="S4832" s="2"/>
    </row>
    <row r="4833" spans="14:19" x14ac:dyDescent="0.35">
      <c r="N4833" s="6"/>
      <c r="Q4833" s="2"/>
      <c r="S4833" s="2"/>
    </row>
    <row r="4834" spans="14:19" x14ac:dyDescent="0.35">
      <c r="N4834" s="6"/>
      <c r="Q4834" s="2"/>
      <c r="S4834" s="2"/>
    </row>
    <row r="4835" spans="14:19" x14ac:dyDescent="0.35">
      <c r="N4835" s="6"/>
      <c r="Q4835" s="2"/>
      <c r="S4835" s="2"/>
    </row>
    <row r="4836" spans="14:19" x14ac:dyDescent="0.35">
      <c r="N4836" s="6"/>
      <c r="Q4836" s="2"/>
      <c r="S4836" s="2"/>
    </row>
    <row r="4837" spans="14:19" x14ac:dyDescent="0.35">
      <c r="N4837" s="6"/>
      <c r="Q4837" s="2"/>
      <c r="S4837" s="2"/>
    </row>
    <row r="4838" spans="14:19" x14ac:dyDescent="0.35">
      <c r="N4838" s="6"/>
      <c r="Q4838" s="2"/>
      <c r="S4838" s="2"/>
    </row>
    <row r="4839" spans="14:19" x14ac:dyDescent="0.35">
      <c r="N4839" s="6"/>
      <c r="Q4839" s="2"/>
      <c r="S4839" s="2"/>
    </row>
    <row r="4840" spans="14:19" x14ac:dyDescent="0.35">
      <c r="N4840" s="6"/>
      <c r="Q4840" s="2"/>
      <c r="S4840" s="2"/>
    </row>
    <row r="4841" spans="14:19" x14ac:dyDescent="0.35">
      <c r="N4841" s="6"/>
      <c r="Q4841" s="2"/>
      <c r="S4841" s="2"/>
    </row>
    <row r="4842" spans="14:19" x14ac:dyDescent="0.35">
      <c r="N4842" s="6"/>
      <c r="Q4842" s="2"/>
      <c r="S4842" s="2"/>
    </row>
    <row r="4843" spans="14:19" x14ac:dyDescent="0.35">
      <c r="N4843" s="6"/>
      <c r="Q4843" s="2"/>
      <c r="S4843" s="2"/>
    </row>
    <row r="4844" spans="14:19" x14ac:dyDescent="0.35">
      <c r="N4844" s="6"/>
      <c r="Q4844" s="2"/>
      <c r="S4844" s="2"/>
    </row>
    <row r="4845" spans="14:19" x14ac:dyDescent="0.35">
      <c r="N4845" s="6"/>
      <c r="Q4845" s="2"/>
      <c r="S4845" s="2"/>
    </row>
    <row r="4846" spans="14:19" x14ac:dyDescent="0.35">
      <c r="N4846" s="6"/>
      <c r="Q4846" s="2"/>
      <c r="S4846" s="2"/>
    </row>
    <row r="4847" spans="14:19" x14ac:dyDescent="0.35">
      <c r="N4847" s="6"/>
      <c r="Q4847" s="2"/>
      <c r="S4847" s="2"/>
    </row>
    <row r="4848" spans="14:19" x14ac:dyDescent="0.35">
      <c r="N4848" s="6"/>
      <c r="Q4848" s="2"/>
      <c r="S4848" s="2"/>
    </row>
    <row r="4849" spans="14:19" x14ac:dyDescent="0.35">
      <c r="N4849" s="6"/>
      <c r="Q4849" s="2"/>
      <c r="S4849" s="2"/>
    </row>
    <row r="4850" spans="14:19" x14ac:dyDescent="0.35">
      <c r="N4850" s="6"/>
      <c r="Q4850" s="2"/>
      <c r="S4850" s="2"/>
    </row>
    <row r="4851" spans="14:19" x14ac:dyDescent="0.35">
      <c r="N4851" s="6"/>
      <c r="Q4851" s="2"/>
      <c r="S4851" s="2"/>
    </row>
    <row r="4852" spans="14:19" x14ac:dyDescent="0.35">
      <c r="N4852" s="6"/>
      <c r="Q4852" s="2"/>
      <c r="S4852" s="2"/>
    </row>
    <row r="4853" spans="14:19" x14ac:dyDescent="0.35">
      <c r="N4853" s="6"/>
      <c r="Q4853" s="2"/>
      <c r="S4853" s="2"/>
    </row>
    <row r="4854" spans="14:19" x14ac:dyDescent="0.35">
      <c r="N4854" s="6"/>
      <c r="Q4854" s="2"/>
      <c r="S4854" s="2"/>
    </row>
    <row r="4855" spans="14:19" x14ac:dyDescent="0.35">
      <c r="N4855" s="6"/>
      <c r="Q4855" s="2"/>
      <c r="S4855" s="2"/>
    </row>
    <row r="4856" spans="14:19" x14ac:dyDescent="0.35">
      <c r="N4856" s="6"/>
      <c r="Q4856" s="2"/>
      <c r="S4856" s="2"/>
    </row>
    <row r="4857" spans="14:19" x14ac:dyDescent="0.35">
      <c r="N4857" s="6"/>
      <c r="Q4857" s="2"/>
      <c r="S4857" s="2"/>
    </row>
    <row r="4858" spans="14:19" x14ac:dyDescent="0.35">
      <c r="N4858" s="6"/>
      <c r="Q4858" s="2"/>
      <c r="S4858" s="2"/>
    </row>
    <row r="4859" spans="14:19" x14ac:dyDescent="0.35">
      <c r="N4859" s="6"/>
      <c r="Q4859" s="2"/>
      <c r="S4859" s="2"/>
    </row>
    <row r="4860" spans="14:19" x14ac:dyDescent="0.35">
      <c r="N4860" s="6"/>
      <c r="Q4860" s="2"/>
      <c r="S4860" s="2"/>
    </row>
    <row r="4861" spans="14:19" x14ac:dyDescent="0.35">
      <c r="N4861" s="6"/>
      <c r="Q4861" s="2"/>
      <c r="S4861" s="2"/>
    </row>
    <row r="4862" spans="14:19" x14ac:dyDescent="0.35">
      <c r="N4862" s="6"/>
      <c r="Q4862" s="2"/>
      <c r="S4862" s="2"/>
    </row>
    <row r="4863" spans="14:19" x14ac:dyDescent="0.35">
      <c r="N4863" s="6"/>
      <c r="Q4863" s="2"/>
      <c r="S4863" s="2"/>
    </row>
    <row r="4864" spans="14:19" x14ac:dyDescent="0.35">
      <c r="N4864" s="6"/>
      <c r="Q4864" s="2"/>
      <c r="S4864" s="2"/>
    </row>
    <row r="4865" spans="14:19" x14ac:dyDescent="0.35">
      <c r="N4865" s="6"/>
      <c r="Q4865" s="2"/>
      <c r="S4865" s="2"/>
    </row>
    <row r="4866" spans="14:19" x14ac:dyDescent="0.35">
      <c r="N4866" s="6"/>
      <c r="Q4866" s="2"/>
      <c r="S4866" s="2"/>
    </row>
    <row r="4867" spans="14:19" x14ac:dyDescent="0.35">
      <c r="N4867" s="6"/>
      <c r="Q4867" s="2"/>
      <c r="S4867" s="2"/>
    </row>
    <row r="4868" spans="14:19" x14ac:dyDescent="0.35">
      <c r="N4868" s="6"/>
      <c r="Q4868" s="2"/>
      <c r="S4868" s="2"/>
    </row>
    <row r="4869" spans="14:19" x14ac:dyDescent="0.35">
      <c r="N4869" s="6"/>
      <c r="Q4869" s="2"/>
      <c r="S4869" s="2"/>
    </row>
    <row r="4870" spans="14:19" x14ac:dyDescent="0.35">
      <c r="N4870" s="6"/>
      <c r="Q4870" s="2"/>
      <c r="S4870" s="2"/>
    </row>
    <row r="4871" spans="14:19" x14ac:dyDescent="0.35">
      <c r="N4871" s="6"/>
      <c r="Q4871" s="2"/>
      <c r="S4871" s="2"/>
    </row>
    <row r="4872" spans="14:19" x14ac:dyDescent="0.35">
      <c r="N4872" s="6"/>
      <c r="Q4872" s="2"/>
      <c r="S4872" s="2"/>
    </row>
    <row r="4873" spans="14:19" x14ac:dyDescent="0.35">
      <c r="N4873" s="6"/>
      <c r="Q4873" s="2"/>
      <c r="S4873" s="2"/>
    </row>
    <row r="4874" spans="14:19" x14ac:dyDescent="0.35">
      <c r="N4874" s="6"/>
      <c r="Q4874" s="2"/>
      <c r="S4874" s="2"/>
    </row>
    <row r="4875" spans="14:19" x14ac:dyDescent="0.35">
      <c r="N4875" s="6"/>
      <c r="Q4875" s="2"/>
      <c r="S4875" s="2"/>
    </row>
    <row r="4876" spans="14:19" x14ac:dyDescent="0.35">
      <c r="N4876" s="6"/>
      <c r="Q4876" s="2"/>
      <c r="S4876" s="2"/>
    </row>
    <row r="4877" spans="14:19" x14ac:dyDescent="0.35">
      <c r="N4877" s="6"/>
      <c r="Q4877" s="2"/>
      <c r="S4877" s="2"/>
    </row>
    <row r="4878" spans="14:19" x14ac:dyDescent="0.35">
      <c r="N4878" s="6"/>
      <c r="Q4878" s="2"/>
      <c r="S4878" s="2"/>
    </row>
    <row r="4879" spans="14:19" x14ac:dyDescent="0.35">
      <c r="N4879" s="6"/>
      <c r="Q4879" s="2"/>
      <c r="S4879" s="2"/>
    </row>
    <row r="4880" spans="14:19" x14ac:dyDescent="0.35">
      <c r="N4880" s="6"/>
      <c r="Q4880" s="2"/>
      <c r="S4880" s="2"/>
    </row>
    <row r="4881" spans="14:19" x14ac:dyDescent="0.35">
      <c r="N4881" s="6"/>
      <c r="Q4881" s="2"/>
      <c r="S4881" s="2"/>
    </row>
    <row r="4882" spans="14:19" x14ac:dyDescent="0.35">
      <c r="N4882" s="6"/>
      <c r="Q4882" s="2"/>
      <c r="S4882" s="2"/>
    </row>
    <row r="4883" spans="14:19" x14ac:dyDescent="0.35">
      <c r="N4883" s="6"/>
      <c r="Q4883" s="2"/>
      <c r="S4883" s="2"/>
    </row>
    <row r="4884" spans="14:19" x14ac:dyDescent="0.35">
      <c r="N4884" s="6"/>
      <c r="Q4884" s="2"/>
      <c r="S4884" s="2"/>
    </row>
    <row r="4885" spans="14:19" x14ac:dyDescent="0.35">
      <c r="N4885" s="6"/>
      <c r="Q4885" s="2"/>
      <c r="S4885" s="2"/>
    </row>
    <row r="4886" spans="14:19" x14ac:dyDescent="0.35">
      <c r="N4886" s="6"/>
      <c r="Q4886" s="2"/>
      <c r="S4886" s="2"/>
    </row>
    <row r="4887" spans="14:19" x14ac:dyDescent="0.35">
      <c r="N4887" s="6"/>
      <c r="Q4887" s="2"/>
      <c r="S4887" s="2"/>
    </row>
    <row r="4888" spans="14:19" x14ac:dyDescent="0.35">
      <c r="N4888" s="6"/>
      <c r="Q4888" s="2"/>
      <c r="S4888" s="2"/>
    </row>
    <row r="4889" spans="14:19" x14ac:dyDescent="0.35">
      <c r="N4889" s="6"/>
      <c r="Q4889" s="2"/>
      <c r="S4889" s="2"/>
    </row>
    <row r="4890" spans="14:19" x14ac:dyDescent="0.35">
      <c r="N4890" s="6"/>
      <c r="Q4890" s="2"/>
      <c r="S4890" s="2"/>
    </row>
    <row r="4891" spans="14:19" x14ac:dyDescent="0.35">
      <c r="N4891" s="6"/>
      <c r="Q4891" s="2"/>
      <c r="S4891" s="2"/>
    </row>
    <row r="4892" spans="14:19" x14ac:dyDescent="0.35">
      <c r="N4892" s="6"/>
      <c r="Q4892" s="2"/>
      <c r="S4892" s="2"/>
    </row>
    <row r="4893" spans="14:19" x14ac:dyDescent="0.35">
      <c r="N4893" s="6"/>
      <c r="Q4893" s="2"/>
      <c r="S4893" s="2"/>
    </row>
    <row r="4894" spans="14:19" x14ac:dyDescent="0.35">
      <c r="N4894" s="6"/>
      <c r="Q4894" s="2"/>
      <c r="S4894" s="2"/>
    </row>
    <row r="4895" spans="14:19" x14ac:dyDescent="0.35">
      <c r="N4895" s="6"/>
      <c r="Q4895" s="2"/>
      <c r="S4895" s="2"/>
    </row>
    <row r="4896" spans="14:19" x14ac:dyDescent="0.35">
      <c r="N4896" s="6"/>
      <c r="Q4896" s="2"/>
      <c r="S4896" s="2"/>
    </row>
    <row r="4897" spans="14:19" x14ac:dyDescent="0.35">
      <c r="N4897" s="6"/>
      <c r="Q4897" s="2"/>
      <c r="S4897" s="2"/>
    </row>
    <row r="4898" spans="14:19" x14ac:dyDescent="0.35">
      <c r="N4898" s="6"/>
      <c r="Q4898" s="2"/>
      <c r="S4898" s="2"/>
    </row>
    <row r="4899" spans="14:19" x14ac:dyDescent="0.35">
      <c r="N4899" s="6"/>
      <c r="Q4899" s="2"/>
      <c r="S4899" s="2"/>
    </row>
    <row r="4900" spans="14:19" x14ac:dyDescent="0.35">
      <c r="N4900" s="6"/>
      <c r="Q4900" s="2"/>
      <c r="S4900" s="2"/>
    </row>
    <row r="4901" spans="14:19" x14ac:dyDescent="0.35">
      <c r="N4901" s="6"/>
      <c r="Q4901" s="2"/>
      <c r="S4901" s="2"/>
    </row>
    <row r="4902" spans="14:19" x14ac:dyDescent="0.35">
      <c r="N4902" s="6"/>
      <c r="Q4902" s="2"/>
      <c r="S4902" s="2"/>
    </row>
    <row r="4903" spans="14:19" x14ac:dyDescent="0.35">
      <c r="N4903" s="6"/>
      <c r="Q4903" s="2"/>
      <c r="S4903" s="2"/>
    </row>
    <row r="4904" spans="14:19" x14ac:dyDescent="0.35">
      <c r="N4904" s="6"/>
      <c r="Q4904" s="2"/>
      <c r="S4904" s="2"/>
    </row>
    <row r="4905" spans="14:19" x14ac:dyDescent="0.35">
      <c r="N4905" s="6"/>
      <c r="Q4905" s="2"/>
      <c r="S4905" s="2"/>
    </row>
    <row r="4906" spans="14:19" x14ac:dyDescent="0.35">
      <c r="N4906" s="6"/>
      <c r="Q4906" s="2"/>
      <c r="S4906" s="2"/>
    </row>
    <row r="4907" spans="14:19" x14ac:dyDescent="0.35">
      <c r="N4907" s="6"/>
      <c r="Q4907" s="2"/>
      <c r="S4907" s="2"/>
    </row>
    <row r="4908" spans="14:19" x14ac:dyDescent="0.35">
      <c r="N4908" s="6"/>
      <c r="Q4908" s="2"/>
      <c r="S4908" s="2"/>
    </row>
    <row r="4909" spans="14:19" x14ac:dyDescent="0.35">
      <c r="N4909" s="6"/>
      <c r="Q4909" s="2"/>
      <c r="S4909" s="2"/>
    </row>
    <row r="4910" spans="14:19" x14ac:dyDescent="0.35">
      <c r="N4910" s="6"/>
      <c r="Q4910" s="2"/>
      <c r="S4910" s="2"/>
    </row>
    <row r="4911" spans="14:19" x14ac:dyDescent="0.35">
      <c r="N4911" s="6"/>
      <c r="Q4911" s="2"/>
      <c r="S4911" s="2"/>
    </row>
    <row r="4912" spans="14:19" x14ac:dyDescent="0.35">
      <c r="N4912" s="6"/>
      <c r="Q4912" s="2"/>
      <c r="S4912" s="2"/>
    </row>
    <row r="4913" spans="14:19" x14ac:dyDescent="0.35">
      <c r="N4913" s="6"/>
      <c r="Q4913" s="2"/>
      <c r="S4913" s="2"/>
    </row>
    <row r="4914" spans="14:19" x14ac:dyDescent="0.35">
      <c r="N4914" s="6"/>
      <c r="Q4914" s="2"/>
      <c r="S4914" s="2"/>
    </row>
    <row r="4915" spans="14:19" x14ac:dyDescent="0.35">
      <c r="N4915" s="6"/>
      <c r="Q4915" s="2"/>
      <c r="S4915" s="2"/>
    </row>
    <row r="4916" spans="14:19" x14ac:dyDescent="0.35">
      <c r="N4916" s="6"/>
      <c r="Q4916" s="2"/>
      <c r="S4916" s="2"/>
    </row>
    <row r="4917" spans="14:19" x14ac:dyDescent="0.35">
      <c r="N4917" s="6"/>
      <c r="Q4917" s="2"/>
      <c r="S4917" s="2"/>
    </row>
    <row r="4918" spans="14:19" x14ac:dyDescent="0.35">
      <c r="N4918" s="6"/>
      <c r="Q4918" s="2"/>
      <c r="S4918" s="2"/>
    </row>
    <row r="4919" spans="14:19" x14ac:dyDescent="0.35">
      <c r="N4919" s="6"/>
      <c r="Q4919" s="2"/>
      <c r="S4919" s="2"/>
    </row>
    <row r="4920" spans="14:19" x14ac:dyDescent="0.35">
      <c r="N4920" s="6"/>
      <c r="Q4920" s="2"/>
      <c r="S4920" s="2"/>
    </row>
    <row r="4921" spans="14:19" x14ac:dyDescent="0.35">
      <c r="N4921" s="6"/>
      <c r="Q4921" s="2"/>
      <c r="S4921" s="2"/>
    </row>
    <row r="4922" spans="14:19" x14ac:dyDescent="0.35">
      <c r="N4922" s="6"/>
      <c r="Q4922" s="2"/>
      <c r="S4922" s="2"/>
    </row>
    <row r="4923" spans="14:19" x14ac:dyDescent="0.35">
      <c r="N4923" s="6"/>
      <c r="Q4923" s="2"/>
      <c r="S4923" s="2"/>
    </row>
    <row r="4924" spans="14:19" x14ac:dyDescent="0.35">
      <c r="N4924" s="6"/>
      <c r="Q4924" s="2"/>
      <c r="S4924" s="2"/>
    </row>
    <row r="4925" spans="14:19" x14ac:dyDescent="0.35">
      <c r="N4925" s="6"/>
      <c r="Q4925" s="2"/>
      <c r="S4925" s="2"/>
    </row>
    <row r="4926" spans="14:19" x14ac:dyDescent="0.35">
      <c r="N4926" s="6"/>
      <c r="Q4926" s="2"/>
      <c r="S4926" s="2"/>
    </row>
    <row r="4927" spans="14:19" x14ac:dyDescent="0.35">
      <c r="N4927" s="6"/>
      <c r="Q4927" s="2"/>
      <c r="S4927" s="2"/>
    </row>
    <row r="4928" spans="14:19" x14ac:dyDescent="0.35">
      <c r="N4928" s="6"/>
      <c r="Q4928" s="2"/>
      <c r="S4928" s="2"/>
    </row>
    <row r="4929" spans="14:19" x14ac:dyDescent="0.35">
      <c r="N4929" s="6"/>
      <c r="Q4929" s="2"/>
      <c r="S4929" s="2"/>
    </row>
    <row r="4930" spans="14:19" x14ac:dyDescent="0.35">
      <c r="N4930" s="6"/>
      <c r="Q4930" s="2"/>
      <c r="S4930" s="2"/>
    </row>
    <row r="4931" spans="14:19" x14ac:dyDescent="0.35">
      <c r="N4931" s="6"/>
      <c r="Q4931" s="2"/>
      <c r="S4931" s="2"/>
    </row>
    <row r="4932" spans="14:19" x14ac:dyDescent="0.35">
      <c r="N4932" s="6"/>
      <c r="Q4932" s="2"/>
      <c r="S4932" s="2"/>
    </row>
    <row r="4933" spans="14:19" x14ac:dyDescent="0.35">
      <c r="N4933" s="6"/>
      <c r="Q4933" s="2"/>
      <c r="S4933" s="2"/>
    </row>
    <row r="4934" spans="14:19" x14ac:dyDescent="0.35">
      <c r="N4934" s="6"/>
      <c r="Q4934" s="2"/>
      <c r="S4934" s="2"/>
    </row>
    <row r="4935" spans="14:19" x14ac:dyDescent="0.35">
      <c r="N4935" s="6"/>
      <c r="Q4935" s="2"/>
      <c r="S4935" s="2"/>
    </row>
    <row r="4936" spans="14:19" x14ac:dyDescent="0.35">
      <c r="N4936" s="6"/>
      <c r="Q4936" s="2"/>
      <c r="S4936" s="2"/>
    </row>
    <row r="4937" spans="14:19" x14ac:dyDescent="0.35">
      <c r="N4937" s="6"/>
      <c r="Q4937" s="2"/>
      <c r="S4937" s="2"/>
    </row>
    <row r="4938" spans="14:19" x14ac:dyDescent="0.35">
      <c r="N4938" s="6"/>
      <c r="Q4938" s="2"/>
      <c r="S4938" s="2"/>
    </row>
    <row r="4939" spans="14:19" x14ac:dyDescent="0.35">
      <c r="N4939" s="6"/>
      <c r="Q4939" s="2"/>
      <c r="S4939" s="2"/>
    </row>
    <row r="4940" spans="14:19" x14ac:dyDescent="0.35">
      <c r="N4940" s="6"/>
      <c r="Q4940" s="2"/>
      <c r="S4940" s="2"/>
    </row>
    <row r="4941" spans="14:19" x14ac:dyDescent="0.35">
      <c r="N4941" s="6"/>
      <c r="Q4941" s="2"/>
      <c r="S4941" s="2"/>
    </row>
    <row r="4942" spans="14:19" x14ac:dyDescent="0.35">
      <c r="N4942" s="6"/>
      <c r="Q4942" s="2"/>
      <c r="S4942" s="2"/>
    </row>
    <row r="4943" spans="14:19" x14ac:dyDescent="0.35">
      <c r="N4943" s="6"/>
      <c r="Q4943" s="2"/>
      <c r="S4943" s="2"/>
    </row>
    <row r="4944" spans="14:19" x14ac:dyDescent="0.35">
      <c r="N4944" s="6"/>
      <c r="Q4944" s="2"/>
      <c r="S4944" s="2"/>
    </row>
    <row r="4945" spans="14:19" x14ac:dyDescent="0.35">
      <c r="N4945" s="6"/>
      <c r="Q4945" s="2"/>
      <c r="S4945" s="2"/>
    </row>
    <row r="4946" spans="14:19" x14ac:dyDescent="0.35">
      <c r="N4946" s="6"/>
      <c r="Q4946" s="2"/>
      <c r="S4946" s="2"/>
    </row>
    <row r="4947" spans="14:19" x14ac:dyDescent="0.35">
      <c r="N4947" s="6"/>
      <c r="Q4947" s="2"/>
      <c r="S4947" s="2"/>
    </row>
    <row r="4948" spans="14:19" x14ac:dyDescent="0.35">
      <c r="N4948" s="6"/>
      <c r="Q4948" s="2"/>
      <c r="S4948" s="2"/>
    </row>
    <row r="4949" spans="14:19" x14ac:dyDescent="0.35">
      <c r="N4949" s="6"/>
      <c r="Q4949" s="2"/>
      <c r="S4949" s="2"/>
    </row>
    <row r="4950" spans="14:19" x14ac:dyDescent="0.35">
      <c r="N4950" s="6"/>
      <c r="Q4950" s="2"/>
      <c r="S4950" s="2"/>
    </row>
    <row r="4951" spans="14:19" x14ac:dyDescent="0.35">
      <c r="N4951" s="6"/>
      <c r="Q4951" s="2"/>
      <c r="S4951" s="2"/>
    </row>
    <row r="4952" spans="14:19" x14ac:dyDescent="0.35">
      <c r="N4952" s="6"/>
      <c r="Q4952" s="2"/>
      <c r="S4952" s="2"/>
    </row>
    <row r="4953" spans="14:19" x14ac:dyDescent="0.35">
      <c r="N4953" s="6"/>
      <c r="Q4953" s="2"/>
      <c r="S4953" s="2"/>
    </row>
    <row r="4954" spans="14:19" x14ac:dyDescent="0.35">
      <c r="N4954" s="6"/>
      <c r="Q4954" s="2"/>
      <c r="S4954" s="2"/>
    </row>
    <row r="4955" spans="14:19" x14ac:dyDescent="0.35">
      <c r="N4955" s="6"/>
      <c r="Q4955" s="2"/>
      <c r="S4955" s="2"/>
    </row>
    <row r="4956" spans="14:19" x14ac:dyDescent="0.35">
      <c r="N4956" s="6"/>
      <c r="Q4956" s="2"/>
      <c r="S4956" s="2"/>
    </row>
    <row r="4957" spans="14:19" x14ac:dyDescent="0.35">
      <c r="N4957" s="6"/>
      <c r="Q4957" s="2"/>
      <c r="S4957" s="2"/>
    </row>
    <row r="4958" spans="14:19" x14ac:dyDescent="0.35">
      <c r="N4958" s="6"/>
      <c r="Q4958" s="2"/>
      <c r="S4958" s="2"/>
    </row>
    <row r="4959" spans="14:19" x14ac:dyDescent="0.35">
      <c r="N4959" s="6"/>
      <c r="Q4959" s="2"/>
      <c r="S4959" s="2"/>
    </row>
    <row r="4960" spans="14:19" x14ac:dyDescent="0.35">
      <c r="N4960" s="6"/>
      <c r="Q4960" s="2"/>
      <c r="S4960" s="2"/>
    </row>
    <row r="4961" spans="14:19" x14ac:dyDescent="0.35">
      <c r="N4961" s="6"/>
      <c r="Q4961" s="2"/>
      <c r="S4961" s="2"/>
    </row>
    <row r="4962" spans="14:19" x14ac:dyDescent="0.35">
      <c r="N4962" s="6"/>
      <c r="Q4962" s="2"/>
      <c r="S4962" s="2"/>
    </row>
    <row r="4963" spans="14:19" x14ac:dyDescent="0.35">
      <c r="N4963" s="6"/>
      <c r="Q4963" s="2"/>
      <c r="S4963" s="2"/>
    </row>
    <row r="4964" spans="14:19" x14ac:dyDescent="0.35">
      <c r="N4964" s="6"/>
      <c r="Q4964" s="2"/>
      <c r="S4964" s="2"/>
    </row>
    <row r="4965" spans="14:19" x14ac:dyDescent="0.35">
      <c r="N4965" s="6"/>
      <c r="Q4965" s="2"/>
      <c r="S4965" s="2"/>
    </row>
    <row r="4966" spans="14:19" x14ac:dyDescent="0.35">
      <c r="N4966" s="6"/>
      <c r="Q4966" s="2"/>
      <c r="S4966" s="2"/>
    </row>
    <row r="4967" spans="14:19" x14ac:dyDescent="0.35">
      <c r="N4967" s="6"/>
      <c r="Q4967" s="2"/>
      <c r="S4967" s="2"/>
    </row>
    <row r="4968" spans="14:19" x14ac:dyDescent="0.35">
      <c r="N4968" s="6"/>
      <c r="Q4968" s="2"/>
      <c r="S4968" s="2"/>
    </row>
    <row r="4969" spans="14:19" x14ac:dyDescent="0.35">
      <c r="N4969" s="6"/>
      <c r="Q4969" s="2"/>
      <c r="S4969" s="2"/>
    </row>
    <row r="4970" spans="14:19" x14ac:dyDescent="0.35">
      <c r="N4970" s="6"/>
      <c r="Q4970" s="2"/>
      <c r="S4970" s="2"/>
    </row>
    <row r="4971" spans="14:19" x14ac:dyDescent="0.35">
      <c r="N4971" s="6"/>
      <c r="Q4971" s="2"/>
      <c r="S4971" s="2"/>
    </row>
    <row r="4972" spans="14:19" x14ac:dyDescent="0.35">
      <c r="N4972" s="6"/>
      <c r="Q4972" s="2"/>
      <c r="S4972" s="2"/>
    </row>
    <row r="4973" spans="14:19" x14ac:dyDescent="0.35">
      <c r="N4973" s="6"/>
      <c r="Q4973" s="2"/>
      <c r="S4973" s="2"/>
    </row>
    <row r="4974" spans="14:19" x14ac:dyDescent="0.35">
      <c r="N4974" s="6"/>
      <c r="Q4974" s="2"/>
      <c r="S4974" s="2"/>
    </row>
    <row r="4975" spans="14:19" x14ac:dyDescent="0.35">
      <c r="N4975" s="6"/>
      <c r="Q4975" s="2"/>
      <c r="S4975" s="2"/>
    </row>
    <row r="4976" spans="14:19" x14ac:dyDescent="0.35">
      <c r="N4976" s="6"/>
      <c r="Q4976" s="2"/>
      <c r="S4976" s="2"/>
    </row>
    <row r="4977" spans="14:19" x14ac:dyDescent="0.35">
      <c r="N4977" s="6"/>
      <c r="Q4977" s="2"/>
      <c r="S4977" s="2"/>
    </row>
    <row r="4978" spans="14:19" x14ac:dyDescent="0.35">
      <c r="N4978" s="6"/>
      <c r="Q4978" s="2"/>
      <c r="S4978" s="2"/>
    </row>
    <row r="4979" spans="14:19" x14ac:dyDescent="0.35">
      <c r="N4979" s="6"/>
      <c r="Q4979" s="2"/>
      <c r="S4979" s="2"/>
    </row>
    <row r="4980" spans="14:19" x14ac:dyDescent="0.35">
      <c r="N4980" s="6"/>
      <c r="Q4980" s="2"/>
      <c r="S4980" s="2"/>
    </row>
    <row r="4981" spans="14:19" x14ac:dyDescent="0.35">
      <c r="N4981" s="6"/>
      <c r="Q4981" s="2"/>
      <c r="S4981" s="2"/>
    </row>
    <row r="4982" spans="14:19" x14ac:dyDescent="0.35">
      <c r="N4982" s="6"/>
      <c r="Q4982" s="2"/>
      <c r="S4982" s="2"/>
    </row>
    <row r="4983" spans="14:19" x14ac:dyDescent="0.35">
      <c r="N4983" s="6"/>
      <c r="Q4983" s="2"/>
      <c r="S4983" s="2"/>
    </row>
    <row r="4984" spans="14:19" x14ac:dyDescent="0.35">
      <c r="N4984" s="6"/>
      <c r="Q4984" s="2"/>
      <c r="S4984" s="2"/>
    </row>
    <row r="4985" spans="14:19" x14ac:dyDescent="0.35">
      <c r="N4985" s="6"/>
      <c r="Q4985" s="2"/>
      <c r="S4985" s="2"/>
    </row>
    <row r="4986" spans="14:19" x14ac:dyDescent="0.35">
      <c r="N4986" s="6"/>
      <c r="Q4986" s="2"/>
      <c r="S4986" s="2"/>
    </row>
    <row r="4987" spans="14:19" x14ac:dyDescent="0.35">
      <c r="N4987" s="6"/>
      <c r="Q4987" s="2"/>
      <c r="S4987" s="2"/>
    </row>
    <row r="4988" spans="14:19" x14ac:dyDescent="0.35">
      <c r="N4988" s="6"/>
      <c r="Q4988" s="2"/>
      <c r="S4988" s="2"/>
    </row>
    <row r="4989" spans="14:19" x14ac:dyDescent="0.35">
      <c r="N4989" s="6"/>
      <c r="Q4989" s="2"/>
      <c r="S4989" s="2"/>
    </row>
    <row r="4990" spans="14:19" x14ac:dyDescent="0.35">
      <c r="N4990" s="6"/>
      <c r="Q4990" s="2"/>
      <c r="S4990" s="2"/>
    </row>
    <row r="4991" spans="14:19" x14ac:dyDescent="0.35">
      <c r="N4991" s="6"/>
      <c r="Q4991" s="2"/>
      <c r="S4991" s="2"/>
    </row>
    <row r="4992" spans="14:19" x14ac:dyDescent="0.35">
      <c r="N4992" s="6"/>
      <c r="Q4992" s="2"/>
      <c r="S4992" s="2"/>
    </row>
    <row r="4993" spans="14:19" x14ac:dyDescent="0.35">
      <c r="N4993" s="6"/>
      <c r="Q4993" s="2"/>
      <c r="S4993" s="2"/>
    </row>
    <row r="4994" spans="14:19" x14ac:dyDescent="0.35">
      <c r="N4994" s="6"/>
      <c r="Q4994" s="2"/>
      <c r="S4994" s="2"/>
    </row>
    <row r="4995" spans="14:19" x14ac:dyDescent="0.35">
      <c r="N4995" s="6"/>
      <c r="Q4995" s="2"/>
      <c r="S4995" s="2"/>
    </row>
    <row r="4996" spans="14:19" x14ac:dyDescent="0.35">
      <c r="N4996" s="6"/>
      <c r="Q4996" s="2"/>
      <c r="S4996" s="2"/>
    </row>
    <row r="4997" spans="14:19" x14ac:dyDescent="0.35">
      <c r="N4997" s="6"/>
      <c r="Q4997" s="2"/>
      <c r="S4997" s="2"/>
    </row>
    <row r="4998" spans="14:19" x14ac:dyDescent="0.35">
      <c r="N4998" s="6"/>
      <c r="Q4998" s="2"/>
      <c r="S4998" s="2"/>
    </row>
    <row r="4999" spans="14:19" x14ac:dyDescent="0.35">
      <c r="N4999" s="6"/>
      <c r="Q4999" s="2"/>
      <c r="S4999" s="2"/>
    </row>
    <row r="5000" spans="14:19" x14ac:dyDescent="0.35">
      <c r="N5000" s="6"/>
      <c r="Q5000" s="2"/>
      <c r="S5000" s="2"/>
    </row>
    <row r="5001" spans="14:19" x14ac:dyDescent="0.35">
      <c r="N5001" s="6"/>
      <c r="Q5001" s="2"/>
      <c r="S5001" s="2"/>
    </row>
    <row r="5002" spans="14:19" x14ac:dyDescent="0.35">
      <c r="N5002" s="6"/>
      <c r="Q5002" s="2"/>
      <c r="S5002" s="2"/>
    </row>
    <row r="5003" spans="14:19" x14ac:dyDescent="0.35">
      <c r="N5003" s="6"/>
      <c r="Q5003" s="2"/>
      <c r="S5003" s="2"/>
    </row>
    <row r="5004" spans="14:19" x14ac:dyDescent="0.35">
      <c r="N5004" s="6"/>
      <c r="Q5004" s="2"/>
      <c r="S5004" s="2"/>
    </row>
    <row r="5005" spans="14:19" x14ac:dyDescent="0.35">
      <c r="N5005" s="6"/>
      <c r="Q5005" s="2"/>
      <c r="S5005" s="2"/>
    </row>
    <row r="5006" spans="14:19" x14ac:dyDescent="0.35">
      <c r="N5006" s="6"/>
      <c r="Q5006" s="2"/>
      <c r="S5006" s="2"/>
    </row>
    <row r="5007" spans="14:19" x14ac:dyDescent="0.35">
      <c r="N5007" s="6"/>
      <c r="Q5007" s="2"/>
      <c r="S5007" s="2"/>
    </row>
    <row r="5008" spans="14:19" x14ac:dyDescent="0.35">
      <c r="N5008" s="6"/>
      <c r="Q5008" s="2"/>
      <c r="S5008" s="2"/>
    </row>
    <row r="5009" spans="14:19" x14ac:dyDescent="0.35">
      <c r="N5009" s="6"/>
      <c r="Q5009" s="2"/>
      <c r="S5009" s="2"/>
    </row>
    <row r="5010" spans="14:19" x14ac:dyDescent="0.35">
      <c r="N5010" s="6"/>
      <c r="Q5010" s="2"/>
      <c r="S5010" s="2"/>
    </row>
    <row r="5011" spans="14:19" x14ac:dyDescent="0.35">
      <c r="N5011" s="6"/>
      <c r="Q5011" s="2"/>
      <c r="S5011" s="2"/>
    </row>
    <row r="5012" spans="14:19" x14ac:dyDescent="0.35">
      <c r="N5012" s="6"/>
      <c r="Q5012" s="2"/>
      <c r="S5012" s="2"/>
    </row>
    <row r="5013" spans="14:19" x14ac:dyDescent="0.35">
      <c r="N5013" s="6"/>
      <c r="Q5013" s="2"/>
      <c r="S5013" s="2"/>
    </row>
    <row r="5014" spans="14:19" x14ac:dyDescent="0.35">
      <c r="N5014" s="6"/>
      <c r="Q5014" s="2"/>
      <c r="S5014" s="2"/>
    </row>
    <row r="5015" spans="14:19" x14ac:dyDescent="0.35">
      <c r="N5015" s="6"/>
      <c r="Q5015" s="2"/>
      <c r="S5015" s="2"/>
    </row>
    <row r="5016" spans="14:19" x14ac:dyDescent="0.35">
      <c r="N5016" s="6"/>
      <c r="Q5016" s="2"/>
      <c r="S5016" s="2"/>
    </row>
    <row r="5017" spans="14:19" x14ac:dyDescent="0.35">
      <c r="N5017" s="6"/>
      <c r="Q5017" s="2"/>
      <c r="S5017" s="2"/>
    </row>
    <row r="5018" spans="14:19" x14ac:dyDescent="0.35">
      <c r="N5018" s="6"/>
      <c r="Q5018" s="2"/>
      <c r="S5018" s="2"/>
    </row>
    <row r="5019" spans="14:19" x14ac:dyDescent="0.35">
      <c r="N5019" s="6"/>
      <c r="Q5019" s="2"/>
      <c r="S5019" s="2"/>
    </row>
    <row r="5020" spans="14:19" x14ac:dyDescent="0.35">
      <c r="N5020" s="6"/>
      <c r="Q5020" s="2"/>
      <c r="S5020" s="2"/>
    </row>
    <row r="5021" spans="14:19" x14ac:dyDescent="0.35">
      <c r="N5021" s="6"/>
      <c r="Q5021" s="2"/>
      <c r="S5021" s="2"/>
    </row>
    <row r="5022" spans="14:19" x14ac:dyDescent="0.35">
      <c r="N5022" s="6"/>
      <c r="Q5022" s="2"/>
      <c r="S5022" s="2"/>
    </row>
    <row r="5023" spans="14:19" x14ac:dyDescent="0.35">
      <c r="N5023" s="6"/>
      <c r="Q5023" s="2"/>
      <c r="S5023" s="2"/>
    </row>
    <row r="5024" spans="14:19" x14ac:dyDescent="0.35">
      <c r="N5024" s="6"/>
      <c r="Q5024" s="2"/>
      <c r="S5024" s="2"/>
    </row>
    <row r="5025" spans="14:19" x14ac:dyDescent="0.35">
      <c r="N5025" s="6"/>
      <c r="Q5025" s="2"/>
      <c r="S5025" s="2"/>
    </row>
    <row r="5026" spans="14:19" x14ac:dyDescent="0.35">
      <c r="N5026" s="6"/>
      <c r="Q5026" s="2"/>
      <c r="S5026" s="2"/>
    </row>
    <row r="5027" spans="14:19" x14ac:dyDescent="0.35">
      <c r="N5027" s="6"/>
      <c r="Q5027" s="2"/>
      <c r="S5027" s="2"/>
    </row>
    <row r="5028" spans="14:19" x14ac:dyDescent="0.35">
      <c r="N5028" s="6"/>
      <c r="Q5028" s="2"/>
      <c r="S5028" s="2"/>
    </row>
    <row r="5029" spans="14:19" x14ac:dyDescent="0.35">
      <c r="N5029" s="6"/>
      <c r="Q5029" s="2"/>
      <c r="S5029" s="2"/>
    </row>
    <row r="5030" spans="14:19" x14ac:dyDescent="0.35">
      <c r="N5030" s="6"/>
      <c r="Q5030" s="2"/>
      <c r="S5030" s="2"/>
    </row>
    <row r="5031" spans="14:19" x14ac:dyDescent="0.35">
      <c r="N5031" s="6"/>
      <c r="Q5031" s="2"/>
      <c r="S5031" s="2"/>
    </row>
    <row r="5032" spans="14:19" x14ac:dyDescent="0.35">
      <c r="N5032" s="6"/>
      <c r="Q5032" s="2"/>
      <c r="S5032" s="2"/>
    </row>
    <row r="5033" spans="14:19" x14ac:dyDescent="0.35">
      <c r="N5033" s="6"/>
      <c r="Q5033" s="2"/>
      <c r="S5033" s="2"/>
    </row>
    <row r="5034" spans="14:19" x14ac:dyDescent="0.35">
      <c r="N5034" s="6"/>
      <c r="Q5034" s="2"/>
      <c r="S5034" s="2"/>
    </row>
    <row r="5035" spans="14:19" x14ac:dyDescent="0.35">
      <c r="N5035" s="6"/>
      <c r="Q5035" s="2"/>
      <c r="S5035" s="2"/>
    </row>
    <row r="5036" spans="14:19" x14ac:dyDescent="0.35">
      <c r="N5036" s="6"/>
      <c r="Q5036" s="2"/>
      <c r="S5036" s="2"/>
    </row>
    <row r="5037" spans="14:19" x14ac:dyDescent="0.35">
      <c r="N5037" s="6"/>
      <c r="Q5037" s="2"/>
      <c r="S5037" s="2"/>
    </row>
    <row r="5038" spans="14:19" x14ac:dyDescent="0.35">
      <c r="N5038" s="6"/>
      <c r="Q5038" s="2"/>
      <c r="S5038" s="2"/>
    </row>
    <row r="5039" spans="14:19" x14ac:dyDescent="0.35">
      <c r="N5039" s="6"/>
      <c r="Q5039" s="2"/>
      <c r="S5039" s="2"/>
    </row>
    <row r="5040" spans="14:19" x14ac:dyDescent="0.35">
      <c r="N5040" s="6"/>
      <c r="Q5040" s="2"/>
      <c r="S5040" s="2"/>
    </row>
    <row r="5041" spans="14:19" x14ac:dyDescent="0.35">
      <c r="N5041" s="6"/>
      <c r="Q5041" s="2"/>
      <c r="S5041" s="2"/>
    </row>
    <row r="5042" spans="14:19" x14ac:dyDescent="0.35">
      <c r="N5042" s="6"/>
      <c r="Q5042" s="2"/>
      <c r="S5042" s="2"/>
    </row>
    <row r="5043" spans="14:19" x14ac:dyDescent="0.35">
      <c r="N5043" s="6"/>
      <c r="Q5043" s="2"/>
      <c r="S5043" s="2"/>
    </row>
    <row r="5044" spans="14:19" x14ac:dyDescent="0.35">
      <c r="N5044" s="6"/>
      <c r="Q5044" s="2"/>
      <c r="S5044" s="2"/>
    </row>
    <row r="5045" spans="14:19" x14ac:dyDescent="0.35">
      <c r="N5045" s="6"/>
      <c r="Q5045" s="2"/>
      <c r="S5045" s="2"/>
    </row>
    <row r="5046" spans="14:19" x14ac:dyDescent="0.35">
      <c r="N5046" s="6"/>
      <c r="Q5046" s="2"/>
      <c r="S5046" s="2"/>
    </row>
    <row r="5047" spans="14:19" x14ac:dyDescent="0.35">
      <c r="N5047" s="6"/>
      <c r="Q5047" s="2"/>
      <c r="S5047" s="2"/>
    </row>
    <row r="5048" spans="14:19" x14ac:dyDescent="0.35">
      <c r="N5048" s="6"/>
      <c r="Q5048" s="2"/>
      <c r="S5048" s="2"/>
    </row>
    <row r="5049" spans="14:19" x14ac:dyDescent="0.35">
      <c r="N5049" s="6"/>
      <c r="Q5049" s="2"/>
      <c r="S5049" s="2"/>
    </row>
    <row r="5050" spans="14:19" x14ac:dyDescent="0.35">
      <c r="N5050" s="6"/>
      <c r="Q5050" s="2"/>
      <c r="S5050" s="2"/>
    </row>
    <row r="5051" spans="14:19" x14ac:dyDescent="0.35">
      <c r="N5051" s="6"/>
      <c r="Q5051" s="2"/>
      <c r="S5051" s="2"/>
    </row>
    <row r="5052" spans="14:19" x14ac:dyDescent="0.35">
      <c r="N5052" s="6"/>
      <c r="Q5052" s="2"/>
      <c r="S5052" s="2"/>
    </row>
    <row r="5053" spans="14:19" x14ac:dyDescent="0.35">
      <c r="N5053" s="6"/>
      <c r="Q5053" s="2"/>
      <c r="S5053" s="2"/>
    </row>
    <row r="5054" spans="14:19" x14ac:dyDescent="0.35">
      <c r="N5054" s="6"/>
      <c r="Q5054" s="2"/>
      <c r="S5054" s="2"/>
    </row>
    <row r="5055" spans="14:19" x14ac:dyDescent="0.35">
      <c r="N5055" s="6"/>
      <c r="Q5055" s="2"/>
      <c r="S5055" s="2"/>
    </row>
    <row r="5056" spans="14:19" x14ac:dyDescent="0.35">
      <c r="N5056" s="6"/>
      <c r="Q5056" s="2"/>
      <c r="S5056" s="2"/>
    </row>
    <row r="5057" spans="14:19" x14ac:dyDescent="0.35">
      <c r="N5057" s="6"/>
      <c r="Q5057" s="2"/>
      <c r="S5057" s="2"/>
    </row>
    <row r="5058" spans="14:19" x14ac:dyDescent="0.35">
      <c r="N5058" s="6"/>
      <c r="Q5058" s="2"/>
      <c r="S5058" s="2"/>
    </row>
    <row r="5059" spans="14:19" x14ac:dyDescent="0.35">
      <c r="N5059" s="6"/>
      <c r="Q5059" s="2"/>
      <c r="S5059" s="2"/>
    </row>
    <row r="5060" spans="14:19" x14ac:dyDescent="0.35">
      <c r="N5060" s="6"/>
      <c r="Q5060" s="2"/>
      <c r="S5060" s="2"/>
    </row>
    <row r="5061" spans="14:19" x14ac:dyDescent="0.35">
      <c r="N5061" s="6"/>
      <c r="Q5061" s="2"/>
      <c r="S5061" s="2"/>
    </row>
    <row r="5062" spans="14:19" x14ac:dyDescent="0.35">
      <c r="N5062" s="6"/>
      <c r="Q5062" s="2"/>
      <c r="S5062" s="2"/>
    </row>
    <row r="5063" spans="14:19" x14ac:dyDescent="0.35">
      <c r="N5063" s="6"/>
      <c r="Q5063" s="2"/>
      <c r="S5063" s="2"/>
    </row>
    <row r="5064" spans="14:19" x14ac:dyDescent="0.35">
      <c r="N5064" s="6"/>
      <c r="Q5064" s="2"/>
      <c r="S5064" s="2"/>
    </row>
    <row r="5065" spans="14:19" x14ac:dyDescent="0.35">
      <c r="N5065" s="6"/>
      <c r="Q5065" s="2"/>
      <c r="S5065" s="2"/>
    </row>
    <row r="5066" spans="14:19" x14ac:dyDescent="0.35">
      <c r="N5066" s="6"/>
      <c r="Q5066" s="2"/>
      <c r="S5066" s="2"/>
    </row>
    <row r="5067" spans="14:19" x14ac:dyDescent="0.35">
      <c r="N5067" s="6"/>
      <c r="Q5067" s="2"/>
      <c r="S5067" s="2"/>
    </row>
    <row r="5068" spans="14:19" x14ac:dyDescent="0.35">
      <c r="N5068" s="6"/>
      <c r="Q5068" s="2"/>
      <c r="S5068" s="2"/>
    </row>
    <row r="5069" spans="14:19" x14ac:dyDescent="0.35">
      <c r="N5069" s="6"/>
      <c r="Q5069" s="2"/>
      <c r="S5069" s="2"/>
    </row>
    <row r="5070" spans="14:19" x14ac:dyDescent="0.35">
      <c r="N5070" s="6"/>
      <c r="Q5070" s="2"/>
      <c r="S5070" s="2"/>
    </row>
    <row r="5071" spans="14:19" x14ac:dyDescent="0.35">
      <c r="N5071" s="6"/>
      <c r="Q5071" s="2"/>
      <c r="S5071" s="2"/>
    </row>
    <row r="5072" spans="14:19" x14ac:dyDescent="0.35">
      <c r="N5072" s="6"/>
      <c r="Q5072" s="2"/>
      <c r="S5072" s="2"/>
    </row>
    <row r="5073" spans="14:19" x14ac:dyDescent="0.35">
      <c r="N5073" s="6"/>
      <c r="Q5073" s="2"/>
      <c r="S5073" s="2"/>
    </row>
    <row r="5074" spans="14:19" x14ac:dyDescent="0.35">
      <c r="N5074" s="6"/>
      <c r="Q5074" s="2"/>
      <c r="S5074" s="2"/>
    </row>
    <row r="5075" spans="14:19" x14ac:dyDescent="0.35">
      <c r="N5075" s="6"/>
      <c r="Q5075" s="2"/>
      <c r="S5075" s="2"/>
    </row>
    <row r="5076" spans="14:19" x14ac:dyDescent="0.35">
      <c r="N5076" s="6"/>
      <c r="Q5076" s="2"/>
      <c r="S5076" s="2"/>
    </row>
    <row r="5077" spans="14:19" x14ac:dyDescent="0.35">
      <c r="N5077" s="6"/>
      <c r="Q5077" s="2"/>
      <c r="S5077" s="2"/>
    </row>
    <row r="5078" spans="14:19" x14ac:dyDescent="0.35">
      <c r="N5078" s="6"/>
      <c r="Q5078" s="2"/>
      <c r="S5078" s="2"/>
    </row>
    <row r="5079" spans="14:19" x14ac:dyDescent="0.35">
      <c r="N5079" s="6"/>
      <c r="Q5079" s="2"/>
      <c r="S5079" s="2"/>
    </row>
    <row r="5080" spans="14:19" x14ac:dyDescent="0.35">
      <c r="N5080" s="6"/>
      <c r="Q5080" s="2"/>
      <c r="S5080" s="2"/>
    </row>
    <row r="5081" spans="14:19" x14ac:dyDescent="0.35">
      <c r="N5081" s="6"/>
      <c r="Q5081" s="2"/>
      <c r="S5081" s="2"/>
    </row>
    <row r="5082" spans="14:19" x14ac:dyDescent="0.35">
      <c r="N5082" s="6"/>
      <c r="Q5082" s="2"/>
      <c r="S5082" s="2"/>
    </row>
    <row r="5083" spans="14:19" x14ac:dyDescent="0.35">
      <c r="N5083" s="6"/>
      <c r="Q5083" s="2"/>
      <c r="S5083" s="2"/>
    </row>
    <row r="5084" spans="14:19" x14ac:dyDescent="0.35">
      <c r="N5084" s="6"/>
      <c r="Q5084" s="2"/>
      <c r="S5084" s="2"/>
    </row>
    <row r="5085" spans="14:19" x14ac:dyDescent="0.35">
      <c r="N5085" s="6"/>
      <c r="Q5085" s="2"/>
      <c r="S5085" s="2"/>
    </row>
    <row r="5086" spans="14:19" x14ac:dyDescent="0.35">
      <c r="N5086" s="6"/>
      <c r="Q5086" s="2"/>
      <c r="S5086" s="2"/>
    </row>
    <row r="5087" spans="14:19" x14ac:dyDescent="0.35">
      <c r="N5087" s="6"/>
      <c r="Q5087" s="2"/>
      <c r="S5087" s="2"/>
    </row>
    <row r="5088" spans="14:19" x14ac:dyDescent="0.35">
      <c r="N5088" s="6"/>
      <c r="Q5088" s="2"/>
      <c r="S5088" s="2"/>
    </row>
    <row r="5089" spans="14:19" x14ac:dyDescent="0.35">
      <c r="N5089" s="6"/>
      <c r="Q5089" s="2"/>
      <c r="S5089" s="2"/>
    </row>
    <row r="5090" spans="14:19" x14ac:dyDescent="0.35">
      <c r="N5090" s="6"/>
      <c r="Q5090" s="2"/>
      <c r="S5090" s="2"/>
    </row>
    <row r="5091" spans="14:19" x14ac:dyDescent="0.35">
      <c r="N5091" s="6"/>
      <c r="Q5091" s="2"/>
      <c r="S5091" s="2"/>
    </row>
    <row r="5092" spans="14:19" x14ac:dyDescent="0.35">
      <c r="N5092" s="6"/>
      <c r="Q5092" s="2"/>
      <c r="S5092" s="2"/>
    </row>
    <row r="5093" spans="14:19" x14ac:dyDescent="0.35">
      <c r="N5093" s="6"/>
      <c r="Q5093" s="2"/>
      <c r="S5093" s="2"/>
    </row>
    <row r="5094" spans="14:19" x14ac:dyDescent="0.35">
      <c r="N5094" s="6"/>
      <c r="Q5094" s="2"/>
      <c r="S5094" s="2"/>
    </row>
    <row r="5095" spans="14:19" x14ac:dyDescent="0.35">
      <c r="N5095" s="6"/>
      <c r="Q5095" s="2"/>
      <c r="S5095" s="2"/>
    </row>
    <row r="5096" spans="14:19" x14ac:dyDescent="0.35">
      <c r="N5096" s="6"/>
      <c r="Q5096" s="2"/>
      <c r="S5096" s="2"/>
    </row>
    <row r="5097" spans="14:19" x14ac:dyDescent="0.35">
      <c r="N5097" s="6"/>
      <c r="Q5097" s="2"/>
      <c r="S5097" s="2"/>
    </row>
    <row r="5098" spans="14:19" x14ac:dyDescent="0.35">
      <c r="N5098" s="6"/>
      <c r="Q5098" s="2"/>
      <c r="S5098" s="2"/>
    </row>
    <row r="5099" spans="14:19" x14ac:dyDescent="0.35">
      <c r="N5099" s="6"/>
      <c r="Q5099" s="2"/>
      <c r="S5099" s="2"/>
    </row>
    <row r="5100" spans="14:19" x14ac:dyDescent="0.35">
      <c r="N5100" s="6"/>
      <c r="Q5100" s="2"/>
      <c r="S5100" s="2"/>
    </row>
    <row r="5101" spans="14:19" x14ac:dyDescent="0.35">
      <c r="N5101" s="6"/>
      <c r="Q5101" s="2"/>
      <c r="S5101" s="2"/>
    </row>
    <row r="5102" spans="14:19" x14ac:dyDescent="0.35">
      <c r="N5102" s="6"/>
      <c r="Q5102" s="2"/>
      <c r="S5102" s="2"/>
    </row>
    <row r="5103" spans="14:19" x14ac:dyDescent="0.35">
      <c r="N5103" s="6"/>
      <c r="Q5103" s="2"/>
      <c r="S5103" s="2"/>
    </row>
    <row r="5104" spans="14:19" x14ac:dyDescent="0.35">
      <c r="N5104" s="6"/>
      <c r="Q5104" s="2"/>
      <c r="S5104" s="2"/>
    </row>
    <row r="5105" spans="14:19" x14ac:dyDescent="0.35">
      <c r="N5105" s="6"/>
      <c r="Q5105" s="2"/>
      <c r="S5105" s="2"/>
    </row>
    <row r="5106" spans="14:19" x14ac:dyDescent="0.35">
      <c r="N5106" s="6"/>
      <c r="Q5106" s="2"/>
      <c r="S5106" s="2"/>
    </row>
    <row r="5107" spans="14:19" x14ac:dyDescent="0.35">
      <c r="N5107" s="6"/>
      <c r="Q5107" s="2"/>
      <c r="S5107" s="2"/>
    </row>
    <row r="5108" spans="14:19" x14ac:dyDescent="0.35">
      <c r="N5108" s="6"/>
      <c r="Q5108" s="2"/>
      <c r="S5108" s="2"/>
    </row>
    <row r="5109" spans="14:19" x14ac:dyDescent="0.35">
      <c r="N5109" s="6"/>
      <c r="Q5109" s="2"/>
      <c r="S5109" s="2"/>
    </row>
    <row r="5110" spans="14:19" x14ac:dyDescent="0.35">
      <c r="N5110" s="6"/>
      <c r="Q5110" s="2"/>
      <c r="S5110" s="2"/>
    </row>
    <row r="5111" spans="14:19" x14ac:dyDescent="0.35">
      <c r="N5111" s="6"/>
      <c r="Q5111" s="2"/>
      <c r="S5111" s="2"/>
    </row>
    <row r="5112" spans="14:19" x14ac:dyDescent="0.35">
      <c r="N5112" s="6"/>
      <c r="Q5112" s="2"/>
      <c r="S5112" s="2"/>
    </row>
    <row r="5113" spans="14:19" x14ac:dyDescent="0.35">
      <c r="N5113" s="6"/>
      <c r="Q5113" s="2"/>
      <c r="S5113" s="2"/>
    </row>
    <row r="5114" spans="14:19" x14ac:dyDescent="0.35">
      <c r="N5114" s="6"/>
      <c r="Q5114" s="2"/>
      <c r="S5114" s="2"/>
    </row>
    <row r="5115" spans="14:19" x14ac:dyDescent="0.35">
      <c r="N5115" s="6"/>
      <c r="Q5115" s="2"/>
      <c r="S5115" s="2"/>
    </row>
    <row r="5116" spans="14:19" x14ac:dyDescent="0.35">
      <c r="N5116" s="6"/>
      <c r="Q5116" s="2"/>
      <c r="S5116" s="2"/>
    </row>
    <row r="5117" spans="14:19" x14ac:dyDescent="0.35">
      <c r="N5117" s="6"/>
      <c r="Q5117" s="2"/>
      <c r="S5117" s="2"/>
    </row>
    <row r="5118" spans="14:19" x14ac:dyDescent="0.35">
      <c r="N5118" s="6"/>
      <c r="Q5118" s="2"/>
      <c r="S5118" s="2"/>
    </row>
    <row r="5119" spans="14:19" x14ac:dyDescent="0.35">
      <c r="N5119" s="6"/>
      <c r="Q5119" s="2"/>
      <c r="S5119" s="2"/>
    </row>
    <row r="5120" spans="14:19" x14ac:dyDescent="0.35">
      <c r="N5120" s="6"/>
      <c r="Q5120" s="2"/>
      <c r="S5120" s="2"/>
    </row>
    <row r="5121" spans="14:19" x14ac:dyDescent="0.35">
      <c r="N5121" s="6"/>
      <c r="Q5121" s="2"/>
      <c r="S5121" s="2"/>
    </row>
    <row r="5122" spans="14:19" x14ac:dyDescent="0.35">
      <c r="N5122" s="6"/>
      <c r="Q5122" s="2"/>
      <c r="S5122" s="2"/>
    </row>
    <row r="5123" spans="14:19" x14ac:dyDescent="0.35">
      <c r="N5123" s="6"/>
      <c r="Q5123" s="2"/>
      <c r="S5123" s="2"/>
    </row>
    <row r="5124" spans="14:19" x14ac:dyDescent="0.35">
      <c r="N5124" s="6"/>
      <c r="Q5124" s="2"/>
      <c r="S5124" s="2"/>
    </row>
    <row r="5125" spans="14:19" x14ac:dyDescent="0.35">
      <c r="N5125" s="6"/>
      <c r="Q5125" s="2"/>
      <c r="S5125" s="2"/>
    </row>
    <row r="5126" spans="14:19" x14ac:dyDescent="0.35">
      <c r="N5126" s="6"/>
      <c r="Q5126" s="2"/>
      <c r="S5126" s="2"/>
    </row>
    <row r="5127" spans="14:19" x14ac:dyDescent="0.35">
      <c r="N5127" s="6"/>
      <c r="Q5127" s="2"/>
      <c r="S5127" s="2"/>
    </row>
    <row r="5128" spans="14:19" x14ac:dyDescent="0.35">
      <c r="N5128" s="6"/>
      <c r="Q5128" s="2"/>
      <c r="S5128" s="2"/>
    </row>
    <row r="5129" spans="14:19" x14ac:dyDescent="0.35">
      <c r="N5129" s="6"/>
      <c r="Q5129" s="2"/>
      <c r="S5129" s="2"/>
    </row>
    <row r="5130" spans="14:19" x14ac:dyDescent="0.35">
      <c r="N5130" s="6"/>
      <c r="Q5130" s="2"/>
      <c r="S5130" s="2"/>
    </row>
    <row r="5131" spans="14:19" x14ac:dyDescent="0.35">
      <c r="N5131" s="6"/>
      <c r="Q5131" s="2"/>
      <c r="S5131" s="2"/>
    </row>
    <row r="5132" spans="14:19" x14ac:dyDescent="0.35">
      <c r="N5132" s="6"/>
      <c r="Q5132" s="2"/>
      <c r="S5132" s="2"/>
    </row>
    <row r="5133" spans="14:19" x14ac:dyDescent="0.35">
      <c r="N5133" s="6"/>
      <c r="Q5133" s="2"/>
      <c r="S5133" s="2"/>
    </row>
    <row r="5134" spans="14:19" x14ac:dyDescent="0.35">
      <c r="N5134" s="6"/>
      <c r="Q5134" s="2"/>
      <c r="S5134" s="2"/>
    </row>
    <row r="5135" spans="14:19" x14ac:dyDescent="0.35">
      <c r="N5135" s="6"/>
      <c r="Q5135" s="2"/>
      <c r="S5135" s="2"/>
    </row>
    <row r="5136" spans="14:19" x14ac:dyDescent="0.35">
      <c r="N5136" s="6"/>
      <c r="Q5136" s="2"/>
      <c r="S5136" s="2"/>
    </row>
    <row r="5137" spans="14:19" x14ac:dyDescent="0.35">
      <c r="N5137" s="6"/>
      <c r="Q5137" s="2"/>
      <c r="S5137" s="2"/>
    </row>
    <row r="5138" spans="14:19" x14ac:dyDescent="0.35">
      <c r="N5138" s="6"/>
      <c r="Q5138" s="2"/>
      <c r="S5138" s="2"/>
    </row>
    <row r="5139" spans="14:19" x14ac:dyDescent="0.35">
      <c r="N5139" s="6"/>
      <c r="Q5139" s="2"/>
      <c r="S5139" s="2"/>
    </row>
    <row r="5140" spans="14:19" x14ac:dyDescent="0.35">
      <c r="N5140" s="6"/>
      <c r="Q5140" s="2"/>
      <c r="S5140" s="2"/>
    </row>
    <row r="5141" spans="14:19" x14ac:dyDescent="0.35">
      <c r="N5141" s="6"/>
      <c r="Q5141" s="2"/>
      <c r="S5141" s="2"/>
    </row>
    <row r="5142" spans="14:19" x14ac:dyDescent="0.35">
      <c r="N5142" s="6"/>
      <c r="Q5142" s="2"/>
      <c r="S5142" s="2"/>
    </row>
    <row r="5143" spans="14:19" x14ac:dyDescent="0.35">
      <c r="N5143" s="6"/>
      <c r="Q5143" s="2"/>
      <c r="S5143" s="2"/>
    </row>
    <row r="5144" spans="14:19" x14ac:dyDescent="0.35">
      <c r="N5144" s="6"/>
      <c r="Q5144" s="2"/>
      <c r="S5144" s="2"/>
    </row>
    <row r="5145" spans="14:19" x14ac:dyDescent="0.35">
      <c r="N5145" s="6"/>
      <c r="Q5145" s="2"/>
      <c r="S5145" s="2"/>
    </row>
    <row r="5146" spans="14:19" x14ac:dyDescent="0.35">
      <c r="N5146" s="6"/>
      <c r="Q5146" s="2"/>
      <c r="S5146" s="2"/>
    </row>
    <row r="5147" spans="14:19" x14ac:dyDescent="0.35">
      <c r="N5147" s="6"/>
      <c r="Q5147" s="2"/>
      <c r="S5147" s="2"/>
    </row>
    <row r="5148" spans="14:19" x14ac:dyDescent="0.35">
      <c r="N5148" s="6"/>
      <c r="Q5148" s="2"/>
      <c r="S5148" s="2"/>
    </row>
    <row r="5149" spans="14:19" x14ac:dyDescent="0.35">
      <c r="N5149" s="6"/>
      <c r="Q5149" s="2"/>
      <c r="S5149" s="2"/>
    </row>
    <row r="5150" spans="14:19" x14ac:dyDescent="0.35">
      <c r="N5150" s="6"/>
      <c r="Q5150" s="2"/>
      <c r="S5150" s="2"/>
    </row>
    <row r="5151" spans="14:19" x14ac:dyDescent="0.35">
      <c r="N5151" s="6"/>
      <c r="Q5151" s="2"/>
      <c r="S5151" s="2"/>
    </row>
    <row r="5152" spans="14:19" x14ac:dyDescent="0.35">
      <c r="N5152" s="6"/>
      <c r="Q5152" s="2"/>
      <c r="S5152" s="2"/>
    </row>
    <row r="5153" spans="14:19" x14ac:dyDescent="0.35">
      <c r="N5153" s="6"/>
      <c r="Q5153" s="2"/>
      <c r="S5153" s="2"/>
    </row>
    <row r="5154" spans="14:19" x14ac:dyDescent="0.35">
      <c r="N5154" s="6"/>
      <c r="Q5154" s="2"/>
      <c r="S5154" s="2"/>
    </row>
    <row r="5155" spans="14:19" x14ac:dyDescent="0.35">
      <c r="N5155" s="6"/>
      <c r="Q5155" s="2"/>
      <c r="S5155" s="2"/>
    </row>
    <row r="5156" spans="14:19" x14ac:dyDescent="0.35">
      <c r="N5156" s="6"/>
      <c r="Q5156" s="2"/>
      <c r="S5156" s="2"/>
    </row>
    <row r="5157" spans="14:19" x14ac:dyDescent="0.35">
      <c r="N5157" s="6"/>
      <c r="Q5157" s="2"/>
      <c r="S5157" s="2"/>
    </row>
    <row r="5158" spans="14:19" x14ac:dyDescent="0.35">
      <c r="N5158" s="6"/>
      <c r="Q5158" s="2"/>
      <c r="S5158" s="2"/>
    </row>
    <row r="5159" spans="14:19" x14ac:dyDescent="0.35">
      <c r="N5159" s="6"/>
      <c r="Q5159" s="2"/>
      <c r="S5159" s="2"/>
    </row>
    <row r="5160" spans="14:19" x14ac:dyDescent="0.35">
      <c r="N5160" s="6"/>
      <c r="Q5160" s="2"/>
      <c r="S5160" s="2"/>
    </row>
    <row r="5161" spans="14:19" x14ac:dyDescent="0.35">
      <c r="N5161" s="6"/>
      <c r="Q5161" s="2"/>
      <c r="S5161" s="2"/>
    </row>
    <row r="5162" spans="14:19" x14ac:dyDescent="0.35">
      <c r="N5162" s="6"/>
      <c r="Q5162" s="2"/>
      <c r="S5162" s="2"/>
    </row>
    <row r="5163" spans="14:19" x14ac:dyDescent="0.35">
      <c r="N5163" s="6"/>
      <c r="Q5163" s="2"/>
      <c r="S5163" s="2"/>
    </row>
    <row r="5164" spans="14:19" x14ac:dyDescent="0.35">
      <c r="N5164" s="6"/>
      <c r="Q5164" s="2"/>
      <c r="S5164" s="2"/>
    </row>
    <row r="5165" spans="14:19" x14ac:dyDescent="0.35">
      <c r="N5165" s="6"/>
      <c r="Q5165" s="2"/>
      <c r="S5165" s="2"/>
    </row>
    <row r="5166" spans="14:19" x14ac:dyDescent="0.35">
      <c r="N5166" s="6"/>
      <c r="Q5166" s="2"/>
      <c r="S5166" s="2"/>
    </row>
    <row r="5167" spans="14:19" x14ac:dyDescent="0.35">
      <c r="N5167" s="6"/>
      <c r="Q5167" s="2"/>
      <c r="S5167" s="2"/>
    </row>
    <row r="5168" spans="14:19" x14ac:dyDescent="0.35">
      <c r="N5168" s="6"/>
      <c r="Q5168" s="2"/>
      <c r="S5168" s="2"/>
    </row>
    <row r="5169" spans="14:19" x14ac:dyDescent="0.35">
      <c r="N5169" s="6"/>
      <c r="Q5169" s="2"/>
      <c r="S5169" s="2"/>
    </row>
    <row r="5170" spans="14:19" x14ac:dyDescent="0.35">
      <c r="N5170" s="6"/>
      <c r="Q5170" s="2"/>
      <c r="S5170" s="2"/>
    </row>
    <row r="5171" spans="14:19" x14ac:dyDescent="0.35">
      <c r="N5171" s="6"/>
      <c r="Q5171" s="2"/>
      <c r="S5171" s="2"/>
    </row>
    <row r="5172" spans="14:19" x14ac:dyDescent="0.35">
      <c r="N5172" s="6"/>
      <c r="Q5172" s="2"/>
      <c r="S5172" s="2"/>
    </row>
    <row r="5173" spans="14:19" x14ac:dyDescent="0.35">
      <c r="N5173" s="6"/>
      <c r="Q5173" s="2"/>
      <c r="S5173" s="2"/>
    </row>
    <row r="5174" spans="14:19" x14ac:dyDescent="0.35">
      <c r="N5174" s="6"/>
      <c r="Q5174" s="2"/>
      <c r="S5174" s="2"/>
    </row>
    <row r="5175" spans="14:19" x14ac:dyDescent="0.35">
      <c r="N5175" s="6"/>
      <c r="Q5175" s="2"/>
      <c r="S5175" s="2"/>
    </row>
    <row r="5176" spans="14:19" x14ac:dyDescent="0.35">
      <c r="N5176" s="6"/>
      <c r="Q5176" s="2"/>
      <c r="S5176" s="2"/>
    </row>
    <row r="5177" spans="14:19" x14ac:dyDescent="0.35">
      <c r="N5177" s="6"/>
      <c r="Q5177" s="2"/>
      <c r="S5177" s="2"/>
    </row>
    <row r="5178" spans="14:19" x14ac:dyDescent="0.35">
      <c r="N5178" s="6"/>
      <c r="Q5178" s="2"/>
      <c r="S5178" s="2"/>
    </row>
    <row r="5179" spans="14:19" x14ac:dyDescent="0.35">
      <c r="N5179" s="6"/>
      <c r="Q5179" s="2"/>
      <c r="S5179" s="2"/>
    </row>
    <row r="5180" spans="14:19" x14ac:dyDescent="0.35">
      <c r="N5180" s="6"/>
      <c r="Q5180" s="2"/>
      <c r="S5180" s="2"/>
    </row>
    <row r="5181" spans="14:19" x14ac:dyDescent="0.35">
      <c r="N5181" s="6"/>
      <c r="Q5181" s="2"/>
      <c r="S5181" s="2"/>
    </row>
    <row r="5182" spans="14:19" x14ac:dyDescent="0.35">
      <c r="N5182" s="6"/>
      <c r="Q5182" s="2"/>
      <c r="S5182" s="2"/>
    </row>
    <row r="5183" spans="14:19" x14ac:dyDescent="0.35">
      <c r="N5183" s="6"/>
      <c r="Q5183" s="2"/>
      <c r="S5183" s="2"/>
    </row>
    <row r="5184" spans="14:19" x14ac:dyDescent="0.35">
      <c r="N5184" s="6"/>
      <c r="Q5184" s="2"/>
      <c r="S5184" s="2"/>
    </row>
    <row r="5185" spans="14:19" x14ac:dyDescent="0.35">
      <c r="N5185" s="6"/>
      <c r="Q5185" s="2"/>
      <c r="S5185" s="2"/>
    </row>
    <row r="5186" spans="14:19" x14ac:dyDescent="0.35">
      <c r="N5186" s="6"/>
      <c r="Q5186" s="2"/>
      <c r="S5186" s="2"/>
    </row>
    <row r="5187" spans="14:19" x14ac:dyDescent="0.35">
      <c r="N5187" s="6"/>
      <c r="Q5187" s="2"/>
      <c r="S5187" s="2"/>
    </row>
    <row r="5188" spans="14:19" x14ac:dyDescent="0.35">
      <c r="N5188" s="6"/>
      <c r="Q5188" s="2"/>
      <c r="S5188" s="2"/>
    </row>
    <row r="5189" spans="14:19" x14ac:dyDescent="0.35">
      <c r="N5189" s="6"/>
      <c r="Q5189" s="2"/>
      <c r="S5189" s="2"/>
    </row>
    <row r="5190" spans="14:19" x14ac:dyDescent="0.35">
      <c r="N5190" s="6"/>
      <c r="Q5190" s="2"/>
      <c r="S5190" s="2"/>
    </row>
    <row r="5191" spans="14:19" x14ac:dyDescent="0.35">
      <c r="N5191" s="6"/>
      <c r="Q5191" s="2"/>
      <c r="S5191" s="2"/>
    </row>
    <row r="5192" spans="14:19" x14ac:dyDescent="0.35">
      <c r="N5192" s="6"/>
      <c r="Q5192" s="2"/>
      <c r="S5192" s="2"/>
    </row>
    <row r="5193" spans="14:19" x14ac:dyDescent="0.35">
      <c r="N5193" s="6"/>
      <c r="Q5193" s="2"/>
      <c r="S5193" s="2"/>
    </row>
    <row r="5194" spans="14:19" x14ac:dyDescent="0.35">
      <c r="N5194" s="6"/>
      <c r="Q5194" s="2"/>
      <c r="S5194" s="2"/>
    </row>
    <row r="5195" spans="14:19" x14ac:dyDescent="0.35">
      <c r="N5195" s="6"/>
      <c r="Q5195" s="2"/>
      <c r="S5195" s="2"/>
    </row>
    <row r="5196" spans="14:19" x14ac:dyDescent="0.35">
      <c r="N5196" s="6"/>
      <c r="Q5196" s="2"/>
      <c r="S5196" s="2"/>
    </row>
    <row r="5197" spans="14:19" x14ac:dyDescent="0.35">
      <c r="N5197" s="6"/>
      <c r="Q5197" s="2"/>
      <c r="S5197" s="2"/>
    </row>
    <row r="5198" spans="14:19" x14ac:dyDescent="0.35">
      <c r="N5198" s="6"/>
      <c r="Q5198" s="2"/>
      <c r="S5198" s="2"/>
    </row>
    <row r="5199" spans="14:19" x14ac:dyDescent="0.35">
      <c r="N5199" s="6"/>
      <c r="Q5199" s="2"/>
      <c r="S5199" s="2"/>
    </row>
    <row r="5200" spans="14:19" x14ac:dyDescent="0.35">
      <c r="N5200" s="6"/>
      <c r="Q5200" s="2"/>
      <c r="S5200" s="2"/>
    </row>
    <row r="5201" spans="14:19" x14ac:dyDescent="0.35">
      <c r="N5201" s="6"/>
      <c r="Q5201" s="2"/>
      <c r="S5201" s="2"/>
    </row>
    <row r="5202" spans="14:19" x14ac:dyDescent="0.35">
      <c r="N5202" s="6"/>
      <c r="Q5202" s="2"/>
      <c r="S5202" s="2"/>
    </row>
    <row r="5203" spans="14:19" x14ac:dyDescent="0.35">
      <c r="N5203" s="6"/>
      <c r="Q5203" s="2"/>
      <c r="S5203" s="2"/>
    </row>
    <row r="5204" spans="14:19" x14ac:dyDescent="0.35">
      <c r="N5204" s="6"/>
      <c r="Q5204" s="2"/>
      <c r="S5204" s="2"/>
    </row>
    <row r="5205" spans="14:19" x14ac:dyDescent="0.35">
      <c r="N5205" s="6"/>
      <c r="Q5205" s="2"/>
      <c r="S5205" s="2"/>
    </row>
    <row r="5206" spans="14:19" x14ac:dyDescent="0.35">
      <c r="N5206" s="6"/>
      <c r="Q5206" s="2"/>
      <c r="S5206" s="2"/>
    </row>
    <row r="5207" spans="14:19" x14ac:dyDescent="0.35">
      <c r="N5207" s="6"/>
      <c r="Q5207" s="2"/>
      <c r="S5207" s="2"/>
    </row>
    <row r="5208" spans="14:19" x14ac:dyDescent="0.35">
      <c r="N5208" s="6"/>
      <c r="Q5208" s="2"/>
      <c r="S5208" s="2"/>
    </row>
    <row r="5209" spans="14:19" x14ac:dyDescent="0.35">
      <c r="N5209" s="6"/>
      <c r="Q5209" s="2"/>
      <c r="S5209" s="2"/>
    </row>
    <row r="5210" spans="14:19" x14ac:dyDescent="0.35">
      <c r="N5210" s="6"/>
      <c r="Q5210" s="2"/>
      <c r="S5210" s="2"/>
    </row>
    <row r="5211" spans="14:19" x14ac:dyDescent="0.35">
      <c r="N5211" s="6"/>
      <c r="Q5211" s="2"/>
      <c r="S5211" s="2"/>
    </row>
    <row r="5212" spans="14:19" x14ac:dyDescent="0.35">
      <c r="N5212" s="6"/>
      <c r="Q5212" s="2"/>
      <c r="S5212" s="2"/>
    </row>
    <row r="5213" spans="14:19" x14ac:dyDescent="0.35">
      <c r="N5213" s="6"/>
      <c r="Q5213" s="2"/>
      <c r="S5213" s="2"/>
    </row>
    <row r="5214" spans="14:19" x14ac:dyDescent="0.35">
      <c r="N5214" s="6"/>
      <c r="Q5214" s="2"/>
      <c r="S5214" s="2"/>
    </row>
    <row r="5215" spans="14:19" x14ac:dyDescent="0.35">
      <c r="N5215" s="6"/>
      <c r="Q5215" s="2"/>
      <c r="S5215" s="2"/>
    </row>
    <row r="5216" spans="14:19" x14ac:dyDescent="0.35">
      <c r="N5216" s="6"/>
      <c r="Q5216" s="2"/>
      <c r="S5216" s="2"/>
    </row>
    <row r="5217" spans="14:19" x14ac:dyDescent="0.35">
      <c r="N5217" s="6"/>
      <c r="Q5217" s="2"/>
      <c r="S5217" s="2"/>
    </row>
    <row r="5218" spans="14:19" x14ac:dyDescent="0.35">
      <c r="N5218" s="6"/>
      <c r="Q5218" s="2"/>
      <c r="S5218" s="2"/>
    </row>
    <row r="5219" spans="14:19" x14ac:dyDescent="0.35">
      <c r="N5219" s="6"/>
      <c r="Q5219" s="2"/>
      <c r="S5219" s="2"/>
    </row>
    <row r="5220" spans="14:19" x14ac:dyDescent="0.35">
      <c r="N5220" s="6"/>
      <c r="Q5220" s="2"/>
      <c r="S5220" s="2"/>
    </row>
    <row r="5221" spans="14:19" x14ac:dyDescent="0.35">
      <c r="N5221" s="6"/>
      <c r="Q5221" s="2"/>
      <c r="S5221" s="2"/>
    </row>
    <row r="5222" spans="14:19" x14ac:dyDescent="0.35">
      <c r="N5222" s="6"/>
      <c r="Q5222" s="2"/>
      <c r="S5222" s="2"/>
    </row>
    <row r="5223" spans="14:19" x14ac:dyDescent="0.35">
      <c r="N5223" s="6"/>
      <c r="Q5223" s="2"/>
      <c r="S5223" s="2"/>
    </row>
    <row r="5224" spans="14:19" x14ac:dyDescent="0.35">
      <c r="N5224" s="6"/>
      <c r="Q5224" s="2"/>
      <c r="S5224" s="2"/>
    </row>
    <row r="5225" spans="14:19" x14ac:dyDescent="0.35">
      <c r="N5225" s="6"/>
      <c r="Q5225" s="2"/>
      <c r="S5225" s="2"/>
    </row>
    <row r="5226" spans="14:19" x14ac:dyDescent="0.35">
      <c r="N5226" s="6"/>
      <c r="Q5226" s="2"/>
      <c r="S5226" s="2"/>
    </row>
    <row r="5227" spans="14:19" x14ac:dyDescent="0.35">
      <c r="N5227" s="6"/>
      <c r="Q5227" s="2"/>
      <c r="S5227" s="2"/>
    </row>
    <row r="5228" spans="14:19" x14ac:dyDescent="0.35">
      <c r="N5228" s="6"/>
      <c r="Q5228" s="2"/>
      <c r="S5228" s="2"/>
    </row>
    <row r="5229" spans="14:19" x14ac:dyDescent="0.35">
      <c r="N5229" s="6"/>
      <c r="Q5229" s="2"/>
      <c r="S5229" s="2"/>
    </row>
    <row r="5230" spans="14:19" x14ac:dyDescent="0.35">
      <c r="N5230" s="6"/>
      <c r="Q5230" s="2"/>
      <c r="S5230" s="2"/>
    </row>
    <row r="5231" spans="14:19" x14ac:dyDescent="0.35">
      <c r="N5231" s="6"/>
      <c r="Q5231" s="2"/>
      <c r="S5231" s="2"/>
    </row>
    <row r="5232" spans="14:19" x14ac:dyDescent="0.35">
      <c r="N5232" s="6"/>
      <c r="Q5232" s="2"/>
      <c r="S5232" s="2"/>
    </row>
    <row r="5233" spans="14:19" x14ac:dyDescent="0.35">
      <c r="N5233" s="6"/>
      <c r="Q5233" s="2"/>
      <c r="S5233" s="2"/>
    </row>
    <row r="5234" spans="14:19" x14ac:dyDescent="0.35">
      <c r="N5234" s="6"/>
      <c r="Q5234" s="2"/>
      <c r="S5234" s="2"/>
    </row>
    <row r="5235" spans="14:19" x14ac:dyDescent="0.35">
      <c r="N5235" s="6"/>
      <c r="Q5235" s="2"/>
      <c r="S5235" s="2"/>
    </row>
    <row r="5236" spans="14:19" x14ac:dyDescent="0.35">
      <c r="N5236" s="6"/>
      <c r="Q5236" s="2"/>
      <c r="S5236" s="2"/>
    </row>
    <row r="5237" spans="14:19" x14ac:dyDescent="0.35">
      <c r="N5237" s="6"/>
      <c r="Q5237" s="2"/>
      <c r="S5237" s="2"/>
    </row>
    <row r="5238" spans="14:19" x14ac:dyDescent="0.35">
      <c r="N5238" s="6"/>
      <c r="Q5238" s="2"/>
      <c r="S5238" s="2"/>
    </row>
    <row r="5239" spans="14:19" x14ac:dyDescent="0.35">
      <c r="N5239" s="6"/>
      <c r="Q5239" s="2"/>
      <c r="S5239" s="2"/>
    </row>
    <row r="5240" spans="14:19" x14ac:dyDescent="0.35">
      <c r="N5240" s="6"/>
      <c r="Q5240" s="2"/>
      <c r="S5240" s="2"/>
    </row>
    <row r="5241" spans="14:19" x14ac:dyDescent="0.35">
      <c r="N5241" s="6"/>
      <c r="Q5241" s="2"/>
      <c r="S5241" s="2"/>
    </row>
    <row r="5242" spans="14:19" x14ac:dyDescent="0.35">
      <c r="N5242" s="6"/>
      <c r="Q5242" s="2"/>
      <c r="S5242" s="2"/>
    </row>
    <row r="5243" spans="14:19" x14ac:dyDescent="0.35">
      <c r="N5243" s="6"/>
      <c r="Q5243" s="2"/>
      <c r="S5243" s="2"/>
    </row>
    <row r="5244" spans="14:19" x14ac:dyDescent="0.35">
      <c r="N5244" s="6"/>
      <c r="Q5244" s="2"/>
      <c r="S5244" s="2"/>
    </row>
    <row r="5245" spans="14:19" x14ac:dyDescent="0.35">
      <c r="N5245" s="6"/>
      <c r="Q5245" s="2"/>
      <c r="S5245" s="2"/>
    </row>
    <row r="5246" spans="14:19" x14ac:dyDescent="0.35">
      <c r="N5246" s="6"/>
      <c r="Q5246" s="2"/>
      <c r="S5246" s="2"/>
    </row>
    <row r="5247" spans="14:19" x14ac:dyDescent="0.35">
      <c r="N5247" s="6"/>
      <c r="Q5247" s="2"/>
      <c r="S5247" s="2"/>
    </row>
    <row r="5248" spans="14:19" x14ac:dyDescent="0.35">
      <c r="N5248" s="6"/>
      <c r="Q5248" s="2"/>
      <c r="S5248" s="2"/>
    </row>
    <row r="5249" spans="14:19" x14ac:dyDescent="0.35">
      <c r="N5249" s="6"/>
      <c r="Q5249" s="2"/>
      <c r="S5249" s="2"/>
    </row>
    <row r="5250" spans="14:19" x14ac:dyDescent="0.35">
      <c r="N5250" s="6"/>
      <c r="Q5250" s="2"/>
      <c r="S5250" s="2"/>
    </row>
    <row r="5251" spans="14:19" x14ac:dyDescent="0.35">
      <c r="N5251" s="6"/>
      <c r="Q5251" s="2"/>
      <c r="S5251" s="2"/>
    </row>
    <row r="5252" spans="14:19" x14ac:dyDescent="0.35">
      <c r="N5252" s="6"/>
      <c r="Q5252" s="2"/>
      <c r="S5252" s="2"/>
    </row>
    <row r="5253" spans="14:19" x14ac:dyDescent="0.35">
      <c r="N5253" s="6"/>
      <c r="Q5253" s="2"/>
      <c r="S5253" s="2"/>
    </row>
    <row r="5254" spans="14:19" x14ac:dyDescent="0.35">
      <c r="N5254" s="6"/>
      <c r="Q5254" s="2"/>
      <c r="S5254" s="2"/>
    </row>
    <row r="5255" spans="14:19" x14ac:dyDescent="0.35">
      <c r="N5255" s="6"/>
      <c r="Q5255" s="2"/>
      <c r="S5255" s="2"/>
    </row>
    <row r="5256" spans="14:19" x14ac:dyDescent="0.35">
      <c r="N5256" s="6"/>
      <c r="Q5256" s="2"/>
      <c r="S5256" s="2"/>
    </row>
    <row r="5257" spans="14:19" x14ac:dyDescent="0.35">
      <c r="N5257" s="6"/>
      <c r="Q5257" s="2"/>
      <c r="S5257" s="2"/>
    </row>
    <row r="5258" spans="14:19" x14ac:dyDescent="0.35">
      <c r="N5258" s="6"/>
      <c r="Q5258" s="2"/>
      <c r="S5258" s="2"/>
    </row>
    <row r="5259" spans="14:19" x14ac:dyDescent="0.35">
      <c r="N5259" s="6"/>
      <c r="Q5259" s="2"/>
      <c r="S5259" s="2"/>
    </row>
    <row r="5260" spans="14:19" x14ac:dyDescent="0.35">
      <c r="N5260" s="6"/>
      <c r="Q5260" s="2"/>
      <c r="S5260" s="2"/>
    </row>
    <row r="5261" spans="14:19" x14ac:dyDescent="0.35">
      <c r="N5261" s="6"/>
      <c r="Q5261" s="2"/>
      <c r="S5261" s="2"/>
    </row>
    <row r="5262" spans="14:19" x14ac:dyDescent="0.35">
      <c r="N5262" s="6"/>
      <c r="Q5262" s="2"/>
      <c r="S5262" s="2"/>
    </row>
    <row r="5263" spans="14:19" x14ac:dyDescent="0.35">
      <c r="N5263" s="6"/>
      <c r="Q5263" s="2"/>
      <c r="S5263" s="2"/>
    </row>
    <row r="5264" spans="14:19" x14ac:dyDescent="0.35">
      <c r="N5264" s="6"/>
      <c r="Q5264" s="2"/>
      <c r="S5264" s="2"/>
    </row>
    <row r="5265" spans="14:19" x14ac:dyDescent="0.35">
      <c r="N5265" s="6"/>
      <c r="Q5265" s="2"/>
      <c r="S5265" s="2"/>
    </row>
    <row r="5266" spans="14:19" x14ac:dyDescent="0.35">
      <c r="N5266" s="6"/>
      <c r="Q5266" s="2"/>
      <c r="S5266" s="2"/>
    </row>
    <row r="5267" spans="14:19" x14ac:dyDescent="0.35">
      <c r="N5267" s="6"/>
      <c r="Q5267" s="2"/>
      <c r="S5267" s="2"/>
    </row>
    <row r="5268" spans="14:19" x14ac:dyDescent="0.35">
      <c r="N5268" s="6"/>
      <c r="Q5268" s="2"/>
      <c r="S5268" s="2"/>
    </row>
    <row r="5269" spans="14:19" x14ac:dyDescent="0.35">
      <c r="N5269" s="6"/>
      <c r="Q5269" s="2"/>
      <c r="S5269" s="2"/>
    </row>
    <row r="5270" spans="14:19" x14ac:dyDescent="0.35">
      <c r="N5270" s="6"/>
      <c r="Q5270" s="2"/>
      <c r="S5270" s="2"/>
    </row>
    <row r="5271" spans="14:19" x14ac:dyDescent="0.35">
      <c r="N5271" s="6"/>
      <c r="Q5271" s="2"/>
      <c r="S5271" s="2"/>
    </row>
    <row r="5272" spans="14:19" x14ac:dyDescent="0.35">
      <c r="N5272" s="6"/>
      <c r="Q5272" s="2"/>
      <c r="S5272" s="2"/>
    </row>
    <row r="5273" spans="14:19" x14ac:dyDescent="0.35">
      <c r="N5273" s="6"/>
      <c r="Q5273" s="2"/>
      <c r="S5273" s="2"/>
    </row>
    <row r="5274" spans="14:19" x14ac:dyDescent="0.35">
      <c r="N5274" s="6"/>
      <c r="Q5274" s="2"/>
      <c r="S5274" s="2"/>
    </row>
    <row r="5275" spans="14:19" x14ac:dyDescent="0.35">
      <c r="N5275" s="6"/>
      <c r="Q5275" s="2"/>
      <c r="S5275" s="2"/>
    </row>
    <row r="5276" spans="14:19" x14ac:dyDescent="0.35">
      <c r="N5276" s="6"/>
      <c r="Q5276" s="2"/>
      <c r="S5276" s="2"/>
    </row>
    <row r="5277" spans="14:19" x14ac:dyDescent="0.35">
      <c r="N5277" s="6"/>
      <c r="Q5277" s="2"/>
      <c r="S5277" s="2"/>
    </row>
    <row r="5278" spans="14:19" x14ac:dyDescent="0.35">
      <c r="N5278" s="6"/>
      <c r="Q5278" s="2"/>
      <c r="S5278" s="2"/>
    </row>
    <row r="5279" spans="14:19" x14ac:dyDescent="0.35">
      <c r="N5279" s="6"/>
      <c r="Q5279" s="2"/>
      <c r="S5279" s="2"/>
    </row>
    <row r="5280" spans="14:19" x14ac:dyDescent="0.35">
      <c r="N5280" s="6"/>
      <c r="Q5280" s="2"/>
      <c r="S5280" s="2"/>
    </row>
    <row r="5281" spans="14:19" x14ac:dyDescent="0.35">
      <c r="N5281" s="6"/>
      <c r="Q5281" s="2"/>
      <c r="S5281" s="2"/>
    </row>
    <row r="5282" spans="14:19" x14ac:dyDescent="0.35">
      <c r="N5282" s="6"/>
      <c r="Q5282" s="2"/>
      <c r="S5282" s="2"/>
    </row>
    <row r="5283" spans="14:19" x14ac:dyDescent="0.35">
      <c r="N5283" s="6"/>
      <c r="Q5283" s="2"/>
      <c r="S5283" s="2"/>
    </row>
    <row r="5284" spans="14:19" x14ac:dyDescent="0.35">
      <c r="N5284" s="6"/>
      <c r="Q5284" s="2"/>
      <c r="S5284" s="2"/>
    </row>
    <row r="5285" spans="14:19" x14ac:dyDescent="0.35">
      <c r="N5285" s="6"/>
      <c r="Q5285" s="2"/>
      <c r="S5285" s="2"/>
    </row>
    <row r="5286" spans="14:19" x14ac:dyDescent="0.35">
      <c r="N5286" s="6"/>
      <c r="Q5286" s="2"/>
      <c r="S5286" s="2"/>
    </row>
    <row r="5287" spans="14:19" x14ac:dyDescent="0.35">
      <c r="N5287" s="6"/>
      <c r="Q5287" s="2"/>
      <c r="S5287" s="2"/>
    </row>
    <row r="5288" spans="14:19" x14ac:dyDescent="0.35">
      <c r="N5288" s="6"/>
      <c r="Q5288" s="2"/>
      <c r="S5288" s="2"/>
    </row>
    <row r="5289" spans="14:19" x14ac:dyDescent="0.35">
      <c r="N5289" s="6"/>
      <c r="Q5289" s="2"/>
      <c r="S5289" s="2"/>
    </row>
    <row r="5290" spans="14:19" x14ac:dyDescent="0.35">
      <c r="N5290" s="6"/>
      <c r="Q5290" s="2"/>
      <c r="S5290" s="2"/>
    </row>
    <row r="5291" spans="14:19" x14ac:dyDescent="0.35">
      <c r="N5291" s="6"/>
      <c r="Q5291" s="2"/>
      <c r="S5291" s="2"/>
    </row>
    <row r="5292" spans="14:19" x14ac:dyDescent="0.35">
      <c r="N5292" s="6"/>
      <c r="Q5292" s="2"/>
      <c r="S5292" s="2"/>
    </row>
    <row r="5293" spans="14:19" x14ac:dyDescent="0.35">
      <c r="N5293" s="6"/>
      <c r="Q5293" s="2"/>
      <c r="S5293" s="2"/>
    </row>
    <row r="5294" spans="14:19" x14ac:dyDescent="0.35">
      <c r="N5294" s="6"/>
      <c r="Q5294" s="2"/>
      <c r="S5294" s="2"/>
    </row>
    <row r="5295" spans="14:19" x14ac:dyDescent="0.35">
      <c r="N5295" s="6"/>
      <c r="Q5295" s="2"/>
      <c r="S5295" s="2"/>
    </row>
    <row r="5296" spans="14:19" x14ac:dyDescent="0.35">
      <c r="N5296" s="6"/>
      <c r="Q5296" s="2"/>
      <c r="S5296" s="2"/>
    </row>
    <row r="5297" spans="14:19" x14ac:dyDescent="0.35">
      <c r="N5297" s="6"/>
      <c r="Q5297" s="2"/>
      <c r="S5297" s="2"/>
    </row>
    <row r="5298" spans="14:19" x14ac:dyDescent="0.35">
      <c r="N5298" s="6"/>
      <c r="Q5298" s="2"/>
      <c r="S5298" s="2"/>
    </row>
    <row r="5299" spans="14:19" x14ac:dyDescent="0.35">
      <c r="N5299" s="6"/>
      <c r="Q5299" s="2"/>
      <c r="S5299" s="2"/>
    </row>
    <row r="5300" spans="14:19" x14ac:dyDescent="0.35">
      <c r="N5300" s="6"/>
      <c r="Q5300" s="2"/>
      <c r="S5300" s="2"/>
    </row>
    <row r="5301" spans="14:19" x14ac:dyDescent="0.35">
      <c r="N5301" s="6"/>
      <c r="Q5301" s="2"/>
      <c r="S5301" s="2"/>
    </row>
    <row r="5302" spans="14:19" x14ac:dyDescent="0.35">
      <c r="N5302" s="6"/>
      <c r="Q5302" s="2"/>
      <c r="S5302" s="2"/>
    </row>
    <row r="5303" spans="14:19" x14ac:dyDescent="0.35">
      <c r="N5303" s="6"/>
      <c r="Q5303" s="2"/>
      <c r="S5303" s="2"/>
    </row>
    <row r="5304" spans="14:19" x14ac:dyDescent="0.35">
      <c r="N5304" s="6"/>
      <c r="Q5304" s="2"/>
      <c r="S5304" s="2"/>
    </row>
    <row r="5305" spans="14:19" x14ac:dyDescent="0.35">
      <c r="N5305" s="6"/>
      <c r="Q5305" s="2"/>
      <c r="S5305" s="2"/>
    </row>
    <row r="5306" spans="14:19" x14ac:dyDescent="0.35">
      <c r="N5306" s="6"/>
      <c r="Q5306" s="2"/>
      <c r="S5306" s="2"/>
    </row>
    <row r="5307" spans="14:19" x14ac:dyDescent="0.35">
      <c r="N5307" s="6"/>
      <c r="Q5307" s="2"/>
      <c r="S5307" s="2"/>
    </row>
    <row r="5308" spans="14:19" x14ac:dyDescent="0.35">
      <c r="N5308" s="6"/>
      <c r="Q5308" s="2"/>
      <c r="S5308" s="2"/>
    </row>
    <row r="5309" spans="14:19" x14ac:dyDescent="0.35">
      <c r="N5309" s="6"/>
      <c r="Q5309" s="2"/>
      <c r="S5309" s="2"/>
    </row>
    <row r="5310" spans="14:19" x14ac:dyDescent="0.35">
      <c r="N5310" s="6"/>
      <c r="Q5310" s="2"/>
      <c r="S5310" s="2"/>
    </row>
    <row r="5311" spans="14:19" x14ac:dyDescent="0.35">
      <c r="N5311" s="6"/>
      <c r="Q5311" s="2"/>
      <c r="S5311" s="2"/>
    </row>
    <row r="5312" spans="14:19" x14ac:dyDescent="0.35">
      <c r="N5312" s="6"/>
      <c r="Q5312" s="2"/>
      <c r="S5312" s="2"/>
    </row>
    <row r="5313" spans="14:19" x14ac:dyDescent="0.35">
      <c r="N5313" s="6"/>
      <c r="Q5313" s="2"/>
      <c r="S5313" s="2"/>
    </row>
    <row r="5314" spans="14:19" x14ac:dyDescent="0.35">
      <c r="N5314" s="6"/>
      <c r="Q5314" s="2"/>
      <c r="S5314" s="2"/>
    </row>
    <row r="5315" spans="14:19" x14ac:dyDescent="0.35">
      <c r="N5315" s="6"/>
      <c r="Q5315" s="2"/>
      <c r="S5315" s="2"/>
    </row>
    <row r="5316" spans="14:19" x14ac:dyDescent="0.35">
      <c r="N5316" s="6"/>
      <c r="Q5316" s="2"/>
      <c r="S5316" s="2"/>
    </row>
    <row r="5317" spans="14:19" x14ac:dyDescent="0.35">
      <c r="N5317" s="6"/>
      <c r="Q5317" s="2"/>
      <c r="S5317" s="2"/>
    </row>
    <row r="5318" spans="14:19" x14ac:dyDescent="0.35">
      <c r="N5318" s="6"/>
      <c r="Q5318" s="2"/>
      <c r="S5318" s="2"/>
    </row>
    <row r="5319" spans="14:19" x14ac:dyDescent="0.35">
      <c r="N5319" s="6"/>
      <c r="Q5319" s="2"/>
      <c r="S5319" s="2"/>
    </row>
    <row r="5320" spans="14:19" x14ac:dyDescent="0.35">
      <c r="N5320" s="6"/>
      <c r="Q5320" s="2"/>
      <c r="S5320" s="2"/>
    </row>
    <row r="5321" spans="14:19" x14ac:dyDescent="0.35">
      <c r="N5321" s="6"/>
      <c r="Q5321" s="2"/>
      <c r="S5321" s="2"/>
    </row>
    <row r="5322" spans="14:19" x14ac:dyDescent="0.35">
      <c r="N5322" s="6"/>
      <c r="Q5322" s="2"/>
      <c r="S5322" s="2"/>
    </row>
    <row r="5323" spans="14:19" x14ac:dyDescent="0.35">
      <c r="N5323" s="6"/>
      <c r="Q5323" s="2"/>
      <c r="S5323" s="2"/>
    </row>
    <row r="5324" spans="14:19" x14ac:dyDescent="0.35">
      <c r="N5324" s="6"/>
      <c r="Q5324" s="2"/>
      <c r="S5324" s="2"/>
    </row>
    <row r="5325" spans="14:19" x14ac:dyDescent="0.35">
      <c r="N5325" s="6"/>
      <c r="Q5325" s="2"/>
      <c r="S5325" s="2"/>
    </row>
    <row r="5326" spans="14:19" x14ac:dyDescent="0.35">
      <c r="N5326" s="6"/>
      <c r="Q5326" s="2"/>
      <c r="S5326" s="2"/>
    </row>
    <row r="5327" spans="14:19" x14ac:dyDescent="0.35">
      <c r="N5327" s="6"/>
      <c r="Q5327" s="2"/>
      <c r="S5327" s="2"/>
    </row>
    <row r="5328" spans="14:19" x14ac:dyDescent="0.35">
      <c r="N5328" s="6"/>
      <c r="Q5328" s="2"/>
      <c r="S5328" s="2"/>
    </row>
    <row r="5329" spans="14:19" x14ac:dyDescent="0.35">
      <c r="N5329" s="6"/>
      <c r="Q5329" s="2"/>
      <c r="S5329" s="2"/>
    </row>
    <row r="5330" spans="14:19" x14ac:dyDescent="0.35">
      <c r="N5330" s="6"/>
      <c r="Q5330" s="2"/>
      <c r="S5330" s="2"/>
    </row>
    <row r="5331" spans="14:19" x14ac:dyDescent="0.35">
      <c r="N5331" s="6"/>
      <c r="Q5331" s="2"/>
      <c r="S5331" s="2"/>
    </row>
    <row r="5332" spans="14:19" x14ac:dyDescent="0.35">
      <c r="N5332" s="6"/>
      <c r="Q5332" s="2"/>
      <c r="S5332" s="2"/>
    </row>
    <row r="5333" spans="14:19" x14ac:dyDescent="0.35">
      <c r="N5333" s="6"/>
      <c r="Q5333" s="2"/>
      <c r="S5333" s="2"/>
    </row>
    <row r="5334" spans="14:19" x14ac:dyDescent="0.35">
      <c r="N5334" s="6"/>
      <c r="Q5334" s="2"/>
      <c r="S5334" s="2"/>
    </row>
    <row r="5335" spans="14:19" x14ac:dyDescent="0.35">
      <c r="N5335" s="6"/>
      <c r="Q5335" s="2"/>
      <c r="S5335" s="2"/>
    </row>
    <row r="5336" spans="14:19" x14ac:dyDescent="0.35">
      <c r="N5336" s="6"/>
      <c r="Q5336" s="2"/>
      <c r="S5336" s="2"/>
    </row>
    <row r="5337" spans="14:19" x14ac:dyDescent="0.35">
      <c r="N5337" s="6"/>
      <c r="Q5337" s="2"/>
      <c r="S5337" s="2"/>
    </row>
    <row r="5338" spans="14:19" x14ac:dyDescent="0.35">
      <c r="N5338" s="6"/>
      <c r="Q5338" s="2"/>
      <c r="S5338" s="2"/>
    </row>
    <row r="5339" spans="14:19" x14ac:dyDescent="0.35">
      <c r="N5339" s="6"/>
      <c r="Q5339" s="2"/>
      <c r="S5339" s="2"/>
    </row>
    <row r="5340" spans="14:19" x14ac:dyDescent="0.35">
      <c r="N5340" s="6"/>
      <c r="Q5340" s="2"/>
      <c r="S5340" s="2"/>
    </row>
    <row r="5341" spans="14:19" x14ac:dyDescent="0.35">
      <c r="N5341" s="6"/>
      <c r="Q5341" s="2"/>
      <c r="S5341" s="2"/>
    </row>
    <row r="5342" spans="14:19" x14ac:dyDescent="0.35">
      <c r="N5342" s="6"/>
      <c r="Q5342" s="2"/>
      <c r="S5342" s="2"/>
    </row>
    <row r="5343" spans="14:19" x14ac:dyDescent="0.35">
      <c r="N5343" s="6"/>
      <c r="Q5343" s="2"/>
      <c r="S5343" s="2"/>
    </row>
    <row r="5344" spans="14:19" x14ac:dyDescent="0.35">
      <c r="N5344" s="6"/>
      <c r="Q5344" s="2"/>
      <c r="S5344" s="2"/>
    </row>
    <row r="5345" spans="14:19" x14ac:dyDescent="0.35">
      <c r="N5345" s="6"/>
      <c r="Q5345" s="2"/>
      <c r="S5345" s="2"/>
    </row>
    <row r="5346" spans="14:19" x14ac:dyDescent="0.35">
      <c r="N5346" s="6"/>
      <c r="Q5346" s="2"/>
      <c r="S5346" s="2"/>
    </row>
    <row r="5347" spans="14:19" x14ac:dyDescent="0.35">
      <c r="N5347" s="6"/>
      <c r="Q5347" s="2"/>
      <c r="S5347" s="2"/>
    </row>
    <row r="5348" spans="14:19" x14ac:dyDescent="0.35">
      <c r="N5348" s="6"/>
      <c r="Q5348" s="2"/>
      <c r="S5348" s="2"/>
    </row>
    <row r="5349" spans="14:19" x14ac:dyDescent="0.35">
      <c r="N5349" s="6"/>
      <c r="Q5349" s="2"/>
      <c r="S5349" s="2"/>
    </row>
    <row r="5350" spans="14:19" x14ac:dyDescent="0.35">
      <c r="N5350" s="6"/>
      <c r="Q5350" s="2"/>
      <c r="S5350" s="2"/>
    </row>
    <row r="5351" spans="14:19" x14ac:dyDescent="0.35">
      <c r="N5351" s="6"/>
      <c r="Q5351" s="2"/>
      <c r="S5351" s="2"/>
    </row>
    <row r="5352" spans="14:19" x14ac:dyDescent="0.35">
      <c r="N5352" s="6"/>
      <c r="Q5352" s="2"/>
      <c r="S5352" s="2"/>
    </row>
    <row r="5353" spans="14:19" x14ac:dyDescent="0.35">
      <c r="N5353" s="6"/>
      <c r="Q5353" s="2"/>
      <c r="S5353" s="2"/>
    </row>
    <row r="5354" spans="14:19" x14ac:dyDescent="0.35">
      <c r="N5354" s="6"/>
      <c r="Q5354" s="2"/>
      <c r="S5354" s="2"/>
    </row>
    <row r="5355" spans="14:19" x14ac:dyDescent="0.35">
      <c r="N5355" s="6"/>
      <c r="Q5355" s="2"/>
      <c r="S5355" s="2"/>
    </row>
    <row r="5356" spans="14:19" x14ac:dyDescent="0.35">
      <c r="N5356" s="6"/>
      <c r="Q5356" s="2"/>
      <c r="S5356" s="2"/>
    </row>
    <row r="5357" spans="14:19" x14ac:dyDescent="0.35">
      <c r="N5357" s="6"/>
      <c r="Q5357" s="2"/>
      <c r="S5357" s="2"/>
    </row>
    <row r="5358" spans="14:19" x14ac:dyDescent="0.35">
      <c r="N5358" s="6"/>
      <c r="Q5358" s="2"/>
      <c r="S5358" s="2"/>
    </row>
    <row r="5359" spans="14:19" x14ac:dyDescent="0.35">
      <c r="N5359" s="6"/>
      <c r="Q5359" s="2"/>
      <c r="S5359" s="2"/>
    </row>
    <row r="5360" spans="14:19" x14ac:dyDescent="0.35">
      <c r="N5360" s="6"/>
      <c r="Q5360" s="2"/>
      <c r="S5360" s="2"/>
    </row>
    <row r="5361" spans="14:19" x14ac:dyDescent="0.35">
      <c r="N5361" s="6"/>
      <c r="Q5361" s="2"/>
      <c r="S5361" s="2"/>
    </row>
    <row r="5362" spans="14:19" x14ac:dyDescent="0.35">
      <c r="N5362" s="6"/>
      <c r="Q5362" s="2"/>
      <c r="S5362" s="2"/>
    </row>
    <row r="5363" spans="14:19" x14ac:dyDescent="0.35">
      <c r="N5363" s="6"/>
      <c r="Q5363" s="2"/>
      <c r="S5363" s="2"/>
    </row>
    <row r="5364" spans="14:19" x14ac:dyDescent="0.35">
      <c r="N5364" s="6"/>
      <c r="Q5364" s="2"/>
      <c r="S5364" s="2"/>
    </row>
    <row r="5365" spans="14:19" x14ac:dyDescent="0.35">
      <c r="N5365" s="6"/>
      <c r="Q5365" s="2"/>
      <c r="S5365" s="2"/>
    </row>
    <row r="5366" spans="14:19" x14ac:dyDescent="0.35">
      <c r="N5366" s="6"/>
      <c r="Q5366" s="2"/>
      <c r="S5366" s="2"/>
    </row>
    <row r="5367" spans="14:19" x14ac:dyDescent="0.35">
      <c r="N5367" s="6"/>
      <c r="Q5367" s="2"/>
      <c r="S5367" s="2"/>
    </row>
    <row r="5368" spans="14:19" x14ac:dyDescent="0.35">
      <c r="N5368" s="6"/>
      <c r="Q5368" s="2"/>
      <c r="S5368" s="2"/>
    </row>
    <row r="5369" spans="14:19" x14ac:dyDescent="0.35">
      <c r="N5369" s="6"/>
      <c r="Q5369" s="2"/>
      <c r="S5369" s="2"/>
    </row>
    <row r="5370" spans="14:19" x14ac:dyDescent="0.35">
      <c r="N5370" s="6"/>
      <c r="Q5370" s="2"/>
      <c r="S5370" s="2"/>
    </row>
    <row r="5371" spans="14:19" x14ac:dyDescent="0.35">
      <c r="N5371" s="6"/>
      <c r="Q5371" s="2"/>
      <c r="S5371" s="2"/>
    </row>
    <row r="5372" spans="14:19" x14ac:dyDescent="0.35">
      <c r="N5372" s="6"/>
      <c r="Q5372" s="2"/>
      <c r="S5372" s="2"/>
    </row>
    <row r="5373" spans="14:19" x14ac:dyDescent="0.35">
      <c r="N5373" s="6"/>
      <c r="Q5373" s="2"/>
      <c r="S5373" s="2"/>
    </row>
    <row r="5374" spans="14:19" x14ac:dyDescent="0.35">
      <c r="N5374" s="6"/>
      <c r="Q5374" s="2"/>
      <c r="S5374" s="2"/>
    </row>
    <row r="5375" spans="14:19" x14ac:dyDescent="0.35">
      <c r="N5375" s="6"/>
      <c r="Q5375" s="2"/>
      <c r="S5375" s="2"/>
    </row>
    <row r="5376" spans="14:19" x14ac:dyDescent="0.35">
      <c r="N5376" s="6"/>
      <c r="Q5376" s="2"/>
      <c r="S5376" s="2"/>
    </row>
    <row r="5377" spans="14:19" x14ac:dyDescent="0.35">
      <c r="N5377" s="6"/>
      <c r="Q5377" s="2"/>
      <c r="S5377" s="2"/>
    </row>
    <row r="5378" spans="14:19" x14ac:dyDescent="0.35">
      <c r="N5378" s="6"/>
      <c r="Q5378" s="2"/>
      <c r="S5378" s="2"/>
    </row>
    <row r="5379" spans="14:19" x14ac:dyDescent="0.35">
      <c r="N5379" s="6"/>
      <c r="Q5379" s="2"/>
      <c r="S5379" s="2"/>
    </row>
    <row r="5380" spans="14:19" x14ac:dyDescent="0.35">
      <c r="N5380" s="6"/>
      <c r="Q5380" s="2"/>
      <c r="S5380" s="2"/>
    </row>
    <row r="5381" spans="14:19" x14ac:dyDescent="0.35">
      <c r="N5381" s="6"/>
      <c r="Q5381" s="2"/>
      <c r="S5381" s="2"/>
    </row>
    <row r="5382" spans="14:19" x14ac:dyDescent="0.35">
      <c r="N5382" s="6"/>
      <c r="Q5382" s="2"/>
      <c r="S5382" s="2"/>
    </row>
    <row r="5383" spans="14:19" x14ac:dyDescent="0.35">
      <c r="N5383" s="6"/>
      <c r="Q5383" s="2"/>
      <c r="S5383" s="2"/>
    </row>
    <row r="5384" spans="14:19" x14ac:dyDescent="0.35">
      <c r="N5384" s="6"/>
      <c r="Q5384" s="2"/>
      <c r="S5384" s="2"/>
    </row>
    <row r="5385" spans="14:19" x14ac:dyDescent="0.35">
      <c r="N5385" s="6"/>
      <c r="Q5385" s="2"/>
      <c r="S5385" s="2"/>
    </row>
    <row r="5386" spans="14:19" x14ac:dyDescent="0.35">
      <c r="N5386" s="6"/>
      <c r="Q5386" s="2"/>
      <c r="S5386" s="2"/>
    </row>
    <row r="5387" spans="14:19" x14ac:dyDescent="0.35">
      <c r="N5387" s="6"/>
      <c r="Q5387" s="2"/>
      <c r="S5387" s="2"/>
    </row>
    <row r="5388" spans="14:19" x14ac:dyDescent="0.35">
      <c r="N5388" s="6"/>
      <c r="Q5388" s="2"/>
      <c r="S5388" s="2"/>
    </row>
    <row r="5389" spans="14:19" x14ac:dyDescent="0.35">
      <c r="N5389" s="6"/>
      <c r="Q5389" s="2"/>
      <c r="S5389" s="2"/>
    </row>
    <row r="5390" spans="14:19" x14ac:dyDescent="0.35">
      <c r="N5390" s="6"/>
      <c r="Q5390" s="2"/>
      <c r="S5390" s="2"/>
    </row>
    <row r="5391" spans="14:19" x14ac:dyDescent="0.35">
      <c r="N5391" s="6"/>
      <c r="Q5391" s="2"/>
      <c r="S5391" s="2"/>
    </row>
    <row r="5392" spans="14:19" x14ac:dyDescent="0.35">
      <c r="N5392" s="6"/>
      <c r="Q5392" s="2"/>
      <c r="S5392" s="2"/>
    </row>
    <row r="5393" spans="14:19" x14ac:dyDescent="0.35">
      <c r="N5393" s="6"/>
      <c r="Q5393" s="2"/>
      <c r="S5393" s="2"/>
    </row>
    <row r="5394" spans="14:19" x14ac:dyDescent="0.35">
      <c r="N5394" s="6"/>
      <c r="Q5394" s="2"/>
      <c r="S5394" s="2"/>
    </row>
    <row r="5395" spans="14:19" x14ac:dyDescent="0.35">
      <c r="N5395" s="6"/>
      <c r="Q5395" s="2"/>
      <c r="S5395" s="2"/>
    </row>
    <row r="5396" spans="14:19" x14ac:dyDescent="0.35">
      <c r="N5396" s="6"/>
      <c r="Q5396" s="2"/>
      <c r="S5396" s="2"/>
    </row>
    <row r="5397" spans="14:19" x14ac:dyDescent="0.35">
      <c r="N5397" s="6"/>
      <c r="Q5397" s="2"/>
      <c r="S5397" s="2"/>
    </row>
    <row r="5398" spans="14:19" x14ac:dyDescent="0.35">
      <c r="N5398" s="6"/>
      <c r="Q5398" s="2"/>
      <c r="S5398" s="2"/>
    </row>
    <row r="5399" spans="14:19" x14ac:dyDescent="0.35">
      <c r="N5399" s="6"/>
      <c r="Q5399" s="2"/>
      <c r="S5399" s="2"/>
    </row>
    <row r="5400" spans="14:19" x14ac:dyDescent="0.35">
      <c r="N5400" s="6"/>
      <c r="Q5400" s="2"/>
      <c r="S5400" s="2"/>
    </row>
    <row r="5401" spans="14:19" x14ac:dyDescent="0.35">
      <c r="N5401" s="6"/>
      <c r="Q5401" s="2"/>
      <c r="S5401" s="2"/>
    </row>
    <row r="5402" spans="14:19" x14ac:dyDescent="0.35">
      <c r="N5402" s="6"/>
      <c r="Q5402" s="2"/>
      <c r="S5402" s="2"/>
    </row>
    <row r="5403" spans="14:19" x14ac:dyDescent="0.35">
      <c r="N5403" s="6"/>
      <c r="Q5403" s="2"/>
      <c r="S5403" s="2"/>
    </row>
    <row r="5404" spans="14:19" x14ac:dyDescent="0.35">
      <c r="N5404" s="6"/>
      <c r="Q5404" s="2"/>
      <c r="S5404" s="2"/>
    </row>
    <row r="5405" spans="14:19" x14ac:dyDescent="0.35">
      <c r="N5405" s="6"/>
      <c r="Q5405" s="2"/>
      <c r="S5405" s="2"/>
    </row>
    <row r="5406" spans="14:19" x14ac:dyDescent="0.35">
      <c r="N5406" s="6"/>
      <c r="Q5406" s="2"/>
      <c r="S5406" s="2"/>
    </row>
    <row r="5407" spans="14:19" x14ac:dyDescent="0.35">
      <c r="N5407" s="6"/>
      <c r="Q5407" s="2"/>
      <c r="S5407" s="2"/>
    </row>
    <row r="5408" spans="14:19" x14ac:dyDescent="0.35">
      <c r="N5408" s="6"/>
      <c r="Q5408" s="2"/>
      <c r="S5408" s="2"/>
    </row>
    <row r="5409" spans="14:19" x14ac:dyDescent="0.35">
      <c r="N5409" s="6"/>
      <c r="Q5409" s="2"/>
      <c r="S5409" s="2"/>
    </row>
    <row r="5410" spans="14:19" x14ac:dyDescent="0.35">
      <c r="N5410" s="6"/>
      <c r="Q5410" s="2"/>
      <c r="S5410" s="2"/>
    </row>
    <row r="5411" spans="14:19" x14ac:dyDescent="0.35">
      <c r="N5411" s="6"/>
      <c r="Q5411" s="2"/>
      <c r="S5411" s="2"/>
    </row>
    <row r="5412" spans="14:19" x14ac:dyDescent="0.35">
      <c r="N5412" s="6"/>
      <c r="Q5412" s="2"/>
      <c r="S5412" s="2"/>
    </row>
    <row r="5413" spans="14:19" x14ac:dyDescent="0.35">
      <c r="N5413" s="6"/>
      <c r="Q5413" s="2"/>
      <c r="S5413" s="2"/>
    </row>
    <row r="5414" spans="14:19" x14ac:dyDescent="0.35">
      <c r="N5414" s="6"/>
      <c r="Q5414" s="2"/>
      <c r="S5414" s="2"/>
    </row>
    <row r="5415" spans="14:19" x14ac:dyDescent="0.35">
      <c r="N5415" s="6"/>
      <c r="Q5415" s="2"/>
      <c r="S5415" s="2"/>
    </row>
    <row r="5416" spans="14:19" x14ac:dyDescent="0.35">
      <c r="N5416" s="6"/>
      <c r="Q5416" s="2"/>
      <c r="S5416" s="2"/>
    </row>
    <row r="5417" spans="14:19" x14ac:dyDescent="0.35">
      <c r="N5417" s="6"/>
      <c r="Q5417" s="2"/>
      <c r="S5417" s="2"/>
    </row>
    <row r="5418" spans="14:19" x14ac:dyDescent="0.35">
      <c r="N5418" s="6"/>
      <c r="Q5418" s="2"/>
      <c r="S5418" s="2"/>
    </row>
    <row r="5419" spans="14:19" x14ac:dyDescent="0.35">
      <c r="N5419" s="6"/>
      <c r="Q5419" s="2"/>
      <c r="S5419" s="2"/>
    </row>
    <row r="5420" spans="14:19" x14ac:dyDescent="0.35">
      <c r="N5420" s="6"/>
      <c r="Q5420" s="2"/>
      <c r="S5420" s="2"/>
    </row>
    <row r="5421" spans="14:19" x14ac:dyDescent="0.35">
      <c r="N5421" s="6"/>
      <c r="Q5421" s="2"/>
      <c r="S5421" s="2"/>
    </row>
    <row r="5422" spans="14:19" x14ac:dyDescent="0.35">
      <c r="N5422" s="6"/>
      <c r="Q5422" s="2"/>
      <c r="S5422" s="2"/>
    </row>
    <row r="5423" spans="14:19" x14ac:dyDescent="0.35">
      <c r="N5423" s="6"/>
      <c r="Q5423" s="2"/>
      <c r="S5423" s="2"/>
    </row>
    <row r="5424" spans="14:19" x14ac:dyDescent="0.35">
      <c r="N5424" s="6"/>
      <c r="Q5424" s="2"/>
      <c r="S5424" s="2"/>
    </row>
    <row r="5425" spans="14:19" x14ac:dyDescent="0.35">
      <c r="N5425" s="6"/>
      <c r="Q5425" s="2"/>
      <c r="S5425" s="2"/>
    </row>
    <row r="5426" spans="14:19" x14ac:dyDescent="0.35">
      <c r="N5426" s="6"/>
      <c r="Q5426" s="2"/>
      <c r="S5426" s="2"/>
    </row>
    <row r="5427" spans="14:19" x14ac:dyDescent="0.35">
      <c r="N5427" s="6"/>
      <c r="Q5427" s="2"/>
      <c r="S5427" s="2"/>
    </row>
    <row r="5428" spans="14:19" x14ac:dyDescent="0.35">
      <c r="N5428" s="6"/>
      <c r="Q5428" s="2"/>
      <c r="S5428" s="2"/>
    </row>
    <row r="5429" spans="14:19" x14ac:dyDescent="0.35">
      <c r="N5429" s="6"/>
      <c r="Q5429" s="2"/>
      <c r="S5429" s="2"/>
    </row>
    <row r="5430" spans="14:19" x14ac:dyDescent="0.35">
      <c r="N5430" s="6"/>
      <c r="Q5430" s="2"/>
      <c r="S5430" s="2"/>
    </row>
    <row r="5431" spans="14:19" x14ac:dyDescent="0.35">
      <c r="N5431" s="6"/>
      <c r="Q5431" s="2"/>
      <c r="S5431" s="2"/>
    </row>
    <row r="5432" spans="14:19" x14ac:dyDescent="0.35">
      <c r="N5432" s="6"/>
      <c r="Q5432" s="2"/>
      <c r="S5432" s="2"/>
    </row>
    <row r="5433" spans="14:19" x14ac:dyDescent="0.35">
      <c r="N5433" s="6"/>
      <c r="Q5433" s="2"/>
      <c r="S5433" s="2"/>
    </row>
    <row r="5434" spans="14:19" x14ac:dyDescent="0.35">
      <c r="N5434" s="6"/>
      <c r="Q5434" s="2"/>
      <c r="S5434" s="2"/>
    </row>
    <row r="5435" spans="14:19" x14ac:dyDescent="0.35">
      <c r="N5435" s="6"/>
      <c r="Q5435" s="2"/>
      <c r="S5435" s="2"/>
    </row>
    <row r="5436" spans="14:19" x14ac:dyDescent="0.35">
      <c r="N5436" s="6"/>
      <c r="Q5436" s="2"/>
      <c r="S5436" s="2"/>
    </row>
    <row r="5437" spans="14:19" x14ac:dyDescent="0.35">
      <c r="N5437" s="6"/>
      <c r="Q5437" s="2"/>
      <c r="S5437" s="2"/>
    </row>
    <row r="5438" spans="14:19" x14ac:dyDescent="0.35">
      <c r="N5438" s="6"/>
      <c r="Q5438" s="2"/>
      <c r="S5438" s="2"/>
    </row>
    <row r="5439" spans="14:19" x14ac:dyDescent="0.35">
      <c r="N5439" s="6"/>
      <c r="Q5439" s="2"/>
      <c r="S5439" s="2"/>
    </row>
    <row r="5440" spans="14:19" x14ac:dyDescent="0.35">
      <c r="N5440" s="6"/>
      <c r="Q5440" s="2"/>
      <c r="S5440" s="2"/>
    </row>
    <row r="5441" spans="14:19" x14ac:dyDescent="0.35">
      <c r="N5441" s="6"/>
      <c r="Q5441" s="2"/>
      <c r="S5441" s="2"/>
    </row>
    <row r="5442" spans="14:19" x14ac:dyDescent="0.35">
      <c r="N5442" s="6"/>
      <c r="Q5442" s="2"/>
      <c r="S5442" s="2"/>
    </row>
    <row r="5443" spans="14:19" x14ac:dyDescent="0.35">
      <c r="N5443" s="6"/>
      <c r="Q5443" s="2"/>
      <c r="S5443" s="2"/>
    </row>
    <row r="5444" spans="14:19" x14ac:dyDescent="0.35">
      <c r="N5444" s="6"/>
      <c r="Q5444" s="2"/>
      <c r="S5444" s="2"/>
    </row>
    <row r="5445" spans="14:19" x14ac:dyDescent="0.35">
      <c r="N5445" s="6"/>
      <c r="Q5445" s="2"/>
      <c r="S5445" s="2"/>
    </row>
    <row r="5446" spans="14:19" x14ac:dyDescent="0.35">
      <c r="N5446" s="6"/>
      <c r="Q5446" s="2"/>
      <c r="S5446" s="2"/>
    </row>
    <row r="5447" spans="14:19" x14ac:dyDescent="0.35">
      <c r="N5447" s="6"/>
      <c r="Q5447" s="2"/>
      <c r="S5447" s="2"/>
    </row>
    <row r="5448" spans="14:19" x14ac:dyDescent="0.35">
      <c r="N5448" s="6"/>
      <c r="Q5448" s="2"/>
      <c r="S5448" s="2"/>
    </row>
    <row r="5449" spans="14:19" x14ac:dyDescent="0.35">
      <c r="N5449" s="6"/>
      <c r="Q5449" s="2"/>
      <c r="S5449" s="2"/>
    </row>
    <row r="5450" spans="14:19" x14ac:dyDescent="0.35">
      <c r="N5450" s="6"/>
      <c r="Q5450" s="2"/>
      <c r="S5450" s="2"/>
    </row>
    <row r="5451" spans="14:19" x14ac:dyDescent="0.35">
      <c r="N5451" s="6"/>
      <c r="Q5451" s="2"/>
      <c r="S5451" s="2"/>
    </row>
    <row r="5452" spans="14:19" x14ac:dyDescent="0.35">
      <c r="N5452" s="6"/>
      <c r="Q5452" s="2"/>
      <c r="S5452" s="2"/>
    </row>
    <row r="5453" spans="14:19" x14ac:dyDescent="0.35">
      <c r="N5453" s="6"/>
      <c r="Q5453" s="2"/>
      <c r="S5453" s="2"/>
    </row>
    <row r="5454" spans="14:19" x14ac:dyDescent="0.35">
      <c r="N5454" s="6"/>
      <c r="Q5454" s="2"/>
      <c r="S5454" s="2"/>
    </row>
    <row r="5455" spans="14:19" x14ac:dyDescent="0.35">
      <c r="N5455" s="6"/>
      <c r="Q5455" s="2"/>
      <c r="S5455" s="2"/>
    </row>
    <row r="5456" spans="14:19" x14ac:dyDescent="0.35">
      <c r="N5456" s="6"/>
      <c r="Q5456" s="2"/>
      <c r="S5456" s="2"/>
    </row>
    <row r="5457" spans="14:19" x14ac:dyDescent="0.35">
      <c r="N5457" s="6"/>
      <c r="Q5457" s="2"/>
      <c r="S5457" s="2"/>
    </row>
    <row r="5458" spans="14:19" x14ac:dyDescent="0.35">
      <c r="N5458" s="6"/>
      <c r="Q5458" s="2"/>
      <c r="S5458" s="2"/>
    </row>
    <row r="5459" spans="14:19" x14ac:dyDescent="0.35">
      <c r="N5459" s="6"/>
      <c r="Q5459" s="2"/>
      <c r="S5459" s="2"/>
    </row>
    <row r="5460" spans="14:19" x14ac:dyDescent="0.35">
      <c r="N5460" s="6"/>
      <c r="Q5460" s="2"/>
      <c r="S5460" s="2"/>
    </row>
    <row r="5461" spans="14:19" x14ac:dyDescent="0.35">
      <c r="N5461" s="6"/>
      <c r="Q5461" s="2"/>
      <c r="S5461" s="2"/>
    </row>
    <row r="5462" spans="14:19" x14ac:dyDescent="0.35">
      <c r="N5462" s="6"/>
      <c r="Q5462" s="2"/>
      <c r="S5462" s="2"/>
    </row>
    <row r="5463" spans="14:19" x14ac:dyDescent="0.35">
      <c r="N5463" s="6"/>
      <c r="Q5463" s="2"/>
      <c r="S5463" s="2"/>
    </row>
    <row r="5464" spans="14:19" x14ac:dyDescent="0.35">
      <c r="N5464" s="6"/>
      <c r="Q5464" s="2"/>
      <c r="S5464" s="2"/>
    </row>
    <row r="5465" spans="14:19" x14ac:dyDescent="0.35">
      <c r="N5465" s="6"/>
      <c r="Q5465" s="2"/>
      <c r="S5465" s="2"/>
    </row>
    <row r="5466" spans="14:19" x14ac:dyDescent="0.35">
      <c r="N5466" s="6"/>
      <c r="Q5466" s="2"/>
      <c r="S5466" s="2"/>
    </row>
    <row r="5467" spans="14:19" x14ac:dyDescent="0.35">
      <c r="N5467" s="6"/>
      <c r="Q5467" s="2"/>
      <c r="S5467" s="2"/>
    </row>
    <row r="5468" spans="14:19" x14ac:dyDescent="0.35">
      <c r="N5468" s="6"/>
      <c r="Q5468" s="2"/>
      <c r="S5468" s="2"/>
    </row>
    <row r="5469" spans="14:19" x14ac:dyDescent="0.35">
      <c r="N5469" s="6"/>
      <c r="Q5469" s="2"/>
      <c r="S5469" s="2"/>
    </row>
    <row r="5470" spans="14:19" x14ac:dyDescent="0.35">
      <c r="N5470" s="6"/>
      <c r="Q5470" s="2"/>
      <c r="S5470" s="2"/>
    </row>
    <row r="5471" spans="14:19" x14ac:dyDescent="0.35">
      <c r="N5471" s="6"/>
      <c r="Q5471" s="2"/>
      <c r="S5471" s="2"/>
    </row>
    <row r="5472" spans="14:19" x14ac:dyDescent="0.35">
      <c r="N5472" s="6"/>
      <c r="Q5472" s="2"/>
      <c r="S5472" s="2"/>
    </row>
    <row r="5473" spans="14:19" x14ac:dyDescent="0.35">
      <c r="N5473" s="6"/>
      <c r="Q5473" s="2"/>
      <c r="S5473" s="2"/>
    </row>
    <row r="5474" spans="14:19" x14ac:dyDescent="0.35">
      <c r="N5474" s="6"/>
      <c r="Q5474" s="2"/>
      <c r="S5474" s="2"/>
    </row>
    <row r="5475" spans="14:19" x14ac:dyDescent="0.35">
      <c r="N5475" s="6"/>
      <c r="Q5475" s="2"/>
      <c r="S5475" s="2"/>
    </row>
    <row r="5476" spans="14:19" x14ac:dyDescent="0.35">
      <c r="N5476" s="6"/>
      <c r="Q5476" s="2"/>
      <c r="S5476" s="2"/>
    </row>
    <row r="5477" spans="14:19" x14ac:dyDescent="0.35">
      <c r="N5477" s="6"/>
      <c r="Q5477" s="2"/>
      <c r="S5477" s="2"/>
    </row>
    <row r="5478" spans="14:19" x14ac:dyDescent="0.35">
      <c r="N5478" s="6"/>
      <c r="Q5478" s="2"/>
      <c r="S5478" s="2"/>
    </row>
    <row r="5479" spans="14:19" x14ac:dyDescent="0.35">
      <c r="N5479" s="6"/>
      <c r="Q5479" s="2"/>
      <c r="S5479" s="2"/>
    </row>
    <row r="5480" spans="14:19" x14ac:dyDescent="0.35">
      <c r="N5480" s="6"/>
      <c r="Q5480" s="2"/>
      <c r="S5480" s="2"/>
    </row>
    <row r="5481" spans="14:19" x14ac:dyDescent="0.35">
      <c r="N5481" s="6"/>
      <c r="Q5481" s="2"/>
      <c r="S5481" s="2"/>
    </row>
    <row r="5482" spans="14:19" x14ac:dyDescent="0.35">
      <c r="N5482" s="6"/>
      <c r="Q5482" s="2"/>
      <c r="S5482" s="2"/>
    </row>
    <row r="5483" spans="14:19" x14ac:dyDescent="0.35">
      <c r="N5483" s="6"/>
      <c r="Q5483" s="2"/>
      <c r="S5483" s="2"/>
    </row>
    <row r="5484" spans="14:19" x14ac:dyDescent="0.35">
      <c r="N5484" s="6"/>
      <c r="Q5484" s="2"/>
      <c r="S5484" s="2"/>
    </row>
    <row r="5485" spans="14:19" x14ac:dyDescent="0.35">
      <c r="N5485" s="6"/>
      <c r="Q5485" s="2"/>
      <c r="S5485" s="2"/>
    </row>
    <row r="5486" spans="14:19" x14ac:dyDescent="0.35">
      <c r="N5486" s="6"/>
      <c r="Q5486" s="2"/>
      <c r="S5486" s="2"/>
    </row>
    <row r="5487" spans="14:19" x14ac:dyDescent="0.35">
      <c r="N5487" s="6"/>
      <c r="Q5487" s="2"/>
      <c r="S5487" s="2"/>
    </row>
    <row r="5488" spans="14:19" x14ac:dyDescent="0.35">
      <c r="N5488" s="6"/>
      <c r="Q5488" s="2"/>
      <c r="S5488" s="2"/>
    </row>
    <row r="5489" spans="14:19" x14ac:dyDescent="0.35">
      <c r="N5489" s="6"/>
      <c r="Q5489" s="2"/>
      <c r="S5489" s="2"/>
    </row>
    <row r="5490" spans="14:19" x14ac:dyDescent="0.35">
      <c r="N5490" s="6"/>
      <c r="Q5490" s="2"/>
      <c r="S5490" s="2"/>
    </row>
    <row r="5491" spans="14:19" x14ac:dyDescent="0.35">
      <c r="N5491" s="6"/>
      <c r="Q5491" s="2"/>
      <c r="S5491" s="2"/>
    </row>
    <row r="5492" spans="14:19" x14ac:dyDescent="0.35">
      <c r="N5492" s="6"/>
      <c r="Q5492" s="2"/>
      <c r="S5492" s="2"/>
    </row>
    <row r="5493" spans="14:19" x14ac:dyDescent="0.35">
      <c r="N5493" s="6"/>
      <c r="Q5493" s="2"/>
      <c r="S5493" s="2"/>
    </row>
    <row r="5494" spans="14:19" x14ac:dyDescent="0.35">
      <c r="N5494" s="6"/>
      <c r="Q5494" s="2"/>
      <c r="S5494" s="2"/>
    </row>
    <row r="5495" spans="14:19" x14ac:dyDescent="0.35">
      <c r="N5495" s="6"/>
      <c r="Q5495" s="2"/>
      <c r="S5495" s="2"/>
    </row>
    <row r="5496" spans="14:19" x14ac:dyDescent="0.35">
      <c r="N5496" s="6"/>
      <c r="Q5496" s="2"/>
      <c r="S5496" s="2"/>
    </row>
    <row r="5497" spans="14:19" x14ac:dyDescent="0.35">
      <c r="N5497" s="6"/>
      <c r="Q5497" s="2"/>
      <c r="S5497" s="2"/>
    </row>
    <row r="5498" spans="14:19" x14ac:dyDescent="0.35">
      <c r="N5498" s="6"/>
      <c r="Q5498" s="2"/>
      <c r="S5498" s="2"/>
    </row>
    <row r="5499" spans="14:19" x14ac:dyDescent="0.35">
      <c r="N5499" s="6"/>
      <c r="Q5499" s="2"/>
      <c r="S5499" s="2"/>
    </row>
    <row r="5500" spans="14:19" x14ac:dyDescent="0.35">
      <c r="N5500" s="6"/>
      <c r="Q5500" s="2"/>
      <c r="S5500" s="2"/>
    </row>
    <row r="5501" spans="14:19" x14ac:dyDescent="0.35">
      <c r="N5501" s="6"/>
      <c r="Q5501" s="2"/>
      <c r="S5501" s="2"/>
    </row>
    <row r="5502" spans="14:19" x14ac:dyDescent="0.35">
      <c r="N5502" s="6"/>
      <c r="Q5502" s="2"/>
      <c r="S5502" s="2"/>
    </row>
    <row r="5503" spans="14:19" x14ac:dyDescent="0.35">
      <c r="N5503" s="6"/>
      <c r="Q5503" s="2"/>
      <c r="S5503" s="2"/>
    </row>
    <row r="5504" spans="14:19" x14ac:dyDescent="0.35">
      <c r="N5504" s="6"/>
      <c r="Q5504" s="2"/>
      <c r="S5504" s="2"/>
    </row>
    <row r="5505" spans="14:19" x14ac:dyDescent="0.35">
      <c r="N5505" s="6"/>
      <c r="Q5505" s="2"/>
      <c r="S5505" s="2"/>
    </row>
    <row r="5506" spans="14:19" x14ac:dyDescent="0.35">
      <c r="N5506" s="6"/>
      <c r="Q5506" s="2"/>
      <c r="S5506" s="2"/>
    </row>
    <row r="5507" spans="14:19" x14ac:dyDescent="0.35">
      <c r="N5507" s="6"/>
      <c r="Q5507" s="2"/>
      <c r="S5507" s="2"/>
    </row>
    <row r="5508" spans="14:19" x14ac:dyDescent="0.35">
      <c r="N5508" s="6"/>
      <c r="Q5508" s="2"/>
      <c r="S5508" s="2"/>
    </row>
    <row r="5509" spans="14:19" x14ac:dyDescent="0.35">
      <c r="N5509" s="6"/>
      <c r="Q5509" s="2"/>
      <c r="S5509" s="2"/>
    </row>
    <row r="5510" spans="14:19" x14ac:dyDescent="0.35">
      <c r="N5510" s="6"/>
      <c r="Q5510" s="2"/>
      <c r="S5510" s="2"/>
    </row>
    <row r="5511" spans="14:19" x14ac:dyDescent="0.35">
      <c r="N5511" s="6"/>
      <c r="Q5511" s="2"/>
      <c r="S5511" s="2"/>
    </row>
    <row r="5512" spans="14:19" x14ac:dyDescent="0.35">
      <c r="N5512" s="6"/>
      <c r="Q5512" s="2"/>
      <c r="S5512" s="2"/>
    </row>
    <row r="5513" spans="14:19" x14ac:dyDescent="0.35">
      <c r="N5513" s="6"/>
      <c r="Q5513" s="2"/>
      <c r="S5513" s="2"/>
    </row>
    <row r="5514" spans="14:19" x14ac:dyDescent="0.35">
      <c r="N5514" s="6"/>
      <c r="Q5514" s="2"/>
      <c r="S5514" s="2"/>
    </row>
    <row r="5515" spans="14:19" x14ac:dyDescent="0.35">
      <c r="N5515" s="6"/>
      <c r="Q5515" s="2"/>
      <c r="S5515" s="2"/>
    </row>
    <row r="5516" spans="14:19" x14ac:dyDescent="0.35">
      <c r="N5516" s="6"/>
      <c r="Q5516" s="2"/>
      <c r="S5516" s="2"/>
    </row>
    <row r="5517" spans="14:19" x14ac:dyDescent="0.35">
      <c r="N5517" s="6"/>
      <c r="Q5517" s="2"/>
      <c r="S5517" s="2"/>
    </row>
    <row r="5518" spans="14:19" x14ac:dyDescent="0.35">
      <c r="N5518" s="6"/>
      <c r="Q5518" s="2"/>
      <c r="S5518" s="2"/>
    </row>
    <row r="5519" spans="14:19" x14ac:dyDescent="0.35">
      <c r="N5519" s="6"/>
      <c r="Q5519" s="2"/>
      <c r="S5519" s="2"/>
    </row>
    <row r="5520" spans="14:19" x14ac:dyDescent="0.35">
      <c r="N5520" s="6"/>
      <c r="Q5520" s="2"/>
      <c r="S5520" s="2"/>
    </row>
    <row r="5521" spans="14:19" x14ac:dyDescent="0.35">
      <c r="N5521" s="6"/>
      <c r="Q5521" s="2"/>
      <c r="S5521" s="2"/>
    </row>
    <row r="5522" spans="14:19" x14ac:dyDescent="0.35">
      <c r="N5522" s="6"/>
      <c r="Q5522" s="2"/>
      <c r="S5522" s="2"/>
    </row>
    <row r="5523" spans="14:19" x14ac:dyDescent="0.35">
      <c r="N5523" s="6"/>
      <c r="Q5523" s="2"/>
      <c r="S5523" s="2"/>
    </row>
    <row r="5524" spans="14:19" x14ac:dyDescent="0.35">
      <c r="N5524" s="6"/>
      <c r="Q5524" s="2"/>
      <c r="S5524" s="2"/>
    </row>
    <row r="5525" spans="14:19" x14ac:dyDescent="0.35">
      <c r="N5525" s="6"/>
      <c r="Q5525" s="2"/>
      <c r="S5525" s="2"/>
    </row>
    <row r="5526" spans="14:19" x14ac:dyDescent="0.35">
      <c r="N5526" s="6"/>
      <c r="Q5526" s="2"/>
      <c r="S5526" s="2"/>
    </row>
    <row r="5527" spans="14:19" x14ac:dyDescent="0.35">
      <c r="N5527" s="6"/>
      <c r="Q5527" s="2"/>
      <c r="S5527" s="2"/>
    </row>
    <row r="5528" spans="14:19" x14ac:dyDescent="0.35">
      <c r="N5528" s="6"/>
      <c r="Q5528" s="2"/>
      <c r="S5528" s="2"/>
    </row>
    <row r="5529" spans="14:19" x14ac:dyDescent="0.35">
      <c r="N5529" s="6"/>
      <c r="Q5529" s="2"/>
      <c r="S5529" s="2"/>
    </row>
    <row r="5530" spans="14:19" x14ac:dyDescent="0.35">
      <c r="N5530" s="6"/>
      <c r="Q5530" s="2"/>
      <c r="S5530" s="2"/>
    </row>
    <row r="5531" spans="14:19" x14ac:dyDescent="0.35">
      <c r="N5531" s="6"/>
      <c r="Q5531" s="2"/>
      <c r="S5531" s="2"/>
    </row>
    <row r="5532" spans="14:19" x14ac:dyDescent="0.35">
      <c r="N5532" s="6"/>
      <c r="Q5532" s="2"/>
      <c r="S5532" s="2"/>
    </row>
    <row r="5533" spans="14:19" x14ac:dyDescent="0.35">
      <c r="N5533" s="6"/>
      <c r="Q5533" s="2"/>
      <c r="S5533" s="2"/>
    </row>
    <row r="5534" spans="14:19" x14ac:dyDescent="0.35">
      <c r="N5534" s="6"/>
      <c r="Q5534" s="2"/>
      <c r="S5534" s="2"/>
    </row>
    <row r="5535" spans="14:19" x14ac:dyDescent="0.35">
      <c r="N5535" s="6"/>
      <c r="Q5535" s="2"/>
      <c r="S5535" s="2"/>
    </row>
    <row r="5536" spans="14:19" x14ac:dyDescent="0.35">
      <c r="N5536" s="6"/>
      <c r="Q5536" s="2"/>
      <c r="S5536" s="2"/>
    </row>
    <row r="5537" spans="14:19" x14ac:dyDescent="0.35">
      <c r="N5537" s="6"/>
      <c r="Q5537" s="2"/>
      <c r="S5537" s="2"/>
    </row>
    <row r="5538" spans="14:19" x14ac:dyDescent="0.35">
      <c r="N5538" s="6"/>
      <c r="Q5538" s="2"/>
      <c r="S5538" s="2"/>
    </row>
    <row r="5539" spans="14:19" x14ac:dyDescent="0.35">
      <c r="N5539" s="6"/>
      <c r="Q5539" s="2"/>
      <c r="S5539" s="2"/>
    </row>
    <row r="5540" spans="14:19" x14ac:dyDescent="0.35">
      <c r="N5540" s="6"/>
      <c r="Q5540" s="2"/>
      <c r="S5540" s="2"/>
    </row>
    <row r="5541" spans="14:19" x14ac:dyDescent="0.35">
      <c r="N5541" s="6"/>
      <c r="Q5541" s="2"/>
      <c r="S5541" s="2"/>
    </row>
    <row r="5542" spans="14:19" x14ac:dyDescent="0.35">
      <c r="N5542" s="6"/>
      <c r="Q5542" s="2"/>
      <c r="S5542" s="2"/>
    </row>
    <row r="5543" spans="14:19" x14ac:dyDescent="0.35">
      <c r="N5543" s="6"/>
      <c r="Q5543" s="2"/>
      <c r="S5543" s="2"/>
    </row>
    <row r="5544" spans="14:19" x14ac:dyDescent="0.35">
      <c r="N5544" s="6"/>
      <c r="Q5544" s="2"/>
      <c r="S5544" s="2"/>
    </row>
    <row r="5545" spans="14:19" x14ac:dyDescent="0.35">
      <c r="N5545" s="6"/>
      <c r="Q5545" s="2"/>
      <c r="S5545" s="2"/>
    </row>
    <row r="5546" spans="14:19" x14ac:dyDescent="0.35">
      <c r="N5546" s="6"/>
      <c r="Q5546" s="2"/>
      <c r="S5546" s="2"/>
    </row>
    <row r="5547" spans="14:19" x14ac:dyDescent="0.35">
      <c r="N5547" s="6"/>
      <c r="Q5547" s="2"/>
      <c r="S5547" s="2"/>
    </row>
    <row r="5548" spans="14:19" x14ac:dyDescent="0.35">
      <c r="N5548" s="6"/>
      <c r="Q5548" s="2"/>
      <c r="S5548" s="2"/>
    </row>
    <row r="5549" spans="14:19" x14ac:dyDescent="0.35">
      <c r="N5549" s="6"/>
      <c r="Q5549" s="2"/>
      <c r="S5549" s="2"/>
    </row>
    <row r="5550" spans="14:19" x14ac:dyDescent="0.35">
      <c r="N5550" s="6"/>
      <c r="Q5550" s="2"/>
      <c r="S5550" s="2"/>
    </row>
    <row r="5551" spans="14:19" x14ac:dyDescent="0.35">
      <c r="N5551" s="6"/>
      <c r="Q5551" s="2"/>
      <c r="S5551" s="2"/>
    </row>
    <row r="5552" spans="14:19" x14ac:dyDescent="0.35">
      <c r="N5552" s="6"/>
      <c r="Q5552" s="2"/>
      <c r="S5552" s="2"/>
    </row>
    <row r="5553" spans="14:19" x14ac:dyDescent="0.35">
      <c r="N5553" s="6"/>
      <c r="Q5553" s="2"/>
      <c r="S5553" s="2"/>
    </row>
    <row r="5554" spans="14:19" x14ac:dyDescent="0.35">
      <c r="N5554" s="6"/>
      <c r="Q5554" s="2"/>
      <c r="S5554" s="2"/>
    </row>
    <row r="5555" spans="14:19" x14ac:dyDescent="0.35">
      <c r="N5555" s="6"/>
      <c r="Q5555" s="2"/>
      <c r="S5555" s="2"/>
    </row>
    <row r="5556" spans="14:19" x14ac:dyDescent="0.35">
      <c r="N5556" s="6"/>
      <c r="Q5556" s="2"/>
      <c r="S5556" s="2"/>
    </row>
    <row r="5557" spans="14:19" x14ac:dyDescent="0.35">
      <c r="N5557" s="6"/>
      <c r="Q5557" s="2"/>
      <c r="S5557" s="2"/>
    </row>
    <row r="5558" spans="14:19" x14ac:dyDescent="0.35">
      <c r="N5558" s="6"/>
      <c r="Q5558" s="2"/>
      <c r="S5558" s="2"/>
    </row>
    <row r="5559" spans="14:19" x14ac:dyDescent="0.35">
      <c r="N5559" s="6"/>
      <c r="Q5559" s="2"/>
      <c r="S5559" s="2"/>
    </row>
    <row r="5560" spans="14:19" x14ac:dyDescent="0.35">
      <c r="N5560" s="6"/>
      <c r="Q5560" s="2"/>
      <c r="S5560" s="2"/>
    </row>
    <row r="5561" spans="14:19" x14ac:dyDescent="0.35">
      <c r="N5561" s="6"/>
      <c r="Q5561" s="2"/>
      <c r="S5561" s="2"/>
    </row>
    <row r="5562" spans="14:19" x14ac:dyDescent="0.35">
      <c r="N5562" s="6"/>
      <c r="Q5562" s="2"/>
      <c r="S5562" s="2"/>
    </row>
    <row r="5563" spans="14:19" x14ac:dyDescent="0.35">
      <c r="N5563" s="6"/>
      <c r="Q5563" s="2"/>
      <c r="S5563" s="2"/>
    </row>
    <row r="5564" spans="14:19" x14ac:dyDescent="0.35">
      <c r="N5564" s="6"/>
      <c r="Q5564" s="2"/>
      <c r="S5564" s="2"/>
    </row>
    <row r="5565" spans="14:19" x14ac:dyDescent="0.35">
      <c r="N5565" s="6"/>
      <c r="Q5565" s="2"/>
      <c r="S5565" s="2"/>
    </row>
    <row r="5566" spans="14:19" x14ac:dyDescent="0.35">
      <c r="N5566" s="6"/>
      <c r="Q5566" s="2"/>
      <c r="S5566" s="2"/>
    </row>
    <row r="5567" spans="14:19" x14ac:dyDescent="0.35">
      <c r="N5567" s="6"/>
      <c r="Q5567" s="2"/>
      <c r="S5567" s="2"/>
    </row>
    <row r="5568" spans="14:19" x14ac:dyDescent="0.35">
      <c r="N5568" s="6"/>
      <c r="Q5568" s="2"/>
      <c r="S5568" s="2"/>
    </row>
    <row r="5569" spans="14:19" x14ac:dyDescent="0.35">
      <c r="N5569" s="6"/>
      <c r="Q5569" s="2"/>
      <c r="S5569" s="2"/>
    </row>
    <row r="5570" spans="14:19" x14ac:dyDescent="0.35">
      <c r="N5570" s="6"/>
      <c r="Q5570" s="2"/>
      <c r="S5570" s="2"/>
    </row>
    <row r="5571" spans="14:19" x14ac:dyDescent="0.35">
      <c r="N5571" s="6"/>
      <c r="Q5571" s="2"/>
      <c r="S5571" s="2"/>
    </row>
    <row r="5572" spans="14:19" x14ac:dyDescent="0.35">
      <c r="N5572" s="6"/>
      <c r="Q5572" s="2"/>
      <c r="S5572" s="2"/>
    </row>
    <row r="5573" spans="14:19" x14ac:dyDescent="0.35">
      <c r="N5573" s="6"/>
      <c r="Q5573" s="2"/>
      <c r="S5573" s="2"/>
    </row>
    <row r="5574" spans="14:19" x14ac:dyDescent="0.35">
      <c r="N5574" s="6"/>
      <c r="Q5574" s="2"/>
      <c r="S5574" s="2"/>
    </row>
    <row r="5575" spans="14:19" x14ac:dyDescent="0.35">
      <c r="N5575" s="6"/>
      <c r="Q5575" s="2"/>
      <c r="S5575" s="2"/>
    </row>
    <row r="5576" spans="14:19" x14ac:dyDescent="0.35">
      <c r="N5576" s="6"/>
      <c r="Q5576" s="2"/>
      <c r="S5576" s="2"/>
    </row>
    <row r="5577" spans="14:19" x14ac:dyDescent="0.35">
      <c r="N5577" s="6"/>
      <c r="Q5577" s="2"/>
      <c r="S5577" s="2"/>
    </row>
    <row r="5578" spans="14:19" x14ac:dyDescent="0.35">
      <c r="N5578" s="6"/>
      <c r="Q5578" s="2"/>
      <c r="S5578" s="2"/>
    </row>
    <row r="5579" spans="14:19" x14ac:dyDescent="0.35">
      <c r="N5579" s="6"/>
      <c r="Q5579" s="2"/>
      <c r="S5579" s="2"/>
    </row>
    <row r="5580" spans="14:19" x14ac:dyDescent="0.35">
      <c r="N5580" s="6"/>
      <c r="Q5580" s="2"/>
      <c r="S5580" s="2"/>
    </row>
    <row r="5581" spans="14:19" x14ac:dyDescent="0.35">
      <c r="N5581" s="6"/>
      <c r="Q5581" s="2"/>
      <c r="S5581" s="2"/>
    </row>
    <row r="5582" spans="14:19" x14ac:dyDescent="0.35">
      <c r="N5582" s="6"/>
      <c r="Q5582" s="2"/>
      <c r="S5582" s="2"/>
    </row>
    <row r="5583" spans="14:19" x14ac:dyDescent="0.35">
      <c r="N5583" s="6"/>
      <c r="Q5583" s="2"/>
      <c r="S5583" s="2"/>
    </row>
    <row r="5584" spans="14:19" x14ac:dyDescent="0.35">
      <c r="N5584" s="6"/>
      <c r="Q5584" s="2"/>
      <c r="S5584" s="2"/>
    </row>
    <row r="5585" spans="14:19" x14ac:dyDescent="0.35">
      <c r="N5585" s="6"/>
      <c r="Q5585" s="2"/>
      <c r="S5585" s="2"/>
    </row>
    <row r="5586" spans="14:19" x14ac:dyDescent="0.35">
      <c r="N5586" s="6"/>
      <c r="Q5586" s="2"/>
      <c r="S5586" s="2"/>
    </row>
    <row r="5587" spans="14:19" x14ac:dyDescent="0.35">
      <c r="N5587" s="6"/>
      <c r="Q5587" s="2"/>
      <c r="S5587" s="2"/>
    </row>
    <row r="5588" spans="14:19" x14ac:dyDescent="0.35">
      <c r="N5588" s="6"/>
      <c r="Q5588" s="2"/>
      <c r="S5588" s="2"/>
    </row>
    <row r="5589" spans="14:19" x14ac:dyDescent="0.35">
      <c r="N5589" s="6"/>
      <c r="Q5589" s="2"/>
      <c r="S5589" s="2"/>
    </row>
    <row r="5590" spans="14:19" x14ac:dyDescent="0.35">
      <c r="N5590" s="6"/>
      <c r="Q5590" s="2"/>
      <c r="S5590" s="2"/>
    </row>
    <row r="5591" spans="14:19" x14ac:dyDescent="0.35">
      <c r="N5591" s="6"/>
      <c r="Q5591" s="2"/>
      <c r="S5591" s="2"/>
    </row>
    <row r="5592" spans="14:19" x14ac:dyDescent="0.35">
      <c r="N5592" s="6"/>
      <c r="Q5592" s="2"/>
      <c r="S5592" s="2"/>
    </row>
    <row r="5593" spans="14:19" x14ac:dyDescent="0.35">
      <c r="N5593" s="6"/>
      <c r="Q5593" s="2"/>
      <c r="S5593" s="2"/>
    </row>
    <row r="5594" spans="14:19" x14ac:dyDescent="0.35">
      <c r="N5594" s="6"/>
      <c r="Q5594" s="2"/>
      <c r="S5594" s="2"/>
    </row>
    <row r="5595" spans="14:19" x14ac:dyDescent="0.35">
      <c r="N5595" s="6"/>
      <c r="Q5595" s="2"/>
      <c r="S5595" s="2"/>
    </row>
    <row r="5596" spans="14:19" x14ac:dyDescent="0.35">
      <c r="N5596" s="6"/>
      <c r="Q5596" s="2"/>
      <c r="S5596" s="2"/>
    </row>
    <row r="5597" spans="14:19" x14ac:dyDescent="0.35">
      <c r="N5597" s="6"/>
      <c r="Q5597" s="2"/>
      <c r="S5597" s="2"/>
    </row>
    <row r="5598" spans="14:19" x14ac:dyDescent="0.35">
      <c r="N5598" s="6"/>
      <c r="Q5598" s="2"/>
      <c r="S5598" s="2"/>
    </row>
    <row r="5599" spans="14:19" x14ac:dyDescent="0.35">
      <c r="N5599" s="6"/>
      <c r="Q5599" s="2"/>
      <c r="S5599" s="2"/>
    </row>
    <row r="5600" spans="14:19" x14ac:dyDescent="0.35">
      <c r="N5600" s="6"/>
      <c r="Q5600" s="2"/>
      <c r="S5600" s="2"/>
    </row>
    <row r="5601" spans="14:19" x14ac:dyDescent="0.35">
      <c r="N5601" s="6"/>
      <c r="Q5601" s="2"/>
      <c r="S5601" s="2"/>
    </row>
    <row r="5602" spans="14:19" x14ac:dyDescent="0.35">
      <c r="N5602" s="6"/>
      <c r="Q5602" s="2"/>
      <c r="S5602" s="2"/>
    </row>
    <row r="5603" spans="14:19" x14ac:dyDescent="0.35">
      <c r="N5603" s="6"/>
      <c r="Q5603" s="2"/>
      <c r="S5603" s="2"/>
    </row>
    <row r="5604" spans="14:19" x14ac:dyDescent="0.35">
      <c r="N5604" s="6"/>
      <c r="Q5604" s="2"/>
      <c r="S5604" s="2"/>
    </row>
    <row r="5605" spans="14:19" x14ac:dyDescent="0.35">
      <c r="N5605" s="6"/>
      <c r="Q5605" s="2"/>
      <c r="S5605" s="2"/>
    </row>
    <row r="5606" spans="14:19" x14ac:dyDescent="0.35">
      <c r="N5606" s="6"/>
      <c r="Q5606" s="2"/>
      <c r="S5606" s="2"/>
    </row>
    <row r="5607" spans="14:19" x14ac:dyDescent="0.35">
      <c r="N5607" s="6"/>
      <c r="Q5607" s="2"/>
      <c r="S5607" s="2"/>
    </row>
    <row r="5608" spans="14:19" x14ac:dyDescent="0.35">
      <c r="N5608" s="6"/>
      <c r="Q5608" s="2"/>
      <c r="S5608" s="2"/>
    </row>
    <row r="5609" spans="14:19" x14ac:dyDescent="0.35">
      <c r="N5609" s="6"/>
      <c r="Q5609" s="2"/>
      <c r="S5609" s="2"/>
    </row>
    <row r="5610" spans="14:19" x14ac:dyDescent="0.35">
      <c r="N5610" s="6"/>
      <c r="Q5610" s="2"/>
      <c r="S5610" s="2"/>
    </row>
    <row r="5611" spans="14:19" x14ac:dyDescent="0.35">
      <c r="N5611" s="6"/>
      <c r="Q5611" s="2"/>
      <c r="S5611" s="2"/>
    </row>
    <row r="5612" spans="14:19" x14ac:dyDescent="0.35">
      <c r="N5612" s="6"/>
      <c r="Q5612" s="2"/>
      <c r="S5612" s="2"/>
    </row>
    <row r="5613" spans="14:19" x14ac:dyDescent="0.35">
      <c r="N5613" s="6"/>
      <c r="Q5613" s="2"/>
      <c r="S5613" s="2"/>
    </row>
    <row r="5614" spans="14:19" x14ac:dyDescent="0.35">
      <c r="N5614" s="6"/>
      <c r="Q5614" s="2"/>
      <c r="S5614" s="2"/>
    </row>
    <row r="5615" spans="14:19" x14ac:dyDescent="0.35">
      <c r="N5615" s="6"/>
      <c r="Q5615" s="2"/>
      <c r="S5615" s="2"/>
    </row>
    <row r="5616" spans="14:19" x14ac:dyDescent="0.35">
      <c r="N5616" s="6"/>
      <c r="Q5616" s="2"/>
      <c r="S5616" s="2"/>
    </row>
    <row r="5617" spans="14:19" x14ac:dyDescent="0.35">
      <c r="N5617" s="6"/>
      <c r="Q5617" s="2"/>
      <c r="S5617" s="2"/>
    </row>
    <row r="5618" spans="14:19" x14ac:dyDescent="0.35">
      <c r="N5618" s="6"/>
      <c r="Q5618" s="2"/>
      <c r="S5618" s="2"/>
    </row>
    <row r="5619" spans="14:19" x14ac:dyDescent="0.35">
      <c r="N5619" s="6"/>
      <c r="Q5619" s="2"/>
      <c r="S5619" s="2"/>
    </row>
    <row r="5620" spans="14:19" x14ac:dyDescent="0.35">
      <c r="N5620" s="6"/>
      <c r="Q5620" s="2"/>
      <c r="S5620" s="2"/>
    </row>
    <row r="5621" spans="14:19" x14ac:dyDescent="0.35">
      <c r="N5621" s="6"/>
      <c r="Q5621" s="2"/>
      <c r="S5621" s="2"/>
    </row>
    <row r="5622" spans="14:19" x14ac:dyDescent="0.35">
      <c r="N5622" s="6"/>
      <c r="Q5622" s="2"/>
      <c r="S5622" s="2"/>
    </row>
    <row r="5623" spans="14:19" x14ac:dyDescent="0.35">
      <c r="N5623" s="6"/>
      <c r="Q5623" s="2"/>
      <c r="S5623" s="2"/>
    </row>
    <row r="5624" spans="14:19" x14ac:dyDescent="0.35">
      <c r="N5624" s="6"/>
      <c r="Q5624" s="2"/>
      <c r="S5624" s="2"/>
    </row>
    <row r="5625" spans="14:19" x14ac:dyDescent="0.35">
      <c r="N5625" s="6"/>
      <c r="Q5625" s="2"/>
      <c r="S5625" s="2"/>
    </row>
    <row r="5626" spans="14:19" x14ac:dyDescent="0.35">
      <c r="N5626" s="6"/>
      <c r="Q5626" s="2"/>
      <c r="S5626" s="2"/>
    </row>
    <row r="5627" spans="14:19" x14ac:dyDescent="0.35">
      <c r="N5627" s="6"/>
      <c r="Q5627" s="2"/>
      <c r="S5627" s="2"/>
    </row>
    <row r="5628" spans="14:19" x14ac:dyDescent="0.35">
      <c r="N5628" s="6"/>
      <c r="Q5628" s="2"/>
      <c r="S5628" s="2"/>
    </row>
    <row r="5629" spans="14:19" x14ac:dyDescent="0.35">
      <c r="N5629" s="6"/>
      <c r="Q5629" s="2"/>
      <c r="S5629" s="2"/>
    </row>
    <row r="5630" spans="14:19" x14ac:dyDescent="0.35">
      <c r="N5630" s="6"/>
      <c r="Q5630" s="2"/>
      <c r="S5630" s="2"/>
    </row>
    <row r="5631" spans="14:19" x14ac:dyDescent="0.35">
      <c r="N5631" s="6"/>
      <c r="Q5631" s="2"/>
      <c r="S5631" s="2"/>
    </row>
    <row r="5632" spans="14:19" x14ac:dyDescent="0.35">
      <c r="N5632" s="6"/>
      <c r="Q5632" s="2"/>
      <c r="S5632" s="2"/>
    </row>
    <row r="5633" spans="14:19" x14ac:dyDescent="0.35">
      <c r="N5633" s="6"/>
      <c r="Q5633" s="2"/>
      <c r="S5633" s="2"/>
    </row>
    <row r="5634" spans="14:19" x14ac:dyDescent="0.35">
      <c r="N5634" s="6"/>
      <c r="Q5634" s="2"/>
      <c r="S5634" s="2"/>
    </row>
    <row r="5635" spans="14:19" x14ac:dyDescent="0.35">
      <c r="N5635" s="6"/>
      <c r="Q5635" s="2"/>
      <c r="S5635" s="2"/>
    </row>
    <row r="5636" spans="14:19" x14ac:dyDescent="0.35">
      <c r="N5636" s="6"/>
      <c r="Q5636" s="2"/>
      <c r="S5636" s="2"/>
    </row>
    <row r="5637" spans="14:19" x14ac:dyDescent="0.35">
      <c r="N5637" s="6"/>
      <c r="Q5637" s="2"/>
      <c r="S5637" s="2"/>
    </row>
    <row r="5638" spans="14:19" x14ac:dyDescent="0.35">
      <c r="N5638" s="6"/>
      <c r="Q5638" s="2"/>
      <c r="S5638" s="2"/>
    </row>
    <row r="5639" spans="14:19" x14ac:dyDescent="0.35">
      <c r="N5639" s="6"/>
      <c r="Q5639" s="2"/>
      <c r="S5639" s="2"/>
    </row>
    <row r="5640" spans="14:19" x14ac:dyDescent="0.35">
      <c r="N5640" s="6"/>
      <c r="Q5640" s="2"/>
      <c r="S5640" s="2"/>
    </row>
    <row r="5641" spans="14:19" x14ac:dyDescent="0.35">
      <c r="N5641" s="6"/>
      <c r="Q5641" s="2"/>
      <c r="S5641" s="2"/>
    </row>
    <row r="5642" spans="14:19" x14ac:dyDescent="0.35">
      <c r="N5642" s="6"/>
      <c r="Q5642" s="2"/>
      <c r="S5642" s="2"/>
    </row>
    <row r="5643" spans="14:19" x14ac:dyDescent="0.35">
      <c r="N5643" s="6"/>
      <c r="Q5643" s="2"/>
      <c r="S5643" s="2"/>
    </row>
    <row r="5644" spans="14:19" x14ac:dyDescent="0.35">
      <c r="N5644" s="6"/>
      <c r="Q5644" s="2"/>
      <c r="S5644" s="2"/>
    </row>
    <row r="5645" spans="14:19" x14ac:dyDescent="0.35">
      <c r="N5645" s="6"/>
      <c r="Q5645" s="2"/>
      <c r="S5645" s="2"/>
    </row>
    <row r="5646" spans="14:19" x14ac:dyDescent="0.35">
      <c r="N5646" s="6"/>
      <c r="Q5646" s="2"/>
      <c r="S5646" s="2"/>
    </row>
    <row r="5647" spans="14:19" x14ac:dyDescent="0.35">
      <c r="N5647" s="6"/>
      <c r="Q5647" s="2"/>
      <c r="S5647" s="2"/>
    </row>
    <row r="5648" spans="14:19" x14ac:dyDescent="0.35">
      <c r="N5648" s="6"/>
      <c r="Q5648" s="2"/>
      <c r="S5648" s="2"/>
    </row>
    <row r="5649" spans="14:19" x14ac:dyDescent="0.35">
      <c r="N5649" s="6"/>
      <c r="Q5649" s="2"/>
      <c r="S5649" s="2"/>
    </row>
    <row r="5650" spans="14:19" x14ac:dyDescent="0.35">
      <c r="N5650" s="6"/>
      <c r="Q5650" s="2"/>
      <c r="S5650" s="2"/>
    </row>
    <row r="5651" spans="14:19" x14ac:dyDescent="0.35">
      <c r="N5651" s="6"/>
      <c r="Q5651" s="2"/>
      <c r="S5651" s="2"/>
    </row>
    <row r="5652" spans="14:19" x14ac:dyDescent="0.35">
      <c r="N5652" s="6"/>
      <c r="Q5652" s="2"/>
      <c r="S5652" s="2"/>
    </row>
    <row r="5653" spans="14:19" x14ac:dyDescent="0.35">
      <c r="N5653" s="6"/>
      <c r="Q5653" s="2"/>
      <c r="S5653" s="2"/>
    </row>
    <row r="5654" spans="14:19" x14ac:dyDescent="0.35">
      <c r="N5654" s="6"/>
      <c r="Q5654" s="2"/>
      <c r="S5654" s="2"/>
    </row>
    <row r="5655" spans="14:19" x14ac:dyDescent="0.35">
      <c r="N5655" s="6"/>
      <c r="Q5655" s="2"/>
      <c r="S5655" s="2"/>
    </row>
    <row r="5656" spans="14:19" x14ac:dyDescent="0.35">
      <c r="N5656" s="6"/>
      <c r="Q5656" s="2"/>
      <c r="S5656" s="2"/>
    </row>
    <row r="5657" spans="14:19" x14ac:dyDescent="0.35">
      <c r="N5657" s="6"/>
      <c r="Q5657" s="2"/>
      <c r="S5657" s="2"/>
    </row>
    <row r="5658" spans="14:19" x14ac:dyDescent="0.35">
      <c r="N5658" s="6"/>
      <c r="Q5658" s="2"/>
      <c r="S5658" s="2"/>
    </row>
    <row r="5659" spans="14:19" x14ac:dyDescent="0.35">
      <c r="N5659" s="6"/>
      <c r="Q5659" s="2"/>
      <c r="S5659" s="2"/>
    </row>
    <row r="5660" spans="14:19" x14ac:dyDescent="0.35">
      <c r="N5660" s="6"/>
      <c r="Q5660" s="2"/>
      <c r="S5660" s="2"/>
    </row>
    <row r="5661" spans="14:19" x14ac:dyDescent="0.35">
      <c r="N5661" s="6"/>
      <c r="Q5661" s="2"/>
      <c r="S5661" s="2"/>
    </row>
    <row r="5662" spans="14:19" x14ac:dyDescent="0.35">
      <c r="N5662" s="6"/>
      <c r="Q5662" s="2"/>
      <c r="S5662" s="2"/>
    </row>
    <row r="5663" spans="14:19" x14ac:dyDescent="0.35">
      <c r="N5663" s="6"/>
      <c r="Q5663" s="2"/>
      <c r="S5663" s="2"/>
    </row>
    <row r="5664" spans="14:19" x14ac:dyDescent="0.35">
      <c r="N5664" s="6"/>
      <c r="Q5664" s="2"/>
      <c r="S5664" s="2"/>
    </row>
    <row r="5665" spans="14:19" x14ac:dyDescent="0.35">
      <c r="N5665" s="6"/>
      <c r="Q5665" s="2"/>
      <c r="S5665" s="2"/>
    </row>
    <row r="5666" spans="14:19" x14ac:dyDescent="0.35">
      <c r="N5666" s="6"/>
      <c r="Q5666" s="2"/>
      <c r="S5666" s="2"/>
    </row>
    <row r="5667" spans="14:19" x14ac:dyDescent="0.35">
      <c r="N5667" s="6"/>
      <c r="Q5667" s="2"/>
      <c r="S5667" s="2"/>
    </row>
    <row r="5668" spans="14:19" x14ac:dyDescent="0.35">
      <c r="N5668" s="6"/>
      <c r="Q5668" s="2"/>
      <c r="S5668" s="2"/>
    </row>
    <row r="5669" spans="14:19" x14ac:dyDescent="0.35">
      <c r="N5669" s="6"/>
      <c r="Q5669" s="2"/>
      <c r="S5669" s="2"/>
    </row>
    <row r="5670" spans="14:19" x14ac:dyDescent="0.35">
      <c r="N5670" s="6"/>
      <c r="Q5670" s="2"/>
      <c r="S5670" s="2"/>
    </row>
    <row r="5671" spans="14:19" x14ac:dyDescent="0.35">
      <c r="N5671" s="6"/>
      <c r="Q5671" s="2"/>
      <c r="S5671" s="2"/>
    </row>
    <row r="5672" spans="14:19" x14ac:dyDescent="0.35">
      <c r="N5672" s="6"/>
      <c r="Q5672" s="2"/>
      <c r="S5672" s="2"/>
    </row>
    <row r="5673" spans="14:19" x14ac:dyDescent="0.35">
      <c r="N5673" s="6"/>
      <c r="Q5673" s="2"/>
      <c r="S5673" s="2"/>
    </row>
    <row r="5674" spans="14:19" x14ac:dyDescent="0.35">
      <c r="N5674" s="6"/>
      <c r="Q5674" s="2"/>
      <c r="S5674" s="2"/>
    </row>
    <row r="5675" spans="14:19" x14ac:dyDescent="0.35">
      <c r="N5675" s="6"/>
      <c r="Q5675" s="2"/>
      <c r="S5675" s="2"/>
    </row>
    <row r="5676" spans="14:19" x14ac:dyDescent="0.35">
      <c r="N5676" s="6"/>
      <c r="Q5676" s="2"/>
      <c r="S5676" s="2"/>
    </row>
    <row r="5677" spans="14:19" x14ac:dyDescent="0.35">
      <c r="N5677" s="6"/>
      <c r="Q5677" s="2"/>
      <c r="S5677" s="2"/>
    </row>
    <row r="5678" spans="14:19" x14ac:dyDescent="0.35">
      <c r="N5678" s="6"/>
      <c r="Q5678" s="2"/>
      <c r="S5678" s="2"/>
    </row>
    <row r="5679" spans="14:19" x14ac:dyDescent="0.35">
      <c r="N5679" s="6"/>
      <c r="Q5679" s="2"/>
      <c r="S5679" s="2"/>
    </row>
    <row r="5680" spans="14:19" x14ac:dyDescent="0.35">
      <c r="N5680" s="6"/>
      <c r="Q5680" s="2"/>
      <c r="S5680" s="2"/>
    </row>
    <row r="5681" spans="14:19" x14ac:dyDescent="0.35">
      <c r="N5681" s="6"/>
      <c r="Q5681" s="2"/>
      <c r="S5681" s="2"/>
    </row>
    <row r="5682" spans="14:19" x14ac:dyDescent="0.35">
      <c r="N5682" s="6"/>
      <c r="Q5682" s="2"/>
      <c r="S5682" s="2"/>
    </row>
    <row r="5683" spans="14:19" x14ac:dyDescent="0.35">
      <c r="N5683" s="6"/>
      <c r="Q5683" s="2"/>
      <c r="S5683" s="2"/>
    </row>
    <row r="5684" spans="14:19" x14ac:dyDescent="0.35">
      <c r="N5684" s="6"/>
      <c r="Q5684" s="2"/>
      <c r="S5684" s="2"/>
    </row>
    <row r="5685" spans="14:19" x14ac:dyDescent="0.35">
      <c r="N5685" s="6"/>
      <c r="Q5685" s="2"/>
      <c r="S5685" s="2"/>
    </row>
    <row r="5686" spans="14:19" x14ac:dyDescent="0.35">
      <c r="N5686" s="6"/>
      <c r="Q5686" s="2"/>
      <c r="S5686" s="2"/>
    </row>
    <row r="5687" spans="14:19" x14ac:dyDescent="0.35">
      <c r="N5687" s="6"/>
      <c r="Q5687" s="2"/>
      <c r="S5687" s="2"/>
    </row>
    <row r="5688" spans="14:19" x14ac:dyDescent="0.35">
      <c r="N5688" s="6"/>
      <c r="Q5688" s="2"/>
      <c r="S5688" s="2"/>
    </row>
    <row r="5689" spans="14:19" x14ac:dyDescent="0.35">
      <c r="N5689" s="6"/>
      <c r="Q5689" s="2"/>
      <c r="S5689" s="2"/>
    </row>
    <row r="5690" spans="14:19" x14ac:dyDescent="0.35">
      <c r="N5690" s="6"/>
      <c r="Q5690" s="2"/>
      <c r="S5690" s="2"/>
    </row>
    <row r="5691" spans="14:19" x14ac:dyDescent="0.35">
      <c r="N5691" s="6"/>
      <c r="Q5691" s="2"/>
      <c r="S5691" s="2"/>
    </row>
    <row r="5692" spans="14:19" x14ac:dyDescent="0.35">
      <c r="N5692" s="6"/>
      <c r="Q5692" s="2"/>
      <c r="S5692" s="2"/>
    </row>
    <row r="5693" spans="14:19" x14ac:dyDescent="0.35">
      <c r="N5693" s="6"/>
      <c r="Q5693" s="2"/>
      <c r="S5693" s="2"/>
    </row>
    <row r="5694" spans="14:19" x14ac:dyDescent="0.35">
      <c r="N5694" s="6"/>
      <c r="Q5694" s="2"/>
      <c r="S5694" s="2"/>
    </row>
    <row r="5695" spans="14:19" x14ac:dyDescent="0.35">
      <c r="N5695" s="6"/>
      <c r="Q5695" s="2"/>
      <c r="S5695" s="2"/>
    </row>
    <row r="5696" spans="14:19" x14ac:dyDescent="0.35">
      <c r="N5696" s="6"/>
      <c r="Q5696" s="2"/>
      <c r="S5696" s="2"/>
    </row>
    <row r="5697" spans="14:19" x14ac:dyDescent="0.35">
      <c r="N5697" s="6"/>
      <c r="Q5697" s="2"/>
      <c r="S5697" s="2"/>
    </row>
    <row r="5698" spans="14:19" x14ac:dyDescent="0.35">
      <c r="N5698" s="6"/>
      <c r="Q5698" s="2"/>
      <c r="S5698" s="2"/>
    </row>
    <row r="5699" spans="14:19" x14ac:dyDescent="0.35">
      <c r="N5699" s="6"/>
      <c r="Q5699" s="2"/>
      <c r="S5699" s="2"/>
    </row>
    <row r="5700" spans="14:19" x14ac:dyDescent="0.35">
      <c r="N5700" s="6"/>
      <c r="Q5700" s="2"/>
      <c r="S5700" s="2"/>
    </row>
    <row r="5701" spans="14:19" x14ac:dyDescent="0.35">
      <c r="N5701" s="6"/>
      <c r="Q5701" s="2"/>
      <c r="S5701" s="2"/>
    </row>
    <row r="5702" spans="14:19" x14ac:dyDescent="0.35">
      <c r="N5702" s="6"/>
      <c r="Q5702" s="2"/>
      <c r="S5702" s="2"/>
    </row>
    <row r="5703" spans="14:19" x14ac:dyDescent="0.35">
      <c r="N5703" s="6"/>
      <c r="Q5703" s="2"/>
      <c r="S5703" s="2"/>
    </row>
    <row r="5704" spans="14:19" x14ac:dyDescent="0.35">
      <c r="N5704" s="6"/>
      <c r="Q5704" s="2"/>
      <c r="S5704" s="2"/>
    </row>
    <row r="5705" spans="14:19" x14ac:dyDescent="0.35">
      <c r="N5705" s="6"/>
      <c r="Q5705" s="2"/>
      <c r="S5705" s="2"/>
    </row>
    <row r="5706" spans="14:19" x14ac:dyDescent="0.35">
      <c r="N5706" s="6"/>
      <c r="Q5706" s="2"/>
      <c r="S5706" s="2"/>
    </row>
    <row r="5707" spans="14:19" x14ac:dyDescent="0.35">
      <c r="N5707" s="6"/>
      <c r="Q5707" s="2"/>
      <c r="S5707" s="2"/>
    </row>
    <row r="5708" spans="14:19" x14ac:dyDescent="0.35">
      <c r="N5708" s="6"/>
      <c r="Q5708" s="2"/>
      <c r="S5708" s="2"/>
    </row>
    <row r="5709" spans="14:19" x14ac:dyDescent="0.35">
      <c r="N5709" s="6"/>
      <c r="Q5709" s="2"/>
      <c r="S5709" s="2"/>
    </row>
    <row r="5710" spans="14:19" x14ac:dyDescent="0.35">
      <c r="N5710" s="6"/>
      <c r="Q5710" s="2"/>
      <c r="S5710" s="2"/>
    </row>
    <row r="5711" spans="14:19" x14ac:dyDescent="0.35">
      <c r="N5711" s="6"/>
      <c r="Q5711" s="2"/>
      <c r="S5711" s="2"/>
    </row>
    <row r="5712" spans="14:19" x14ac:dyDescent="0.35">
      <c r="N5712" s="6"/>
      <c r="Q5712" s="2"/>
      <c r="S5712" s="2"/>
    </row>
    <row r="5713" spans="14:19" x14ac:dyDescent="0.35">
      <c r="N5713" s="6"/>
      <c r="Q5713" s="2"/>
      <c r="S5713" s="2"/>
    </row>
    <row r="5714" spans="14:19" x14ac:dyDescent="0.35">
      <c r="N5714" s="6"/>
      <c r="Q5714" s="2"/>
      <c r="S5714" s="2"/>
    </row>
    <row r="5715" spans="14:19" x14ac:dyDescent="0.35">
      <c r="N5715" s="6"/>
      <c r="Q5715" s="2"/>
      <c r="S5715" s="2"/>
    </row>
    <row r="5716" spans="14:19" x14ac:dyDescent="0.35">
      <c r="N5716" s="6"/>
      <c r="Q5716" s="2"/>
      <c r="S5716" s="2"/>
    </row>
    <row r="5717" spans="14:19" x14ac:dyDescent="0.35">
      <c r="N5717" s="6"/>
      <c r="Q5717" s="2"/>
      <c r="S5717" s="2"/>
    </row>
    <row r="5718" spans="14:19" x14ac:dyDescent="0.35">
      <c r="N5718" s="6"/>
      <c r="Q5718" s="2"/>
      <c r="S5718" s="2"/>
    </row>
    <row r="5719" spans="14:19" x14ac:dyDescent="0.35">
      <c r="N5719" s="6"/>
      <c r="Q5719" s="2"/>
      <c r="S5719" s="2"/>
    </row>
    <row r="5720" spans="14:19" x14ac:dyDescent="0.35">
      <c r="N5720" s="6"/>
      <c r="Q5720" s="2"/>
      <c r="S5720" s="2"/>
    </row>
    <row r="5721" spans="14:19" x14ac:dyDescent="0.35">
      <c r="N5721" s="6"/>
      <c r="Q5721" s="2"/>
      <c r="S5721" s="2"/>
    </row>
    <row r="5722" spans="14:19" x14ac:dyDescent="0.35">
      <c r="N5722" s="6"/>
      <c r="Q5722" s="2"/>
      <c r="S5722" s="2"/>
    </row>
    <row r="5723" spans="14:19" x14ac:dyDescent="0.35">
      <c r="N5723" s="6"/>
      <c r="Q5723" s="2"/>
      <c r="S5723" s="2"/>
    </row>
    <row r="5724" spans="14:19" x14ac:dyDescent="0.35">
      <c r="N5724" s="6"/>
      <c r="Q5724" s="2"/>
      <c r="S5724" s="2"/>
    </row>
    <row r="5725" spans="14:19" x14ac:dyDescent="0.35">
      <c r="N5725" s="6"/>
      <c r="Q5725" s="2"/>
      <c r="S5725" s="2"/>
    </row>
    <row r="5726" spans="14:19" x14ac:dyDescent="0.35">
      <c r="N5726" s="6"/>
      <c r="Q5726" s="2"/>
      <c r="S5726" s="2"/>
    </row>
    <row r="5727" spans="14:19" x14ac:dyDescent="0.35">
      <c r="N5727" s="6"/>
      <c r="Q5727" s="2"/>
      <c r="S5727" s="2"/>
    </row>
    <row r="5728" spans="14:19" x14ac:dyDescent="0.35">
      <c r="N5728" s="6"/>
      <c r="Q5728" s="2"/>
      <c r="S5728" s="2"/>
    </row>
    <row r="5729" spans="14:19" x14ac:dyDescent="0.35">
      <c r="N5729" s="6"/>
      <c r="Q5729" s="2"/>
      <c r="S5729" s="2"/>
    </row>
    <row r="5730" spans="14:19" x14ac:dyDescent="0.35">
      <c r="N5730" s="6"/>
      <c r="Q5730" s="2"/>
      <c r="S5730" s="2"/>
    </row>
    <row r="5731" spans="14:19" x14ac:dyDescent="0.35">
      <c r="N5731" s="6"/>
      <c r="Q5731" s="2"/>
      <c r="S5731" s="2"/>
    </row>
    <row r="5732" spans="14:19" x14ac:dyDescent="0.35">
      <c r="N5732" s="6"/>
      <c r="Q5732" s="2"/>
      <c r="S5732" s="2"/>
    </row>
    <row r="5733" spans="14:19" x14ac:dyDescent="0.35">
      <c r="N5733" s="6"/>
      <c r="Q5733" s="2"/>
      <c r="S5733" s="2"/>
    </row>
    <row r="5734" spans="14:19" x14ac:dyDescent="0.35">
      <c r="N5734" s="6"/>
      <c r="Q5734" s="2"/>
      <c r="S5734" s="2"/>
    </row>
    <row r="5735" spans="14:19" x14ac:dyDescent="0.35">
      <c r="N5735" s="6"/>
      <c r="Q5735" s="2"/>
      <c r="S5735" s="2"/>
    </row>
    <row r="5736" spans="14:19" x14ac:dyDescent="0.35">
      <c r="N5736" s="6"/>
      <c r="Q5736" s="2"/>
      <c r="S5736" s="2"/>
    </row>
    <row r="5737" spans="14:19" x14ac:dyDescent="0.35">
      <c r="N5737" s="6"/>
      <c r="Q5737" s="2"/>
      <c r="S5737" s="2"/>
    </row>
    <row r="5738" spans="14:19" x14ac:dyDescent="0.35">
      <c r="N5738" s="6"/>
      <c r="Q5738" s="2"/>
      <c r="S5738" s="2"/>
    </row>
    <row r="5739" spans="14:19" x14ac:dyDescent="0.35">
      <c r="N5739" s="6"/>
      <c r="Q5739" s="2"/>
      <c r="S5739" s="2"/>
    </row>
    <row r="5740" spans="14:19" x14ac:dyDescent="0.35">
      <c r="N5740" s="6"/>
      <c r="Q5740" s="2"/>
      <c r="S5740" s="2"/>
    </row>
    <row r="5741" spans="14:19" x14ac:dyDescent="0.35">
      <c r="N5741" s="6"/>
      <c r="Q5741" s="2"/>
      <c r="S5741" s="2"/>
    </row>
    <row r="5742" spans="14:19" x14ac:dyDescent="0.35">
      <c r="N5742" s="6"/>
      <c r="Q5742" s="2"/>
      <c r="S5742" s="2"/>
    </row>
    <row r="5743" spans="14:19" x14ac:dyDescent="0.35">
      <c r="N5743" s="6"/>
      <c r="Q5743" s="2"/>
      <c r="S5743" s="2"/>
    </row>
    <row r="5744" spans="14:19" x14ac:dyDescent="0.35">
      <c r="N5744" s="6"/>
      <c r="Q5744" s="2"/>
      <c r="S5744" s="2"/>
    </row>
    <row r="5745" spans="14:19" x14ac:dyDescent="0.35">
      <c r="N5745" s="6"/>
      <c r="Q5745" s="2"/>
      <c r="S5745" s="2"/>
    </row>
    <row r="5746" spans="14:19" x14ac:dyDescent="0.35">
      <c r="N5746" s="6"/>
      <c r="Q5746" s="2"/>
      <c r="S5746" s="2"/>
    </row>
    <row r="5747" spans="14:19" x14ac:dyDescent="0.35">
      <c r="N5747" s="6"/>
      <c r="Q5747" s="2"/>
      <c r="S5747" s="2"/>
    </row>
    <row r="5748" spans="14:19" x14ac:dyDescent="0.35">
      <c r="N5748" s="6"/>
      <c r="Q5748" s="2"/>
      <c r="S5748" s="2"/>
    </row>
    <row r="5749" spans="14:19" x14ac:dyDescent="0.35">
      <c r="N5749" s="6"/>
      <c r="Q5749" s="2"/>
      <c r="S5749" s="2"/>
    </row>
    <row r="5750" spans="14:19" x14ac:dyDescent="0.35">
      <c r="N5750" s="6"/>
      <c r="Q5750" s="2"/>
      <c r="S5750" s="2"/>
    </row>
    <row r="5751" spans="14:19" x14ac:dyDescent="0.35">
      <c r="N5751" s="6"/>
      <c r="Q5751" s="2"/>
      <c r="S5751" s="2"/>
    </row>
    <row r="5752" spans="14:19" x14ac:dyDescent="0.35">
      <c r="N5752" s="6"/>
      <c r="Q5752" s="2"/>
      <c r="S5752" s="2"/>
    </row>
    <row r="5753" spans="14:19" x14ac:dyDescent="0.35">
      <c r="N5753" s="6"/>
      <c r="Q5753" s="2"/>
      <c r="S5753" s="2"/>
    </row>
    <row r="5754" spans="14:19" x14ac:dyDescent="0.35">
      <c r="N5754" s="6"/>
      <c r="Q5754" s="2"/>
      <c r="S5754" s="2"/>
    </row>
    <row r="5755" spans="14:19" x14ac:dyDescent="0.35">
      <c r="N5755" s="6"/>
      <c r="Q5755" s="2"/>
      <c r="S5755" s="2"/>
    </row>
    <row r="5756" spans="14:19" x14ac:dyDescent="0.35">
      <c r="N5756" s="6"/>
      <c r="Q5756" s="2"/>
      <c r="S5756" s="2"/>
    </row>
    <row r="5757" spans="14:19" x14ac:dyDescent="0.35">
      <c r="N5757" s="6"/>
      <c r="Q5757" s="2"/>
      <c r="S5757" s="2"/>
    </row>
    <row r="5758" spans="14:19" x14ac:dyDescent="0.35">
      <c r="N5758" s="6"/>
      <c r="Q5758" s="2"/>
      <c r="S5758" s="2"/>
    </row>
    <row r="5759" spans="14:19" x14ac:dyDescent="0.35">
      <c r="N5759" s="6"/>
      <c r="Q5759" s="2"/>
      <c r="S5759" s="2"/>
    </row>
    <row r="5760" spans="14:19" x14ac:dyDescent="0.35">
      <c r="N5760" s="6"/>
      <c r="Q5760" s="2"/>
      <c r="S5760" s="2"/>
    </row>
    <row r="5761" spans="14:19" x14ac:dyDescent="0.35">
      <c r="N5761" s="6"/>
      <c r="Q5761" s="2"/>
      <c r="S5761" s="2"/>
    </row>
    <row r="5762" spans="14:19" x14ac:dyDescent="0.35">
      <c r="N5762" s="6"/>
      <c r="Q5762" s="2"/>
      <c r="S5762" s="2"/>
    </row>
    <row r="5763" spans="14:19" x14ac:dyDescent="0.35">
      <c r="N5763" s="6"/>
      <c r="Q5763" s="2"/>
      <c r="S5763" s="2"/>
    </row>
    <row r="5764" spans="14:19" x14ac:dyDescent="0.35">
      <c r="N5764" s="6"/>
      <c r="Q5764" s="2"/>
      <c r="S5764" s="2"/>
    </row>
    <row r="5765" spans="14:19" x14ac:dyDescent="0.35">
      <c r="N5765" s="6"/>
      <c r="Q5765" s="2"/>
      <c r="S5765" s="2"/>
    </row>
    <row r="5766" spans="14:19" x14ac:dyDescent="0.35">
      <c r="N5766" s="6"/>
      <c r="Q5766" s="2"/>
      <c r="S5766" s="2"/>
    </row>
    <row r="5767" spans="14:19" x14ac:dyDescent="0.35">
      <c r="N5767" s="6"/>
      <c r="Q5767" s="2"/>
      <c r="S5767" s="2"/>
    </row>
    <row r="5768" spans="14:19" x14ac:dyDescent="0.35">
      <c r="N5768" s="6"/>
      <c r="Q5768" s="2"/>
      <c r="S5768" s="2"/>
    </row>
    <row r="5769" spans="14:19" x14ac:dyDescent="0.35">
      <c r="N5769" s="6"/>
      <c r="Q5769" s="2"/>
      <c r="S5769" s="2"/>
    </row>
    <row r="5770" spans="14:19" x14ac:dyDescent="0.35">
      <c r="N5770" s="6"/>
      <c r="Q5770" s="2"/>
      <c r="S5770" s="2"/>
    </row>
    <row r="5771" spans="14:19" x14ac:dyDescent="0.35">
      <c r="N5771" s="6"/>
      <c r="Q5771" s="2"/>
      <c r="S5771" s="2"/>
    </row>
    <row r="5772" spans="14:19" x14ac:dyDescent="0.35">
      <c r="N5772" s="6"/>
      <c r="Q5772" s="2"/>
      <c r="S5772" s="2"/>
    </row>
    <row r="5773" spans="14:19" x14ac:dyDescent="0.35">
      <c r="N5773" s="6"/>
      <c r="Q5773" s="2"/>
      <c r="S5773" s="2"/>
    </row>
    <row r="5774" spans="14:19" x14ac:dyDescent="0.35">
      <c r="N5774" s="6"/>
      <c r="Q5774" s="2"/>
      <c r="S5774" s="2"/>
    </row>
    <row r="5775" spans="14:19" x14ac:dyDescent="0.35">
      <c r="N5775" s="6"/>
      <c r="Q5775" s="2"/>
      <c r="S5775" s="2"/>
    </row>
    <row r="5776" spans="14:19" x14ac:dyDescent="0.35">
      <c r="N5776" s="6"/>
      <c r="Q5776" s="2"/>
      <c r="S5776" s="2"/>
    </row>
    <row r="5777" spans="14:19" x14ac:dyDescent="0.35">
      <c r="N5777" s="6"/>
      <c r="Q5777" s="2"/>
      <c r="S5777" s="2"/>
    </row>
    <row r="5778" spans="14:19" x14ac:dyDescent="0.35">
      <c r="N5778" s="6"/>
      <c r="Q5778" s="2"/>
      <c r="S5778" s="2"/>
    </row>
    <row r="5779" spans="14:19" x14ac:dyDescent="0.35">
      <c r="N5779" s="6"/>
      <c r="Q5779" s="2"/>
      <c r="S5779" s="2"/>
    </row>
    <row r="5780" spans="14:19" x14ac:dyDescent="0.35">
      <c r="N5780" s="6"/>
      <c r="Q5780" s="2"/>
      <c r="S5780" s="2"/>
    </row>
    <row r="5781" spans="14:19" x14ac:dyDescent="0.35">
      <c r="N5781" s="6"/>
      <c r="Q5781" s="2"/>
      <c r="S5781" s="2"/>
    </row>
    <row r="5782" spans="14:19" x14ac:dyDescent="0.35">
      <c r="N5782" s="6"/>
      <c r="Q5782" s="2"/>
      <c r="S5782" s="2"/>
    </row>
    <row r="5783" spans="14:19" x14ac:dyDescent="0.35">
      <c r="N5783" s="6"/>
      <c r="Q5783" s="2"/>
      <c r="S5783" s="2"/>
    </row>
    <row r="5784" spans="14:19" x14ac:dyDescent="0.35">
      <c r="N5784" s="6"/>
      <c r="Q5784" s="2"/>
      <c r="S5784" s="2"/>
    </row>
    <row r="5785" spans="14:19" x14ac:dyDescent="0.35">
      <c r="N5785" s="6"/>
      <c r="Q5785" s="2"/>
      <c r="S5785" s="2"/>
    </row>
    <row r="5786" spans="14:19" x14ac:dyDescent="0.35">
      <c r="N5786" s="6"/>
      <c r="Q5786" s="2"/>
      <c r="S5786" s="2"/>
    </row>
    <row r="5787" spans="14:19" x14ac:dyDescent="0.35">
      <c r="N5787" s="6"/>
      <c r="Q5787" s="2"/>
      <c r="S5787" s="2"/>
    </row>
    <row r="5788" spans="14:19" x14ac:dyDescent="0.35">
      <c r="N5788" s="6"/>
      <c r="Q5788" s="2"/>
      <c r="S5788" s="2"/>
    </row>
    <row r="5789" spans="14:19" x14ac:dyDescent="0.35">
      <c r="N5789" s="6"/>
      <c r="Q5789" s="2"/>
      <c r="S5789" s="2"/>
    </row>
    <row r="5790" spans="14:19" x14ac:dyDescent="0.35">
      <c r="N5790" s="6"/>
      <c r="Q5790" s="2"/>
      <c r="S5790" s="2"/>
    </row>
    <row r="5791" spans="14:19" x14ac:dyDescent="0.35">
      <c r="N5791" s="6"/>
      <c r="Q5791" s="2"/>
      <c r="S5791" s="2"/>
    </row>
    <row r="5792" spans="14:19" x14ac:dyDescent="0.35">
      <c r="N5792" s="6"/>
      <c r="Q5792" s="2"/>
      <c r="S5792" s="2"/>
    </row>
    <row r="5793" spans="14:19" x14ac:dyDescent="0.35">
      <c r="N5793" s="6"/>
      <c r="Q5793" s="2"/>
      <c r="S5793" s="2"/>
    </row>
    <row r="5794" spans="14:19" x14ac:dyDescent="0.35">
      <c r="N5794" s="6"/>
      <c r="Q5794" s="2"/>
      <c r="S5794" s="2"/>
    </row>
    <row r="5795" spans="14:19" x14ac:dyDescent="0.35">
      <c r="N5795" s="6"/>
      <c r="Q5795" s="2"/>
      <c r="S5795" s="2"/>
    </row>
    <row r="5796" spans="14:19" x14ac:dyDescent="0.35">
      <c r="N5796" s="6"/>
      <c r="Q5796" s="2"/>
      <c r="S5796" s="2"/>
    </row>
    <row r="5797" spans="14:19" x14ac:dyDescent="0.35">
      <c r="N5797" s="6"/>
      <c r="Q5797" s="2"/>
      <c r="S5797" s="2"/>
    </row>
    <row r="5798" spans="14:19" x14ac:dyDescent="0.35">
      <c r="N5798" s="6"/>
      <c r="Q5798" s="2"/>
      <c r="S5798" s="2"/>
    </row>
    <row r="5799" spans="14:19" x14ac:dyDescent="0.35">
      <c r="N5799" s="6"/>
      <c r="Q5799" s="2"/>
      <c r="S5799" s="2"/>
    </row>
    <row r="5800" spans="14:19" x14ac:dyDescent="0.35">
      <c r="N5800" s="6"/>
      <c r="Q5800" s="2"/>
      <c r="S5800" s="2"/>
    </row>
    <row r="5801" spans="14:19" x14ac:dyDescent="0.35">
      <c r="N5801" s="6"/>
      <c r="Q5801" s="2"/>
      <c r="S5801" s="2"/>
    </row>
    <row r="5802" spans="14:19" x14ac:dyDescent="0.35">
      <c r="N5802" s="6"/>
      <c r="Q5802" s="2"/>
      <c r="S5802" s="2"/>
    </row>
    <row r="5803" spans="14:19" x14ac:dyDescent="0.35">
      <c r="N5803" s="6"/>
      <c r="Q5803" s="2"/>
      <c r="S5803" s="2"/>
    </row>
    <row r="5804" spans="14:19" x14ac:dyDescent="0.35">
      <c r="N5804" s="6"/>
      <c r="Q5804" s="2"/>
      <c r="S5804" s="2"/>
    </row>
    <row r="5805" spans="14:19" x14ac:dyDescent="0.35">
      <c r="N5805" s="6"/>
      <c r="Q5805" s="2"/>
      <c r="S5805" s="2"/>
    </row>
    <row r="5806" spans="14:19" x14ac:dyDescent="0.35">
      <c r="N5806" s="6"/>
      <c r="Q5806" s="2"/>
      <c r="S5806" s="2"/>
    </row>
    <row r="5807" spans="14:19" x14ac:dyDescent="0.35">
      <c r="N5807" s="6"/>
      <c r="Q5807" s="2"/>
      <c r="S5807" s="2"/>
    </row>
    <row r="5808" spans="14:19" x14ac:dyDescent="0.35">
      <c r="N5808" s="6"/>
      <c r="Q5808" s="2"/>
      <c r="S5808" s="2"/>
    </row>
    <row r="5809" spans="14:19" x14ac:dyDescent="0.35">
      <c r="N5809" s="6"/>
      <c r="Q5809" s="2"/>
      <c r="S5809" s="2"/>
    </row>
    <row r="5810" spans="14:19" x14ac:dyDescent="0.35">
      <c r="N5810" s="6"/>
      <c r="Q5810" s="2"/>
      <c r="S5810" s="2"/>
    </row>
    <row r="5811" spans="14:19" x14ac:dyDescent="0.35">
      <c r="N5811" s="6"/>
      <c r="Q5811" s="2"/>
      <c r="S5811" s="2"/>
    </row>
    <row r="5812" spans="14:19" x14ac:dyDescent="0.35">
      <c r="N5812" s="6"/>
      <c r="Q5812" s="2"/>
      <c r="S5812" s="2"/>
    </row>
    <row r="5813" spans="14:19" x14ac:dyDescent="0.35">
      <c r="N5813" s="6"/>
      <c r="Q5813" s="2"/>
      <c r="S5813" s="2"/>
    </row>
    <row r="5814" spans="14:19" x14ac:dyDescent="0.35">
      <c r="N5814" s="6"/>
      <c r="Q5814" s="2"/>
      <c r="S5814" s="2"/>
    </row>
    <row r="5815" spans="14:19" x14ac:dyDescent="0.35">
      <c r="N5815" s="6"/>
      <c r="Q5815" s="2"/>
      <c r="S5815" s="2"/>
    </row>
    <row r="5816" spans="14:19" x14ac:dyDescent="0.35">
      <c r="N5816" s="6"/>
      <c r="Q5816" s="2"/>
      <c r="S5816" s="2"/>
    </row>
    <row r="5817" spans="14:19" x14ac:dyDescent="0.35">
      <c r="N5817" s="6"/>
      <c r="Q5817" s="2"/>
      <c r="S5817" s="2"/>
    </row>
    <row r="5818" spans="14:19" x14ac:dyDescent="0.35">
      <c r="N5818" s="6"/>
      <c r="Q5818" s="2"/>
      <c r="S5818" s="2"/>
    </row>
    <row r="5819" spans="14:19" x14ac:dyDescent="0.35">
      <c r="N5819" s="6"/>
      <c r="Q5819" s="2"/>
      <c r="S5819" s="2"/>
    </row>
    <row r="5820" spans="14:19" x14ac:dyDescent="0.35">
      <c r="N5820" s="6"/>
      <c r="Q5820" s="2"/>
      <c r="S5820" s="2"/>
    </row>
    <row r="5821" spans="14:19" x14ac:dyDescent="0.35">
      <c r="N5821" s="6"/>
      <c r="Q5821" s="2"/>
      <c r="S5821" s="2"/>
    </row>
    <row r="5822" spans="14:19" x14ac:dyDescent="0.35">
      <c r="N5822" s="6"/>
      <c r="Q5822" s="2"/>
      <c r="S5822" s="2"/>
    </row>
    <row r="5823" spans="14:19" x14ac:dyDescent="0.35">
      <c r="N5823" s="6"/>
      <c r="Q5823" s="2"/>
      <c r="S5823" s="2"/>
    </row>
    <row r="5824" spans="14:19" x14ac:dyDescent="0.35">
      <c r="N5824" s="6"/>
      <c r="Q5824" s="2"/>
      <c r="S5824" s="2"/>
    </row>
    <row r="5825" spans="14:19" x14ac:dyDescent="0.35">
      <c r="N5825" s="6"/>
      <c r="Q5825" s="2"/>
      <c r="S5825" s="2"/>
    </row>
    <row r="5826" spans="14:19" x14ac:dyDescent="0.35">
      <c r="N5826" s="6"/>
      <c r="Q5826" s="2"/>
      <c r="S5826" s="2"/>
    </row>
    <row r="5827" spans="14:19" x14ac:dyDescent="0.35">
      <c r="N5827" s="6"/>
      <c r="Q5827" s="2"/>
      <c r="S5827" s="2"/>
    </row>
    <row r="5828" spans="14:19" x14ac:dyDescent="0.35">
      <c r="N5828" s="6"/>
      <c r="Q5828" s="2"/>
      <c r="S5828" s="2"/>
    </row>
    <row r="5829" spans="14:19" x14ac:dyDescent="0.35">
      <c r="N5829" s="6"/>
      <c r="Q5829" s="2"/>
      <c r="S5829" s="2"/>
    </row>
    <row r="5830" spans="14:19" x14ac:dyDescent="0.35">
      <c r="N5830" s="6"/>
      <c r="Q5830" s="2"/>
      <c r="S5830" s="2"/>
    </row>
    <row r="5831" spans="14:19" x14ac:dyDescent="0.35">
      <c r="N5831" s="6"/>
      <c r="Q5831" s="2"/>
      <c r="S5831" s="2"/>
    </row>
    <row r="5832" spans="14:19" x14ac:dyDescent="0.35">
      <c r="N5832" s="6"/>
      <c r="Q5832" s="2"/>
      <c r="S5832" s="2"/>
    </row>
    <row r="5833" spans="14:19" x14ac:dyDescent="0.35">
      <c r="N5833" s="6"/>
      <c r="Q5833" s="2"/>
      <c r="S5833" s="2"/>
    </row>
    <row r="5834" spans="14:19" x14ac:dyDescent="0.35">
      <c r="N5834" s="6"/>
      <c r="Q5834" s="2"/>
      <c r="S5834" s="2"/>
    </row>
    <row r="5835" spans="14:19" x14ac:dyDescent="0.35">
      <c r="N5835" s="6"/>
      <c r="Q5835" s="2"/>
      <c r="S5835" s="2"/>
    </row>
    <row r="5836" spans="14:19" x14ac:dyDescent="0.35">
      <c r="N5836" s="6"/>
      <c r="Q5836" s="2"/>
      <c r="S5836" s="2"/>
    </row>
    <row r="5837" spans="14:19" x14ac:dyDescent="0.35">
      <c r="N5837" s="6"/>
      <c r="Q5837" s="2"/>
      <c r="S5837" s="2"/>
    </row>
    <row r="5838" spans="14:19" x14ac:dyDescent="0.35">
      <c r="N5838" s="6"/>
      <c r="Q5838" s="2"/>
      <c r="S5838" s="2"/>
    </row>
    <row r="5839" spans="14:19" x14ac:dyDescent="0.35">
      <c r="N5839" s="6"/>
      <c r="Q5839" s="2"/>
      <c r="S5839" s="2"/>
    </row>
    <row r="5840" spans="14:19" x14ac:dyDescent="0.35">
      <c r="N5840" s="6"/>
      <c r="Q5840" s="2"/>
      <c r="S5840" s="2"/>
    </row>
    <row r="5841" spans="14:19" x14ac:dyDescent="0.35">
      <c r="N5841" s="6"/>
      <c r="Q5841" s="2"/>
      <c r="S5841" s="2"/>
    </row>
    <row r="5842" spans="14:19" x14ac:dyDescent="0.35">
      <c r="N5842" s="6"/>
      <c r="Q5842" s="2"/>
      <c r="S5842" s="2"/>
    </row>
    <row r="5843" spans="14:19" x14ac:dyDescent="0.35">
      <c r="N5843" s="6"/>
      <c r="Q5843" s="2"/>
      <c r="S5843" s="2"/>
    </row>
    <row r="5844" spans="14:19" x14ac:dyDescent="0.35">
      <c r="N5844" s="6"/>
      <c r="Q5844" s="2"/>
      <c r="S5844" s="2"/>
    </row>
    <row r="5845" spans="14:19" x14ac:dyDescent="0.35">
      <c r="N5845" s="6"/>
      <c r="Q5845" s="2"/>
      <c r="S5845" s="2"/>
    </row>
    <row r="5846" spans="14:19" x14ac:dyDescent="0.35">
      <c r="N5846" s="6"/>
      <c r="Q5846" s="2"/>
      <c r="S5846" s="2"/>
    </row>
    <row r="5847" spans="14:19" x14ac:dyDescent="0.35">
      <c r="N5847" s="6"/>
      <c r="Q5847" s="2"/>
      <c r="S5847" s="2"/>
    </row>
    <row r="5848" spans="14:19" x14ac:dyDescent="0.35">
      <c r="N5848" s="6"/>
      <c r="Q5848" s="2"/>
      <c r="S5848" s="2"/>
    </row>
    <row r="5849" spans="14:19" x14ac:dyDescent="0.35">
      <c r="N5849" s="6"/>
      <c r="Q5849" s="2"/>
      <c r="S5849" s="2"/>
    </row>
    <row r="5850" spans="14:19" x14ac:dyDescent="0.35">
      <c r="N5850" s="6"/>
      <c r="Q5850" s="2"/>
      <c r="S5850" s="2"/>
    </row>
    <row r="5851" spans="14:19" x14ac:dyDescent="0.35">
      <c r="N5851" s="6"/>
      <c r="Q5851" s="2"/>
      <c r="S5851" s="2"/>
    </row>
    <row r="5852" spans="14:19" x14ac:dyDescent="0.35">
      <c r="N5852" s="6"/>
      <c r="Q5852" s="2"/>
      <c r="S5852" s="2"/>
    </row>
    <row r="5853" spans="14:19" x14ac:dyDescent="0.35">
      <c r="N5853" s="6"/>
      <c r="Q5853" s="2"/>
      <c r="S5853" s="2"/>
    </row>
    <row r="5854" spans="14:19" x14ac:dyDescent="0.35">
      <c r="N5854" s="6"/>
      <c r="Q5854" s="2"/>
      <c r="S5854" s="2"/>
    </row>
    <row r="5855" spans="14:19" x14ac:dyDescent="0.35">
      <c r="N5855" s="6"/>
      <c r="Q5855" s="2"/>
      <c r="S5855" s="2"/>
    </row>
    <row r="5856" spans="14:19" x14ac:dyDescent="0.35">
      <c r="N5856" s="6"/>
      <c r="Q5856" s="2"/>
      <c r="S5856" s="2"/>
    </row>
    <row r="5857" spans="14:19" x14ac:dyDescent="0.35">
      <c r="N5857" s="6"/>
      <c r="Q5857" s="2"/>
      <c r="S5857" s="2"/>
    </row>
    <row r="5858" spans="14:19" x14ac:dyDescent="0.35">
      <c r="N5858" s="6"/>
      <c r="Q5858" s="2"/>
      <c r="S5858" s="2"/>
    </row>
    <row r="5859" spans="14:19" x14ac:dyDescent="0.35">
      <c r="N5859" s="6"/>
      <c r="Q5859" s="2"/>
      <c r="S5859" s="2"/>
    </row>
    <row r="5860" spans="14:19" x14ac:dyDescent="0.35">
      <c r="N5860" s="6"/>
      <c r="Q5860" s="2"/>
      <c r="S5860" s="2"/>
    </row>
    <row r="5861" spans="14:19" x14ac:dyDescent="0.35">
      <c r="N5861" s="6"/>
      <c r="Q5861" s="2"/>
      <c r="S5861" s="2"/>
    </row>
    <row r="5862" spans="14:19" x14ac:dyDescent="0.35">
      <c r="N5862" s="6"/>
      <c r="Q5862" s="2"/>
      <c r="S5862" s="2"/>
    </row>
    <row r="5863" spans="14:19" x14ac:dyDescent="0.35">
      <c r="N5863" s="6"/>
      <c r="Q5863" s="2"/>
      <c r="S5863" s="2"/>
    </row>
    <row r="5864" spans="14:19" x14ac:dyDescent="0.35">
      <c r="N5864" s="6"/>
      <c r="Q5864" s="2"/>
      <c r="S5864" s="2"/>
    </row>
    <row r="5865" spans="14:19" x14ac:dyDescent="0.35">
      <c r="N5865" s="6"/>
      <c r="Q5865" s="2"/>
      <c r="S5865" s="2"/>
    </row>
    <row r="5866" spans="14:19" x14ac:dyDescent="0.35">
      <c r="N5866" s="6"/>
      <c r="Q5866" s="2"/>
      <c r="S5866" s="2"/>
    </row>
    <row r="5867" spans="14:19" x14ac:dyDescent="0.35">
      <c r="N5867" s="6"/>
      <c r="Q5867" s="2"/>
      <c r="S5867" s="2"/>
    </row>
    <row r="5868" spans="14:19" x14ac:dyDescent="0.35">
      <c r="N5868" s="6"/>
      <c r="Q5868" s="2"/>
      <c r="S5868" s="2"/>
    </row>
    <row r="5869" spans="14:19" x14ac:dyDescent="0.35">
      <c r="N5869" s="6"/>
      <c r="Q5869" s="2"/>
      <c r="S5869" s="2"/>
    </row>
    <row r="5870" spans="14:19" x14ac:dyDescent="0.35">
      <c r="N5870" s="6"/>
      <c r="Q5870" s="2"/>
      <c r="S5870" s="2"/>
    </row>
    <row r="5871" spans="14:19" x14ac:dyDescent="0.35">
      <c r="N5871" s="6"/>
      <c r="Q5871" s="2"/>
      <c r="S5871" s="2"/>
    </row>
    <row r="5872" spans="14:19" x14ac:dyDescent="0.35">
      <c r="N5872" s="6"/>
      <c r="Q5872" s="2"/>
      <c r="S5872" s="2"/>
    </row>
    <row r="5873" spans="14:19" x14ac:dyDescent="0.35">
      <c r="N5873" s="6"/>
      <c r="Q5873" s="2"/>
      <c r="S5873" s="2"/>
    </row>
    <row r="5874" spans="14:19" x14ac:dyDescent="0.35">
      <c r="N5874" s="6"/>
      <c r="Q5874" s="2"/>
      <c r="S5874" s="2"/>
    </row>
    <row r="5875" spans="14:19" x14ac:dyDescent="0.35">
      <c r="N5875" s="6"/>
      <c r="Q5875" s="2"/>
      <c r="S5875" s="2"/>
    </row>
    <row r="5876" spans="14:19" x14ac:dyDescent="0.35">
      <c r="N5876" s="6"/>
      <c r="Q5876" s="2"/>
      <c r="S5876" s="2"/>
    </row>
    <row r="5877" spans="14:19" x14ac:dyDescent="0.35">
      <c r="N5877" s="6"/>
      <c r="Q5877" s="2"/>
      <c r="S5877" s="2"/>
    </row>
    <row r="5878" spans="14:19" x14ac:dyDescent="0.35">
      <c r="N5878" s="6"/>
      <c r="Q5878" s="2"/>
      <c r="S5878" s="2"/>
    </row>
    <row r="5879" spans="14:19" x14ac:dyDescent="0.35">
      <c r="N5879" s="6"/>
      <c r="Q5879" s="2"/>
      <c r="S5879" s="2"/>
    </row>
    <row r="5880" spans="14:19" x14ac:dyDescent="0.35">
      <c r="N5880" s="6"/>
      <c r="Q5880" s="2"/>
      <c r="S5880" s="2"/>
    </row>
    <row r="5881" spans="14:19" x14ac:dyDescent="0.35">
      <c r="N5881" s="6"/>
      <c r="Q5881" s="2"/>
      <c r="S5881" s="2"/>
    </row>
    <row r="5882" spans="14:19" x14ac:dyDescent="0.35">
      <c r="N5882" s="6"/>
      <c r="Q5882" s="2"/>
      <c r="S5882" s="2"/>
    </row>
    <row r="5883" spans="14:19" x14ac:dyDescent="0.35">
      <c r="N5883" s="6"/>
      <c r="Q5883" s="2"/>
      <c r="S5883" s="2"/>
    </row>
    <row r="5884" spans="14:19" x14ac:dyDescent="0.35">
      <c r="N5884" s="6"/>
      <c r="Q5884" s="2"/>
      <c r="S5884" s="2"/>
    </row>
    <row r="5885" spans="14:19" x14ac:dyDescent="0.35">
      <c r="N5885" s="6"/>
      <c r="Q5885" s="2"/>
      <c r="S5885" s="2"/>
    </row>
    <row r="5886" spans="14:19" x14ac:dyDescent="0.35">
      <c r="N5886" s="6"/>
      <c r="Q5886" s="2"/>
      <c r="S5886" s="2"/>
    </row>
    <row r="5887" spans="14:19" x14ac:dyDescent="0.35">
      <c r="N5887" s="6"/>
      <c r="Q5887" s="2"/>
      <c r="S5887" s="2"/>
    </row>
    <row r="5888" spans="14:19" x14ac:dyDescent="0.35">
      <c r="N5888" s="6"/>
      <c r="Q5888" s="2"/>
      <c r="S5888" s="2"/>
    </row>
    <row r="5889" spans="14:19" x14ac:dyDescent="0.35">
      <c r="N5889" s="6"/>
      <c r="Q5889" s="2"/>
      <c r="S5889" s="2"/>
    </row>
    <row r="5890" spans="14:19" x14ac:dyDescent="0.35">
      <c r="N5890" s="6"/>
      <c r="Q5890" s="2"/>
      <c r="S5890" s="2"/>
    </row>
    <row r="5891" spans="14:19" x14ac:dyDescent="0.35">
      <c r="N5891" s="6"/>
      <c r="Q5891" s="2"/>
      <c r="S5891" s="2"/>
    </row>
    <row r="5892" spans="14:19" x14ac:dyDescent="0.35">
      <c r="N5892" s="6"/>
      <c r="Q5892" s="2"/>
      <c r="S5892" s="2"/>
    </row>
    <row r="5893" spans="14:19" x14ac:dyDescent="0.35">
      <c r="N5893" s="6"/>
      <c r="Q5893" s="2"/>
      <c r="S5893" s="2"/>
    </row>
    <row r="5894" spans="14:19" x14ac:dyDescent="0.35">
      <c r="N5894" s="6"/>
      <c r="Q5894" s="2"/>
      <c r="S5894" s="2"/>
    </row>
    <row r="5895" spans="14:19" x14ac:dyDescent="0.35">
      <c r="N5895" s="6"/>
      <c r="Q5895" s="2"/>
      <c r="S5895" s="2"/>
    </row>
    <row r="5896" spans="14:19" x14ac:dyDescent="0.35">
      <c r="N5896" s="6"/>
      <c r="Q5896" s="2"/>
      <c r="S5896" s="2"/>
    </row>
    <row r="5897" spans="14:19" x14ac:dyDescent="0.35">
      <c r="N5897" s="6"/>
      <c r="Q5897" s="2"/>
      <c r="S5897" s="2"/>
    </row>
    <row r="5898" spans="14:19" x14ac:dyDescent="0.35">
      <c r="N5898" s="6"/>
      <c r="Q5898" s="2"/>
      <c r="S5898" s="2"/>
    </row>
    <row r="5899" spans="14:19" x14ac:dyDescent="0.35">
      <c r="N5899" s="6"/>
      <c r="Q5899" s="2"/>
      <c r="S5899" s="2"/>
    </row>
    <row r="5900" spans="14:19" x14ac:dyDescent="0.35">
      <c r="N5900" s="6"/>
      <c r="Q5900" s="2"/>
      <c r="S5900" s="2"/>
    </row>
    <row r="5901" spans="14:19" x14ac:dyDescent="0.35">
      <c r="N5901" s="6"/>
      <c r="Q5901" s="2"/>
      <c r="S5901" s="2"/>
    </row>
    <row r="5902" spans="14:19" x14ac:dyDescent="0.35">
      <c r="N5902" s="6"/>
      <c r="Q5902" s="2"/>
      <c r="S5902" s="2"/>
    </row>
    <row r="5903" spans="14:19" x14ac:dyDescent="0.35">
      <c r="N5903" s="6"/>
      <c r="Q5903" s="2"/>
      <c r="S5903" s="2"/>
    </row>
    <row r="5904" spans="14:19" x14ac:dyDescent="0.35">
      <c r="N5904" s="6"/>
      <c r="Q5904" s="2"/>
      <c r="S5904" s="2"/>
    </row>
    <row r="5905" spans="14:19" x14ac:dyDescent="0.35">
      <c r="N5905" s="6"/>
      <c r="Q5905" s="2"/>
      <c r="S5905" s="2"/>
    </row>
    <row r="5906" spans="14:19" x14ac:dyDescent="0.35">
      <c r="N5906" s="6"/>
      <c r="Q5906" s="2"/>
      <c r="S5906" s="2"/>
    </row>
    <row r="5907" spans="14:19" x14ac:dyDescent="0.35">
      <c r="N5907" s="6"/>
      <c r="Q5907" s="2"/>
      <c r="S5907" s="2"/>
    </row>
    <row r="5908" spans="14:19" x14ac:dyDescent="0.35">
      <c r="N5908" s="6"/>
      <c r="Q5908" s="2"/>
      <c r="S5908" s="2"/>
    </row>
    <row r="5909" spans="14:19" x14ac:dyDescent="0.35">
      <c r="N5909" s="6"/>
      <c r="Q5909" s="2"/>
      <c r="S5909" s="2"/>
    </row>
    <row r="5910" spans="14:19" x14ac:dyDescent="0.35">
      <c r="N5910" s="6"/>
      <c r="Q5910" s="2"/>
      <c r="S5910" s="2"/>
    </row>
    <row r="5911" spans="14:19" x14ac:dyDescent="0.35">
      <c r="N5911" s="6"/>
      <c r="Q5911" s="2"/>
      <c r="S5911" s="2"/>
    </row>
    <row r="5912" spans="14:19" x14ac:dyDescent="0.35">
      <c r="N5912" s="6"/>
      <c r="Q5912" s="2"/>
      <c r="S5912" s="2"/>
    </row>
    <row r="5913" spans="14:19" x14ac:dyDescent="0.35">
      <c r="N5913" s="6"/>
      <c r="Q5913" s="2"/>
      <c r="S5913" s="2"/>
    </row>
    <row r="5914" spans="14:19" x14ac:dyDescent="0.35">
      <c r="N5914" s="6"/>
      <c r="Q5914" s="2"/>
      <c r="S5914" s="2"/>
    </row>
    <row r="5915" spans="14:19" x14ac:dyDescent="0.35">
      <c r="N5915" s="6"/>
      <c r="Q5915" s="2"/>
      <c r="S5915" s="2"/>
    </row>
    <row r="5916" spans="14:19" x14ac:dyDescent="0.35">
      <c r="N5916" s="6"/>
      <c r="Q5916" s="2"/>
      <c r="S5916" s="2"/>
    </row>
    <row r="5917" spans="14:19" x14ac:dyDescent="0.35">
      <c r="N5917" s="6"/>
      <c r="Q5917" s="2"/>
      <c r="S5917" s="2"/>
    </row>
    <row r="5918" spans="14:19" x14ac:dyDescent="0.35">
      <c r="N5918" s="6"/>
      <c r="Q5918" s="2"/>
      <c r="S5918" s="2"/>
    </row>
    <row r="5919" spans="14:19" x14ac:dyDescent="0.35">
      <c r="N5919" s="6"/>
      <c r="Q5919" s="2"/>
      <c r="S5919" s="2"/>
    </row>
    <row r="5920" spans="14:19" x14ac:dyDescent="0.35">
      <c r="N5920" s="6"/>
      <c r="Q5920" s="2"/>
      <c r="S5920" s="2"/>
    </row>
    <row r="5921" spans="14:19" x14ac:dyDescent="0.35">
      <c r="N5921" s="6"/>
      <c r="Q5921" s="2"/>
      <c r="S5921" s="2"/>
    </row>
    <row r="5922" spans="14:19" x14ac:dyDescent="0.35">
      <c r="N5922" s="6"/>
      <c r="Q5922" s="2"/>
      <c r="S5922" s="2"/>
    </row>
    <row r="5923" spans="14:19" x14ac:dyDescent="0.35">
      <c r="N5923" s="6"/>
      <c r="Q5923" s="2"/>
      <c r="S5923" s="2"/>
    </row>
    <row r="5924" spans="14:19" x14ac:dyDescent="0.35">
      <c r="N5924" s="6"/>
      <c r="Q5924" s="2"/>
      <c r="S5924" s="2"/>
    </row>
    <row r="5925" spans="14:19" x14ac:dyDescent="0.35">
      <c r="N5925" s="6"/>
      <c r="Q5925" s="2"/>
      <c r="S5925" s="2"/>
    </row>
    <row r="5926" spans="14:19" x14ac:dyDescent="0.35">
      <c r="N5926" s="6"/>
      <c r="Q5926" s="2"/>
      <c r="S5926" s="2"/>
    </row>
    <row r="5927" spans="14:19" x14ac:dyDescent="0.35">
      <c r="N5927" s="6"/>
      <c r="Q5927" s="2"/>
      <c r="S5927" s="2"/>
    </row>
    <row r="5928" spans="14:19" x14ac:dyDescent="0.35">
      <c r="N5928" s="6"/>
      <c r="Q5928" s="2"/>
      <c r="S5928" s="2"/>
    </row>
    <row r="5929" spans="14:19" x14ac:dyDescent="0.35">
      <c r="N5929" s="6"/>
      <c r="Q5929" s="2"/>
      <c r="S5929" s="2"/>
    </row>
    <row r="5930" spans="14:19" x14ac:dyDescent="0.35">
      <c r="N5930" s="6"/>
      <c r="Q5930" s="2"/>
      <c r="S5930" s="2"/>
    </row>
    <row r="5931" spans="14:19" x14ac:dyDescent="0.35">
      <c r="N5931" s="6"/>
      <c r="Q5931" s="2"/>
      <c r="S5931" s="2"/>
    </row>
    <row r="5932" spans="14:19" x14ac:dyDescent="0.35">
      <c r="N5932" s="6"/>
      <c r="Q5932" s="2"/>
      <c r="S5932" s="2"/>
    </row>
    <row r="5933" spans="14:19" x14ac:dyDescent="0.35">
      <c r="N5933" s="6"/>
      <c r="Q5933" s="2"/>
      <c r="S5933" s="2"/>
    </row>
    <row r="5934" spans="14:19" x14ac:dyDescent="0.35">
      <c r="N5934" s="6"/>
      <c r="Q5934" s="2"/>
      <c r="S5934" s="2"/>
    </row>
    <row r="5935" spans="14:19" x14ac:dyDescent="0.35">
      <c r="N5935" s="6"/>
      <c r="Q5935" s="2"/>
      <c r="S5935" s="2"/>
    </row>
    <row r="5936" spans="14:19" x14ac:dyDescent="0.35">
      <c r="N5936" s="6"/>
      <c r="Q5936" s="2"/>
      <c r="S5936" s="2"/>
    </row>
    <row r="5937" spans="14:19" x14ac:dyDescent="0.35">
      <c r="N5937" s="6"/>
      <c r="Q5937" s="2"/>
      <c r="S5937" s="2"/>
    </row>
    <row r="5938" spans="14:19" x14ac:dyDescent="0.35">
      <c r="N5938" s="6"/>
      <c r="Q5938" s="2"/>
      <c r="S5938" s="2"/>
    </row>
    <row r="5939" spans="14:19" x14ac:dyDescent="0.35">
      <c r="N5939" s="6"/>
      <c r="Q5939" s="2"/>
      <c r="S5939" s="2"/>
    </row>
    <row r="5940" spans="14:19" x14ac:dyDescent="0.35">
      <c r="N5940" s="6"/>
      <c r="Q5940" s="2"/>
      <c r="S5940" s="2"/>
    </row>
    <row r="5941" spans="14:19" x14ac:dyDescent="0.35">
      <c r="N5941" s="6"/>
      <c r="Q5941" s="2"/>
      <c r="S5941" s="2"/>
    </row>
    <row r="5942" spans="14:19" x14ac:dyDescent="0.35">
      <c r="N5942" s="6"/>
      <c r="Q5942" s="2"/>
      <c r="S5942" s="2"/>
    </row>
    <row r="5943" spans="14:19" x14ac:dyDescent="0.35">
      <c r="N5943" s="6"/>
      <c r="Q5943" s="2"/>
      <c r="S5943" s="2"/>
    </row>
    <row r="5944" spans="14:19" x14ac:dyDescent="0.35">
      <c r="N5944" s="6"/>
      <c r="Q5944" s="2"/>
      <c r="S5944" s="2"/>
    </row>
    <row r="5945" spans="14:19" x14ac:dyDescent="0.35">
      <c r="N5945" s="6"/>
      <c r="Q5945" s="2"/>
      <c r="S5945" s="2"/>
    </row>
    <row r="5946" spans="14:19" x14ac:dyDescent="0.35">
      <c r="N5946" s="6"/>
      <c r="Q5946" s="2"/>
      <c r="S5946" s="2"/>
    </row>
    <row r="5947" spans="14:19" x14ac:dyDescent="0.35">
      <c r="N5947" s="6"/>
      <c r="Q5947" s="2"/>
      <c r="S5947" s="2"/>
    </row>
    <row r="5948" spans="14:19" x14ac:dyDescent="0.35">
      <c r="N5948" s="6"/>
      <c r="Q5948" s="2"/>
      <c r="S5948" s="2"/>
    </row>
    <row r="5949" spans="14:19" x14ac:dyDescent="0.35">
      <c r="N5949" s="6"/>
      <c r="Q5949" s="2"/>
      <c r="S5949" s="2"/>
    </row>
    <row r="5950" spans="14:19" x14ac:dyDescent="0.35">
      <c r="N5950" s="6"/>
      <c r="Q5950" s="2"/>
      <c r="S5950" s="2"/>
    </row>
    <row r="5951" spans="14:19" x14ac:dyDescent="0.35">
      <c r="N5951" s="6"/>
      <c r="Q5951" s="2"/>
      <c r="S5951" s="2"/>
    </row>
    <row r="5952" spans="14:19" x14ac:dyDescent="0.35">
      <c r="N5952" s="6"/>
      <c r="Q5952" s="2"/>
      <c r="S5952" s="2"/>
    </row>
    <row r="5953" spans="14:19" x14ac:dyDescent="0.35">
      <c r="N5953" s="6"/>
      <c r="Q5953" s="2"/>
      <c r="S5953" s="2"/>
    </row>
    <row r="5954" spans="14:19" x14ac:dyDescent="0.35">
      <c r="N5954" s="6"/>
      <c r="Q5954" s="2"/>
      <c r="S5954" s="2"/>
    </row>
    <row r="5955" spans="14:19" x14ac:dyDescent="0.35">
      <c r="N5955" s="6"/>
      <c r="Q5955" s="2"/>
      <c r="S5955" s="2"/>
    </row>
    <row r="5956" spans="14:19" x14ac:dyDescent="0.35">
      <c r="N5956" s="6"/>
      <c r="Q5956" s="2"/>
      <c r="S5956" s="2"/>
    </row>
    <row r="5957" spans="14:19" x14ac:dyDescent="0.35">
      <c r="N5957" s="6"/>
      <c r="Q5957" s="2"/>
      <c r="S5957" s="2"/>
    </row>
    <row r="5958" spans="14:19" x14ac:dyDescent="0.35">
      <c r="N5958" s="6"/>
      <c r="Q5958" s="2"/>
      <c r="S5958" s="2"/>
    </row>
    <row r="5959" spans="14:19" x14ac:dyDescent="0.35">
      <c r="N5959" s="6"/>
      <c r="Q5959" s="2"/>
      <c r="S5959" s="2"/>
    </row>
    <row r="5960" spans="14:19" x14ac:dyDescent="0.35">
      <c r="N5960" s="6"/>
      <c r="Q5960" s="2"/>
      <c r="S5960" s="2"/>
    </row>
    <row r="5961" spans="14:19" x14ac:dyDescent="0.35">
      <c r="N5961" s="6"/>
      <c r="Q5961" s="2"/>
      <c r="S5961" s="2"/>
    </row>
    <row r="5962" spans="14:19" x14ac:dyDescent="0.35">
      <c r="N5962" s="6"/>
      <c r="Q5962" s="2"/>
      <c r="S5962" s="2"/>
    </row>
    <row r="5963" spans="14:19" x14ac:dyDescent="0.35">
      <c r="N5963" s="6"/>
      <c r="Q5963" s="2"/>
      <c r="S5963" s="2"/>
    </row>
    <row r="5964" spans="14:19" x14ac:dyDescent="0.35">
      <c r="N5964" s="6"/>
      <c r="Q5964" s="2"/>
      <c r="S5964" s="2"/>
    </row>
    <row r="5965" spans="14:19" x14ac:dyDescent="0.35">
      <c r="N5965" s="6"/>
      <c r="Q5965" s="2"/>
      <c r="S5965" s="2"/>
    </row>
    <row r="5966" spans="14:19" x14ac:dyDescent="0.35">
      <c r="N5966" s="6"/>
      <c r="Q5966" s="2"/>
      <c r="S5966" s="2"/>
    </row>
    <row r="5967" spans="14:19" x14ac:dyDescent="0.35">
      <c r="N5967" s="6"/>
      <c r="Q5967" s="2"/>
      <c r="S5967" s="2"/>
    </row>
    <row r="5968" spans="14:19" x14ac:dyDescent="0.35">
      <c r="N5968" s="6"/>
      <c r="Q5968" s="2"/>
      <c r="S5968" s="2"/>
    </row>
    <row r="5969" spans="14:19" x14ac:dyDescent="0.35">
      <c r="N5969" s="6"/>
      <c r="Q5969" s="2"/>
      <c r="S5969" s="2"/>
    </row>
    <row r="5970" spans="14:19" x14ac:dyDescent="0.35">
      <c r="N5970" s="6"/>
      <c r="Q5970" s="2"/>
      <c r="S5970" s="2"/>
    </row>
    <row r="5971" spans="14:19" x14ac:dyDescent="0.35">
      <c r="N5971" s="6"/>
      <c r="Q5971" s="2"/>
      <c r="S5971" s="2"/>
    </row>
    <row r="5972" spans="14:19" x14ac:dyDescent="0.35">
      <c r="N5972" s="6"/>
      <c r="Q5972" s="2"/>
      <c r="S5972" s="2"/>
    </row>
    <row r="5973" spans="14:19" x14ac:dyDescent="0.35">
      <c r="N5973" s="6"/>
      <c r="Q5973" s="2"/>
      <c r="S5973" s="2"/>
    </row>
    <row r="5974" spans="14:19" x14ac:dyDescent="0.35">
      <c r="N5974" s="6"/>
      <c r="Q5974" s="2"/>
      <c r="S5974" s="2"/>
    </row>
    <row r="5975" spans="14:19" x14ac:dyDescent="0.35">
      <c r="N5975" s="6"/>
      <c r="Q5975" s="2"/>
      <c r="S5975" s="2"/>
    </row>
    <row r="5976" spans="14:19" x14ac:dyDescent="0.35">
      <c r="N5976" s="6"/>
      <c r="Q5976" s="2"/>
      <c r="S5976" s="2"/>
    </row>
    <row r="5977" spans="14:19" x14ac:dyDescent="0.35">
      <c r="N5977" s="6"/>
      <c r="Q5977" s="2"/>
      <c r="S5977" s="2"/>
    </row>
    <row r="5978" spans="14:19" x14ac:dyDescent="0.35">
      <c r="N5978" s="6"/>
      <c r="Q5978" s="2"/>
      <c r="S5978" s="2"/>
    </row>
    <row r="5979" spans="14:19" x14ac:dyDescent="0.35">
      <c r="N5979" s="6"/>
      <c r="Q5979" s="2"/>
      <c r="S5979" s="2"/>
    </row>
    <row r="5980" spans="14:19" x14ac:dyDescent="0.35">
      <c r="N5980" s="6"/>
      <c r="Q5980" s="2"/>
      <c r="S5980" s="2"/>
    </row>
    <row r="5981" spans="14:19" x14ac:dyDescent="0.35">
      <c r="N5981" s="6"/>
      <c r="Q5981" s="2"/>
      <c r="S5981" s="2"/>
    </row>
    <row r="5982" spans="14:19" x14ac:dyDescent="0.35">
      <c r="N5982" s="6"/>
      <c r="Q5982" s="2"/>
      <c r="S5982" s="2"/>
    </row>
    <row r="5983" spans="14:19" x14ac:dyDescent="0.35">
      <c r="N5983" s="6"/>
      <c r="Q5983" s="2"/>
      <c r="S5983" s="2"/>
    </row>
    <row r="5984" spans="14:19" x14ac:dyDescent="0.35">
      <c r="N5984" s="6"/>
      <c r="Q5984" s="2"/>
      <c r="S5984" s="2"/>
    </row>
    <row r="5985" spans="14:19" x14ac:dyDescent="0.35">
      <c r="N5985" s="6"/>
      <c r="Q5985" s="2"/>
      <c r="S5985" s="2"/>
    </row>
    <row r="5986" spans="14:19" x14ac:dyDescent="0.35">
      <c r="N5986" s="6"/>
      <c r="Q5986" s="2"/>
      <c r="S5986" s="2"/>
    </row>
    <row r="5987" spans="14:19" x14ac:dyDescent="0.35">
      <c r="N5987" s="6"/>
      <c r="Q5987" s="2"/>
      <c r="S5987" s="2"/>
    </row>
    <row r="5988" spans="14:19" x14ac:dyDescent="0.35">
      <c r="N5988" s="6"/>
      <c r="Q5988" s="2"/>
      <c r="S5988" s="2"/>
    </row>
    <row r="5989" spans="14:19" x14ac:dyDescent="0.35">
      <c r="N5989" s="6"/>
      <c r="Q5989" s="2"/>
      <c r="S5989" s="2"/>
    </row>
    <row r="5990" spans="14:19" x14ac:dyDescent="0.35">
      <c r="N5990" s="6"/>
      <c r="Q5990" s="2"/>
      <c r="S5990" s="2"/>
    </row>
    <row r="5991" spans="14:19" x14ac:dyDescent="0.35">
      <c r="N5991" s="6"/>
      <c r="Q5991" s="2"/>
      <c r="S5991" s="2"/>
    </row>
    <row r="5992" spans="14:19" x14ac:dyDescent="0.35">
      <c r="N5992" s="6"/>
      <c r="Q5992" s="2"/>
      <c r="S5992" s="2"/>
    </row>
    <row r="5993" spans="14:19" x14ac:dyDescent="0.35">
      <c r="N5993" s="6"/>
      <c r="Q5993" s="2"/>
      <c r="S5993" s="2"/>
    </row>
    <row r="5994" spans="14:19" x14ac:dyDescent="0.35">
      <c r="N5994" s="6"/>
      <c r="Q5994" s="2"/>
      <c r="S5994" s="2"/>
    </row>
    <row r="5995" spans="14:19" x14ac:dyDescent="0.35">
      <c r="N5995" s="6"/>
      <c r="Q5995" s="2"/>
      <c r="S5995" s="2"/>
    </row>
    <row r="5996" spans="14:19" x14ac:dyDescent="0.35">
      <c r="N5996" s="6"/>
      <c r="Q5996" s="2"/>
      <c r="S5996" s="2"/>
    </row>
    <row r="5997" spans="14:19" x14ac:dyDescent="0.35">
      <c r="N5997" s="6"/>
      <c r="Q5997" s="2"/>
      <c r="S5997" s="2"/>
    </row>
    <row r="5998" spans="14:19" x14ac:dyDescent="0.35">
      <c r="N5998" s="6"/>
      <c r="Q5998" s="2"/>
      <c r="S5998" s="2"/>
    </row>
    <row r="5999" spans="14:19" x14ac:dyDescent="0.35">
      <c r="N5999" s="6"/>
      <c r="Q5999" s="2"/>
      <c r="S5999" s="2"/>
    </row>
    <row r="6000" spans="14:19" x14ac:dyDescent="0.35">
      <c r="N6000" s="6"/>
      <c r="Q6000" s="2"/>
      <c r="S6000" s="2"/>
    </row>
    <row r="6001" spans="14:19" x14ac:dyDescent="0.35">
      <c r="N6001" s="6"/>
      <c r="Q6001" s="2"/>
      <c r="S6001" s="2"/>
    </row>
    <row r="6002" spans="14:19" x14ac:dyDescent="0.35">
      <c r="N6002" s="6"/>
      <c r="Q6002" s="2"/>
      <c r="S6002" s="2"/>
    </row>
    <row r="6003" spans="14:19" x14ac:dyDescent="0.35">
      <c r="N6003" s="6"/>
      <c r="Q6003" s="2"/>
      <c r="S6003" s="2"/>
    </row>
    <row r="6004" spans="14:19" x14ac:dyDescent="0.35">
      <c r="N6004" s="6"/>
      <c r="Q6004" s="2"/>
      <c r="S6004" s="2"/>
    </row>
    <row r="6005" spans="14:19" x14ac:dyDescent="0.35">
      <c r="N6005" s="6"/>
      <c r="Q6005" s="2"/>
      <c r="S6005" s="2"/>
    </row>
    <row r="6006" spans="14:19" x14ac:dyDescent="0.35">
      <c r="N6006" s="6"/>
      <c r="Q6006" s="2"/>
      <c r="S6006" s="2"/>
    </row>
    <row r="6007" spans="14:19" x14ac:dyDescent="0.35">
      <c r="N6007" s="6"/>
      <c r="Q6007" s="2"/>
      <c r="S6007" s="2"/>
    </row>
    <row r="6008" spans="14:19" x14ac:dyDescent="0.35">
      <c r="N6008" s="6"/>
      <c r="Q6008" s="2"/>
      <c r="S6008" s="2"/>
    </row>
    <row r="6009" spans="14:19" x14ac:dyDescent="0.35">
      <c r="N6009" s="6"/>
      <c r="Q6009" s="2"/>
      <c r="S6009" s="2"/>
    </row>
    <row r="6010" spans="14:19" x14ac:dyDescent="0.35">
      <c r="N6010" s="6"/>
      <c r="Q6010" s="2"/>
      <c r="S6010" s="2"/>
    </row>
    <row r="6011" spans="14:19" x14ac:dyDescent="0.35">
      <c r="N6011" s="6"/>
      <c r="Q6011" s="2"/>
      <c r="S6011" s="2"/>
    </row>
    <row r="6012" spans="14:19" x14ac:dyDescent="0.35">
      <c r="N6012" s="6"/>
      <c r="Q6012" s="2"/>
      <c r="S6012" s="2"/>
    </row>
    <row r="6013" spans="14:19" x14ac:dyDescent="0.35">
      <c r="N6013" s="6"/>
      <c r="Q6013" s="2"/>
      <c r="S6013" s="2"/>
    </row>
    <row r="6014" spans="14:19" x14ac:dyDescent="0.35">
      <c r="N6014" s="6"/>
      <c r="Q6014" s="2"/>
      <c r="S6014" s="2"/>
    </row>
    <row r="6015" spans="14:19" x14ac:dyDescent="0.35">
      <c r="N6015" s="6"/>
      <c r="Q6015" s="2"/>
      <c r="S6015" s="2"/>
    </row>
    <row r="6016" spans="14:19" x14ac:dyDescent="0.35">
      <c r="N6016" s="6"/>
      <c r="Q6016" s="2"/>
      <c r="S6016" s="2"/>
    </row>
    <row r="6017" spans="14:19" x14ac:dyDescent="0.35">
      <c r="N6017" s="6"/>
      <c r="Q6017" s="2"/>
      <c r="S6017" s="2"/>
    </row>
    <row r="6018" spans="14:19" x14ac:dyDescent="0.35">
      <c r="N6018" s="6"/>
      <c r="Q6018" s="2"/>
      <c r="S6018" s="2"/>
    </row>
    <row r="6019" spans="14:19" x14ac:dyDescent="0.35">
      <c r="N6019" s="6"/>
      <c r="Q6019" s="2"/>
      <c r="S6019" s="2"/>
    </row>
    <row r="6020" spans="14:19" x14ac:dyDescent="0.35">
      <c r="N6020" s="6"/>
      <c r="Q6020" s="2"/>
      <c r="S6020" s="2"/>
    </row>
    <row r="6021" spans="14:19" x14ac:dyDescent="0.35">
      <c r="N6021" s="6"/>
      <c r="Q6021" s="2"/>
      <c r="S6021" s="2"/>
    </row>
    <row r="6022" spans="14:19" x14ac:dyDescent="0.35">
      <c r="N6022" s="6"/>
      <c r="Q6022" s="2"/>
      <c r="S6022" s="2"/>
    </row>
    <row r="6023" spans="14:19" x14ac:dyDescent="0.35">
      <c r="N6023" s="6"/>
      <c r="Q6023" s="2"/>
      <c r="S6023" s="2"/>
    </row>
    <row r="6024" spans="14:19" x14ac:dyDescent="0.35">
      <c r="N6024" s="6"/>
      <c r="Q6024" s="2"/>
      <c r="S6024" s="2"/>
    </row>
    <row r="6025" spans="14:19" x14ac:dyDescent="0.35">
      <c r="N6025" s="6"/>
      <c r="Q6025" s="2"/>
      <c r="S6025" s="2"/>
    </row>
    <row r="6026" spans="14:19" x14ac:dyDescent="0.35">
      <c r="N6026" s="6"/>
      <c r="Q6026" s="2"/>
      <c r="S6026" s="2"/>
    </row>
    <row r="6027" spans="14:19" x14ac:dyDescent="0.35">
      <c r="N6027" s="6"/>
      <c r="Q6027" s="2"/>
      <c r="S6027" s="2"/>
    </row>
    <row r="6028" spans="14:19" x14ac:dyDescent="0.35">
      <c r="N6028" s="6"/>
      <c r="Q6028" s="2"/>
      <c r="S6028" s="2"/>
    </row>
    <row r="6029" spans="14:19" x14ac:dyDescent="0.35">
      <c r="N6029" s="6"/>
      <c r="Q6029" s="2"/>
      <c r="S6029" s="2"/>
    </row>
    <row r="6030" spans="14:19" x14ac:dyDescent="0.35">
      <c r="N6030" s="6"/>
      <c r="Q6030" s="2"/>
      <c r="S6030" s="2"/>
    </row>
    <row r="6031" spans="14:19" x14ac:dyDescent="0.35">
      <c r="N6031" s="6"/>
      <c r="Q6031" s="2"/>
      <c r="S6031" s="2"/>
    </row>
    <row r="6032" spans="14:19" x14ac:dyDescent="0.35">
      <c r="N6032" s="6"/>
      <c r="Q6032" s="2"/>
      <c r="S6032" s="2"/>
    </row>
    <row r="6033" spans="14:19" x14ac:dyDescent="0.35">
      <c r="N6033" s="6"/>
      <c r="Q6033" s="2"/>
      <c r="S6033" s="2"/>
    </row>
    <row r="6034" spans="14:19" x14ac:dyDescent="0.35">
      <c r="N6034" s="6"/>
      <c r="Q6034" s="2"/>
      <c r="S6034" s="2"/>
    </row>
    <row r="6035" spans="14:19" x14ac:dyDescent="0.35">
      <c r="N6035" s="6"/>
      <c r="Q6035" s="2"/>
      <c r="S6035" s="2"/>
    </row>
    <row r="6036" spans="14:19" x14ac:dyDescent="0.35">
      <c r="N6036" s="6"/>
      <c r="Q6036" s="2"/>
      <c r="S6036" s="2"/>
    </row>
    <row r="6037" spans="14:19" x14ac:dyDescent="0.35">
      <c r="N6037" s="6"/>
      <c r="Q6037" s="2"/>
      <c r="S6037" s="2"/>
    </row>
    <row r="6038" spans="14:19" x14ac:dyDescent="0.35">
      <c r="N6038" s="6"/>
      <c r="Q6038" s="2"/>
      <c r="S6038" s="2"/>
    </row>
    <row r="6039" spans="14:19" x14ac:dyDescent="0.35">
      <c r="N6039" s="6"/>
      <c r="Q6039" s="2"/>
      <c r="S6039" s="2"/>
    </row>
    <row r="6040" spans="14:19" x14ac:dyDescent="0.35">
      <c r="N6040" s="6"/>
      <c r="Q6040" s="2"/>
      <c r="S6040" s="2"/>
    </row>
    <row r="6041" spans="14:19" x14ac:dyDescent="0.35">
      <c r="N6041" s="6"/>
      <c r="Q6041" s="2"/>
      <c r="S6041" s="2"/>
    </row>
    <row r="6042" spans="14:19" x14ac:dyDescent="0.35">
      <c r="N6042" s="6"/>
      <c r="Q6042" s="2"/>
      <c r="S6042" s="2"/>
    </row>
    <row r="6043" spans="14:19" x14ac:dyDescent="0.35">
      <c r="N6043" s="6"/>
      <c r="Q6043" s="2"/>
      <c r="S6043" s="2"/>
    </row>
    <row r="6044" spans="14:19" x14ac:dyDescent="0.35">
      <c r="N6044" s="6"/>
      <c r="Q6044" s="2"/>
      <c r="S6044" s="2"/>
    </row>
    <row r="6045" spans="14:19" x14ac:dyDescent="0.35">
      <c r="N6045" s="6"/>
      <c r="Q6045" s="2"/>
      <c r="S6045" s="2"/>
    </row>
    <row r="6046" spans="14:19" x14ac:dyDescent="0.35">
      <c r="N6046" s="6"/>
      <c r="Q6046" s="2"/>
      <c r="S6046" s="2"/>
    </row>
    <row r="6047" spans="14:19" x14ac:dyDescent="0.35">
      <c r="N6047" s="6"/>
      <c r="Q6047" s="2"/>
      <c r="S6047" s="2"/>
    </row>
    <row r="6048" spans="14:19" x14ac:dyDescent="0.35">
      <c r="N6048" s="6"/>
      <c r="Q6048" s="2"/>
      <c r="S6048" s="2"/>
    </row>
    <row r="6049" spans="14:19" x14ac:dyDescent="0.35">
      <c r="N6049" s="6"/>
      <c r="Q6049" s="2"/>
      <c r="S6049" s="2"/>
    </row>
    <row r="6050" spans="14:19" x14ac:dyDescent="0.35">
      <c r="N6050" s="6"/>
      <c r="Q6050" s="2"/>
      <c r="S6050" s="2"/>
    </row>
    <row r="6051" spans="14:19" x14ac:dyDescent="0.35">
      <c r="N6051" s="6"/>
      <c r="Q6051" s="2"/>
      <c r="S6051" s="2"/>
    </row>
    <row r="6052" spans="14:19" x14ac:dyDescent="0.35">
      <c r="N6052" s="6"/>
      <c r="Q6052" s="2"/>
      <c r="S6052" s="2"/>
    </row>
    <row r="6053" spans="14:19" x14ac:dyDescent="0.35">
      <c r="N6053" s="6"/>
      <c r="Q6053" s="2"/>
      <c r="S6053" s="2"/>
    </row>
    <row r="6054" spans="14:19" x14ac:dyDescent="0.35">
      <c r="N6054" s="6"/>
      <c r="Q6054" s="2"/>
      <c r="S6054" s="2"/>
    </row>
    <row r="6055" spans="14:19" x14ac:dyDescent="0.35">
      <c r="N6055" s="6"/>
      <c r="Q6055" s="2"/>
      <c r="S6055" s="2"/>
    </row>
    <row r="6056" spans="14:19" x14ac:dyDescent="0.35">
      <c r="N6056" s="6"/>
      <c r="Q6056" s="2"/>
      <c r="S6056" s="2"/>
    </row>
    <row r="6057" spans="14:19" x14ac:dyDescent="0.35">
      <c r="N6057" s="6"/>
      <c r="Q6057" s="2"/>
      <c r="S6057" s="2"/>
    </row>
    <row r="6058" spans="14:19" x14ac:dyDescent="0.35">
      <c r="N6058" s="6"/>
      <c r="Q6058" s="2"/>
      <c r="S6058" s="2"/>
    </row>
    <row r="6059" spans="14:19" x14ac:dyDescent="0.35">
      <c r="N6059" s="6"/>
      <c r="Q6059" s="2"/>
      <c r="S6059" s="2"/>
    </row>
    <row r="6060" spans="14:19" x14ac:dyDescent="0.35">
      <c r="N6060" s="6"/>
      <c r="Q6060" s="2"/>
      <c r="S6060" s="2"/>
    </row>
    <row r="6061" spans="14:19" x14ac:dyDescent="0.35">
      <c r="N6061" s="6"/>
      <c r="Q6061" s="2"/>
      <c r="S6061" s="2"/>
    </row>
    <row r="6062" spans="14:19" x14ac:dyDescent="0.35">
      <c r="N6062" s="6"/>
      <c r="Q6062" s="2"/>
      <c r="S6062" s="2"/>
    </row>
    <row r="6063" spans="14:19" x14ac:dyDescent="0.35">
      <c r="N6063" s="6"/>
      <c r="Q6063" s="2"/>
      <c r="S6063" s="2"/>
    </row>
    <row r="6064" spans="14:19" x14ac:dyDescent="0.35">
      <c r="N6064" s="6"/>
      <c r="Q6064" s="2"/>
      <c r="S6064" s="2"/>
    </row>
    <row r="6065" spans="14:19" x14ac:dyDescent="0.35">
      <c r="N6065" s="6"/>
      <c r="Q6065" s="2"/>
      <c r="S6065" s="2"/>
    </row>
    <row r="6066" spans="14:19" x14ac:dyDescent="0.35">
      <c r="N6066" s="6"/>
      <c r="Q6066" s="2"/>
      <c r="S6066" s="2"/>
    </row>
    <row r="6067" spans="14:19" x14ac:dyDescent="0.35">
      <c r="N6067" s="6"/>
      <c r="Q6067" s="2"/>
      <c r="S6067" s="2"/>
    </row>
    <row r="6068" spans="14:19" x14ac:dyDescent="0.35">
      <c r="N6068" s="6"/>
      <c r="Q6068" s="2"/>
      <c r="S6068" s="2"/>
    </row>
    <row r="6069" spans="14:19" x14ac:dyDescent="0.35">
      <c r="N6069" s="6"/>
      <c r="Q6069" s="2"/>
      <c r="S6069" s="2"/>
    </row>
    <row r="6070" spans="14:19" x14ac:dyDescent="0.35">
      <c r="N6070" s="6"/>
      <c r="Q6070" s="2"/>
      <c r="S6070" s="2"/>
    </row>
    <row r="6071" spans="14:19" x14ac:dyDescent="0.35">
      <c r="N6071" s="6"/>
      <c r="Q6071" s="2"/>
      <c r="S6071" s="2"/>
    </row>
    <row r="6072" spans="14:19" x14ac:dyDescent="0.35">
      <c r="N6072" s="6"/>
      <c r="Q6072" s="2"/>
      <c r="S6072" s="2"/>
    </row>
    <row r="6073" spans="14:19" x14ac:dyDescent="0.35">
      <c r="N6073" s="6"/>
      <c r="Q6073" s="2"/>
      <c r="S6073" s="2"/>
    </row>
    <row r="6074" spans="14:19" x14ac:dyDescent="0.35">
      <c r="N6074" s="6"/>
      <c r="Q6074" s="2"/>
      <c r="S6074" s="2"/>
    </row>
    <row r="6075" spans="14:19" x14ac:dyDescent="0.35">
      <c r="N6075" s="6"/>
      <c r="Q6075" s="2"/>
      <c r="S6075" s="2"/>
    </row>
    <row r="6076" spans="14:19" x14ac:dyDescent="0.35">
      <c r="N6076" s="6"/>
      <c r="Q6076" s="2"/>
      <c r="S6076" s="2"/>
    </row>
    <row r="6077" spans="14:19" x14ac:dyDescent="0.35">
      <c r="N6077" s="6"/>
      <c r="Q6077" s="2"/>
      <c r="S6077" s="2"/>
    </row>
    <row r="6078" spans="14:19" x14ac:dyDescent="0.35">
      <c r="N6078" s="6"/>
      <c r="Q6078" s="2"/>
      <c r="S6078" s="2"/>
    </row>
    <row r="6079" spans="14:19" x14ac:dyDescent="0.35">
      <c r="N6079" s="6"/>
      <c r="Q6079" s="2"/>
      <c r="S6079" s="2"/>
    </row>
    <row r="6080" spans="14:19" x14ac:dyDescent="0.35">
      <c r="N6080" s="6"/>
      <c r="Q6080" s="2"/>
      <c r="S6080" s="2"/>
    </row>
    <row r="6081" spans="14:19" x14ac:dyDescent="0.35">
      <c r="N6081" s="6"/>
      <c r="Q6081" s="2"/>
      <c r="S6081" s="2"/>
    </row>
    <row r="6082" spans="14:19" x14ac:dyDescent="0.35">
      <c r="N6082" s="6"/>
      <c r="Q6082" s="2"/>
      <c r="S6082" s="2"/>
    </row>
    <row r="6083" spans="14:19" x14ac:dyDescent="0.35">
      <c r="N6083" s="6"/>
      <c r="Q6083" s="2"/>
      <c r="S6083" s="2"/>
    </row>
    <row r="6084" spans="14:19" x14ac:dyDescent="0.35">
      <c r="N6084" s="6"/>
      <c r="Q6084" s="2"/>
      <c r="S6084" s="2"/>
    </row>
    <row r="6085" spans="14:19" x14ac:dyDescent="0.35">
      <c r="N6085" s="6"/>
      <c r="Q6085" s="2"/>
      <c r="S6085" s="2"/>
    </row>
    <row r="6086" spans="14:19" x14ac:dyDescent="0.35">
      <c r="N6086" s="6"/>
      <c r="Q6086" s="2"/>
      <c r="S6086" s="2"/>
    </row>
    <row r="6087" spans="14:19" x14ac:dyDescent="0.35">
      <c r="N6087" s="6"/>
      <c r="Q6087" s="2"/>
      <c r="S6087" s="2"/>
    </row>
    <row r="6088" spans="14:19" x14ac:dyDescent="0.35">
      <c r="N6088" s="6"/>
      <c r="Q6088" s="2"/>
      <c r="S6088" s="2"/>
    </row>
    <row r="6089" spans="14:19" x14ac:dyDescent="0.35">
      <c r="N6089" s="6"/>
      <c r="Q6089" s="2"/>
      <c r="S6089" s="2"/>
    </row>
    <row r="6090" spans="14:19" x14ac:dyDescent="0.35">
      <c r="N6090" s="6"/>
      <c r="Q6090" s="2"/>
      <c r="S6090" s="2"/>
    </row>
    <row r="6091" spans="14:19" x14ac:dyDescent="0.35">
      <c r="N6091" s="6"/>
      <c r="Q6091" s="2"/>
      <c r="S6091" s="2"/>
    </row>
    <row r="6092" spans="14:19" x14ac:dyDescent="0.35">
      <c r="N6092" s="6"/>
      <c r="Q6092" s="2"/>
      <c r="S6092" s="2"/>
    </row>
    <row r="6093" spans="14:19" x14ac:dyDescent="0.35">
      <c r="N6093" s="6"/>
      <c r="Q6093" s="2"/>
      <c r="S6093" s="2"/>
    </row>
    <row r="6094" spans="14:19" x14ac:dyDescent="0.35">
      <c r="N6094" s="6"/>
      <c r="Q6094" s="2"/>
      <c r="S6094" s="2"/>
    </row>
    <row r="6095" spans="14:19" x14ac:dyDescent="0.35">
      <c r="N6095" s="6"/>
      <c r="Q6095" s="2"/>
      <c r="S6095" s="2"/>
    </row>
    <row r="6096" spans="14:19" x14ac:dyDescent="0.35">
      <c r="N6096" s="6"/>
      <c r="Q6096" s="2"/>
      <c r="S6096" s="2"/>
    </row>
    <row r="6097" spans="14:19" x14ac:dyDescent="0.35">
      <c r="N6097" s="6"/>
      <c r="Q6097" s="2"/>
      <c r="S6097" s="2"/>
    </row>
    <row r="6098" spans="14:19" x14ac:dyDescent="0.35">
      <c r="N6098" s="6"/>
      <c r="Q6098" s="2"/>
      <c r="S6098" s="2"/>
    </row>
    <row r="6099" spans="14:19" x14ac:dyDescent="0.35">
      <c r="N6099" s="6"/>
      <c r="Q6099" s="2"/>
      <c r="S6099" s="2"/>
    </row>
    <row r="6100" spans="14:19" x14ac:dyDescent="0.35">
      <c r="N6100" s="6"/>
      <c r="Q6100" s="2"/>
      <c r="S6100" s="2"/>
    </row>
    <row r="6101" spans="14:19" x14ac:dyDescent="0.35">
      <c r="N6101" s="6"/>
      <c r="Q6101" s="2"/>
      <c r="S6101" s="2"/>
    </row>
    <row r="6102" spans="14:19" x14ac:dyDescent="0.35">
      <c r="N6102" s="6"/>
      <c r="Q6102" s="2"/>
      <c r="S6102" s="2"/>
    </row>
    <row r="6103" spans="14:19" x14ac:dyDescent="0.35">
      <c r="N6103" s="6"/>
      <c r="Q6103" s="2"/>
      <c r="S6103" s="2"/>
    </row>
    <row r="6104" spans="14:19" x14ac:dyDescent="0.35">
      <c r="N6104" s="6"/>
      <c r="Q6104" s="2"/>
      <c r="S6104" s="2"/>
    </row>
    <row r="6105" spans="14:19" x14ac:dyDescent="0.35">
      <c r="N6105" s="6"/>
      <c r="Q6105" s="2"/>
      <c r="S6105" s="2"/>
    </row>
    <row r="6106" spans="14:19" x14ac:dyDescent="0.35">
      <c r="N6106" s="6"/>
      <c r="Q6106" s="2"/>
      <c r="S6106" s="2"/>
    </row>
    <row r="6107" spans="14:19" x14ac:dyDescent="0.35">
      <c r="N6107" s="6"/>
      <c r="Q6107" s="2"/>
      <c r="S6107" s="2"/>
    </row>
    <row r="6108" spans="14:19" x14ac:dyDescent="0.35">
      <c r="N6108" s="6"/>
      <c r="Q6108" s="2"/>
      <c r="S6108" s="2"/>
    </row>
    <row r="6109" spans="14:19" x14ac:dyDescent="0.35">
      <c r="N6109" s="6"/>
      <c r="Q6109" s="2"/>
      <c r="S6109" s="2"/>
    </row>
    <row r="6110" spans="14:19" x14ac:dyDescent="0.35">
      <c r="N6110" s="6"/>
      <c r="Q6110" s="2"/>
      <c r="S6110" s="2"/>
    </row>
    <row r="6111" spans="14:19" x14ac:dyDescent="0.35">
      <c r="N6111" s="6"/>
      <c r="Q6111" s="2"/>
      <c r="S6111" s="2"/>
    </row>
    <row r="6112" spans="14:19" x14ac:dyDescent="0.35">
      <c r="N6112" s="6"/>
      <c r="Q6112" s="2"/>
      <c r="S6112" s="2"/>
    </row>
    <row r="6113" spans="14:19" x14ac:dyDescent="0.35">
      <c r="N6113" s="6"/>
      <c r="Q6113" s="2"/>
      <c r="S6113" s="2"/>
    </row>
    <row r="6114" spans="14:19" x14ac:dyDescent="0.35">
      <c r="N6114" s="6"/>
      <c r="Q6114" s="2"/>
      <c r="S6114" s="2"/>
    </row>
    <row r="6115" spans="14:19" x14ac:dyDescent="0.35">
      <c r="N6115" s="6"/>
      <c r="Q6115" s="2"/>
      <c r="S6115" s="2"/>
    </row>
    <row r="6116" spans="14:19" x14ac:dyDescent="0.35">
      <c r="N6116" s="6"/>
      <c r="Q6116" s="2"/>
      <c r="S6116" s="2"/>
    </row>
    <row r="6117" spans="14:19" x14ac:dyDescent="0.35">
      <c r="N6117" s="6"/>
      <c r="Q6117" s="2"/>
      <c r="S6117" s="2"/>
    </row>
    <row r="6118" spans="14:19" x14ac:dyDescent="0.35">
      <c r="N6118" s="6"/>
      <c r="Q6118" s="2"/>
      <c r="S6118" s="2"/>
    </row>
    <row r="6119" spans="14:19" x14ac:dyDescent="0.35">
      <c r="N6119" s="6"/>
      <c r="Q6119" s="2"/>
      <c r="S6119" s="2"/>
    </row>
    <row r="6120" spans="14:19" x14ac:dyDescent="0.35">
      <c r="N6120" s="6"/>
      <c r="Q6120" s="2"/>
      <c r="S6120" s="2"/>
    </row>
    <row r="6121" spans="14:19" x14ac:dyDescent="0.35">
      <c r="N6121" s="6"/>
      <c r="Q6121" s="2"/>
      <c r="S6121" s="2"/>
    </row>
    <row r="6122" spans="14:19" x14ac:dyDescent="0.35">
      <c r="N6122" s="6"/>
      <c r="Q6122" s="2"/>
      <c r="S6122" s="2"/>
    </row>
    <row r="6123" spans="14:19" x14ac:dyDescent="0.35">
      <c r="N6123" s="6"/>
      <c r="Q6123" s="2"/>
      <c r="S6123" s="2"/>
    </row>
    <row r="6124" spans="14:19" x14ac:dyDescent="0.35">
      <c r="N6124" s="6"/>
      <c r="Q6124" s="2"/>
      <c r="S6124" s="2"/>
    </row>
    <row r="6125" spans="14:19" x14ac:dyDescent="0.35">
      <c r="N6125" s="6"/>
      <c r="Q6125" s="2"/>
      <c r="S6125" s="2"/>
    </row>
    <row r="6126" spans="14:19" x14ac:dyDescent="0.35">
      <c r="N6126" s="6"/>
      <c r="Q6126" s="2"/>
      <c r="S6126" s="2"/>
    </row>
    <row r="6127" spans="14:19" x14ac:dyDescent="0.35">
      <c r="N6127" s="6"/>
      <c r="Q6127" s="2"/>
      <c r="S6127" s="2"/>
    </row>
    <row r="6128" spans="14:19" x14ac:dyDescent="0.35">
      <c r="N6128" s="6"/>
      <c r="Q6128" s="2"/>
      <c r="S6128" s="2"/>
    </row>
    <row r="6129" spans="14:19" x14ac:dyDescent="0.35">
      <c r="N6129" s="6"/>
      <c r="Q6129" s="2"/>
      <c r="S6129" s="2"/>
    </row>
    <row r="6130" spans="14:19" x14ac:dyDescent="0.35">
      <c r="N6130" s="6"/>
      <c r="Q6130" s="2"/>
      <c r="S6130" s="2"/>
    </row>
    <row r="6131" spans="14:19" x14ac:dyDescent="0.35">
      <c r="N6131" s="6"/>
      <c r="Q6131" s="2"/>
      <c r="S6131" s="2"/>
    </row>
    <row r="6132" spans="14:19" x14ac:dyDescent="0.35">
      <c r="N6132" s="6"/>
      <c r="Q6132" s="2"/>
      <c r="S6132" s="2"/>
    </row>
    <row r="6133" spans="14:19" x14ac:dyDescent="0.35">
      <c r="N6133" s="6"/>
      <c r="Q6133" s="2"/>
      <c r="S6133" s="2"/>
    </row>
    <row r="6134" spans="14:19" x14ac:dyDescent="0.35">
      <c r="N6134" s="6"/>
      <c r="Q6134" s="2"/>
      <c r="S6134" s="2"/>
    </row>
    <row r="6135" spans="14:19" x14ac:dyDescent="0.35">
      <c r="N6135" s="6"/>
      <c r="Q6135" s="2"/>
      <c r="S6135" s="2"/>
    </row>
    <row r="6136" spans="14:19" x14ac:dyDescent="0.35">
      <c r="N6136" s="6"/>
      <c r="Q6136" s="2"/>
      <c r="S6136" s="2"/>
    </row>
    <row r="6137" spans="14:19" x14ac:dyDescent="0.35">
      <c r="N6137" s="6"/>
      <c r="Q6137" s="2"/>
      <c r="S6137" s="2"/>
    </row>
    <row r="6138" spans="14:19" x14ac:dyDescent="0.35">
      <c r="N6138" s="6"/>
      <c r="Q6138" s="2"/>
      <c r="S6138" s="2"/>
    </row>
    <row r="6139" spans="14:19" x14ac:dyDescent="0.35">
      <c r="N6139" s="6"/>
      <c r="Q6139" s="2"/>
      <c r="S6139" s="2"/>
    </row>
    <row r="6140" spans="14:19" x14ac:dyDescent="0.35">
      <c r="N6140" s="6"/>
      <c r="Q6140" s="2"/>
      <c r="S6140" s="2"/>
    </row>
    <row r="6141" spans="14:19" x14ac:dyDescent="0.35">
      <c r="N6141" s="6"/>
      <c r="Q6141" s="2"/>
      <c r="S6141" s="2"/>
    </row>
    <row r="6142" spans="14:19" x14ac:dyDescent="0.35">
      <c r="N6142" s="6"/>
      <c r="Q6142" s="2"/>
      <c r="S6142" s="2"/>
    </row>
    <row r="6143" spans="14:19" x14ac:dyDescent="0.35">
      <c r="N6143" s="6"/>
      <c r="Q6143" s="2"/>
      <c r="S6143" s="2"/>
    </row>
    <row r="6144" spans="14:19" x14ac:dyDescent="0.35">
      <c r="N6144" s="6"/>
      <c r="Q6144" s="2"/>
      <c r="S6144" s="2"/>
    </row>
    <row r="6145" spans="14:19" x14ac:dyDescent="0.35">
      <c r="N6145" s="6"/>
      <c r="Q6145" s="2"/>
      <c r="S6145" s="2"/>
    </row>
    <row r="6146" spans="14:19" x14ac:dyDescent="0.35">
      <c r="N6146" s="6"/>
      <c r="Q6146" s="2"/>
      <c r="S6146" s="2"/>
    </row>
    <row r="6147" spans="14:19" x14ac:dyDescent="0.35">
      <c r="N6147" s="6"/>
      <c r="Q6147" s="2"/>
      <c r="S6147" s="2"/>
    </row>
    <row r="6148" spans="14:19" x14ac:dyDescent="0.35">
      <c r="N6148" s="6"/>
      <c r="Q6148" s="2"/>
      <c r="S6148" s="2"/>
    </row>
    <row r="6149" spans="14:19" x14ac:dyDescent="0.35">
      <c r="N6149" s="6"/>
      <c r="Q6149" s="2"/>
      <c r="S6149" s="2"/>
    </row>
    <row r="6150" spans="14:19" x14ac:dyDescent="0.35">
      <c r="N6150" s="6"/>
      <c r="Q6150" s="2"/>
      <c r="S6150" s="2"/>
    </row>
    <row r="6151" spans="14:19" x14ac:dyDescent="0.35">
      <c r="N6151" s="6"/>
      <c r="Q6151" s="2"/>
      <c r="S6151" s="2"/>
    </row>
    <row r="6152" spans="14:19" x14ac:dyDescent="0.35">
      <c r="N6152" s="6"/>
      <c r="Q6152" s="2"/>
      <c r="S6152" s="2"/>
    </row>
    <row r="6153" spans="14:19" x14ac:dyDescent="0.35">
      <c r="N6153" s="6"/>
      <c r="Q6153" s="2"/>
      <c r="S6153" s="2"/>
    </row>
    <row r="6154" spans="14:19" x14ac:dyDescent="0.35">
      <c r="N6154" s="6"/>
      <c r="Q6154" s="2"/>
      <c r="S6154" s="2"/>
    </row>
    <row r="6155" spans="14:19" x14ac:dyDescent="0.35">
      <c r="N6155" s="6"/>
      <c r="Q6155" s="2"/>
      <c r="S6155" s="2"/>
    </row>
    <row r="6156" spans="14:19" x14ac:dyDescent="0.35">
      <c r="N6156" s="6"/>
      <c r="Q6156" s="2"/>
      <c r="S6156" s="2"/>
    </row>
    <row r="6157" spans="14:19" x14ac:dyDescent="0.35">
      <c r="N6157" s="6"/>
      <c r="Q6157" s="2"/>
      <c r="S6157" s="2"/>
    </row>
    <row r="6158" spans="14:19" x14ac:dyDescent="0.35">
      <c r="N6158" s="6"/>
      <c r="Q6158" s="2"/>
      <c r="S6158" s="2"/>
    </row>
    <row r="6159" spans="14:19" x14ac:dyDescent="0.35">
      <c r="N6159" s="6"/>
      <c r="Q6159" s="2"/>
      <c r="S6159" s="2"/>
    </row>
    <row r="6160" spans="14:19" x14ac:dyDescent="0.35">
      <c r="N6160" s="6"/>
      <c r="Q6160" s="2"/>
      <c r="S6160" s="2"/>
    </row>
    <row r="6161" spans="14:19" x14ac:dyDescent="0.35">
      <c r="N6161" s="6"/>
      <c r="Q6161" s="2"/>
      <c r="S6161" s="2"/>
    </row>
    <row r="6162" spans="14:19" x14ac:dyDescent="0.35">
      <c r="N6162" s="6"/>
      <c r="Q6162" s="2"/>
      <c r="S6162" s="2"/>
    </row>
    <row r="6163" spans="14:19" x14ac:dyDescent="0.35">
      <c r="N6163" s="6"/>
      <c r="Q6163" s="2"/>
      <c r="S6163" s="2"/>
    </row>
    <row r="6164" spans="14:19" x14ac:dyDescent="0.35">
      <c r="N6164" s="6"/>
      <c r="Q6164" s="2"/>
      <c r="S6164" s="2"/>
    </row>
    <row r="6165" spans="14:19" x14ac:dyDescent="0.35">
      <c r="N6165" s="6"/>
      <c r="Q6165" s="2"/>
      <c r="S6165" s="2"/>
    </row>
    <row r="6166" spans="14:19" x14ac:dyDescent="0.35">
      <c r="N6166" s="6"/>
      <c r="Q6166" s="2"/>
      <c r="S6166" s="2"/>
    </row>
    <row r="6167" spans="14:19" x14ac:dyDescent="0.35">
      <c r="N6167" s="6"/>
      <c r="Q6167" s="2"/>
      <c r="S6167" s="2"/>
    </row>
    <row r="6168" spans="14:19" x14ac:dyDescent="0.35">
      <c r="N6168" s="6"/>
      <c r="Q6168" s="2"/>
      <c r="S6168" s="2"/>
    </row>
    <row r="6169" spans="14:19" x14ac:dyDescent="0.35">
      <c r="N6169" s="6"/>
      <c r="Q6169" s="2"/>
      <c r="S6169" s="2"/>
    </row>
    <row r="6170" spans="14:19" x14ac:dyDescent="0.35">
      <c r="N6170" s="6"/>
      <c r="Q6170" s="2"/>
      <c r="S6170" s="2"/>
    </row>
    <row r="6171" spans="14:19" x14ac:dyDescent="0.35">
      <c r="N6171" s="6"/>
      <c r="Q6171" s="2"/>
      <c r="S6171" s="2"/>
    </row>
    <row r="6172" spans="14:19" x14ac:dyDescent="0.35">
      <c r="N6172" s="6"/>
      <c r="Q6172" s="2"/>
      <c r="S6172" s="2"/>
    </row>
    <row r="6173" spans="14:19" x14ac:dyDescent="0.35">
      <c r="N6173" s="6"/>
      <c r="Q6173" s="2"/>
      <c r="S6173" s="2"/>
    </row>
    <row r="6174" spans="14:19" x14ac:dyDescent="0.35">
      <c r="N6174" s="6"/>
      <c r="Q6174" s="2"/>
      <c r="S6174" s="2"/>
    </row>
    <row r="6175" spans="14:19" x14ac:dyDescent="0.35">
      <c r="N6175" s="6"/>
      <c r="Q6175" s="2"/>
      <c r="S6175" s="2"/>
    </row>
    <row r="6176" spans="14:19" x14ac:dyDescent="0.35">
      <c r="N6176" s="6"/>
      <c r="Q6176" s="2"/>
      <c r="S6176" s="2"/>
    </row>
    <row r="6177" spans="14:19" x14ac:dyDescent="0.35">
      <c r="N6177" s="6"/>
      <c r="Q6177" s="2"/>
      <c r="S6177" s="2"/>
    </row>
    <row r="6178" spans="14:19" x14ac:dyDescent="0.35">
      <c r="N6178" s="6"/>
      <c r="Q6178" s="2"/>
      <c r="S6178" s="2"/>
    </row>
    <row r="6179" spans="14:19" x14ac:dyDescent="0.35">
      <c r="N6179" s="6"/>
      <c r="Q6179" s="2"/>
      <c r="S6179" s="2"/>
    </row>
    <row r="6180" spans="14:19" x14ac:dyDescent="0.35">
      <c r="N6180" s="6"/>
      <c r="Q6180" s="2"/>
      <c r="S6180" s="2"/>
    </row>
    <row r="6181" spans="14:19" x14ac:dyDescent="0.35">
      <c r="N6181" s="6"/>
      <c r="Q6181" s="2"/>
      <c r="S6181" s="2"/>
    </row>
    <row r="6182" spans="14:19" x14ac:dyDescent="0.35">
      <c r="N6182" s="6"/>
      <c r="Q6182" s="2"/>
      <c r="S6182" s="2"/>
    </row>
    <row r="6183" spans="14:19" x14ac:dyDescent="0.35">
      <c r="N6183" s="6"/>
      <c r="Q6183" s="2"/>
      <c r="S6183" s="2"/>
    </row>
    <row r="6184" spans="14:19" x14ac:dyDescent="0.35">
      <c r="N6184" s="6"/>
      <c r="Q6184" s="2"/>
      <c r="S6184" s="2"/>
    </row>
    <row r="6185" spans="14:19" x14ac:dyDescent="0.35">
      <c r="N6185" s="6"/>
      <c r="Q6185" s="2"/>
      <c r="S6185" s="2"/>
    </row>
    <row r="6186" spans="14:19" x14ac:dyDescent="0.35">
      <c r="N6186" s="6"/>
      <c r="Q6186" s="2"/>
      <c r="S6186" s="2"/>
    </row>
    <row r="6187" spans="14:19" x14ac:dyDescent="0.35">
      <c r="N6187" s="6"/>
      <c r="Q6187" s="2"/>
      <c r="S6187" s="2"/>
    </row>
    <row r="6188" spans="14:19" x14ac:dyDescent="0.35">
      <c r="N6188" s="6"/>
      <c r="Q6188" s="2"/>
      <c r="S6188" s="2"/>
    </row>
    <row r="6189" spans="14:19" x14ac:dyDescent="0.35">
      <c r="N6189" s="6"/>
      <c r="Q6189" s="2"/>
      <c r="S6189" s="2"/>
    </row>
    <row r="6190" spans="14:19" x14ac:dyDescent="0.35">
      <c r="N6190" s="6"/>
      <c r="Q6190" s="2"/>
      <c r="S6190" s="2"/>
    </row>
    <row r="6191" spans="14:19" x14ac:dyDescent="0.35">
      <c r="N6191" s="6"/>
      <c r="Q6191" s="2"/>
      <c r="S6191" s="2"/>
    </row>
    <row r="6192" spans="14:19" x14ac:dyDescent="0.35">
      <c r="N6192" s="6"/>
      <c r="Q6192" s="2"/>
      <c r="S6192" s="2"/>
    </row>
    <row r="6193" spans="14:19" x14ac:dyDescent="0.35">
      <c r="N6193" s="6"/>
      <c r="Q6193" s="2"/>
      <c r="S6193" s="2"/>
    </row>
    <row r="6194" spans="14:19" x14ac:dyDescent="0.35">
      <c r="N6194" s="6"/>
      <c r="Q6194" s="2"/>
      <c r="S6194" s="2"/>
    </row>
    <row r="6195" spans="14:19" x14ac:dyDescent="0.35">
      <c r="N6195" s="6"/>
      <c r="Q6195" s="2"/>
      <c r="S6195" s="2"/>
    </row>
    <row r="6196" spans="14:19" x14ac:dyDescent="0.35">
      <c r="N6196" s="6"/>
      <c r="Q6196" s="2"/>
      <c r="S6196" s="2"/>
    </row>
    <row r="6197" spans="14:19" x14ac:dyDescent="0.35">
      <c r="N6197" s="6"/>
      <c r="Q6197" s="2"/>
      <c r="S6197" s="2"/>
    </row>
    <row r="6198" spans="14:19" x14ac:dyDescent="0.35">
      <c r="N6198" s="6"/>
      <c r="Q6198" s="2"/>
      <c r="S6198" s="2"/>
    </row>
    <row r="6199" spans="14:19" x14ac:dyDescent="0.35">
      <c r="N6199" s="6"/>
      <c r="Q6199" s="2"/>
      <c r="S6199" s="2"/>
    </row>
    <row r="6200" spans="14:19" x14ac:dyDescent="0.35">
      <c r="N6200" s="6"/>
      <c r="Q6200" s="2"/>
      <c r="S6200" s="2"/>
    </row>
    <row r="6201" spans="14:19" x14ac:dyDescent="0.35">
      <c r="N6201" s="6"/>
      <c r="Q6201" s="2"/>
      <c r="S6201" s="2"/>
    </row>
    <row r="6202" spans="14:19" x14ac:dyDescent="0.35">
      <c r="N6202" s="6"/>
      <c r="Q6202" s="2"/>
      <c r="S6202" s="2"/>
    </row>
    <row r="6203" spans="14:19" x14ac:dyDescent="0.35">
      <c r="N6203" s="6"/>
      <c r="Q6203" s="2"/>
      <c r="S6203" s="2"/>
    </row>
    <row r="6204" spans="14:19" x14ac:dyDescent="0.35">
      <c r="N6204" s="6"/>
      <c r="Q6204" s="2"/>
      <c r="S6204" s="2"/>
    </row>
    <row r="6205" spans="14:19" x14ac:dyDescent="0.35">
      <c r="N6205" s="6"/>
      <c r="Q6205" s="2"/>
      <c r="S6205" s="2"/>
    </row>
    <row r="6206" spans="14:19" x14ac:dyDescent="0.35">
      <c r="N6206" s="6"/>
      <c r="Q6206" s="2"/>
      <c r="S6206" s="2"/>
    </row>
    <row r="6207" spans="14:19" x14ac:dyDescent="0.35">
      <c r="N6207" s="6"/>
      <c r="Q6207" s="2"/>
      <c r="S6207" s="2"/>
    </row>
    <row r="6208" spans="14:19" x14ac:dyDescent="0.35">
      <c r="N6208" s="6"/>
      <c r="Q6208" s="2"/>
      <c r="S6208" s="2"/>
    </row>
    <row r="6209" spans="14:19" x14ac:dyDescent="0.35">
      <c r="N6209" s="6"/>
      <c r="Q6209" s="2"/>
      <c r="S6209" s="2"/>
    </row>
    <row r="6210" spans="14:19" x14ac:dyDescent="0.35">
      <c r="N6210" s="6"/>
      <c r="Q6210" s="2"/>
      <c r="S6210" s="2"/>
    </row>
    <row r="6211" spans="14:19" x14ac:dyDescent="0.35">
      <c r="N6211" s="6"/>
      <c r="Q6211" s="2"/>
      <c r="S6211" s="2"/>
    </row>
    <row r="6212" spans="14:19" x14ac:dyDescent="0.35">
      <c r="N6212" s="6"/>
      <c r="Q6212" s="2"/>
      <c r="S6212" s="2"/>
    </row>
    <row r="6213" spans="14:19" x14ac:dyDescent="0.35">
      <c r="N6213" s="6"/>
      <c r="Q6213" s="2"/>
      <c r="S6213" s="2"/>
    </row>
    <row r="6214" spans="14:19" x14ac:dyDescent="0.35">
      <c r="N6214" s="6"/>
      <c r="Q6214" s="2"/>
      <c r="S6214" s="2"/>
    </row>
    <row r="6215" spans="14:19" x14ac:dyDescent="0.35">
      <c r="N6215" s="6"/>
      <c r="Q6215" s="2"/>
      <c r="S6215" s="2"/>
    </row>
    <row r="6216" spans="14:19" x14ac:dyDescent="0.35">
      <c r="N6216" s="6"/>
      <c r="Q6216" s="2"/>
      <c r="S6216" s="2"/>
    </row>
    <row r="6217" spans="14:19" x14ac:dyDescent="0.35">
      <c r="N6217" s="6"/>
      <c r="Q6217" s="2"/>
      <c r="S6217" s="2"/>
    </row>
    <row r="6218" spans="14:19" x14ac:dyDescent="0.35">
      <c r="N6218" s="6"/>
      <c r="Q6218" s="2"/>
      <c r="S6218" s="2"/>
    </row>
    <row r="6219" spans="14:19" x14ac:dyDescent="0.35">
      <c r="N6219" s="6"/>
      <c r="Q6219" s="2"/>
      <c r="S6219" s="2"/>
    </row>
    <row r="6220" spans="14:19" x14ac:dyDescent="0.35">
      <c r="N6220" s="6"/>
      <c r="Q6220" s="2"/>
      <c r="S6220" s="2"/>
    </row>
    <row r="6221" spans="14:19" x14ac:dyDescent="0.35">
      <c r="N6221" s="6"/>
      <c r="Q6221" s="2"/>
      <c r="S6221" s="2"/>
    </row>
    <row r="6222" spans="14:19" x14ac:dyDescent="0.35">
      <c r="N6222" s="6"/>
      <c r="Q6222" s="2"/>
      <c r="S6222" s="2"/>
    </row>
    <row r="6223" spans="14:19" x14ac:dyDescent="0.35">
      <c r="N6223" s="6"/>
      <c r="Q6223" s="2"/>
      <c r="S6223" s="2"/>
    </row>
    <row r="6224" spans="14:19" x14ac:dyDescent="0.35">
      <c r="N6224" s="6"/>
      <c r="Q6224" s="2"/>
      <c r="S6224" s="2"/>
    </row>
    <row r="6225" spans="14:19" x14ac:dyDescent="0.35">
      <c r="N6225" s="6"/>
      <c r="Q6225" s="2"/>
      <c r="S6225" s="2"/>
    </row>
    <row r="6226" spans="14:19" x14ac:dyDescent="0.35">
      <c r="N6226" s="6"/>
      <c r="Q6226" s="2"/>
      <c r="S6226" s="2"/>
    </row>
    <row r="6227" spans="14:19" x14ac:dyDescent="0.35">
      <c r="N6227" s="6"/>
      <c r="Q6227" s="2"/>
      <c r="S6227" s="2"/>
    </row>
    <row r="6228" spans="14:19" x14ac:dyDescent="0.35">
      <c r="N6228" s="6"/>
      <c r="Q6228" s="2"/>
      <c r="S6228" s="2"/>
    </row>
    <row r="6229" spans="14:19" x14ac:dyDescent="0.35">
      <c r="N6229" s="6"/>
      <c r="Q6229" s="2"/>
      <c r="S6229" s="2"/>
    </row>
    <row r="6230" spans="14:19" x14ac:dyDescent="0.35">
      <c r="N6230" s="6"/>
      <c r="Q6230" s="2"/>
      <c r="S6230" s="2"/>
    </row>
    <row r="6231" spans="14:19" x14ac:dyDescent="0.35">
      <c r="N6231" s="6"/>
      <c r="Q6231" s="2"/>
      <c r="S6231" s="2"/>
    </row>
    <row r="6232" spans="14:19" x14ac:dyDescent="0.35">
      <c r="N6232" s="6"/>
      <c r="Q6232" s="2"/>
      <c r="S6232" s="2"/>
    </row>
    <row r="6233" spans="14:19" x14ac:dyDescent="0.35">
      <c r="N6233" s="6"/>
      <c r="Q6233" s="2"/>
      <c r="S6233" s="2"/>
    </row>
    <row r="6234" spans="14:19" x14ac:dyDescent="0.35">
      <c r="N6234" s="6"/>
      <c r="Q6234" s="2"/>
      <c r="S6234" s="2"/>
    </row>
    <row r="6235" spans="14:19" x14ac:dyDescent="0.35">
      <c r="N6235" s="6"/>
      <c r="Q6235" s="2"/>
      <c r="S6235" s="2"/>
    </row>
    <row r="6236" spans="14:19" x14ac:dyDescent="0.35">
      <c r="N6236" s="6"/>
      <c r="Q6236" s="2"/>
      <c r="S6236" s="2"/>
    </row>
    <row r="6237" spans="14:19" x14ac:dyDescent="0.35">
      <c r="N6237" s="6"/>
      <c r="Q6237" s="2"/>
      <c r="S6237" s="2"/>
    </row>
    <row r="6238" spans="14:19" x14ac:dyDescent="0.35">
      <c r="N6238" s="6"/>
      <c r="Q6238" s="2"/>
      <c r="S6238" s="2"/>
    </row>
    <row r="6239" spans="14:19" x14ac:dyDescent="0.35">
      <c r="N6239" s="6"/>
      <c r="Q6239" s="2"/>
      <c r="S6239" s="2"/>
    </row>
    <row r="6240" spans="14:19" x14ac:dyDescent="0.35">
      <c r="N6240" s="6"/>
      <c r="Q6240" s="2"/>
      <c r="S6240" s="2"/>
    </row>
    <row r="6241" spans="14:19" x14ac:dyDescent="0.35">
      <c r="N6241" s="6"/>
      <c r="Q6241" s="2"/>
      <c r="S6241" s="2"/>
    </row>
    <row r="6242" spans="14:19" x14ac:dyDescent="0.35">
      <c r="N6242" s="6"/>
      <c r="Q6242" s="2"/>
      <c r="S6242" s="2"/>
    </row>
    <row r="6243" spans="14:19" x14ac:dyDescent="0.35">
      <c r="N6243" s="6"/>
      <c r="Q6243" s="2"/>
      <c r="S6243" s="2"/>
    </row>
    <row r="6244" spans="14:19" x14ac:dyDescent="0.35">
      <c r="N6244" s="6"/>
      <c r="Q6244" s="2"/>
      <c r="S6244" s="2"/>
    </row>
    <row r="6245" spans="14:19" x14ac:dyDescent="0.35">
      <c r="N6245" s="6"/>
      <c r="Q6245" s="2"/>
      <c r="S6245" s="2"/>
    </row>
    <row r="6246" spans="14:19" x14ac:dyDescent="0.35">
      <c r="N6246" s="6"/>
      <c r="Q6246" s="2"/>
      <c r="S6246" s="2"/>
    </row>
    <row r="6247" spans="14:19" x14ac:dyDescent="0.35">
      <c r="N6247" s="6"/>
      <c r="Q6247" s="2"/>
      <c r="S6247" s="2"/>
    </row>
    <row r="6248" spans="14:19" x14ac:dyDescent="0.35">
      <c r="N6248" s="6"/>
      <c r="Q6248" s="2"/>
      <c r="S6248" s="2"/>
    </row>
    <row r="6249" spans="14:19" x14ac:dyDescent="0.35">
      <c r="N6249" s="6"/>
      <c r="Q6249" s="2"/>
      <c r="S6249" s="2"/>
    </row>
    <row r="6250" spans="14:19" x14ac:dyDescent="0.35">
      <c r="N6250" s="6"/>
      <c r="Q6250" s="2"/>
      <c r="S6250" s="2"/>
    </row>
    <row r="6251" spans="14:19" x14ac:dyDescent="0.35">
      <c r="N6251" s="6"/>
      <c r="Q6251" s="2"/>
      <c r="S6251" s="2"/>
    </row>
    <row r="6252" spans="14:19" x14ac:dyDescent="0.35">
      <c r="N6252" s="6"/>
      <c r="Q6252" s="2"/>
      <c r="S6252" s="2"/>
    </row>
    <row r="6253" spans="14:19" x14ac:dyDescent="0.35">
      <c r="N6253" s="6"/>
      <c r="Q6253" s="2"/>
      <c r="S6253" s="2"/>
    </row>
    <row r="6254" spans="14:19" x14ac:dyDescent="0.35">
      <c r="N6254" s="6"/>
      <c r="Q6254" s="2"/>
      <c r="S6254" s="2"/>
    </row>
    <row r="6255" spans="14:19" x14ac:dyDescent="0.35">
      <c r="N6255" s="6"/>
      <c r="Q6255" s="2"/>
      <c r="S6255" s="2"/>
    </row>
    <row r="6256" spans="14:19" x14ac:dyDescent="0.35">
      <c r="N6256" s="6"/>
      <c r="Q6256" s="2"/>
      <c r="S6256" s="2"/>
    </row>
    <row r="6257" spans="14:19" x14ac:dyDescent="0.35">
      <c r="N6257" s="6"/>
      <c r="Q6257" s="2"/>
      <c r="S6257" s="2"/>
    </row>
    <row r="6258" spans="14:19" x14ac:dyDescent="0.35">
      <c r="N6258" s="6"/>
      <c r="Q6258" s="2"/>
      <c r="S6258" s="2"/>
    </row>
    <row r="6259" spans="14:19" x14ac:dyDescent="0.35">
      <c r="N6259" s="6"/>
      <c r="Q6259" s="2"/>
      <c r="S6259" s="2"/>
    </row>
    <row r="6260" spans="14:19" x14ac:dyDescent="0.35">
      <c r="N6260" s="6"/>
      <c r="Q6260" s="2"/>
      <c r="S6260" s="2"/>
    </row>
    <row r="6261" spans="14:19" x14ac:dyDescent="0.35">
      <c r="N6261" s="6"/>
      <c r="Q6261" s="2"/>
      <c r="S6261" s="2"/>
    </row>
    <row r="6262" spans="14:19" x14ac:dyDescent="0.35">
      <c r="N6262" s="6"/>
      <c r="Q6262" s="2"/>
      <c r="S6262" s="2"/>
    </row>
    <row r="6263" spans="14:19" x14ac:dyDescent="0.35">
      <c r="N6263" s="6"/>
      <c r="Q6263" s="2"/>
      <c r="S6263" s="2"/>
    </row>
    <row r="6264" spans="14:19" x14ac:dyDescent="0.35">
      <c r="N6264" s="6"/>
      <c r="Q6264" s="2"/>
      <c r="S6264" s="2"/>
    </row>
    <row r="6265" spans="14:19" x14ac:dyDescent="0.35">
      <c r="N6265" s="6"/>
      <c r="Q6265" s="2"/>
      <c r="S6265" s="2"/>
    </row>
    <row r="6266" spans="14:19" x14ac:dyDescent="0.35">
      <c r="N6266" s="6"/>
      <c r="Q6266" s="2"/>
      <c r="S6266" s="2"/>
    </row>
    <row r="6267" spans="14:19" x14ac:dyDescent="0.35">
      <c r="N6267" s="6"/>
      <c r="Q6267" s="2"/>
      <c r="S6267" s="2"/>
    </row>
    <row r="6268" spans="14:19" x14ac:dyDescent="0.35">
      <c r="N6268" s="6"/>
      <c r="Q6268" s="2"/>
      <c r="S6268" s="2"/>
    </row>
    <row r="6269" spans="14:19" x14ac:dyDescent="0.35">
      <c r="N6269" s="6"/>
      <c r="Q6269" s="2"/>
      <c r="S6269" s="2"/>
    </row>
    <row r="6270" spans="14:19" x14ac:dyDescent="0.35">
      <c r="N6270" s="6"/>
      <c r="Q6270" s="2"/>
      <c r="S6270" s="2"/>
    </row>
    <row r="6271" spans="14:19" x14ac:dyDescent="0.35">
      <c r="N6271" s="6"/>
      <c r="Q6271" s="2"/>
      <c r="S6271" s="2"/>
    </row>
    <row r="6272" spans="14:19" x14ac:dyDescent="0.35">
      <c r="N6272" s="6"/>
      <c r="Q6272" s="2"/>
      <c r="S6272" s="2"/>
    </row>
    <row r="6273" spans="14:19" x14ac:dyDescent="0.35">
      <c r="N6273" s="6"/>
      <c r="Q6273" s="2"/>
      <c r="S6273" s="2"/>
    </row>
    <row r="6274" spans="14:19" x14ac:dyDescent="0.35">
      <c r="N6274" s="6"/>
      <c r="Q6274" s="2"/>
      <c r="S6274" s="2"/>
    </row>
    <row r="6275" spans="14:19" x14ac:dyDescent="0.35">
      <c r="N6275" s="6"/>
      <c r="Q6275" s="2"/>
      <c r="S6275" s="2"/>
    </row>
    <row r="6276" spans="14:19" x14ac:dyDescent="0.35">
      <c r="N6276" s="6"/>
      <c r="Q6276" s="2"/>
      <c r="S6276" s="2"/>
    </row>
    <row r="6277" spans="14:19" x14ac:dyDescent="0.35">
      <c r="N6277" s="6"/>
      <c r="Q6277" s="2"/>
      <c r="S6277" s="2"/>
    </row>
    <row r="6278" spans="14:19" x14ac:dyDescent="0.35">
      <c r="N6278" s="6"/>
      <c r="Q6278" s="2"/>
      <c r="S6278" s="2"/>
    </row>
    <row r="6279" spans="14:19" x14ac:dyDescent="0.35">
      <c r="N6279" s="6"/>
      <c r="Q6279" s="2"/>
      <c r="S6279" s="2"/>
    </row>
    <row r="6280" spans="14:19" x14ac:dyDescent="0.35">
      <c r="N6280" s="6"/>
      <c r="Q6280" s="2"/>
      <c r="S6280" s="2"/>
    </row>
    <row r="6281" spans="14:19" x14ac:dyDescent="0.35">
      <c r="N6281" s="6"/>
      <c r="Q6281" s="2"/>
      <c r="S6281" s="2"/>
    </row>
    <row r="6282" spans="14:19" x14ac:dyDescent="0.35">
      <c r="N6282" s="6"/>
      <c r="Q6282" s="2"/>
      <c r="S6282" s="2"/>
    </row>
    <row r="6283" spans="14:19" x14ac:dyDescent="0.35">
      <c r="N6283" s="6"/>
      <c r="Q6283" s="2"/>
      <c r="S6283" s="2"/>
    </row>
    <row r="6284" spans="14:19" x14ac:dyDescent="0.35">
      <c r="N6284" s="6"/>
      <c r="Q6284" s="2"/>
      <c r="S6284" s="2"/>
    </row>
    <row r="6285" spans="14:19" x14ac:dyDescent="0.35">
      <c r="N6285" s="6"/>
      <c r="Q6285" s="2"/>
      <c r="S6285" s="2"/>
    </row>
    <row r="6286" spans="14:19" x14ac:dyDescent="0.35">
      <c r="N6286" s="6"/>
      <c r="Q6286" s="2"/>
      <c r="S6286" s="2"/>
    </row>
    <row r="6287" spans="14:19" x14ac:dyDescent="0.35">
      <c r="N6287" s="6"/>
      <c r="Q6287" s="2"/>
      <c r="S6287" s="2"/>
    </row>
    <row r="6288" spans="14:19" x14ac:dyDescent="0.35">
      <c r="N6288" s="6"/>
      <c r="Q6288" s="2"/>
      <c r="S6288" s="2"/>
    </row>
    <row r="6289" spans="14:19" x14ac:dyDescent="0.35">
      <c r="N6289" s="6"/>
      <c r="Q6289" s="2"/>
      <c r="S6289" s="2"/>
    </row>
    <row r="6290" spans="14:19" x14ac:dyDescent="0.35">
      <c r="N6290" s="6"/>
      <c r="Q6290" s="2"/>
      <c r="S6290" s="2"/>
    </row>
    <row r="6291" spans="14:19" x14ac:dyDescent="0.35">
      <c r="N6291" s="6"/>
      <c r="Q6291" s="2"/>
      <c r="S6291" s="2"/>
    </row>
    <row r="6292" spans="14:19" x14ac:dyDescent="0.35">
      <c r="N6292" s="6"/>
      <c r="Q6292" s="2"/>
      <c r="S6292" s="2"/>
    </row>
    <row r="6293" spans="14:19" x14ac:dyDescent="0.35">
      <c r="N6293" s="6"/>
      <c r="Q6293" s="2"/>
      <c r="S6293" s="2"/>
    </row>
    <row r="6294" spans="14:19" x14ac:dyDescent="0.35">
      <c r="N6294" s="6"/>
      <c r="Q6294" s="2"/>
      <c r="S6294" s="2"/>
    </row>
    <row r="6295" spans="14:19" x14ac:dyDescent="0.35">
      <c r="N6295" s="6"/>
      <c r="Q6295" s="2"/>
      <c r="S6295" s="2"/>
    </row>
    <row r="6296" spans="14:19" x14ac:dyDescent="0.35">
      <c r="N6296" s="6"/>
      <c r="Q6296" s="2"/>
      <c r="S6296" s="2"/>
    </row>
    <row r="6297" spans="14:19" x14ac:dyDescent="0.35">
      <c r="N6297" s="6"/>
      <c r="Q6297" s="2"/>
      <c r="S6297" s="2"/>
    </row>
    <row r="6298" spans="14:19" x14ac:dyDescent="0.35">
      <c r="N6298" s="6"/>
      <c r="Q6298" s="2"/>
      <c r="S6298" s="2"/>
    </row>
    <row r="6299" spans="14:19" x14ac:dyDescent="0.35">
      <c r="N6299" s="6"/>
      <c r="Q6299" s="2"/>
      <c r="S6299" s="2"/>
    </row>
    <row r="6300" spans="14:19" x14ac:dyDescent="0.35">
      <c r="N6300" s="6"/>
      <c r="Q6300" s="2"/>
      <c r="S6300" s="2"/>
    </row>
    <row r="6301" spans="14:19" x14ac:dyDescent="0.35">
      <c r="N6301" s="6"/>
      <c r="Q6301" s="2"/>
      <c r="S6301" s="2"/>
    </row>
    <row r="6302" spans="14:19" x14ac:dyDescent="0.35">
      <c r="N6302" s="6"/>
      <c r="Q6302" s="2"/>
      <c r="S6302" s="2"/>
    </row>
    <row r="6303" spans="14:19" x14ac:dyDescent="0.35">
      <c r="N6303" s="6"/>
      <c r="Q6303" s="2"/>
      <c r="S6303" s="2"/>
    </row>
    <row r="6304" spans="14:19" x14ac:dyDescent="0.35">
      <c r="N6304" s="6"/>
      <c r="Q6304" s="2"/>
      <c r="S6304" s="2"/>
    </row>
    <row r="6305" spans="14:19" x14ac:dyDescent="0.35">
      <c r="N6305" s="6"/>
      <c r="Q6305" s="2"/>
      <c r="S6305" s="2"/>
    </row>
    <row r="6306" spans="14:19" x14ac:dyDescent="0.35">
      <c r="N6306" s="6"/>
      <c r="Q6306" s="2"/>
      <c r="S6306" s="2"/>
    </row>
    <row r="6307" spans="14:19" x14ac:dyDescent="0.35">
      <c r="N6307" s="6"/>
      <c r="Q6307" s="2"/>
      <c r="S6307" s="2"/>
    </row>
    <row r="6308" spans="14:19" x14ac:dyDescent="0.35">
      <c r="N6308" s="6"/>
      <c r="Q6308" s="2"/>
      <c r="S6308" s="2"/>
    </row>
    <row r="6309" spans="14:19" x14ac:dyDescent="0.35">
      <c r="N6309" s="6"/>
      <c r="Q6309" s="2"/>
      <c r="S6309" s="2"/>
    </row>
    <row r="6310" spans="14:19" x14ac:dyDescent="0.35">
      <c r="N6310" s="6"/>
      <c r="Q6310" s="2"/>
      <c r="S6310" s="2"/>
    </row>
    <row r="6311" spans="14:19" x14ac:dyDescent="0.35">
      <c r="N6311" s="6"/>
      <c r="Q6311" s="2"/>
      <c r="S6311" s="2"/>
    </row>
    <row r="6312" spans="14:19" x14ac:dyDescent="0.35">
      <c r="N6312" s="6"/>
      <c r="Q6312" s="2"/>
      <c r="S6312" s="2"/>
    </row>
    <row r="6313" spans="14:19" x14ac:dyDescent="0.35">
      <c r="N6313" s="6"/>
      <c r="Q6313" s="2"/>
      <c r="S6313" s="2"/>
    </row>
    <row r="6314" spans="14:19" x14ac:dyDescent="0.35">
      <c r="N6314" s="6"/>
      <c r="Q6314" s="2"/>
      <c r="S6314" s="2"/>
    </row>
    <row r="6315" spans="14:19" x14ac:dyDescent="0.35">
      <c r="N6315" s="6"/>
      <c r="Q6315" s="2"/>
      <c r="S6315" s="2"/>
    </row>
    <row r="6316" spans="14:19" x14ac:dyDescent="0.35">
      <c r="N6316" s="6"/>
      <c r="Q6316" s="2"/>
      <c r="S6316" s="2"/>
    </row>
    <row r="6317" spans="14:19" x14ac:dyDescent="0.35">
      <c r="N6317" s="6"/>
      <c r="Q6317" s="2"/>
      <c r="S6317" s="2"/>
    </row>
    <row r="6318" spans="14:19" x14ac:dyDescent="0.35">
      <c r="N6318" s="6"/>
      <c r="Q6318" s="2"/>
      <c r="S6318" s="2"/>
    </row>
    <row r="6319" spans="14:19" x14ac:dyDescent="0.35">
      <c r="N6319" s="6"/>
      <c r="Q6319" s="2"/>
      <c r="S6319" s="2"/>
    </row>
    <row r="6320" spans="14:19" x14ac:dyDescent="0.35">
      <c r="N6320" s="6"/>
      <c r="Q6320" s="2"/>
      <c r="S6320" s="2"/>
    </row>
    <row r="6321" spans="14:19" x14ac:dyDescent="0.35">
      <c r="N6321" s="6"/>
      <c r="Q6321" s="2"/>
      <c r="S6321" s="2"/>
    </row>
    <row r="6322" spans="14:19" x14ac:dyDescent="0.35">
      <c r="N6322" s="6"/>
      <c r="Q6322" s="2"/>
      <c r="S6322" s="2"/>
    </row>
    <row r="6323" spans="14:19" x14ac:dyDescent="0.35">
      <c r="N6323" s="6"/>
      <c r="Q6323" s="2"/>
      <c r="S6323" s="2"/>
    </row>
    <row r="6324" spans="14:19" x14ac:dyDescent="0.35">
      <c r="N6324" s="6"/>
      <c r="Q6324" s="2"/>
      <c r="S6324" s="2"/>
    </row>
    <row r="6325" spans="14:19" x14ac:dyDescent="0.35">
      <c r="N6325" s="6"/>
      <c r="Q6325" s="2"/>
      <c r="S6325" s="2"/>
    </row>
    <row r="6326" spans="14:19" x14ac:dyDescent="0.35">
      <c r="N6326" s="6"/>
      <c r="Q6326" s="2"/>
      <c r="S6326" s="2"/>
    </row>
    <row r="6327" spans="14:19" x14ac:dyDescent="0.35">
      <c r="N6327" s="6"/>
      <c r="Q6327" s="2"/>
      <c r="S6327" s="2"/>
    </row>
    <row r="6328" spans="14:19" x14ac:dyDescent="0.35">
      <c r="N6328" s="6"/>
      <c r="Q6328" s="2"/>
      <c r="S6328" s="2"/>
    </row>
    <row r="6329" spans="14:19" x14ac:dyDescent="0.35">
      <c r="N6329" s="6"/>
      <c r="Q6329" s="2"/>
      <c r="S6329" s="2"/>
    </row>
    <row r="6330" spans="14:19" x14ac:dyDescent="0.35">
      <c r="N6330" s="6"/>
      <c r="Q6330" s="2"/>
      <c r="S6330" s="2"/>
    </row>
    <row r="6331" spans="14:19" x14ac:dyDescent="0.35">
      <c r="N6331" s="6"/>
      <c r="Q6331" s="2"/>
      <c r="S6331" s="2"/>
    </row>
    <row r="6332" spans="14:19" x14ac:dyDescent="0.35">
      <c r="N6332" s="6"/>
      <c r="Q6332" s="2"/>
      <c r="S6332" s="2"/>
    </row>
    <row r="6333" spans="14:19" x14ac:dyDescent="0.35">
      <c r="N6333" s="6"/>
      <c r="Q6333" s="2"/>
      <c r="S6333" s="2"/>
    </row>
    <row r="6334" spans="14:19" x14ac:dyDescent="0.35">
      <c r="N6334" s="6"/>
      <c r="Q6334" s="2"/>
      <c r="S6334" s="2"/>
    </row>
    <row r="6335" spans="14:19" x14ac:dyDescent="0.35">
      <c r="N6335" s="6"/>
      <c r="Q6335" s="2"/>
      <c r="S6335" s="2"/>
    </row>
    <row r="6336" spans="14:19" x14ac:dyDescent="0.35">
      <c r="N6336" s="6"/>
      <c r="Q6336" s="2"/>
      <c r="S6336" s="2"/>
    </row>
    <row r="6337" spans="14:19" x14ac:dyDescent="0.35">
      <c r="N6337" s="6"/>
      <c r="Q6337" s="2"/>
      <c r="S6337" s="2"/>
    </row>
    <row r="6338" spans="14:19" x14ac:dyDescent="0.35">
      <c r="N6338" s="6"/>
      <c r="Q6338" s="2"/>
      <c r="S6338" s="2"/>
    </row>
    <row r="6339" spans="14:19" x14ac:dyDescent="0.35">
      <c r="N6339" s="6"/>
      <c r="Q6339" s="2"/>
      <c r="S6339" s="2"/>
    </row>
    <row r="6340" spans="14:19" x14ac:dyDescent="0.35">
      <c r="N6340" s="6"/>
      <c r="Q6340" s="2"/>
      <c r="S6340" s="2"/>
    </row>
    <row r="6341" spans="14:19" x14ac:dyDescent="0.35">
      <c r="N6341" s="6"/>
      <c r="Q6341" s="2"/>
      <c r="S6341" s="2"/>
    </row>
    <row r="6342" spans="14:19" x14ac:dyDescent="0.35">
      <c r="N6342" s="6"/>
      <c r="Q6342" s="2"/>
      <c r="S6342" s="2"/>
    </row>
    <row r="6343" spans="14:19" x14ac:dyDescent="0.35">
      <c r="N6343" s="6"/>
      <c r="Q6343" s="2"/>
      <c r="S6343" s="2"/>
    </row>
    <row r="6344" spans="14:19" x14ac:dyDescent="0.35">
      <c r="N6344" s="6"/>
      <c r="Q6344" s="2"/>
      <c r="S6344" s="2"/>
    </row>
    <row r="6345" spans="14:19" x14ac:dyDescent="0.35">
      <c r="N6345" s="6"/>
      <c r="Q6345" s="2"/>
      <c r="S6345" s="2"/>
    </row>
    <row r="6346" spans="14:19" x14ac:dyDescent="0.35">
      <c r="N6346" s="6"/>
      <c r="Q6346" s="2"/>
      <c r="S6346" s="2"/>
    </row>
    <row r="6347" spans="14:19" x14ac:dyDescent="0.35">
      <c r="N6347" s="6"/>
      <c r="Q6347" s="2"/>
      <c r="S6347" s="2"/>
    </row>
    <row r="6348" spans="14:19" x14ac:dyDescent="0.35">
      <c r="N6348" s="6"/>
      <c r="Q6348" s="2"/>
      <c r="S6348" s="2"/>
    </row>
    <row r="6349" spans="14:19" x14ac:dyDescent="0.35">
      <c r="N6349" s="6"/>
      <c r="Q6349" s="2"/>
      <c r="S6349" s="2"/>
    </row>
    <row r="6350" spans="14:19" x14ac:dyDescent="0.35">
      <c r="N6350" s="6"/>
      <c r="Q6350" s="2"/>
      <c r="S6350" s="2"/>
    </row>
    <row r="6351" spans="14:19" x14ac:dyDescent="0.35">
      <c r="N6351" s="6"/>
      <c r="Q6351" s="2"/>
      <c r="S6351" s="2"/>
    </row>
    <row r="6352" spans="14:19" x14ac:dyDescent="0.35">
      <c r="N6352" s="6"/>
      <c r="Q6352" s="2"/>
      <c r="S6352" s="2"/>
    </row>
    <row r="6353" spans="14:19" x14ac:dyDescent="0.35">
      <c r="N6353" s="6"/>
      <c r="Q6353" s="2"/>
      <c r="S6353" s="2"/>
    </row>
    <row r="6354" spans="14:19" x14ac:dyDescent="0.35">
      <c r="N6354" s="6"/>
      <c r="Q6354" s="2"/>
      <c r="S6354" s="2"/>
    </row>
    <row r="6355" spans="14:19" x14ac:dyDescent="0.35">
      <c r="N6355" s="6"/>
      <c r="Q6355" s="2"/>
      <c r="S6355" s="2"/>
    </row>
    <row r="6356" spans="14:19" x14ac:dyDescent="0.35">
      <c r="N6356" s="6"/>
      <c r="Q6356" s="2"/>
      <c r="S6356" s="2"/>
    </row>
    <row r="6357" spans="14:19" x14ac:dyDescent="0.35">
      <c r="N6357" s="6"/>
      <c r="Q6357" s="2"/>
      <c r="S6357" s="2"/>
    </row>
    <row r="6358" spans="14:19" x14ac:dyDescent="0.35">
      <c r="N6358" s="6"/>
      <c r="Q6358" s="2"/>
      <c r="S6358" s="2"/>
    </row>
    <row r="6359" spans="14:19" x14ac:dyDescent="0.35">
      <c r="N6359" s="6"/>
      <c r="Q6359" s="2"/>
      <c r="S6359" s="2"/>
    </row>
    <row r="6360" spans="14:19" x14ac:dyDescent="0.35">
      <c r="N6360" s="6"/>
      <c r="Q6360" s="2"/>
      <c r="S6360" s="2"/>
    </row>
    <row r="6361" spans="14:19" x14ac:dyDescent="0.35">
      <c r="N6361" s="6"/>
      <c r="Q6361" s="2"/>
      <c r="S6361" s="2"/>
    </row>
    <row r="6362" spans="14:19" x14ac:dyDescent="0.35">
      <c r="N6362" s="6"/>
      <c r="Q6362" s="2"/>
      <c r="S6362" s="2"/>
    </row>
    <row r="6363" spans="14:19" x14ac:dyDescent="0.35">
      <c r="N6363" s="6"/>
      <c r="Q6363" s="2"/>
      <c r="S6363" s="2"/>
    </row>
    <row r="6364" spans="14:19" x14ac:dyDescent="0.35">
      <c r="N6364" s="6"/>
      <c r="Q6364" s="2"/>
      <c r="S6364" s="2"/>
    </row>
    <row r="6365" spans="14:19" x14ac:dyDescent="0.35">
      <c r="N6365" s="6"/>
      <c r="Q6365" s="2"/>
      <c r="S6365" s="2"/>
    </row>
    <row r="6366" spans="14:19" x14ac:dyDescent="0.35">
      <c r="N6366" s="6"/>
      <c r="Q6366" s="2"/>
      <c r="S6366" s="2"/>
    </row>
    <row r="6367" spans="14:19" x14ac:dyDescent="0.35">
      <c r="N6367" s="6"/>
      <c r="Q6367" s="2"/>
      <c r="S6367" s="2"/>
    </row>
    <row r="6368" spans="14:19" x14ac:dyDescent="0.35">
      <c r="N6368" s="6"/>
      <c r="Q6368" s="2"/>
      <c r="S6368" s="2"/>
    </row>
    <row r="6369" spans="14:19" x14ac:dyDescent="0.35">
      <c r="N6369" s="6"/>
      <c r="Q6369" s="2"/>
      <c r="S6369" s="2"/>
    </row>
    <row r="6370" spans="14:19" x14ac:dyDescent="0.35">
      <c r="N6370" s="6"/>
      <c r="Q6370" s="2"/>
      <c r="S6370" s="2"/>
    </row>
    <row r="6371" spans="14:19" x14ac:dyDescent="0.35">
      <c r="N6371" s="6"/>
      <c r="Q6371" s="2"/>
      <c r="S6371" s="2"/>
    </row>
    <row r="6372" spans="14:19" x14ac:dyDescent="0.35">
      <c r="N6372" s="6"/>
      <c r="Q6372" s="2"/>
      <c r="S6372" s="2"/>
    </row>
    <row r="6373" spans="14:19" x14ac:dyDescent="0.35">
      <c r="N6373" s="6"/>
      <c r="Q6373" s="2"/>
      <c r="S6373" s="2"/>
    </row>
    <row r="6374" spans="14:19" x14ac:dyDescent="0.35">
      <c r="N6374" s="6"/>
      <c r="Q6374" s="2"/>
      <c r="S6374" s="2"/>
    </row>
    <row r="6375" spans="14:19" x14ac:dyDescent="0.35">
      <c r="N6375" s="6"/>
      <c r="Q6375" s="2"/>
      <c r="S6375" s="2"/>
    </row>
    <row r="6376" spans="14:19" x14ac:dyDescent="0.35">
      <c r="N6376" s="6"/>
      <c r="Q6376" s="2"/>
      <c r="S6376" s="2"/>
    </row>
    <row r="6377" spans="14:19" x14ac:dyDescent="0.35">
      <c r="N6377" s="6"/>
      <c r="Q6377" s="2"/>
      <c r="S6377" s="2"/>
    </row>
    <row r="6378" spans="14:19" x14ac:dyDescent="0.35">
      <c r="N6378" s="6"/>
      <c r="Q6378" s="2"/>
      <c r="S6378" s="2"/>
    </row>
    <row r="6379" spans="14:19" x14ac:dyDescent="0.35">
      <c r="N6379" s="6"/>
      <c r="Q6379" s="2"/>
      <c r="S6379" s="2"/>
    </row>
    <row r="6380" spans="14:19" x14ac:dyDescent="0.35">
      <c r="N6380" s="6"/>
      <c r="Q6380" s="2"/>
      <c r="S6380" s="2"/>
    </row>
    <row r="6381" spans="14:19" x14ac:dyDescent="0.35">
      <c r="N6381" s="6"/>
      <c r="Q6381" s="2"/>
      <c r="S6381" s="2"/>
    </row>
    <row r="6382" spans="14:19" x14ac:dyDescent="0.35">
      <c r="N6382" s="6"/>
      <c r="Q6382" s="2"/>
      <c r="S6382" s="2"/>
    </row>
    <row r="6383" spans="14:19" x14ac:dyDescent="0.35">
      <c r="N6383" s="6"/>
      <c r="Q6383" s="2"/>
      <c r="S6383" s="2"/>
    </row>
    <row r="6384" spans="14:19" x14ac:dyDescent="0.35">
      <c r="N6384" s="6"/>
      <c r="Q6384" s="2"/>
      <c r="S6384" s="2"/>
    </row>
    <row r="6385" spans="14:19" x14ac:dyDescent="0.35">
      <c r="N6385" s="6"/>
      <c r="Q6385" s="2"/>
      <c r="S6385" s="2"/>
    </row>
    <row r="6386" spans="14:19" x14ac:dyDescent="0.35">
      <c r="N6386" s="6"/>
      <c r="Q6386" s="2"/>
      <c r="S6386" s="2"/>
    </row>
    <row r="6387" spans="14:19" x14ac:dyDescent="0.35">
      <c r="N6387" s="6"/>
      <c r="Q6387" s="2"/>
      <c r="S6387" s="2"/>
    </row>
    <row r="6388" spans="14:19" x14ac:dyDescent="0.35">
      <c r="N6388" s="6"/>
      <c r="Q6388" s="2"/>
      <c r="S6388" s="2"/>
    </row>
    <row r="6389" spans="14:19" x14ac:dyDescent="0.35">
      <c r="N6389" s="6"/>
      <c r="Q6389" s="2"/>
      <c r="S6389" s="2"/>
    </row>
    <row r="6390" spans="14:19" x14ac:dyDescent="0.35">
      <c r="N6390" s="6"/>
      <c r="Q6390" s="2"/>
      <c r="S6390" s="2"/>
    </row>
    <row r="6391" spans="14:19" x14ac:dyDescent="0.35">
      <c r="N6391" s="6"/>
      <c r="Q6391" s="2"/>
      <c r="S6391" s="2"/>
    </row>
    <row r="6392" spans="14:19" x14ac:dyDescent="0.35">
      <c r="N6392" s="6"/>
      <c r="Q6392" s="2"/>
      <c r="S6392" s="2"/>
    </row>
    <row r="6393" spans="14:19" x14ac:dyDescent="0.35">
      <c r="N6393" s="6"/>
      <c r="Q6393" s="2"/>
      <c r="S6393" s="2"/>
    </row>
    <row r="6394" spans="14:19" x14ac:dyDescent="0.35">
      <c r="N6394" s="6"/>
      <c r="Q6394" s="2"/>
      <c r="S6394" s="2"/>
    </row>
    <row r="6395" spans="14:19" x14ac:dyDescent="0.35">
      <c r="N6395" s="6"/>
      <c r="Q6395" s="2"/>
      <c r="S6395" s="2"/>
    </row>
    <row r="6396" spans="14:19" x14ac:dyDescent="0.35">
      <c r="N6396" s="6"/>
      <c r="Q6396" s="2"/>
      <c r="S6396" s="2"/>
    </row>
    <row r="6397" spans="14:19" x14ac:dyDescent="0.35">
      <c r="N6397" s="6"/>
      <c r="Q6397" s="2"/>
      <c r="S6397" s="2"/>
    </row>
    <row r="6398" spans="14:19" x14ac:dyDescent="0.35">
      <c r="N6398" s="6"/>
      <c r="Q6398" s="2"/>
      <c r="S6398" s="2"/>
    </row>
    <row r="6399" spans="14:19" x14ac:dyDescent="0.35">
      <c r="N6399" s="6"/>
      <c r="Q6399" s="2"/>
      <c r="S6399" s="2"/>
    </row>
    <row r="6400" spans="14:19" x14ac:dyDescent="0.35">
      <c r="N6400" s="6"/>
      <c r="Q6400" s="2"/>
      <c r="S6400" s="2"/>
    </row>
    <row r="6401" spans="14:19" x14ac:dyDescent="0.35">
      <c r="N6401" s="6"/>
      <c r="Q6401" s="2"/>
      <c r="S6401" s="2"/>
    </row>
    <row r="6402" spans="14:19" x14ac:dyDescent="0.35">
      <c r="N6402" s="6"/>
      <c r="Q6402" s="2"/>
      <c r="S6402" s="2"/>
    </row>
    <row r="6403" spans="14:19" x14ac:dyDescent="0.35">
      <c r="N6403" s="6"/>
      <c r="Q6403" s="2"/>
      <c r="S6403" s="2"/>
    </row>
    <row r="6404" spans="14:19" x14ac:dyDescent="0.35">
      <c r="N6404" s="6"/>
      <c r="Q6404" s="2"/>
      <c r="S6404" s="2"/>
    </row>
    <row r="6405" spans="14:19" x14ac:dyDescent="0.35">
      <c r="N6405" s="6"/>
      <c r="Q6405" s="2"/>
      <c r="S6405" s="2"/>
    </row>
    <row r="6406" spans="14:19" x14ac:dyDescent="0.35">
      <c r="N6406" s="6"/>
      <c r="Q6406" s="2"/>
      <c r="S6406" s="2"/>
    </row>
    <row r="6407" spans="14:19" x14ac:dyDescent="0.35">
      <c r="N6407" s="6"/>
      <c r="Q6407" s="2"/>
      <c r="S6407" s="2"/>
    </row>
    <row r="6408" spans="14:19" x14ac:dyDescent="0.35">
      <c r="N6408" s="6"/>
      <c r="Q6408" s="2"/>
      <c r="S6408" s="2"/>
    </row>
    <row r="6409" spans="14:19" x14ac:dyDescent="0.35">
      <c r="N6409" s="6"/>
      <c r="Q6409" s="2"/>
      <c r="S6409" s="2"/>
    </row>
    <row r="6410" spans="14:19" x14ac:dyDescent="0.35">
      <c r="N6410" s="6"/>
      <c r="Q6410" s="2"/>
      <c r="S6410" s="2"/>
    </row>
    <row r="6411" spans="14:19" x14ac:dyDescent="0.35">
      <c r="N6411" s="6"/>
      <c r="Q6411" s="2"/>
      <c r="S6411" s="2"/>
    </row>
    <row r="6412" spans="14:19" x14ac:dyDescent="0.35">
      <c r="N6412" s="6"/>
      <c r="Q6412" s="2"/>
      <c r="S6412" s="2"/>
    </row>
    <row r="6413" spans="14:19" x14ac:dyDescent="0.35">
      <c r="N6413" s="6"/>
      <c r="Q6413" s="2"/>
      <c r="S6413" s="2"/>
    </row>
    <row r="6414" spans="14:19" x14ac:dyDescent="0.35">
      <c r="N6414" s="6"/>
      <c r="Q6414" s="2"/>
      <c r="S6414" s="2"/>
    </row>
    <row r="6415" spans="14:19" x14ac:dyDescent="0.35">
      <c r="N6415" s="6"/>
      <c r="Q6415" s="2"/>
      <c r="S6415" s="2"/>
    </row>
    <row r="6416" spans="14:19" x14ac:dyDescent="0.35">
      <c r="N6416" s="6"/>
      <c r="Q6416" s="2"/>
      <c r="S6416" s="2"/>
    </row>
    <row r="6417" spans="14:19" x14ac:dyDescent="0.35">
      <c r="N6417" s="6"/>
      <c r="Q6417" s="2"/>
      <c r="S6417" s="2"/>
    </row>
    <row r="6418" spans="14:19" x14ac:dyDescent="0.35">
      <c r="N6418" s="6"/>
      <c r="Q6418" s="2"/>
      <c r="S6418" s="2"/>
    </row>
    <row r="6419" spans="14:19" x14ac:dyDescent="0.35">
      <c r="N6419" s="6"/>
      <c r="Q6419" s="2"/>
      <c r="S6419" s="2"/>
    </row>
    <row r="6420" spans="14:19" x14ac:dyDescent="0.35">
      <c r="N6420" s="6"/>
      <c r="Q6420" s="2"/>
      <c r="S6420" s="2"/>
    </row>
    <row r="6421" spans="14:19" x14ac:dyDescent="0.35">
      <c r="N6421" s="6"/>
      <c r="Q6421" s="2"/>
      <c r="S6421" s="2"/>
    </row>
    <row r="6422" spans="14:19" x14ac:dyDescent="0.35">
      <c r="N6422" s="6"/>
      <c r="Q6422" s="2"/>
      <c r="S6422" s="2"/>
    </row>
    <row r="6423" spans="14:19" x14ac:dyDescent="0.35">
      <c r="N6423" s="6"/>
      <c r="Q6423" s="2"/>
      <c r="S6423" s="2"/>
    </row>
    <row r="6424" spans="14:19" x14ac:dyDescent="0.35">
      <c r="N6424" s="6"/>
      <c r="Q6424" s="2"/>
      <c r="S6424" s="2"/>
    </row>
    <row r="6425" spans="14:19" x14ac:dyDescent="0.35">
      <c r="N6425" s="6"/>
      <c r="Q6425" s="2"/>
      <c r="S6425" s="2"/>
    </row>
    <row r="6426" spans="14:19" x14ac:dyDescent="0.35">
      <c r="N6426" s="6"/>
      <c r="Q6426" s="2"/>
      <c r="S6426" s="2"/>
    </row>
    <row r="6427" spans="14:19" x14ac:dyDescent="0.35">
      <c r="N6427" s="6"/>
      <c r="Q6427" s="2"/>
      <c r="S6427" s="2"/>
    </row>
    <row r="6428" spans="14:19" x14ac:dyDescent="0.35">
      <c r="N6428" s="6"/>
      <c r="Q6428" s="2"/>
      <c r="S6428" s="2"/>
    </row>
    <row r="6429" spans="14:19" x14ac:dyDescent="0.35">
      <c r="N6429" s="6"/>
      <c r="Q6429" s="2"/>
      <c r="S6429" s="2"/>
    </row>
    <row r="6430" spans="14:19" x14ac:dyDescent="0.35">
      <c r="N6430" s="6"/>
      <c r="Q6430" s="2"/>
      <c r="S6430" s="2"/>
    </row>
    <row r="6431" spans="14:19" x14ac:dyDescent="0.35">
      <c r="N6431" s="6"/>
      <c r="Q6431" s="2"/>
      <c r="S6431" s="2"/>
    </row>
    <row r="6432" spans="14:19" x14ac:dyDescent="0.35">
      <c r="N6432" s="6"/>
      <c r="Q6432" s="2"/>
      <c r="S6432" s="2"/>
    </row>
    <row r="6433" spans="14:19" x14ac:dyDescent="0.35">
      <c r="N6433" s="6"/>
      <c r="Q6433" s="2"/>
      <c r="S6433" s="2"/>
    </row>
    <row r="6434" spans="14:19" x14ac:dyDescent="0.35">
      <c r="N6434" s="6"/>
      <c r="Q6434" s="2"/>
      <c r="S6434" s="2"/>
    </row>
    <row r="6435" spans="14:19" x14ac:dyDescent="0.35">
      <c r="N6435" s="6"/>
      <c r="Q6435" s="2"/>
      <c r="S6435" s="2"/>
    </row>
    <row r="6436" spans="14:19" x14ac:dyDescent="0.35">
      <c r="N6436" s="6"/>
      <c r="Q6436" s="2"/>
      <c r="S6436" s="2"/>
    </row>
    <row r="6437" spans="14:19" x14ac:dyDescent="0.35">
      <c r="N6437" s="6"/>
      <c r="Q6437" s="2"/>
      <c r="S6437" s="2"/>
    </row>
    <row r="6438" spans="14:19" x14ac:dyDescent="0.35">
      <c r="N6438" s="6"/>
      <c r="Q6438" s="2"/>
      <c r="S6438" s="2"/>
    </row>
    <row r="6439" spans="14:19" x14ac:dyDescent="0.35">
      <c r="N6439" s="6"/>
      <c r="Q6439" s="2"/>
      <c r="S6439" s="2"/>
    </row>
    <row r="6440" spans="14:19" x14ac:dyDescent="0.35">
      <c r="N6440" s="6"/>
      <c r="Q6440" s="2"/>
      <c r="S6440" s="2"/>
    </row>
    <row r="6441" spans="14:19" x14ac:dyDescent="0.35">
      <c r="N6441" s="6"/>
      <c r="Q6441" s="2"/>
      <c r="S6441" s="2"/>
    </row>
    <row r="6442" spans="14:19" x14ac:dyDescent="0.35">
      <c r="N6442" s="6"/>
      <c r="Q6442" s="2"/>
      <c r="S6442" s="2"/>
    </row>
    <row r="6443" spans="14:19" x14ac:dyDescent="0.35">
      <c r="N6443" s="6"/>
      <c r="Q6443" s="2"/>
      <c r="S6443" s="2"/>
    </row>
    <row r="6444" spans="14:19" x14ac:dyDescent="0.35">
      <c r="N6444" s="6"/>
      <c r="Q6444" s="2"/>
      <c r="S6444" s="2"/>
    </row>
    <row r="6445" spans="14:19" x14ac:dyDescent="0.35">
      <c r="N6445" s="6"/>
      <c r="Q6445" s="2"/>
      <c r="S6445" s="2"/>
    </row>
    <row r="6446" spans="14:19" x14ac:dyDescent="0.35">
      <c r="N6446" s="6"/>
      <c r="Q6446" s="2"/>
      <c r="S6446" s="2"/>
    </row>
    <row r="6447" spans="14:19" x14ac:dyDescent="0.35">
      <c r="N6447" s="6"/>
      <c r="Q6447" s="2"/>
      <c r="S6447" s="2"/>
    </row>
    <row r="6448" spans="14:19" x14ac:dyDescent="0.35">
      <c r="N6448" s="6"/>
      <c r="Q6448" s="2"/>
      <c r="S6448" s="2"/>
    </row>
    <row r="6449" spans="14:19" x14ac:dyDescent="0.35">
      <c r="N6449" s="6"/>
      <c r="Q6449" s="2"/>
      <c r="S6449" s="2"/>
    </row>
    <row r="6450" spans="14:19" x14ac:dyDescent="0.35">
      <c r="N6450" s="6"/>
      <c r="Q6450" s="2"/>
      <c r="S6450" s="2"/>
    </row>
    <row r="6451" spans="14:19" x14ac:dyDescent="0.35">
      <c r="N6451" s="6"/>
      <c r="Q6451" s="2"/>
      <c r="S6451" s="2"/>
    </row>
    <row r="6452" spans="14:19" x14ac:dyDescent="0.35">
      <c r="N6452" s="6"/>
      <c r="Q6452" s="2"/>
      <c r="S6452" s="2"/>
    </row>
    <row r="6453" spans="14:19" x14ac:dyDescent="0.35">
      <c r="N6453" s="6"/>
      <c r="Q6453" s="2"/>
      <c r="S6453" s="2"/>
    </row>
    <row r="6454" spans="14:19" x14ac:dyDescent="0.35">
      <c r="N6454" s="6"/>
      <c r="Q6454" s="2"/>
      <c r="S6454" s="2"/>
    </row>
    <row r="6455" spans="14:19" x14ac:dyDescent="0.35">
      <c r="N6455" s="6"/>
      <c r="Q6455" s="2"/>
      <c r="S6455" s="2"/>
    </row>
    <row r="6456" spans="14:19" x14ac:dyDescent="0.35">
      <c r="N6456" s="6"/>
      <c r="Q6456" s="2"/>
      <c r="S6456" s="2"/>
    </row>
    <row r="6457" spans="14:19" x14ac:dyDescent="0.35">
      <c r="N6457" s="6"/>
      <c r="Q6457" s="2"/>
      <c r="S6457" s="2"/>
    </row>
    <row r="6458" spans="14:19" x14ac:dyDescent="0.35">
      <c r="N6458" s="6"/>
      <c r="Q6458" s="2"/>
      <c r="S6458" s="2"/>
    </row>
    <row r="6459" spans="14:19" x14ac:dyDescent="0.35">
      <c r="N6459" s="6"/>
      <c r="Q6459" s="2"/>
      <c r="S6459" s="2"/>
    </row>
    <row r="6460" spans="14:19" x14ac:dyDescent="0.35">
      <c r="N6460" s="6"/>
      <c r="Q6460" s="2"/>
      <c r="S6460" s="2"/>
    </row>
    <row r="6461" spans="14:19" x14ac:dyDescent="0.35">
      <c r="N6461" s="6"/>
      <c r="Q6461" s="2"/>
      <c r="S6461" s="2"/>
    </row>
    <row r="6462" spans="14:19" x14ac:dyDescent="0.35">
      <c r="N6462" s="6"/>
      <c r="Q6462" s="2"/>
      <c r="S6462" s="2"/>
    </row>
    <row r="6463" spans="14:19" x14ac:dyDescent="0.35">
      <c r="N6463" s="6"/>
      <c r="Q6463" s="2"/>
      <c r="S6463" s="2"/>
    </row>
    <row r="6464" spans="14:19" x14ac:dyDescent="0.35">
      <c r="N6464" s="6"/>
      <c r="Q6464" s="2"/>
      <c r="S6464" s="2"/>
    </row>
    <row r="6465" spans="14:19" x14ac:dyDescent="0.35">
      <c r="N6465" s="6"/>
      <c r="Q6465" s="2"/>
      <c r="S6465" s="2"/>
    </row>
    <row r="6466" spans="14:19" x14ac:dyDescent="0.35">
      <c r="N6466" s="6"/>
      <c r="Q6466" s="2"/>
      <c r="S6466" s="2"/>
    </row>
    <row r="6467" spans="14:19" x14ac:dyDescent="0.35">
      <c r="N6467" s="6"/>
      <c r="Q6467" s="2"/>
      <c r="S6467" s="2"/>
    </row>
    <row r="6468" spans="14:19" x14ac:dyDescent="0.35">
      <c r="N6468" s="6"/>
      <c r="Q6468" s="2"/>
      <c r="S6468" s="2"/>
    </row>
    <row r="6469" spans="14:19" x14ac:dyDescent="0.35">
      <c r="N6469" s="6"/>
      <c r="Q6469" s="2"/>
      <c r="S6469" s="2"/>
    </row>
    <row r="6470" spans="14:19" x14ac:dyDescent="0.35">
      <c r="N6470" s="6"/>
      <c r="Q6470" s="2"/>
      <c r="S6470" s="2"/>
    </row>
    <row r="6471" spans="14:19" x14ac:dyDescent="0.35">
      <c r="N6471" s="6"/>
      <c r="Q6471" s="2"/>
      <c r="S6471" s="2"/>
    </row>
    <row r="6472" spans="14:19" x14ac:dyDescent="0.35">
      <c r="N6472" s="6"/>
      <c r="Q6472" s="2"/>
      <c r="S6472" s="2"/>
    </row>
    <row r="6473" spans="14:19" x14ac:dyDescent="0.35">
      <c r="N6473" s="6"/>
      <c r="Q6473" s="2"/>
      <c r="S6473" s="2"/>
    </row>
    <row r="6474" spans="14:19" x14ac:dyDescent="0.35">
      <c r="N6474" s="6"/>
      <c r="Q6474" s="2"/>
      <c r="S6474" s="2"/>
    </row>
    <row r="6475" spans="14:19" x14ac:dyDescent="0.35">
      <c r="N6475" s="6"/>
      <c r="Q6475" s="2"/>
      <c r="S6475" s="2"/>
    </row>
    <row r="6476" spans="14:19" x14ac:dyDescent="0.35">
      <c r="N6476" s="6"/>
      <c r="Q6476" s="2"/>
      <c r="S6476" s="2"/>
    </row>
    <row r="6477" spans="14:19" x14ac:dyDescent="0.35">
      <c r="N6477" s="6"/>
      <c r="Q6477" s="2"/>
      <c r="S6477" s="2"/>
    </row>
    <row r="6478" spans="14:19" x14ac:dyDescent="0.35">
      <c r="N6478" s="6"/>
      <c r="Q6478" s="2"/>
      <c r="S6478" s="2"/>
    </row>
    <row r="6479" spans="14:19" x14ac:dyDescent="0.35">
      <c r="N6479" s="6"/>
      <c r="Q6479" s="2"/>
      <c r="S6479" s="2"/>
    </row>
    <row r="6480" spans="14:19" x14ac:dyDescent="0.35">
      <c r="N6480" s="6"/>
      <c r="Q6480" s="2"/>
      <c r="S6480" s="2"/>
    </row>
    <row r="6481" spans="14:19" x14ac:dyDescent="0.35">
      <c r="N6481" s="6"/>
      <c r="Q6481" s="2"/>
      <c r="S6481" s="2"/>
    </row>
    <row r="6482" spans="14:19" x14ac:dyDescent="0.35">
      <c r="N6482" s="6"/>
      <c r="Q6482" s="2"/>
      <c r="S6482" s="2"/>
    </row>
    <row r="6483" spans="14:19" x14ac:dyDescent="0.35">
      <c r="N6483" s="6"/>
      <c r="Q6483" s="2"/>
      <c r="S6483" s="2"/>
    </row>
    <row r="6484" spans="14:19" x14ac:dyDescent="0.35">
      <c r="N6484" s="6"/>
      <c r="Q6484" s="2"/>
      <c r="S6484" s="2"/>
    </row>
    <row r="6485" spans="14:19" x14ac:dyDescent="0.35">
      <c r="N6485" s="6"/>
      <c r="Q6485" s="2"/>
      <c r="S6485" s="2"/>
    </row>
    <row r="6486" spans="14:19" x14ac:dyDescent="0.35">
      <c r="N6486" s="6"/>
      <c r="Q6486" s="2"/>
      <c r="S6486" s="2"/>
    </row>
    <row r="6487" spans="14:19" x14ac:dyDescent="0.35">
      <c r="N6487" s="6"/>
      <c r="Q6487" s="2"/>
      <c r="S6487" s="2"/>
    </row>
    <row r="6488" spans="14:19" x14ac:dyDescent="0.35">
      <c r="N6488" s="6"/>
      <c r="Q6488" s="2"/>
      <c r="S6488" s="2"/>
    </row>
    <row r="6489" spans="14:19" x14ac:dyDescent="0.35">
      <c r="N6489" s="6"/>
      <c r="Q6489" s="2"/>
      <c r="S6489" s="2"/>
    </row>
    <row r="6490" spans="14:19" x14ac:dyDescent="0.35">
      <c r="N6490" s="6"/>
      <c r="Q6490" s="2"/>
      <c r="S6490" s="2"/>
    </row>
    <row r="6491" spans="14:19" x14ac:dyDescent="0.35">
      <c r="N6491" s="6"/>
      <c r="Q6491" s="2"/>
      <c r="S6491" s="2"/>
    </row>
    <row r="6492" spans="14:19" x14ac:dyDescent="0.35">
      <c r="N6492" s="6"/>
      <c r="Q6492" s="2"/>
      <c r="S6492" s="2"/>
    </row>
    <row r="6493" spans="14:19" x14ac:dyDescent="0.35">
      <c r="N6493" s="6"/>
      <c r="Q6493" s="2"/>
      <c r="S6493" s="2"/>
    </row>
    <row r="6494" spans="14:19" x14ac:dyDescent="0.35">
      <c r="N6494" s="6"/>
      <c r="Q6494" s="2"/>
      <c r="S6494" s="2"/>
    </row>
    <row r="6495" spans="14:19" x14ac:dyDescent="0.35">
      <c r="N6495" s="6"/>
      <c r="Q6495" s="2"/>
      <c r="S6495" s="2"/>
    </row>
    <row r="6496" spans="14:19" x14ac:dyDescent="0.35">
      <c r="N6496" s="6"/>
      <c r="Q6496" s="2"/>
      <c r="S6496" s="2"/>
    </row>
    <row r="6497" spans="14:19" x14ac:dyDescent="0.35">
      <c r="N6497" s="6"/>
      <c r="Q6497" s="2"/>
      <c r="S6497" s="2"/>
    </row>
    <row r="6498" spans="14:19" x14ac:dyDescent="0.35">
      <c r="N6498" s="6"/>
      <c r="Q6498" s="2"/>
      <c r="S6498" s="2"/>
    </row>
    <row r="6499" spans="14:19" x14ac:dyDescent="0.35">
      <c r="N6499" s="6"/>
      <c r="Q6499" s="2"/>
      <c r="S6499" s="2"/>
    </row>
    <row r="6500" spans="14:19" x14ac:dyDescent="0.35">
      <c r="N6500" s="6"/>
      <c r="Q6500" s="2"/>
      <c r="S6500" s="2"/>
    </row>
    <row r="6501" spans="14:19" x14ac:dyDescent="0.35">
      <c r="N6501" s="6"/>
      <c r="Q6501" s="2"/>
      <c r="S6501" s="2"/>
    </row>
    <row r="6502" spans="14:19" x14ac:dyDescent="0.35">
      <c r="N6502" s="6"/>
      <c r="Q6502" s="2"/>
      <c r="S6502" s="2"/>
    </row>
    <row r="6503" spans="14:19" x14ac:dyDescent="0.35">
      <c r="N6503" s="6"/>
      <c r="Q6503" s="2"/>
      <c r="S6503" s="2"/>
    </row>
    <row r="6504" spans="14:19" x14ac:dyDescent="0.35">
      <c r="N6504" s="6"/>
      <c r="Q6504" s="2"/>
      <c r="S6504" s="2"/>
    </row>
    <row r="6505" spans="14:19" x14ac:dyDescent="0.35">
      <c r="N6505" s="6"/>
      <c r="Q6505" s="2"/>
      <c r="S6505" s="2"/>
    </row>
    <row r="6506" spans="14:19" x14ac:dyDescent="0.35">
      <c r="N6506" s="6"/>
      <c r="Q6506" s="2"/>
      <c r="S6506" s="2"/>
    </row>
    <row r="6507" spans="14:19" x14ac:dyDescent="0.35">
      <c r="N6507" s="6"/>
      <c r="Q6507" s="2"/>
      <c r="S6507" s="2"/>
    </row>
    <row r="6508" spans="14:19" x14ac:dyDescent="0.35">
      <c r="N6508" s="6"/>
      <c r="Q6508" s="2"/>
      <c r="S6508" s="2"/>
    </row>
    <row r="6509" spans="14:19" x14ac:dyDescent="0.35">
      <c r="N6509" s="6"/>
      <c r="Q6509" s="2"/>
      <c r="S6509" s="2"/>
    </row>
    <row r="6510" spans="14:19" x14ac:dyDescent="0.35">
      <c r="N6510" s="6"/>
      <c r="Q6510" s="2"/>
      <c r="S6510" s="2"/>
    </row>
    <row r="6511" spans="14:19" x14ac:dyDescent="0.35">
      <c r="N6511" s="6"/>
      <c r="Q6511" s="2"/>
      <c r="S6511" s="2"/>
    </row>
    <row r="6512" spans="14:19" x14ac:dyDescent="0.35">
      <c r="N6512" s="6"/>
      <c r="Q6512" s="2"/>
      <c r="S6512" s="2"/>
    </row>
    <row r="6513" spans="14:19" x14ac:dyDescent="0.35">
      <c r="N6513" s="6"/>
      <c r="Q6513" s="2"/>
      <c r="S6513" s="2"/>
    </row>
    <row r="6514" spans="14:19" x14ac:dyDescent="0.35">
      <c r="N6514" s="6"/>
      <c r="Q6514" s="2"/>
      <c r="S6514" s="2"/>
    </row>
    <row r="6515" spans="14:19" x14ac:dyDescent="0.35">
      <c r="N6515" s="6"/>
      <c r="Q6515" s="2"/>
      <c r="S6515" s="2"/>
    </row>
    <row r="6516" spans="14:19" x14ac:dyDescent="0.35">
      <c r="N6516" s="6"/>
      <c r="Q6516" s="2"/>
      <c r="S6516" s="2"/>
    </row>
    <row r="6517" spans="14:19" x14ac:dyDescent="0.35">
      <c r="N6517" s="6"/>
      <c r="Q6517" s="2"/>
      <c r="S6517" s="2"/>
    </row>
    <row r="6518" spans="14:19" x14ac:dyDescent="0.35">
      <c r="N6518" s="6"/>
      <c r="Q6518" s="2"/>
      <c r="S6518" s="2"/>
    </row>
    <row r="6519" spans="14:19" x14ac:dyDescent="0.35">
      <c r="N6519" s="6"/>
      <c r="Q6519" s="2"/>
      <c r="S6519" s="2"/>
    </row>
    <row r="6520" spans="14:19" x14ac:dyDescent="0.35">
      <c r="N6520" s="6"/>
      <c r="Q6520" s="2"/>
      <c r="S6520" s="2"/>
    </row>
    <row r="6521" spans="14:19" x14ac:dyDescent="0.35">
      <c r="N6521" s="6"/>
      <c r="Q6521" s="2"/>
      <c r="S6521" s="2"/>
    </row>
    <row r="6522" spans="14:19" x14ac:dyDescent="0.35">
      <c r="N6522" s="6"/>
      <c r="Q6522" s="2"/>
      <c r="S6522" s="2"/>
    </row>
    <row r="6523" spans="14:19" x14ac:dyDescent="0.35">
      <c r="N6523" s="6"/>
      <c r="Q6523" s="2"/>
      <c r="S6523" s="2"/>
    </row>
    <row r="6524" spans="14:19" x14ac:dyDescent="0.35">
      <c r="N6524" s="6"/>
      <c r="Q6524" s="2"/>
      <c r="S6524" s="2"/>
    </row>
    <row r="6525" spans="14:19" x14ac:dyDescent="0.35">
      <c r="N6525" s="6"/>
      <c r="Q6525" s="2"/>
      <c r="S6525" s="2"/>
    </row>
    <row r="6526" spans="14:19" x14ac:dyDescent="0.35">
      <c r="N6526" s="6"/>
      <c r="Q6526" s="2"/>
      <c r="S6526" s="2"/>
    </row>
    <row r="6527" spans="14:19" x14ac:dyDescent="0.35">
      <c r="N6527" s="6"/>
      <c r="Q6527" s="2"/>
      <c r="S6527" s="2"/>
    </row>
    <row r="6528" spans="14:19" x14ac:dyDescent="0.35">
      <c r="N6528" s="6"/>
      <c r="Q6528" s="2"/>
      <c r="S6528" s="2"/>
    </row>
    <row r="6529" spans="14:19" x14ac:dyDescent="0.35">
      <c r="N6529" s="6"/>
      <c r="Q6529" s="2"/>
      <c r="S6529" s="2"/>
    </row>
    <row r="6530" spans="14:19" x14ac:dyDescent="0.35">
      <c r="N6530" s="6"/>
      <c r="Q6530" s="2"/>
      <c r="S6530" s="2"/>
    </row>
    <row r="6531" spans="14:19" x14ac:dyDescent="0.35">
      <c r="N6531" s="6"/>
      <c r="Q6531" s="2"/>
      <c r="S6531" s="2"/>
    </row>
    <row r="6532" spans="14:19" x14ac:dyDescent="0.35">
      <c r="N6532" s="6"/>
      <c r="Q6532" s="2"/>
      <c r="S6532" s="2"/>
    </row>
    <row r="6533" spans="14:19" x14ac:dyDescent="0.35">
      <c r="N6533" s="6"/>
      <c r="Q6533" s="2"/>
      <c r="S6533" s="2"/>
    </row>
    <row r="6534" spans="14:19" x14ac:dyDescent="0.35">
      <c r="N6534" s="6"/>
      <c r="Q6534" s="2"/>
      <c r="S6534" s="2"/>
    </row>
    <row r="6535" spans="14:19" x14ac:dyDescent="0.35">
      <c r="N6535" s="6"/>
      <c r="Q6535" s="2"/>
      <c r="S6535" s="2"/>
    </row>
    <row r="6536" spans="14:19" x14ac:dyDescent="0.35">
      <c r="N6536" s="6"/>
      <c r="Q6536" s="2"/>
      <c r="S6536" s="2"/>
    </row>
    <row r="6537" spans="14:19" x14ac:dyDescent="0.35">
      <c r="N6537" s="6"/>
      <c r="Q6537" s="2"/>
      <c r="S6537" s="2"/>
    </row>
    <row r="6538" spans="14:19" x14ac:dyDescent="0.35">
      <c r="N6538" s="6"/>
      <c r="Q6538" s="2"/>
      <c r="S6538" s="2"/>
    </row>
    <row r="6539" spans="14:19" x14ac:dyDescent="0.35">
      <c r="N6539" s="6"/>
      <c r="Q6539" s="2"/>
      <c r="S6539" s="2"/>
    </row>
    <row r="6540" spans="14:19" x14ac:dyDescent="0.35">
      <c r="N6540" s="6"/>
      <c r="Q6540" s="2"/>
      <c r="S6540" s="2"/>
    </row>
    <row r="6541" spans="14:19" x14ac:dyDescent="0.35">
      <c r="N6541" s="6"/>
      <c r="Q6541" s="2"/>
      <c r="S6541" s="2"/>
    </row>
    <row r="6542" spans="14:19" x14ac:dyDescent="0.35">
      <c r="N6542" s="6"/>
      <c r="Q6542" s="2"/>
      <c r="S6542" s="2"/>
    </row>
    <row r="6543" spans="14:19" x14ac:dyDescent="0.35">
      <c r="N6543" s="6"/>
      <c r="Q6543" s="2"/>
      <c r="S6543" s="2"/>
    </row>
    <row r="6544" spans="14:19" x14ac:dyDescent="0.35">
      <c r="N6544" s="6"/>
      <c r="Q6544" s="2"/>
      <c r="S6544" s="2"/>
    </row>
    <row r="6545" spans="14:19" x14ac:dyDescent="0.35">
      <c r="N6545" s="6"/>
      <c r="Q6545" s="2"/>
      <c r="S6545" s="2"/>
    </row>
    <row r="6546" spans="14:19" x14ac:dyDescent="0.35">
      <c r="N6546" s="6"/>
      <c r="Q6546" s="2"/>
      <c r="S6546" s="2"/>
    </row>
    <row r="6547" spans="14:19" x14ac:dyDescent="0.35">
      <c r="N6547" s="6"/>
      <c r="Q6547" s="2"/>
      <c r="S6547" s="2"/>
    </row>
    <row r="6548" spans="14:19" x14ac:dyDescent="0.35">
      <c r="N6548" s="6"/>
      <c r="Q6548" s="2"/>
      <c r="S6548" s="2"/>
    </row>
    <row r="6549" spans="14:19" x14ac:dyDescent="0.35">
      <c r="N6549" s="6"/>
      <c r="Q6549" s="2"/>
      <c r="S6549" s="2"/>
    </row>
    <row r="6550" spans="14:19" x14ac:dyDescent="0.35">
      <c r="N6550" s="6"/>
      <c r="Q6550" s="2"/>
      <c r="S6550" s="2"/>
    </row>
    <row r="6551" spans="14:19" x14ac:dyDescent="0.35">
      <c r="N6551" s="6"/>
      <c r="Q6551" s="2"/>
      <c r="S6551" s="2"/>
    </row>
    <row r="6552" spans="14:19" x14ac:dyDescent="0.35">
      <c r="N6552" s="6"/>
      <c r="Q6552" s="2"/>
      <c r="S6552" s="2"/>
    </row>
    <row r="6553" spans="14:19" x14ac:dyDescent="0.35">
      <c r="N6553" s="6"/>
      <c r="Q6553" s="2"/>
      <c r="S6553" s="2"/>
    </row>
    <row r="6554" spans="14:19" x14ac:dyDescent="0.35">
      <c r="N6554" s="6"/>
      <c r="Q6554" s="2"/>
      <c r="S6554" s="2"/>
    </row>
    <row r="6555" spans="14:19" x14ac:dyDescent="0.35">
      <c r="N6555" s="6"/>
      <c r="Q6555" s="2"/>
      <c r="S6555" s="2"/>
    </row>
    <row r="6556" spans="14:19" x14ac:dyDescent="0.35">
      <c r="N6556" s="6"/>
      <c r="Q6556" s="2"/>
      <c r="S6556" s="2"/>
    </row>
    <row r="6557" spans="14:19" x14ac:dyDescent="0.35">
      <c r="N6557" s="6"/>
      <c r="Q6557" s="2"/>
      <c r="S6557" s="2"/>
    </row>
    <row r="6558" spans="14:19" x14ac:dyDescent="0.35">
      <c r="N6558" s="6"/>
      <c r="Q6558" s="2"/>
      <c r="S6558" s="2"/>
    </row>
    <row r="6559" spans="14:19" x14ac:dyDescent="0.35">
      <c r="N6559" s="6"/>
      <c r="Q6559" s="2"/>
      <c r="S6559" s="2"/>
    </row>
    <row r="6560" spans="14:19" x14ac:dyDescent="0.35">
      <c r="N6560" s="6"/>
      <c r="Q6560" s="2"/>
      <c r="S6560" s="2"/>
    </row>
    <row r="6561" spans="14:19" x14ac:dyDescent="0.35">
      <c r="N6561" s="6"/>
      <c r="Q6561" s="2"/>
      <c r="S6561" s="2"/>
    </row>
    <row r="6562" spans="14:19" x14ac:dyDescent="0.35">
      <c r="N6562" s="6"/>
      <c r="Q6562" s="2"/>
      <c r="S6562" s="2"/>
    </row>
    <row r="6563" spans="14:19" x14ac:dyDescent="0.35">
      <c r="N6563" s="6"/>
      <c r="Q6563" s="2"/>
      <c r="S6563" s="2"/>
    </row>
    <row r="6564" spans="14:19" x14ac:dyDescent="0.35">
      <c r="N6564" s="6"/>
      <c r="Q6564" s="2"/>
      <c r="S6564" s="2"/>
    </row>
    <row r="6565" spans="14:19" x14ac:dyDescent="0.35">
      <c r="N6565" s="6"/>
      <c r="Q6565" s="2"/>
      <c r="S6565" s="2"/>
    </row>
    <row r="6566" spans="14:19" x14ac:dyDescent="0.35">
      <c r="N6566" s="6"/>
      <c r="Q6566" s="2"/>
      <c r="S6566" s="2"/>
    </row>
    <row r="6567" spans="14:19" x14ac:dyDescent="0.35">
      <c r="N6567" s="6"/>
      <c r="Q6567" s="2"/>
      <c r="S6567" s="2"/>
    </row>
    <row r="6568" spans="14:19" x14ac:dyDescent="0.35">
      <c r="N6568" s="6"/>
      <c r="Q6568" s="2"/>
      <c r="S6568" s="2"/>
    </row>
    <row r="6569" spans="14:19" x14ac:dyDescent="0.35">
      <c r="N6569" s="6"/>
      <c r="Q6569" s="2"/>
      <c r="S6569" s="2"/>
    </row>
    <row r="6570" spans="14:19" x14ac:dyDescent="0.35">
      <c r="N6570" s="6"/>
      <c r="Q6570" s="2"/>
      <c r="S6570" s="2"/>
    </row>
    <row r="6571" spans="14:19" x14ac:dyDescent="0.35">
      <c r="N6571" s="6"/>
      <c r="Q6571" s="2"/>
      <c r="S6571" s="2"/>
    </row>
    <row r="6572" spans="14:19" x14ac:dyDescent="0.35">
      <c r="N6572" s="6"/>
      <c r="Q6572" s="2"/>
      <c r="S6572" s="2"/>
    </row>
    <row r="6573" spans="14:19" x14ac:dyDescent="0.35">
      <c r="N6573" s="6"/>
      <c r="Q6573" s="2"/>
      <c r="S6573" s="2"/>
    </row>
    <row r="6574" spans="14:19" x14ac:dyDescent="0.35">
      <c r="N6574" s="6"/>
      <c r="Q6574" s="2"/>
      <c r="S6574" s="2"/>
    </row>
    <row r="6575" spans="14:19" x14ac:dyDescent="0.35">
      <c r="N6575" s="6"/>
      <c r="Q6575" s="2"/>
      <c r="S6575" s="2"/>
    </row>
    <row r="6576" spans="14:19" x14ac:dyDescent="0.35">
      <c r="N6576" s="6"/>
      <c r="Q6576" s="2"/>
      <c r="S6576" s="2"/>
    </row>
    <row r="6577" spans="14:19" x14ac:dyDescent="0.35">
      <c r="N6577" s="6"/>
      <c r="Q6577" s="2"/>
      <c r="S6577" s="2"/>
    </row>
    <row r="6578" spans="14:19" x14ac:dyDescent="0.35">
      <c r="N6578" s="6"/>
      <c r="Q6578" s="2"/>
      <c r="S6578" s="2"/>
    </row>
    <row r="6579" spans="14:19" x14ac:dyDescent="0.35">
      <c r="N6579" s="6"/>
      <c r="Q6579" s="2"/>
      <c r="S6579" s="2"/>
    </row>
    <row r="6580" spans="14:19" x14ac:dyDescent="0.35">
      <c r="N6580" s="6"/>
      <c r="Q6580" s="2"/>
      <c r="S6580" s="2"/>
    </row>
    <row r="6581" spans="14:19" x14ac:dyDescent="0.35">
      <c r="N6581" s="6"/>
      <c r="Q6581" s="2"/>
      <c r="S6581" s="2"/>
    </row>
    <row r="6582" spans="14:19" x14ac:dyDescent="0.35">
      <c r="N6582" s="6"/>
      <c r="Q6582" s="2"/>
      <c r="S6582" s="2"/>
    </row>
    <row r="6583" spans="14:19" x14ac:dyDescent="0.35">
      <c r="N6583" s="6"/>
      <c r="Q6583" s="2"/>
      <c r="S6583" s="2"/>
    </row>
    <row r="6584" spans="14:19" x14ac:dyDescent="0.35">
      <c r="N6584" s="6"/>
      <c r="Q6584" s="2"/>
      <c r="S6584" s="2"/>
    </row>
    <row r="6585" spans="14:19" x14ac:dyDescent="0.35">
      <c r="N6585" s="6"/>
      <c r="Q6585" s="2"/>
      <c r="S6585" s="2"/>
    </row>
    <row r="6586" spans="14:19" x14ac:dyDescent="0.35">
      <c r="N6586" s="6"/>
      <c r="Q6586" s="2"/>
      <c r="S6586" s="2"/>
    </row>
    <row r="6587" spans="14:19" x14ac:dyDescent="0.35">
      <c r="N6587" s="6"/>
      <c r="Q6587" s="2"/>
      <c r="S6587" s="2"/>
    </row>
    <row r="6588" spans="14:19" x14ac:dyDescent="0.35">
      <c r="N6588" s="6"/>
      <c r="Q6588" s="2"/>
      <c r="S6588" s="2"/>
    </row>
    <row r="6589" spans="14:19" x14ac:dyDescent="0.35">
      <c r="N6589" s="6"/>
      <c r="Q6589" s="2"/>
      <c r="S6589" s="2"/>
    </row>
    <row r="6590" spans="14:19" x14ac:dyDescent="0.35">
      <c r="N6590" s="6"/>
      <c r="Q6590" s="2"/>
      <c r="S6590" s="2"/>
    </row>
    <row r="6591" spans="14:19" x14ac:dyDescent="0.35">
      <c r="N6591" s="6"/>
      <c r="Q6591" s="2"/>
      <c r="S6591" s="2"/>
    </row>
    <row r="6592" spans="14:19" x14ac:dyDescent="0.35">
      <c r="N6592" s="6"/>
      <c r="Q6592" s="2"/>
      <c r="S6592" s="2"/>
    </row>
    <row r="6593" spans="14:19" x14ac:dyDescent="0.35">
      <c r="N6593" s="6"/>
      <c r="Q6593" s="2"/>
      <c r="S6593" s="2"/>
    </row>
    <row r="6594" spans="14:19" x14ac:dyDescent="0.35">
      <c r="N6594" s="6"/>
      <c r="Q6594" s="2"/>
      <c r="S6594" s="2"/>
    </row>
    <row r="6595" spans="14:19" x14ac:dyDescent="0.35">
      <c r="N6595" s="6"/>
      <c r="Q6595" s="2"/>
      <c r="S6595" s="2"/>
    </row>
    <row r="6596" spans="14:19" x14ac:dyDescent="0.35">
      <c r="N6596" s="6"/>
      <c r="Q6596" s="2"/>
      <c r="S6596" s="2"/>
    </row>
    <row r="6597" spans="14:19" x14ac:dyDescent="0.35">
      <c r="N6597" s="6"/>
      <c r="Q6597" s="2"/>
      <c r="S6597" s="2"/>
    </row>
    <row r="6598" spans="14:19" x14ac:dyDescent="0.35">
      <c r="N6598" s="6"/>
      <c r="Q6598" s="2"/>
      <c r="S6598" s="2"/>
    </row>
    <row r="6599" spans="14:19" x14ac:dyDescent="0.35">
      <c r="N6599" s="6"/>
      <c r="Q6599" s="2"/>
      <c r="S6599" s="2"/>
    </row>
    <row r="6600" spans="14:19" x14ac:dyDescent="0.35">
      <c r="N6600" s="6"/>
      <c r="Q6600" s="2"/>
      <c r="S6600" s="2"/>
    </row>
    <row r="6601" spans="14:19" x14ac:dyDescent="0.35">
      <c r="N6601" s="6"/>
      <c r="Q6601" s="2"/>
      <c r="S6601" s="2"/>
    </row>
    <row r="6602" spans="14:19" x14ac:dyDescent="0.35">
      <c r="N6602" s="6"/>
      <c r="Q6602" s="2"/>
      <c r="S6602" s="2"/>
    </row>
    <row r="6603" spans="14:19" x14ac:dyDescent="0.35">
      <c r="N6603" s="6"/>
      <c r="Q6603" s="2"/>
      <c r="S6603" s="2"/>
    </row>
    <row r="6604" spans="14:19" x14ac:dyDescent="0.35">
      <c r="N6604" s="6"/>
      <c r="Q6604" s="2"/>
      <c r="S6604" s="2"/>
    </row>
    <row r="6605" spans="14:19" x14ac:dyDescent="0.35">
      <c r="N6605" s="6"/>
      <c r="Q6605" s="2"/>
      <c r="S6605" s="2"/>
    </row>
    <row r="6606" spans="14:19" x14ac:dyDescent="0.35">
      <c r="N6606" s="6"/>
      <c r="Q6606" s="2"/>
      <c r="S6606" s="2"/>
    </row>
    <row r="6607" spans="14:19" x14ac:dyDescent="0.35">
      <c r="N6607" s="6"/>
      <c r="Q6607" s="2"/>
      <c r="S6607" s="2"/>
    </row>
    <row r="6608" spans="14:19" x14ac:dyDescent="0.35">
      <c r="N6608" s="6"/>
      <c r="Q6608" s="2"/>
      <c r="S6608" s="2"/>
    </row>
    <row r="6609" spans="14:19" x14ac:dyDescent="0.35">
      <c r="N6609" s="6"/>
      <c r="Q6609" s="2"/>
      <c r="S6609" s="2"/>
    </row>
    <row r="6610" spans="14:19" x14ac:dyDescent="0.35">
      <c r="N6610" s="6"/>
      <c r="Q6610" s="2"/>
      <c r="S6610" s="2"/>
    </row>
    <row r="6611" spans="14:19" x14ac:dyDescent="0.35">
      <c r="N6611" s="6"/>
      <c r="Q6611" s="2"/>
      <c r="S6611" s="2"/>
    </row>
    <row r="6612" spans="14:19" x14ac:dyDescent="0.35">
      <c r="N6612" s="6"/>
      <c r="Q6612" s="2"/>
      <c r="S6612" s="2"/>
    </row>
    <row r="6613" spans="14:19" x14ac:dyDescent="0.35">
      <c r="N6613" s="6"/>
      <c r="Q6613" s="2"/>
      <c r="S6613" s="2"/>
    </row>
    <row r="6614" spans="14:19" x14ac:dyDescent="0.35">
      <c r="N6614" s="6"/>
      <c r="Q6614" s="2"/>
      <c r="S6614" s="2"/>
    </row>
    <row r="6615" spans="14:19" x14ac:dyDescent="0.35">
      <c r="N6615" s="6"/>
      <c r="Q6615" s="2"/>
      <c r="S6615" s="2"/>
    </row>
    <row r="6616" spans="14:19" x14ac:dyDescent="0.35">
      <c r="N6616" s="6"/>
      <c r="Q6616" s="2"/>
      <c r="S6616" s="2"/>
    </row>
    <row r="6617" spans="14:19" x14ac:dyDescent="0.35">
      <c r="N6617" s="6"/>
      <c r="Q6617" s="2"/>
      <c r="S6617" s="2"/>
    </row>
    <row r="6618" spans="14:19" x14ac:dyDescent="0.35">
      <c r="N6618" s="6"/>
      <c r="Q6618" s="2"/>
      <c r="S6618" s="2"/>
    </row>
    <row r="6619" spans="14:19" x14ac:dyDescent="0.35">
      <c r="N6619" s="6"/>
      <c r="Q6619" s="2"/>
      <c r="S6619" s="2"/>
    </row>
    <row r="6620" spans="14:19" x14ac:dyDescent="0.35">
      <c r="N6620" s="6"/>
      <c r="Q6620" s="2"/>
      <c r="S6620" s="2"/>
    </row>
    <row r="6621" spans="14:19" x14ac:dyDescent="0.35">
      <c r="N6621" s="6"/>
      <c r="Q6621" s="2"/>
      <c r="S6621" s="2"/>
    </row>
    <row r="6622" spans="14:19" x14ac:dyDescent="0.35">
      <c r="N6622" s="6"/>
      <c r="Q6622" s="2"/>
      <c r="S6622" s="2"/>
    </row>
    <row r="6623" spans="14:19" x14ac:dyDescent="0.35">
      <c r="N6623" s="6"/>
      <c r="Q6623" s="2"/>
      <c r="S6623" s="2"/>
    </row>
    <row r="6624" spans="14:19" x14ac:dyDescent="0.35">
      <c r="N6624" s="6"/>
      <c r="Q6624" s="2"/>
      <c r="S6624" s="2"/>
    </row>
    <row r="6625" spans="14:19" x14ac:dyDescent="0.35">
      <c r="N6625" s="6"/>
      <c r="Q6625" s="2"/>
      <c r="S6625" s="2"/>
    </row>
    <row r="6626" spans="14:19" x14ac:dyDescent="0.35">
      <c r="N6626" s="6"/>
      <c r="Q6626" s="2"/>
      <c r="S6626" s="2"/>
    </row>
    <row r="6627" spans="14:19" x14ac:dyDescent="0.35">
      <c r="N6627" s="6"/>
      <c r="Q6627" s="2"/>
      <c r="S6627" s="2"/>
    </row>
    <row r="6628" spans="14:19" x14ac:dyDescent="0.35">
      <c r="N6628" s="6"/>
      <c r="Q6628" s="2"/>
      <c r="S6628" s="2"/>
    </row>
    <row r="6629" spans="14:19" x14ac:dyDescent="0.35">
      <c r="N6629" s="6"/>
      <c r="Q6629" s="2"/>
      <c r="S6629" s="2"/>
    </row>
    <row r="6630" spans="14:19" x14ac:dyDescent="0.35">
      <c r="N6630" s="6"/>
      <c r="Q6630" s="2"/>
      <c r="S6630" s="2"/>
    </row>
    <row r="6631" spans="14:19" x14ac:dyDescent="0.35">
      <c r="N6631" s="6"/>
      <c r="Q6631" s="2"/>
      <c r="S6631" s="2"/>
    </row>
    <row r="6632" spans="14:19" x14ac:dyDescent="0.35">
      <c r="N6632" s="6"/>
      <c r="Q6632" s="2"/>
      <c r="S6632" s="2"/>
    </row>
    <row r="6633" spans="14:19" x14ac:dyDescent="0.35">
      <c r="N6633" s="6"/>
      <c r="Q6633" s="2"/>
      <c r="S6633" s="2"/>
    </row>
    <row r="6634" spans="14:19" x14ac:dyDescent="0.35">
      <c r="N6634" s="6"/>
      <c r="Q6634" s="2"/>
      <c r="S6634" s="2"/>
    </row>
    <row r="6635" spans="14:19" x14ac:dyDescent="0.35">
      <c r="N6635" s="6"/>
      <c r="Q6635" s="2"/>
      <c r="S6635" s="2"/>
    </row>
    <row r="6636" spans="14:19" x14ac:dyDescent="0.35">
      <c r="N6636" s="6"/>
      <c r="Q6636" s="2"/>
      <c r="S6636" s="2"/>
    </row>
    <row r="6637" spans="14:19" x14ac:dyDescent="0.35">
      <c r="N6637" s="6"/>
      <c r="Q6637" s="2"/>
      <c r="S6637" s="2"/>
    </row>
    <row r="6638" spans="14:19" x14ac:dyDescent="0.35">
      <c r="N6638" s="6"/>
      <c r="Q6638" s="2"/>
      <c r="S6638" s="2"/>
    </row>
    <row r="6639" spans="14:19" x14ac:dyDescent="0.35">
      <c r="N6639" s="6"/>
      <c r="Q6639" s="2"/>
      <c r="S6639" s="2"/>
    </row>
    <row r="6640" spans="14:19" x14ac:dyDescent="0.35">
      <c r="N6640" s="6"/>
      <c r="Q6640" s="2"/>
      <c r="S6640" s="2"/>
    </row>
    <row r="6641" spans="14:19" x14ac:dyDescent="0.35">
      <c r="N6641" s="6"/>
      <c r="Q6641" s="2"/>
      <c r="S6641" s="2"/>
    </row>
    <row r="6642" spans="14:19" x14ac:dyDescent="0.35">
      <c r="N6642" s="6"/>
      <c r="Q6642" s="2"/>
      <c r="S6642" s="2"/>
    </row>
    <row r="6643" spans="14:19" x14ac:dyDescent="0.35">
      <c r="N6643" s="6"/>
      <c r="Q6643" s="2"/>
      <c r="S6643" s="2"/>
    </row>
    <row r="6644" spans="14:19" x14ac:dyDescent="0.35">
      <c r="N6644" s="6"/>
      <c r="Q6644" s="2"/>
      <c r="S6644" s="2"/>
    </row>
    <row r="6645" spans="14:19" x14ac:dyDescent="0.35">
      <c r="N6645" s="6"/>
      <c r="Q6645" s="2"/>
      <c r="S6645" s="2"/>
    </row>
    <row r="6646" spans="14:19" x14ac:dyDescent="0.35">
      <c r="N6646" s="6"/>
      <c r="Q6646" s="2"/>
      <c r="S6646" s="2"/>
    </row>
    <row r="6647" spans="14:19" x14ac:dyDescent="0.35">
      <c r="N6647" s="6"/>
      <c r="Q6647" s="2"/>
      <c r="S6647" s="2"/>
    </row>
    <row r="6648" spans="14:19" x14ac:dyDescent="0.35">
      <c r="N6648" s="6"/>
      <c r="Q6648" s="2"/>
      <c r="S6648" s="2"/>
    </row>
    <row r="6649" spans="14:19" x14ac:dyDescent="0.35">
      <c r="N6649" s="6"/>
      <c r="Q6649" s="2"/>
      <c r="S6649" s="2"/>
    </row>
    <row r="6650" spans="14:19" x14ac:dyDescent="0.35">
      <c r="N6650" s="6"/>
      <c r="Q6650" s="2"/>
      <c r="S6650" s="2"/>
    </row>
    <row r="6651" spans="14:19" x14ac:dyDescent="0.35">
      <c r="N6651" s="6"/>
      <c r="Q6651" s="2"/>
      <c r="S6651" s="2"/>
    </row>
    <row r="6652" spans="14:19" x14ac:dyDescent="0.35">
      <c r="N6652" s="6"/>
      <c r="Q6652" s="2"/>
      <c r="S6652" s="2"/>
    </row>
    <row r="6653" spans="14:19" x14ac:dyDescent="0.35">
      <c r="N6653" s="6"/>
      <c r="Q6653" s="2"/>
      <c r="S6653" s="2"/>
    </row>
    <row r="6654" spans="14:19" x14ac:dyDescent="0.35">
      <c r="N6654" s="6"/>
      <c r="Q6654" s="2"/>
      <c r="S6654" s="2"/>
    </row>
    <row r="6655" spans="14:19" x14ac:dyDescent="0.35">
      <c r="N6655" s="6"/>
      <c r="Q6655" s="2"/>
      <c r="S6655" s="2"/>
    </row>
    <row r="6656" spans="14:19" x14ac:dyDescent="0.35">
      <c r="N6656" s="6"/>
      <c r="Q6656" s="2"/>
      <c r="S6656" s="2"/>
    </row>
    <row r="6657" spans="14:19" x14ac:dyDescent="0.35">
      <c r="N6657" s="6"/>
      <c r="Q6657" s="2"/>
      <c r="S6657" s="2"/>
    </row>
    <row r="6658" spans="14:19" x14ac:dyDescent="0.35">
      <c r="N6658" s="6"/>
      <c r="Q6658" s="2"/>
      <c r="S6658" s="2"/>
    </row>
    <row r="6659" spans="14:19" x14ac:dyDescent="0.35">
      <c r="N6659" s="6"/>
      <c r="Q6659" s="2"/>
      <c r="S6659" s="2"/>
    </row>
    <row r="6660" spans="14:19" x14ac:dyDescent="0.35">
      <c r="N6660" s="6"/>
      <c r="Q6660" s="2"/>
      <c r="S6660" s="2"/>
    </row>
    <row r="6661" spans="14:19" x14ac:dyDescent="0.35">
      <c r="N6661" s="6"/>
      <c r="Q6661" s="2"/>
      <c r="S6661" s="2"/>
    </row>
    <row r="6662" spans="14:19" x14ac:dyDescent="0.35">
      <c r="N6662" s="6"/>
      <c r="Q6662" s="2"/>
      <c r="S6662" s="2"/>
    </row>
    <row r="6663" spans="14:19" x14ac:dyDescent="0.35">
      <c r="N6663" s="6"/>
      <c r="Q6663" s="2"/>
      <c r="S6663" s="2"/>
    </row>
    <row r="6664" spans="14:19" x14ac:dyDescent="0.35">
      <c r="N6664" s="6"/>
      <c r="Q6664" s="2"/>
      <c r="S6664" s="2"/>
    </row>
    <row r="6665" spans="14:19" x14ac:dyDescent="0.35">
      <c r="N6665" s="6"/>
      <c r="Q6665" s="2"/>
      <c r="S6665" s="2"/>
    </row>
    <row r="6666" spans="14:19" x14ac:dyDescent="0.35">
      <c r="N6666" s="6"/>
      <c r="Q6666" s="2"/>
      <c r="S6666" s="2"/>
    </row>
    <row r="6667" spans="14:19" x14ac:dyDescent="0.35">
      <c r="N6667" s="6"/>
      <c r="Q6667" s="2"/>
      <c r="S6667" s="2"/>
    </row>
    <row r="6668" spans="14:19" x14ac:dyDescent="0.35">
      <c r="N6668" s="6"/>
      <c r="Q6668" s="2"/>
      <c r="S6668" s="2"/>
    </row>
    <row r="6669" spans="14:19" x14ac:dyDescent="0.35">
      <c r="N6669" s="6"/>
      <c r="Q6669" s="2"/>
      <c r="S6669" s="2"/>
    </row>
    <row r="6670" spans="14:19" x14ac:dyDescent="0.35">
      <c r="N6670" s="6"/>
      <c r="Q6670" s="2"/>
      <c r="S6670" s="2"/>
    </row>
    <row r="6671" spans="14:19" x14ac:dyDescent="0.35">
      <c r="N6671" s="6"/>
      <c r="Q6671" s="2"/>
      <c r="S6671" s="2"/>
    </row>
    <row r="6672" spans="14:19" x14ac:dyDescent="0.35">
      <c r="N6672" s="6"/>
      <c r="Q6672" s="2"/>
      <c r="S6672" s="2"/>
    </row>
    <row r="6673" spans="14:19" x14ac:dyDescent="0.35">
      <c r="N6673" s="6"/>
      <c r="Q6673" s="2"/>
      <c r="S6673" s="2"/>
    </row>
    <row r="6674" spans="14:19" x14ac:dyDescent="0.35">
      <c r="N6674" s="6"/>
      <c r="Q6674" s="2"/>
      <c r="S6674" s="2"/>
    </row>
    <row r="6675" spans="14:19" x14ac:dyDescent="0.35">
      <c r="N6675" s="6"/>
      <c r="Q6675" s="2"/>
      <c r="S6675" s="2"/>
    </row>
    <row r="6676" spans="14:19" x14ac:dyDescent="0.35">
      <c r="N6676" s="6"/>
      <c r="Q6676" s="2"/>
      <c r="S6676" s="2"/>
    </row>
    <row r="6677" spans="14:19" x14ac:dyDescent="0.35">
      <c r="N6677" s="6"/>
      <c r="Q6677" s="2"/>
      <c r="S6677" s="2"/>
    </row>
    <row r="6678" spans="14:19" x14ac:dyDescent="0.35">
      <c r="N6678" s="6"/>
      <c r="Q6678" s="2"/>
      <c r="S6678" s="2"/>
    </row>
    <row r="6679" spans="14:19" x14ac:dyDescent="0.35">
      <c r="N6679" s="6"/>
      <c r="Q6679" s="2"/>
      <c r="S6679" s="2"/>
    </row>
    <row r="6680" spans="14:19" x14ac:dyDescent="0.35">
      <c r="N6680" s="6"/>
      <c r="Q6680" s="2"/>
      <c r="S6680" s="2"/>
    </row>
    <row r="6681" spans="14:19" x14ac:dyDescent="0.35">
      <c r="N6681" s="6"/>
      <c r="Q6681" s="2"/>
      <c r="S6681" s="2"/>
    </row>
    <row r="6682" spans="14:19" x14ac:dyDescent="0.35">
      <c r="N6682" s="6"/>
      <c r="Q6682" s="2"/>
      <c r="S6682" s="2"/>
    </row>
    <row r="6683" spans="14:19" x14ac:dyDescent="0.35">
      <c r="N6683" s="6"/>
      <c r="Q6683" s="2"/>
      <c r="S6683" s="2"/>
    </row>
    <row r="6684" spans="14:19" x14ac:dyDescent="0.35">
      <c r="N6684" s="6"/>
      <c r="Q6684" s="2"/>
      <c r="S6684" s="2"/>
    </row>
    <row r="6685" spans="14:19" x14ac:dyDescent="0.35">
      <c r="N6685" s="6"/>
      <c r="Q6685" s="2"/>
      <c r="S6685" s="2"/>
    </row>
    <row r="6686" spans="14:19" x14ac:dyDescent="0.35">
      <c r="N6686" s="6"/>
      <c r="Q6686" s="2"/>
      <c r="S6686" s="2"/>
    </row>
    <row r="6687" spans="14:19" x14ac:dyDescent="0.35">
      <c r="N6687" s="6"/>
      <c r="Q6687" s="2"/>
      <c r="S6687" s="2"/>
    </row>
    <row r="6688" spans="14:19" x14ac:dyDescent="0.35">
      <c r="N6688" s="6"/>
      <c r="Q6688" s="2"/>
      <c r="S6688" s="2"/>
    </row>
    <row r="6689" spans="14:19" x14ac:dyDescent="0.35">
      <c r="N6689" s="6"/>
      <c r="Q6689" s="2"/>
      <c r="S6689" s="2"/>
    </row>
    <row r="6690" spans="14:19" x14ac:dyDescent="0.35">
      <c r="N6690" s="6"/>
      <c r="Q6690" s="2"/>
      <c r="S6690" s="2"/>
    </row>
    <row r="6691" spans="14:19" x14ac:dyDescent="0.35">
      <c r="N6691" s="6"/>
      <c r="Q6691" s="2"/>
      <c r="S6691" s="2"/>
    </row>
    <row r="6692" spans="14:19" x14ac:dyDescent="0.35">
      <c r="N6692" s="6"/>
      <c r="Q6692" s="2"/>
      <c r="S6692" s="2"/>
    </row>
    <row r="6693" spans="14:19" x14ac:dyDescent="0.35">
      <c r="N6693" s="6"/>
      <c r="Q6693" s="2"/>
      <c r="S6693" s="2"/>
    </row>
    <row r="6694" spans="14:19" x14ac:dyDescent="0.35">
      <c r="N6694" s="6"/>
      <c r="Q6694" s="2"/>
      <c r="S6694" s="2"/>
    </row>
    <row r="6695" spans="14:19" x14ac:dyDescent="0.35">
      <c r="N6695" s="6"/>
      <c r="Q6695" s="2"/>
      <c r="S6695" s="2"/>
    </row>
    <row r="6696" spans="14:19" x14ac:dyDescent="0.35">
      <c r="N6696" s="6"/>
      <c r="Q6696" s="2"/>
      <c r="S6696" s="2"/>
    </row>
    <row r="6697" spans="14:19" x14ac:dyDescent="0.35">
      <c r="N6697" s="6"/>
      <c r="Q6697" s="2"/>
      <c r="S6697" s="2"/>
    </row>
    <row r="6698" spans="14:19" x14ac:dyDescent="0.35">
      <c r="N6698" s="6"/>
      <c r="Q6698" s="2"/>
      <c r="S6698" s="2"/>
    </row>
    <row r="6699" spans="14:19" x14ac:dyDescent="0.35">
      <c r="N6699" s="6"/>
      <c r="Q6699" s="2"/>
      <c r="S6699" s="2"/>
    </row>
    <row r="6700" spans="14:19" x14ac:dyDescent="0.35">
      <c r="N6700" s="6"/>
      <c r="Q6700" s="2"/>
      <c r="S6700" s="2"/>
    </row>
    <row r="6701" spans="14:19" x14ac:dyDescent="0.35">
      <c r="N6701" s="6"/>
      <c r="Q6701" s="2"/>
      <c r="S6701" s="2"/>
    </row>
    <row r="6702" spans="14:19" x14ac:dyDescent="0.35">
      <c r="N6702" s="6"/>
      <c r="Q6702" s="2"/>
      <c r="S6702" s="2"/>
    </row>
    <row r="6703" spans="14:19" x14ac:dyDescent="0.35">
      <c r="N6703" s="6"/>
      <c r="Q6703" s="2"/>
      <c r="S6703" s="2"/>
    </row>
    <row r="6704" spans="14:19" x14ac:dyDescent="0.35">
      <c r="N6704" s="6"/>
      <c r="Q6704" s="2"/>
      <c r="S6704" s="2"/>
    </row>
    <row r="6705" spans="14:19" x14ac:dyDescent="0.35">
      <c r="N6705" s="6"/>
      <c r="Q6705" s="2"/>
      <c r="S6705" s="2"/>
    </row>
    <row r="6706" spans="14:19" x14ac:dyDescent="0.35">
      <c r="N6706" s="6"/>
      <c r="Q6706" s="2"/>
      <c r="S6706" s="2"/>
    </row>
    <row r="6707" spans="14:19" x14ac:dyDescent="0.35">
      <c r="N6707" s="6"/>
      <c r="Q6707" s="2"/>
      <c r="S6707" s="2"/>
    </row>
    <row r="6708" spans="14:19" x14ac:dyDescent="0.35">
      <c r="N6708" s="6"/>
      <c r="Q6708" s="2"/>
      <c r="S6708" s="2"/>
    </row>
    <row r="6709" spans="14:19" x14ac:dyDescent="0.35">
      <c r="N6709" s="6"/>
      <c r="Q6709" s="2"/>
      <c r="S6709" s="2"/>
    </row>
    <row r="6710" spans="14:19" x14ac:dyDescent="0.35">
      <c r="N6710" s="6"/>
      <c r="Q6710" s="2"/>
      <c r="S6710" s="2"/>
    </row>
    <row r="6711" spans="14:19" x14ac:dyDescent="0.35">
      <c r="N6711" s="6"/>
      <c r="Q6711" s="2"/>
      <c r="S6711" s="2"/>
    </row>
    <row r="6712" spans="14:19" x14ac:dyDescent="0.35">
      <c r="N6712" s="6"/>
      <c r="Q6712" s="2"/>
      <c r="S6712" s="2"/>
    </row>
    <row r="6713" spans="14:19" x14ac:dyDescent="0.35">
      <c r="N6713" s="6"/>
      <c r="Q6713" s="2"/>
      <c r="S6713" s="2"/>
    </row>
    <row r="6714" spans="14:19" x14ac:dyDescent="0.35">
      <c r="N6714" s="6"/>
      <c r="Q6714" s="2"/>
      <c r="S6714" s="2"/>
    </row>
    <row r="6715" spans="14:19" x14ac:dyDescent="0.35">
      <c r="N6715" s="6"/>
      <c r="Q6715" s="2"/>
      <c r="S6715" s="2"/>
    </row>
    <row r="6716" spans="14:19" x14ac:dyDescent="0.35">
      <c r="N6716" s="6"/>
      <c r="Q6716" s="2"/>
      <c r="S6716" s="2"/>
    </row>
    <row r="6717" spans="14:19" x14ac:dyDescent="0.35">
      <c r="N6717" s="6"/>
      <c r="Q6717" s="2"/>
      <c r="S6717" s="2"/>
    </row>
    <row r="6718" spans="14:19" x14ac:dyDescent="0.35">
      <c r="N6718" s="6"/>
      <c r="Q6718" s="2"/>
      <c r="S6718" s="2"/>
    </row>
    <row r="6719" spans="14:19" x14ac:dyDescent="0.35">
      <c r="N6719" s="6"/>
      <c r="Q6719" s="2"/>
      <c r="S6719" s="2"/>
    </row>
    <row r="6720" spans="14:19" x14ac:dyDescent="0.35">
      <c r="N6720" s="6"/>
      <c r="Q6720" s="2"/>
      <c r="S6720" s="2"/>
    </row>
    <row r="6721" spans="14:19" x14ac:dyDescent="0.35">
      <c r="N6721" s="6"/>
      <c r="Q6721" s="2"/>
      <c r="S6721" s="2"/>
    </row>
    <row r="6722" spans="14:19" x14ac:dyDescent="0.35">
      <c r="N6722" s="6"/>
      <c r="Q6722" s="2"/>
      <c r="S6722" s="2"/>
    </row>
    <row r="6723" spans="14:19" x14ac:dyDescent="0.35">
      <c r="N6723" s="6"/>
      <c r="Q6723" s="2"/>
      <c r="S6723" s="2"/>
    </row>
    <row r="6724" spans="14:19" x14ac:dyDescent="0.35">
      <c r="N6724" s="6"/>
      <c r="Q6724" s="2"/>
      <c r="S6724" s="2"/>
    </row>
    <row r="6725" spans="14:19" x14ac:dyDescent="0.35">
      <c r="N6725" s="6"/>
      <c r="Q6725" s="2"/>
      <c r="S6725" s="2"/>
    </row>
    <row r="6726" spans="14:19" x14ac:dyDescent="0.35">
      <c r="N6726" s="6"/>
      <c r="Q6726" s="2"/>
      <c r="S6726" s="2"/>
    </row>
    <row r="6727" spans="14:19" x14ac:dyDescent="0.35">
      <c r="N6727" s="6"/>
      <c r="Q6727" s="2"/>
      <c r="S6727" s="2"/>
    </row>
    <row r="6728" spans="14:19" x14ac:dyDescent="0.35">
      <c r="N6728" s="6"/>
      <c r="Q6728" s="2"/>
      <c r="S6728" s="2"/>
    </row>
    <row r="6729" spans="14:19" x14ac:dyDescent="0.35">
      <c r="N6729" s="6"/>
      <c r="Q6729" s="2"/>
      <c r="S6729" s="2"/>
    </row>
    <row r="6730" spans="14:19" x14ac:dyDescent="0.35">
      <c r="N6730" s="6"/>
      <c r="Q6730" s="2"/>
      <c r="S6730" s="2"/>
    </row>
    <row r="6731" spans="14:19" x14ac:dyDescent="0.35">
      <c r="N6731" s="6"/>
      <c r="Q6731" s="2"/>
      <c r="S6731" s="2"/>
    </row>
    <row r="6732" spans="14:19" x14ac:dyDescent="0.35">
      <c r="N6732" s="6"/>
      <c r="Q6732" s="2"/>
      <c r="S6732" s="2"/>
    </row>
    <row r="6733" spans="14:19" x14ac:dyDescent="0.35">
      <c r="N6733" s="6"/>
      <c r="Q6733" s="2"/>
      <c r="S6733" s="2"/>
    </row>
    <row r="6734" spans="14:19" x14ac:dyDescent="0.35">
      <c r="N6734" s="6"/>
      <c r="Q6734" s="2"/>
      <c r="S6734" s="2"/>
    </row>
    <row r="6735" spans="14:19" x14ac:dyDescent="0.35">
      <c r="N6735" s="6"/>
      <c r="Q6735" s="2"/>
      <c r="S6735" s="2"/>
    </row>
    <row r="6736" spans="14:19" x14ac:dyDescent="0.35">
      <c r="N6736" s="6"/>
      <c r="Q6736" s="2"/>
      <c r="S6736" s="2"/>
    </row>
    <row r="6737" spans="14:19" x14ac:dyDescent="0.35">
      <c r="N6737" s="6"/>
      <c r="Q6737" s="2"/>
      <c r="S6737" s="2"/>
    </row>
    <row r="6738" spans="14:19" x14ac:dyDescent="0.35">
      <c r="N6738" s="6"/>
      <c r="Q6738" s="2"/>
      <c r="S6738" s="2"/>
    </row>
    <row r="6739" spans="14:19" x14ac:dyDescent="0.35">
      <c r="N6739" s="6"/>
      <c r="Q6739" s="2"/>
      <c r="S6739" s="2"/>
    </row>
    <row r="6740" spans="14:19" x14ac:dyDescent="0.35">
      <c r="N6740" s="6"/>
      <c r="Q6740" s="2"/>
      <c r="S6740" s="2"/>
    </row>
    <row r="6741" spans="14:19" x14ac:dyDescent="0.35">
      <c r="N6741" s="6"/>
      <c r="Q6741" s="2"/>
      <c r="S6741" s="2"/>
    </row>
    <row r="6742" spans="14:19" x14ac:dyDescent="0.35">
      <c r="N6742" s="6"/>
      <c r="Q6742" s="2"/>
      <c r="S6742" s="2"/>
    </row>
    <row r="6743" spans="14:19" x14ac:dyDescent="0.35">
      <c r="N6743" s="6"/>
      <c r="Q6743" s="2"/>
      <c r="S6743" s="2"/>
    </row>
    <row r="6744" spans="14:19" x14ac:dyDescent="0.35">
      <c r="N6744" s="6"/>
      <c r="Q6744" s="2"/>
      <c r="S6744" s="2"/>
    </row>
    <row r="6745" spans="14:19" x14ac:dyDescent="0.35">
      <c r="N6745" s="6"/>
      <c r="Q6745" s="2"/>
      <c r="S6745" s="2"/>
    </row>
    <row r="6746" spans="14:19" x14ac:dyDescent="0.35">
      <c r="N6746" s="6"/>
      <c r="Q6746" s="2"/>
      <c r="S6746" s="2"/>
    </row>
    <row r="6747" spans="14:19" x14ac:dyDescent="0.35">
      <c r="N6747" s="6"/>
      <c r="Q6747" s="2"/>
      <c r="S6747" s="2"/>
    </row>
    <row r="6748" spans="14:19" x14ac:dyDescent="0.35">
      <c r="N6748" s="6"/>
      <c r="Q6748" s="2"/>
      <c r="S6748" s="2"/>
    </row>
    <row r="6749" spans="14:19" x14ac:dyDescent="0.35">
      <c r="N6749" s="6"/>
      <c r="Q6749" s="2"/>
      <c r="S6749" s="2"/>
    </row>
    <row r="6750" spans="14:19" x14ac:dyDescent="0.35">
      <c r="N6750" s="6"/>
      <c r="Q6750" s="2"/>
      <c r="S6750" s="2"/>
    </row>
    <row r="6751" spans="14:19" x14ac:dyDescent="0.35">
      <c r="N6751" s="6"/>
      <c r="Q6751" s="2"/>
      <c r="S6751" s="2"/>
    </row>
    <row r="6752" spans="14:19" x14ac:dyDescent="0.35">
      <c r="N6752" s="6"/>
      <c r="Q6752" s="2"/>
      <c r="S6752" s="2"/>
    </row>
    <row r="6753" spans="14:19" x14ac:dyDescent="0.35">
      <c r="N6753" s="6"/>
      <c r="Q6753" s="2"/>
      <c r="S6753" s="2"/>
    </row>
    <row r="6754" spans="14:19" x14ac:dyDescent="0.35">
      <c r="N6754" s="6"/>
      <c r="Q6754" s="2"/>
      <c r="S6754" s="2"/>
    </row>
    <row r="6755" spans="14:19" x14ac:dyDescent="0.35">
      <c r="N6755" s="6"/>
      <c r="Q6755" s="2"/>
      <c r="S6755" s="2"/>
    </row>
    <row r="6756" spans="14:19" x14ac:dyDescent="0.35">
      <c r="N6756" s="6"/>
      <c r="Q6756" s="2"/>
      <c r="S6756" s="2"/>
    </row>
    <row r="6757" spans="14:19" x14ac:dyDescent="0.35">
      <c r="N6757" s="6"/>
      <c r="Q6757" s="2"/>
      <c r="S6757" s="2"/>
    </row>
    <row r="6758" spans="14:19" x14ac:dyDescent="0.35">
      <c r="N6758" s="6"/>
      <c r="Q6758" s="2"/>
      <c r="S6758" s="2"/>
    </row>
    <row r="6759" spans="14:19" x14ac:dyDescent="0.35">
      <c r="N6759" s="6"/>
      <c r="Q6759" s="2"/>
      <c r="S6759" s="2"/>
    </row>
    <row r="6760" spans="14:19" x14ac:dyDescent="0.35">
      <c r="N6760" s="6"/>
      <c r="Q6760" s="2"/>
      <c r="S6760" s="2"/>
    </row>
    <row r="6761" spans="14:19" x14ac:dyDescent="0.35">
      <c r="N6761" s="6"/>
      <c r="Q6761" s="2"/>
      <c r="S6761" s="2"/>
    </row>
    <row r="6762" spans="14:19" x14ac:dyDescent="0.35">
      <c r="N6762" s="6"/>
      <c r="Q6762" s="2"/>
      <c r="S6762" s="2"/>
    </row>
    <row r="6763" spans="14:19" x14ac:dyDescent="0.35">
      <c r="N6763" s="6"/>
      <c r="Q6763" s="2"/>
      <c r="S6763" s="2"/>
    </row>
    <row r="6764" spans="14:19" x14ac:dyDescent="0.35">
      <c r="N6764" s="6"/>
      <c r="Q6764" s="2"/>
      <c r="S6764" s="2"/>
    </row>
    <row r="6765" spans="14:19" x14ac:dyDescent="0.35">
      <c r="N6765" s="6"/>
      <c r="Q6765" s="2"/>
      <c r="S6765" s="2"/>
    </row>
    <row r="6766" spans="14:19" x14ac:dyDescent="0.35">
      <c r="N6766" s="6"/>
      <c r="Q6766" s="2"/>
      <c r="S6766" s="2"/>
    </row>
    <row r="6767" spans="14:19" x14ac:dyDescent="0.35">
      <c r="N6767" s="6"/>
      <c r="Q6767" s="2"/>
      <c r="S6767" s="2"/>
    </row>
    <row r="6768" spans="14:19" x14ac:dyDescent="0.35">
      <c r="N6768" s="6"/>
      <c r="Q6768" s="2"/>
      <c r="S6768" s="2"/>
    </row>
    <row r="6769" spans="14:19" x14ac:dyDescent="0.35">
      <c r="N6769" s="6"/>
      <c r="Q6769" s="2"/>
      <c r="S6769" s="2"/>
    </row>
    <row r="6770" spans="14:19" x14ac:dyDescent="0.35">
      <c r="N6770" s="6"/>
      <c r="Q6770" s="2"/>
      <c r="S6770" s="2"/>
    </row>
    <row r="6771" spans="14:19" x14ac:dyDescent="0.35">
      <c r="N6771" s="6"/>
      <c r="Q6771" s="2"/>
      <c r="S6771" s="2"/>
    </row>
    <row r="6772" spans="14:19" x14ac:dyDescent="0.35">
      <c r="N6772" s="6"/>
      <c r="Q6772" s="2"/>
      <c r="S6772" s="2"/>
    </row>
    <row r="6773" spans="14:19" x14ac:dyDescent="0.35">
      <c r="N6773" s="6"/>
      <c r="Q6773" s="2"/>
      <c r="S6773" s="2"/>
    </row>
    <row r="6774" spans="14:19" x14ac:dyDescent="0.35">
      <c r="N6774" s="6"/>
      <c r="Q6774" s="2"/>
      <c r="S6774" s="2"/>
    </row>
    <row r="6775" spans="14:19" x14ac:dyDescent="0.35">
      <c r="N6775" s="6"/>
      <c r="Q6775" s="2"/>
      <c r="S6775" s="2"/>
    </row>
    <row r="6776" spans="14:19" x14ac:dyDescent="0.35">
      <c r="N6776" s="6"/>
      <c r="Q6776" s="2"/>
      <c r="S6776" s="2"/>
    </row>
    <row r="6777" spans="14:19" x14ac:dyDescent="0.35">
      <c r="N6777" s="6"/>
      <c r="Q6777" s="2"/>
      <c r="S6777" s="2"/>
    </row>
    <row r="6778" spans="14:19" x14ac:dyDescent="0.35">
      <c r="N6778" s="6"/>
      <c r="Q6778" s="2"/>
      <c r="S6778" s="2"/>
    </row>
    <row r="6779" spans="14:19" x14ac:dyDescent="0.35">
      <c r="N6779" s="6"/>
      <c r="Q6779" s="2"/>
      <c r="S6779" s="2"/>
    </row>
    <row r="6780" spans="14:19" x14ac:dyDescent="0.35">
      <c r="N6780" s="6"/>
      <c r="Q6780" s="2"/>
      <c r="S6780" s="2"/>
    </row>
    <row r="6781" spans="14:19" x14ac:dyDescent="0.35">
      <c r="N6781" s="6"/>
      <c r="Q6781" s="2"/>
      <c r="S6781" s="2"/>
    </row>
    <row r="6782" spans="14:19" x14ac:dyDescent="0.35">
      <c r="N6782" s="6"/>
      <c r="Q6782" s="2"/>
      <c r="S6782" s="2"/>
    </row>
    <row r="6783" spans="14:19" x14ac:dyDescent="0.35">
      <c r="N6783" s="6"/>
      <c r="Q6783" s="2"/>
      <c r="S6783" s="2"/>
    </row>
    <row r="6784" spans="14:19" x14ac:dyDescent="0.35">
      <c r="N6784" s="6"/>
      <c r="Q6784" s="2"/>
      <c r="S6784" s="2"/>
    </row>
    <row r="6785" spans="14:19" x14ac:dyDescent="0.35">
      <c r="N6785" s="6"/>
      <c r="Q6785" s="2"/>
      <c r="S6785" s="2"/>
    </row>
    <row r="6786" spans="14:19" x14ac:dyDescent="0.35">
      <c r="N6786" s="6"/>
      <c r="Q6786" s="2"/>
      <c r="S6786" s="2"/>
    </row>
    <row r="6787" spans="14:19" x14ac:dyDescent="0.35">
      <c r="N6787" s="6"/>
      <c r="Q6787" s="2"/>
      <c r="S6787" s="2"/>
    </row>
    <row r="6788" spans="14:19" x14ac:dyDescent="0.35">
      <c r="N6788" s="6"/>
      <c r="Q6788" s="2"/>
      <c r="S6788" s="2"/>
    </row>
    <row r="6789" spans="14:19" x14ac:dyDescent="0.35">
      <c r="N6789" s="6"/>
      <c r="Q6789" s="2"/>
      <c r="S6789" s="2"/>
    </row>
    <row r="6790" spans="14:19" x14ac:dyDescent="0.35">
      <c r="N6790" s="6"/>
      <c r="Q6790" s="2"/>
      <c r="S6790" s="2"/>
    </row>
    <row r="6791" spans="14:19" x14ac:dyDescent="0.35">
      <c r="N6791" s="6"/>
      <c r="Q6791" s="2"/>
      <c r="S6791" s="2"/>
    </row>
    <row r="6792" spans="14:19" x14ac:dyDescent="0.35">
      <c r="N6792" s="6"/>
      <c r="Q6792" s="2"/>
      <c r="S6792" s="2"/>
    </row>
    <row r="6793" spans="14:19" x14ac:dyDescent="0.35">
      <c r="N6793" s="6"/>
      <c r="Q6793" s="2"/>
      <c r="S6793" s="2"/>
    </row>
    <row r="6794" spans="14:19" x14ac:dyDescent="0.35">
      <c r="N6794" s="6"/>
      <c r="Q6794" s="2"/>
      <c r="S6794" s="2"/>
    </row>
    <row r="6795" spans="14:19" x14ac:dyDescent="0.35">
      <c r="N6795" s="6"/>
      <c r="Q6795" s="2"/>
      <c r="S6795" s="2"/>
    </row>
    <row r="6796" spans="14:19" x14ac:dyDescent="0.35">
      <c r="N6796" s="6"/>
      <c r="Q6796" s="2"/>
      <c r="S6796" s="2"/>
    </row>
    <row r="6797" spans="14:19" x14ac:dyDescent="0.35">
      <c r="N6797" s="6"/>
      <c r="Q6797" s="2"/>
      <c r="S6797" s="2"/>
    </row>
    <row r="6798" spans="14:19" x14ac:dyDescent="0.35">
      <c r="N6798" s="6"/>
      <c r="Q6798" s="2"/>
      <c r="S6798" s="2"/>
    </row>
    <row r="6799" spans="14:19" x14ac:dyDescent="0.35">
      <c r="N6799" s="6"/>
      <c r="Q6799" s="2"/>
      <c r="S6799" s="2"/>
    </row>
    <row r="6800" spans="14:19" x14ac:dyDescent="0.35">
      <c r="N6800" s="6"/>
      <c r="Q6800" s="2"/>
      <c r="S6800" s="2"/>
    </row>
    <row r="6801" spans="14:19" x14ac:dyDescent="0.35">
      <c r="N6801" s="6"/>
      <c r="Q6801" s="2"/>
      <c r="S6801" s="2"/>
    </row>
    <row r="6802" spans="14:19" x14ac:dyDescent="0.35">
      <c r="N6802" s="6"/>
      <c r="Q6802" s="2"/>
      <c r="S6802" s="2"/>
    </row>
    <row r="6803" spans="14:19" x14ac:dyDescent="0.35">
      <c r="N6803" s="6"/>
      <c r="Q6803" s="2"/>
      <c r="S6803" s="2"/>
    </row>
    <row r="6804" spans="14:19" x14ac:dyDescent="0.35">
      <c r="N6804" s="6"/>
      <c r="Q6804" s="2"/>
      <c r="S6804" s="2"/>
    </row>
    <row r="6805" spans="14:19" x14ac:dyDescent="0.35">
      <c r="N6805" s="6"/>
      <c r="Q6805" s="2"/>
      <c r="S6805" s="2"/>
    </row>
    <row r="6806" spans="14:19" x14ac:dyDescent="0.35">
      <c r="N6806" s="6"/>
      <c r="Q6806" s="2"/>
      <c r="S6806" s="2"/>
    </row>
    <row r="6807" spans="14:19" x14ac:dyDescent="0.35">
      <c r="N6807" s="6"/>
      <c r="Q6807" s="2"/>
      <c r="S6807" s="2"/>
    </row>
    <row r="6808" spans="14:19" x14ac:dyDescent="0.35">
      <c r="N6808" s="6"/>
      <c r="Q6808" s="2"/>
      <c r="S6808" s="2"/>
    </row>
    <row r="6809" spans="14:19" x14ac:dyDescent="0.35">
      <c r="N6809" s="6"/>
      <c r="Q6809" s="2"/>
      <c r="S6809" s="2"/>
    </row>
    <row r="6810" spans="14:19" x14ac:dyDescent="0.35">
      <c r="N6810" s="6"/>
      <c r="Q6810" s="2"/>
      <c r="S6810" s="2"/>
    </row>
    <row r="6811" spans="14:19" x14ac:dyDescent="0.35">
      <c r="N6811" s="6"/>
      <c r="Q6811" s="2"/>
      <c r="S6811" s="2"/>
    </row>
    <row r="6812" spans="14:19" x14ac:dyDescent="0.35">
      <c r="N6812" s="6"/>
      <c r="Q6812" s="2"/>
      <c r="S6812" s="2"/>
    </row>
    <row r="6813" spans="14:19" x14ac:dyDescent="0.35">
      <c r="N6813" s="6"/>
      <c r="Q6813" s="2"/>
      <c r="S6813" s="2"/>
    </row>
    <row r="6814" spans="14:19" x14ac:dyDescent="0.35">
      <c r="N6814" s="6"/>
      <c r="Q6814" s="2"/>
      <c r="S6814" s="2"/>
    </row>
    <row r="6815" spans="14:19" x14ac:dyDescent="0.35">
      <c r="N6815" s="6"/>
      <c r="Q6815" s="2"/>
      <c r="S6815" s="2"/>
    </row>
    <row r="6816" spans="14:19" x14ac:dyDescent="0.35">
      <c r="N6816" s="6"/>
      <c r="Q6816" s="2"/>
      <c r="S6816" s="2"/>
    </row>
    <row r="6817" spans="14:19" x14ac:dyDescent="0.35">
      <c r="N6817" s="6"/>
      <c r="Q6817" s="2"/>
      <c r="S6817" s="2"/>
    </row>
    <row r="6818" spans="14:19" x14ac:dyDescent="0.35">
      <c r="N6818" s="6"/>
      <c r="Q6818" s="2"/>
      <c r="S6818" s="2"/>
    </row>
    <row r="6819" spans="14:19" x14ac:dyDescent="0.35">
      <c r="N6819" s="6"/>
      <c r="Q6819" s="2"/>
      <c r="S6819" s="2"/>
    </row>
    <row r="6820" spans="14:19" x14ac:dyDescent="0.35">
      <c r="N6820" s="6"/>
      <c r="Q6820" s="2"/>
      <c r="S6820" s="2"/>
    </row>
    <row r="6821" spans="14:19" x14ac:dyDescent="0.35">
      <c r="N6821" s="6"/>
      <c r="Q6821" s="2"/>
      <c r="S6821" s="2"/>
    </row>
    <row r="6822" spans="14:19" x14ac:dyDescent="0.35">
      <c r="N6822" s="6"/>
      <c r="Q6822" s="2"/>
      <c r="S6822" s="2"/>
    </row>
    <row r="6823" spans="14:19" x14ac:dyDescent="0.35">
      <c r="N6823" s="6"/>
      <c r="Q6823" s="2"/>
      <c r="S6823" s="2"/>
    </row>
    <row r="6824" spans="14:19" x14ac:dyDescent="0.35">
      <c r="N6824" s="6"/>
      <c r="Q6824" s="2"/>
      <c r="S6824" s="2"/>
    </row>
    <row r="6825" spans="14:19" x14ac:dyDescent="0.35">
      <c r="N6825" s="6"/>
      <c r="Q6825" s="2"/>
      <c r="S6825" s="2"/>
    </row>
    <row r="6826" spans="14:19" x14ac:dyDescent="0.35">
      <c r="N6826" s="6"/>
      <c r="Q6826" s="2"/>
      <c r="S6826" s="2"/>
    </row>
    <row r="6827" spans="14:19" x14ac:dyDescent="0.35">
      <c r="N6827" s="6"/>
      <c r="Q6827" s="2"/>
      <c r="S6827" s="2"/>
    </row>
    <row r="6828" spans="14:19" x14ac:dyDescent="0.35">
      <c r="N6828" s="6"/>
      <c r="Q6828" s="2"/>
      <c r="S6828" s="2"/>
    </row>
    <row r="6829" spans="14:19" x14ac:dyDescent="0.35">
      <c r="N6829" s="6"/>
      <c r="Q6829" s="2"/>
      <c r="S6829" s="2"/>
    </row>
    <row r="6830" spans="14:19" x14ac:dyDescent="0.35">
      <c r="N6830" s="6"/>
      <c r="Q6830" s="2"/>
      <c r="S6830" s="2"/>
    </row>
    <row r="6831" spans="14:19" x14ac:dyDescent="0.35">
      <c r="N6831" s="6"/>
      <c r="Q6831" s="2"/>
      <c r="S6831" s="2"/>
    </row>
    <row r="6832" spans="14:19" x14ac:dyDescent="0.35">
      <c r="N6832" s="6"/>
      <c r="Q6832" s="2"/>
      <c r="S6832" s="2"/>
    </row>
    <row r="6833" spans="14:19" x14ac:dyDescent="0.35">
      <c r="N6833" s="6"/>
      <c r="Q6833" s="2"/>
      <c r="S6833" s="2"/>
    </row>
    <row r="6834" spans="14:19" x14ac:dyDescent="0.35">
      <c r="N6834" s="6"/>
      <c r="Q6834" s="2"/>
      <c r="S6834" s="2"/>
    </row>
    <row r="6835" spans="14:19" x14ac:dyDescent="0.35">
      <c r="N6835" s="6"/>
      <c r="Q6835" s="2"/>
      <c r="S6835" s="2"/>
    </row>
    <row r="6836" spans="14:19" x14ac:dyDescent="0.35">
      <c r="N6836" s="6"/>
      <c r="Q6836" s="2"/>
      <c r="S6836" s="2"/>
    </row>
    <row r="6837" spans="14:19" x14ac:dyDescent="0.35">
      <c r="N6837" s="6"/>
      <c r="Q6837" s="2"/>
      <c r="S6837" s="2"/>
    </row>
    <row r="6838" spans="14:19" x14ac:dyDescent="0.35">
      <c r="N6838" s="6"/>
      <c r="Q6838" s="2"/>
      <c r="S6838" s="2"/>
    </row>
    <row r="6839" spans="14:19" x14ac:dyDescent="0.35">
      <c r="N6839" s="6"/>
      <c r="Q6839" s="2"/>
      <c r="S6839" s="2"/>
    </row>
    <row r="6840" spans="14:19" x14ac:dyDescent="0.35">
      <c r="N6840" s="6"/>
      <c r="Q6840" s="2"/>
      <c r="S6840" s="2"/>
    </row>
    <row r="6841" spans="14:19" x14ac:dyDescent="0.35">
      <c r="N6841" s="6"/>
      <c r="Q6841" s="2"/>
      <c r="S6841" s="2"/>
    </row>
    <row r="6842" spans="14:19" x14ac:dyDescent="0.35">
      <c r="N6842" s="6"/>
      <c r="Q6842" s="2"/>
      <c r="S6842" s="2"/>
    </row>
    <row r="6843" spans="14:19" x14ac:dyDescent="0.35">
      <c r="N6843" s="6"/>
      <c r="Q6843" s="2"/>
      <c r="S6843" s="2"/>
    </row>
    <row r="6844" spans="14:19" x14ac:dyDescent="0.35">
      <c r="N6844" s="6"/>
      <c r="Q6844" s="2"/>
      <c r="S6844" s="2"/>
    </row>
    <row r="6845" spans="14:19" x14ac:dyDescent="0.35">
      <c r="N6845" s="6"/>
      <c r="Q6845" s="2"/>
      <c r="S6845" s="2"/>
    </row>
    <row r="6846" spans="14:19" x14ac:dyDescent="0.35">
      <c r="N6846" s="6"/>
      <c r="Q6846" s="2"/>
      <c r="S6846" s="2"/>
    </row>
    <row r="6847" spans="14:19" x14ac:dyDescent="0.35">
      <c r="N6847" s="6"/>
      <c r="Q6847" s="2"/>
      <c r="S6847" s="2"/>
    </row>
    <row r="6848" spans="14:19" x14ac:dyDescent="0.35">
      <c r="N6848" s="6"/>
      <c r="Q6848" s="2"/>
      <c r="S6848" s="2"/>
    </row>
    <row r="6849" spans="14:19" x14ac:dyDescent="0.35">
      <c r="N6849" s="6"/>
      <c r="Q6849" s="2"/>
      <c r="S6849" s="2"/>
    </row>
    <row r="6850" spans="14:19" x14ac:dyDescent="0.35">
      <c r="N6850" s="6"/>
      <c r="Q6850" s="2"/>
      <c r="S6850" s="2"/>
    </row>
    <row r="6851" spans="14:19" x14ac:dyDescent="0.35">
      <c r="N6851" s="6"/>
      <c r="Q6851" s="2"/>
      <c r="S6851" s="2"/>
    </row>
    <row r="6852" spans="14:19" x14ac:dyDescent="0.35">
      <c r="N6852" s="6"/>
      <c r="Q6852" s="2"/>
      <c r="S6852" s="2"/>
    </row>
    <row r="6853" spans="14:19" x14ac:dyDescent="0.35">
      <c r="N6853" s="6"/>
      <c r="Q6853" s="2"/>
      <c r="S6853" s="2"/>
    </row>
    <row r="6854" spans="14:19" x14ac:dyDescent="0.35">
      <c r="N6854" s="6"/>
      <c r="Q6854" s="2"/>
      <c r="S6854" s="2"/>
    </row>
    <row r="6855" spans="14:19" x14ac:dyDescent="0.35">
      <c r="N6855" s="6"/>
      <c r="Q6855" s="2"/>
      <c r="S6855" s="2"/>
    </row>
    <row r="6856" spans="14:19" x14ac:dyDescent="0.35">
      <c r="N6856" s="6"/>
      <c r="Q6856" s="2"/>
      <c r="S6856" s="2"/>
    </row>
    <row r="6857" spans="14:19" x14ac:dyDescent="0.35">
      <c r="N6857" s="6"/>
      <c r="Q6857" s="2"/>
      <c r="S6857" s="2"/>
    </row>
    <row r="6858" spans="14:19" x14ac:dyDescent="0.35">
      <c r="N6858" s="6"/>
      <c r="Q6858" s="2"/>
      <c r="S6858" s="2"/>
    </row>
    <row r="6859" spans="14:19" x14ac:dyDescent="0.35">
      <c r="N6859" s="6"/>
      <c r="Q6859" s="2"/>
      <c r="S6859" s="2"/>
    </row>
    <row r="6860" spans="14:19" x14ac:dyDescent="0.35">
      <c r="N6860" s="6"/>
      <c r="Q6860" s="2"/>
      <c r="S6860" s="2"/>
    </row>
    <row r="6861" spans="14:19" x14ac:dyDescent="0.35">
      <c r="N6861" s="6"/>
      <c r="Q6861" s="2"/>
      <c r="S6861" s="2"/>
    </row>
    <row r="6862" spans="14:19" x14ac:dyDescent="0.35">
      <c r="N6862" s="6"/>
      <c r="Q6862" s="2"/>
      <c r="S6862" s="2"/>
    </row>
    <row r="6863" spans="14:19" x14ac:dyDescent="0.35">
      <c r="N6863" s="6"/>
      <c r="Q6863" s="2"/>
      <c r="S6863" s="2"/>
    </row>
    <row r="6864" spans="14:19" x14ac:dyDescent="0.35">
      <c r="N6864" s="6"/>
      <c r="Q6864" s="2"/>
      <c r="S6864" s="2"/>
    </row>
    <row r="6865" spans="14:19" x14ac:dyDescent="0.35">
      <c r="N6865" s="6"/>
      <c r="Q6865" s="2"/>
      <c r="S6865" s="2"/>
    </row>
    <row r="6866" spans="14:19" x14ac:dyDescent="0.35">
      <c r="N6866" s="6"/>
      <c r="Q6866" s="2"/>
      <c r="S6866" s="2"/>
    </row>
    <row r="6867" spans="14:19" x14ac:dyDescent="0.35">
      <c r="N6867" s="6"/>
      <c r="Q6867" s="2"/>
      <c r="S6867" s="2"/>
    </row>
    <row r="6868" spans="14:19" x14ac:dyDescent="0.35">
      <c r="N6868" s="6"/>
      <c r="Q6868" s="2"/>
      <c r="S6868" s="2"/>
    </row>
    <row r="6869" spans="14:19" x14ac:dyDescent="0.35">
      <c r="N6869" s="6"/>
      <c r="Q6869" s="2"/>
      <c r="S6869" s="2"/>
    </row>
    <row r="6870" spans="14:19" x14ac:dyDescent="0.35">
      <c r="N6870" s="6"/>
      <c r="Q6870" s="2"/>
      <c r="S6870" s="2"/>
    </row>
    <row r="6871" spans="14:19" x14ac:dyDescent="0.35">
      <c r="N6871" s="6"/>
      <c r="Q6871" s="2"/>
      <c r="S6871" s="2"/>
    </row>
    <row r="6872" spans="14:19" x14ac:dyDescent="0.35">
      <c r="N6872" s="6"/>
      <c r="Q6872" s="2"/>
      <c r="S6872" s="2"/>
    </row>
    <row r="6873" spans="14:19" x14ac:dyDescent="0.35">
      <c r="N6873" s="6"/>
      <c r="Q6873" s="2"/>
      <c r="S6873" s="2"/>
    </row>
    <row r="6874" spans="14:19" x14ac:dyDescent="0.35">
      <c r="N6874" s="6"/>
      <c r="Q6874" s="2"/>
      <c r="S6874" s="2"/>
    </row>
    <row r="6875" spans="14:19" x14ac:dyDescent="0.35">
      <c r="N6875" s="6"/>
      <c r="Q6875" s="2"/>
      <c r="S6875" s="2"/>
    </row>
    <row r="6876" spans="14:19" x14ac:dyDescent="0.35">
      <c r="N6876" s="6"/>
      <c r="Q6876" s="2"/>
      <c r="S6876" s="2"/>
    </row>
    <row r="6877" spans="14:19" x14ac:dyDescent="0.35">
      <c r="N6877" s="6"/>
      <c r="Q6877" s="2"/>
      <c r="S6877" s="2"/>
    </row>
    <row r="6878" spans="14:19" x14ac:dyDescent="0.35">
      <c r="N6878" s="6"/>
      <c r="Q6878" s="2"/>
      <c r="S6878" s="2"/>
    </row>
    <row r="6879" spans="14:19" x14ac:dyDescent="0.35">
      <c r="N6879" s="6"/>
      <c r="Q6879" s="2"/>
      <c r="S6879" s="2"/>
    </row>
    <row r="6880" spans="14:19" x14ac:dyDescent="0.35">
      <c r="N6880" s="6"/>
      <c r="Q6880" s="2"/>
      <c r="S6880" s="2"/>
    </row>
    <row r="6881" spans="14:19" x14ac:dyDescent="0.35">
      <c r="N6881" s="6"/>
      <c r="Q6881" s="2"/>
      <c r="S6881" s="2"/>
    </row>
    <row r="6882" spans="14:19" x14ac:dyDescent="0.35">
      <c r="N6882" s="6"/>
      <c r="Q6882" s="2"/>
      <c r="S6882" s="2"/>
    </row>
    <row r="6883" spans="14:19" x14ac:dyDescent="0.35">
      <c r="N6883" s="6"/>
      <c r="Q6883" s="2"/>
      <c r="S6883" s="2"/>
    </row>
    <row r="6884" spans="14:19" x14ac:dyDescent="0.35">
      <c r="N6884" s="6"/>
      <c r="Q6884" s="2"/>
      <c r="S6884" s="2"/>
    </row>
    <row r="6885" spans="14:19" x14ac:dyDescent="0.35">
      <c r="N6885" s="6"/>
      <c r="Q6885" s="2"/>
      <c r="S6885" s="2"/>
    </row>
    <row r="6886" spans="14:19" x14ac:dyDescent="0.35">
      <c r="N6886" s="6"/>
      <c r="Q6886" s="2"/>
      <c r="S6886" s="2"/>
    </row>
    <row r="6887" spans="14:19" x14ac:dyDescent="0.35">
      <c r="N6887" s="6"/>
      <c r="Q6887" s="2"/>
      <c r="S6887" s="2"/>
    </row>
    <row r="6888" spans="14:19" x14ac:dyDescent="0.35">
      <c r="N6888" s="6"/>
      <c r="Q6888" s="2"/>
      <c r="S6888" s="2"/>
    </row>
    <row r="6889" spans="14:19" x14ac:dyDescent="0.35">
      <c r="N6889" s="6"/>
      <c r="Q6889" s="2"/>
      <c r="S6889" s="2"/>
    </row>
    <row r="6890" spans="14:19" x14ac:dyDescent="0.35">
      <c r="N6890" s="6"/>
      <c r="Q6890" s="2"/>
      <c r="S6890" s="2"/>
    </row>
    <row r="6891" spans="14:19" x14ac:dyDescent="0.35">
      <c r="N6891" s="6"/>
      <c r="Q6891" s="2"/>
      <c r="S6891" s="2"/>
    </row>
    <row r="6892" spans="14:19" x14ac:dyDescent="0.35">
      <c r="N6892" s="6"/>
      <c r="Q6892" s="2"/>
      <c r="S6892" s="2"/>
    </row>
    <row r="6893" spans="14:19" x14ac:dyDescent="0.35">
      <c r="N6893" s="6"/>
      <c r="Q6893" s="2"/>
      <c r="S6893" s="2"/>
    </row>
    <row r="6894" spans="14:19" x14ac:dyDescent="0.35">
      <c r="N6894" s="6"/>
      <c r="Q6894" s="2"/>
      <c r="S6894" s="2"/>
    </row>
    <row r="6895" spans="14:19" x14ac:dyDescent="0.35">
      <c r="N6895" s="6"/>
      <c r="Q6895" s="2"/>
      <c r="S6895" s="2"/>
    </row>
    <row r="6896" spans="14:19" x14ac:dyDescent="0.35">
      <c r="N6896" s="6"/>
      <c r="Q6896" s="2"/>
      <c r="S6896" s="2"/>
    </row>
    <row r="6897" spans="14:19" x14ac:dyDescent="0.35">
      <c r="N6897" s="6"/>
      <c r="Q6897" s="2"/>
      <c r="S6897" s="2"/>
    </row>
    <row r="6898" spans="14:19" x14ac:dyDescent="0.35">
      <c r="N6898" s="6"/>
      <c r="Q6898" s="2"/>
      <c r="S6898" s="2"/>
    </row>
    <row r="6899" spans="14:19" x14ac:dyDescent="0.35">
      <c r="N6899" s="6"/>
      <c r="Q6899" s="2"/>
      <c r="S6899" s="2"/>
    </row>
    <row r="6900" spans="14:19" x14ac:dyDescent="0.35">
      <c r="N6900" s="6"/>
      <c r="Q6900" s="2"/>
      <c r="S6900" s="2"/>
    </row>
    <row r="6901" spans="14:19" x14ac:dyDescent="0.35">
      <c r="N6901" s="6"/>
      <c r="Q6901" s="2"/>
      <c r="S6901" s="2"/>
    </row>
    <row r="6902" spans="14:19" x14ac:dyDescent="0.35">
      <c r="N6902" s="6"/>
      <c r="Q6902" s="2"/>
      <c r="S6902" s="2"/>
    </row>
    <row r="6903" spans="14:19" x14ac:dyDescent="0.35">
      <c r="N6903" s="6"/>
      <c r="Q6903" s="2"/>
      <c r="S6903" s="2"/>
    </row>
    <row r="6904" spans="14:19" x14ac:dyDescent="0.35">
      <c r="N6904" s="6"/>
      <c r="Q6904" s="2"/>
      <c r="S6904" s="2"/>
    </row>
    <row r="6905" spans="14:19" x14ac:dyDescent="0.35">
      <c r="N6905" s="6"/>
      <c r="Q6905" s="2"/>
      <c r="S6905" s="2"/>
    </row>
    <row r="6906" spans="14:19" x14ac:dyDescent="0.35">
      <c r="N6906" s="6"/>
      <c r="Q6906" s="2"/>
      <c r="S6906" s="2"/>
    </row>
    <row r="6907" spans="14:19" x14ac:dyDescent="0.35">
      <c r="N6907" s="6"/>
      <c r="Q6907" s="2"/>
      <c r="S6907" s="2"/>
    </row>
    <row r="6908" spans="14:19" x14ac:dyDescent="0.35">
      <c r="N6908" s="6"/>
      <c r="Q6908" s="2"/>
      <c r="S6908" s="2"/>
    </row>
    <row r="6909" spans="14:19" x14ac:dyDescent="0.35">
      <c r="N6909" s="6"/>
      <c r="Q6909" s="2"/>
      <c r="S6909" s="2"/>
    </row>
    <row r="6910" spans="14:19" x14ac:dyDescent="0.35">
      <c r="N6910" s="6"/>
      <c r="Q6910" s="2"/>
      <c r="S6910" s="2"/>
    </row>
    <row r="6911" spans="14:19" x14ac:dyDescent="0.35">
      <c r="N6911" s="6"/>
      <c r="Q6911" s="2"/>
      <c r="S6911" s="2"/>
    </row>
    <row r="6912" spans="14:19" x14ac:dyDescent="0.35">
      <c r="N6912" s="6"/>
      <c r="Q6912" s="2"/>
      <c r="S6912" s="2"/>
    </row>
    <row r="6913" spans="14:19" x14ac:dyDescent="0.35">
      <c r="N6913" s="6"/>
      <c r="Q6913" s="2"/>
      <c r="S6913" s="2"/>
    </row>
    <row r="6914" spans="14:19" x14ac:dyDescent="0.35">
      <c r="N6914" s="6"/>
      <c r="Q6914" s="2"/>
      <c r="S6914" s="2"/>
    </row>
    <row r="6915" spans="14:19" x14ac:dyDescent="0.35">
      <c r="N6915" s="6"/>
      <c r="Q6915" s="2"/>
      <c r="S6915" s="2"/>
    </row>
    <row r="6916" spans="14:19" x14ac:dyDescent="0.35">
      <c r="N6916" s="6"/>
      <c r="Q6916" s="2"/>
      <c r="S6916" s="2"/>
    </row>
    <row r="6917" spans="14:19" x14ac:dyDescent="0.35">
      <c r="N6917" s="6"/>
      <c r="Q6917" s="2"/>
      <c r="S6917" s="2"/>
    </row>
    <row r="6918" spans="14:19" x14ac:dyDescent="0.35">
      <c r="N6918" s="6"/>
      <c r="Q6918" s="2"/>
      <c r="S6918" s="2"/>
    </row>
    <row r="6919" spans="14:19" x14ac:dyDescent="0.35">
      <c r="N6919" s="6"/>
      <c r="Q6919" s="2"/>
      <c r="S6919" s="2"/>
    </row>
    <row r="6920" spans="14:19" x14ac:dyDescent="0.35">
      <c r="N6920" s="6"/>
      <c r="Q6920" s="2"/>
      <c r="S6920" s="2"/>
    </row>
    <row r="6921" spans="14:19" x14ac:dyDescent="0.35">
      <c r="N6921" s="6"/>
      <c r="Q6921" s="2"/>
      <c r="S6921" s="2"/>
    </row>
    <row r="6922" spans="14:19" x14ac:dyDescent="0.35">
      <c r="N6922" s="6"/>
      <c r="Q6922" s="2"/>
      <c r="S6922" s="2"/>
    </row>
    <row r="6923" spans="14:19" x14ac:dyDescent="0.35">
      <c r="N6923" s="6"/>
      <c r="Q6923" s="2"/>
      <c r="S6923" s="2"/>
    </row>
    <row r="6924" spans="14:19" x14ac:dyDescent="0.35">
      <c r="N6924" s="6"/>
      <c r="Q6924" s="2"/>
      <c r="S6924" s="2"/>
    </row>
    <row r="6925" spans="14:19" x14ac:dyDescent="0.35">
      <c r="N6925" s="6"/>
      <c r="Q6925" s="2"/>
      <c r="S6925" s="2"/>
    </row>
    <row r="6926" spans="14:19" x14ac:dyDescent="0.35">
      <c r="N6926" s="6"/>
      <c r="Q6926" s="2"/>
      <c r="S6926" s="2"/>
    </row>
    <row r="6927" spans="14:19" x14ac:dyDescent="0.35">
      <c r="N6927" s="6"/>
      <c r="Q6927" s="2"/>
      <c r="S6927" s="2"/>
    </row>
    <row r="6928" spans="14:19" x14ac:dyDescent="0.35">
      <c r="N6928" s="6"/>
      <c r="Q6928" s="2"/>
      <c r="S6928" s="2"/>
    </row>
    <row r="6929" spans="14:19" x14ac:dyDescent="0.35">
      <c r="N6929" s="6"/>
      <c r="Q6929" s="2"/>
      <c r="S6929" s="2"/>
    </row>
    <row r="6930" spans="14:19" x14ac:dyDescent="0.35">
      <c r="N6930" s="6"/>
      <c r="Q6930" s="2"/>
      <c r="S6930" s="2"/>
    </row>
    <row r="6931" spans="14:19" x14ac:dyDescent="0.35">
      <c r="N6931" s="6"/>
      <c r="Q6931" s="2"/>
      <c r="S6931" s="2"/>
    </row>
    <row r="6932" spans="14:19" x14ac:dyDescent="0.35">
      <c r="N6932" s="6"/>
      <c r="Q6932" s="2"/>
      <c r="S6932" s="2"/>
    </row>
    <row r="6933" spans="14:19" x14ac:dyDescent="0.35">
      <c r="N6933" s="6"/>
      <c r="Q6933" s="2"/>
      <c r="S6933" s="2"/>
    </row>
    <row r="6934" spans="14:19" x14ac:dyDescent="0.35">
      <c r="N6934" s="6"/>
      <c r="Q6934" s="2"/>
      <c r="S6934" s="2"/>
    </row>
    <row r="6935" spans="14:19" x14ac:dyDescent="0.35">
      <c r="N6935" s="6"/>
      <c r="Q6935" s="2"/>
      <c r="S6935" s="2"/>
    </row>
    <row r="6936" spans="14:19" x14ac:dyDescent="0.35">
      <c r="N6936" s="6"/>
      <c r="Q6936" s="2"/>
      <c r="S6936" s="2"/>
    </row>
    <row r="6937" spans="14:19" x14ac:dyDescent="0.35">
      <c r="N6937" s="6"/>
      <c r="Q6937" s="2"/>
      <c r="S6937" s="2"/>
    </row>
    <row r="6938" spans="14:19" x14ac:dyDescent="0.35">
      <c r="N6938" s="6"/>
      <c r="Q6938" s="2"/>
      <c r="S6938" s="2"/>
    </row>
    <row r="6939" spans="14:19" x14ac:dyDescent="0.35">
      <c r="N6939" s="6"/>
      <c r="Q6939" s="2"/>
      <c r="S6939" s="2"/>
    </row>
    <row r="6940" spans="14:19" x14ac:dyDescent="0.35">
      <c r="N6940" s="6"/>
      <c r="Q6940" s="2"/>
      <c r="S6940" s="2"/>
    </row>
    <row r="6941" spans="14:19" x14ac:dyDescent="0.35">
      <c r="N6941" s="6"/>
      <c r="Q6941" s="2"/>
      <c r="S6941" s="2"/>
    </row>
    <row r="6942" spans="14:19" x14ac:dyDescent="0.35">
      <c r="N6942" s="6"/>
      <c r="Q6942" s="2"/>
      <c r="S6942" s="2"/>
    </row>
    <row r="6943" spans="14:19" x14ac:dyDescent="0.35">
      <c r="N6943" s="6"/>
      <c r="Q6943" s="2"/>
      <c r="S6943" s="2"/>
    </row>
    <row r="6944" spans="14:19" x14ac:dyDescent="0.35">
      <c r="N6944" s="6"/>
      <c r="Q6944" s="2"/>
      <c r="S6944" s="2"/>
    </row>
    <row r="6945" spans="14:19" x14ac:dyDescent="0.35">
      <c r="N6945" s="6"/>
      <c r="Q6945" s="2"/>
      <c r="S6945" s="2"/>
    </row>
    <row r="6946" spans="14:19" x14ac:dyDescent="0.35">
      <c r="N6946" s="6"/>
      <c r="Q6946" s="2"/>
      <c r="S6946" s="2"/>
    </row>
    <row r="6947" spans="14:19" x14ac:dyDescent="0.35">
      <c r="N6947" s="6"/>
      <c r="Q6947" s="2"/>
      <c r="S6947" s="2"/>
    </row>
    <row r="6948" spans="14:19" x14ac:dyDescent="0.35">
      <c r="N6948" s="6"/>
      <c r="Q6948" s="2"/>
      <c r="S6948" s="2"/>
    </row>
    <row r="6949" spans="14:19" x14ac:dyDescent="0.35">
      <c r="N6949" s="6"/>
      <c r="Q6949" s="2"/>
      <c r="S6949" s="2"/>
    </row>
    <row r="6950" spans="14:19" x14ac:dyDescent="0.35">
      <c r="N6950" s="6"/>
      <c r="Q6950" s="2"/>
      <c r="S6950" s="2"/>
    </row>
    <row r="6951" spans="14:19" x14ac:dyDescent="0.35">
      <c r="N6951" s="6"/>
      <c r="Q6951" s="2"/>
      <c r="S6951" s="2"/>
    </row>
    <row r="6952" spans="14:19" x14ac:dyDescent="0.35">
      <c r="N6952" s="6"/>
      <c r="Q6952" s="2"/>
      <c r="S6952" s="2"/>
    </row>
    <row r="6953" spans="14:19" x14ac:dyDescent="0.35">
      <c r="N6953" s="6"/>
      <c r="Q6953" s="2"/>
      <c r="S6953" s="2"/>
    </row>
    <row r="6954" spans="14:19" x14ac:dyDescent="0.35">
      <c r="N6954" s="6"/>
      <c r="Q6954" s="2"/>
      <c r="S6954" s="2"/>
    </row>
    <row r="6955" spans="14:19" x14ac:dyDescent="0.35">
      <c r="N6955" s="6"/>
      <c r="Q6955" s="2"/>
      <c r="S6955" s="2"/>
    </row>
    <row r="6956" spans="14:19" x14ac:dyDescent="0.35">
      <c r="N6956" s="6"/>
      <c r="Q6956" s="2"/>
      <c r="S6956" s="2"/>
    </row>
    <row r="6957" spans="14:19" x14ac:dyDescent="0.35">
      <c r="N6957" s="6"/>
      <c r="Q6957" s="2"/>
      <c r="S6957" s="2"/>
    </row>
    <row r="6958" spans="14:19" x14ac:dyDescent="0.35">
      <c r="N6958" s="6"/>
      <c r="Q6958" s="2"/>
      <c r="S6958" s="2"/>
    </row>
    <row r="6959" spans="14:19" x14ac:dyDescent="0.35">
      <c r="N6959" s="6"/>
      <c r="Q6959" s="2"/>
      <c r="S6959" s="2"/>
    </row>
    <row r="6960" spans="14:19" x14ac:dyDescent="0.35">
      <c r="N6960" s="6"/>
      <c r="Q6960" s="2"/>
      <c r="S6960" s="2"/>
    </row>
    <row r="6961" spans="14:19" x14ac:dyDescent="0.35">
      <c r="N6961" s="6"/>
      <c r="Q6961" s="2"/>
      <c r="S6961" s="2"/>
    </row>
    <row r="6962" spans="14:19" x14ac:dyDescent="0.35">
      <c r="N6962" s="6"/>
      <c r="Q6962" s="2"/>
      <c r="S6962" s="2"/>
    </row>
    <row r="6963" spans="14:19" x14ac:dyDescent="0.35">
      <c r="N6963" s="6"/>
      <c r="Q6963" s="2"/>
      <c r="S6963" s="2"/>
    </row>
    <row r="6964" spans="14:19" x14ac:dyDescent="0.35">
      <c r="N6964" s="6"/>
      <c r="Q6964" s="2"/>
      <c r="S6964" s="2"/>
    </row>
    <row r="6965" spans="14:19" x14ac:dyDescent="0.35">
      <c r="N6965" s="6"/>
      <c r="Q6965" s="2"/>
      <c r="S6965" s="2"/>
    </row>
    <row r="6966" spans="14:19" x14ac:dyDescent="0.35">
      <c r="N6966" s="6"/>
      <c r="Q6966" s="2"/>
      <c r="S6966" s="2"/>
    </row>
    <row r="6967" spans="14:19" x14ac:dyDescent="0.35">
      <c r="N6967" s="6"/>
      <c r="Q6967" s="2"/>
      <c r="S6967" s="2"/>
    </row>
    <row r="6968" spans="14:19" x14ac:dyDescent="0.35">
      <c r="N6968" s="6"/>
      <c r="Q6968" s="2"/>
      <c r="S6968" s="2"/>
    </row>
    <row r="6969" spans="14:19" x14ac:dyDescent="0.35">
      <c r="N6969" s="6"/>
      <c r="Q6969" s="2"/>
      <c r="S6969" s="2"/>
    </row>
    <row r="6970" spans="14:19" x14ac:dyDescent="0.35">
      <c r="N6970" s="6"/>
      <c r="Q6970" s="2"/>
      <c r="S6970" s="2"/>
    </row>
    <row r="6971" spans="14:19" x14ac:dyDescent="0.35">
      <c r="N6971" s="6"/>
      <c r="Q6971" s="2"/>
      <c r="S6971" s="2"/>
    </row>
    <row r="6972" spans="14:19" x14ac:dyDescent="0.35">
      <c r="N6972" s="6"/>
      <c r="Q6972" s="2"/>
      <c r="S6972" s="2"/>
    </row>
    <row r="6973" spans="14:19" x14ac:dyDescent="0.35">
      <c r="N6973" s="6"/>
      <c r="Q6973" s="2"/>
      <c r="S6973" s="2"/>
    </row>
    <row r="6974" spans="14:19" x14ac:dyDescent="0.35">
      <c r="N6974" s="6"/>
      <c r="Q6974" s="2"/>
      <c r="S6974" s="2"/>
    </row>
    <row r="6975" spans="14:19" x14ac:dyDescent="0.35">
      <c r="N6975" s="6"/>
      <c r="Q6975" s="2"/>
      <c r="S6975" s="2"/>
    </row>
    <row r="6976" spans="14:19" x14ac:dyDescent="0.35">
      <c r="N6976" s="6"/>
      <c r="Q6976" s="2"/>
      <c r="S6976" s="2"/>
    </row>
    <row r="6977" spans="14:19" x14ac:dyDescent="0.35">
      <c r="N6977" s="6"/>
      <c r="Q6977" s="2"/>
      <c r="S6977" s="2"/>
    </row>
    <row r="6978" spans="14:19" x14ac:dyDescent="0.35">
      <c r="N6978" s="6"/>
      <c r="Q6978" s="2"/>
      <c r="S6978" s="2"/>
    </row>
    <row r="6979" spans="14:19" x14ac:dyDescent="0.35">
      <c r="N6979" s="6"/>
      <c r="Q6979" s="2"/>
      <c r="S6979" s="2"/>
    </row>
    <row r="6980" spans="14:19" x14ac:dyDescent="0.35">
      <c r="N6980" s="6"/>
      <c r="Q6980" s="2"/>
      <c r="S6980" s="2"/>
    </row>
    <row r="6981" spans="14:19" x14ac:dyDescent="0.35">
      <c r="N6981" s="6"/>
      <c r="Q6981" s="2"/>
      <c r="S6981" s="2"/>
    </row>
    <row r="6982" spans="14:19" x14ac:dyDescent="0.35">
      <c r="N6982" s="6"/>
      <c r="Q6982" s="2"/>
      <c r="S6982" s="2"/>
    </row>
    <row r="6983" spans="14:19" x14ac:dyDescent="0.35">
      <c r="N6983" s="6"/>
      <c r="Q6983" s="2"/>
      <c r="S6983" s="2"/>
    </row>
    <row r="6984" spans="14:19" x14ac:dyDescent="0.35">
      <c r="N6984" s="6"/>
      <c r="Q6984" s="2"/>
      <c r="S6984" s="2"/>
    </row>
    <row r="6985" spans="14:19" x14ac:dyDescent="0.35">
      <c r="N6985" s="6"/>
      <c r="Q6985" s="2"/>
      <c r="S6985" s="2"/>
    </row>
    <row r="6986" spans="14:19" x14ac:dyDescent="0.35">
      <c r="N6986" s="6"/>
      <c r="Q6986" s="2"/>
      <c r="S6986" s="2"/>
    </row>
    <row r="6987" spans="14:19" x14ac:dyDescent="0.35">
      <c r="N6987" s="6"/>
      <c r="Q6987" s="2"/>
      <c r="S6987" s="2"/>
    </row>
    <row r="6988" spans="14:19" x14ac:dyDescent="0.35">
      <c r="N6988" s="6"/>
      <c r="Q6988" s="2"/>
      <c r="S6988" s="2"/>
    </row>
    <row r="6989" spans="14:19" x14ac:dyDescent="0.35">
      <c r="N6989" s="6"/>
      <c r="Q6989" s="2"/>
      <c r="S6989" s="2"/>
    </row>
    <row r="6990" spans="14:19" x14ac:dyDescent="0.35">
      <c r="N6990" s="6"/>
      <c r="Q6990" s="2"/>
      <c r="S6990" s="2"/>
    </row>
    <row r="6991" spans="14:19" x14ac:dyDescent="0.35">
      <c r="N6991" s="6"/>
      <c r="Q6991" s="2"/>
      <c r="S6991" s="2"/>
    </row>
    <row r="6992" spans="14:19" x14ac:dyDescent="0.35">
      <c r="N6992" s="6"/>
      <c r="Q6992" s="2"/>
      <c r="S6992" s="2"/>
    </row>
    <row r="6993" spans="14:19" x14ac:dyDescent="0.35">
      <c r="N6993" s="6"/>
      <c r="Q6993" s="2"/>
      <c r="S6993" s="2"/>
    </row>
    <row r="6994" spans="14:19" x14ac:dyDescent="0.35">
      <c r="N6994" s="6"/>
      <c r="Q6994" s="2"/>
      <c r="S6994" s="2"/>
    </row>
    <row r="6995" spans="14:19" x14ac:dyDescent="0.35">
      <c r="N6995" s="6"/>
      <c r="Q6995" s="2"/>
      <c r="S6995" s="2"/>
    </row>
    <row r="6996" spans="14:19" x14ac:dyDescent="0.35">
      <c r="N6996" s="6"/>
      <c r="Q6996" s="2"/>
      <c r="S6996" s="2"/>
    </row>
    <row r="6997" spans="14:19" x14ac:dyDescent="0.35">
      <c r="N6997" s="6"/>
      <c r="Q6997" s="2"/>
      <c r="S6997" s="2"/>
    </row>
    <row r="6998" spans="14:19" x14ac:dyDescent="0.35">
      <c r="N6998" s="6"/>
      <c r="Q6998" s="2"/>
      <c r="S6998" s="2"/>
    </row>
    <row r="6999" spans="14:19" x14ac:dyDescent="0.35">
      <c r="N6999" s="6"/>
      <c r="Q6999" s="2"/>
      <c r="S6999" s="2"/>
    </row>
    <row r="7000" spans="14:19" x14ac:dyDescent="0.35">
      <c r="N7000" s="6"/>
      <c r="Q7000" s="2"/>
      <c r="S7000" s="2"/>
    </row>
    <row r="7001" spans="14:19" x14ac:dyDescent="0.35">
      <c r="N7001" s="6"/>
      <c r="Q7001" s="2"/>
      <c r="S7001" s="2"/>
    </row>
    <row r="7002" spans="14:19" x14ac:dyDescent="0.35">
      <c r="N7002" s="6"/>
      <c r="Q7002" s="2"/>
      <c r="S7002" s="2"/>
    </row>
    <row r="7003" spans="14:19" x14ac:dyDescent="0.35">
      <c r="N7003" s="6"/>
      <c r="Q7003" s="2"/>
      <c r="S7003" s="2"/>
    </row>
    <row r="7004" spans="14:19" x14ac:dyDescent="0.35">
      <c r="N7004" s="6"/>
      <c r="Q7004" s="2"/>
      <c r="S7004" s="2"/>
    </row>
    <row r="7005" spans="14:19" x14ac:dyDescent="0.35">
      <c r="N7005" s="6"/>
      <c r="Q7005" s="2"/>
      <c r="S7005" s="2"/>
    </row>
    <row r="7006" spans="14:19" x14ac:dyDescent="0.35">
      <c r="N7006" s="6"/>
      <c r="Q7006" s="2"/>
      <c r="S7006" s="2"/>
    </row>
    <row r="7007" spans="14:19" x14ac:dyDescent="0.35">
      <c r="N7007" s="6"/>
      <c r="Q7007" s="2"/>
      <c r="S7007" s="2"/>
    </row>
    <row r="7008" spans="14:19" x14ac:dyDescent="0.35">
      <c r="N7008" s="6"/>
      <c r="Q7008" s="2"/>
      <c r="S7008" s="2"/>
    </row>
    <row r="7009" spans="14:19" x14ac:dyDescent="0.35">
      <c r="N7009" s="6"/>
      <c r="Q7009" s="2"/>
      <c r="S7009" s="2"/>
    </row>
    <row r="7010" spans="14:19" x14ac:dyDescent="0.35">
      <c r="N7010" s="6"/>
      <c r="Q7010" s="2"/>
      <c r="S7010" s="2"/>
    </row>
    <row r="7011" spans="14:19" x14ac:dyDescent="0.35">
      <c r="N7011" s="6"/>
      <c r="Q7011" s="2"/>
      <c r="S7011" s="2"/>
    </row>
    <row r="7012" spans="14:19" x14ac:dyDescent="0.35">
      <c r="N7012" s="6"/>
      <c r="Q7012" s="2"/>
      <c r="S7012" s="2"/>
    </row>
    <row r="7013" spans="14:19" x14ac:dyDescent="0.35">
      <c r="N7013" s="6"/>
      <c r="Q7013" s="2"/>
      <c r="S7013" s="2"/>
    </row>
    <row r="7014" spans="14:19" x14ac:dyDescent="0.35">
      <c r="N7014" s="6"/>
      <c r="Q7014" s="2"/>
      <c r="S7014" s="2"/>
    </row>
    <row r="7015" spans="14:19" x14ac:dyDescent="0.35">
      <c r="N7015" s="6"/>
      <c r="Q7015" s="2"/>
      <c r="S7015" s="2"/>
    </row>
    <row r="7016" spans="14:19" x14ac:dyDescent="0.35">
      <c r="N7016" s="6"/>
      <c r="Q7016" s="2"/>
      <c r="S7016" s="2"/>
    </row>
    <row r="7017" spans="14:19" x14ac:dyDescent="0.35">
      <c r="N7017" s="6"/>
      <c r="Q7017" s="2"/>
      <c r="S7017" s="2"/>
    </row>
    <row r="7018" spans="14:19" x14ac:dyDescent="0.35">
      <c r="N7018" s="6"/>
      <c r="Q7018" s="2"/>
      <c r="S7018" s="2"/>
    </row>
    <row r="7019" spans="14:19" x14ac:dyDescent="0.35">
      <c r="N7019" s="6"/>
      <c r="Q7019" s="2"/>
      <c r="S7019" s="2"/>
    </row>
    <row r="7020" spans="14:19" x14ac:dyDescent="0.35">
      <c r="N7020" s="6"/>
      <c r="Q7020" s="2"/>
      <c r="S7020" s="2"/>
    </row>
    <row r="7021" spans="14:19" x14ac:dyDescent="0.35">
      <c r="N7021" s="6"/>
      <c r="Q7021" s="2"/>
      <c r="S7021" s="2"/>
    </row>
    <row r="7022" spans="14:19" x14ac:dyDescent="0.35">
      <c r="N7022" s="6"/>
      <c r="Q7022" s="2"/>
      <c r="S7022" s="2"/>
    </row>
    <row r="7023" spans="14:19" x14ac:dyDescent="0.35">
      <c r="N7023" s="6"/>
      <c r="Q7023" s="2"/>
      <c r="S7023" s="2"/>
    </row>
    <row r="7024" spans="14:19" x14ac:dyDescent="0.35">
      <c r="N7024" s="6"/>
      <c r="Q7024" s="2"/>
      <c r="S7024" s="2"/>
    </row>
    <row r="7025" spans="14:19" x14ac:dyDescent="0.35">
      <c r="N7025" s="6"/>
      <c r="Q7025" s="2"/>
      <c r="S7025" s="2"/>
    </row>
    <row r="7026" spans="14:19" x14ac:dyDescent="0.35">
      <c r="N7026" s="6"/>
      <c r="Q7026" s="2"/>
      <c r="S7026" s="2"/>
    </row>
    <row r="7027" spans="14:19" x14ac:dyDescent="0.35">
      <c r="N7027" s="6"/>
      <c r="Q7027" s="2"/>
      <c r="S7027" s="2"/>
    </row>
    <row r="7028" spans="14:19" x14ac:dyDescent="0.35">
      <c r="N7028" s="6"/>
      <c r="Q7028" s="2"/>
      <c r="S7028" s="2"/>
    </row>
    <row r="7029" spans="14:19" x14ac:dyDescent="0.35">
      <c r="N7029" s="6"/>
      <c r="Q7029" s="2"/>
      <c r="S7029" s="2"/>
    </row>
    <row r="7030" spans="14:19" x14ac:dyDescent="0.35">
      <c r="N7030" s="6"/>
      <c r="Q7030" s="2"/>
      <c r="S7030" s="2"/>
    </row>
    <row r="7031" spans="14:19" x14ac:dyDescent="0.35">
      <c r="N7031" s="6"/>
      <c r="Q7031" s="2"/>
      <c r="S7031" s="2"/>
    </row>
    <row r="7032" spans="14:19" x14ac:dyDescent="0.35">
      <c r="N7032" s="6"/>
      <c r="Q7032" s="2"/>
      <c r="S7032" s="2"/>
    </row>
    <row r="7033" spans="14:19" x14ac:dyDescent="0.35">
      <c r="N7033" s="6"/>
      <c r="Q7033" s="2"/>
      <c r="S7033" s="2"/>
    </row>
    <row r="7034" spans="14:19" x14ac:dyDescent="0.35">
      <c r="N7034" s="6"/>
      <c r="Q7034" s="2"/>
      <c r="S7034" s="2"/>
    </row>
    <row r="7035" spans="14:19" x14ac:dyDescent="0.35">
      <c r="N7035" s="6"/>
      <c r="Q7035" s="2"/>
      <c r="S7035" s="2"/>
    </row>
    <row r="7036" spans="14:19" x14ac:dyDescent="0.35">
      <c r="N7036" s="6"/>
      <c r="Q7036" s="2"/>
      <c r="S7036" s="2"/>
    </row>
    <row r="7037" spans="14:19" x14ac:dyDescent="0.35">
      <c r="N7037" s="6"/>
      <c r="Q7037" s="2"/>
      <c r="S7037" s="2"/>
    </row>
    <row r="7038" spans="14:19" x14ac:dyDescent="0.35">
      <c r="N7038" s="6"/>
      <c r="Q7038" s="2"/>
      <c r="S7038" s="2"/>
    </row>
    <row r="7039" spans="14:19" x14ac:dyDescent="0.35">
      <c r="N7039" s="6"/>
      <c r="Q7039" s="2"/>
      <c r="S7039" s="2"/>
    </row>
    <row r="7040" spans="14:19" x14ac:dyDescent="0.35">
      <c r="N7040" s="6"/>
      <c r="Q7040" s="2"/>
      <c r="S7040" s="2"/>
    </row>
    <row r="7041" spans="14:19" x14ac:dyDescent="0.35">
      <c r="N7041" s="6"/>
      <c r="Q7041" s="2"/>
      <c r="S7041" s="2"/>
    </row>
    <row r="7042" spans="14:19" x14ac:dyDescent="0.35">
      <c r="N7042" s="6"/>
      <c r="Q7042" s="2"/>
      <c r="S7042" s="2"/>
    </row>
    <row r="7043" spans="14:19" x14ac:dyDescent="0.35">
      <c r="N7043" s="6"/>
      <c r="Q7043" s="2"/>
      <c r="S7043" s="2"/>
    </row>
    <row r="7044" spans="14:19" x14ac:dyDescent="0.35">
      <c r="N7044" s="6"/>
      <c r="Q7044" s="2"/>
      <c r="S7044" s="2"/>
    </row>
    <row r="7045" spans="14:19" x14ac:dyDescent="0.35">
      <c r="N7045" s="6"/>
      <c r="Q7045" s="2"/>
      <c r="S7045" s="2"/>
    </row>
    <row r="7046" spans="14:19" x14ac:dyDescent="0.35">
      <c r="N7046" s="6"/>
      <c r="Q7046" s="2"/>
      <c r="S7046" s="2"/>
    </row>
    <row r="7047" spans="14:19" x14ac:dyDescent="0.35">
      <c r="N7047" s="6"/>
      <c r="Q7047" s="2"/>
      <c r="S7047" s="2"/>
    </row>
    <row r="7048" spans="14:19" x14ac:dyDescent="0.35">
      <c r="N7048" s="6"/>
      <c r="Q7048" s="2"/>
      <c r="S7048" s="2"/>
    </row>
    <row r="7049" spans="14:19" x14ac:dyDescent="0.35">
      <c r="N7049" s="6"/>
      <c r="Q7049" s="2"/>
      <c r="S7049" s="2"/>
    </row>
    <row r="7050" spans="14:19" x14ac:dyDescent="0.35">
      <c r="N7050" s="6"/>
      <c r="Q7050" s="2"/>
      <c r="S7050" s="2"/>
    </row>
    <row r="7051" spans="14:19" x14ac:dyDescent="0.35">
      <c r="N7051" s="6"/>
      <c r="Q7051" s="2"/>
      <c r="S7051" s="2"/>
    </row>
    <row r="7052" spans="14:19" x14ac:dyDescent="0.35">
      <c r="N7052" s="6"/>
      <c r="Q7052" s="2"/>
      <c r="S7052" s="2"/>
    </row>
    <row r="7053" spans="14:19" x14ac:dyDescent="0.35">
      <c r="N7053" s="6"/>
      <c r="Q7053" s="2"/>
      <c r="S7053" s="2"/>
    </row>
    <row r="7054" spans="14:19" x14ac:dyDescent="0.35">
      <c r="N7054" s="6"/>
      <c r="Q7054" s="2"/>
      <c r="S7054" s="2"/>
    </row>
    <row r="7055" spans="14:19" x14ac:dyDescent="0.35">
      <c r="N7055" s="6"/>
      <c r="Q7055" s="2"/>
      <c r="S7055" s="2"/>
    </row>
    <row r="7056" spans="14:19" x14ac:dyDescent="0.35">
      <c r="N7056" s="6"/>
      <c r="Q7056" s="2"/>
      <c r="S7056" s="2"/>
    </row>
    <row r="7057" spans="14:19" x14ac:dyDescent="0.35">
      <c r="N7057" s="6"/>
      <c r="Q7057" s="2"/>
      <c r="S7057" s="2"/>
    </row>
    <row r="7058" spans="14:19" x14ac:dyDescent="0.35">
      <c r="N7058" s="6"/>
      <c r="Q7058" s="2"/>
      <c r="S7058" s="2"/>
    </row>
    <row r="7059" spans="14:19" x14ac:dyDescent="0.35">
      <c r="N7059" s="6"/>
      <c r="Q7059" s="2"/>
      <c r="S7059" s="2"/>
    </row>
    <row r="7060" spans="14:19" x14ac:dyDescent="0.35">
      <c r="N7060" s="6"/>
      <c r="Q7060" s="2"/>
      <c r="S7060" s="2"/>
    </row>
    <row r="7061" spans="14:19" x14ac:dyDescent="0.35">
      <c r="N7061" s="6"/>
      <c r="Q7061" s="2"/>
      <c r="S7061" s="2"/>
    </row>
    <row r="7062" spans="14:19" x14ac:dyDescent="0.35">
      <c r="N7062" s="6"/>
      <c r="Q7062" s="2"/>
      <c r="S7062" s="2"/>
    </row>
    <row r="7063" spans="14:19" x14ac:dyDescent="0.35">
      <c r="N7063" s="6"/>
      <c r="Q7063" s="2"/>
      <c r="S7063" s="2"/>
    </row>
    <row r="7064" spans="14:19" x14ac:dyDescent="0.35">
      <c r="N7064" s="6"/>
      <c r="Q7064" s="2"/>
      <c r="S7064" s="2"/>
    </row>
    <row r="7065" spans="14:19" x14ac:dyDescent="0.35">
      <c r="N7065" s="6"/>
      <c r="Q7065" s="2"/>
      <c r="S7065" s="2"/>
    </row>
    <row r="7066" spans="14:19" x14ac:dyDescent="0.35">
      <c r="N7066" s="6"/>
      <c r="Q7066" s="2"/>
      <c r="S7066" s="2"/>
    </row>
    <row r="7067" spans="14:19" x14ac:dyDescent="0.35">
      <c r="N7067" s="6"/>
      <c r="Q7067" s="2"/>
      <c r="S7067" s="2"/>
    </row>
    <row r="7068" spans="14:19" x14ac:dyDescent="0.35">
      <c r="N7068" s="6"/>
      <c r="Q7068" s="2"/>
      <c r="S7068" s="2"/>
    </row>
    <row r="7069" spans="14:19" x14ac:dyDescent="0.35">
      <c r="N7069" s="6"/>
      <c r="Q7069" s="2"/>
      <c r="S7069" s="2"/>
    </row>
    <row r="7070" spans="14:19" x14ac:dyDescent="0.35">
      <c r="N7070" s="6"/>
      <c r="Q7070" s="2"/>
      <c r="S7070" s="2"/>
    </row>
    <row r="7071" spans="14:19" x14ac:dyDescent="0.35">
      <c r="N7071" s="6"/>
      <c r="Q7071" s="2"/>
      <c r="S7071" s="2"/>
    </row>
    <row r="7072" spans="14:19" x14ac:dyDescent="0.35">
      <c r="N7072" s="6"/>
      <c r="Q7072" s="2"/>
      <c r="S7072" s="2"/>
    </row>
    <row r="7073" spans="14:19" x14ac:dyDescent="0.35">
      <c r="N7073" s="6"/>
      <c r="Q7073" s="2"/>
      <c r="S7073" s="2"/>
    </row>
    <row r="7074" spans="14:19" x14ac:dyDescent="0.35">
      <c r="N7074" s="6"/>
      <c r="Q7074" s="2"/>
      <c r="S7074" s="2"/>
    </row>
    <row r="7075" spans="14:19" x14ac:dyDescent="0.35">
      <c r="N7075" s="6"/>
      <c r="Q7075" s="2"/>
      <c r="S7075" s="2"/>
    </row>
    <row r="7076" spans="14:19" x14ac:dyDescent="0.35">
      <c r="N7076" s="6"/>
      <c r="Q7076" s="2"/>
      <c r="S7076" s="2"/>
    </row>
    <row r="7077" spans="14:19" x14ac:dyDescent="0.35">
      <c r="N7077" s="6"/>
      <c r="Q7077" s="2"/>
      <c r="S7077" s="2"/>
    </row>
    <row r="7078" spans="14:19" x14ac:dyDescent="0.35">
      <c r="N7078" s="6"/>
      <c r="Q7078" s="2"/>
      <c r="S7078" s="2"/>
    </row>
    <row r="7079" spans="14:19" x14ac:dyDescent="0.35">
      <c r="N7079" s="6"/>
      <c r="Q7079" s="2"/>
      <c r="S7079" s="2"/>
    </row>
    <row r="7080" spans="14:19" x14ac:dyDescent="0.35">
      <c r="N7080" s="6"/>
      <c r="Q7080" s="2"/>
      <c r="S7080" s="2"/>
    </row>
    <row r="7081" spans="14:19" x14ac:dyDescent="0.35">
      <c r="N7081" s="6"/>
      <c r="Q7081" s="2"/>
      <c r="S7081" s="2"/>
    </row>
    <row r="7082" spans="14:19" x14ac:dyDescent="0.35">
      <c r="N7082" s="6"/>
      <c r="Q7082" s="2"/>
      <c r="S7082" s="2"/>
    </row>
    <row r="7083" spans="14:19" x14ac:dyDescent="0.35">
      <c r="N7083" s="6"/>
      <c r="Q7083" s="2"/>
      <c r="S7083" s="2"/>
    </row>
    <row r="7084" spans="14:19" x14ac:dyDescent="0.35">
      <c r="N7084" s="6"/>
      <c r="Q7084" s="2"/>
      <c r="S7084" s="2"/>
    </row>
    <row r="7085" spans="14:19" x14ac:dyDescent="0.35">
      <c r="N7085" s="6"/>
      <c r="Q7085" s="2"/>
      <c r="S7085" s="2"/>
    </row>
    <row r="7086" spans="14:19" x14ac:dyDescent="0.35">
      <c r="N7086" s="6"/>
      <c r="Q7086" s="2"/>
      <c r="S7086" s="2"/>
    </row>
    <row r="7087" spans="14:19" x14ac:dyDescent="0.35">
      <c r="N7087" s="6"/>
      <c r="Q7087" s="2"/>
      <c r="S7087" s="2"/>
    </row>
    <row r="7088" spans="14:19" x14ac:dyDescent="0.35">
      <c r="N7088" s="6"/>
      <c r="Q7088" s="2"/>
      <c r="S7088" s="2"/>
    </row>
    <row r="7089" spans="14:19" x14ac:dyDescent="0.35">
      <c r="N7089" s="6"/>
      <c r="Q7089" s="2"/>
      <c r="S7089" s="2"/>
    </row>
    <row r="7090" spans="14:19" x14ac:dyDescent="0.35">
      <c r="N7090" s="6"/>
      <c r="Q7090" s="2"/>
      <c r="S7090" s="2"/>
    </row>
    <row r="7091" spans="14:19" x14ac:dyDescent="0.35">
      <c r="N7091" s="6"/>
      <c r="Q7091" s="2"/>
      <c r="S7091" s="2"/>
    </row>
    <row r="7092" spans="14:19" x14ac:dyDescent="0.35">
      <c r="N7092" s="6"/>
      <c r="Q7092" s="2"/>
      <c r="S7092" s="2"/>
    </row>
    <row r="7093" spans="14:19" x14ac:dyDescent="0.35">
      <c r="N7093" s="6"/>
      <c r="Q7093" s="2"/>
      <c r="S7093" s="2"/>
    </row>
    <row r="7094" spans="14:19" x14ac:dyDescent="0.35">
      <c r="N7094" s="6"/>
      <c r="Q7094" s="2"/>
      <c r="S7094" s="2"/>
    </row>
    <row r="7095" spans="14:19" x14ac:dyDescent="0.35">
      <c r="N7095" s="6"/>
      <c r="Q7095" s="2"/>
      <c r="S7095" s="2"/>
    </row>
    <row r="7096" spans="14:19" x14ac:dyDescent="0.35">
      <c r="N7096" s="6"/>
      <c r="Q7096" s="2"/>
      <c r="S7096" s="2"/>
    </row>
    <row r="7097" spans="14:19" x14ac:dyDescent="0.35">
      <c r="N7097" s="6"/>
      <c r="Q7097" s="2"/>
      <c r="S7097" s="2"/>
    </row>
    <row r="7098" spans="14:19" x14ac:dyDescent="0.35">
      <c r="N7098" s="6"/>
      <c r="Q7098" s="2"/>
      <c r="S7098" s="2"/>
    </row>
    <row r="7099" spans="14:19" x14ac:dyDescent="0.35">
      <c r="N7099" s="6"/>
      <c r="Q7099" s="2"/>
      <c r="S7099" s="2"/>
    </row>
    <row r="7100" spans="14:19" x14ac:dyDescent="0.35">
      <c r="N7100" s="6"/>
      <c r="Q7100" s="2"/>
      <c r="S7100" s="2"/>
    </row>
    <row r="7101" spans="14:19" x14ac:dyDescent="0.35">
      <c r="N7101" s="6"/>
      <c r="Q7101" s="2"/>
      <c r="S7101" s="2"/>
    </row>
    <row r="7102" spans="14:19" x14ac:dyDescent="0.35">
      <c r="N7102" s="6"/>
      <c r="Q7102" s="2"/>
      <c r="S7102" s="2"/>
    </row>
    <row r="7103" spans="14:19" x14ac:dyDescent="0.35">
      <c r="N7103" s="6"/>
      <c r="Q7103" s="2"/>
      <c r="S7103" s="2"/>
    </row>
    <row r="7104" spans="14:19" x14ac:dyDescent="0.35">
      <c r="N7104" s="6"/>
      <c r="Q7104" s="2"/>
      <c r="S7104" s="2"/>
    </row>
    <row r="7105" spans="14:19" x14ac:dyDescent="0.35">
      <c r="N7105" s="6"/>
      <c r="Q7105" s="2"/>
      <c r="S7105" s="2"/>
    </row>
    <row r="7106" spans="14:19" x14ac:dyDescent="0.35">
      <c r="N7106" s="6"/>
      <c r="Q7106" s="2"/>
      <c r="S7106" s="2"/>
    </row>
    <row r="7107" spans="14:19" x14ac:dyDescent="0.35">
      <c r="N7107" s="6"/>
      <c r="Q7107" s="2"/>
      <c r="S7107" s="2"/>
    </row>
    <row r="7108" spans="14:19" x14ac:dyDescent="0.35">
      <c r="N7108" s="6"/>
      <c r="Q7108" s="2"/>
      <c r="S7108" s="2"/>
    </row>
    <row r="7109" spans="14:19" x14ac:dyDescent="0.35">
      <c r="N7109" s="6"/>
      <c r="Q7109" s="2"/>
      <c r="S7109" s="2"/>
    </row>
    <row r="7110" spans="14:19" x14ac:dyDescent="0.35">
      <c r="N7110" s="6"/>
      <c r="Q7110" s="2"/>
      <c r="S7110" s="2"/>
    </row>
    <row r="7111" spans="14:19" x14ac:dyDescent="0.35">
      <c r="N7111" s="6"/>
      <c r="Q7111" s="2"/>
      <c r="S7111" s="2"/>
    </row>
    <row r="7112" spans="14:19" x14ac:dyDescent="0.35">
      <c r="N7112" s="6"/>
      <c r="Q7112" s="2"/>
      <c r="S7112" s="2"/>
    </row>
    <row r="7113" spans="14:19" x14ac:dyDescent="0.35">
      <c r="N7113" s="6"/>
      <c r="Q7113" s="2"/>
      <c r="S7113" s="2"/>
    </row>
    <row r="7114" spans="14:19" x14ac:dyDescent="0.35">
      <c r="N7114" s="6"/>
      <c r="Q7114" s="2"/>
      <c r="S7114" s="2"/>
    </row>
    <row r="7115" spans="14:19" x14ac:dyDescent="0.35">
      <c r="N7115" s="6"/>
      <c r="Q7115" s="2"/>
      <c r="S7115" s="2"/>
    </row>
    <row r="7116" spans="14:19" x14ac:dyDescent="0.35">
      <c r="N7116" s="6"/>
      <c r="Q7116" s="2"/>
      <c r="S7116" s="2"/>
    </row>
    <row r="7117" spans="14:19" x14ac:dyDescent="0.35">
      <c r="N7117" s="6"/>
      <c r="Q7117" s="2"/>
      <c r="S7117" s="2"/>
    </row>
    <row r="7118" spans="14:19" x14ac:dyDescent="0.35">
      <c r="N7118" s="6"/>
      <c r="Q7118" s="2"/>
      <c r="S7118" s="2"/>
    </row>
    <row r="7119" spans="14:19" x14ac:dyDescent="0.35">
      <c r="N7119" s="6"/>
      <c r="Q7119" s="2"/>
      <c r="S7119" s="2"/>
    </row>
    <row r="7120" spans="14:19" x14ac:dyDescent="0.35">
      <c r="N7120" s="6"/>
      <c r="Q7120" s="2"/>
      <c r="S7120" s="2"/>
    </row>
    <row r="7121" spans="14:19" x14ac:dyDescent="0.35">
      <c r="N7121" s="6"/>
      <c r="Q7121" s="2"/>
      <c r="S7121" s="2"/>
    </row>
    <row r="7122" spans="14:19" x14ac:dyDescent="0.35">
      <c r="N7122" s="6"/>
      <c r="Q7122" s="2"/>
      <c r="S7122" s="2"/>
    </row>
    <row r="7123" spans="14:19" x14ac:dyDescent="0.35">
      <c r="N7123" s="6"/>
      <c r="Q7123" s="2"/>
      <c r="S7123" s="2"/>
    </row>
    <row r="7124" spans="14:19" x14ac:dyDescent="0.35">
      <c r="N7124" s="6"/>
      <c r="Q7124" s="2"/>
      <c r="S7124" s="2"/>
    </row>
    <row r="7125" spans="14:19" x14ac:dyDescent="0.35">
      <c r="N7125" s="6"/>
      <c r="Q7125" s="2"/>
      <c r="S7125" s="2"/>
    </row>
    <row r="7126" spans="14:19" x14ac:dyDescent="0.35">
      <c r="N7126" s="6"/>
      <c r="Q7126" s="2"/>
      <c r="S7126" s="2"/>
    </row>
    <row r="7127" spans="14:19" x14ac:dyDescent="0.35">
      <c r="N7127" s="6"/>
      <c r="Q7127" s="2"/>
      <c r="S7127" s="2"/>
    </row>
    <row r="7128" spans="14:19" x14ac:dyDescent="0.35">
      <c r="N7128" s="6"/>
      <c r="Q7128" s="2"/>
      <c r="S7128" s="2"/>
    </row>
    <row r="7129" spans="14:19" x14ac:dyDescent="0.35">
      <c r="N7129" s="6"/>
      <c r="Q7129" s="2"/>
      <c r="S7129" s="2"/>
    </row>
    <row r="7130" spans="14:19" x14ac:dyDescent="0.35">
      <c r="N7130" s="6"/>
      <c r="Q7130" s="2"/>
      <c r="S7130" s="2"/>
    </row>
    <row r="7131" spans="14:19" x14ac:dyDescent="0.35">
      <c r="N7131" s="6"/>
      <c r="Q7131" s="2"/>
      <c r="S7131" s="2"/>
    </row>
    <row r="7132" spans="14:19" x14ac:dyDescent="0.35">
      <c r="N7132" s="6"/>
      <c r="Q7132" s="2"/>
      <c r="S7132" s="2"/>
    </row>
    <row r="7133" spans="14:19" x14ac:dyDescent="0.35">
      <c r="N7133" s="6"/>
      <c r="Q7133" s="2"/>
      <c r="S7133" s="2"/>
    </row>
    <row r="7134" spans="14:19" x14ac:dyDescent="0.35">
      <c r="N7134" s="6"/>
      <c r="Q7134" s="2"/>
      <c r="S7134" s="2"/>
    </row>
    <row r="7135" spans="14:19" x14ac:dyDescent="0.35">
      <c r="N7135" s="6"/>
      <c r="Q7135" s="2"/>
      <c r="S7135" s="2"/>
    </row>
    <row r="7136" spans="14:19" x14ac:dyDescent="0.35">
      <c r="N7136" s="6"/>
      <c r="Q7136" s="2"/>
      <c r="S7136" s="2"/>
    </row>
    <row r="7137" spans="14:19" x14ac:dyDescent="0.35">
      <c r="N7137" s="6"/>
      <c r="Q7137" s="2"/>
      <c r="S7137" s="2"/>
    </row>
    <row r="7138" spans="14:19" x14ac:dyDescent="0.35">
      <c r="N7138" s="6"/>
      <c r="Q7138" s="2"/>
      <c r="S7138" s="2"/>
    </row>
    <row r="7139" spans="14:19" x14ac:dyDescent="0.35">
      <c r="N7139" s="6"/>
      <c r="Q7139" s="2"/>
      <c r="S7139" s="2"/>
    </row>
    <row r="7140" spans="14:19" x14ac:dyDescent="0.35">
      <c r="N7140" s="6"/>
      <c r="Q7140" s="2"/>
      <c r="S7140" s="2"/>
    </row>
    <row r="7141" spans="14:19" x14ac:dyDescent="0.35">
      <c r="N7141" s="6"/>
      <c r="Q7141" s="2"/>
      <c r="S7141" s="2"/>
    </row>
    <row r="7142" spans="14:19" x14ac:dyDescent="0.35">
      <c r="N7142" s="6"/>
      <c r="Q7142" s="2"/>
      <c r="S7142" s="2"/>
    </row>
    <row r="7143" spans="14:19" x14ac:dyDescent="0.35">
      <c r="N7143" s="6"/>
      <c r="Q7143" s="2"/>
      <c r="S7143" s="2"/>
    </row>
    <row r="7144" spans="14:19" x14ac:dyDescent="0.35">
      <c r="N7144" s="6"/>
      <c r="Q7144" s="2"/>
      <c r="S7144" s="2"/>
    </row>
    <row r="7145" spans="14:19" x14ac:dyDescent="0.35">
      <c r="N7145" s="6"/>
      <c r="Q7145" s="2"/>
      <c r="S7145" s="2"/>
    </row>
    <row r="7146" spans="14:19" x14ac:dyDescent="0.35">
      <c r="N7146" s="6"/>
      <c r="Q7146" s="2"/>
      <c r="S7146" s="2"/>
    </row>
    <row r="7147" spans="14:19" x14ac:dyDescent="0.35">
      <c r="N7147" s="6"/>
      <c r="Q7147" s="2"/>
      <c r="S7147" s="2"/>
    </row>
    <row r="7148" spans="14:19" x14ac:dyDescent="0.35">
      <c r="N7148" s="6"/>
      <c r="Q7148" s="2"/>
      <c r="S7148" s="2"/>
    </row>
    <row r="7149" spans="14:19" x14ac:dyDescent="0.35">
      <c r="N7149" s="6"/>
      <c r="Q7149" s="2"/>
      <c r="S7149" s="2"/>
    </row>
    <row r="7150" spans="14:19" x14ac:dyDescent="0.35">
      <c r="N7150" s="6"/>
      <c r="Q7150" s="2"/>
      <c r="S7150" s="2"/>
    </row>
    <row r="7151" spans="14:19" x14ac:dyDescent="0.35">
      <c r="N7151" s="6"/>
      <c r="Q7151" s="2"/>
      <c r="S7151" s="2"/>
    </row>
    <row r="7152" spans="14:19" x14ac:dyDescent="0.35">
      <c r="N7152" s="6"/>
      <c r="Q7152" s="2"/>
      <c r="S7152" s="2"/>
    </row>
    <row r="7153" spans="14:19" x14ac:dyDescent="0.35">
      <c r="N7153" s="6"/>
      <c r="Q7153" s="2"/>
      <c r="S7153" s="2"/>
    </row>
    <row r="7154" spans="14:19" x14ac:dyDescent="0.35">
      <c r="N7154" s="6"/>
      <c r="Q7154" s="2"/>
      <c r="S7154" s="2"/>
    </row>
    <row r="7155" spans="14:19" x14ac:dyDescent="0.35">
      <c r="N7155" s="6"/>
      <c r="Q7155" s="2"/>
      <c r="S7155" s="2"/>
    </row>
    <row r="7156" spans="14:19" x14ac:dyDescent="0.35">
      <c r="N7156" s="6"/>
      <c r="Q7156" s="2"/>
      <c r="S7156" s="2"/>
    </row>
    <row r="7157" spans="14:19" x14ac:dyDescent="0.35">
      <c r="N7157" s="6"/>
      <c r="Q7157" s="2"/>
      <c r="S7157" s="2"/>
    </row>
    <row r="7158" spans="14:19" x14ac:dyDescent="0.35">
      <c r="N7158" s="6"/>
      <c r="Q7158" s="2"/>
      <c r="S7158" s="2"/>
    </row>
    <row r="7159" spans="14:19" x14ac:dyDescent="0.35">
      <c r="N7159" s="6"/>
      <c r="Q7159" s="2"/>
      <c r="S7159" s="2"/>
    </row>
    <row r="7160" spans="14:19" x14ac:dyDescent="0.35">
      <c r="N7160" s="6"/>
      <c r="Q7160" s="2"/>
      <c r="S7160" s="2"/>
    </row>
    <row r="7161" spans="14:19" x14ac:dyDescent="0.35">
      <c r="N7161" s="6"/>
      <c r="Q7161" s="2"/>
      <c r="S7161" s="2"/>
    </row>
    <row r="7162" spans="14:19" x14ac:dyDescent="0.35">
      <c r="N7162" s="6"/>
      <c r="Q7162" s="2"/>
      <c r="S7162" s="2"/>
    </row>
    <row r="7163" spans="14:19" x14ac:dyDescent="0.35">
      <c r="N7163" s="6"/>
      <c r="Q7163" s="2"/>
      <c r="S7163" s="2"/>
    </row>
    <row r="7164" spans="14:19" x14ac:dyDescent="0.35">
      <c r="N7164" s="6"/>
      <c r="Q7164" s="2"/>
      <c r="S7164" s="2"/>
    </row>
    <row r="7165" spans="14:19" x14ac:dyDescent="0.35">
      <c r="N7165" s="6"/>
      <c r="Q7165" s="2"/>
      <c r="S7165" s="2"/>
    </row>
    <row r="7166" spans="14:19" x14ac:dyDescent="0.35">
      <c r="N7166" s="6"/>
      <c r="Q7166" s="2"/>
      <c r="S7166" s="2"/>
    </row>
    <row r="7167" spans="14:19" x14ac:dyDescent="0.35">
      <c r="N7167" s="6"/>
      <c r="Q7167" s="2"/>
      <c r="S7167" s="2"/>
    </row>
    <row r="7168" spans="14:19" x14ac:dyDescent="0.35">
      <c r="N7168" s="6"/>
      <c r="Q7168" s="2"/>
      <c r="S7168" s="2"/>
    </row>
    <row r="7169" spans="14:19" x14ac:dyDescent="0.35">
      <c r="N7169" s="6"/>
      <c r="Q7169" s="2"/>
      <c r="S7169" s="2"/>
    </row>
    <row r="7170" spans="14:19" x14ac:dyDescent="0.35">
      <c r="N7170" s="6"/>
      <c r="Q7170" s="2"/>
      <c r="S7170" s="2"/>
    </row>
    <row r="7171" spans="14:19" x14ac:dyDescent="0.35">
      <c r="N7171" s="6"/>
      <c r="Q7171" s="2"/>
      <c r="S7171" s="2"/>
    </row>
    <row r="7172" spans="14:19" x14ac:dyDescent="0.35">
      <c r="N7172" s="6"/>
      <c r="Q7172" s="2"/>
      <c r="S7172" s="2"/>
    </row>
    <row r="7173" spans="14:19" x14ac:dyDescent="0.35">
      <c r="N7173" s="6"/>
      <c r="Q7173" s="2"/>
      <c r="S7173" s="2"/>
    </row>
    <row r="7174" spans="14:19" x14ac:dyDescent="0.35">
      <c r="N7174" s="6"/>
      <c r="Q7174" s="2"/>
      <c r="S7174" s="2"/>
    </row>
    <row r="7175" spans="14:19" x14ac:dyDescent="0.35">
      <c r="N7175" s="6"/>
      <c r="Q7175" s="2"/>
      <c r="S7175" s="2"/>
    </row>
    <row r="7176" spans="14:19" x14ac:dyDescent="0.35">
      <c r="N7176" s="6"/>
      <c r="Q7176" s="2"/>
      <c r="S7176" s="2"/>
    </row>
    <row r="7177" spans="14:19" x14ac:dyDescent="0.35">
      <c r="N7177" s="6"/>
      <c r="Q7177" s="2"/>
      <c r="S7177" s="2"/>
    </row>
    <row r="7178" spans="14:19" x14ac:dyDescent="0.35">
      <c r="N7178" s="6"/>
      <c r="Q7178" s="2"/>
      <c r="S7178" s="2"/>
    </row>
    <row r="7179" spans="14:19" x14ac:dyDescent="0.35">
      <c r="N7179" s="6"/>
      <c r="Q7179" s="2"/>
      <c r="S7179" s="2"/>
    </row>
    <row r="7180" spans="14:19" x14ac:dyDescent="0.35">
      <c r="N7180" s="6"/>
      <c r="Q7180" s="2"/>
      <c r="S7180" s="2"/>
    </row>
    <row r="7181" spans="14:19" x14ac:dyDescent="0.35">
      <c r="N7181" s="6"/>
      <c r="Q7181" s="2"/>
      <c r="S7181" s="2"/>
    </row>
    <row r="7182" spans="14:19" x14ac:dyDescent="0.35">
      <c r="N7182" s="6"/>
      <c r="Q7182" s="2"/>
      <c r="S7182" s="2"/>
    </row>
    <row r="7183" spans="14:19" x14ac:dyDescent="0.35">
      <c r="N7183" s="6"/>
      <c r="Q7183" s="2"/>
      <c r="S7183" s="2"/>
    </row>
    <row r="7184" spans="14:19" x14ac:dyDescent="0.35">
      <c r="N7184" s="6"/>
      <c r="Q7184" s="2"/>
      <c r="S7184" s="2"/>
    </row>
    <row r="7185" spans="14:19" x14ac:dyDescent="0.35">
      <c r="N7185" s="6"/>
      <c r="Q7185" s="2"/>
      <c r="S7185" s="2"/>
    </row>
    <row r="7186" spans="14:19" x14ac:dyDescent="0.35">
      <c r="N7186" s="6"/>
      <c r="Q7186" s="2"/>
      <c r="S7186" s="2"/>
    </row>
    <row r="7187" spans="14:19" x14ac:dyDescent="0.35">
      <c r="N7187" s="6"/>
      <c r="Q7187" s="2"/>
      <c r="S7187" s="2"/>
    </row>
    <row r="7188" spans="14:19" x14ac:dyDescent="0.35">
      <c r="N7188" s="6"/>
      <c r="Q7188" s="2"/>
      <c r="S7188" s="2"/>
    </row>
    <row r="7189" spans="14:19" x14ac:dyDescent="0.35">
      <c r="N7189" s="6"/>
      <c r="Q7189" s="2"/>
      <c r="S7189" s="2"/>
    </row>
    <row r="7190" spans="14:19" x14ac:dyDescent="0.35">
      <c r="N7190" s="6"/>
      <c r="Q7190" s="2"/>
      <c r="S7190" s="2"/>
    </row>
    <row r="7191" spans="14:19" x14ac:dyDescent="0.35">
      <c r="N7191" s="6"/>
      <c r="Q7191" s="2"/>
      <c r="S7191" s="2"/>
    </row>
    <row r="7192" spans="14:19" x14ac:dyDescent="0.35">
      <c r="N7192" s="6"/>
      <c r="Q7192" s="2"/>
      <c r="S7192" s="2"/>
    </row>
    <row r="7193" spans="14:19" x14ac:dyDescent="0.35">
      <c r="N7193" s="6"/>
      <c r="Q7193" s="2"/>
      <c r="S7193" s="2"/>
    </row>
    <row r="7194" spans="14:19" x14ac:dyDescent="0.35">
      <c r="N7194" s="6"/>
      <c r="Q7194" s="2"/>
      <c r="S7194" s="2"/>
    </row>
    <row r="7195" spans="14:19" x14ac:dyDescent="0.35">
      <c r="N7195" s="6"/>
      <c r="Q7195" s="2"/>
      <c r="S7195" s="2"/>
    </row>
    <row r="7196" spans="14:19" x14ac:dyDescent="0.35">
      <c r="N7196" s="6"/>
      <c r="Q7196" s="2"/>
      <c r="S7196" s="2"/>
    </row>
    <row r="7197" spans="14:19" x14ac:dyDescent="0.35">
      <c r="N7197" s="6"/>
      <c r="Q7197" s="2"/>
      <c r="S7197" s="2"/>
    </row>
    <row r="7198" spans="14:19" x14ac:dyDescent="0.35">
      <c r="N7198" s="6"/>
      <c r="Q7198" s="2"/>
      <c r="S7198" s="2"/>
    </row>
    <row r="7199" spans="14:19" x14ac:dyDescent="0.35">
      <c r="N7199" s="6"/>
      <c r="Q7199" s="2"/>
      <c r="S7199" s="2"/>
    </row>
    <row r="7200" spans="14:19" x14ac:dyDescent="0.35">
      <c r="N7200" s="6"/>
      <c r="Q7200" s="2"/>
      <c r="S7200" s="2"/>
    </row>
    <row r="7201" spans="14:19" x14ac:dyDescent="0.35">
      <c r="N7201" s="6"/>
      <c r="Q7201" s="2"/>
      <c r="S7201" s="2"/>
    </row>
    <row r="7202" spans="14:19" x14ac:dyDescent="0.35">
      <c r="N7202" s="6"/>
      <c r="Q7202" s="2"/>
      <c r="S7202" s="2"/>
    </row>
    <row r="7203" spans="14:19" x14ac:dyDescent="0.35">
      <c r="N7203" s="6"/>
      <c r="Q7203" s="2"/>
      <c r="S7203" s="2"/>
    </row>
    <row r="7204" spans="14:19" x14ac:dyDescent="0.35">
      <c r="N7204" s="6"/>
      <c r="Q7204" s="2"/>
      <c r="S7204" s="2"/>
    </row>
    <row r="7205" spans="14:19" x14ac:dyDescent="0.35">
      <c r="N7205" s="6"/>
      <c r="Q7205" s="2"/>
      <c r="S7205" s="2"/>
    </row>
    <row r="7206" spans="14:19" x14ac:dyDescent="0.35">
      <c r="N7206" s="6"/>
      <c r="Q7206" s="2"/>
      <c r="S7206" s="2"/>
    </row>
    <row r="7207" spans="14:19" x14ac:dyDescent="0.35">
      <c r="N7207" s="6"/>
      <c r="Q7207" s="2"/>
      <c r="S7207" s="2"/>
    </row>
    <row r="7208" spans="14:19" x14ac:dyDescent="0.35">
      <c r="N7208" s="6"/>
      <c r="Q7208" s="2"/>
      <c r="S7208" s="2"/>
    </row>
    <row r="7209" spans="14:19" x14ac:dyDescent="0.35">
      <c r="N7209" s="6"/>
      <c r="Q7209" s="2"/>
      <c r="S7209" s="2"/>
    </row>
    <row r="7210" spans="14:19" x14ac:dyDescent="0.35">
      <c r="N7210" s="6"/>
      <c r="Q7210" s="2"/>
      <c r="S7210" s="2"/>
    </row>
    <row r="7211" spans="14:19" x14ac:dyDescent="0.35">
      <c r="N7211" s="6"/>
      <c r="Q7211" s="2"/>
      <c r="S7211" s="2"/>
    </row>
    <row r="7212" spans="14:19" x14ac:dyDescent="0.35">
      <c r="N7212" s="6"/>
      <c r="Q7212" s="2"/>
      <c r="S7212" s="2"/>
    </row>
    <row r="7213" spans="14:19" x14ac:dyDescent="0.35">
      <c r="N7213" s="6"/>
      <c r="Q7213" s="2"/>
      <c r="S7213" s="2"/>
    </row>
    <row r="7214" spans="14:19" x14ac:dyDescent="0.35">
      <c r="N7214" s="6"/>
      <c r="Q7214" s="2"/>
      <c r="S7214" s="2"/>
    </row>
    <row r="7215" spans="14:19" x14ac:dyDescent="0.35">
      <c r="N7215" s="6"/>
      <c r="Q7215" s="2"/>
      <c r="S7215" s="2"/>
    </row>
    <row r="7216" spans="14:19" x14ac:dyDescent="0.35">
      <c r="N7216" s="6"/>
      <c r="Q7216" s="2"/>
      <c r="S7216" s="2"/>
    </row>
    <row r="7217" spans="14:19" x14ac:dyDescent="0.35">
      <c r="N7217" s="6"/>
      <c r="Q7217" s="2"/>
      <c r="S7217" s="2"/>
    </row>
    <row r="7218" spans="14:19" x14ac:dyDescent="0.35">
      <c r="N7218" s="6"/>
      <c r="Q7218" s="2"/>
      <c r="S7218" s="2"/>
    </row>
    <row r="7219" spans="14:19" x14ac:dyDescent="0.35">
      <c r="N7219" s="6"/>
      <c r="Q7219" s="2"/>
      <c r="S7219" s="2"/>
    </row>
    <row r="7220" spans="14:19" x14ac:dyDescent="0.35">
      <c r="N7220" s="6"/>
      <c r="Q7220" s="2"/>
      <c r="S7220" s="2"/>
    </row>
    <row r="7221" spans="14:19" x14ac:dyDescent="0.35">
      <c r="N7221" s="6"/>
      <c r="Q7221" s="2"/>
      <c r="S7221" s="2"/>
    </row>
    <row r="7222" spans="14:19" x14ac:dyDescent="0.35">
      <c r="N7222" s="6"/>
      <c r="Q7222" s="2"/>
      <c r="S7222" s="2"/>
    </row>
    <row r="7223" spans="14:19" x14ac:dyDescent="0.35">
      <c r="N7223" s="6"/>
      <c r="Q7223" s="2"/>
      <c r="S7223" s="2"/>
    </row>
    <row r="7224" spans="14:19" x14ac:dyDescent="0.35">
      <c r="N7224" s="6"/>
      <c r="Q7224" s="2"/>
      <c r="S7224" s="2"/>
    </row>
    <row r="7225" spans="14:19" x14ac:dyDescent="0.35">
      <c r="N7225" s="6"/>
      <c r="Q7225" s="2"/>
      <c r="S7225" s="2"/>
    </row>
    <row r="7226" spans="14:19" x14ac:dyDescent="0.35">
      <c r="N7226" s="6"/>
      <c r="Q7226" s="2"/>
      <c r="S7226" s="2"/>
    </row>
    <row r="7227" spans="14:19" x14ac:dyDescent="0.35">
      <c r="N7227" s="6"/>
      <c r="Q7227" s="2"/>
      <c r="S7227" s="2"/>
    </row>
    <row r="7228" spans="14:19" x14ac:dyDescent="0.35">
      <c r="N7228" s="6"/>
      <c r="Q7228" s="2"/>
      <c r="S7228" s="2"/>
    </row>
    <row r="7229" spans="14:19" x14ac:dyDescent="0.35">
      <c r="N7229" s="6"/>
      <c r="Q7229" s="2"/>
      <c r="S7229" s="2"/>
    </row>
    <row r="7230" spans="14:19" x14ac:dyDescent="0.35">
      <c r="N7230" s="6"/>
      <c r="Q7230" s="2"/>
      <c r="S7230" s="2"/>
    </row>
    <row r="7231" spans="14:19" x14ac:dyDescent="0.35">
      <c r="N7231" s="6"/>
      <c r="Q7231" s="2"/>
      <c r="S7231" s="2"/>
    </row>
    <row r="7232" spans="14:19" x14ac:dyDescent="0.35">
      <c r="N7232" s="6"/>
      <c r="Q7232" s="2"/>
      <c r="S7232" s="2"/>
    </row>
    <row r="7233" spans="14:19" x14ac:dyDescent="0.35">
      <c r="N7233" s="6"/>
      <c r="Q7233" s="2"/>
      <c r="S7233" s="2"/>
    </row>
    <row r="7234" spans="14:19" x14ac:dyDescent="0.35">
      <c r="N7234" s="6"/>
      <c r="Q7234" s="2"/>
      <c r="S7234" s="2"/>
    </row>
    <row r="7235" spans="14:19" x14ac:dyDescent="0.35">
      <c r="N7235" s="6"/>
      <c r="Q7235" s="2"/>
      <c r="S7235" s="2"/>
    </row>
    <row r="7236" spans="14:19" x14ac:dyDescent="0.35">
      <c r="N7236" s="6"/>
      <c r="Q7236" s="2"/>
      <c r="S7236" s="2"/>
    </row>
    <row r="7237" spans="14:19" x14ac:dyDescent="0.35">
      <c r="N7237" s="6"/>
      <c r="Q7237" s="2"/>
      <c r="S7237" s="2"/>
    </row>
    <row r="7238" spans="14:19" x14ac:dyDescent="0.35">
      <c r="N7238" s="6"/>
      <c r="Q7238" s="2"/>
      <c r="S7238" s="2"/>
    </row>
    <row r="7239" spans="14:19" x14ac:dyDescent="0.35">
      <c r="N7239" s="6"/>
      <c r="Q7239" s="2"/>
      <c r="S7239" s="2"/>
    </row>
    <row r="7240" spans="14:19" x14ac:dyDescent="0.35">
      <c r="N7240" s="6"/>
      <c r="Q7240" s="2"/>
      <c r="S7240" s="2"/>
    </row>
    <row r="7241" spans="14:19" x14ac:dyDescent="0.35">
      <c r="N7241" s="6"/>
      <c r="Q7241" s="2"/>
      <c r="S7241" s="2"/>
    </row>
    <row r="7242" spans="14:19" x14ac:dyDescent="0.35">
      <c r="N7242" s="6"/>
      <c r="Q7242" s="2"/>
      <c r="S7242" s="2"/>
    </row>
    <row r="7243" spans="14:19" x14ac:dyDescent="0.35">
      <c r="N7243" s="6"/>
      <c r="Q7243" s="2"/>
      <c r="S7243" s="2"/>
    </row>
    <row r="7244" spans="14:19" x14ac:dyDescent="0.35">
      <c r="N7244" s="6"/>
      <c r="Q7244" s="2"/>
      <c r="S7244" s="2"/>
    </row>
    <row r="7245" spans="14:19" x14ac:dyDescent="0.35">
      <c r="N7245" s="6"/>
      <c r="Q7245" s="2"/>
      <c r="S7245" s="2"/>
    </row>
    <row r="7246" spans="14:19" x14ac:dyDescent="0.35">
      <c r="N7246" s="6"/>
      <c r="Q7246" s="2"/>
      <c r="S7246" s="2"/>
    </row>
    <row r="7247" spans="14:19" x14ac:dyDescent="0.35">
      <c r="N7247" s="6"/>
      <c r="Q7247" s="2"/>
      <c r="S7247" s="2"/>
    </row>
    <row r="7248" spans="14:19" x14ac:dyDescent="0.35">
      <c r="N7248" s="6"/>
      <c r="Q7248" s="2"/>
      <c r="S7248" s="2"/>
    </row>
    <row r="7249" spans="14:19" x14ac:dyDescent="0.35">
      <c r="N7249" s="6"/>
      <c r="Q7249" s="2"/>
      <c r="S7249" s="2"/>
    </row>
    <row r="7250" spans="14:19" x14ac:dyDescent="0.35">
      <c r="N7250" s="6"/>
      <c r="Q7250" s="2"/>
      <c r="S7250" s="2"/>
    </row>
    <row r="7251" spans="14:19" x14ac:dyDescent="0.35">
      <c r="N7251" s="6"/>
      <c r="Q7251" s="2"/>
      <c r="S7251" s="2"/>
    </row>
    <row r="7252" spans="14:19" x14ac:dyDescent="0.35">
      <c r="N7252" s="6"/>
      <c r="Q7252" s="2"/>
      <c r="S7252" s="2"/>
    </row>
    <row r="7253" spans="14:19" x14ac:dyDescent="0.35">
      <c r="N7253" s="6"/>
      <c r="Q7253" s="2"/>
      <c r="S7253" s="2"/>
    </row>
    <row r="7254" spans="14:19" x14ac:dyDescent="0.35">
      <c r="N7254" s="6"/>
      <c r="Q7254" s="2"/>
      <c r="S7254" s="2"/>
    </row>
    <row r="7255" spans="14:19" x14ac:dyDescent="0.35">
      <c r="N7255" s="6"/>
      <c r="Q7255" s="2"/>
      <c r="S7255" s="2"/>
    </row>
    <row r="7256" spans="14:19" x14ac:dyDescent="0.35">
      <c r="N7256" s="6"/>
      <c r="Q7256" s="2"/>
      <c r="S7256" s="2"/>
    </row>
    <row r="7257" spans="14:19" x14ac:dyDescent="0.35">
      <c r="N7257" s="6"/>
      <c r="Q7257" s="2"/>
      <c r="S7257" s="2"/>
    </row>
    <row r="7258" spans="14:19" x14ac:dyDescent="0.35">
      <c r="N7258" s="6"/>
      <c r="Q7258" s="2"/>
      <c r="S7258" s="2"/>
    </row>
    <row r="7259" spans="14:19" x14ac:dyDescent="0.35">
      <c r="N7259" s="6"/>
      <c r="Q7259" s="2"/>
      <c r="S7259" s="2"/>
    </row>
    <row r="7260" spans="14:19" x14ac:dyDescent="0.35">
      <c r="N7260" s="6"/>
      <c r="Q7260" s="2"/>
      <c r="S7260" s="2"/>
    </row>
    <row r="7261" spans="14:19" x14ac:dyDescent="0.35">
      <c r="N7261" s="6"/>
      <c r="Q7261" s="2"/>
      <c r="S7261" s="2"/>
    </row>
    <row r="7262" spans="14:19" x14ac:dyDescent="0.35">
      <c r="N7262" s="6"/>
      <c r="Q7262" s="2"/>
      <c r="S7262" s="2"/>
    </row>
    <row r="7263" spans="14:19" x14ac:dyDescent="0.35">
      <c r="N7263" s="6"/>
      <c r="Q7263" s="2"/>
      <c r="S7263" s="2"/>
    </row>
    <row r="7264" spans="14:19" x14ac:dyDescent="0.35">
      <c r="N7264" s="6"/>
      <c r="Q7264" s="2"/>
      <c r="S7264" s="2"/>
    </row>
    <row r="7265" spans="14:19" x14ac:dyDescent="0.35">
      <c r="N7265" s="6"/>
      <c r="Q7265" s="2"/>
      <c r="S7265" s="2"/>
    </row>
    <row r="7266" spans="14:19" x14ac:dyDescent="0.35">
      <c r="N7266" s="6"/>
      <c r="Q7266" s="2"/>
      <c r="S7266" s="2"/>
    </row>
    <row r="7267" spans="14:19" x14ac:dyDescent="0.35">
      <c r="N7267" s="6"/>
      <c r="Q7267" s="2"/>
      <c r="S7267" s="2"/>
    </row>
    <row r="7268" spans="14:19" x14ac:dyDescent="0.35">
      <c r="N7268" s="6"/>
      <c r="Q7268" s="2"/>
      <c r="S7268" s="2"/>
    </row>
    <row r="7269" spans="14:19" x14ac:dyDescent="0.35">
      <c r="N7269" s="6"/>
      <c r="Q7269" s="2"/>
      <c r="S7269" s="2"/>
    </row>
    <row r="7270" spans="14:19" x14ac:dyDescent="0.35">
      <c r="N7270" s="6"/>
      <c r="Q7270" s="2"/>
      <c r="S7270" s="2"/>
    </row>
    <row r="7271" spans="14:19" x14ac:dyDescent="0.35">
      <c r="N7271" s="6"/>
      <c r="Q7271" s="2"/>
      <c r="S7271" s="2"/>
    </row>
    <row r="7272" spans="14:19" x14ac:dyDescent="0.35">
      <c r="N7272" s="6"/>
      <c r="Q7272" s="2"/>
      <c r="S7272" s="2"/>
    </row>
    <row r="7273" spans="14:19" x14ac:dyDescent="0.35">
      <c r="N7273" s="6"/>
      <c r="Q7273" s="2"/>
      <c r="S7273" s="2"/>
    </row>
    <row r="7274" spans="14:19" x14ac:dyDescent="0.35">
      <c r="N7274" s="6"/>
      <c r="Q7274" s="2"/>
      <c r="S7274" s="2"/>
    </row>
    <row r="7275" spans="14:19" x14ac:dyDescent="0.35">
      <c r="N7275" s="6"/>
      <c r="Q7275" s="2"/>
      <c r="S7275" s="2"/>
    </row>
    <row r="7276" spans="14:19" x14ac:dyDescent="0.35">
      <c r="N7276" s="6"/>
      <c r="Q7276" s="2"/>
      <c r="S7276" s="2"/>
    </row>
    <row r="7277" spans="14:19" x14ac:dyDescent="0.35">
      <c r="N7277" s="6"/>
      <c r="Q7277" s="2"/>
      <c r="S7277" s="2"/>
    </row>
    <row r="7278" spans="14:19" x14ac:dyDescent="0.35">
      <c r="N7278" s="6"/>
      <c r="Q7278" s="2"/>
      <c r="S7278" s="2"/>
    </row>
    <row r="7279" spans="14:19" x14ac:dyDescent="0.35">
      <c r="N7279" s="6"/>
      <c r="Q7279" s="2"/>
      <c r="S7279" s="2"/>
    </row>
    <row r="7280" spans="14:19" x14ac:dyDescent="0.35">
      <c r="N7280" s="6"/>
      <c r="Q7280" s="2"/>
      <c r="S7280" s="2"/>
    </row>
    <row r="7281" spans="14:19" x14ac:dyDescent="0.35">
      <c r="N7281" s="6"/>
      <c r="Q7281" s="2"/>
      <c r="S7281" s="2"/>
    </row>
    <row r="7282" spans="14:19" x14ac:dyDescent="0.35">
      <c r="N7282" s="6"/>
      <c r="Q7282" s="2"/>
      <c r="S7282" s="2"/>
    </row>
    <row r="7283" spans="14:19" x14ac:dyDescent="0.35">
      <c r="N7283" s="6"/>
      <c r="Q7283" s="2"/>
      <c r="S7283" s="2"/>
    </row>
    <row r="7284" spans="14:19" x14ac:dyDescent="0.35">
      <c r="N7284" s="6"/>
      <c r="Q7284" s="2"/>
      <c r="S7284" s="2"/>
    </row>
    <row r="7285" spans="14:19" x14ac:dyDescent="0.35">
      <c r="N7285" s="6"/>
      <c r="Q7285" s="2"/>
      <c r="S7285" s="2"/>
    </row>
    <row r="7286" spans="14:19" x14ac:dyDescent="0.35">
      <c r="N7286" s="6"/>
      <c r="Q7286" s="2"/>
      <c r="S7286" s="2"/>
    </row>
    <row r="7287" spans="14:19" x14ac:dyDescent="0.35">
      <c r="N7287" s="6"/>
      <c r="Q7287" s="2"/>
      <c r="S7287" s="2"/>
    </row>
    <row r="7288" spans="14:19" x14ac:dyDescent="0.35">
      <c r="N7288" s="6"/>
      <c r="Q7288" s="2"/>
      <c r="S7288" s="2"/>
    </row>
    <row r="7289" spans="14:19" x14ac:dyDescent="0.35">
      <c r="N7289" s="6"/>
      <c r="Q7289" s="2"/>
      <c r="S7289" s="2"/>
    </row>
    <row r="7290" spans="14:19" x14ac:dyDescent="0.35">
      <c r="N7290" s="6"/>
      <c r="Q7290" s="2"/>
      <c r="S7290" s="2"/>
    </row>
    <row r="7291" spans="14:19" x14ac:dyDescent="0.35">
      <c r="N7291" s="6"/>
      <c r="Q7291" s="2"/>
      <c r="S7291" s="2"/>
    </row>
    <row r="7292" spans="14:19" x14ac:dyDescent="0.35">
      <c r="N7292" s="6"/>
      <c r="Q7292" s="2"/>
      <c r="S7292" s="2"/>
    </row>
    <row r="7293" spans="14:19" x14ac:dyDescent="0.35">
      <c r="N7293" s="6"/>
      <c r="Q7293" s="2"/>
      <c r="S7293" s="2"/>
    </row>
    <row r="7294" spans="14:19" x14ac:dyDescent="0.35">
      <c r="N7294" s="6"/>
      <c r="Q7294" s="2"/>
      <c r="S7294" s="2"/>
    </row>
    <row r="7295" spans="14:19" x14ac:dyDescent="0.35">
      <c r="N7295" s="6"/>
      <c r="Q7295" s="2"/>
      <c r="S7295" s="2"/>
    </row>
    <row r="7296" spans="14:19" x14ac:dyDescent="0.35">
      <c r="N7296" s="6"/>
      <c r="Q7296" s="2"/>
      <c r="S7296" s="2"/>
    </row>
    <row r="7297" spans="14:19" x14ac:dyDescent="0.35">
      <c r="N7297" s="6"/>
      <c r="Q7297" s="2"/>
      <c r="S7297" s="2"/>
    </row>
    <row r="7298" spans="14:19" x14ac:dyDescent="0.35">
      <c r="N7298" s="6"/>
      <c r="Q7298" s="2"/>
      <c r="S7298" s="2"/>
    </row>
    <row r="7299" spans="14:19" x14ac:dyDescent="0.35">
      <c r="N7299" s="6"/>
      <c r="Q7299" s="2"/>
      <c r="S7299" s="2"/>
    </row>
    <row r="7300" spans="14:19" x14ac:dyDescent="0.35">
      <c r="N7300" s="6"/>
      <c r="Q7300" s="2"/>
      <c r="S7300" s="2"/>
    </row>
    <row r="7301" spans="14:19" x14ac:dyDescent="0.35">
      <c r="N7301" s="6"/>
      <c r="Q7301" s="2"/>
      <c r="S7301" s="2"/>
    </row>
    <row r="7302" spans="14:19" x14ac:dyDescent="0.35">
      <c r="N7302" s="6"/>
      <c r="Q7302" s="2"/>
      <c r="S7302" s="2"/>
    </row>
    <row r="7303" spans="14:19" x14ac:dyDescent="0.35">
      <c r="N7303" s="6"/>
      <c r="Q7303" s="2"/>
      <c r="S7303" s="2"/>
    </row>
    <row r="7304" spans="14:19" x14ac:dyDescent="0.35">
      <c r="N7304" s="6"/>
      <c r="Q7304" s="2"/>
      <c r="S7304" s="2"/>
    </row>
    <row r="7305" spans="14:19" x14ac:dyDescent="0.35">
      <c r="N7305" s="6"/>
      <c r="Q7305" s="2"/>
      <c r="S7305" s="2"/>
    </row>
    <row r="7306" spans="14:19" x14ac:dyDescent="0.35">
      <c r="N7306" s="6"/>
      <c r="Q7306" s="2"/>
      <c r="S7306" s="2"/>
    </row>
    <row r="7307" spans="14:19" x14ac:dyDescent="0.35">
      <c r="N7307" s="6"/>
      <c r="Q7307" s="2"/>
      <c r="S7307" s="2"/>
    </row>
    <row r="7308" spans="14:19" x14ac:dyDescent="0.35">
      <c r="N7308" s="6"/>
      <c r="Q7308" s="2"/>
      <c r="S7308" s="2"/>
    </row>
    <row r="7309" spans="14:19" x14ac:dyDescent="0.35">
      <c r="N7309" s="6"/>
      <c r="Q7309" s="2"/>
      <c r="S7309" s="2"/>
    </row>
    <row r="7310" spans="14:19" x14ac:dyDescent="0.35">
      <c r="N7310" s="6"/>
      <c r="Q7310" s="2"/>
      <c r="S7310" s="2"/>
    </row>
    <row r="7311" spans="14:19" x14ac:dyDescent="0.35">
      <c r="N7311" s="6"/>
      <c r="Q7311" s="2"/>
      <c r="S7311" s="2"/>
    </row>
    <row r="7312" spans="14:19" x14ac:dyDescent="0.35">
      <c r="N7312" s="6"/>
      <c r="Q7312" s="2"/>
      <c r="S7312" s="2"/>
    </row>
    <row r="7313" spans="14:19" x14ac:dyDescent="0.35">
      <c r="N7313" s="6"/>
      <c r="Q7313" s="2"/>
      <c r="S7313" s="2"/>
    </row>
    <row r="7314" spans="14:19" x14ac:dyDescent="0.35">
      <c r="N7314" s="6"/>
      <c r="Q7314" s="2"/>
      <c r="S7314" s="2"/>
    </row>
    <row r="7315" spans="14:19" x14ac:dyDescent="0.35">
      <c r="N7315" s="6"/>
      <c r="Q7315" s="2"/>
      <c r="S7315" s="2"/>
    </row>
    <row r="7316" spans="14:19" x14ac:dyDescent="0.35">
      <c r="N7316" s="6"/>
      <c r="Q7316" s="2"/>
      <c r="S7316" s="2"/>
    </row>
    <row r="7317" spans="14:19" x14ac:dyDescent="0.35">
      <c r="N7317" s="6"/>
      <c r="Q7317" s="2"/>
      <c r="S7317" s="2"/>
    </row>
    <row r="7318" spans="14:19" x14ac:dyDescent="0.35">
      <c r="N7318" s="6"/>
      <c r="Q7318" s="2"/>
      <c r="S7318" s="2"/>
    </row>
    <row r="7319" spans="14:19" x14ac:dyDescent="0.35">
      <c r="N7319" s="6"/>
      <c r="Q7319" s="2"/>
      <c r="S7319" s="2"/>
    </row>
    <row r="7320" spans="14:19" x14ac:dyDescent="0.35">
      <c r="N7320" s="6"/>
      <c r="Q7320" s="2"/>
      <c r="S7320" s="2"/>
    </row>
    <row r="7321" spans="14:19" x14ac:dyDescent="0.35">
      <c r="N7321" s="6"/>
      <c r="Q7321" s="2"/>
      <c r="S7321" s="2"/>
    </row>
    <row r="7322" spans="14:19" x14ac:dyDescent="0.35">
      <c r="N7322" s="6"/>
      <c r="Q7322" s="2"/>
      <c r="S7322" s="2"/>
    </row>
    <row r="7323" spans="14:19" x14ac:dyDescent="0.35">
      <c r="N7323" s="6"/>
      <c r="Q7323" s="2"/>
      <c r="S7323" s="2"/>
    </row>
    <row r="7324" spans="14:19" x14ac:dyDescent="0.35">
      <c r="N7324" s="6"/>
      <c r="Q7324" s="2"/>
      <c r="S7324" s="2"/>
    </row>
    <row r="7325" spans="14:19" x14ac:dyDescent="0.35">
      <c r="N7325" s="6"/>
      <c r="Q7325" s="2"/>
      <c r="S7325" s="2"/>
    </row>
    <row r="7326" spans="14:19" x14ac:dyDescent="0.35">
      <c r="N7326" s="6"/>
      <c r="Q7326" s="2"/>
      <c r="S7326" s="2"/>
    </row>
    <row r="7327" spans="14:19" x14ac:dyDescent="0.35">
      <c r="N7327" s="6"/>
      <c r="Q7327" s="2"/>
      <c r="S7327" s="2"/>
    </row>
    <row r="7328" spans="14:19" x14ac:dyDescent="0.35">
      <c r="N7328" s="6"/>
      <c r="Q7328" s="2"/>
      <c r="S7328" s="2"/>
    </row>
    <row r="7329" spans="14:19" x14ac:dyDescent="0.35">
      <c r="N7329" s="6"/>
      <c r="Q7329" s="2"/>
      <c r="S7329" s="2"/>
    </row>
    <row r="7330" spans="14:19" x14ac:dyDescent="0.35">
      <c r="N7330" s="6"/>
      <c r="Q7330" s="2"/>
      <c r="S7330" s="2"/>
    </row>
    <row r="7331" spans="14:19" x14ac:dyDescent="0.35">
      <c r="N7331" s="6"/>
      <c r="Q7331" s="2"/>
      <c r="S7331" s="2"/>
    </row>
    <row r="7332" spans="14:19" x14ac:dyDescent="0.35">
      <c r="N7332" s="6"/>
      <c r="Q7332" s="2"/>
      <c r="S7332" s="2"/>
    </row>
    <row r="7333" spans="14:19" x14ac:dyDescent="0.35">
      <c r="N7333" s="6"/>
      <c r="Q7333" s="2"/>
      <c r="S7333" s="2"/>
    </row>
    <row r="7334" spans="14:19" x14ac:dyDescent="0.35">
      <c r="N7334" s="6"/>
      <c r="Q7334" s="2"/>
      <c r="S7334" s="2"/>
    </row>
    <row r="7335" spans="14:19" x14ac:dyDescent="0.35">
      <c r="N7335" s="6"/>
      <c r="Q7335" s="2"/>
      <c r="S7335" s="2"/>
    </row>
    <row r="7336" spans="14:19" x14ac:dyDescent="0.35">
      <c r="N7336" s="6"/>
      <c r="Q7336" s="2"/>
      <c r="S7336" s="2"/>
    </row>
    <row r="7337" spans="14:19" x14ac:dyDescent="0.35">
      <c r="N7337" s="6"/>
      <c r="Q7337" s="2"/>
      <c r="S7337" s="2"/>
    </row>
    <row r="7338" spans="14:19" x14ac:dyDescent="0.35">
      <c r="N7338" s="6"/>
      <c r="Q7338" s="2"/>
      <c r="S7338" s="2"/>
    </row>
    <row r="7339" spans="14:19" x14ac:dyDescent="0.35">
      <c r="N7339" s="6"/>
      <c r="Q7339" s="2"/>
      <c r="S7339" s="2"/>
    </row>
    <row r="7340" spans="14:19" x14ac:dyDescent="0.35">
      <c r="N7340" s="6"/>
      <c r="Q7340" s="2"/>
      <c r="S7340" s="2"/>
    </row>
    <row r="7341" spans="14:19" x14ac:dyDescent="0.35">
      <c r="N7341" s="6"/>
      <c r="Q7341" s="2"/>
      <c r="S7341" s="2"/>
    </row>
    <row r="7342" spans="14:19" x14ac:dyDescent="0.35">
      <c r="N7342" s="6"/>
      <c r="Q7342" s="2"/>
      <c r="S7342" s="2"/>
    </row>
    <row r="7343" spans="14:19" x14ac:dyDescent="0.35">
      <c r="N7343" s="6"/>
      <c r="Q7343" s="2"/>
      <c r="S7343" s="2"/>
    </row>
    <row r="7344" spans="14:19" x14ac:dyDescent="0.35">
      <c r="N7344" s="6"/>
      <c r="Q7344" s="2"/>
      <c r="S7344" s="2"/>
    </row>
    <row r="7345" spans="14:19" x14ac:dyDescent="0.35">
      <c r="N7345" s="6"/>
      <c r="Q7345" s="2"/>
      <c r="S7345" s="2"/>
    </row>
    <row r="7346" spans="14:19" x14ac:dyDescent="0.35">
      <c r="N7346" s="6"/>
      <c r="Q7346" s="2"/>
      <c r="S7346" s="2"/>
    </row>
    <row r="7347" spans="14:19" x14ac:dyDescent="0.35">
      <c r="N7347" s="6"/>
      <c r="Q7347" s="2"/>
      <c r="S7347" s="2"/>
    </row>
    <row r="7348" spans="14:19" x14ac:dyDescent="0.35">
      <c r="N7348" s="6"/>
      <c r="Q7348" s="2"/>
      <c r="S7348" s="2"/>
    </row>
    <row r="7349" spans="14:19" x14ac:dyDescent="0.35">
      <c r="N7349" s="6"/>
      <c r="Q7349" s="2"/>
      <c r="S7349" s="2"/>
    </row>
    <row r="7350" spans="14:19" x14ac:dyDescent="0.35">
      <c r="N7350" s="6"/>
      <c r="Q7350" s="2"/>
      <c r="S7350" s="2"/>
    </row>
    <row r="7351" spans="14:19" x14ac:dyDescent="0.35">
      <c r="N7351" s="6"/>
      <c r="Q7351" s="2"/>
      <c r="S7351" s="2"/>
    </row>
    <row r="7352" spans="14:19" x14ac:dyDescent="0.35">
      <c r="N7352" s="6"/>
      <c r="Q7352" s="2"/>
      <c r="S7352" s="2"/>
    </row>
    <row r="7353" spans="14:19" x14ac:dyDescent="0.35">
      <c r="N7353" s="6"/>
      <c r="Q7353" s="2"/>
      <c r="S7353" s="2"/>
    </row>
    <row r="7354" spans="14:19" x14ac:dyDescent="0.35">
      <c r="N7354" s="6"/>
      <c r="Q7354" s="2"/>
      <c r="S7354" s="2"/>
    </row>
    <row r="7355" spans="14:19" x14ac:dyDescent="0.35">
      <c r="N7355" s="6"/>
      <c r="Q7355" s="2"/>
      <c r="S7355" s="2"/>
    </row>
    <row r="7356" spans="14:19" x14ac:dyDescent="0.35">
      <c r="N7356" s="6"/>
      <c r="Q7356" s="2"/>
      <c r="S7356" s="2"/>
    </row>
    <row r="7357" spans="14:19" x14ac:dyDescent="0.35">
      <c r="N7357" s="6"/>
      <c r="Q7357" s="2"/>
      <c r="S7357" s="2"/>
    </row>
    <row r="7358" spans="14:19" x14ac:dyDescent="0.35">
      <c r="N7358" s="6"/>
      <c r="Q7358" s="2"/>
      <c r="S7358" s="2"/>
    </row>
    <row r="7359" spans="14:19" x14ac:dyDescent="0.35">
      <c r="N7359" s="6"/>
      <c r="Q7359" s="2"/>
      <c r="S7359" s="2"/>
    </row>
    <row r="7360" spans="14:19" x14ac:dyDescent="0.35">
      <c r="N7360" s="6"/>
      <c r="Q7360" s="2"/>
      <c r="S7360" s="2"/>
    </row>
    <row r="7361" spans="14:19" x14ac:dyDescent="0.35">
      <c r="N7361" s="6"/>
      <c r="Q7361" s="2"/>
      <c r="S7361" s="2"/>
    </row>
    <row r="7362" spans="14:19" x14ac:dyDescent="0.35">
      <c r="N7362" s="6"/>
      <c r="Q7362" s="2"/>
      <c r="S7362" s="2"/>
    </row>
    <row r="7363" spans="14:19" x14ac:dyDescent="0.35">
      <c r="N7363" s="6"/>
      <c r="Q7363" s="2"/>
      <c r="S7363" s="2"/>
    </row>
    <row r="7364" spans="14:19" x14ac:dyDescent="0.35">
      <c r="N7364" s="6"/>
      <c r="Q7364" s="2"/>
      <c r="S7364" s="2"/>
    </row>
    <row r="7365" spans="14:19" x14ac:dyDescent="0.35">
      <c r="N7365" s="6"/>
      <c r="Q7365" s="2"/>
      <c r="S7365" s="2"/>
    </row>
    <row r="7366" spans="14:19" x14ac:dyDescent="0.35">
      <c r="N7366" s="6"/>
      <c r="Q7366" s="2"/>
      <c r="S7366" s="2"/>
    </row>
    <row r="7367" spans="14:19" x14ac:dyDescent="0.35">
      <c r="N7367" s="6"/>
      <c r="Q7367" s="2"/>
      <c r="S7367" s="2"/>
    </row>
    <row r="7368" spans="14:19" x14ac:dyDescent="0.35">
      <c r="N7368" s="6"/>
      <c r="Q7368" s="2"/>
      <c r="S7368" s="2"/>
    </row>
    <row r="7369" spans="14:19" x14ac:dyDescent="0.35">
      <c r="N7369" s="6"/>
      <c r="Q7369" s="2"/>
      <c r="S7369" s="2"/>
    </row>
    <row r="7370" spans="14:19" x14ac:dyDescent="0.35">
      <c r="N7370" s="6"/>
      <c r="Q7370" s="2"/>
      <c r="S7370" s="2"/>
    </row>
    <row r="7371" spans="14:19" x14ac:dyDescent="0.35">
      <c r="N7371" s="6"/>
      <c r="Q7371" s="2"/>
      <c r="S7371" s="2"/>
    </row>
    <row r="7372" spans="14:19" x14ac:dyDescent="0.35">
      <c r="N7372" s="6"/>
      <c r="Q7372" s="2"/>
      <c r="S7372" s="2"/>
    </row>
    <row r="7373" spans="14:19" x14ac:dyDescent="0.35">
      <c r="N7373" s="6"/>
      <c r="Q7373" s="2"/>
      <c r="S7373" s="2"/>
    </row>
    <row r="7374" spans="14:19" x14ac:dyDescent="0.35">
      <c r="N7374" s="6"/>
      <c r="Q7374" s="2"/>
      <c r="S7374" s="2"/>
    </row>
    <row r="7375" spans="14:19" x14ac:dyDescent="0.35">
      <c r="N7375" s="6"/>
      <c r="Q7375" s="2"/>
      <c r="S7375" s="2"/>
    </row>
    <row r="7376" spans="14:19" x14ac:dyDescent="0.35">
      <c r="N7376" s="6"/>
      <c r="Q7376" s="2"/>
      <c r="S7376" s="2"/>
    </row>
    <row r="7377" spans="14:19" x14ac:dyDescent="0.35">
      <c r="N7377" s="6"/>
      <c r="Q7377" s="2"/>
      <c r="S7377" s="2"/>
    </row>
    <row r="7378" spans="14:19" x14ac:dyDescent="0.35">
      <c r="N7378" s="6"/>
      <c r="Q7378" s="2"/>
      <c r="S7378" s="2"/>
    </row>
    <row r="7379" spans="14:19" x14ac:dyDescent="0.35">
      <c r="N7379" s="6"/>
      <c r="Q7379" s="2"/>
      <c r="S7379" s="2"/>
    </row>
    <row r="7380" spans="14:19" x14ac:dyDescent="0.35">
      <c r="N7380" s="6"/>
      <c r="Q7380" s="2"/>
      <c r="S7380" s="2"/>
    </row>
    <row r="7381" spans="14:19" x14ac:dyDescent="0.35">
      <c r="N7381" s="6"/>
      <c r="Q7381" s="2"/>
      <c r="S7381" s="2"/>
    </row>
    <row r="7382" spans="14:19" x14ac:dyDescent="0.35">
      <c r="N7382" s="6"/>
      <c r="Q7382" s="2"/>
      <c r="S7382" s="2"/>
    </row>
    <row r="7383" spans="14:19" x14ac:dyDescent="0.35">
      <c r="N7383" s="6"/>
      <c r="Q7383" s="2"/>
      <c r="S7383" s="2"/>
    </row>
    <row r="7384" spans="14:19" x14ac:dyDescent="0.35">
      <c r="N7384" s="6"/>
      <c r="Q7384" s="2"/>
      <c r="S7384" s="2"/>
    </row>
    <row r="7385" spans="14:19" x14ac:dyDescent="0.35">
      <c r="N7385" s="6"/>
      <c r="Q7385" s="2"/>
      <c r="S7385" s="2"/>
    </row>
    <row r="7386" spans="14:19" x14ac:dyDescent="0.35">
      <c r="N7386" s="6"/>
      <c r="Q7386" s="2"/>
      <c r="S7386" s="2"/>
    </row>
    <row r="7387" spans="14:19" x14ac:dyDescent="0.35">
      <c r="N7387" s="6"/>
      <c r="Q7387" s="2"/>
      <c r="S7387" s="2"/>
    </row>
    <row r="7388" spans="14:19" x14ac:dyDescent="0.35">
      <c r="N7388" s="6"/>
      <c r="Q7388" s="2"/>
      <c r="S7388" s="2"/>
    </row>
    <row r="7389" spans="14:19" x14ac:dyDescent="0.35">
      <c r="N7389" s="6"/>
      <c r="Q7389" s="2"/>
      <c r="S7389" s="2"/>
    </row>
    <row r="7390" spans="14:19" x14ac:dyDescent="0.35">
      <c r="N7390" s="6"/>
      <c r="Q7390" s="2"/>
      <c r="S7390" s="2"/>
    </row>
    <row r="7391" spans="14:19" x14ac:dyDescent="0.35">
      <c r="N7391" s="6"/>
      <c r="Q7391" s="2"/>
      <c r="S7391" s="2"/>
    </row>
    <row r="7392" spans="14:19" x14ac:dyDescent="0.35">
      <c r="N7392" s="6"/>
      <c r="Q7392" s="2"/>
      <c r="S7392" s="2"/>
    </row>
    <row r="7393" spans="14:19" x14ac:dyDescent="0.35">
      <c r="N7393" s="6"/>
      <c r="Q7393" s="2"/>
      <c r="S7393" s="2"/>
    </row>
    <row r="7394" spans="14:19" x14ac:dyDescent="0.35">
      <c r="N7394" s="6"/>
      <c r="Q7394" s="2"/>
      <c r="S7394" s="2"/>
    </row>
    <row r="7395" spans="14:19" x14ac:dyDescent="0.35">
      <c r="N7395" s="6"/>
      <c r="Q7395" s="2"/>
      <c r="S7395" s="2"/>
    </row>
    <row r="7396" spans="14:19" x14ac:dyDescent="0.35">
      <c r="N7396" s="6"/>
      <c r="Q7396" s="2"/>
      <c r="S7396" s="2"/>
    </row>
    <row r="7397" spans="14:19" x14ac:dyDescent="0.35">
      <c r="N7397" s="6"/>
      <c r="Q7397" s="2"/>
      <c r="S7397" s="2"/>
    </row>
    <row r="7398" spans="14:19" x14ac:dyDescent="0.35">
      <c r="N7398" s="6"/>
      <c r="Q7398" s="2"/>
      <c r="S7398" s="2"/>
    </row>
    <row r="7399" spans="14:19" x14ac:dyDescent="0.35">
      <c r="N7399" s="6"/>
      <c r="Q7399" s="2"/>
      <c r="S7399" s="2"/>
    </row>
    <row r="7400" spans="14:19" x14ac:dyDescent="0.35">
      <c r="N7400" s="6"/>
      <c r="Q7400" s="2"/>
      <c r="S7400" s="2"/>
    </row>
    <row r="7401" spans="14:19" x14ac:dyDescent="0.35">
      <c r="N7401" s="6"/>
      <c r="Q7401" s="2"/>
      <c r="S7401" s="2"/>
    </row>
    <row r="7402" spans="14:19" x14ac:dyDescent="0.35">
      <c r="N7402" s="6"/>
      <c r="Q7402" s="2"/>
      <c r="S7402" s="2"/>
    </row>
    <row r="7403" spans="14:19" x14ac:dyDescent="0.35">
      <c r="N7403" s="6"/>
      <c r="Q7403" s="2"/>
      <c r="S7403" s="2"/>
    </row>
    <row r="7404" spans="14:19" x14ac:dyDescent="0.35">
      <c r="N7404" s="6"/>
      <c r="Q7404" s="2"/>
      <c r="S7404" s="2"/>
    </row>
    <row r="7405" spans="14:19" x14ac:dyDescent="0.35">
      <c r="N7405" s="6"/>
      <c r="Q7405" s="2"/>
      <c r="S7405" s="2"/>
    </row>
    <row r="7406" spans="14:19" x14ac:dyDescent="0.35">
      <c r="N7406" s="6"/>
      <c r="Q7406" s="2"/>
      <c r="S7406" s="2"/>
    </row>
    <row r="7407" spans="14:19" x14ac:dyDescent="0.35">
      <c r="N7407" s="6"/>
      <c r="Q7407" s="2"/>
      <c r="S7407" s="2"/>
    </row>
    <row r="7408" spans="14:19" x14ac:dyDescent="0.35">
      <c r="N7408" s="6"/>
      <c r="Q7408" s="2"/>
      <c r="S7408" s="2"/>
    </row>
    <row r="7409" spans="14:19" x14ac:dyDescent="0.35">
      <c r="N7409" s="6"/>
      <c r="Q7409" s="2"/>
      <c r="S7409" s="2"/>
    </row>
    <row r="7410" spans="14:19" x14ac:dyDescent="0.35">
      <c r="N7410" s="6"/>
      <c r="Q7410" s="2"/>
      <c r="S7410" s="2"/>
    </row>
    <row r="7411" spans="14:19" x14ac:dyDescent="0.35">
      <c r="N7411" s="6"/>
      <c r="Q7411" s="2"/>
      <c r="S7411" s="2"/>
    </row>
    <row r="7412" spans="14:19" x14ac:dyDescent="0.35">
      <c r="N7412" s="6"/>
      <c r="Q7412" s="2"/>
      <c r="S7412" s="2"/>
    </row>
    <row r="7413" spans="14:19" x14ac:dyDescent="0.35">
      <c r="N7413" s="6"/>
      <c r="Q7413" s="2"/>
      <c r="S7413" s="2"/>
    </row>
    <row r="7414" spans="14:19" x14ac:dyDescent="0.35">
      <c r="N7414" s="6"/>
      <c r="Q7414" s="2"/>
      <c r="S7414" s="2"/>
    </row>
    <row r="7415" spans="14:19" x14ac:dyDescent="0.35">
      <c r="N7415" s="6"/>
      <c r="Q7415" s="2"/>
      <c r="S7415" s="2"/>
    </row>
    <row r="7416" spans="14:19" x14ac:dyDescent="0.35">
      <c r="N7416" s="6"/>
      <c r="Q7416" s="2"/>
      <c r="S7416" s="2"/>
    </row>
    <row r="7417" spans="14:19" x14ac:dyDescent="0.35">
      <c r="N7417" s="6"/>
      <c r="Q7417" s="2"/>
      <c r="S7417" s="2"/>
    </row>
    <row r="7418" spans="14:19" x14ac:dyDescent="0.35">
      <c r="N7418" s="6"/>
      <c r="Q7418" s="2"/>
      <c r="S7418" s="2"/>
    </row>
    <row r="7419" spans="14:19" x14ac:dyDescent="0.35">
      <c r="N7419" s="6"/>
      <c r="Q7419" s="2"/>
      <c r="S7419" s="2"/>
    </row>
    <row r="7420" spans="14:19" x14ac:dyDescent="0.35">
      <c r="N7420" s="6"/>
      <c r="Q7420" s="2"/>
      <c r="S7420" s="2"/>
    </row>
    <row r="7421" spans="14:19" x14ac:dyDescent="0.35">
      <c r="N7421" s="6"/>
      <c r="Q7421" s="2"/>
      <c r="S7421" s="2"/>
    </row>
    <row r="7422" spans="14:19" x14ac:dyDescent="0.35">
      <c r="N7422" s="6"/>
      <c r="Q7422" s="2"/>
      <c r="S7422" s="2"/>
    </row>
    <row r="7423" spans="14:19" x14ac:dyDescent="0.35">
      <c r="N7423" s="6"/>
      <c r="Q7423" s="2"/>
      <c r="S7423" s="2"/>
    </row>
    <row r="7424" spans="14:19" x14ac:dyDescent="0.35">
      <c r="N7424" s="6"/>
      <c r="Q7424" s="2"/>
      <c r="S7424" s="2"/>
    </row>
    <row r="7425" spans="14:19" x14ac:dyDescent="0.35">
      <c r="N7425" s="6"/>
      <c r="Q7425" s="2"/>
      <c r="S7425" s="2"/>
    </row>
    <row r="7426" spans="14:19" x14ac:dyDescent="0.35">
      <c r="N7426" s="6"/>
      <c r="Q7426" s="2"/>
      <c r="S7426" s="2"/>
    </row>
    <row r="7427" spans="14:19" x14ac:dyDescent="0.35">
      <c r="N7427" s="6"/>
      <c r="Q7427" s="2"/>
      <c r="S7427" s="2"/>
    </row>
    <row r="7428" spans="14:19" x14ac:dyDescent="0.35">
      <c r="N7428" s="6"/>
      <c r="Q7428" s="2"/>
      <c r="S7428" s="2"/>
    </row>
    <row r="7429" spans="14:19" x14ac:dyDescent="0.35">
      <c r="N7429" s="6"/>
      <c r="Q7429" s="2"/>
      <c r="S7429" s="2"/>
    </row>
    <row r="7430" spans="14:19" x14ac:dyDescent="0.35">
      <c r="N7430" s="6"/>
      <c r="Q7430" s="2"/>
      <c r="S7430" s="2"/>
    </row>
    <row r="7431" spans="14:19" x14ac:dyDescent="0.35">
      <c r="N7431" s="6"/>
      <c r="Q7431" s="2"/>
      <c r="S7431" s="2"/>
    </row>
    <row r="7432" spans="14:19" x14ac:dyDescent="0.35">
      <c r="N7432" s="6"/>
      <c r="Q7432" s="2"/>
      <c r="S7432" s="2"/>
    </row>
    <row r="7433" spans="14:19" x14ac:dyDescent="0.35">
      <c r="N7433" s="6"/>
      <c r="Q7433" s="2"/>
      <c r="S7433" s="2"/>
    </row>
    <row r="7434" spans="14:19" x14ac:dyDescent="0.35">
      <c r="N7434" s="6"/>
      <c r="Q7434" s="2"/>
      <c r="S7434" s="2"/>
    </row>
    <row r="7435" spans="14:19" x14ac:dyDescent="0.35">
      <c r="N7435" s="6"/>
      <c r="Q7435" s="2"/>
      <c r="S7435" s="2"/>
    </row>
    <row r="7436" spans="14:19" x14ac:dyDescent="0.35">
      <c r="N7436" s="6"/>
      <c r="Q7436" s="2"/>
      <c r="S7436" s="2"/>
    </row>
    <row r="7437" spans="14:19" x14ac:dyDescent="0.35">
      <c r="N7437" s="6"/>
      <c r="Q7437" s="2"/>
      <c r="S7437" s="2"/>
    </row>
    <row r="7438" spans="14:19" x14ac:dyDescent="0.35">
      <c r="N7438" s="6"/>
      <c r="Q7438" s="2"/>
      <c r="S7438" s="2"/>
    </row>
    <row r="7439" spans="14:19" x14ac:dyDescent="0.35">
      <c r="N7439" s="6"/>
      <c r="Q7439" s="2"/>
      <c r="S7439" s="2"/>
    </row>
    <row r="7440" spans="14:19" x14ac:dyDescent="0.35">
      <c r="N7440" s="6"/>
      <c r="Q7440" s="2"/>
      <c r="S7440" s="2"/>
    </row>
    <row r="7441" spans="14:19" x14ac:dyDescent="0.35">
      <c r="N7441" s="6"/>
      <c r="Q7441" s="2"/>
      <c r="S7441" s="2"/>
    </row>
    <row r="7442" spans="14:19" x14ac:dyDescent="0.35">
      <c r="N7442" s="6"/>
      <c r="Q7442" s="2"/>
      <c r="S7442" s="2"/>
    </row>
    <row r="7443" spans="14:19" x14ac:dyDescent="0.35">
      <c r="N7443" s="6"/>
      <c r="Q7443" s="2"/>
      <c r="S7443" s="2"/>
    </row>
    <row r="7444" spans="14:19" x14ac:dyDescent="0.35">
      <c r="N7444" s="6"/>
      <c r="Q7444" s="2"/>
      <c r="S7444" s="2"/>
    </row>
    <row r="7445" spans="14:19" x14ac:dyDescent="0.35">
      <c r="N7445" s="6"/>
      <c r="Q7445" s="2"/>
      <c r="S7445" s="2"/>
    </row>
    <row r="7446" spans="14:19" x14ac:dyDescent="0.35">
      <c r="N7446" s="6"/>
      <c r="Q7446" s="2"/>
      <c r="S7446" s="2"/>
    </row>
    <row r="7447" spans="14:19" x14ac:dyDescent="0.35">
      <c r="N7447" s="6"/>
      <c r="Q7447" s="2"/>
      <c r="S7447" s="2"/>
    </row>
    <row r="7448" spans="14:19" x14ac:dyDescent="0.35">
      <c r="N7448" s="6"/>
      <c r="Q7448" s="2"/>
      <c r="S7448" s="2"/>
    </row>
    <row r="7449" spans="14:19" x14ac:dyDescent="0.35">
      <c r="N7449" s="6"/>
      <c r="Q7449" s="2"/>
      <c r="S7449" s="2"/>
    </row>
    <row r="7450" spans="14:19" x14ac:dyDescent="0.35">
      <c r="N7450" s="6"/>
      <c r="Q7450" s="2"/>
      <c r="S7450" s="2"/>
    </row>
    <row r="7451" spans="14:19" x14ac:dyDescent="0.35">
      <c r="N7451" s="6"/>
      <c r="Q7451" s="2"/>
      <c r="S7451" s="2"/>
    </row>
    <row r="7452" spans="14:19" x14ac:dyDescent="0.35">
      <c r="N7452" s="6"/>
      <c r="Q7452" s="2"/>
      <c r="S7452" s="2"/>
    </row>
    <row r="7453" spans="14:19" x14ac:dyDescent="0.35">
      <c r="N7453" s="6"/>
      <c r="Q7453" s="2"/>
      <c r="S7453" s="2"/>
    </row>
    <row r="7454" spans="14:19" x14ac:dyDescent="0.35">
      <c r="N7454" s="6"/>
      <c r="Q7454" s="2"/>
      <c r="S7454" s="2"/>
    </row>
    <row r="7455" spans="14:19" x14ac:dyDescent="0.35">
      <c r="N7455" s="6"/>
      <c r="Q7455" s="2"/>
      <c r="S7455" s="2"/>
    </row>
    <row r="7456" spans="14:19" x14ac:dyDescent="0.35">
      <c r="N7456" s="6"/>
      <c r="Q7456" s="2"/>
      <c r="S7456" s="2"/>
    </row>
    <row r="7457" spans="14:19" x14ac:dyDescent="0.35">
      <c r="N7457" s="6"/>
      <c r="Q7457" s="2"/>
      <c r="S7457" s="2"/>
    </row>
    <row r="7458" spans="14:19" x14ac:dyDescent="0.35">
      <c r="N7458" s="6"/>
      <c r="Q7458" s="2"/>
      <c r="S7458" s="2"/>
    </row>
    <row r="7459" spans="14:19" x14ac:dyDescent="0.35">
      <c r="N7459" s="6"/>
      <c r="Q7459" s="2"/>
      <c r="S7459" s="2"/>
    </row>
    <row r="7460" spans="14:19" x14ac:dyDescent="0.35">
      <c r="N7460" s="6"/>
      <c r="Q7460" s="2"/>
      <c r="S7460" s="2"/>
    </row>
    <row r="7461" spans="14:19" x14ac:dyDescent="0.35">
      <c r="N7461" s="6"/>
      <c r="Q7461" s="2"/>
      <c r="S7461" s="2"/>
    </row>
    <row r="7462" spans="14:19" x14ac:dyDescent="0.35">
      <c r="N7462" s="6"/>
      <c r="Q7462" s="2"/>
      <c r="S7462" s="2"/>
    </row>
    <row r="7463" spans="14:19" x14ac:dyDescent="0.35">
      <c r="N7463" s="6"/>
      <c r="Q7463" s="2"/>
      <c r="S7463" s="2"/>
    </row>
    <row r="7464" spans="14:19" x14ac:dyDescent="0.35">
      <c r="N7464" s="6"/>
      <c r="Q7464" s="2"/>
      <c r="S7464" s="2"/>
    </row>
    <row r="7465" spans="14:19" x14ac:dyDescent="0.35">
      <c r="N7465" s="6"/>
      <c r="Q7465" s="2"/>
      <c r="S7465" s="2"/>
    </row>
    <row r="7466" spans="14:19" x14ac:dyDescent="0.35">
      <c r="N7466" s="6"/>
      <c r="Q7466" s="2"/>
      <c r="S7466" s="2"/>
    </row>
    <row r="7467" spans="14:19" x14ac:dyDescent="0.35">
      <c r="N7467" s="6"/>
      <c r="Q7467" s="2"/>
      <c r="S7467" s="2"/>
    </row>
    <row r="7468" spans="14:19" x14ac:dyDescent="0.35">
      <c r="N7468" s="6"/>
      <c r="Q7468" s="2"/>
      <c r="S7468" s="2"/>
    </row>
    <row r="7469" spans="14:19" x14ac:dyDescent="0.35">
      <c r="N7469" s="6"/>
      <c r="Q7469" s="2"/>
      <c r="S7469" s="2"/>
    </row>
    <row r="7470" spans="14:19" x14ac:dyDescent="0.35">
      <c r="N7470" s="6"/>
      <c r="Q7470" s="2"/>
      <c r="S7470" s="2"/>
    </row>
    <row r="7471" spans="14:19" x14ac:dyDescent="0.35">
      <c r="N7471" s="6"/>
      <c r="Q7471" s="2"/>
      <c r="S7471" s="2"/>
    </row>
    <row r="7472" spans="14:19" x14ac:dyDescent="0.35">
      <c r="N7472" s="6"/>
      <c r="Q7472" s="2"/>
      <c r="S7472" s="2"/>
    </row>
    <row r="7473" spans="14:19" x14ac:dyDescent="0.35">
      <c r="N7473" s="6"/>
      <c r="Q7473" s="2"/>
      <c r="S7473" s="2"/>
    </row>
    <row r="7474" spans="14:19" x14ac:dyDescent="0.35">
      <c r="N7474" s="6"/>
      <c r="Q7474" s="2"/>
      <c r="S7474" s="2"/>
    </row>
    <row r="7475" spans="14:19" x14ac:dyDescent="0.35">
      <c r="N7475" s="6"/>
      <c r="Q7475" s="2"/>
      <c r="S7475" s="2"/>
    </row>
    <row r="7476" spans="14:19" x14ac:dyDescent="0.35">
      <c r="N7476" s="6"/>
      <c r="Q7476" s="2"/>
      <c r="S7476" s="2"/>
    </row>
    <row r="7477" spans="14:19" x14ac:dyDescent="0.35">
      <c r="N7477" s="6"/>
      <c r="Q7477" s="2"/>
      <c r="S7477" s="2"/>
    </row>
    <row r="7478" spans="14:19" x14ac:dyDescent="0.35">
      <c r="N7478" s="6"/>
      <c r="Q7478" s="2"/>
      <c r="S7478" s="2"/>
    </row>
    <row r="7479" spans="14:19" x14ac:dyDescent="0.35">
      <c r="N7479" s="6"/>
      <c r="Q7479" s="2"/>
      <c r="S7479" s="2"/>
    </row>
    <row r="7480" spans="14:19" x14ac:dyDescent="0.35">
      <c r="N7480" s="6"/>
      <c r="Q7480" s="2"/>
      <c r="S7480" s="2"/>
    </row>
    <row r="7481" spans="14:19" x14ac:dyDescent="0.35">
      <c r="N7481" s="6"/>
      <c r="Q7481" s="2"/>
      <c r="S7481" s="2"/>
    </row>
    <row r="7482" spans="14:19" x14ac:dyDescent="0.35">
      <c r="N7482" s="6"/>
      <c r="Q7482" s="2"/>
      <c r="S7482" s="2"/>
    </row>
    <row r="7483" spans="14:19" x14ac:dyDescent="0.35">
      <c r="N7483" s="6"/>
      <c r="Q7483" s="2"/>
      <c r="S7483" s="2"/>
    </row>
    <row r="7484" spans="14:19" x14ac:dyDescent="0.35">
      <c r="N7484" s="6"/>
      <c r="Q7484" s="2"/>
      <c r="S7484" s="2"/>
    </row>
    <row r="7485" spans="14:19" x14ac:dyDescent="0.35">
      <c r="N7485" s="6"/>
      <c r="Q7485" s="2"/>
      <c r="S7485" s="2"/>
    </row>
    <row r="7486" spans="14:19" x14ac:dyDescent="0.35">
      <c r="N7486" s="6"/>
      <c r="Q7486" s="2"/>
      <c r="S7486" s="2"/>
    </row>
    <row r="7487" spans="14:19" x14ac:dyDescent="0.35">
      <c r="N7487" s="6"/>
      <c r="Q7487" s="2"/>
      <c r="S7487" s="2"/>
    </row>
    <row r="7488" spans="14:19" x14ac:dyDescent="0.35">
      <c r="N7488" s="6"/>
      <c r="Q7488" s="2"/>
      <c r="S7488" s="2"/>
    </row>
    <row r="7489" spans="14:19" x14ac:dyDescent="0.35">
      <c r="N7489" s="6"/>
      <c r="Q7489" s="2"/>
      <c r="S7489" s="2"/>
    </row>
    <row r="7490" spans="14:19" x14ac:dyDescent="0.35">
      <c r="N7490" s="6"/>
      <c r="Q7490" s="2"/>
      <c r="S7490" s="2"/>
    </row>
    <row r="7491" spans="14:19" x14ac:dyDescent="0.35">
      <c r="N7491" s="6"/>
      <c r="Q7491" s="2"/>
      <c r="S7491" s="2"/>
    </row>
    <row r="7492" spans="14:19" x14ac:dyDescent="0.35">
      <c r="N7492" s="6"/>
      <c r="Q7492" s="2"/>
      <c r="S7492" s="2"/>
    </row>
    <row r="7493" spans="14:19" x14ac:dyDescent="0.35">
      <c r="N7493" s="6"/>
      <c r="Q7493" s="2"/>
      <c r="S7493" s="2"/>
    </row>
    <row r="7494" spans="14:19" x14ac:dyDescent="0.35">
      <c r="N7494" s="6"/>
      <c r="Q7494" s="2"/>
      <c r="S7494" s="2"/>
    </row>
    <row r="7495" spans="14:19" x14ac:dyDescent="0.35">
      <c r="N7495" s="6"/>
      <c r="Q7495" s="2"/>
      <c r="S7495" s="2"/>
    </row>
    <row r="7496" spans="14:19" x14ac:dyDescent="0.35">
      <c r="N7496" s="6"/>
      <c r="Q7496" s="2"/>
      <c r="S7496" s="2"/>
    </row>
    <row r="7497" spans="14:19" x14ac:dyDescent="0.35">
      <c r="N7497" s="6"/>
      <c r="Q7497" s="2"/>
      <c r="S7497" s="2"/>
    </row>
    <row r="7498" spans="14:19" x14ac:dyDescent="0.35">
      <c r="N7498" s="6"/>
      <c r="Q7498" s="2"/>
      <c r="S7498" s="2"/>
    </row>
    <row r="7499" spans="14:19" x14ac:dyDescent="0.35">
      <c r="N7499" s="6"/>
      <c r="Q7499" s="2"/>
      <c r="S7499" s="2"/>
    </row>
    <row r="7500" spans="14:19" x14ac:dyDescent="0.35">
      <c r="N7500" s="6"/>
      <c r="Q7500" s="2"/>
      <c r="S7500" s="2"/>
    </row>
    <row r="7501" spans="14:19" x14ac:dyDescent="0.35">
      <c r="N7501" s="6"/>
      <c r="Q7501" s="2"/>
      <c r="S7501" s="2"/>
    </row>
    <row r="7502" spans="14:19" x14ac:dyDescent="0.35">
      <c r="N7502" s="6"/>
      <c r="Q7502" s="2"/>
      <c r="S7502" s="2"/>
    </row>
    <row r="7503" spans="14:19" x14ac:dyDescent="0.35">
      <c r="N7503" s="6"/>
      <c r="Q7503" s="2"/>
      <c r="S7503" s="2"/>
    </row>
    <row r="7504" spans="14:19" x14ac:dyDescent="0.35">
      <c r="N7504" s="6"/>
      <c r="Q7504" s="2"/>
      <c r="S7504" s="2"/>
    </row>
    <row r="7505" spans="14:19" x14ac:dyDescent="0.35">
      <c r="N7505" s="6"/>
      <c r="Q7505" s="2"/>
      <c r="S7505" s="2"/>
    </row>
    <row r="7506" spans="14:19" x14ac:dyDescent="0.35">
      <c r="N7506" s="6"/>
      <c r="Q7506" s="2"/>
      <c r="S7506" s="2"/>
    </row>
    <row r="7507" spans="14:19" x14ac:dyDescent="0.35">
      <c r="N7507" s="6"/>
      <c r="Q7507" s="2"/>
      <c r="S7507" s="2"/>
    </row>
    <row r="7508" spans="14:19" x14ac:dyDescent="0.35">
      <c r="N7508" s="6"/>
      <c r="Q7508" s="2"/>
      <c r="S7508" s="2"/>
    </row>
    <row r="7509" spans="14:19" x14ac:dyDescent="0.35">
      <c r="N7509" s="6"/>
      <c r="Q7509" s="2"/>
      <c r="S7509" s="2"/>
    </row>
    <row r="7510" spans="14:19" x14ac:dyDescent="0.35">
      <c r="N7510" s="6"/>
      <c r="Q7510" s="2"/>
      <c r="S7510" s="2"/>
    </row>
    <row r="7511" spans="14:19" x14ac:dyDescent="0.35">
      <c r="N7511" s="6"/>
      <c r="Q7511" s="2"/>
      <c r="S7511" s="2"/>
    </row>
    <row r="7512" spans="14:19" x14ac:dyDescent="0.35">
      <c r="N7512" s="6"/>
      <c r="Q7512" s="2"/>
      <c r="S7512" s="2"/>
    </row>
    <row r="7513" spans="14:19" x14ac:dyDescent="0.35">
      <c r="N7513" s="6"/>
      <c r="Q7513" s="2"/>
      <c r="S7513" s="2"/>
    </row>
    <row r="7514" spans="14:19" x14ac:dyDescent="0.35">
      <c r="N7514" s="6"/>
      <c r="Q7514" s="2"/>
      <c r="S7514" s="2"/>
    </row>
    <row r="7515" spans="14:19" x14ac:dyDescent="0.35">
      <c r="N7515" s="6"/>
      <c r="Q7515" s="2"/>
      <c r="S7515" s="2"/>
    </row>
    <row r="7516" spans="14:19" x14ac:dyDescent="0.35">
      <c r="N7516" s="6"/>
      <c r="Q7516" s="2"/>
      <c r="S7516" s="2"/>
    </row>
    <row r="7517" spans="14:19" x14ac:dyDescent="0.35">
      <c r="N7517" s="6"/>
      <c r="Q7517" s="2"/>
      <c r="S7517" s="2"/>
    </row>
    <row r="7518" spans="14:19" x14ac:dyDescent="0.35">
      <c r="N7518" s="6"/>
      <c r="Q7518" s="2"/>
      <c r="S7518" s="2"/>
    </row>
    <row r="7519" spans="14:19" x14ac:dyDescent="0.35">
      <c r="N7519" s="6"/>
      <c r="Q7519" s="2"/>
      <c r="S7519" s="2"/>
    </row>
    <row r="7520" spans="14:19" x14ac:dyDescent="0.35">
      <c r="N7520" s="6"/>
      <c r="Q7520" s="2"/>
      <c r="S7520" s="2"/>
    </row>
    <row r="7521" spans="14:19" x14ac:dyDescent="0.35">
      <c r="N7521" s="6"/>
      <c r="Q7521" s="2"/>
      <c r="S7521" s="2"/>
    </row>
    <row r="7522" spans="14:19" x14ac:dyDescent="0.35">
      <c r="N7522" s="6"/>
      <c r="Q7522" s="2"/>
      <c r="S7522" s="2"/>
    </row>
    <row r="7523" spans="14:19" x14ac:dyDescent="0.35">
      <c r="N7523" s="6"/>
      <c r="Q7523" s="2"/>
      <c r="S7523" s="2"/>
    </row>
    <row r="7524" spans="14:19" x14ac:dyDescent="0.35">
      <c r="N7524" s="6"/>
      <c r="Q7524" s="2"/>
      <c r="S7524" s="2"/>
    </row>
    <row r="7525" spans="14:19" x14ac:dyDescent="0.35">
      <c r="N7525" s="6"/>
      <c r="Q7525" s="2"/>
      <c r="S7525" s="2"/>
    </row>
    <row r="7526" spans="14:19" x14ac:dyDescent="0.35">
      <c r="N7526" s="6"/>
      <c r="Q7526" s="2"/>
      <c r="S7526" s="2"/>
    </row>
    <row r="7527" spans="14:19" x14ac:dyDescent="0.35">
      <c r="N7527" s="6"/>
      <c r="Q7527" s="2"/>
      <c r="S7527" s="2"/>
    </row>
    <row r="7528" spans="14:19" x14ac:dyDescent="0.35">
      <c r="N7528" s="6"/>
      <c r="Q7528" s="2"/>
      <c r="S7528" s="2"/>
    </row>
    <row r="7529" spans="14:19" x14ac:dyDescent="0.35">
      <c r="N7529" s="6"/>
      <c r="Q7529" s="2"/>
      <c r="S7529" s="2"/>
    </row>
    <row r="7530" spans="14:19" x14ac:dyDescent="0.35">
      <c r="N7530" s="6"/>
      <c r="Q7530" s="2"/>
      <c r="S7530" s="2"/>
    </row>
    <row r="7531" spans="14:19" x14ac:dyDescent="0.35">
      <c r="N7531" s="6"/>
      <c r="Q7531" s="2"/>
      <c r="S7531" s="2"/>
    </row>
    <row r="7532" spans="14:19" x14ac:dyDescent="0.35">
      <c r="N7532" s="6"/>
      <c r="Q7532" s="2"/>
      <c r="S7532" s="2"/>
    </row>
    <row r="7533" spans="14:19" x14ac:dyDescent="0.35">
      <c r="N7533" s="6"/>
      <c r="Q7533" s="2"/>
      <c r="S7533" s="2"/>
    </row>
    <row r="7534" spans="14:19" x14ac:dyDescent="0.35">
      <c r="N7534" s="6"/>
      <c r="Q7534" s="2"/>
      <c r="S7534" s="2"/>
    </row>
    <row r="7535" spans="14:19" x14ac:dyDescent="0.35">
      <c r="N7535" s="6"/>
      <c r="Q7535" s="2"/>
      <c r="S7535" s="2"/>
    </row>
    <row r="7536" spans="14:19" x14ac:dyDescent="0.35">
      <c r="N7536" s="6"/>
      <c r="Q7536" s="2"/>
      <c r="S7536" s="2"/>
    </row>
    <row r="7537" spans="14:19" x14ac:dyDescent="0.35">
      <c r="N7537" s="6"/>
      <c r="Q7537" s="2"/>
      <c r="S7537" s="2"/>
    </row>
    <row r="7538" spans="14:19" x14ac:dyDescent="0.35">
      <c r="N7538" s="6"/>
      <c r="Q7538" s="2"/>
      <c r="S7538" s="2"/>
    </row>
    <row r="7539" spans="14:19" x14ac:dyDescent="0.35">
      <c r="N7539" s="6"/>
      <c r="Q7539" s="2"/>
      <c r="S7539" s="2"/>
    </row>
    <row r="7540" spans="14:19" x14ac:dyDescent="0.35">
      <c r="N7540" s="6"/>
      <c r="Q7540" s="2"/>
      <c r="S7540" s="2"/>
    </row>
    <row r="7541" spans="14:19" x14ac:dyDescent="0.35">
      <c r="N7541" s="6"/>
      <c r="Q7541" s="2"/>
      <c r="S7541" s="2"/>
    </row>
    <row r="7542" spans="14:19" x14ac:dyDescent="0.35">
      <c r="N7542" s="6"/>
      <c r="Q7542" s="2"/>
      <c r="S7542" s="2"/>
    </row>
    <row r="7543" spans="14:19" x14ac:dyDescent="0.35">
      <c r="N7543" s="6"/>
      <c r="Q7543" s="2"/>
      <c r="S7543" s="2"/>
    </row>
    <row r="7544" spans="14:19" x14ac:dyDescent="0.35">
      <c r="N7544" s="6"/>
      <c r="Q7544" s="2"/>
      <c r="S7544" s="2"/>
    </row>
    <row r="7545" spans="14:19" x14ac:dyDescent="0.35">
      <c r="N7545" s="6"/>
      <c r="Q7545" s="2"/>
      <c r="S7545" s="2"/>
    </row>
    <row r="7546" spans="14:19" x14ac:dyDescent="0.35">
      <c r="N7546" s="6"/>
      <c r="Q7546" s="2"/>
      <c r="S7546" s="2"/>
    </row>
    <row r="7547" spans="14:19" x14ac:dyDescent="0.35">
      <c r="N7547" s="6"/>
      <c r="Q7547" s="2"/>
      <c r="S7547" s="2"/>
    </row>
    <row r="7548" spans="14:19" x14ac:dyDescent="0.35">
      <c r="N7548" s="6"/>
      <c r="Q7548" s="2"/>
      <c r="S7548" s="2"/>
    </row>
    <row r="7549" spans="14:19" x14ac:dyDescent="0.35">
      <c r="N7549" s="6"/>
      <c r="Q7549" s="2"/>
      <c r="S7549" s="2"/>
    </row>
    <row r="7550" spans="14:19" x14ac:dyDescent="0.35">
      <c r="N7550" s="6"/>
      <c r="Q7550" s="2"/>
      <c r="S7550" s="2"/>
    </row>
    <row r="7551" spans="14:19" x14ac:dyDescent="0.35">
      <c r="N7551" s="6"/>
      <c r="Q7551" s="2"/>
      <c r="S7551" s="2"/>
    </row>
    <row r="7552" spans="14:19" x14ac:dyDescent="0.35">
      <c r="N7552" s="6"/>
      <c r="Q7552" s="2"/>
      <c r="S7552" s="2"/>
    </row>
    <row r="7553" spans="14:19" x14ac:dyDescent="0.35">
      <c r="N7553" s="6"/>
      <c r="Q7553" s="2"/>
      <c r="S7553" s="2"/>
    </row>
    <row r="7554" spans="14:19" x14ac:dyDescent="0.35">
      <c r="N7554" s="6"/>
      <c r="Q7554" s="2"/>
      <c r="S7554" s="2"/>
    </row>
    <row r="7555" spans="14:19" x14ac:dyDescent="0.35">
      <c r="N7555" s="6"/>
      <c r="Q7555" s="2"/>
      <c r="S7555" s="2"/>
    </row>
    <row r="7556" spans="14:19" x14ac:dyDescent="0.35">
      <c r="N7556" s="6"/>
      <c r="Q7556" s="2"/>
      <c r="S7556" s="2"/>
    </row>
    <row r="7557" spans="14:19" x14ac:dyDescent="0.35">
      <c r="N7557" s="6"/>
      <c r="Q7557" s="2"/>
      <c r="S7557" s="2"/>
    </row>
    <row r="7558" spans="14:19" x14ac:dyDescent="0.35">
      <c r="N7558" s="6"/>
      <c r="Q7558" s="2"/>
      <c r="S7558" s="2"/>
    </row>
    <row r="7559" spans="14:19" x14ac:dyDescent="0.35">
      <c r="N7559" s="6"/>
      <c r="Q7559" s="2"/>
      <c r="S7559" s="2"/>
    </row>
    <row r="7560" spans="14:19" x14ac:dyDescent="0.35">
      <c r="N7560" s="6"/>
      <c r="Q7560" s="2"/>
      <c r="S7560" s="2"/>
    </row>
    <row r="7561" spans="14:19" x14ac:dyDescent="0.35">
      <c r="N7561" s="6"/>
      <c r="Q7561" s="2"/>
      <c r="S7561" s="2"/>
    </row>
    <row r="7562" spans="14:19" x14ac:dyDescent="0.35">
      <c r="N7562" s="6"/>
      <c r="Q7562" s="2"/>
      <c r="S7562" s="2"/>
    </row>
    <row r="7563" spans="14:19" x14ac:dyDescent="0.35">
      <c r="N7563" s="6"/>
      <c r="Q7563" s="2"/>
      <c r="S7563" s="2"/>
    </row>
    <row r="7564" spans="14:19" x14ac:dyDescent="0.35">
      <c r="N7564" s="6"/>
      <c r="Q7564" s="2"/>
      <c r="S7564" s="2"/>
    </row>
    <row r="7565" spans="14:19" x14ac:dyDescent="0.35">
      <c r="N7565" s="6"/>
      <c r="Q7565" s="2"/>
      <c r="S7565" s="2"/>
    </row>
    <row r="7566" spans="14:19" x14ac:dyDescent="0.35">
      <c r="N7566" s="6"/>
      <c r="Q7566" s="2"/>
      <c r="S7566" s="2"/>
    </row>
    <row r="7567" spans="14:19" x14ac:dyDescent="0.35">
      <c r="N7567" s="6"/>
      <c r="Q7567" s="2"/>
      <c r="S7567" s="2"/>
    </row>
    <row r="7568" spans="14:19" x14ac:dyDescent="0.35">
      <c r="N7568" s="6"/>
      <c r="Q7568" s="2"/>
      <c r="S7568" s="2"/>
    </row>
    <row r="7569" spans="14:19" x14ac:dyDescent="0.35">
      <c r="N7569" s="6"/>
      <c r="Q7569" s="2"/>
      <c r="S7569" s="2"/>
    </row>
    <row r="7570" spans="14:19" x14ac:dyDescent="0.35">
      <c r="N7570" s="6"/>
      <c r="Q7570" s="2"/>
      <c r="S7570" s="2"/>
    </row>
    <row r="7571" spans="14:19" x14ac:dyDescent="0.35">
      <c r="N7571" s="6"/>
      <c r="Q7571" s="2"/>
      <c r="S7571" s="2"/>
    </row>
    <row r="7572" spans="14:19" x14ac:dyDescent="0.35">
      <c r="N7572" s="6"/>
      <c r="Q7572" s="2"/>
      <c r="S7572" s="2"/>
    </row>
    <row r="7573" spans="14:19" x14ac:dyDescent="0.35">
      <c r="N7573" s="6"/>
      <c r="Q7573" s="2"/>
      <c r="S7573" s="2"/>
    </row>
    <row r="7574" spans="14:19" x14ac:dyDescent="0.35">
      <c r="N7574" s="6"/>
      <c r="Q7574" s="2"/>
      <c r="S7574" s="2"/>
    </row>
    <row r="7575" spans="14:19" x14ac:dyDescent="0.35">
      <c r="N7575" s="6"/>
      <c r="Q7575" s="2"/>
      <c r="S7575" s="2"/>
    </row>
    <row r="7576" spans="14:19" x14ac:dyDescent="0.35">
      <c r="N7576" s="6"/>
      <c r="Q7576" s="2"/>
      <c r="S7576" s="2"/>
    </row>
    <row r="7577" spans="14:19" x14ac:dyDescent="0.35">
      <c r="N7577" s="6"/>
      <c r="Q7577" s="2"/>
      <c r="S7577" s="2"/>
    </row>
    <row r="7578" spans="14:19" x14ac:dyDescent="0.35">
      <c r="N7578" s="6"/>
      <c r="Q7578" s="2"/>
      <c r="S7578" s="2"/>
    </row>
    <row r="7579" spans="14:19" x14ac:dyDescent="0.35">
      <c r="N7579" s="6"/>
      <c r="Q7579" s="2"/>
      <c r="S7579" s="2"/>
    </row>
    <row r="7580" spans="14:19" x14ac:dyDescent="0.35">
      <c r="N7580" s="6"/>
      <c r="Q7580" s="2"/>
      <c r="S7580" s="2"/>
    </row>
    <row r="7581" spans="14:19" x14ac:dyDescent="0.35">
      <c r="N7581" s="6"/>
      <c r="Q7581" s="2"/>
      <c r="S7581" s="2"/>
    </row>
    <row r="7582" spans="14:19" x14ac:dyDescent="0.35">
      <c r="N7582" s="6"/>
      <c r="Q7582" s="2"/>
      <c r="S7582" s="2"/>
    </row>
    <row r="7583" spans="14:19" x14ac:dyDescent="0.35">
      <c r="N7583" s="6"/>
      <c r="Q7583" s="2"/>
      <c r="S7583" s="2"/>
    </row>
    <row r="7584" spans="14:19" x14ac:dyDescent="0.35">
      <c r="N7584" s="6"/>
      <c r="Q7584" s="2"/>
      <c r="S7584" s="2"/>
    </row>
    <row r="7585" spans="14:19" x14ac:dyDescent="0.35">
      <c r="N7585" s="6"/>
      <c r="Q7585" s="2"/>
      <c r="S7585" s="2"/>
    </row>
    <row r="7586" spans="14:19" x14ac:dyDescent="0.35">
      <c r="N7586" s="6"/>
      <c r="Q7586" s="2"/>
      <c r="S7586" s="2"/>
    </row>
    <row r="7587" spans="14:19" x14ac:dyDescent="0.35">
      <c r="N7587" s="6"/>
      <c r="Q7587" s="2"/>
      <c r="S7587" s="2"/>
    </row>
    <row r="7588" spans="14:19" x14ac:dyDescent="0.35">
      <c r="N7588" s="6"/>
      <c r="Q7588" s="2"/>
      <c r="S7588" s="2"/>
    </row>
    <row r="7589" spans="14:19" x14ac:dyDescent="0.35">
      <c r="N7589" s="6"/>
      <c r="Q7589" s="2"/>
      <c r="S7589" s="2"/>
    </row>
    <row r="7590" spans="14:19" x14ac:dyDescent="0.35">
      <c r="N7590" s="6"/>
      <c r="Q7590" s="2"/>
      <c r="S7590" s="2"/>
    </row>
    <row r="7591" spans="14:19" x14ac:dyDescent="0.35">
      <c r="N7591" s="6"/>
      <c r="Q7591" s="2"/>
      <c r="S7591" s="2"/>
    </row>
    <row r="7592" spans="14:19" x14ac:dyDescent="0.35">
      <c r="N7592" s="6"/>
      <c r="Q7592" s="2"/>
      <c r="S7592" s="2"/>
    </row>
    <row r="7593" spans="14:19" x14ac:dyDescent="0.35">
      <c r="N7593" s="6"/>
      <c r="Q7593" s="2"/>
      <c r="S7593" s="2"/>
    </row>
    <row r="7594" spans="14:19" x14ac:dyDescent="0.35">
      <c r="N7594" s="6"/>
      <c r="Q7594" s="2"/>
      <c r="S7594" s="2"/>
    </row>
    <row r="7595" spans="14:19" x14ac:dyDescent="0.35">
      <c r="N7595" s="6"/>
      <c r="Q7595" s="2"/>
      <c r="S7595" s="2"/>
    </row>
    <row r="7596" spans="14:19" x14ac:dyDescent="0.35">
      <c r="N7596" s="6"/>
      <c r="Q7596" s="2"/>
      <c r="S7596" s="2"/>
    </row>
    <row r="7597" spans="14:19" x14ac:dyDescent="0.35">
      <c r="N7597" s="6"/>
      <c r="Q7597" s="2"/>
      <c r="S7597" s="2"/>
    </row>
    <row r="7598" spans="14:19" x14ac:dyDescent="0.35">
      <c r="N7598" s="6"/>
      <c r="Q7598" s="2"/>
      <c r="S7598" s="2"/>
    </row>
    <row r="7599" spans="14:19" x14ac:dyDescent="0.35">
      <c r="N7599" s="6"/>
      <c r="Q7599" s="2"/>
      <c r="S7599" s="2"/>
    </row>
    <row r="7600" spans="14:19" x14ac:dyDescent="0.35">
      <c r="N7600" s="6"/>
      <c r="Q7600" s="2"/>
      <c r="S7600" s="2"/>
    </row>
    <row r="7601" spans="14:19" x14ac:dyDescent="0.35">
      <c r="N7601" s="6"/>
      <c r="Q7601" s="2"/>
      <c r="S7601" s="2"/>
    </row>
    <row r="7602" spans="14:19" x14ac:dyDescent="0.35">
      <c r="N7602" s="6"/>
      <c r="Q7602" s="2"/>
      <c r="S7602" s="2"/>
    </row>
    <row r="7603" spans="14:19" x14ac:dyDescent="0.35">
      <c r="N7603" s="6"/>
      <c r="Q7603" s="2"/>
      <c r="S7603" s="2"/>
    </row>
    <row r="7604" spans="14:19" x14ac:dyDescent="0.35">
      <c r="N7604" s="6"/>
      <c r="Q7604" s="2"/>
      <c r="S7604" s="2"/>
    </row>
    <row r="7605" spans="14:19" x14ac:dyDescent="0.35">
      <c r="N7605" s="6"/>
      <c r="Q7605" s="2"/>
      <c r="S7605" s="2"/>
    </row>
    <row r="7606" spans="14:19" x14ac:dyDescent="0.35">
      <c r="N7606" s="6"/>
      <c r="Q7606" s="2"/>
      <c r="S7606" s="2"/>
    </row>
    <row r="7607" spans="14:19" x14ac:dyDescent="0.35">
      <c r="N7607" s="6"/>
      <c r="Q7607" s="2"/>
      <c r="S7607" s="2"/>
    </row>
    <row r="7608" spans="14:19" x14ac:dyDescent="0.35">
      <c r="N7608" s="6"/>
      <c r="Q7608" s="2"/>
      <c r="S7608" s="2"/>
    </row>
    <row r="7609" spans="14:19" x14ac:dyDescent="0.35">
      <c r="N7609" s="6"/>
      <c r="Q7609" s="2"/>
      <c r="S7609" s="2"/>
    </row>
    <row r="7610" spans="14:19" x14ac:dyDescent="0.35">
      <c r="N7610" s="6"/>
      <c r="Q7610" s="2"/>
      <c r="S7610" s="2"/>
    </row>
    <row r="7611" spans="14:19" x14ac:dyDescent="0.35">
      <c r="N7611" s="6"/>
      <c r="Q7611" s="2"/>
      <c r="S7611" s="2"/>
    </row>
    <row r="7612" spans="14:19" x14ac:dyDescent="0.35">
      <c r="N7612" s="6"/>
      <c r="Q7612" s="2"/>
      <c r="S7612" s="2"/>
    </row>
    <row r="7613" spans="14:19" x14ac:dyDescent="0.35">
      <c r="N7613" s="6"/>
      <c r="Q7613" s="2"/>
      <c r="S7613" s="2"/>
    </row>
    <row r="7614" spans="14:19" x14ac:dyDescent="0.35">
      <c r="N7614" s="6"/>
      <c r="Q7614" s="2"/>
      <c r="S7614" s="2"/>
    </row>
    <row r="7615" spans="14:19" x14ac:dyDescent="0.35">
      <c r="N7615" s="6"/>
      <c r="Q7615" s="2"/>
      <c r="S7615" s="2"/>
    </row>
    <row r="7616" spans="14:19" x14ac:dyDescent="0.35">
      <c r="N7616" s="6"/>
      <c r="Q7616" s="2"/>
      <c r="S7616" s="2"/>
    </row>
    <row r="7617" spans="14:19" x14ac:dyDescent="0.35">
      <c r="N7617" s="6"/>
      <c r="Q7617" s="2"/>
      <c r="S7617" s="2"/>
    </row>
    <row r="7618" spans="14:19" x14ac:dyDescent="0.35">
      <c r="N7618" s="6"/>
      <c r="Q7618" s="2"/>
      <c r="S7618" s="2"/>
    </row>
    <row r="7619" spans="14:19" x14ac:dyDescent="0.35">
      <c r="N7619" s="6"/>
      <c r="Q7619" s="2"/>
      <c r="S7619" s="2"/>
    </row>
    <row r="7620" spans="14:19" x14ac:dyDescent="0.35">
      <c r="N7620" s="6"/>
      <c r="Q7620" s="2"/>
      <c r="S7620" s="2"/>
    </row>
    <row r="7621" spans="14:19" x14ac:dyDescent="0.35">
      <c r="N7621" s="6"/>
      <c r="Q7621" s="2"/>
      <c r="S7621" s="2"/>
    </row>
    <row r="7622" spans="14:19" x14ac:dyDescent="0.35">
      <c r="N7622" s="6"/>
      <c r="Q7622" s="2"/>
      <c r="S7622" s="2"/>
    </row>
    <row r="7623" spans="14:19" x14ac:dyDescent="0.35">
      <c r="N7623" s="6"/>
      <c r="Q7623" s="2"/>
      <c r="S7623" s="2"/>
    </row>
    <row r="7624" spans="14:19" x14ac:dyDescent="0.35">
      <c r="N7624" s="6"/>
      <c r="Q7624" s="2"/>
      <c r="S7624" s="2"/>
    </row>
    <row r="7625" spans="14:19" x14ac:dyDescent="0.35">
      <c r="N7625" s="6"/>
      <c r="Q7625" s="2"/>
      <c r="S7625" s="2"/>
    </row>
    <row r="7626" spans="14:19" x14ac:dyDescent="0.35">
      <c r="N7626" s="6"/>
      <c r="Q7626" s="2"/>
      <c r="S7626" s="2"/>
    </row>
    <row r="7627" spans="14:19" x14ac:dyDescent="0.35">
      <c r="N7627" s="6"/>
      <c r="Q7627" s="2"/>
      <c r="S7627" s="2"/>
    </row>
    <row r="7628" spans="14:19" x14ac:dyDescent="0.35">
      <c r="N7628" s="6"/>
      <c r="Q7628" s="2"/>
      <c r="S7628" s="2"/>
    </row>
    <row r="7629" spans="14:19" x14ac:dyDescent="0.35">
      <c r="N7629" s="6"/>
      <c r="Q7629" s="2"/>
      <c r="S7629" s="2"/>
    </row>
    <row r="7630" spans="14:19" x14ac:dyDescent="0.35">
      <c r="N7630" s="6"/>
      <c r="Q7630" s="2"/>
      <c r="S7630" s="2"/>
    </row>
    <row r="7631" spans="14:19" x14ac:dyDescent="0.35">
      <c r="N7631" s="6"/>
      <c r="Q7631" s="2"/>
      <c r="S7631" s="2"/>
    </row>
    <row r="7632" spans="14:19" x14ac:dyDescent="0.35">
      <c r="N7632" s="6"/>
      <c r="Q7632" s="2"/>
      <c r="S7632" s="2"/>
    </row>
    <row r="7633" spans="14:19" x14ac:dyDescent="0.35">
      <c r="N7633" s="6"/>
      <c r="Q7633" s="2"/>
      <c r="S7633" s="2"/>
    </row>
    <row r="7634" spans="14:19" x14ac:dyDescent="0.35">
      <c r="N7634" s="6"/>
      <c r="Q7634" s="2"/>
      <c r="S7634" s="2"/>
    </row>
    <row r="7635" spans="14:19" x14ac:dyDescent="0.35">
      <c r="N7635" s="6"/>
      <c r="Q7635" s="2"/>
      <c r="S7635" s="2"/>
    </row>
    <row r="7636" spans="14:19" x14ac:dyDescent="0.35">
      <c r="N7636" s="6"/>
      <c r="Q7636" s="2"/>
      <c r="S7636" s="2"/>
    </row>
    <row r="7637" spans="14:19" x14ac:dyDescent="0.35">
      <c r="N7637" s="6"/>
      <c r="Q7637" s="2"/>
      <c r="S7637" s="2"/>
    </row>
    <row r="7638" spans="14:19" x14ac:dyDescent="0.35">
      <c r="N7638" s="6"/>
      <c r="Q7638" s="2"/>
      <c r="S7638" s="2"/>
    </row>
    <row r="7639" spans="14:19" x14ac:dyDescent="0.35">
      <c r="N7639" s="6"/>
      <c r="Q7639" s="2"/>
      <c r="S7639" s="2"/>
    </row>
    <row r="7640" spans="14:19" x14ac:dyDescent="0.35">
      <c r="N7640" s="6"/>
      <c r="Q7640" s="2"/>
      <c r="S7640" s="2"/>
    </row>
    <row r="7641" spans="14:19" x14ac:dyDescent="0.35">
      <c r="N7641" s="6"/>
      <c r="Q7641" s="2"/>
      <c r="S7641" s="2"/>
    </row>
    <row r="7642" spans="14:19" x14ac:dyDescent="0.35">
      <c r="N7642" s="6"/>
      <c r="Q7642" s="2"/>
      <c r="S7642" s="2"/>
    </row>
    <row r="7643" spans="14:19" x14ac:dyDescent="0.35">
      <c r="N7643" s="6"/>
      <c r="Q7643" s="2"/>
      <c r="S7643" s="2"/>
    </row>
    <row r="7644" spans="14:19" x14ac:dyDescent="0.35">
      <c r="N7644" s="6"/>
      <c r="Q7644" s="2"/>
      <c r="S7644" s="2"/>
    </row>
    <row r="7645" spans="14:19" x14ac:dyDescent="0.35">
      <c r="N7645" s="6"/>
      <c r="Q7645" s="2"/>
      <c r="S7645" s="2"/>
    </row>
    <row r="7646" spans="14:19" x14ac:dyDescent="0.35">
      <c r="N7646" s="6"/>
      <c r="Q7646" s="2"/>
      <c r="S7646" s="2"/>
    </row>
    <row r="7647" spans="14:19" x14ac:dyDescent="0.35">
      <c r="N7647" s="6"/>
      <c r="Q7647" s="2"/>
      <c r="S7647" s="2"/>
    </row>
    <row r="7648" spans="14:19" x14ac:dyDescent="0.35">
      <c r="N7648" s="6"/>
      <c r="Q7648" s="2"/>
      <c r="S7648" s="2"/>
    </row>
    <row r="7649" spans="14:19" x14ac:dyDescent="0.35">
      <c r="N7649" s="6"/>
      <c r="Q7649" s="2"/>
      <c r="S7649" s="2"/>
    </row>
    <row r="7650" spans="14:19" x14ac:dyDescent="0.35">
      <c r="N7650" s="6"/>
      <c r="Q7650" s="2"/>
      <c r="S7650" s="2"/>
    </row>
    <row r="7651" spans="14:19" x14ac:dyDescent="0.35">
      <c r="N7651" s="6"/>
      <c r="Q7651" s="2"/>
      <c r="S7651" s="2"/>
    </row>
    <row r="7652" spans="14:19" x14ac:dyDescent="0.35">
      <c r="N7652" s="6"/>
      <c r="Q7652" s="2"/>
      <c r="S7652" s="2"/>
    </row>
    <row r="7653" spans="14:19" x14ac:dyDescent="0.35">
      <c r="N7653" s="6"/>
      <c r="Q7653" s="2"/>
      <c r="S7653" s="2"/>
    </row>
    <row r="7654" spans="14:19" x14ac:dyDescent="0.35">
      <c r="N7654" s="6"/>
      <c r="Q7654" s="2"/>
      <c r="S7654" s="2"/>
    </row>
    <row r="7655" spans="14:19" x14ac:dyDescent="0.35">
      <c r="N7655" s="6"/>
      <c r="Q7655" s="2"/>
      <c r="S7655" s="2"/>
    </row>
    <row r="7656" spans="14:19" x14ac:dyDescent="0.35">
      <c r="N7656" s="6"/>
      <c r="Q7656" s="2"/>
      <c r="S7656" s="2"/>
    </row>
    <row r="7657" spans="14:19" x14ac:dyDescent="0.35">
      <c r="N7657" s="6"/>
      <c r="Q7657" s="2"/>
      <c r="S7657" s="2"/>
    </row>
    <row r="7658" spans="14:19" x14ac:dyDescent="0.35">
      <c r="N7658" s="6"/>
      <c r="Q7658" s="2"/>
      <c r="S7658" s="2"/>
    </row>
    <row r="7659" spans="14:19" x14ac:dyDescent="0.35">
      <c r="N7659" s="6"/>
      <c r="Q7659" s="2"/>
      <c r="S7659" s="2"/>
    </row>
    <row r="7660" spans="14:19" x14ac:dyDescent="0.35">
      <c r="N7660" s="6"/>
      <c r="Q7660" s="2"/>
      <c r="S7660" s="2"/>
    </row>
    <row r="7661" spans="14:19" x14ac:dyDescent="0.35">
      <c r="N7661" s="6"/>
      <c r="Q7661" s="2"/>
      <c r="S7661" s="2"/>
    </row>
    <row r="7662" spans="14:19" x14ac:dyDescent="0.35">
      <c r="N7662" s="6"/>
      <c r="Q7662" s="2"/>
      <c r="S7662" s="2"/>
    </row>
    <row r="7663" spans="14:19" x14ac:dyDescent="0.35">
      <c r="N7663" s="6"/>
      <c r="Q7663" s="2"/>
      <c r="S7663" s="2"/>
    </row>
    <row r="7664" spans="14:19" x14ac:dyDescent="0.35">
      <c r="N7664" s="6"/>
      <c r="Q7664" s="2"/>
      <c r="S7664" s="2"/>
    </row>
    <row r="7665" spans="14:19" x14ac:dyDescent="0.35">
      <c r="N7665" s="6"/>
      <c r="Q7665" s="2"/>
      <c r="S7665" s="2"/>
    </row>
    <row r="7666" spans="14:19" x14ac:dyDescent="0.35">
      <c r="N7666" s="6"/>
      <c r="Q7666" s="2"/>
      <c r="S7666" s="2"/>
    </row>
    <row r="7667" spans="14:19" x14ac:dyDescent="0.35">
      <c r="N7667" s="6"/>
      <c r="Q7667" s="2"/>
      <c r="S7667" s="2"/>
    </row>
    <row r="7668" spans="14:19" x14ac:dyDescent="0.35">
      <c r="N7668" s="6"/>
      <c r="Q7668" s="2"/>
      <c r="S7668" s="2"/>
    </row>
    <row r="7669" spans="14:19" x14ac:dyDescent="0.35">
      <c r="N7669" s="6"/>
      <c r="Q7669" s="2"/>
      <c r="S7669" s="2"/>
    </row>
    <row r="7670" spans="14:19" x14ac:dyDescent="0.35">
      <c r="N7670" s="6"/>
      <c r="Q7670" s="2"/>
      <c r="S7670" s="2"/>
    </row>
    <row r="7671" spans="14:19" x14ac:dyDescent="0.35">
      <c r="N7671" s="6"/>
      <c r="Q7671" s="2"/>
      <c r="S7671" s="2"/>
    </row>
    <row r="7672" spans="14:19" x14ac:dyDescent="0.35">
      <c r="N7672" s="6"/>
      <c r="Q7672" s="2"/>
      <c r="S7672" s="2"/>
    </row>
    <row r="7673" spans="14:19" x14ac:dyDescent="0.35">
      <c r="N7673" s="6"/>
      <c r="Q7673" s="2"/>
      <c r="S7673" s="2"/>
    </row>
    <row r="7674" spans="14:19" x14ac:dyDescent="0.35">
      <c r="N7674" s="6"/>
      <c r="Q7674" s="2"/>
      <c r="S7674" s="2"/>
    </row>
    <row r="7675" spans="14:19" x14ac:dyDescent="0.35">
      <c r="N7675" s="6"/>
      <c r="Q7675" s="2"/>
      <c r="S7675" s="2"/>
    </row>
    <row r="7676" spans="14:19" x14ac:dyDescent="0.35">
      <c r="N7676" s="6"/>
      <c r="Q7676" s="2"/>
      <c r="S7676" s="2"/>
    </row>
    <row r="7677" spans="14:19" x14ac:dyDescent="0.35">
      <c r="N7677" s="6"/>
      <c r="Q7677" s="2"/>
      <c r="S7677" s="2"/>
    </row>
    <row r="7678" spans="14:19" x14ac:dyDescent="0.35">
      <c r="N7678" s="6"/>
      <c r="Q7678" s="2"/>
      <c r="S7678" s="2"/>
    </row>
    <row r="7679" spans="14:19" x14ac:dyDescent="0.35">
      <c r="N7679" s="6"/>
      <c r="Q7679" s="2"/>
      <c r="S7679" s="2"/>
    </row>
    <row r="7680" spans="14:19" x14ac:dyDescent="0.35">
      <c r="N7680" s="6"/>
      <c r="Q7680" s="2"/>
      <c r="S7680" s="2"/>
    </row>
    <row r="7681" spans="14:19" x14ac:dyDescent="0.35">
      <c r="N7681" s="6"/>
      <c r="Q7681" s="2"/>
      <c r="S7681" s="2"/>
    </row>
    <row r="7682" spans="14:19" x14ac:dyDescent="0.35">
      <c r="N7682" s="6"/>
      <c r="Q7682" s="2"/>
      <c r="S7682" s="2"/>
    </row>
    <row r="7683" spans="14:19" x14ac:dyDescent="0.35">
      <c r="N7683" s="6"/>
      <c r="Q7683" s="2"/>
      <c r="S7683" s="2"/>
    </row>
    <row r="7684" spans="14:19" x14ac:dyDescent="0.35">
      <c r="N7684" s="6"/>
      <c r="Q7684" s="2"/>
      <c r="S7684" s="2"/>
    </row>
    <row r="7685" spans="14:19" x14ac:dyDescent="0.35">
      <c r="N7685" s="6"/>
      <c r="Q7685" s="2"/>
      <c r="S7685" s="2"/>
    </row>
    <row r="7686" spans="14:19" x14ac:dyDescent="0.35">
      <c r="N7686" s="6"/>
      <c r="Q7686" s="2"/>
      <c r="S7686" s="2"/>
    </row>
    <row r="7687" spans="14:19" x14ac:dyDescent="0.35">
      <c r="N7687" s="6"/>
      <c r="Q7687" s="2"/>
      <c r="S7687" s="2"/>
    </row>
    <row r="7688" spans="14:19" x14ac:dyDescent="0.35">
      <c r="N7688" s="6"/>
      <c r="Q7688" s="2"/>
      <c r="S7688" s="2"/>
    </row>
    <row r="7689" spans="14:19" x14ac:dyDescent="0.35">
      <c r="N7689" s="6"/>
      <c r="Q7689" s="2"/>
      <c r="S7689" s="2"/>
    </row>
    <row r="7690" spans="14:19" x14ac:dyDescent="0.35">
      <c r="N7690" s="6"/>
      <c r="Q7690" s="2"/>
      <c r="S7690" s="2"/>
    </row>
    <row r="7691" spans="14:19" x14ac:dyDescent="0.35">
      <c r="N7691" s="6"/>
      <c r="Q7691" s="2"/>
      <c r="S7691" s="2"/>
    </row>
    <row r="7692" spans="14:19" x14ac:dyDescent="0.35">
      <c r="N7692" s="6"/>
      <c r="Q7692" s="2"/>
      <c r="S7692" s="2"/>
    </row>
    <row r="7693" spans="14:19" x14ac:dyDescent="0.35">
      <c r="N7693" s="6"/>
      <c r="Q7693" s="2"/>
      <c r="S7693" s="2"/>
    </row>
    <row r="7694" spans="14:19" x14ac:dyDescent="0.35">
      <c r="N7694" s="6"/>
      <c r="Q7694" s="2"/>
      <c r="S7694" s="2"/>
    </row>
    <row r="7695" spans="14:19" x14ac:dyDescent="0.35">
      <c r="N7695" s="6"/>
      <c r="Q7695" s="2"/>
      <c r="S7695" s="2"/>
    </row>
    <row r="7696" spans="14:19" x14ac:dyDescent="0.35">
      <c r="N7696" s="6"/>
      <c r="Q7696" s="2"/>
      <c r="S7696" s="2"/>
    </row>
    <row r="7697" spans="14:19" x14ac:dyDescent="0.35">
      <c r="N7697" s="6"/>
      <c r="Q7697" s="2"/>
      <c r="S7697" s="2"/>
    </row>
    <row r="7698" spans="14:19" x14ac:dyDescent="0.35">
      <c r="N7698" s="6"/>
      <c r="Q7698" s="2"/>
      <c r="S7698" s="2"/>
    </row>
    <row r="7699" spans="14:19" x14ac:dyDescent="0.35">
      <c r="N7699" s="6"/>
      <c r="Q7699" s="2"/>
      <c r="S7699" s="2"/>
    </row>
    <row r="7700" spans="14:19" x14ac:dyDescent="0.35">
      <c r="N7700" s="6"/>
      <c r="Q7700" s="2"/>
      <c r="S7700" s="2"/>
    </row>
    <row r="7701" spans="14:19" x14ac:dyDescent="0.35">
      <c r="N7701" s="6"/>
      <c r="Q7701" s="2"/>
      <c r="S7701" s="2"/>
    </row>
    <row r="7702" spans="14:19" x14ac:dyDescent="0.35">
      <c r="N7702" s="6"/>
      <c r="Q7702" s="2"/>
      <c r="S7702" s="2"/>
    </row>
    <row r="7703" spans="14:19" x14ac:dyDescent="0.35">
      <c r="N7703" s="6"/>
      <c r="Q7703" s="2"/>
      <c r="S7703" s="2"/>
    </row>
    <row r="7704" spans="14:19" x14ac:dyDescent="0.35">
      <c r="N7704" s="6"/>
      <c r="Q7704" s="2"/>
      <c r="S7704" s="2"/>
    </row>
    <row r="7705" spans="14:19" x14ac:dyDescent="0.35">
      <c r="N7705" s="6"/>
      <c r="Q7705" s="2"/>
      <c r="S7705" s="2"/>
    </row>
    <row r="7706" spans="14:19" x14ac:dyDescent="0.35">
      <c r="N7706" s="6"/>
      <c r="Q7706" s="2"/>
      <c r="S7706" s="2"/>
    </row>
    <row r="7707" spans="14:19" x14ac:dyDescent="0.35">
      <c r="N7707" s="6"/>
      <c r="Q7707" s="2"/>
      <c r="S7707" s="2"/>
    </row>
    <row r="7708" spans="14:19" x14ac:dyDescent="0.35">
      <c r="N7708" s="6"/>
      <c r="Q7708" s="2"/>
      <c r="S7708" s="2"/>
    </row>
    <row r="7709" spans="14:19" x14ac:dyDescent="0.35">
      <c r="N7709" s="6"/>
      <c r="Q7709" s="2"/>
      <c r="S7709" s="2"/>
    </row>
    <row r="7710" spans="14:19" x14ac:dyDescent="0.35">
      <c r="N7710" s="6"/>
      <c r="Q7710" s="2"/>
      <c r="S7710" s="2"/>
    </row>
    <row r="7711" spans="14:19" x14ac:dyDescent="0.35">
      <c r="N7711" s="6"/>
      <c r="Q7711" s="2"/>
      <c r="S7711" s="2"/>
    </row>
    <row r="7712" spans="14:19" x14ac:dyDescent="0.35">
      <c r="N7712" s="6"/>
      <c r="Q7712" s="2"/>
      <c r="S7712" s="2"/>
    </row>
    <row r="7713" spans="14:19" x14ac:dyDescent="0.35">
      <c r="N7713" s="6"/>
      <c r="Q7713" s="2"/>
      <c r="S7713" s="2"/>
    </row>
    <row r="7714" spans="14:19" x14ac:dyDescent="0.35">
      <c r="N7714" s="6"/>
      <c r="Q7714" s="2"/>
      <c r="S7714" s="2"/>
    </row>
    <row r="7715" spans="14:19" x14ac:dyDescent="0.35">
      <c r="N7715" s="6"/>
      <c r="Q7715" s="2"/>
      <c r="S7715" s="2"/>
    </row>
    <row r="7716" spans="14:19" x14ac:dyDescent="0.35">
      <c r="N7716" s="6"/>
      <c r="Q7716" s="2"/>
      <c r="S7716" s="2"/>
    </row>
    <row r="7717" spans="14:19" x14ac:dyDescent="0.35">
      <c r="N7717" s="6"/>
      <c r="Q7717" s="2"/>
      <c r="S7717" s="2"/>
    </row>
    <row r="7718" spans="14:19" x14ac:dyDescent="0.35">
      <c r="N7718" s="6"/>
      <c r="Q7718" s="2"/>
      <c r="S7718" s="2"/>
    </row>
    <row r="7719" spans="14:19" x14ac:dyDescent="0.35">
      <c r="N7719" s="6"/>
      <c r="Q7719" s="2"/>
      <c r="S7719" s="2"/>
    </row>
    <row r="7720" spans="14:19" x14ac:dyDescent="0.35">
      <c r="N7720" s="6"/>
      <c r="Q7720" s="2"/>
      <c r="S7720" s="2"/>
    </row>
    <row r="7721" spans="14:19" x14ac:dyDescent="0.35">
      <c r="N7721" s="6"/>
      <c r="Q7721" s="2"/>
      <c r="S7721" s="2"/>
    </row>
    <row r="7722" spans="14:19" x14ac:dyDescent="0.35">
      <c r="N7722" s="6"/>
      <c r="Q7722" s="2"/>
      <c r="S7722" s="2"/>
    </row>
    <row r="7723" spans="14:19" x14ac:dyDescent="0.35">
      <c r="N7723" s="6"/>
      <c r="Q7723" s="2"/>
      <c r="S7723" s="2"/>
    </row>
    <row r="7724" spans="14:19" x14ac:dyDescent="0.35">
      <c r="N7724" s="6"/>
      <c r="Q7724" s="2"/>
      <c r="S7724" s="2"/>
    </row>
    <row r="7725" spans="14:19" x14ac:dyDescent="0.35">
      <c r="N7725" s="6"/>
      <c r="Q7725" s="2"/>
      <c r="S7725" s="2"/>
    </row>
    <row r="7726" spans="14:19" x14ac:dyDescent="0.35">
      <c r="N7726" s="6"/>
      <c r="Q7726" s="2"/>
      <c r="S7726" s="2"/>
    </row>
    <row r="7727" spans="14:19" x14ac:dyDescent="0.35">
      <c r="N7727" s="6"/>
      <c r="Q7727" s="2"/>
      <c r="S7727" s="2"/>
    </row>
    <row r="7728" spans="14:19" x14ac:dyDescent="0.35">
      <c r="N7728" s="6"/>
      <c r="Q7728" s="2"/>
      <c r="S7728" s="2"/>
    </row>
    <row r="7729" spans="14:19" x14ac:dyDescent="0.35">
      <c r="N7729" s="6"/>
      <c r="Q7729" s="2"/>
      <c r="S7729" s="2"/>
    </row>
    <row r="7730" spans="14:19" x14ac:dyDescent="0.35">
      <c r="N7730" s="6"/>
      <c r="Q7730" s="2"/>
      <c r="S7730" s="2"/>
    </row>
    <row r="7731" spans="14:19" x14ac:dyDescent="0.35">
      <c r="N7731" s="6"/>
      <c r="Q7731" s="2"/>
      <c r="S7731" s="2"/>
    </row>
    <row r="7732" spans="14:19" x14ac:dyDescent="0.35">
      <c r="N7732" s="6"/>
      <c r="Q7732" s="2"/>
      <c r="S7732" s="2"/>
    </row>
    <row r="7733" spans="14:19" x14ac:dyDescent="0.35">
      <c r="N7733" s="6"/>
      <c r="Q7733" s="2"/>
      <c r="S7733" s="2"/>
    </row>
    <row r="7734" spans="14:19" x14ac:dyDescent="0.35">
      <c r="N7734" s="6"/>
      <c r="Q7734" s="2"/>
      <c r="S7734" s="2"/>
    </row>
    <row r="7735" spans="14:19" x14ac:dyDescent="0.35">
      <c r="N7735" s="6"/>
      <c r="Q7735" s="2"/>
      <c r="S7735" s="2"/>
    </row>
    <row r="7736" spans="14:19" x14ac:dyDescent="0.35">
      <c r="N7736" s="6"/>
      <c r="Q7736" s="2"/>
      <c r="S7736" s="2"/>
    </row>
    <row r="7737" spans="14:19" x14ac:dyDescent="0.35">
      <c r="N7737" s="6"/>
      <c r="Q7737" s="2"/>
      <c r="S7737" s="2"/>
    </row>
    <row r="7738" spans="14:19" x14ac:dyDescent="0.35">
      <c r="N7738" s="6"/>
      <c r="Q7738" s="2"/>
      <c r="S7738" s="2"/>
    </row>
    <row r="7739" spans="14:19" x14ac:dyDescent="0.35">
      <c r="N7739" s="6"/>
      <c r="Q7739" s="2"/>
      <c r="S7739" s="2"/>
    </row>
    <row r="7740" spans="14:19" x14ac:dyDescent="0.35">
      <c r="N7740" s="6"/>
      <c r="Q7740" s="2"/>
      <c r="S7740" s="2"/>
    </row>
    <row r="7741" spans="14:19" x14ac:dyDescent="0.35">
      <c r="N7741" s="6"/>
      <c r="Q7741" s="2"/>
      <c r="S7741" s="2"/>
    </row>
    <row r="7742" spans="14:19" x14ac:dyDescent="0.35">
      <c r="N7742" s="6"/>
      <c r="Q7742" s="2"/>
      <c r="S7742" s="2"/>
    </row>
    <row r="7743" spans="14:19" x14ac:dyDescent="0.35">
      <c r="N7743" s="6"/>
      <c r="Q7743" s="2"/>
      <c r="S7743" s="2"/>
    </row>
    <row r="7744" spans="14:19" x14ac:dyDescent="0.35">
      <c r="N7744" s="6"/>
      <c r="Q7744" s="2"/>
      <c r="S7744" s="2"/>
    </row>
    <row r="7745" spans="14:19" x14ac:dyDescent="0.35">
      <c r="N7745" s="6"/>
      <c r="Q7745" s="2"/>
      <c r="S7745" s="2"/>
    </row>
    <row r="7746" spans="14:19" x14ac:dyDescent="0.35">
      <c r="N7746" s="6"/>
      <c r="Q7746" s="2"/>
      <c r="S7746" s="2"/>
    </row>
    <row r="7747" spans="14:19" x14ac:dyDescent="0.35">
      <c r="N7747" s="6"/>
      <c r="Q7747" s="2"/>
      <c r="S7747" s="2"/>
    </row>
    <row r="7748" spans="14:19" x14ac:dyDescent="0.35">
      <c r="N7748" s="6"/>
      <c r="Q7748" s="2"/>
      <c r="S7748" s="2"/>
    </row>
    <row r="7749" spans="14:19" x14ac:dyDescent="0.35">
      <c r="N7749" s="6"/>
      <c r="Q7749" s="2"/>
      <c r="S7749" s="2"/>
    </row>
    <row r="7750" spans="14:19" x14ac:dyDescent="0.35">
      <c r="N7750" s="6"/>
      <c r="Q7750" s="2"/>
      <c r="S7750" s="2"/>
    </row>
    <row r="7751" spans="14:19" x14ac:dyDescent="0.35">
      <c r="N7751" s="6"/>
      <c r="Q7751" s="2"/>
      <c r="S7751" s="2"/>
    </row>
    <row r="7752" spans="14:19" x14ac:dyDescent="0.35">
      <c r="N7752" s="6"/>
      <c r="Q7752" s="2"/>
      <c r="S7752" s="2"/>
    </row>
    <row r="7753" spans="14:19" x14ac:dyDescent="0.35">
      <c r="N7753" s="6"/>
      <c r="Q7753" s="2"/>
      <c r="S7753" s="2"/>
    </row>
    <row r="7754" spans="14:19" x14ac:dyDescent="0.35">
      <c r="N7754" s="6"/>
      <c r="Q7754" s="2"/>
      <c r="S7754" s="2"/>
    </row>
    <row r="7755" spans="14:19" x14ac:dyDescent="0.35">
      <c r="N7755" s="6"/>
      <c r="Q7755" s="2"/>
      <c r="S7755" s="2"/>
    </row>
    <row r="7756" spans="14:19" x14ac:dyDescent="0.35">
      <c r="N7756" s="6"/>
      <c r="Q7756" s="2"/>
      <c r="S7756" s="2"/>
    </row>
    <row r="7757" spans="14:19" x14ac:dyDescent="0.35">
      <c r="N7757" s="6"/>
      <c r="Q7757" s="2"/>
      <c r="S7757" s="2"/>
    </row>
    <row r="7758" spans="14:19" x14ac:dyDescent="0.35">
      <c r="N7758" s="6"/>
      <c r="Q7758" s="2"/>
      <c r="S7758" s="2"/>
    </row>
    <row r="7759" spans="14:19" x14ac:dyDescent="0.35">
      <c r="N7759" s="6"/>
      <c r="Q7759" s="2"/>
      <c r="S7759" s="2"/>
    </row>
    <row r="7760" spans="14:19" x14ac:dyDescent="0.35">
      <c r="N7760" s="6"/>
      <c r="Q7760" s="2"/>
      <c r="S7760" s="2"/>
    </row>
    <row r="7761" spans="14:19" x14ac:dyDescent="0.35">
      <c r="N7761" s="6"/>
      <c r="Q7761" s="2"/>
      <c r="S7761" s="2"/>
    </row>
    <row r="7762" spans="14:19" x14ac:dyDescent="0.35">
      <c r="N7762" s="6"/>
      <c r="Q7762" s="2"/>
      <c r="S7762" s="2"/>
    </row>
    <row r="7763" spans="14:19" x14ac:dyDescent="0.35">
      <c r="N7763" s="6"/>
      <c r="Q7763" s="2"/>
      <c r="S7763" s="2"/>
    </row>
    <row r="7764" spans="14:19" x14ac:dyDescent="0.35">
      <c r="N7764" s="6"/>
      <c r="Q7764" s="2"/>
      <c r="S7764" s="2"/>
    </row>
    <row r="7765" spans="14:19" x14ac:dyDescent="0.35">
      <c r="N7765" s="6"/>
      <c r="Q7765" s="2"/>
      <c r="S7765" s="2"/>
    </row>
    <row r="7766" spans="14:19" x14ac:dyDescent="0.35">
      <c r="N7766" s="6"/>
      <c r="Q7766" s="2"/>
      <c r="S7766" s="2"/>
    </row>
    <row r="7767" spans="14:19" x14ac:dyDescent="0.35">
      <c r="N7767" s="6"/>
      <c r="Q7767" s="2"/>
      <c r="S7767" s="2"/>
    </row>
    <row r="7768" spans="14:19" x14ac:dyDescent="0.35">
      <c r="N7768" s="6"/>
      <c r="Q7768" s="2"/>
      <c r="S7768" s="2"/>
    </row>
    <row r="7769" spans="14:19" x14ac:dyDescent="0.35">
      <c r="N7769" s="6"/>
      <c r="Q7769" s="2"/>
      <c r="S7769" s="2"/>
    </row>
    <row r="7770" spans="14:19" x14ac:dyDescent="0.35">
      <c r="N7770" s="6"/>
      <c r="Q7770" s="2"/>
      <c r="S7770" s="2"/>
    </row>
    <row r="7771" spans="14:19" x14ac:dyDescent="0.35">
      <c r="N7771" s="6"/>
      <c r="Q7771" s="2"/>
      <c r="S7771" s="2"/>
    </row>
    <row r="7772" spans="14:19" x14ac:dyDescent="0.35">
      <c r="N7772" s="6"/>
      <c r="Q7772" s="2"/>
      <c r="S7772" s="2"/>
    </row>
    <row r="7773" spans="14:19" x14ac:dyDescent="0.35">
      <c r="N7773" s="6"/>
      <c r="Q7773" s="2"/>
      <c r="S7773" s="2"/>
    </row>
    <row r="7774" spans="14:19" x14ac:dyDescent="0.35">
      <c r="N7774" s="6"/>
      <c r="Q7774" s="2"/>
      <c r="S7774" s="2"/>
    </row>
    <row r="7775" spans="14:19" x14ac:dyDescent="0.35">
      <c r="N7775" s="6"/>
      <c r="Q7775" s="2"/>
      <c r="S7775" s="2"/>
    </row>
    <row r="7776" spans="14:19" x14ac:dyDescent="0.35">
      <c r="N7776" s="6"/>
      <c r="Q7776" s="2"/>
      <c r="S7776" s="2"/>
    </row>
    <row r="7777" spans="14:19" x14ac:dyDescent="0.35">
      <c r="N7777" s="6"/>
      <c r="Q7777" s="2"/>
      <c r="S7777" s="2"/>
    </row>
    <row r="7778" spans="14:19" x14ac:dyDescent="0.35">
      <c r="N7778" s="6"/>
      <c r="Q7778" s="2"/>
      <c r="S7778" s="2"/>
    </row>
    <row r="7779" spans="14:19" x14ac:dyDescent="0.35">
      <c r="N7779" s="6"/>
      <c r="Q7779" s="2"/>
      <c r="S7779" s="2"/>
    </row>
    <row r="7780" spans="14:19" x14ac:dyDescent="0.35">
      <c r="N7780" s="6"/>
      <c r="Q7780" s="2"/>
      <c r="S7780" s="2"/>
    </row>
    <row r="7781" spans="14:19" x14ac:dyDescent="0.35">
      <c r="N7781" s="6"/>
      <c r="Q7781" s="2"/>
      <c r="S7781" s="2"/>
    </row>
    <row r="7782" spans="14:19" x14ac:dyDescent="0.35">
      <c r="N7782" s="6"/>
      <c r="Q7782" s="2"/>
      <c r="S7782" s="2"/>
    </row>
    <row r="7783" spans="14:19" x14ac:dyDescent="0.35">
      <c r="N7783" s="6"/>
      <c r="Q7783" s="2"/>
      <c r="S7783" s="2"/>
    </row>
    <row r="7784" spans="14:19" x14ac:dyDescent="0.35">
      <c r="N7784" s="6"/>
      <c r="Q7784" s="2"/>
      <c r="S7784" s="2"/>
    </row>
    <row r="7785" spans="14:19" x14ac:dyDescent="0.35">
      <c r="N7785" s="6"/>
      <c r="Q7785" s="2"/>
      <c r="S7785" s="2"/>
    </row>
    <row r="7786" spans="14:19" x14ac:dyDescent="0.35">
      <c r="N7786" s="6"/>
      <c r="Q7786" s="2"/>
      <c r="S7786" s="2"/>
    </row>
    <row r="7787" spans="14:19" x14ac:dyDescent="0.35">
      <c r="N7787" s="6"/>
      <c r="Q7787" s="2"/>
      <c r="S7787" s="2"/>
    </row>
    <row r="7788" spans="14:19" x14ac:dyDescent="0.35">
      <c r="N7788" s="6"/>
      <c r="Q7788" s="2"/>
      <c r="S7788" s="2"/>
    </row>
    <row r="7789" spans="14:19" x14ac:dyDescent="0.35">
      <c r="N7789" s="6"/>
      <c r="Q7789" s="2"/>
      <c r="S7789" s="2"/>
    </row>
    <row r="7790" spans="14:19" x14ac:dyDescent="0.35">
      <c r="N7790" s="6"/>
      <c r="Q7790" s="2"/>
      <c r="S7790" s="2"/>
    </row>
    <row r="7791" spans="14:19" x14ac:dyDescent="0.35">
      <c r="N7791" s="6"/>
      <c r="Q7791" s="2"/>
      <c r="S7791" s="2"/>
    </row>
    <row r="7792" spans="14:19" x14ac:dyDescent="0.35">
      <c r="N7792" s="6"/>
      <c r="Q7792" s="2"/>
      <c r="S7792" s="2"/>
    </row>
    <row r="7793" spans="14:19" x14ac:dyDescent="0.35">
      <c r="N7793" s="6"/>
      <c r="Q7793" s="2"/>
      <c r="S7793" s="2"/>
    </row>
    <row r="7794" spans="14:19" x14ac:dyDescent="0.35">
      <c r="N7794" s="6"/>
      <c r="Q7794" s="2"/>
      <c r="S7794" s="2"/>
    </row>
    <row r="7795" spans="14:19" x14ac:dyDescent="0.35">
      <c r="N7795" s="6"/>
      <c r="Q7795" s="2"/>
      <c r="S7795" s="2"/>
    </row>
    <row r="7796" spans="14:19" x14ac:dyDescent="0.35">
      <c r="N7796" s="6"/>
      <c r="Q7796" s="2"/>
      <c r="S7796" s="2"/>
    </row>
    <row r="7797" spans="14:19" x14ac:dyDescent="0.35">
      <c r="N7797" s="6"/>
      <c r="Q7797" s="2"/>
      <c r="S7797" s="2"/>
    </row>
    <row r="7798" spans="14:19" x14ac:dyDescent="0.35">
      <c r="N7798" s="6"/>
      <c r="Q7798" s="2"/>
      <c r="S7798" s="2"/>
    </row>
    <row r="7799" spans="14:19" x14ac:dyDescent="0.35">
      <c r="N7799" s="6"/>
      <c r="Q7799" s="2"/>
      <c r="S7799" s="2"/>
    </row>
    <row r="7800" spans="14:19" x14ac:dyDescent="0.35">
      <c r="N7800" s="6"/>
      <c r="Q7800" s="2"/>
      <c r="S7800" s="2"/>
    </row>
    <row r="7801" spans="14:19" x14ac:dyDescent="0.35">
      <c r="N7801" s="6"/>
      <c r="Q7801" s="2"/>
      <c r="S7801" s="2"/>
    </row>
    <row r="7802" spans="14:19" x14ac:dyDescent="0.35">
      <c r="N7802" s="6"/>
      <c r="Q7802" s="2"/>
      <c r="S7802" s="2"/>
    </row>
    <row r="7803" spans="14:19" x14ac:dyDescent="0.35">
      <c r="N7803" s="6"/>
      <c r="Q7803" s="2"/>
      <c r="S7803" s="2"/>
    </row>
    <row r="7804" spans="14:19" x14ac:dyDescent="0.35">
      <c r="N7804" s="6"/>
      <c r="Q7804" s="2"/>
      <c r="S7804" s="2"/>
    </row>
    <row r="7805" spans="14:19" x14ac:dyDescent="0.35">
      <c r="N7805" s="6"/>
      <c r="Q7805" s="2"/>
      <c r="S7805" s="2"/>
    </row>
    <row r="7806" spans="14:19" x14ac:dyDescent="0.35">
      <c r="N7806" s="6"/>
      <c r="Q7806" s="2"/>
      <c r="S7806" s="2"/>
    </row>
    <row r="7807" spans="14:19" x14ac:dyDescent="0.35">
      <c r="N7807" s="6"/>
      <c r="Q7807" s="2"/>
      <c r="S7807" s="2"/>
    </row>
    <row r="7808" spans="14:19" x14ac:dyDescent="0.35">
      <c r="N7808" s="6"/>
      <c r="Q7808" s="2"/>
      <c r="S7808" s="2"/>
    </row>
    <row r="7809" spans="14:19" x14ac:dyDescent="0.35">
      <c r="N7809" s="6"/>
      <c r="Q7809" s="2"/>
      <c r="S7809" s="2"/>
    </row>
    <row r="7810" spans="14:19" x14ac:dyDescent="0.35">
      <c r="N7810" s="6"/>
      <c r="Q7810" s="2"/>
      <c r="S7810" s="2"/>
    </row>
    <row r="7811" spans="14:19" x14ac:dyDescent="0.35">
      <c r="N7811" s="6"/>
      <c r="Q7811" s="2"/>
      <c r="S7811" s="2"/>
    </row>
    <row r="7812" spans="14:19" x14ac:dyDescent="0.35">
      <c r="N7812" s="6"/>
      <c r="Q7812" s="2"/>
      <c r="S7812" s="2"/>
    </row>
    <row r="7813" spans="14:19" x14ac:dyDescent="0.35">
      <c r="N7813" s="6"/>
      <c r="Q7813" s="2"/>
      <c r="S7813" s="2"/>
    </row>
    <row r="7814" spans="14:19" x14ac:dyDescent="0.35">
      <c r="N7814" s="6"/>
      <c r="Q7814" s="2"/>
      <c r="S7814" s="2"/>
    </row>
    <row r="7815" spans="14:19" x14ac:dyDescent="0.35">
      <c r="N7815" s="6"/>
      <c r="Q7815" s="2"/>
      <c r="S7815" s="2"/>
    </row>
    <row r="7816" spans="14:19" x14ac:dyDescent="0.35">
      <c r="N7816" s="6"/>
      <c r="Q7816" s="2"/>
      <c r="S7816" s="2"/>
    </row>
    <row r="7817" spans="14:19" x14ac:dyDescent="0.35">
      <c r="N7817" s="6"/>
      <c r="Q7817" s="2"/>
      <c r="S7817" s="2"/>
    </row>
    <row r="7818" spans="14:19" x14ac:dyDescent="0.35">
      <c r="N7818" s="6"/>
      <c r="Q7818" s="2"/>
      <c r="S7818" s="2"/>
    </row>
    <row r="7819" spans="14:19" x14ac:dyDescent="0.35">
      <c r="N7819" s="6"/>
      <c r="Q7819" s="2"/>
      <c r="S7819" s="2"/>
    </row>
    <row r="7820" spans="14:19" x14ac:dyDescent="0.35">
      <c r="N7820" s="6"/>
      <c r="Q7820" s="2"/>
      <c r="S7820" s="2"/>
    </row>
    <row r="7821" spans="14:19" x14ac:dyDescent="0.35">
      <c r="N7821" s="6"/>
      <c r="Q7821" s="2"/>
      <c r="S7821" s="2"/>
    </row>
    <row r="7822" spans="14:19" x14ac:dyDescent="0.35">
      <c r="N7822" s="6"/>
      <c r="Q7822" s="2"/>
      <c r="S7822" s="2"/>
    </row>
    <row r="7823" spans="14:19" x14ac:dyDescent="0.35">
      <c r="N7823" s="6"/>
      <c r="Q7823" s="2"/>
      <c r="S7823" s="2"/>
    </row>
    <row r="7824" spans="14:19" x14ac:dyDescent="0.35">
      <c r="N7824" s="6"/>
      <c r="Q7824" s="2"/>
      <c r="S7824" s="2"/>
    </row>
    <row r="7825" spans="14:19" x14ac:dyDescent="0.35">
      <c r="N7825" s="6"/>
      <c r="Q7825" s="2"/>
      <c r="S7825" s="2"/>
    </row>
    <row r="7826" spans="14:19" x14ac:dyDescent="0.35">
      <c r="N7826" s="6"/>
      <c r="Q7826" s="2"/>
      <c r="S7826" s="2"/>
    </row>
    <row r="7827" spans="14:19" x14ac:dyDescent="0.35">
      <c r="N7827" s="6"/>
      <c r="Q7827" s="2"/>
      <c r="S7827" s="2"/>
    </row>
    <row r="7828" spans="14:19" x14ac:dyDescent="0.35">
      <c r="N7828" s="6"/>
      <c r="Q7828" s="2"/>
      <c r="S7828" s="2"/>
    </row>
    <row r="7829" spans="14:19" x14ac:dyDescent="0.35">
      <c r="N7829" s="6"/>
      <c r="Q7829" s="2"/>
      <c r="S7829" s="2"/>
    </row>
    <row r="7830" spans="14:19" x14ac:dyDescent="0.35">
      <c r="N7830" s="6"/>
      <c r="Q7830" s="2"/>
      <c r="S7830" s="2"/>
    </row>
    <row r="7831" spans="14:19" x14ac:dyDescent="0.35">
      <c r="N7831" s="6"/>
      <c r="Q7831" s="2"/>
      <c r="S7831" s="2"/>
    </row>
    <row r="7832" spans="14:19" x14ac:dyDescent="0.35">
      <c r="N7832" s="6"/>
      <c r="Q7832" s="2"/>
      <c r="S7832" s="2"/>
    </row>
    <row r="7833" spans="14:19" x14ac:dyDescent="0.35">
      <c r="N7833" s="6"/>
      <c r="Q7833" s="2"/>
      <c r="S7833" s="2"/>
    </row>
    <row r="7834" spans="14:19" x14ac:dyDescent="0.35">
      <c r="N7834" s="6"/>
      <c r="Q7834" s="2"/>
      <c r="S7834" s="2"/>
    </row>
    <row r="7835" spans="14:19" x14ac:dyDescent="0.35">
      <c r="N7835" s="6"/>
      <c r="Q7835" s="2"/>
      <c r="S7835" s="2"/>
    </row>
    <row r="7836" spans="14:19" x14ac:dyDescent="0.35">
      <c r="N7836" s="6"/>
      <c r="Q7836" s="2"/>
      <c r="S7836" s="2"/>
    </row>
    <row r="7837" spans="14:19" x14ac:dyDescent="0.35">
      <c r="N7837" s="6"/>
      <c r="Q7837" s="2"/>
      <c r="S7837" s="2"/>
    </row>
    <row r="7838" spans="14:19" x14ac:dyDescent="0.35">
      <c r="N7838" s="6"/>
      <c r="Q7838" s="2"/>
      <c r="S7838" s="2"/>
    </row>
    <row r="7839" spans="14:19" x14ac:dyDescent="0.35">
      <c r="N7839" s="6"/>
      <c r="Q7839" s="2"/>
      <c r="S7839" s="2"/>
    </row>
    <row r="7840" spans="14:19" x14ac:dyDescent="0.35">
      <c r="N7840" s="6"/>
      <c r="Q7840" s="2"/>
      <c r="S7840" s="2"/>
    </row>
    <row r="7841" spans="14:19" x14ac:dyDescent="0.35">
      <c r="N7841" s="6"/>
      <c r="Q7841" s="2"/>
      <c r="S7841" s="2"/>
    </row>
    <row r="7842" spans="14:19" x14ac:dyDescent="0.35">
      <c r="N7842" s="6"/>
      <c r="Q7842" s="2"/>
      <c r="S7842" s="2"/>
    </row>
    <row r="7843" spans="14:19" x14ac:dyDescent="0.35">
      <c r="N7843" s="6"/>
      <c r="Q7843" s="2"/>
      <c r="S7843" s="2"/>
    </row>
    <row r="7844" spans="14:19" x14ac:dyDescent="0.35">
      <c r="N7844" s="6"/>
      <c r="Q7844" s="2"/>
      <c r="S7844" s="2"/>
    </row>
    <row r="7845" spans="14:19" x14ac:dyDescent="0.35">
      <c r="N7845" s="6"/>
      <c r="Q7845" s="2"/>
      <c r="S7845" s="2"/>
    </row>
    <row r="7846" spans="14:19" x14ac:dyDescent="0.35">
      <c r="N7846" s="6"/>
      <c r="Q7846" s="2"/>
      <c r="S7846" s="2"/>
    </row>
    <row r="7847" spans="14:19" x14ac:dyDescent="0.35">
      <c r="N7847" s="6"/>
      <c r="Q7847" s="2"/>
      <c r="S7847" s="2"/>
    </row>
    <row r="7848" spans="14:19" x14ac:dyDescent="0.35">
      <c r="N7848" s="6"/>
      <c r="Q7848" s="2"/>
      <c r="S7848" s="2"/>
    </row>
    <row r="7849" spans="14:19" x14ac:dyDescent="0.35">
      <c r="N7849" s="6"/>
      <c r="Q7849" s="2"/>
      <c r="S7849" s="2"/>
    </row>
    <row r="7850" spans="14:19" x14ac:dyDescent="0.35">
      <c r="N7850" s="6"/>
      <c r="Q7850" s="2"/>
      <c r="S7850" s="2"/>
    </row>
    <row r="7851" spans="14:19" x14ac:dyDescent="0.35">
      <c r="N7851" s="6"/>
      <c r="Q7851" s="2"/>
      <c r="S7851" s="2"/>
    </row>
    <row r="7852" spans="14:19" x14ac:dyDescent="0.35">
      <c r="N7852" s="6"/>
      <c r="Q7852" s="2"/>
      <c r="S7852" s="2"/>
    </row>
    <row r="7853" spans="14:19" x14ac:dyDescent="0.35">
      <c r="N7853" s="6"/>
      <c r="Q7853" s="2"/>
      <c r="S7853" s="2"/>
    </row>
    <row r="7854" spans="14:19" x14ac:dyDescent="0.35">
      <c r="N7854" s="6"/>
      <c r="Q7854" s="2"/>
      <c r="S7854" s="2"/>
    </row>
    <row r="7855" spans="14:19" x14ac:dyDescent="0.35">
      <c r="N7855" s="6"/>
      <c r="Q7855" s="2"/>
      <c r="S7855" s="2"/>
    </row>
    <row r="7856" spans="14:19" x14ac:dyDescent="0.35">
      <c r="N7856" s="6"/>
      <c r="Q7856" s="2"/>
      <c r="S7856" s="2"/>
    </row>
    <row r="7857" spans="14:19" x14ac:dyDescent="0.35">
      <c r="N7857" s="6"/>
      <c r="Q7857" s="2"/>
      <c r="S7857" s="2"/>
    </row>
    <row r="7858" spans="14:19" x14ac:dyDescent="0.35">
      <c r="N7858" s="6"/>
      <c r="Q7858" s="2"/>
      <c r="S7858" s="2"/>
    </row>
    <row r="7859" spans="14:19" x14ac:dyDescent="0.35">
      <c r="N7859" s="6"/>
      <c r="Q7859" s="2"/>
      <c r="S7859" s="2"/>
    </row>
    <row r="7860" spans="14:19" x14ac:dyDescent="0.35">
      <c r="N7860" s="6"/>
      <c r="Q7860" s="2"/>
      <c r="S7860" s="2"/>
    </row>
    <row r="7861" spans="14:19" x14ac:dyDescent="0.35">
      <c r="N7861" s="6"/>
      <c r="Q7861" s="2"/>
      <c r="S7861" s="2"/>
    </row>
    <row r="7862" spans="14:19" x14ac:dyDescent="0.35">
      <c r="N7862" s="6"/>
      <c r="Q7862" s="2"/>
      <c r="S7862" s="2"/>
    </row>
    <row r="7863" spans="14:19" x14ac:dyDescent="0.35">
      <c r="N7863" s="6"/>
      <c r="Q7863" s="2"/>
      <c r="S7863" s="2"/>
    </row>
    <row r="7864" spans="14:19" x14ac:dyDescent="0.35">
      <c r="N7864" s="6"/>
      <c r="Q7864" s="2"/>
      <c r="S7864" s="2"/>
    </row>
    <row r="7865" spans="14:19" x14ac:dyDescent="0.35">
      <c r="N7865" s="6"/>
      <c r="Q7865" s="2"/>
      <c r="S7865" s="2"/>
    </row>
    <row r="7866" spans="14:19" x14ac:dyDescent="0.35">
      <c r="N7866" s="6"/>
      <c r="Q7866" s="2"/>
      <c r="S7866" s="2"/>
    </row>
    <row r="7867" spans="14:19" x14ac:dyDescent="0.35">
      <c r="N7867" s="6"/>
      <c r="Q7867" s="2"/>
      <c r="S7867" s="2"/>
    </row>
    <row r="7868" spans="14:19" x14ac:dyDescent="0.35">
      <c r="N7868" s="6"/>
      <c r="Q7868" s="2"/>
      <c r="S7868" s="2"/>
    </row>
    <row r="7869" spans="14:19" x14ac:dyDescent="0.35">
      <c r="N7869" s="6"/>
      <c r="Q7869" s="2"/>
      <c r="S7869" s="2"/>
    </row>
    <row r="7870" spans="14:19" x14ac:dyDescent="0.35">
      <c r="N7870" s="6"/>
      <c r="Q7870" s="2"/>
      <c r="S7870" s="2"/>
    </row>
    <row r="7871" spans="14:19" x14ac:dyDescent="0.35">
      <c r="N7871" s="6"/>
      <c r="Q7871" s="2"/>
      <c r="S7871" s="2"/>
    </row>
    <row r="7872" spans="14:19" x14ac:dyDescent="0.35">
      <c r="N7872" s="6"/>
      <c r="Q7872" s="2"/>
      <c r="S7872" s="2"/>
    </row>
    <row r="7873" spans="14:19" x14ac:dyDescent="0.35">
      <c r="N7873" s="6"/>
      <c r="Q7873" s="2"/>
      <c r="S7873" s="2"/>
    </row>
    <row r="7874" spans="14:19" x14ac:dyDescent="0.35">
      <c r="N7874" s="6"/>
      <c r="Q7874" s="2"/>
      <c r="S7874" s="2"/>
    </row>
    <row r="7875" spans="14:19" x14ac:dyDescent="0.35">
      <c r="N7875" s="6"/>
      <c r="Q7875" s="2"/>
      <c r="S7875" s="2"/>
    </row>
    <row r="7876" spans="14:19" x14ac:dyDescent="0.35">
      <c r="N7876" s="6"/>
      <c r="Q7876" s="2"/>
      <c r="S7876" s="2"/>
    </row>
    <row r="7877" spans="14:19" x14ac:dyDescent="0.35">
      <c r="N7877" s="6"/>
      <c r="Q7877" s="2"/>
      <c r="S7877" s="2"/>
    </row>
    <row r="7878" spans="14:19" x14ac:dyDescent="0.35">
      <c r="N7878" s="6"/>
      <c r="Q7878" s="2"/>
      <c r="S7878" s="2"/>
    </row>
    <row r="7879" spans="14:19" x14ac:dyDescent="0.35">
      <c r="N7879" s="6"/>
      <c r="Q7879" s="2"/>
      <c r="S7879" s="2"/>
    </row>
    <row r="7880" spans="14:19" x14ac:dyDescent="0.35">
      <c r="N7880" s="6"/>
      <c r="Q7880" s="2"/>
      <c r="S7880" s="2"/>
    </row>
    <row r="7881" spans="14:19" x14ac:dyDescent="0.35">
      <c r="N7881" s="6"/>
      <c r="Q7881" s="2"/>
      <c r="S7881" s="2"/>
    </row>
    <row r="7882" spans="14:19" x14ac:dyDescent="0.35">
      <c r="N7882" s="6"/>
      <c r="Q7882" s="2"/>
      <c r="S7882" s="2"/>
    </row>
    <row r="7883" spans="14:19" x14ac:dyDescent="0.35">
      <c r="N7883" s="6"/>
      <c r="Q7883" s="2"/>
      <c r="S7883" s="2"/>
    </row>
    <row r="7884" spans="14:19" x14ac:dyDescent="0.35">
      <c r="N7884" s="6"/>
      <c r="Q7884" s="2"/>
      <c r="S7884" s="2"/>
    </row>
    <row r="7885" spans="14:19" x14ac:dyDescent="0.35">
      <c r="N7885" s="6"/>
      <c r="Q7885" s="2"/>
      <c r="S7885" s="2"/>
    </row>
    <row r="7886" spans="14:19" x14ac:dyDescent="0.35">
      <c r="N7886" s="6"/>
      <c r="Q7886" s="2"/>
      <c r="S7886" s="2"/>
    </row>
    <row r="7887" spans="14:19" x14ac:dyDescent="0.35">
      <c r="N7887" s="6"/>
      <c r="Q7887" s="2"/>
      <c r="S7887" s="2"/>
    </row>
    <row r="7888" spans="14:19" x14ac:dyDescent="0.35">
      <c r="N7888" s="6"/>
      <c r="Q7888" s="2"/>
      <c r="S7888" s="2"/>
    </row>
    <row r="7889" spans="14:19" x14ac:dyDescent="0.35">
      <c r="N7889" s="6"/>
      <c r="Q7889" s="2"/>
      <c r="S7889" s="2"/>
    </row>
    <row r="7890" spans="14:19" x14ac:dyDescent="0.35">
      <c r="N7890" s="6"/>
      <c r="Q7890" s="2"/>
      <c r="S7890" s="2"/>
    </row>
    <row r="7891" spans="14:19" x14ac:dyDescent="0.35">
      <c r="N7891" s="6"/>
      <c r="Q7891" s="2"/>
      <c r="S7891" s="2"/>
    </row>
    <row r="7892" spans="14:19" x14ac:dyDescent="0.35">
      <c r="N7892" s="6"/>
      <c r="Q7892" s="2"/>
      <c r="S7892" s="2"/>
    </row>
    <row r="7893" spans="14:19" x14ac:dyDescent="0.35">
      <c r="N7893" s="6"/>
      <c r="Q7893" s="2"/>
      <c r="S7893" s="2"/>
    </row>
    <row r="7894" spans="14:19" x14ac:dyDescent="0.35">
      <c r="N7894" s="6"/>
      <c r="Q7894" s="2"/>
      <c r="S7894" s="2"/>
    </row>
    <row r="7895" spans="14:19" x14ac:dyDescent="0.35">
      <c r="N7895" s="6"/>
      <c r="Q7895" s="2"/>
      <c r="S7895" s="2"/>
    </row>
    <row r="7896" spans="14:19" x14ac:dyDescent="0.35">
      <c r="N7896" s="6"/>
      <c r="Q7896" s="2"/>
      <c r="S7896" s="2"/>
    </row>
    <row r="7897" spans="14:19" x14ac:dyDescent="0.35">
      <c r="N7897" s="6"/>
      <c r="Q7897" s="2"/>
      <c r="S7897" s="2"/>
    </row>
    <row r="7898" spans="14:19" x14ac:dyDescent="0.35">
      <c r="N7898" s="6"/>
      <c r="Q7898" s="2"/>
      <c r="S7898" s="2"/>
    </row>
    <row r="7899" spans="14:19" x14ac:dyDescent="0.35">
      <c r="N7899" s="6"/>
      <c r="Q7899" s="2"/>
      <c r="S7899" s="2"/>
    </row>
    <row r="7900" spans="14:19" x14ac:dyDescent="0.35">
      <c r="N7900" s="6"/>
      <c r="Q7900" s="2"/>
      <c r="S7900" s="2"/>
    </row>
    <row r="7901" spans="14:19" x14ac:dyDescent="0.35">
      <c r="N7901" s="6"/>
      <c r="Q7901" s="2"/>
      <c r="S7901" s="2"/>
    </row>
    <row r="7902" spans="14:19" x14ac:dyDescent="0.35">
      <c r="N7902" s="6"/>
      <c r="Q7902" s="2"/>
      <c r="S7902" s="2"/>
    </row>
    <row r="7903" spans="14:19" x14ac:dyDescent="0.35">
      <c r="N7903" s="6"/>
      <c r="Q7903" s="2"/>
      <c r="S7903" s="2"/>
    </row>
    <row r="7904" spans="14:19" x14ac:dyDescent="0.35">
      <c r="N7904" s="6"/>
      <c r="Q7904" s="2"/>
      <c r="S7904" s="2"/>
    </row>
    <row r="7905" spans="14:19" x14ac:dyDescent="0.35">
      <c r="N7905" s="6"/>
      <c r="Q7905" s="2"/>
      <c r="S7905" s="2"/>
    </row>
    <row r="7906" spans="14:19" x14ac:dyDescent="0.35">
      <c r="N7906" s="6"/>
      <c r="Q7906" s="2"/>
      <c r="S7906" s="2"/>
    </row>
    <row r="7907" spans="14:19" x14ac:dyDescent="0.35">
      <c r="N7907" s="6"/>
      <c r="Q7907" s="2"/>
      <c r="S7907" s="2"/>
    </row>
    <row r="7908" spans="14:19" x14ac:dyDescent="0.35">
      <c r="N7908" s="6"/>
      <c r="Q7908" s="2"/>
      <c r="S7908" s="2"/>
    </row>
    <row r="7909" spans="14:19" x14ac:dyDescent="0.35">
      <c r="N7909" s="6"/>
      <c r="Q7909" s="2"/>
      <c r="S7909" s="2"/>
    </row>
    <row r="7910" spans="14:19" x14ac:dyDescent="0.35">
      <c r="N7910" s="6"/>
      <c r="Q7910" s="2"/>
      <c r="S7910" s="2"/>
    </row>
    <row r="7911" spans="14:19" x14ac:dyDescent="0.35">
      <c r="N7911" s="6"/>
      <c r="Q7911" s="2"/>
      <c r="S7911" s="2"/>
    </row>
    <row r="7912" spans="14:19" x14ac:dyDescent="0.35">
      <c r="N7912" s="6"/>
      <c r="Q7912" s="2"/>
      <c r="S7912" s="2"/>
    </row>
    <row r="7913" spans="14:19" x14ac:dyDescent="0.35">
      <c r="N7913" s="6"/>
      <c r="Q7913" s="2"/>
      <c r="S7913" s="2"/>
    </row>
    <row r="7914" spans="14:19" x14ac:dyDescent="0.35">
      <c r="N7914" s="6"/>
      <c r="Q7914" s="2"/>
      <c r="S7914" s="2"/>
    </row>
    <row r="7915" spans="14:19" x14ac:dyDescent="0.35">
      <c r="N7915" s="6"/>
      <c r="Q7915" s="2"/>
      <c r="S7915" s="2"/>
    </row>
    <row r="7916" spans="14:19" x14ac:dyDescent="0.35">
      <c r="N7916" s="6"/>
      <c r="Q7916" s="2"/>
      <c r="S7916" s="2"/>
    </row>
    <row r="7917" spans="14:19" x14ac:dyDescent="0.35">
      <c r="N7917" s="6"/>
      <c r="Q7917" s="2"/>
      <c r="S7917" s="2"/>
    </row>
    <row r="7918" spans="14:19" x14ac:dyDescent="0.35">
      <c r="N7918" s="6"/>
      <c r="Q7918" s="2"/>
      <c r="S7918" s="2"/>
    </row>
    <row r="7919" spans="14:19" x14ac:dyDescent="0.35">
      <c r="N7919" s="6"/>
      <c r="Q7919" s="2"/>
      <c r="S7919" s="2"/>
    </row>
    <row r="7920" spans="14:19" x14ac:dyDescent="0.35">
      <c r="N7920" s="6"/>
      <c r="Q7920" s="2"/>
      <c r="S7920" s="2"/>
    </row>
    <row r="7921" spans="14:19" x14ac:dyDescent="0.35">
      <c r="N7921" s="6"/>
      <c r="Q7921" s="2"/>
      <c r="S7921" s="2"/>
    </row>
    <row r="7922" spans="14:19" x14ac:dyDescent="0.35">
      <c r="N7922" s="6"/>
      <c r="Q7922" s="2"/>
      <c r="S7922" s="2"/>
    </row>
    <row r="7923" spans="14:19" x14ac:dyDescent="0.35">
      <c r="N7923" s="6"/>
      <c r="Q7923" s="2"/>
      <c r="S7923" s="2"/>
    </row>
    <row r="7924" spans="14:19" x14ac:dyDescent="0.35">
      <c r="N7924" s="6"/>
      <c r="Q7924" s="2"/>
      <c r="S7924" s="2"/>
    </row>
    <row r="7925" spans="14:19" x14ac:dyDescent="0.35">
      <c r="N7925" s="6"/>
      <c r="Q7925" s="2"/>
      <c r="S7925" s="2"/>
    </row>
    <row r="7926" spans="14:19" x14ac:dyDescent="0.35">
      <c r="N7926" s="6"/>
      <c r="Q7926" s="2"/>
      <c r="S7926" s="2"/>
    </row>
    <row r="7927" spans="14:19" x14ac:dyDescent="0.35">
      <c r="N7927" s="6"/>
      <c r="Q7927" s="2"/>
      <c r="S7927" s="2"/>
    </row>
    <row r="7928" spans="14:19" x14ac:dyDescent="0.35">
      <c r="N7928" s="6"/>
      <c r="Q7928" s="2"/>
      <c r="S7928" s="2"/>
    </row>
    <row r="7929" spans="14:19" x14ac:dyDescent="0.35">
      <c r="N7929" s="6"/>
      <c r="Q7929" s="2"/>
      <c r="S7929" s="2"/>
    </row>
    <row r="7930" spans="14:19" x14ac:dyDescent="0.35">
      <c r="N7930" s="6"/>
      <c r="Q7930" s="2"/>
      <c r="S7930" s="2"/>
    </row>
    <row r="7931" spans="14:19" x14ac:dyDescent="0.35">
      <c r="N7931" s="6"/>
      <c r="Q7931" s="2"/>
      <c r="S7931" s="2"/>
    </row>
    <row r="7932" spans="14:19" x14ac:dyDescent="0.35">
      <c r="N7932" s="6"/>
      <c r="Q7932" s="2"/>
      <c r="S7932" s="2"/>
    </row>
    <row r="7933" spans="14:19" x14ac:dyDescent="0.35">
      <c r="N7933" s="6"/>
      <c r="Q7933" s="2"/>
      <c r="S7933" s="2"/>
    </row>
    <row r="7934" spans="14:19" x14ac:dyDescent="0.35">
      <c r="N7934" s="6"/>
      <c r="Q7934" s="2"/>
      <c r="S7934" s="2"/>
    </row>
    <row r="7935" spans="14:19" x14ac:dyDescent="0.35">
      <c r="N7935" s="6"/>
      <c r="Q7935" s="2"/>
      <c r="S7935" s="2"/>
    </row>
    <row r="7936" spans="14:19" x14ac:dyDescent="0.35">
      <c r="N7936" s="6"/>
      <c r="Q7936" s="2"/>
      <c r="S7936" s="2"/>
    </row>
    <row r="7937" spans="14:19" x14ac:dyDescent="0.35">
      <c r="N7937" s="6"/>
      <c r="Q7937" s="2"/>
      <c r="S7937" s="2"/>
    </row>
    <row r="7938" spans="14:19" x14ac:dyDescent="0.35">
      <c r="N7938" s="6"/>
      <c r="Q7938" s="2"/>
      <c r="S7938" s="2"/>
    </row>
    <row r="7939" spans="14:19" x14ac:dyDescent="0.35">
      <c r="N7939" s="6"/>
      <c r="Q7939" s="2"/>
      <c r="S7939" s="2"/>
    </row>
    <row r="7940" spans="14:19" x14ac:dyDescent="0.35">
      <c r="N7940" s="6"/>
      <c r="Q7940" s="2"/>
      <c r="S7940" s="2"/>
    </row>
    <row r="7941" spans="14:19" x14ac:dyDescent="0.35">
      <c r="N7941" s="6"/>
      <c r="Q7941" s="2"/>
      <c r="S7941" s="2"/>
    </row>
    <row r="7942" spans="14:19" x14ac:dyDescent="0.35">
      <c r="N7942" s="6"/>
      <c r="Q7942" s="2"/>
      <c r="S7942" s="2"/>
    </row>
    <row r="7943" spans="14:19" x14ac:dyDescent="0.35">
      <c r="N7943" s="6"/>
      <c r="Q7943" s="2"/>
      <c r="S7943" s="2"/>
    </row>
    <row r="7944" spans="14:19" x14ac:dyDescent="0.35">
      <c r="N7944" s="6"/>
      <c r="Q7944" s="2"/>
      <c r="S7944" s="2"/>
    </row>
    <row r="7945" spans="14:19" x14ac:dyDescent="0.35">
      <c r="N7945" s="6"/>
      <c r="Q7945" s="2"/>
      <c r="S7945" s="2"/>
    </row>
    <row r="7946" spans="14:19" x14ac:dyDescent="0.35">
      <c r="N7946" s="6"/>
      <c r="Q7946" s="2"/>
      <c r="S7946" s="2"/>
    </row>
    <row r="7947" spans="14:19" x14ac:dyDescent="0.35">
      <c r="N7947" s="6"/>
      <c r="Q7947" s="2"/>
      <c r="S7947" s="2"/>
    </row>
    <row r="7948" spans="14:19" x14ac:dyDescent="0.35">
      <c r="N7948" s="6"/>
      <c r="Q7948" s="2"/>
      <c r="S7948" s="2"/>
    </row>
    <row r="7949" spans="14:19" x14ac:dyDescent="0.35">
      <c r="N7949" s="6"/>
      <c r="Q7949" s="2"/>
      <c r="S7949" s="2"/>
    </row>
    <row r="7950" spans="14:19" x14ac:dyDescent="0.35">
      <c r="N7950" s="6"/>
      <c r="Q7950" s="2"/>
      <c r="S7950" s="2"/>
    </row>
    <row r="7951" spans="14:19" x14ac:dyDescent="0.35">
      <c r="N7951" s="6"/>
      <c r="Q7951" s="2"/>
      <c r="S7951" s="2"/>
    </row>
    <row r="7952" spans="14:19" x14ac:dyDescent="0.35">
      <c r="N7952" s="6"/>
      <c r="Q7952" s="2"/>
      <c r="S7952" s="2"/>
    </row>
    <row r="7953" spans="14:19" x14ac:dyDescent="0.35">
      <c r="N7953" s="6"/>
      <c r="Q7953" s="2"/>
      <c r="S7953" s="2"/>
    </row>
    <row r="7954" spans="14:19" x14ac:dyDescent="0.35">
      <c r="N7954" s="6"/>
      <c r="Q7954" s="2"/>
      <c r="S7954" s="2"/>
    </row>
    <row r="7955" spans="14:19" x14ac:dyDescent="0.35">
      <c r="N7955" s="6"/>
      <c r="Q7955" s="2"/>
      <c r="S7955" s="2"/>
    </row>
    <row r="7956" spans="14:19" x14ac:dyDescent="0.35">
      <c r="N7956" s="6"/>
      <c r="Q7956" s="2"/>
      <c r="S7956" s="2"/>
    </row>
    <row r="7957" spans="14:19" x14ac:dyDescent="0.35">
      <c r="N7957" s="6"/>
      <c r="Q7957" s="2"/>
      <c r="S7957" s="2"/>
    </row>
    <row r="7958" spans="14:19" x14ac:dyDescent="0.35">
      <c r="N7958" s="6"/>
      <c r="Q7958" s="2"/>
      <c r="S7958" s="2"/>
    </row>
    <row r="7959" spans="14:19" x14ac:dyDescent="0.35">
      <c r="N7959" s="6"/>
      <c r="Q7959" s="2"/>
      <c r="S7959" s="2"/>
    </row>
    <row r="7960" spans="14:19" x14ac:dyDescent="0.35">
      <c r="N7960" s="6"/>
      <c r="Q7960" s="2"/>
      <c r="S7960" s="2"/>
    </row>
    <row r="7961" spans="14:19" x14ac:dyDescent="0.35">
      <c r="N7961" s="6"/>
      <c r="Q7961" s="2"/>
      <c r="S7961" s="2"/>
    </row>
    <row r="7962" spans="14:19" x14ac:dyDescent="0.35">
      <c r="N7962" s="6"/>
      <c r="Q7962" s="2"/>
      <c r="S7962" s="2"/>
    </row>
    <row r="7963" spans="14:19" x14ac:dyDescent="0.35">
      <c r="N7963" s="6"/>
      <c r="Q7963" s="2"/>
      <c r="S7963" s="2"/>
    </row>
    <row r="7964" spans="14:19" x14ac:dyDescent="0.35">
      <c r="N7964" s="6"/>
      <c r="Q7964" s="2"/>
      <c r="S7964" s="2"/>
    </row>
    <row r="7965" spans="14:19" x14ac:dyDescent="0.35">
      <c r="N7965" s="6"/>
      <c r="Q7965" s="2"/>
      <c r="S7965" s="2"/>
    </row>
    <row r="7966" spans="14:19" x14ac:dyDescent="0.35">
      <c r="N7966" s="6"/>
      <c r="Q7966" s="2"/>
      <c r="S7966" s="2"/>
    </row>
    <row r="7967" spans="14:19" x14ac:dyDescent="0.35">
      <c r="N7967" s="6"/>
      <c r="Q7967" s="2"/>
      <c r="S7967" s="2"/>
    </row>
    <row r="7968" spans="14:19" x14ac:dyDescent="0.35">
      <c r="N7968" s="6"/>
      <c r="Q7968" s="2"/>
      <c r="S7968" s="2"/>
    </row>
    <row r="7969" spans="14:19" x14ac:dyDescent="0.35">
      <c r="N7969" s="6"/>
      <c r="Q7969" s="2"/>
      <c r="S7969" s="2"/>
    </row>
    <row r="7970" spans="14:19" x14ac:dyDescent="0.35">
      <c r="N7970" s="6"/>
      <c r="Q7970" s="2"/>
      <c r="S7970" s="2"/>
    </row>
    <row r="7971" spans="14:19" x14ac:dyDescent="0.35">
      <c r="N7971" s="6"/>
      <c r="Q7971" s="2"/>
      <c r="S7971" s="2"/>
    </row>
    <row r="7972" spans="14:19" x14ac:dyDescent="0.35">
      <c r="N7972" s="6"/>
      <c r="Q7972" s="2"/>
      <c r="S7972" s="2"/>
    </row>
    <row r="7973" spans="14:19" x14ac:dyDescent="0.35">
      <c r="N7973" s="6"/>
      <c r="Q7973" s="2"/>
      <c r="S7973" s="2"/>
    </row>
    <row r="7974" spans="14:19" x14ac:dyDescent="0.35">
      <c r="N7974" s="6"/>
      <c r="Q7974" s="2"/>
      <c r="S7974" s="2"/>
    </row>
    <row r="7975" spans="14:19" x14ac:dyDescent="0.35">
      <c r="N7975" s="6"/>
      <c r="Q7975" s="2"/>
      <c r="S7975" s="2"/>
    </row>
    <row r="7976" spans="14:19" x14ac:dyDescent="0.35">
      <c r="N7976" s="6"/>
      <c r="Q7976" s="2"/>
      <c r="S7976" s="2"/>
    </row>
    <row r="7977" spans="14:19" x14ac:dyDescent="0.35">
      <c r="N7977" s="6"/>
      <c r="Q7977" s="2"/>
      <c r="S7977" s="2"/>
    </row>
    <row r="7978" spans="14:19" x14ac:dyDescent="0.35">
      <c r="N7978" s="6"/>
      <c r="Q7978" s="2"/>
      <c r="S7978" s="2"/>
    </row>
    <row r="7979" spans="14:19" x14ac:dyDescent="0.35">
      <c r="N7979" s="6"/>
      <c r="Q7979" s="2"/>
      <c r="S7979" s="2"/>
    </row>
    <row r="7980" spans="14:19" x14ac:dyDescent="0.35">
      <c r="N7980" s="6"/>
      <c r="Q7980" s="2"/>
      <c r="S7980" s="2"/>
    </row>
    <row r="7981" spans="14:19" x14ac:dyDescent="0.35">
      <c r="N7981" s="6"/>
      <c r="Q7981" s="2"/>
      <c r="S7981" s="2"/>
    </row>
    <row r="7982" spans="14:19" x14ac:dyDescent="0.35">
      <c r="N7982" s="6"/>
      <c r="Q7982" s="2"/>
      <c r="S7982" s="2"/>
    </row>
    <row r="7983" spans="14:19" x14ac:dyDescent="0.35">
      <c r="N7983" s="6"/>
      <c r="Q7983" s="2"/>
      <c r="S7983" s="2"/>
    </row>
    <row r="7984" spans="14:19" x14ac:dyDescent="0.35">
      <c r="N7984" s="6"/>
      <c r="Q7984" s="2"/>
      <c r="S7984" s="2"/>
    </row>
    <row r="7985" spans="14:19" x14ac:dyDescent="0.35">
      <c r="N7985" s="6"/>
      <c r="Q7985" s="2"/>
      <c r="S7985" s="2"/>
    </row>
    <row r="7986" spans="14:19" x14ac:dyDescent="0.35">
      <c r="N7986" s="6"/>
      <c r="Q7986" s="2"/>
      <c r="S7986" s="2"/>
    </row>
    <row r="7987" spans="14:19" x14ac:dyDescent="0.35">
      <c r="N7987" s="6"/>
      <c r="Q7987" s="2"/>
      <c r="S7987" s="2"/>
    </row>
    <row r="7988" spans="14:19" x14ac:dyDescent="0.35">
      <c r="N7988" s="6"/>
      <c r="Q7988" s="2"/>
      <c r="S7988" s="2"/>
    </row>
    <row r="7989" spans="14:19" x14ac:dyDescent="0.35">
      <c r="N7989" s="6"/>
      <c r="Q7989" s="2"/>
      <c r="S7989" s="2"/>
    </row>
    <row r="7990" spans="14:19" x14ac:dyDescent="0.35">
      <c r="N7990" s="6"/>
      <c r="Q7990" s="2"/>
      <c r="S7990" s="2"/>
    </row>
    <row r="7991" spans="14:19" x14ac:dyDescent="0.35">
      <c r="N7991" s="6"/>
      <c r="Q7991" s="2"/>
      <c r="S7991" s="2"/>
    </row>
    <row r="7992" spans="14:19" x14ac:dyDescent="0.35">
      <c r="N7992" s="6"/>
      <c r="Q7992" s="2"/>
      <c r="S7992" s="2"/>
    </row>
    <row r="7993" spans="14:19" x14ac:dyDescent="0.35">
      <c r="N7993" s="6"/>
      <c r="Q7993" s="2"/>
      <c r="S7993" s="2"/>
    </row>
    <row r="7994" spans="14:19" x14ac:dyDescent="0.35">
      <c r="N7994" s="6"/>
      <c r="Q7994" s="2"/>
      <c r="S7994" s="2"/>
    </row>
    <row r="7995" spans="14:19" x14ac:dyDescent="0.35">
      <c r="N7995" s="6"/>
      <c r="Q7995" s="2"/>
      <c r="S7995" s="2"/>
    </row>
    <row r="7996" spans="14:19" x14ac:dyDescent="0.35">
      <c r="N7996" s="6"/>
      <c r="Q7996" s="2"/>
      <c r="S7996" s="2"/>
    </row>
    <row r="7997" spans="14:19" x14ac:dyDescent="0.35">
      <c r="N7997" s="6"/>
      <c r="Q7997" s="2"/>
      <c r="S7997" s="2"/>
    </row>
    <row r="7998" spans="14:19" x14ac:dyDescent="0.35">
      <c r="N7998" s="6"/>
      <c r="Q7998" s="2"/>
      <c r="S7998" s="2"/>
    </row>
    <row r="7999" spans="14:19" x14ac:dyDescent="0.35">
      <c r="N7999" s="6"/>
      <c r="Q7999" s="2"/>
      <c r="S7999" s="2"/>
    </row>
    <row r="8000" spans="14:19" x14ac:dyDescent="0.35">
      <c r="N8000" s="6"/>
      <c r="Q8000" s="2"/>
      <c r="S8000" s="2"/>
    </row>
    <row r="8001" spans="14:19" x14ac:dyDescent="0.35">
      <c r="N8001" s="6"/>
      <c r="Q8001" s="2"/>
      <c r="S8001" s="2"/>
    </row>
    <row r="8002" spans="14:19" x14ac:dyDescent="0.35">
      <c r="N8002" s="6"/>
      <c r="Q8002" s="2"/>
      <c r="S8002" s="2"/>
    </row>
    <row r="8003" spans="14:19" x14ac:dyDescent="0.35">
      <c r="N8003" s="6"/>
      <c r="Q8003" s="2"/>
      <c r="S8003" s="2"/>
    </row>
    <row r="8004" spans="14:19" x14ac:dyDescent="0.35">
      <c r="N8004" s="6"/>
      <c r="Q8004" s="2"/>
      <c r="S8004" s="2"/>
    </row>
    <row r="8005" spans="14:19" x14ac:dyDescent="0.35">
      <c r="N8005" s="6"/>
      <c r="Q8005" s="2"/>
      <c r="S8005" s="2"/>
    </row>
    <row r="8006" spans="14:19" x14ac:dyDescent="0.35">
      <c r="N8006" s="6"/>
      <c r="Q8006" s="2"/>
      <c r="S8006" s="2"/>
    </row>
    <row r="8007" spans="14:19" x14ac:dyDescent="0.35">
      <c r="N8007" s="6"/>
      <c r="Q8007" s="2"/>
      <c r="S8007" s="2"/>
    </row>
    <row r="8008" spans="14:19" x14ac:dyDescent="0.35">
      <c r="N8008" s="6"/>
      <c r="Q8008" s="2"/>
      <c r="S8008" s="2"/>
    </row>
    <row r="8009" spans="14:19" x14ac:dyDescent="0.35">
      <c r="N8009" s="6"/>
      <c r="Q8009" s="2"/>
      <c r="S8009" s="2"/>
    </row>
    <row r="8010" spans="14:19" x14ac:dyDescent="0.35">
      <c r="N8010" s="6"/>
      <c r="Q8010" s="2"/>
      <c r="S8010" s="2"/>
    </row>
    <row r="8011" spans="14:19" x14ac:dyDescent="0.35">
      <c r="N8011" s="6"/>
      <c r="Q8011" s="2"/>
      <c r="S8011" s="2"/>
    </row>
    <row r="8012" spans="14:19" x14ac:dyDescent="0.35">
      <c r="N8012" s="6"/>
      <c r="Q8012" s="2"/>
      <c r="S8012" s="2"/>
    </row>
    <row r="8013" spans="14:19" x14ac:dyDescent="0.35">
      <c r="N8013" s="6"/>
      <c r="Q8013" s="2"/>
      <c r="S8013" s="2"/>
    </row>
    <row r="8014" spans="14:19" x14ac:dyDescent="0.35">
      <c r="N8014" s="6"/>
      <c r="Q8014" s="2"/>
      <c r="S8014" s="2"/>
    </row>
    <row r="8015" spans="14:19" x14ac:dyDescent="0.35">
      <c r="N8015" s="6"/>
      <c r="Q8015" s="2"/>
      <c r="S8015" s="2"/>
    </row>
    <row r="8016" spans="14:19" x14ac:dyDescent="0.35">
      <c r="N8016" s="6"/>
      <c r="Q8016" s="2"/>
      <c r="S8016" s="2"/>
    </row>
    <row r="8017" spans="14:19" x14ac:dyDescent="0.35">
      <c r="N8017" s="6"/>
      <c r="Q8017" s="2"/>
      <c r="S8017" s="2"/>
    </row>
    <row r="8018" spans="14:19" x14ac:dyDescent="0.35">
      <c r="N8018" s="6"/>
      <c r="Q8018" s="2"/>
      <c r="S8018" s="2"/>
    </row>
    <row r="8019" spans="14:19" x14ac:dyDescent="0.35">
      <c r="N8019" s="6"/>
      <c r="Q8019" s="2"/>
      <c r="S8019" s="2"/>
    </row>
    <row r="8020" spans="14:19" x14ac:dyDescent="0.35">
      <c r="N8020" s="6"/>
      <c r="Q8020" s="2"/>
      <c r="S8020" s="2"/>
    </row>
    <row r="8021" spans="14:19" x14ac:dyDescent="0.35">
      <c r="N8021" s="6"/>
      <c r="Q8021" s="2"/>
      <c r="S8021" s="2"/>
    </row>
    <row r="8022" spans="14:19" x14ac:dyDescent="0.35">
      <c r="N8022" s="6"/>
      <c r="Q8022" s="2"/>
      <c r="S8022" s="2"/>
    </row>
    <row r="8023" spans="14:19" x14ac:dyDescent="0.35">
      <c r="N8023" s="6"/>
      <c r="Q8023" s="2"/>
      <c r="S8023" s="2"/>
    </row>
    <row r="8024" spans="14:19" x14ac:dyDescent="0.35">
      <c r="N8024" s="6"/>
      <c r="Q8024" s="2"/>
      <c r="S8024" s="2"/>
    </row>
    <row r="8025" spans="14:19" x14ac:dyDescent="0.35">
      <c r="N8025" s="6"/>
      <c r="Q8025" s="2"/>
      <c r="S8025" s="2"/>
    </row>
    <row r="8026" spans="14:19" x14ac:dyDescent="0.35">
      <c r="N8026" s="6"/>
      <c r="Q8026" s="2"/>
      <c r="S8026" s="2"/>
    </row>
    <row r="8027" spans="14:19" x14ac:dyDescent="0.35">
      <c r="N8027" s="6"/>
      <c r="Q8027" s="2"/>
      <c r="S8027" s="2"/>
    </row>
    <row r="8028" spans="14:19" x14ac:dyDescent="0.35">
      <c r="N8028" s="6"/>
      <c r="Q8028" s="2"/>
      <c r="S8028" s="2"/>
    </row>
    <row r="8029" spans="14:19" x14ac:dyDescent="0.35">
      <c r="N8029" s="6"/>
      <c r="Q8029" s="2"/>
      <c r="S8029" s="2"/>
    </row>
    <row r="8030" spans="14:19" x14ac:dyDescent="0.35">
      <c r="N8030" s="6"/>
      <c r="Q8030" s="2"/>
      <c r="S8030" s="2"/>
    </row>
    <row r="8031" spans="14:19" x14ac:dyDescent="0.35">
      <c r="N8031" s="6"/>
      <c r="Q8031" s="2"/>
      <c r="S8031" s="2"/>
    </row>
    <row r="8032" spans="14:19" x14ac:dyDescent="0.35">
      <c r="N8032" s="6"/>
      <c r="Q8032" s="2"/>
      <c r="S8032" s="2"/>
    </row>
    <row r="8033" spans="14:19" x14ac:dyDescent="0.35">
      <c r="N8033" s="6"/>
      <c r="Q8033" s="2"/>
      <c r="S8033" s="2"/>
    </row>
    <row r="8034" spans="14:19" x14ac:dyDescent="0.35">
      <c r="N8034" s="6"/>
      <c r="Q8034" s="2"/>
      <c r="S8034" s="2"/>
    </row>
    <row r="8035" spans="14:19" x14ac:dyDescent="0.35">
      <c r="N8035" s="6"/>
      <c r="Q8035" s="2"/>
      <c r="S8035" s="2"/>
    </row>
    <row r="8036" spans="14:19" x14ac:dyDescent="0.35">
      <c r="N8036" s="6"/>
      <c r="Q8036" s="2"/>
      <c r="S8036" s="2"/>
    </row>
    <row r="8037" spans="14:19" x14ac:dyDescent="0.35">
      <c r="N8037" s="6"/>
      <c r="Q8037" s="2"/>
      <c r="S8037" s="2"/>
    </row>
    <row r="8038" spans="14:19" x14ac:dyDescent="0.35">
      <c r="N8038" s="6"/>
      <c r="Q8038" s="2"/>
      <c r="S8038" s="2"/>
    </row>
    <row r="8039" spans="14:19" x14ac:dyDescent="0.35">
      <c r="N8039" s="6"/>
      <c r="Q8039" s="2"/>
      <c r="S8039" s="2"/>
    </row>
    <row r="8040" spans="14:19" x14ac:dyDescent="0.35">
      <c r="N8040" s="6"/>
      <c r="Q8040" s="2"/>
      <c r="S8040" s="2"/>
    </row>
    <row r="8041" spans="14:19" x14ac:dyDescent="0.35">
      <c r="N8041" s="6"/>
      <c r="Q8041" s="2"/>
      <c r="S8041" s="2"/>
    </row>
    <row r="8042" spans="14:19" x14ac:dyDescent="0.35">
      <c r="N8042" s="6"/>
      <c r="Q8042" s="2"/>
      <c r="S8042" s="2"/>
    </row>
    <row r="8043" spans="14:19" x14ac:dyDescent="0.35">
      <c r="N8043" s="6"/>
      <c r="Q8043" s="2"/>
      <c r="S8043" s="2"/>
    </row>
    <row r="8044" spans="14:19" x14ac:dyDescent="0.35">
      <c r="N8044" s="6"/>
      <c r="Q8044" s="2"/>
      <c r="S8044" s="2"/>
    </row>
    <row r="8045" spans="14:19" x14ac:dyDescent="0.35">
      <c r="N8045" s="6"/>
      <c r="Q8045" s="2"/>
      <c r="S8045" s="2"/>
    </row>
    <row r="8046" spans="14:19" x14ac:dyDescent="0.35">
      <c r="N8046" s="6"/>
      <c r="Q8046" s="2"/>
      <c r="S8046" s="2"/>
    </row>
    <row r="8047" spans="14:19" x14ac:dyDescent="0.35">
      <c r="N8047" s="6"/>
      <c r="Q8047" s="2"/>
      <c r="S8047" s="2"/>
    </row>
    <row r="8048" spans="14:19" x14ac:dyDescent="0.35">
      <c r="N8048" s="6"/>
      <c r="Q8048" s="2"/>
      <c r="S8048" s="2"/>
    </row>
    <row r="8049" spans="14:19" x14ac:dyDescent="0.35">
      <c r="N8049" s="6"/>
      <c r="Q8049" s="2"/>
      <c r="S8049" s="2"/>
    </row>
    <row r="8050" spans="14:19" x14ac:dyDescent="0.35">
      <c r="N8050" s="6"/>
      <c r="Q8050" s="2"/>
      <c r="S8050" s="2"/>
    </row>
    <row r="8051" spans="14:19" x14ac:dyDescent="0.35">
      <c r="N8051" s="6"/>
      <c r="Q8051" s="2"/>
      <c r="S8051" s="2"/>
    </row>
    <row r="8052" spans="14:19" x14ac:dyDescent="0.35">
      <c r="N8052" s="6"/>
      <c r="Q8052" s="2"/>
      <c r="S8052" s="2"/>
    </row>
    <row r="8053" spans="14:19" x14ac:dyDescent="0.35">
      <c r="N8053" s="6"/>
      <c r="Q8053" s="2"/>
      <c r="S8053" s="2"/>
    </row>
    <row r="8054" spans="14:19" x14ac:dyDescent="0.35">
      <c r="N8054" s="6"/>
      <c r="Q8054" s="2"/>
      <c r="S8054" s="2"/>
    </row>
    <row r="8055" spans="14:19" x14ac:dyDescent="0.35">
      <c r="N8055" s="6"/>
      <c r="Q8055" s="2"/>
      <c r="S8055" s="2"/>
    </row>
    <row r="8056" spans="14:19" x14ac:dyDescent="0.35">
      <c r="N8056" s="6"/>
      <c r="Q8056" s="2"/>
      <c r="S8056" s="2"/>
    </row>
    <row r="8057" spans="14:19" x14ac:dyDescent="0.35">
      <c r="N8057" s="6"/>
      <c r="Q8057" s="2"/>
      <c r="S8057" s="2"/>
    </row>
    <row r="8058" spans="14:19" x14ac:dyDescent="0.35">
      <c r="N8058" s="6"/>
      <c r="Q8058" s="2"/>
      <c r="S8058" s="2"/>
    </row>
    <row r="8059" spans="14:19" x14ac:dyDescent="0.35">
      <c r="N8059" s="6"/>
      <c r="Q8059" s="2"/>
      <c r="S8059" s="2"/>
    </row>
    <row r="8060" spans="14:19" x14ac:dyDescent="0.35">
      <c r="N8060" s="6"/>
      <c r="Q8060" s="2"/>
      <c r="S8060" s="2"/>
    </row>
    <row r="8061" spans="14:19" x14ac:dyDescent="0.35">
      <c r="N8061" s="6"/>
      <c r="Q8061" s="2"/>
      <c r="S8061" s="2"/>
    </row>
    <row r="8062" spans="14:19" x14ac:dyDescent="0.35">
      <c r="N8062" s="6"/>
      <c r="Q8062" s="2"/>
      <c r="S8062" s="2"/>
    </row>
    <row r="8063" spans="14:19" x14ac:dyDescent="0.35">
      <c r="N8063" s="6"/>
      <c r="Q8063" s="2"/>
      <c r="S8063" s="2"/>
    </row>
    <row r="8064" spans="14:19" x14ac:dyDescent="0.35">
      <c r="N8064" s="6"/>
      <c r="Q8064" s="2"/>
      <c r="S8064" s="2"/>
    </row>
    <row r="8065" spans="14:19" x14ac:dyDescent="0.35">
      <c r="N8065" s="6"/>
      <c r="Q8065" s="2"/>
      <c r="S8065" s="2"/>
    </row>
    <row r="8066" spans="14:19" x14ac:dyDescent="0.35">
      <c r="N8066" s="6"/>
      <c r="Q8066" s="2"/>
      <c r="S8066" s="2"/>
    </row>
    <row r="8067" spans="14:19" x14ac:dyDescent="0.35">
      <c r="N8067" s="6"/>
      <c r="Q8067" s="2"/>
      <c r="S8067" s="2"/>
    </row>
    <row r="8068" spans="14:19" x14ac:dyDescent="0.35">
      <c r="N8068" s="6"/>
      <c r="Q8068" s="2"/>
      <c r="S8068" s="2"/>
    </row>
    <row r="8069" spans="14:19" x14ac:dyDescent="0.35">
      <c r="N8069" s="6"/>
      <c r="Q8069" s="2"/>
      <c r="S8069" s="2"/>
    </row>
    <row r="8070" spans="14:19" x14ac:dyDescent="0.35">
      <c r="N8070" s="6"/>
      <c r="Q8070" s="2"/>
      <c r="S8070" s="2"/>
    </row>
    <row r="8071" spans="14:19" x14ac:dyDescent="0.35">
      <c r="N8071" s="6"/>
      <c r="Q8071" s="2"/>
      <c r="S8071" s="2"/>
    </row>
    <row r="8072" spans="14:19" x14ac:dyDescent="0.35">
      <c r="N8072" s="6"/>
      <c r="Q8072" s="2"/>
      <c r="S8072" s="2"/>
    </row>
    <row r="8073" spans="14:19" x14ac:dyDescent="0.35">
      <c r="N8073" s="6"/>
      <c r="Q8073" s="2"/>
      <c r="S8073" s="2"/>
    </row>
    <row r="8074" spans="14:19" x14ac:dyDescent="0.35">
      <c r="N8074" s="6"/>
      <c r="Q8074" s="2"/>
      <c r="S8074" s="2"/>
    </row>
    <row r="8075" spans="14:19" x14ac:dyDescent="0.35">
      <c r="N8075" s="6"/>
      <c r="Q8075" s="2"/>
      <c r="S8075" s="2"/>
    </row>
    <row r="8076" spans="14:19" x14ac:dyDescent="0.35">
      <c r="N8076" s="6"/>
      <c r="Q8076" s="2"/>
      <c r="S8076" s="2"/>
    </row>
    <row r="8077" spans="14:19" x14ac:dyDescent="0.35">
      <c r="N8077" s="6"/>
      <c r="Q8077" s="2"/>
      <c r="S8077" s="2"/>
    </row>
    <row r="8078" spans="14:19" x14ac:dyDescent="0.35">
      <c r="N8078" s="6"/>
      <c r="Q8078" s="2"/>
      <c r="S8078" s="2"/>
    </row>
    <row r="8079" spans="14:19" x14ac:dyDescent="0.35">
      <c r="N8079" s="6"/>
      <c r="Q8079" s="2"/>
      <c r="S8079" s="2"/>
    </row>
    <row r="8080" spans="14:19" x14ac:dyDescent="0.35">
      <c r="N8080" s="6"/>
      <c r="Q8080" s="2"/>
      <c r="S8080" s="2"/>
    </row>
    <row r="8081" spans="14:19" x14ac:dyDescent="0.35">
      <c r="N8081" s="6"/>
      <c r="Q8081" s="2"/>
      <c r="S8081" s="2"/>
    </row>
    <row r="8082" spans="14:19" x14ac:dyDescent="0.35">
      <c r="N8082" s="6"/>
      <c r="Q8082" s="2"/>
      <c r="S8082" s="2"/>
    </row>
    <row r="8083" spans="14:19" x14ac:dyDescent="0.35">
      <c r="N8083" s="6"/>
      <c r="Q8083" s="2"/>
      <c r="S8083" s="2"/>
    </row>
    <row r="8084" spans="14:19" x14ac:dyDescent="0.35">
      <c r="N8084" s="6"/>
      <c r="Q8084" s="2"/>
      <c r="S8084" s="2"/>
    </row>
    <row r="8085" spans="14:19" x14ac:dyDescent="0.35">
      <c r="N8085" s="6"/>
      <c r="Q8085" s="2"/>
      <c r="S8085" s="2"/>
    </row>
    <row r="8086" spans="14:19" x14ac:dyDescent="0.35">
      <c r="N8086" s="6"/>
      <c r="Q8086" s="2"/>
      <c r="S8086" s="2"/>
    </row>
    <row r="8087" spans="14:19" x14ac:dyDescent="0.35">
      <c r="N8087" s="6"/>
      <c r="Q8087" s="2"/>
      <c r="S8087" s="2"/>
    </row>
    <row r="8088" spans="14:19" x14ac:dyDescent="0.35">
      <c r="N8088" s="6"/>
      <c r="Q8088" s="2"/>
      <c r="S8088" s="2"/>
    </row>
    <row r="8089" spans="14:19" x14ac:dyDescent="0.35">
      <c r="N8089" s="6"/>
      <c r="Q8089" s="2"/>
      <c r="S8089" s="2"/>
    </row>
    <row r="8090" spans="14:19" x14ac:dyDescent="0.35">
      <c r="N8090" s="6"/>
      <c r="Q8090" s="2"/>
      <c r="S8090" s="2"/>
    </row>
    <row r="8091" spans="14:19" x14ac:dyDescent="0.35">
      <c r="N8091" s="6"/>
      <c r="Q8091" s="2"/>
      <c r="S8091" s="2"/>
    </row>
    <row r="8092" spans="14:19" x14ac:dyDescent="0.35">
      <c r="N8092" s="6"/>
      <c r="Q8092" s="2"/>
      <c r="S8092" s="2"/>
    </row>
    <row r="8093" spans="14:19" x14ac:dyDescent="0.35">
      <c r="N8093" s="6"/>
      <c r="Q8093" s="2"/>
      <c r="S8093" s="2"/>
    </row>
    <row r="8094" spans="14:19" x14ac:dyDescent="0.35">
      <c r="N8094" s="6"/>
      <c r="Q8094" s="2"/>
      <c r="S8094" s="2"/>
    </row>
    <row r="8095" spans="14:19" x14ac:dyDescent="0.35">
      <c r="N8095" s="6"/>
      <c r="Q8095" s="2"/>
      <c r="S8095" s="2"/>
    </row>
    <row r="8096" spans="14:19" x14ac:dyDescent="0.35">
      <c r="N8096" s="6"/>
      <c r="Q8096" s="2"/>
      <c r="S8096" s="2"/>
    </row>
    <row r="8097" spans="14:19" x14ac:dyDescent="0.35">
      <c r="N8097" s="6"/>
      <c r="Q8097" s="2"/>
      <c r="S8097" s="2"/>
    </row>
    <row r="8098" spans="14:19" x14ac:dyDescent="0.35">
      <c r="N8098" s="6"/>
      <c r="Q8098" s="2"/>
      <c r="S8098" s="2"/>
    </row>
    <row r="8099" spans="14:19" x14ac:dyDescent="0.35">
      <c r="N8099" s="6"/>
      <c r="Q8099" s="2"/>
      <c r="S8099" s="2"/>
    </row>
    <row r="8100" spans="14:19" x14ac:dyDescent="0.35">
      <c r="N8100" s="6"/>
      <c r="Q8100" s="2"/>
      <c r="S8100" s="2"/>
    </row>
    <row r="8101" spans="14:19" x14ac:dyDescent="0.35">
      <c r="N8101" s="6"/>
      <c r="Q8101" s="2"/>
      <c r="S8101" s="2"/>
    </row>
    <row r="8102" spans="14:19" x14ac:dyDescent="0.35">
      <c r="N8102" s="6"/>
      <c r="Q8102" s="2"/>
      <c r="S8102" s="2"/>
    </row>
    <row r="8103" spans="14:19" x14ac:dyDescent="0.35">
      <c r="N8103" s="6"/>
      <c r="Q8103" s="2"/>
      <c r="S8103" s="2"/>
    </row>
    <row r="8104" spans="14:19" x14ac:dyDescent="0.35">
      <c r="N8104" s="6"/>
      <c r="Q8104" s="2"/>
      <c r="S8104" s="2"/>
    </row>
    <row r="8105" spans="14:19" x14ac:dyDescent="0.35">
      <c r="N8105" s="6"/>
      <c r="Q8105" s="2"/>
      <c r="S8105" s="2"/>
    </row>
    <row r="8106" spans="14:19" x14ac:dyDescent="0.35">
      <c r="N8106" s="6"/>
      <c r="Q8106" s="2"/>
      <c r="S8106" s="2"/>
    </row>
    <row r="8107" spans="14:19" x14ac:dyDescent="0.35">
      <c r="N8107" s="6"/>
      <c r="Q8107" s="2"/>
      <c r="S8107" s="2"/>
    </row>
    <row r="8108" spans="14:19" x14ac:dyDescent="0.35">
      <c r="N8108" s="6"/>
      <c r="Q8108" s="2"/>
      <c r="S8108" s="2"/>
    </row>
    <row r="8109" spans="14:19" x14ac:dyDescent="0.35">
      <c r="N8109" s="6"/>
      <c r="Q8109" s="2"/>
      <c r="S8109" s="2"/>
    </row>
    <row r="8110" spans="14:19" x14ac:dyDescent="0.35">
      <c r="N8110" s="6"/>
      <c r="Q8110" s="2"/>
      <c r="S8110" s="2"/>
    </row>
    <row r="8111" spans="14:19" x14ac:dyDescent="0.35">
      <c r="N8111" s="6"/>
      <c r="Q8111" s="2"/>
      <c r="S8111" s="2"/>
    </row>
    <row r="8112" spans="14:19" x14ac:dyDescent="0.35">
      <c r="N8112" s="6"/>
      <c r="Q8112" s="2"/>
      <c r="S8112" s="2"/>
    </row>
    <row r="8113" spans="14:19" x14ac:dyDescent="0.35">
      <c r="N8113" s="6"/>
      <c r="Q8113" s="2"/>
      <c r="S8113" s="2"/>
    </row>
    <row r="8114" spans="14:19" x14ac:dyDescent="0.35">
      <c r="N8114" s="6"/>
      <c r="Q8114" s="2"/>
      <c r="S8114" s="2"/>
    </row>
    <row r="8115" spans="14:19" x14ac:dyDescent="0.35">
      <c r="N8115" s="6"/>
      <c r="Q8115" s="2"/>
      <c r="S8115" s="2"/>
    </row>
    <row r="8116" spans="14:19" x14ac:dyDescent="0.35">
      <c r="N8116" s="6"/>
      <c r="Q8116" s="2"/>
      <c r="S8116" s="2"/>
    </row>
    <row r="8117" spans="14:19" x14ac:dyDescent="0.35">
      <c r="N8117" s="6"/>
      <c r="Q8117" s="2"/>
      <c r="S8117" s="2"/>
    </row>
    <row r="8118" spans="14:19" x14ac:dyDescent="0.35">
      <c r="N8118" s="6"/>
      <c r="Q8118" s="2"/>
      <c r="S8118" s="2"/>
    </row>
    <row r="8119" spans="14:19" x14ac:dyDescent="0.35">
      <c r="N8119" s="6"/>
      <c r="Q8119" s="2"/>
      <c r="S8119" s="2"/>
    </row>
    <row r="8120" spans="14:19" x14ac:dyDescent="0.35">
      <c r="N8120" s="6"/>
      <c r="Q8120" s="2"/>
      <c r="S8120" s="2"/>
    </row>
    <row r="8121" spans="14:19" x14ac:dyDescent="0.35">
      <c r="N8121" s="6"/>
      <c r="Q8121" s="2"/>
      <c r="S8121" s="2"/>
    </row>
    <row r="8122" spans="14:19" x14ac:dyDescent="0.35">
      <c r="N8122" s="6"/>
      <c r="Q8122" s="2"/>
      <c r="S8122" s="2"/>
    </row>
    <row r="8123" spans="14:19" x14ac:dyDescent="0.35">
      <c r="N8123" s="6"/>
      <c r="Q8123" s="2"/>
      <c r="S8123" s="2"/>
    </row>
    <row r="8124" spans="14:19" x14ac:dyDescent="0.35">
      <c r="N8124" s="6"/>
      <c r="Q8124" s="2"/>
      <c r="S8124" s="2"/>
    </row>
    <row r="8125" spans="14:19" x14ac:dyDescent="0.35">
      <c r="N8125" s="6"/>
      <c r="Q8125" s="2"/>
      <c r="S8125" s="2"/>
    </row>
    <row r="8126" spans="14:19" x14ac:dyDescent="0.35">
      <c r="N8126" s="6"/>
      <c r="Q8126" s="2"/>
      <c r="S8126" s="2"/>
    </row>
    <row r="8127" spans="14:19" x14ac:dyDescent="0.35">
      <c r="N8127" s="6"/>
      <c r="Q8127" s="2"/>
      <c r="S8127" s="2"/>
    </row>
    <row r="8128" spans="14:19" x14ac:dyDescent="0.35">
      <c r="N8128" s="6"/>
      <c r="Q8128" s="2"/>
      <c r="S8128" s="2"/>
    </row>
    <row r="8129" spans="14:19" x14ac:dyDescent="0.35">
      <c r="N8129" s="6"/>
      <c r="Q8129" s="2"/>
      <c r="S8129" s="2"/>
    </row>
    <row r="8130" spans="14:19" x14ac:dyDescent="0.35">
      <c r="N8130" s="6"/>
      <c r="Q8130" s="2"/>
      <c r="S8130" s="2"/>
    </row>
    <row r="8131" spans="14:19" x14ac:dyDescent="0.35">
      <c r="N8131" s="6"/>
      <c r="Q8131" s="2"/>
      <c r="S8131" s="2"/>
    </row>
    <row r="8132" spans="14:19" x14ac:dyDescent="0.35">
      <c r="N8132" s="6"/>
      <c r="Q8132" s="2"/>
      <c r="S8132" s="2"/>
    </row>
    <row r="8133" spans="14:19" x14ac:dyDescent="0.35">
      <c r="N8133" s="6"/>
      <c r="Q8133" s="2"/>
      <c r="S8133" s="2"/>
    </row>
    <row r="8134" spans="14:19" x14ac:dyDescent="0.35">
      <c r="N8134" s="6"/>
      <c r="Q8134" s="2"/>
      <c r="S8134" s="2"/>
    </row>
    <row r="8135" spans="14:19" x14ac:dyDescent="0.35">
      <c r="N8135" s="6"/>
      <c r="Q8135" s="2"/>
      <c r="S8135" s="2"/>
    </row>
    <row r="8136" spans="14:19" x14ac:dyDescent="0.35">
      <c r="N8136" s="6"/>
      <c r="Q8136" s="2"/>
      <c r="S8136" s="2"/>
    </row>
    <row r="8137" spans="14:19" x14ac:dyDescent="0.35">
      <c r="N8137" s="6"/>
      <c r="Q8137" s="2"/>
      <c r="S8137" s="2"/>
    </row>
    <row r="8138" spans="14:19" x14ac:dyDescent="0.35">
      <c r="N8138" s="6"/>
      <c r="Q8138" s="2"/>
      <c r="S8138" s="2"/>
    </row>
    <row r="8139" spans="14:19" x14ac:dyDescent="0.35">
      <c r="N8139" s="6"/>
      <c r="Q8139" s="2"/>
      <c r="S8139" s="2"/>
    </row>
    <row r="8140" spans="14:19" x14ac:dyDescent="0.35">
      <c r="N8140" s="6"/>
      <c r="Q8140" s="2"/>
      <c r="S8140" s="2"/>
    </row>
    <row r="8141" spans="14:19" x14ac:dyDescent="0.35">
      <c r="N8141" s="6"/>
      <c r="Q8141" s="2"/>
      <c r="S8141" s="2"/>
    </row>
    <row r="8142" spans="14:19" x14ac:dyDescent="0.35">
      <c r="N8142" s="6"/>
      <c r="Q8142" s="2"/>
      <c r="S8142" s="2"/>
    </row>
    <row r="8143" spans="14:19" x14ac:dyDescent="0.35">
      <c r="N8143" s="6"/>
      <c r="Q8143" s="2"/>
      <c r="S8143" s="2"/>
    </row>
    <row r="8144" spans="14:19" x14ac:dyDescent="0.35">
      <c r="N8144" s="6"/>
      <c r="Q8144" s="2"/>
      <c r="S8144" s="2"/>
    </row>
    <row r="8145" spans="14:19" x14ac:dyDescent="0.35">
      <c r="N8145" s="6"/>
      <c r="Q8145" s="2"/>
      <c r="S8145" s="2"/>
    </row>
    <row r="8146" spans="14:19" x14ac:dyDescent="0.35">
      <c r="N8146" s="6"/>
      <c r="Q8146" s="2"/>
      <c r="S8146" s="2"/>
    </row>
    <row r="8147" spans="14:19" x14ac:dyDescent="0.35">
      <c r="N8147" s="6"/>
      <c r="Q8147" s="2"/>
      <c r="S8147" s="2"/>
    </row>
    <row r="8148" spans="14:19" x14ac:dyDescent="0.35">
      <c r="N8148" s="6"/>
      <c r="Q8148" s="2"/>
      <c r="S8148" s="2"/>
    </row>
    <row r="8149" spans="14:19" x14ac:dyDescent="0.35">
      <c r="N8149" s="6"/>
      <c r="Q8149" s="2"/>
      <c r="S8149" s="2"/>
    </row>
    <row r="8150" spans="14:19" x14ac:dyDescent="0.35">
      <c r="N8150" s="6"/>
      <c r="Q8150" s="2"/>
      <c r="S8150" s="2"/>
    </row>
    <row r="8151" spans="14:19" x14ac:dyDescent="0.35">
      <c r="N8151" s="6"/>
      <c r="Q8151" s="2"/>
      <c r="S8151" s="2"/>
    </row>
    <row r="8152" spans="14:19" x14ac:dyDescent="0.35">
      <c r="N8152" s="6"/>
      <c r="Q8152" s="2"/>
      <c r="S8152" s="2"/>
    </row>
    <row r="8153" spans="14:19" x14ac:dyDescent="0.35">
      <c r="N8153" s="6"/>
      <c r="Q8153" s="2"/>
      <c r="S8153" s="2"/>
    </row>
    <row r="8154" spans="14:19" x14ac:dyDescent="0.35">
      <c r="N8154" s="6"/>
      <c r="Q8154" s="2"/>
      <c r="S8154" s="2"/>
    </row>
    <row r="8155" spans="14:19" x14ac:dyDescent="0.35">
      <c r="N8155" s="6"/>
      <c r="Q8155" s="2"/>
      <c r="S8155" s="2"/>
    </row>
    <row r="8156" spans="14:19" x14ac:dyDescent="0.35">
      <c r="N8156" s="6"/>
      <c r="Q8156" s="2"/>
      <c r="S8156" s="2"/>
    </row>
    <row r="8157" spans="14:19" x14ac:dyDescent="0.35">
      <c r="N8157" s="6"/>
      <c r="Q8157" s="2"/>
      <c r="S8157" s="2"/>
    </row>
    <row r="8158" spans="14:19" x14ac:dyDescent="0.35">
      <c r="N8158" s="6"/>
      <c r="Q8158" s="2"/>
      <c r="S8158" s="2"/>
    </row>
    <row r="8159" spans="14:19" x14ac:dyDescent="0.35">
      <c r="N8159" s="6"/>
      <c r="Q8159" s="2"/>
      <c r="S8159" s="2"/>
    </row>
    <row r="8160" spans="14:19" x14ac:dyDescent="0.35">
      <c r="N8160" s="6"/>
      <c r="Q8160" s="2"/>
      <c r="S8160" s="2"/>
    </row>
    <row r="8161" spans="14:19" x14ac:dyDescent="0.35">
      <c r="N8161" s="6"/>
      <c r="Q8161" s="2"/>
      <c r="S8161" s="2"/>
    </row>
    <row r="8162" spans="14:19" x14ac:dyDescent="0.35">
      <c r="N8162" s="6"/>
      <c r="Q8162" s="2"/>
      <c r="S8162" s="2"/>
    </row>
    <row r="8163" spans="14:19" x14ac:dyDescent="0.35">
      <c r="N8163" s="6"/>
      <c r="Q8163" s="2"/>
      <c r="S8163" s="2"/>
    </row>
    <row r="8164" spans="14:19" x14ac:dyDescent="0.35">
      <c r="N8164" s="6"/>
      <c r="Q8164" s="2"/>
      <c r="S8164" s="2"/>
    </row>
    <row r="8165" spans="14:19" x14ac:dyDescent="0.35">
      <c r="N8165" s="6"/>
      <c r="Q8165" s="2"/>
      <c r="S8165" s="2"/>
    </row>
    <row r="8166" spans="14:19" x14ac:dyDescent="0.35">
      <c r="N8166" s="6"/>
      <c r="Q8166" s="2"/>
      <c r="S8166" s="2"/>
    </row>
    <row r="8167" spans="14:19" x14ac:dyDescent="0.35">
      <c r="N8167" s="6"/>
      <c r="Q8167" s="2"/>
      <c r="S8167" s="2"/>
    </row>
    <row r="8168" spans="14:19" x14ac:dyDescent="0.35">
      <c r="N8168" s="6"/>
      <c r="Q8168" s="2"/>
      <c r="S8168" s="2"/>
    </row>
    <row r="8169" spans="14:19" x14ac:dyDescent="0.35">
      <c r="N8169" s="6"/>
      <c r="Q8169" s="2"/>
      <c r="S8169" s="2"/>
    </row>
    <row r="8170" spans="14:19" x14ac:dyDescent="0.35">
      <c r="N8170" s="6"/>
      <c r="Q8170" s="2"/>
      <c r="S8170" s="2"/>
    </row>
    <row r="8171" spans="14:19" x14ac:dyDescent="0.35">
      <c r="N8171" s="6"/>
      <c r="Q8171" s="2"/>
      <c r="S8171" s="2"/>
    </row>
    <row r="8172" spans="14:19" x14ac:dyDescent="0.35">
      <c r="N8172" s="6"/>
      <c r="Q8172" s="2"/>
      <c r="S8172" s="2"/>
    </row>
    <row r="8173" spans="14:19" x14ac:dyDescent="0.35">
      <c r="N8173" s="6"/>
      <c r="Q8173" s="2"/>
      <c r="S8173" s="2"/>
    </row>
    <row r="8174" spans="14:19" x14ac:dyDescent="0.35">
      <c r="N8174" s="6"/>
      <c r="Q8174" s="2"/>
      <c r="S8174" s="2"/>
    </row>
    <row r="8175" spans="14:19" x14ac:dyDescent="0.35">
      <c r="N8175" s="6"/>
      <c r="Q8175" s="2"/>
      <c r="S8175" s="2"/>
    </row>
    <row r="8176" spans="14:19" x14ac:dyDescent="0.35">
      <c r="N8176" s="6"/>
      <c r="Q8176" s="2"/>
      <c r="S8176" s="2"/>
    </row>
    <row r="8177" spans="14:19" x14ac:dyDescent="0.35">
      <c r="N8177" s="6"/>
      <c r="Q8177" s="2"/>
      <c r="S8177" s="2"/>
    </row>
    <row r="8178" spans="14:19" x14ac:dyDescent="0.35">
      <c r="N8178" s="6"/>
      <c r="Q8178" s="2"/>
      <c r="S8178" s="2"/>
    </row>
    <row r="8179" spans="14:19" x14ac:dyDescent="0.35">
      <c r="N8179" s="6"/>
      <c r="Q8179" s="2"/>
      <c r="S8179" s="2"/>
    </row>
    <row r="8180" spans="14:19" x14ac:dyDescent="0.35">
      <c r="N8180" s="6"/>
      <c r="Q8180" s="2"/>
      <c r="S8180" s="2"/>
    </row>
    <row r="8181" spans="14:19" x14ac:dyDescent="0.35">
      <c r="N8181" s="6"/>
      <c r="Q8181" s="2"/>
      <c r="S8181" s="2"/>
    </row>
    <row r="8182" spans="14:19" x14ac:dyDescent="0.35">
      <c r="N8182" s="6"/>
      <c r="Q8182" s="2"/>
      <c r="S8182" s="2"/>
    </row>
    <row r="8183" spans="14:19" x14ac:dyDescent="0.35">
      <c r="N8183" s="6"/>
      <c r="Q8183" s="2"/>
      <c r="S8183" s="2"/>
    </row>
    <row r="8184" spans="14:19" x14ac:dyDescent="0.35">
      <c r="N8184" s="6"/>
      <c r="Q8184" s="2"/>
      <c r="S8184" s="2"/>
    </row>
    <row r="8185" spans="14:19" x14ac:dyDescent="0.35">
      <c r="N8185" s="6"/>
      <c r="Q8185" s="2"/>
      <c r="S8185" s="2"/>
    </row>
    <row r="8186" spans="14:19" x14ac:dyDescent="0.35">
      <c r="N8186" s="6"/>
      <c r="Q8186" s="2"/>
      <c r="S8186" s="2"/>
    </row>
    <row r="8187" spans="14:19" x14ac:dyDescent="0.35">
      <c r="N8187" s="6"/>
      <c r="Q8187" s="2"/>
      <c r="S8187" s="2"/>
    </row>
    <row r="8188" spans="14:19" x14ac:dyDescent="0.35">
      <c r="N8188" s="6"/>
      <c r="Q8188" s="2"/>
      <c r="S8188" s="2"/>
    </row>
    <row r="8189" spans="14:19" x14ac:dyDescent="0.35">
      <c r="N8189" s="6"/>
      <c r="Q8189" s="2"/>
      <c r="S8189" s="2"/>
    </row>
    <row r="8190" spans="14:19" x14ac:dyDescent="0.35">
      <c r="N8190" s="6"/>
      <c r="Q8190" s="2"/>
      <c r="S8190" s="2"/>
    </row>
    <row r="8191" spans="14:19" x14ac:dyDescent="0.35">
      <c r="N8191" s="6"/>
      <c r="Q8191" s="2"/>
      <c r="S8191" s="2"/>
    </row>
    <row r="8192" spans="14:19" x14ac:dyDescent="0.35">
      <c r="N8192" s="6"/>
      <c r="Q8192" s="2"/>
      <c r="S8192" s="2"/>
    </row>
    <row r="8193" spans="14:19" x14ac:dyDescent="0.35">
      <c r="N8193" s="6"/>
      <c r="Q8193" s="2"/>
      <c r="S8193" s="2"/>
    </row>
    <row r="8194" spans="14:19" x14ac:dyDescent="0.35">
      <c r="N8194" s="6"/>
      <c r="Q8194" s="2"/>
      <c r="S8194" s="2"/>
    </row>
    <row r="8195" spans="14:19" x14ac:dyDescent="0.35">
      <c r="N8195" s="6"/>
      <c r="Q8195" s="2"/>
      <c r="S8195" s="2"/>
    </row>
    <row r="8196" spans="14:19" x14ac:dyDescent="0.35">
      <c r="N8196" s="6"/>
      <c r="Q8196" s="2"/>
      <c r="S8196" s="2"/>
    </row>
    <row r="8197" spans="14:19" x14ac:dyDescent="0.35">
      <c r="N8197" s="6"/>
      <c r="Q8197" s="2"/>
      <c r="S8197" s="2"/>
    </row>
    <row r="8198" spans="14:19" x14ac:dyDescent="0.35">
      <c r="N8198" s="6"/>
      <c r="Q8198" s="2"/>
      <c r="S8198" s="2"/>
    </row>
    <row r="8199" spans="14:19" x14ac:dyDescent="0.35">
      <c r="N8199" s="6"/>
      <c r="Q8199" s="2"/>
      <c r="S8199" s="2"/>
    </row>
    <row r="8200" spans="14:19" x14ac:dyDescent="0.35">
      <c r="N8200" s="6"/>
      <c r="Q8200" s="2"/>
      <c r="S8200" s="2"/>
    </row>
    <row r="8201" spans="14:19" x14ac:dyDescent="0.35">
      <c r="N8201" s="6"/>
      <c r="Q8201" s="2"/>
      <c r="S8201" s="2"/>
    </row>
    <row r="8202" spans="14:19" x14ac:dyDescent="0.35">
      <c r="N8202" s="6"/>
      <c r="Q8202" s="2"/>
      <c r="S8202" s="2"/>
    </row>
    <row r="8203" spans="14:19" x14ac:dyDescent="0.35">
      <c r="N8203" s="6"/>
      <c r="Q8203" s="2"/>
      <c r="S8203" s="2"/>
    </row>
    <row r="8204" spans="14:19" x14ac:dyDescent="0.35">
      <c r="N8204" s="6"/>
      <c r="Q8204" s="2"/>
      <c r="S8204" s="2"/>
    </row>
    <row r="8205" spans="14:19" x14ac:dyDescent="0.35">
      <c r="N8205" s="6"/>
      <c r="Q8205" s="2"/>
      <c r="S8205" s="2"/>
    </row>
    <row r="8206" spans="14:19" x14ac:dyDescent="0.35">
      <c r="N8206" s="6"/>
      <c r="Q8206" s="2"/>
      <c r="S8206" s="2"/>
    </row>
    <row r="8207" spans="14:19" x14ac:dyDescent="0.35">
      <c r="N8207" s="6"/>
      <c r="Q8207" s="2"/>
      <c r="S8207" s="2"/>
    </row>
    <row r="8208" spans="14:19" x14ac:dyDescent="0.35">
      <c r="N8208" s="6"/>
      <c r="Q8208" s="2"/>
      <c r="S8208" s="2"/>
    </row>
    <row r="8209" spans="14:19" x14ac:dyDescent="0.35">
      <c r="N8209" s="6"/>
      <c r="Q8209" s="2"/>
      <c r="S8209" s="2"/>
    </row>
    <row r="8210" spans="14:19" x14ac:dyDescent="0.35">
      <c r="N8210" s="6"/>
      <c r="Q8210" s="2"/>
      <c r="S8210" s="2"/>
    </row>
    <row r="8211" spans="14:19" x14ac:dyDescent="0.35">
      <c r="N8211" s="6"/>
      <c r="Q8211" s="2"/>
      <c r="S8211" s="2"/>
    </row>
    <row r="8212" spans="14:19" x14ac:dyDescent="0.35">
      <c r="N8212" s="6"/>
      <c r="Q8212" s="2"/>
      <c r="S8212" s="2"/>
    </row>
    <row r="8213" spans="14:19" x14ac:dyDescent="0.35">
      <c r="N8213" s="6"/>
      <c r="Q8213" s="2"/>
      <c r="S8213" s="2"/>
    </row>
    <row r="8214" spans="14:19" x14ac:dyDescent="0.35">
      <c r="N8214" s="6"/>
      <c r="Q8214" s="2"/>
      <c r="S8214" s="2"/>
    </row>
    <row r="8215" spans="14:19" x14ac:dyDescent="0.35">
      <c r="N8215" s="6"/>
      <c r="Q8215" s="2"/>
      <c r="S8215" s="2"/>
    </row>
    <row r="8216" spans="14:19" x14ac:dyDescent="0.35">
      <c r="N8216" s="6"/>
      <c r="Q8216" s="2"/>
      <c r="S8216" s="2"/>
    </row>
    <row r="8217" spans="14:19" x14ac:dyDescent="0.35">
      <c r="N8217" s="6"/>
      <c r="Q8217" s="2"/>
      <c r="S8217" s="2"/>
    </row>
    <row r="8218" spans="14:19" x14ac:dyDescent="0.35">
      <c r="N8218" s="6"/>
      <c r="Q8218" s="2"/>
      <c r="S8218" s="2"/>
    </row>
    <row r="8219" spans="14:19" x14ac:dyDescent="0.35">
      <c r="N8219" s="6"/>
      <c r="Q8219" s="2"/>
      <c r="S8219" s="2"/>
    </row>
    <row r="8220" spans="14:19" x14ac:dyDescent="0.35">
      <c r="N8220" s="6"/>
      <c r="Q8220" s="2"/>
      <c r="S8220" s="2"/>
    </row>
    <row r="8221" spans="14:19" x14ac:dyDescent="0.35">
      <c r="N8221" s="6"/>
      <c r="Q8221" s="2"/>
      <c r="S8221" s="2"/>
    </row>
    <row r="8222" spans="14:19" x14ac:dyDescent="0.35">
      <c r="N8222" s="6"/>
      <c r="Q8222" s="2"/>
      <c r="S8222" s="2"/>
    </row>
    <row r="8223" spans="14:19" x14ac:dyDescent="0.35">
      <c r="N8223" s="6"/>
      <c r="Q8223" s="2"/>
      <c r="S8223" s="2"/>
    </row>
    <row r="8224" spans="14:19" x14ac:dyDescent="0.35">
      <c r="N8224" s="6"/>
      <c r="Q8224" s="2"/>
      <c r="S8224" s="2"/>
    </row>
    <row r="8225" spans="14:19" x14ac:dyDescent="0.35">
      <c r="N8225" s="6"/>
      <c r="Q8225" s="2"/>
      <c r="S8225" s="2"/>
    </row>
    <row r="8226" spans="14:19" x14ac:dyDescent="0.35">
      <c r="N8226" s="6"/>
      <c r="Q8226" s="2"/>
      <c r="S8226" s="2"/>
    </row>
    <row r="8227" spans="14:19" x14ac:dyDescent="0.35">
      <c r="N8227" s="6"/>
      <c r="Q8227" s="2"/>
      <c r="S8227" s="2"/>
    </row>
    <row r="8228" spans="14:19" x14ac:dyDescent="0.35">
      <c r="N8228" s="6"/>
      <c r="Q8228" s="2"/>
      <c r="S8228" s="2"/>
    </row>
    <row r="8229" spans="14:19" x14ac:dyDescent="0.35">
      <c r="N8229" s="6"/>
      <c r="Q8229" s="2"/>
      <c r="S8229" s="2"/>
    </row>
    <row r="8230" spans="14:19" x14ac:dyDescent="0.35">
      <c r="N8230" s="6"/>
      <c r="Q8230" s="2"/>
      <c r="S8230" s="2"/>
    </row>
    <row r="8231" spans="14:19" x14ac:dyDescent="0.35">
      <c r="N8231" s="6"/>
      <c r="Q8231" s="2"/>
      <c r="S8231" s="2"/>
    </row>
    <row r="8232" spans="14:19" x14ac:dyDescent="0.35">
      <c r="N8232" s="6"/>
      <c r="Q8232" s="2"/>
      <c r="S8232" s="2"/>
    </row>
    <row r="8233" spans="14:19" x14ac:dyDescent="0.35">
      <c r="N8233" s="6"/>
      <c r="Q8233" s="2"/>
      <c r="S8233" s="2"/>
    </row>
    <row r="8234" spans="14:19" x14ac:dyDescent="0.35">
      <c r="N8234" s="6"/>
      <c r="Q8234" s="2"/>
      <c r="S8234" s="2"/>
    </row>
    <row r="8235" spans="14:19" x14ac:dyDescent="0.35">
      <c r="N8235" s="6"/>
      <c r="Q8235" s="2"/>
      <c r="S8235" s="2"/>
    </row>
    <row r="8236" spans="14:19" x14ac:dyDescent="0.35">
      <c r="N8236" s="6"/>
      <c r="Q8236" s="2"/>
      <c r="S8236" s="2"/>
    </row>
    <row r="8237" spans="14:19" x14ac:dyDescent="0.35">
      <c r="N8237" s="6"/>
      <c r="Q8237" s="2"/>
      <c r="S8237" s="2"/>
    </row>
    <row r="8238" spans="14:19" x14ac:dyDescent="0.35">
      <c r="N8238" s="6"/>
      <c r="Q8238" s="2"/>
      <c r="S8238" s="2"/>
    </row>
    <row r="8239" spans="14:19" x14ac:dyDescent="0.35">
      <c r="N8239" s="6"/>
      <c r="Q8239" s="2"/>
      <c r="S8239" s="2"/>
    </row>
    <row r="8240" spans="14:19" x14ac:dyDescent="0.35">
      <c r="N8240" s="6"/>
      <c r="Q8240" s="2"/>
      <c r="S8240" s="2"/>
    </row>
    <row r="8241" spans="14:19" x14ac:dyDescent="0.35">
      <c r="N8241" s="6"/>
      <c r="Q8241" s="2"/>
      <c r="S8241" s="2"/>
    </row>
    <row r="8242" spans="14:19" x14ac:dyDescent="0.35">
      <c r="N8242" s="6"/>
      <c r="Q8242" s="2"/>
      <c r="S8242" s="2"/>
    </row>
    <row r="8243" spans="14:19" x14ac:dyDescent="0.35">
      <c r="N8243" s="6"/>
      <c r="Q8243" s="2"/>
      <c r="S8243" s="2"/>
    </row>
    <row r="8244" spans="14:19" x14ac:dyDescent="0.35">
      <c r="N8244" s="6"/>
      <c r="Q8244" s="2"/>
      <c r="S8244" s="2"/>
    </row>
    <row r="8245" spans="14:19" x14ac:dyDescent="0.35">
      <c r="N8245" s="6"/>
      <c r="Q8245" s="2"/>
      <c r="S8245" s="2"/>
    </row>
    <row r="8246" spans="14:19" x14ac:dyDescent="0.35">
      <c r="N8246" s="6"/>
      <c r="Q8246" s="2"/>
      <c r="S8246" s="2"/>
    </row>
    <row r="8247" spans="14:19" x14ac:dyDescent="0.35">
      <c r="N8247" s="6"/>
      <c r="Q8247" s="2"/>
      <c r="S8247" s="2"/>
    </row>
    <row r="8248" spans="14:19" x14ac:dyDescent="0.35">
      <c r="N8248" s="6"/>
      <c r="Q8248" s="2"/>
      <c r="S8248" s="2"/>
    </row>
    <row r="8249" spans="14:19" x14ac:dyDescent="0.35">
      <c r="N8249" s="6"/>
      <c r="Q8249" s="2"/>
      <c r="S8249" s="2"/>
    </row>
    <row r="8250" spans="14:19" x14ac:dyDescent="0.35">
      <c r="N8250" s="6"/>
      <c r="Q8250" s="2"/>
      <c r="S8250" s="2"/>
    </row>
    <row r="8251" spans="14:19" x14ac:dyDescent="0.35">
      <c r="N8251" s="6"/>
      <c r="Q8251" s="2"/>
      <c r="S8251" s="2"/>
    </row>
    <row r="8252" spans="14:19" x14ac:dyDescent="0.35">
      <c r="N8252" s="6"/>
      <c r="Q8252" s="2"/>
      <c r="S8252" s="2"/>
    </row>
    <row r="8253" spans="14:19" x14ac:dyDescent="0.35">
      <c r="N8253" s="6"/>
      <c r="Q8253" s="2"/>
      <c r="S8253" s="2"/>
    </row>
    <row r="8254" spans="14:19" x14ac:dyDescent="0.35">
      <c r="N8254" s="6"/>
      <c r="Q8254" s="2"/>
      <c r="S8254" s="2"/>
    </row>
    <row r="8255" spans="14:19" x14ac:dyDescent="0.35">
      <c r="N8255" s="6"/>
      <c r="Q8255" s="2"/>
      <c r="S8255" s="2"/>
    </row>
    <row r="8256" spans="14:19" x14ac:dyDescent="0.35">
      <c r="N8256" s="6"/>
      <c r="Q8256" s="2"/>
      <c r="S8256" s="2"/>
    </row>
    <row r="8257" spans="14:19" x14ac:dyDescent="0.35">
      <c r="N8257" s="6"/>
      <c r="Q8257" s="2"/>
      <c r="S8257" s="2"/>
    </row>
    <row r="8258" spans="14:19" x14ac:dyDescent="0.35">
      <c r="N8258" s="6"/>
      <c r="Q8258" s="2"/>
      <c r="S8258" s="2"/>
    </row>
    <row r="8259" spans="14:19" x14ac:dyDescent="0.35">
      <c r="N8259" s="6"/>
      <c r="Q8259" s="2"/>
      <c r="S8259" s="2"/>
    </row>
    <row r="8260" spans="14:19" x14ac:dyDescent="0.35">
      <c r="N8260" s="6"/>
      <c r="Q8260" s="2"/>
      <c r="S8260" s="2"/>
    </row>
    <row r="8261" spans="14:19" x14ac:dyDescent="0.35">
      <c r="N8261" s="6"/>
      <c r="Q8261" s="2"/>
      <c r="S8261" s="2"/>
    </row>
    <row r="8262" spans="14:19" x14ac:dyDescent="0.35">
      <c r="N8262" s="6"/>
      <c r="Q8262" s="2"/>
      <c r="S8262" s="2"/>
    </row>
    <row r="8263" spans="14:19" x14ac:dyDescent="0.35">
      <c r="N8263" s="6"/>
      <c r="Q8263" s="2"/>
      <c r="S8263" s="2"/>
    </row>
    <row r="8264" spans="14:19" x14ac:dyDescent="0.35">
      <c r="N8264" s="6"/>
      <c r="Q8264" s="2"/>
      <c r="S8264" s="2"/>
    </row>
    <row r="8265" spans="14:19" x14ac:dyDescent="0.35">
      <c r="N8265" s="6"/>
      <c r="Q8265" s="2"/>
      <c r="S8265" s="2"/>
    </row>
    <row r="8266" spans="14:19" x14ac:dyDescent="0.35">
      <c r="N8266" s="6"/>
      <c r="Q8266" s="2"/>
      <c r="S8266" s="2"/>
    </row>
    <row r="8267" spans="14:19" x14ac:dyDescent="0.35">
      <c r="N8267" s="6"/>
      <c r="Q8267" s="2"/>
      <c r="S8267" s="2"/>
    </row>
    <row r="8268" spans="14:19" x14ac:dyDescent="0.35">
      <c r="N8268" s="6"/>
      <c r="Q8268" s="2"/>
      <c r="S8268" s="2"/>
    </row>
    <row r="8269" spans="14:19" x14ac:dyDescent="0.35">
      <c r="N8269" s="6"/>
      <c r="Q8269" s="2"/>
      <c r="S8269" s="2"/>
    </row>
    <row r="8270" spans="14:19" x14ac:dyDescent="0.35">
      <c r="N8270" s="6"/>
      <c r="Q8270" s="2"/>
      <c r="S8270" s="2"/>
    </row>
    <row r="8271" spans="14:19" x14ac:dyDescent="0.35">
      <c r="N8271" s="6"/>
      <c r="Q8271" s="2"/>
      <c r="S8271" s="2"/>
    </row>
    <row r="8272" spans="14:19" x14ac:dyDescent="0.35">
      <c r="N8272" s="6"/>
      <c r="Q8272" s="2"/>
      <c r="S8272" s="2"/>
    </row>
    <row r="8273" spans="14:19" x14ac:dyDescent="0.35">
      <c r="N8273" s="6"/>
      <c r="Q8273" s="2"/>
      <c r="S8273" s="2"/>
    </row>
    <row r="8274" spans="14:19" x14ac:dyDescent="0.35">
      <c r="N8274" s="6"/>
      <c r="Q8274" s="2"/>
      <c r="S8274" s="2"/>
    </row>
    <row r="8275" spans="14:19" x14ac:dyDescent="0.35">
      <c r="N8275" s="6"/>
      <c r="Q8275" s="2"/>
      <c r="S8275" s="2"/>
    </row>
    <row r="8276" spans="14:19" x14ac:dyDescent="0.35">
      <c r="N8276" s="6"/>
      <c r="Q8276" s="2"/>
      <c r="S8276" s="2"/>
    </row>
    <row r="8277" spans="14:19" x14ac:dyDescent="0.35">
      <c r="N8277" s="6"/>
      <c r="Q8277" s="2"/>
      <c r="S8277" s="2"/>
    </row>
    <row r="8278" spans="14:19" x14ac:dyDescent="0.35">
      <c r="N8278" s="6"/>
      <c r="Q8278" s="2"/>
      <c r="S8278" s="2"/>
    </row>
    <row r="8279" spans="14:19" x14ac:dyDescent="0.35">
      <c r="N8279" s="6"/>
      <c r="Q8279" s="2"/>
      <c r="S8279" s="2"/>
    </row>
    <row r="8280" spans="14:19" x14ac:dyDescent="0.35">
      <c r="N8280" s="6"/>
      <c r="Q8280" s="2"/>
      <c r="S8280" s="2"/>
    </row>
    <row r="8281" spans="14:19" x14ac:dyDescent="0.35">
      <c r="N8281" s="6"/>
      <c r="Q8281" s="2"/>
      <c r="S8281" s="2"/>
    </row>
    <row r="8282" spans="14:19" x14ac:dyDescent="0.35">
      <c r="N8282" s="6"/>
      <c r="Q8282" s="2"/>
      <c r="S8282" s="2"/>
    </row>
    <row r="8283" spans="14:19" x14ac:dyDescent="0.35">
      <c r="N8283" s="6"/>
      <c r="Q8283" s="2"/>
      <c r="S8283" s="2"/>
    </row>
    <row r="8284" spans="14:19" x14ac:dyDescent="0.35">
      <c r="N8284" s="6"/>
      <c r="Q8284" s="2"/>
      <c r="S8284" s="2"/>
    </row>
    <row r="8285" spans="14:19" x14ac:dyDescent="0.35">
      <c r="N8285" s="6"/>
      <c r="Q8285" s="2"/>
      <c r="S8285" s="2"/>
    </row>
    <row r="8286" spans="14:19" x14ac:dyDescent="0.35">
      <c r="N8286" s="6"/>
      <c r="Q8286" s="2"/>
      <c r="S8286" s="2"/>
    </row>
    <row r="8287" spans="14:19" x14ac:dyDescent="0.35">
      <c r="N8287" s="6"/>
      <c r="Q8287" s="2"/>
      <c r="S8287" s="2"/>
    </row>
    <row r="8288" spans="14:19" x14ac:dyDescent="0.35">
      <c r="N8288" s="6"/>
      <c r="Q8288" s="2"/>
      <c r="S8288" s="2"/>
    </row>
    <row r="8289" spans="14:19" x14ac:dyDescent="0.35">
      <c r="N8289" s="6"/>
      <c r="Q8289" s="2"/>
      <c r="S8289" s="2"/>
    </row>
    <row r="8290" spans="14:19" x14ac:dyDescent="0.35">
      <c r="N8290" s="6"/>
      <c r="Q8290" s="2"/>
      <c r="S8290" s="2"/>
    </row>
    <row r="8291" spans="14:19" x14ac:dyDescent="0.35">
      <c r="N8291" s="6"/>
      <c r="Q8291" s="2"/>
      <c r="S8291" s="2"/>
    </row>
    <row r="8292" spans="14:19" x14ac:dyDescent="0.35">
      <c r="N8292" s="6"/>
      <c r="Q8292" s="2"/>
      <c r="S8292" s="2"/>
    </row>
    <row r="8293" spans="14:19" x14ac:dyDescent="0.35">
      <c r="N8293" s="6"/>
      <c r="Q8293" s="2"/>
      <c r="S8293" s="2"/>
    </row>
    <row r="8294" spans="14:19" x14ac:dyDescent="0.35">
      <c r="N8294" s="6"/>
      <c r="Q8294" s="2"/>
      <c r="S8294" s="2"/>
    </row>
    <row r="8295" spans="14:19" x14ac:dyDescent="0.35">
      <c r="N8295" s="6"/>
      <c r="Q8295" s="2"/>
      <c r="S8295" s="2"/>
    </row>
    <row r="8296" spans="14:19" x14ac:dyDescent="0.35">
      <c r="N8296" s="6"/>
      <c r="Q8296" s="2"/>
      <c r="S8296" s="2"/>
    </row>
    <row r="8297" spans="14:19" x14ac:dyDescent="0.35">
      <c r="N8297" s="6"/>
      <c r="Q8297" s="2"/>
      <c r="S8297" s="2"/>
    </row>
    <row r="8298" spans="14:19" x14ac:dyDescent="0.35">
      <c r="N8298" s="6"/>
      <c r="Q8298" s="2"/>
      <c r="S8298" s="2"/>
    </row>
    <row r="8299" spans="14:19" x14ac:dyDescent="0.35">
      <c r="N8299" s="6"/>
      <c r="Q8299" s="2"/>
      <c r="S8299" s="2"/>
    </row>
    <row r="8300" spans="14:19" x14ac:dyDescent="0.35">
      <c r="N8300" s="6"/>
      <c r="Q8300" s="2"/>
      <c r="S8300" s="2"/>
    </row>
    <row r="8301" spans="14:19" x14ac:dyDescent="0.35">
      <c r="N8301" s="6"/>
      <c r="Q8301" s="2"/>
      <c r="S8301" s="2"/>
    </row>
    <row r="8302" spans="14:19" x14ac:dyDescent="0.35">
      <c r="N8302" s="6"/>
      <c r="Q8302" s="2"/>
      <c r="S8302" s="2"/>
    </row>
    <row r="8303" spans="14:19" x14ac:dyDescent="0.35">
      <c r="N8303" s="6"/>
      <c r="Q8303" s="2"/>
      <c r="S8303" s="2"/>
    </row>
    <row r="8304" spans="14:19" x14ac:dyDescent="0.35">
      <c r="N8304" s="6"/>
      <c r="Q8304" s="2"/>
      <c r="S8304" s="2"/>
    </row>
    <row r="8305" spans="14:19" x14ac:dyDescent="0.35">
      <c r="N8305" s="6"/>
      <c r="Q8305" s="2"/>
      <c r="S8305" s="2"/>
    </row>
    <row r="8306" spans="14:19" x14ac:dyDescent="0.35">
      <c r="N8306" s="6"/>
      <c r="Q8306" s="2"/>
      <c r="S8306" s="2"/>
    </row>
    <row r="8307" spans="14:19" x14ac:dyDescent="0.35">
      <c r="N8307" s="6"/>
      <c r="Q8307" s="2"/>
      <c r="S8307" s="2"/>
    </row>
    <row r="8308" spans="14:19" x14ac:dyDescent="0.35">
      <c r="N8308" s="6"/>
      <c r="Q8308" s="2"/>
      <c r="S8308" s="2"/>
    </row>
    <row r="8309" spans="14:19" x14ac:dyDescent="0.35">
      <c r="N8309" s="6"/>
      <c r="Q8309" s="2"/>
      <c r="S8309" s="2"/>
    </row>
    <row r="8310" spans="14:19" x14ac:dyDescent="0.35">
      <c r="N8310" s="6"/>
      <c r="Q8310" s="2"/>
      <c r="S8310" s="2"/>
    </row>
    <row r="8311" spans="14:19" x14ac:dyDescent="0.35">
      <c r="N8311" s="6"/>
      <c r="Q8311" s="2"/>
      <c r="S8311" s="2"/>
    </row>
    <row r="8312" spans="14:19" x14ac:dyDescent="0.35">
      <c r="N8312" s="6"/>
      <c r="Q8312" s="2"/>
      <c r="S8312" s="2"/>
    </row>
    <row r="8313" spans="14:19" x14ac:dyDescent="0.35">
      <c r="N8313" s="6"/>
      <c r="Q8313" s="2"/>
      <c r="S8313" s="2"/>
    </row>
    <row r="8314" spans="14:19" x14ac:dyDescent="0.35">
      <c r="N8314" s="6"/>
      <c r="Q8314" s="2"/>
      <c r="S8314" s="2"/>
    </row>
    <row r="8315" spans="14:19" x14ac:dyDescent="0.35">
      <c r="N8315" s="6"/>
      <c r="Q8315" s="2"/>
      <c r="S8315" s="2"/>
    </row>
    <row r="8316" spans="14:19" x14ac:dyDescent="0.35">
      <c r="N8316" s="6"/>
      <c r="Q8316" s="2"/>
      <c r="S8316" s="2"/>
    </row>
    <row r="8317" spans="14:19" x14ac:dyDescent="0.35">
      <c r="N8317" s="6"/>
      <c r="Q8317" s="2"/>
      <c r="S8317" s="2"/>
    </row>
    <row r="8318" spans="14:19" x14ac:dyDescent="0.35">
      <c r="N8318" s="6"/>
      <c r="Q8318" s="2"/>
      <c r="S8318" s="2"/>
    </row>
    <row r="8319" spans="14:19" x14ac:dyDescent="0.35">
      <c r="N8319" s="6"/>
      <c r="Q8319" s="2"/>
      <c r="S8319" s="2"/>
    </row>
    <row r="8320" spans="14:19" x14ac:dyDescent="0.35">
      <c r="N8320" s="6"/>
      <c r="Q8320" s="2"/>
      <c r="S8320" s="2"/>
    </row>
    <row r="8321" spans="14:19" x14ac:dyDescent="0.35">
      <c r="N8321" s="6"/>
      <c r="Q8321" s="2"/>
      <c r="S8321" s="2"/>
    </row>
    <row r="8322" spans="14:19" x14ac:dyDescent="0.35">
      <c r="N8322" s="6"/>
      <c r="Q8322" s="2"/>
      <c r="S8322" s="2"/>
    </row>
    <row r="8323" spans="14:19" x14ac:dyDescent="0.35">
      <c r="N8323" s="6"/>
      <c r="Q8323" s="2"/>
      <c r="S8323" s="2"/>
    </row>
    <row r="8324" spans="14:19" x14ac:dyDescent="0.35">
      <c r="N8324" s="6"/>
      <c r="Q8324" s="2"/>
      <c r="S8324" s="2"/>
    </row>
    <row r="8325" spans="14:19" x14ac:dyDescent="0.35">
      <c r="N8325" s="6"/>
      <c r="Q8325" s="2"/>
      <c r="S8325" s="2"/>
    </row>
    <row r="8326" spans="14:19" x14ac:dyDescent="0.35">
      <c r="N8326" s="6"/>
      <c r="Q8326" s="2"/>
      <c r="S8326" s="2"/>
    </row>
    <row r="8327" spans="14:19" x14ac:dyDescent="0.35">
      <c r="N8327" s="6"/>
      <c r="Q8327" s="2"/>
      <c r="S8327" s="2"/>
    </row>
    <row r="8328" spans="14:19" x14ac:dyDescent="0.35">
      <c r="N8328" s="6"/>
      <c r="Q8328" s="2"/>
      <c r="S8328" s="2"/>
    </row>
    <row r="8329" spans="14:19" x14ac:dyDescent="0.35">
      <c r="N8329" s="6"/>
      <c r="Q8329" s="2"/>
      <c r="S8329" s="2"/>
    </row>
    <row r="8330" spans="14:19" x14ac:dyDescent="0.35">
      <c r="N8330" s="6"/>
      <c r="Q8330" s="2"/>
      <c r="S8330" s="2"/>
    </row>
    <row r="8331" spans="14:19" x14ac:dyDescent="0.35">
      <c r="N8331" s="6"/>
      <c r="Q8331" s="2"/>
      <c r="S8331" s="2"/>
    </row>
    <row r="8332" spans="14:19" x14ac:dyDescent="0.35">
      <c r="N8332" s="6"/>
      <c r="Q8332" s="2"/>
      <c r="S8332" s="2"/>
    </row>
    <row r="8333" spans="14:19" x14ac:dyDescent="0.35">
      <c r="N8333" s="6"/>
      <c r="Q8333" s="2"/>
      <c r="S8333" s="2"/>
    </row>
    <row r="8334" spans="14:19" x14ac:dyDescent="0.35">
      <c r="N8334" s="6"/>
      <c r="Q8334" s="2"/>
      <c r="S8334" s="2"/>
    </row>
    <row r="8335" spans="14:19" x14ac:dyDescent="0.35">
      <c r="N8335" s="6"/>
      <c r="Q8335" s="2"/>
      <c r="S8335" s="2"/>
    </row>
    <row r="8336" spans="14:19" x14ac:dyDescent="0.35">
      <c r="N8336" s="6"/>
      <c r="Q8336" s="2"/>
      <c r="S8336" s="2"/>
    </row>
    <row r="8337" spans="14:19" x14ac:dyDescent="0.35">
      <c r="N8337" s="6"/>
      <c r="Q8337" s="2"/>
      <c r="S8337" s="2"/>
    </row>
    <row r="8338" spans="14:19" x14ac:dyDescent="0.35">
      <c r="N8338" s="6"/>
      <c r="Q8338" s="2"/>
      <c r="S8338" s="2"/>
    </row>
    <row r="8339" spans="14:19" x14ac:dyDescent="0.35">
      <c r="N8339" s="6"/>
      <c r="Q8339" s="2"/>
      <c r="S8339" s="2"/>
    </row>
    <row r="8340" spans="14:19" x14ac:dyDescent="0.35">
      <c r="N8340" s="6"/>
      <c r="Q8340" s="2"/>
      <c r="S8340" s="2"/>
    </row>
    <row r="8341" spans="14:19" x14ac:dyDescent="0.35">
      <c r="N8341" s="6"/>
      <c r="Q8341" s="2"/>
      <c r="S8341" s="2"/>
    </row>
    <row r="8342" spans="14:19" x14ac:dyDescent="0.35">
      <c r="N8342" s="6"/>
      <c r="Q8342" s="2"/>
      <c r="S8342" s="2"/>
    </row>
    <row r="8343" spans="14:19" x14ac:dyDescent="0.35">
      <c r="N8343" s="6"/>
      <c r="Q8343" s="2"/>
      <c r="S8343" s="2"/>
    </row>
    <row r="8344" spans="14:19" x14ac:dyDescent="0.35">
      <c r="N8344" s="6"/>
      <c r="Q8344" s="2"/>
      <c r="S8344" s="2"/>
    </row>
    <row r="8345" spans="14:19" x14ac:dyDescent="0.35">
      <c r="N8345" s="6"/>
      <c r="Q8345" s="2"/>
      <c r="S8345" s="2"/>
    </row>
    <row r="8346" spans="14:19" x14ac:dyDescent="0.35">
      <c r="N8346" s="6"/>
      <c r="Q8346" s="2"/>
      <c r="S8346" s="2"/>
    </row>
    <row r="8347" spans="14:19" x14ac:dyDescent="0.35">
      <c r="N8347" s="6"/>
      <c r="Q8347" s="2"/>
      <c r="S8347" s="2"/>
    </row>
    <row r="8348" spans="14:19" x14ac:dyDescent="0.35">
      <c r="N8348" s="6"/>
      <c r="Q8348" s="2"/>
      <c r="S8348" s="2"/>
    </row>
    <row r="8349" spans="14:19" x14ac:dyDescent="0.35">
      <c r="N8349" s="6"/>
      <c r="Q8349" s="2"/>
      <c r="S8349" s="2"/>
    </row>
    <row r="8350" spans="14:19" x14ac:dyDescent="0.35">
      <c r="N8350" s="6"/>
      <c r="Q8350" s="2"/>
      <c r="S8350" s="2"/>
    </row>
    <row r="8351" spans="14:19" x14ac:dyDescent="0.35">
      <c r="N8351" s="6"/>
      <c r="Q8351" s="2"/>
      <c r="S8351" s="2"/>
    </row>
    <row r="8352" spans="14:19" x14ac:dyDescent="0.35">
      <c r="N8352" s="6"/>
      <c r="Q8352" s="2"/>
      <c r="S8352" s="2"/>
    </row>
    <row r="8353" spans="14:19" x14ac:dyDescent="0.35">
      <c r="N8353" s="6"/>
      <c r="Q8353" s="2"/>
      <c r="S8353" s="2"/>
    </row>
    <row r="8354" spans="14:19" x14ac:dyDescent="0.35">
      <c r="N8354" s="6"/>
      <c r="Q8354" s="2"/>
      <c r="S8354" s="2"/>
    </row>
    <row r="8355" spans="14:19" x14ac:dyDescent="0.35">
      <c r="N8355" s="6"/>
      <c r="Q8355" s="2"/>
      <c r="S8355" s="2"/>
    </row>
    <row r="8356" spans="14:19" x14ac:dyDescent="0.35">
      <c r="N8356" s="6"/>
      <c r="Q8356" s="2"/>
      <c r="S8356" s="2"/>
    </row>
    <row r="8357" spans="14:19" x14ac:dyDescent="0.35">
      <c r="N8357" s="6"/>
      <c r="Q8357" s="2"/>
      <c r="S8357" s="2"/>
    </row>
    <row r="8358" spans="14:19" x14ac:dyDescent="0.35">
      <c r="N8358" s="6"/>
      <c r="Q8358" s="2"/>
      <c r="S8358" s="2"/>
    </row>
    <row r="8359" spans="14:19" x14ac:dyDescent="0.35">
      <c r="N8359" s="6"/>
      <c r="Q8359" s="2"/>
      <c r="S8359" s="2"/>
    </row>
    <row r="8360" spans="14:19" x14ac:dyDescent="0.35">
      <c r="N8360" s="6"/>
      <c r="Q8360" s="2"/>
      <c r="S8360" s="2"/>
    </row>
    <row r="8361" spans="14:19" x14ac:dyDescent="0.35">
      <c r="N8361" s="6"/>
      <c r="Q8361" s="2"/>
      <c r="S8361" s="2"/>
    </row>
    <row r="8362" spans="14:19" x14ac:dyDescent="0.35">
      <c r="N8362" s="6"/>
      <c r="Q8362" s="2"/>
      <c r="S8362" s="2"/>
    </row>
    <row r="8363" spans="14:19" x14ac:dyDescent="0.35">
      <c r="N8363" s="6"/>
      <c r="Q8363" s="2"/>
      <c r="S8363" s="2"/>
    </row>
    <row r="8364" spans="14:19" x14ac:dyDescent="0.35">
      <c r="N8364" s="6"/>
      <c r="Q8364" s="2"/>
      <c r="S8364" s="2"/>
    </row>
    <row r="8365" spans="14:19" x14ac:dyDescent="0.35">
      <c r="N8365" s="6"/>
      <c r="Q8365" s="2"/>
      <c r="S8365" s="2"/>
    </row>
    <row r="8366" spans="14:19" x14ac:dyDescent="0.35">
      <c r="N8366" s="6"/>
      <c r="Q8366" s="2"/>
      <c r="S8366" s="2"/>
    </row>
    <row r="8367" spans="14:19" x14ac:dyDescent="0.35">
      <c r="N8367" s="6"/>
      <c r="Q8367" s="2"/>
      <c r="S8367" s="2"/>
    </row>
    <row r="8368" spans="14:19" x14ac:dyDescent="0.35">
      <c r="N8368" s="6"/>
      <c r="Q8368" s="2"/>
      <c r="S8368" s="2"/>
    </row>
    <row r="8369" spans="14:19" x14ac:dyDescent="0.35">
      <c r="N8369" s="6"/>
      <c r="Q8369" s="2"/>
      <c r="S8369" s="2"/>
    </row>
    <row r="8370" spans="14:19" x14ac:dyDescent="0.35">
      <c r="N8370" s="6"/>
      <c r="Q8370" s="2"/>
      <c r="S8370" s="2"/>
    </row>
    <row r="8371" spans="14:19" x14ac:dyDescent="0.35">
      <c r="N8371" s="6"/>
      <c r="Q8371" s="2"/>
      <c r="S8371" s="2"/>
    </row>
    <row r="8372" spans="14:19" x14ac:dyDescent="0.35">
      <c r="N8372" s="6"/>
      <c r="Q8372" s="2"/>
      <c r="S8372" s="2"/>
    </row>
    <row r="8373" spans="14:19" x14ac:dyDescent="0.35">
      <c r="N8373" s="6"/>
      <c r="Q8373" s="2"/>
      <c r="S8373" s="2"/>
    </row>
    <row r="8374" spans="14:19" x14ac:dyDescent="0.35">
      <c r="N8374" s="6"/>
      <c r="Q8374" s="2"/>
      <c r="S8374" s="2"/>
    </row>
    <row r="8375" spans="14:19" x14ac:dyDescent="0.35">
      <c r="N8375" s="6"/>
      <c r="Q8375" s="2"/>
      <c r="S8375" s="2"/>
    </row>
    <row r="8376" spans="14:19" x14ac:dyDescent="0.35">
      <c r="N8376" s="6"/>
      <c r="Q8376" s="2"/>
      <c r="S8376" s="2"/>
    </row>
    <row r="8377" spans="14:19" x14ac:dyDescent="0.35">
      <c r="N8377" s="6"/>
      <c r="Q8377" s="2"/>
      <c r="S8377" s="2"/>
    </row>
    <row r="8378" spans="14:19" x14ac:dyDescent="0.35">
      <c r="N8378" s="6"/>
      <c r="Q8378" s="2"/>
      <c r="S8378" s="2"/>
    </row>
    <row r="8379" spans="14:19" x14ac:dyDescent="0.35">
      <c r="N8379" s="6"/>
      <c r="Q8379" s="2"/>
      <c r="S8379" s="2"/>
    </row>
    <row r="8380" spans="14:19" x14ac:dyDescent="0.35">
      <c r="N8380" s="6"/>
      <c r="Q8380" s="2"/>
      <c r="S8380" s="2"/>
    </row>
    <row r="8381" spans="14:19" x14ac:dyDescent="0.35">
      <c r="N8381" s="6"/>
      <c r="Q8381" s="2"/>
      <c r="S8381" s="2"/>
    </row>
    <row r="8382" spans="14:19" x14ac:dyDescent="0.35">
      <c r="N8382" s="6"/>
      <c r="Q8382" s="2"/>
      <c r="S8382" s="2"/>
    </row>
    <row r="8383" spans="14:19" x14ac:dyDescent="0.35">
      <c r="N8383" s="6"/>
      <c r="Q8383" s="2"/>
      <c r="S8383" s="2"/>
    </row>
    <row r="8384" spans="14:19" x14ac:dyDescent="0.35">
      <c r="N8384" s="6"/>
      <c r="Q8384" s="2"/>
      <c r="S8384" s="2"/>
    </row>
    <row r="8385" spans="14:19" x14ac:dyDescent="0.35">
      <c r="N8385" s="6"/>
      <c r="Q8385" s="2"/>
      <c r="S8385" s="2"/>
    </row>
    <row r="8386" spans="14:19" x14ac:dyDescent="0.35">
      <c r="N8386" s="6"/>
      <c r="Q8386" s="2"/>
      <c r="S8386" s="2"/>
    </row>
    <row r="8387" spans="14:19" x14ac:dyDescent="0.35">
      <c r="N8387" s="6"/>
      <c r="Q8387" s="2"/>
      <c r="S8387" s="2"/>
    </row>
    <row r="8388" spans="14:19" x14ac:dyDescent="0.35">
      <c r="N8388" s="6"/>
      <c r="Q8388" s="2"/>
      <c r="S8388" s="2"/>
    </row>
    <row r="8389" spans="14:19" x14ac:dyDescent="0.35">
      <c r="N8389" s="6"/>
      <c r="Q8389" s="2"/>
      <c r="S8389" s="2"/>
    </row>
    <row r="8390" spans="14:19" x14ac:dyDescent="0.35">
      <c r="N8390" s="6"/>
      <c r="Q8390" s="2"/>
      <c r="S8390" s="2"/>
    </row>
    <row r="8391" spans="14:19" x14ac:dyDescent="0.35">
      <c r="N8391" s="6"/>
      <c r="Q8391" s="2"/>
      <c r="S8391" s="2"/>
    </row>
    <row r="8392" spans="14:19" x14ac:dyDescent="0.35">
      <c r="N8392" s="6"/>
      <c r="Q8392" s="2"/>
      <c r="S8392" s="2"/>
    </row>
    <row r="8393" spans="14:19" x14ac:dyDescent="0.35">
      <c r="N8393" s="6"/>
      <c r="Q8393" s="2"/>
      <c r="S8393" s="2"/>
    </row>
    <row r="8394" spans="14:19" x14ac:dyDescent="0.35">
      <c r="N8394" s="6"/>
      <c r="Q8394" s="2"/>
      <c r="S8394" s="2"/>
    </row>
    <row r="8395" spans="14:19" x14ac:dyDescent="0.35">
      <c r="N8395" s="6"/>
      <c r="Q8395" s="2"/>
      <c r="S8395" s="2"/>
    </row>
    <row r="8396" spans="14:19" x14ac:dyDescent="0.35">
      <c r="N8396" s="6"/>
      <c r="Q8396" s="2"/>
      <c r="S8396" s="2"/>
    </row>
    <row r="8397" spans="14:19" x14ac:dyDescent="0.35">
      <c r="N8397" s="6"/>
      <c r="Q8397" s="2"/>
      <c r="S8397" s="2"/>
    </row>
    <row r="8398" spans="14:19" x14ac:dyDescent="0.35">
      <c r="N8398" s="6"/>
      <c r="Q8398" s="2"/>
      <c r="S8398" s="2"/>
    </row>
    <row r="8399" spans="14:19" x14ac:dyDescent="0.35">
      <c r="N8399" s="6"/>
      <c r="Q8399" s="2"/>
      <c r="S8399" s="2"/>
    </row>
    <row r="8400" spans="14:19" x14ac:dyDescent="0.35">
      <c r="N8400" s="6"/>
      <c r="Q8400" s="2"/>
      <c r="S8400" s="2"/>
    </row>
    <row r="8401" spans="14:19" x14ac:dyDescent="0.35">
      <c r="N8401" s="6"/>
      <c r="Q8401" s="2"/>
      <c r="S8401" s="2"/>
    </row>
    <row r="8402" spans="14:19" x14ac:dyDescent="0.35">
      <c r="N8402" s="6"/>
      <c r="Q8402" s="2"/>
      <c r="S8402" s="2"/>
    </row>
    <row r="8403" spans="14:19" x14ac:dyDescent="0.35">
      <c r="N8403" s="6"/>
      <c r="Q8403" s="2"/>
      <c r="S8403" s="2"/>
    </row>
    <row r="8404" spans="14:19" x14ac:dyDescent="0.35">
      <c r="N8404" s="6"/>
      <c r="Q8404" s="2"/>
      <c r="S8404" s="2"/>
    </row>
    <row r="8405" spans="14:19" x14ac:dyDescent="0.35">
      <c r="N8405" s="6"/>
      <c r="Q8405" s="2"/>
      <c r="S8405" s="2"/>
    </row>
    <row r="8406" spans="14:19" x14ac:dyDescent="0.35">
      <c r="N8406" s="6"/>
      <c r="Q8406" s="2"/>
      <c r="S8406" s="2"/>
    </row>
    <row r="8407" spans="14:19" x14ac:dyDescent="0.35">
      <c r="N8407" s="6"/>
      <c r="Q8407" s="2"/>
      <c r="S8407" s="2"/>
    </row>
    <row r="8408" spans="14:19" x14ac:dyDescent="0.35">
      <c r="N8408" s="6"/>
      <c r="Q8408" s="2"/>
      <c r="S8408" s="2"/>
    </row>
    <row r="8409" spans="14:19" x14ac:dyDescent="0.35">
      <c r="N8409" s="6"/>
      <c r="Q8409" s="2"/>
      <c r="S8409" s="2"/>
    </row>
    <row r="8410" spans="14:19" x14ac:dyDescent="0.35">
      <c r="N8410" s="6"/>
      <c r="Q8410" s="2"/>
      <c r="S8410" s="2"/>
    </row>
    <row r="8411" spans="14:19" x14ac:dyDescent="0.35">
      <c r="N8411" s="6"/>
      <c r="Q8411" s="2"/>
      <c r="S8411" s="2"/>
    </row>
    <row r="8412" spans="14:19" x14ac:dyDescent="0.35">
      <c r="N8412" s="6"/>
      <c r="Q8412" s="2"/>
      <c r="S8412" s="2"/>
    </row>
    <row r="8413" spans="14:19" x14ac:dyDescent="0.35">
      <c r="N8413" s="6"/>
      <c r="Q8413" s="2"/>
      <c r="S8413" s="2"/>
    </row>
    <row r="8414" spans="14:19" x14ac:dyDescent="0.35">
      <c r="N8414" s="6"/>
      <c r="Q8414" s="2"/>
      <c r="S8414" s="2"/>
    </row>
    <row r="8415" spans="14:19" x14ac:dyDescent="0.35">
      <c r="N8415" s="6"/>
      <c r="Q8415" s="2"/>
      <c r="S8415" s="2"/>
    </row>
    <row r="8416" spans="14:19" x14ac:dyDescent="0.35">
      <c r="N8416" s="6"/>
      <c r="Q8416" s="2"/>
      <c r="S8416" s="2"/>
    </row>
    <row r="8417" spans="14:19" x14ac:dyDescent="0.35">
      <c r="N8417" s="6"/>
      <c r="Q8417" s="2"/>
      <c r="S8417" s="2"/>
    </row>
    <row r="8418" spans="14:19" x14ac:dyDescent="0.35">
      <c r="N8418" s="6"/>
      <c r="Q8418" s="2"/>
      <c r="S8418" s="2"/>
    </row>
    <row r="8419" spans="14:19" x14ac:dyDescent="0.35">
      <c r="N8419" s="6"/>
      <c r="Q8419" s="2"/>
      <c r="S8419" s="2"/>
    </row>
    <row r="8420" spans="14:19" x14ac:dyDescent="0.35">
      <c r="N8420" s="6"/>
      <c r="Q8420" s="2"/>
      <c r="S8420" s="2"/>
    </row>
    <row r="8421" spans="14:19" x14ac:dyDescent="0.35">
      <c r="N8421" s="6"/>
      <c r="Q8421" s="2"/>
      <c r="S8421" s="2"/>
    </row>
    <row r="8422" spans="14:19" x14ac:dyDescent="0.35">
      <c r="N8422" s="6"/>
      <c r="Q8422" s="2"/>
      <c r="S8422" s="2"/>
    </row>
    <row r="8423" spans="14:19" x14ac:dyDescent="0.35">
      <c r="N8423" s="6"/>
      <c r="Q8423" s="2"/>
      <c r="S8423" s="2"/>
    </row>
    <row r="8424" spans="14:19" x14ac:dyDescent="0.35">
      <c r="N8424" s="6"/>
      <c r="Q8424" s="2"/>
      <c r="S8424" s="2"/>
    </row>
    <row r="8425" spans="14:19" x14ac:dyDescent="0.35">
      <c r="N8425" s="6"/>
      <c r="Q8425" s="2"/>
      <c r="S8425" s="2"/>
    </row>
    <row r="8426" spans="14:19" x14ac:dyDescent="0.35">
      <c r="N8426" s="6"/>
      <c r="Q8426" s="2"/>
      <c r="S8426" s="2"/>
    </row>
    <row r="8427" spans="14:19" x14ac:dyDescent="0.35">
      <c r="N8427" s="6"/>
      <c r="Q8427" s="2"/>
      <c r="S8427" s="2"/>
    </row>
    <row r="8428" spans="14:19" x14ac:dyDescent="0.35">
      <c r="N8428" s="6"/>
      <c r="Q8428" s="2"/>
      <c r="S8428" s="2"/>
    </row>
    <row r="8429" spans="14:19" x14ac:dyDescent="0.35">
      <c r="N8429" s="6"/>
      <c r="Q8429" s="2"/>
      <c r="S8429" s="2"/>
    </row>
    <row r="8430" spans="14:19" x14ac:dyDescent="0.35">
      <c r="N8430" s="6"/>
      <c r="Q8430" s="2"/>
      <c r="S8430" s="2"/>
    </row>
    <row r="8431" spans="14:19" x14ac:dyDescent="0.35">
      <c r="N8431" s="6"/>
      <c r="Q8431" s="2"/>
      <c r="S8431" s="2"/>
    </row>
    <row r="8432" spans="14:19" x14ac:dyDescent="0.35">
      <c r="N8432" s="6"/>
      <c r="Q8432" s="2"/>
      <c r="S8432" s="2"/>
    </row>
    <row r="8433" spans="14:19" x14ac:dyDescent="0.35">
      <c r="N8433" s="6"/>
      <c r="Q8433" s="2"/>
      <c r="S8433" s="2"/>
    </row>
    <row r="8434" spans="14:19" x14ac:dyDescent="0.35">
      <c r="N8434" s="6"/>
      <c r="Q8434" s="2"/>
      <c r="S8434" s="2"/>
    </row>
    <row r="8435" spans="14:19" x14ac:dyDescent="0.35">
      <c r="N8435" s="6"/>
      <c r="Q8435" s="2"/>
      <c r="S8435" s="2"/>
    </row>
    <row r="8436" spans="14:19" x14ac:dyDescent="0.35">
      <c r="N8436" s="6"/>
      <c r="Q8436" s="2"/>
      <c r="S8436" s="2"/>
    </row>
    <row r="8437" spans="14:19" x14ac:dyDescent="0.35">
      <c r="N8437" s="6"/>
      <c r="Q8437" s="2"/>
      <c r="S8437" s="2"/>
    </row>
    <row r="8438" spans="14:19" x14ac:dyDescent="0.35">
      <c r="N8438" s="6"/>
      <c r="Q8438" s="2"/>
      <c r="S8438" s="2"/>
    </row>
    <row r="8439" spans="14:19" x14ac:dyDescent="0.35">
      <c r="N8439" s="6"/>
      <c r="Q8439" s="2"/>
      <c r="S8439" s="2"/>
    </row>
    <row r="8440" spans="14:19" x14ac:dyDescent="0.35">
      <c r="N8440" s="6"/>
      <c r="Q8440" s="2"/>
      <c r="S8440" s="2"/>
    </row>
    <row r="8441" spans="14:19" x14ac:dyDescent="0.35">
      <c r="N8441" s="6"/>
      <c r="Q8441" s="2"/>
      <c r="S8441" s="2"/>
    </row>
    <row r="8442" spans="14:19" x14ac:dyDescent="0.35">
      <c r="N8442" s="6"/>
      <c r="Q8442" s="2"/>
      <c r="S8442" s="2"/>
    </row>
    <row r="8443" spans="14:19" x14ac:dyDescent="0.35">
      <c r="N8443" s="6"/>
      <c r="Q8443" s="2"/>
      <c r="S8443" s="2"/>
    </row>
    <row r="8444" spans="14:19" x14ac:dyDescent="0.35">
      <c r="N8444" s="6"/>
      <c r="Q8444" s="2"/>
      <c r="S8444" s="2"/>
    </row>
    <row r="8445" spans="14:19" x14ac:dyDescent="0.35">
      <c r="N8445" s="6"/>
      <c r="Q8445" s="2"/>
      <c r="S8445" s="2"/>
    </row>
    <row r="8446" spans="14:19" x14ac:dyDescent="0.35">
      <c r="N8446" s="6"/>
      <c r="Q8446" s="2"/>
      <c r="S8446" s="2"/>
    </row>
    <row r="8447" spans="14:19" x14ac:dyDescent="0.35">
      <c r="N8447" s="6"/>
      <c r="Q8447" s="2"/>
      <c r="S8447" s="2"/>
    </row>
    <row r="8448" spans="14:19" x14ac:dyDescent="0.35">
      <c r="N8448" s="6"/>
      <c r="Q8448" s="2"/>
      <c r="S8448" s="2"/>
    </row>
    <row r="8449" spans="14:19" x14ac:dyDescent="0.35">
      <c r="N8449" s="6"/>
      <c r="Q8449" s="2"/>
      <c r="S8449" s="2"/>
    </row>
    <row r="8450" spans="14:19" x14ac:dyDescent="0.35">
      <c r="N8450" s="6"/>
      <c r="Q8450" s="2"/>
      <c r="S8450" s="2"/>
    </row>
    <row r="8451" spans="14:19" x14ac:dyDescent="0.35">
      <c r="N8451" s="6"/>
      <c r="Q8451" s="2"/>
      <c r="S8451" s="2"/>
    </row>
    <row r="8452" spans="14:19" x14ac:dyDescent="0.35">
      <c r="N8452" s="6"/>
      <c r="Q8452" s="2"/>
      <c r="S8452" s="2"/>
    </row>
    <row r="8453" spans="14:19" x14ac:dyDescent="0.35">
      <c r="N8453" s="6"/>
      <c r="Q8453" s="2"/>
      <c r="S8453" s="2"/>
    </row>
    <row r="8454" spans="14:19" x14ac:dyDescent="0.35">
      <c r="N8454" s="6"/>
      <c r="Q8454" s="2"/>
      <c r="S8454" s="2"/>
    </row>
    <row r="8455" spans="14:19" x14ac:dyDescent="0.35">
      <c r="N8455" s="6"/>
      <c r="Q8455" s="2"/>
      <c r="S8455" s="2"/>
    </row>
    <row r="8456" spans="14:19" x14ac:dyDescent="0.35">
      <c r="N8456" s="6"/>
      <c r="Q8456" s="2"/>
      <c r="S8456" s="2"/>
    </row>
    <row r="8457" spans="14:19" x14ac:dyDescent="0.35">
      <c r="N8457" s="6"/>
      <c r="Q8457" s="2"/>
      <c r="S8457" s="2"/>
    </row>
    <row r="8458" spans="14:19" x14ac:dyDescent="0.35">
      <c r="N8458" s="6"/>
      <c r="Q8458" s="2"/>
      <c r="S8458" s="2"/>
    </row>
    <row r="8459" spans="14:19" x14ac:dyDescent="0.35">
      <c r="N8459" s="6"/>
      <c r="Q8459" s="2"/>
      <c r="S8459" s="2"/>
    </row>
    <row r="8460" spans="14:19" x14ac:dyDescent="0.35">
      <c r="N8460" s="6"/>
      <c r="Q8460" s="2"/>
      <c r="S8460" s="2"/>
    </row>
    <row r="8461" spans="14:19" x14ac:dyDescent="0.35">
      <c r="N8461" s="6"/>
      <c r="Q8461" s="2"/>
      <c r="S8461" s="2"/>
    </row>
    <row r="8462" spans="14:19" x14ac:dyDescent="0.35">
      <c r="N8462" s="6"/>
      <c r="Q8462" s="2"/>
      <c r="S8462" s="2"/>
    </row>
    <row r="8463" spans="14:19" x14ac:dyDescent="0.35">
      <c r="N8463" s="6"/>
      <c r="Q8463" s="2"/>
      <c r="S8463" s="2"/>
    </row>
    <row r="8464" spans="14:19" x14ac:dyDescent="0.35">
      <c r="N8464" s="6"/>
      <c r="Q8464" s="2"/>
      <c r="S8464" s="2"/>
    </row>
    <row r="8465" spans="14:19" x14ac:dyDescent="0.35">
      <c r="N8465" s="6"/>
      <c r="Q8465" s="2"/>
      <c r="S8465" s="2"/>
    </row>
    <row r="8466" spans="14:19" x14ac:dyDescent="0.35">
      <c r="N8466" s="6"/>
      <c r="Q8466" s="2"/>
      <c r="S8466" s="2"/>
    </row>
    <row r="8467" spans="14:19" x14ac:dyDescent="0.35">
      <c r="N8467" s="6"/>
      <c r="Q8467" s="2"/>
      <c r="S8467" s="2"/>
    </row>
    <row r="8468" spans="14:19" x14ac:dyDescent="0.35">
      <c r="N8468" s="6"/>
      <c r="Q8468" s="2"/>
      <c r="S8468" s="2"/>
    </row>
    <row r="8469" spans="14:19" x14ac:dyDescent="0.35">
      <c r="N8469" s="6"/>
      <c r="Q8469" s="2"/>
      <c r="S8469" s="2"/>
    </row>
    <row r="8470" spans="14:19" x14ac:dyDescent="0.35">
      <c r="N8470" s="6"/>
      <c r="Q8470" s="2"/>
      <c r="S8470" s="2"/>
    </row>
    <row r="8471" spans="14:19" x14ac:dyDescent="0.35">
      <c r="N8471" s="6"/>
      <c r="Q8471" s="2"/>
      <c r="S8471" s="2"/>
    </row>
    <row r="8472" spans="14:19" x14ac:dyDescent="0.35">
      <c r="N8472" s="6"/>
      <c r="Q8472" s="2"/>
      <c r="S8472" s="2"/>
    </row>
    <row r="8473" spans="14:19" x14ac:dyDescent="0.35">
      <c r="N8473" s="6"/>
      <c r="Q8473" s="2"/>
      <c r="S8473" s="2"/>
    </row>
    <row r="8474" spans="14:19" x14ac:dyDescent="0.35">
      <c r="N8474" s="6"/>
      <c r="Q8474" s="2"/>
      <c r="S8474" s="2"/>
    </row>
    <row r="8475" spans="14:19" x14ac:dyDescent="0.35">
      <c r="N8475" s="6"/>
      <c r="Q8475" s="2"/>
      <c r="S8475" s="2"/>
    </row>
    <row r="8476" spans="14:19" x14ac:dyDescent="0.35">
      <c r="N8476" s="6"/>
      <c r="Q8476" s="2"/>
      <c r="S8476" s="2"/>
    </row>
    <row r="8477" spans="14:19" x14ac:dyDescent="0.35">
      <c r="N8477" s="6"/>
      <c r="Q8477" s="2"/>
      <c r="S8477" s="2"/>
    </row>
    <row r="8478" spans="14:19" x14ac:dyDescent="0.35">
      <c r="N8478" s="6"/>
      <c r="Q8478" s="2"/>
      <c r="S8478" s="2"/>
    </row>
    <row r="8479" spans="14:19" x14ac:dyDescent="0.35">
      <c r="N8479" s="6"/>
      <c r="Q8479" s="2"/>
      <c r="S8479" s="2"/>
    </row>
    <row r="8480" spans="14:19" x14ac:dyDescent="0.35">
      <c r="N8480" s="6"/>
      <c r="Q8480" s="2"/>
      <c r="S8480" s="2"/>
    </row>
    <row r="8481" spans="14:19" x14ac:dyDescent="0.35">
      <c r="N8481" s="6"/>
      <c r="Q8481" s="2"/>
      <c r="S8481" s="2"/>
    </row>
    <row r="8482" spans="14:19" x14ac:dyDescent="0.35">
      <c r="N8482" s="6"/>
      <c r="Q8482" s="2"/>
      <c r="S8482" s="2"/>
    </row>
    <row r="8483" spans="14:19" x14ac:dyDescent="0.35">
      <c r="N8483" s="6"/>
      <c r="Q8483" s="2"/>
      <c r="S8483" s="2"/>
    </row>
    <row r="8484" spans="14:19" x14ac:dyDescent="0.35">
      <c r="N8484" s="6"/>
      <c r="Q8484" s="2"/>
      <c r="S8484" s="2"/>
    </row>
    <row r="8485" spans="14:19" x14ac:dyDescent="0.35">
      <c r="N8485" s="6"/>
      <c r="Q8485" s="2"/>
      <c r="S8485" s="2"/>
    </row>
    <row r="8486" spans="14:19" x14ac:dyDescent="0.35">
      <c r="N8486" s="6"/>
      <c r="Q8486" s="2"/>
      <c r="S8486" s="2"/>
    </row>
    <row r="8487" spans="14:19" x14ac:dyDescent="0.35">
      <c r="N8487" s="6"/>
      <c r="Q8487" s="2"/>
      <c r="S8487" s="2"/>
    </row>
    <row r="8488" spans="14:19" x14ac:dyDescent="0.35">
      <c r="N8488" s="6"/>
      <c r="Q8488" s="2"/>
      <c r="S8488" s="2"/>
    </row>
    <row r="8489" spans="14:19" x14ac:dyDescent="0.35">
      <c r="N8489" s="6"/>
      <c r="Q8489" s="2"/>
      <c r="S8489" s="2"/>
    </row>
    <row r="8490" spans="14:19" x14ac:dyDescent="0.35">
      <c r="N8490" s="6"/>
      <c r="Q8490" s="2"/>
      <c r="S8490" s="2"/>
    </row>
    <row r="8491" spans="14:19" x14ac:dyDescent="0.35">
      <c r="N8491" s="6"/>
      <c r="Q8491" s="2"/>
      <c r="S8491" s="2"/>
    </row>
    <row r="8492" spans="14:19" x14ac:dyDescent="0.35">
      <c r="N8492" s="6"/>
      <c r="Q8492" s="2"/>
      <c r="S8492" s="2"/>
    </row>
    <row r="8493" spans="14:19" x14ac:dyDescent="0.35">
      <c r="N8493" s="6"/>
      <c r="Q8493" s="2"/>
      <c r="S8493" s="2"/>
    </row>
    <row r="8494" spans="14:19" x14ac:dyDescent="0.35">
      <c r="N8494" s="6"/>
      <c r="Q8494" s="2"/>
      <c r="S8494" s="2"/>
    </row>
    <row r="8495" spans="14:19" x14ac:dyDescent="0.35">
      <c r="N8495" s="6"/>
      <c r="Q8495" s="2"/>
      <c r="S8495" s="2"/>
    </row>
    <row r="8496" spans="14:19" x14ac:dyDescent="0.35">
      <c r="N8496" s="6"/>
      <c r="Q8496" s="2"/>
      <c r="S8496" s="2"/>
    </row>
    <row r="8497" spans="14:19" x14ac:dyDescent="0.35">
      <c r="N8497" s="6"/>
      <c r="Q8497" s="2"/>
      <c r="S8497" s="2"/>
    </row>
    <row r="8498" spans="14:19" x14ac:dyDescent="0.35">
      <c r="N8498" s="6"/>
      <c r="Q8498" s="2"/>
      <c r="S8498" s="2"/>
    </row>
    <row r="8499" spans="14:19" x14ac:dyDescent="0.35">
      <c r="N8499" s="6"/>
      <c r="Q8499" s="2"/>
      <c r="S8499" s="2"/>
    </row>
    <row r="8500" spans="14:19" x14ac:dyDescent="0.35">
      <c r="N8500" s="6"/>
      <c r="Q8500" s="2"/>
      <c r="S8500" s="2"/>
    </row>
    <row r="8501" spans="14:19" x14ac:dyDescent="0.35">
      <c r="N8501" s="6"/>
      <c r="Q8501" s="2"/>
      <c r="S8501" s="2"/>
    </row>
    <row r="8502" spans="14:19" x14ac:dyDescent="0.35">
      <c r="N8502" s="6"/>
      <c r="Q8502" s="2"/>
      <c r="S8502" s="2"/>
    </row>
    <row r="8503" spans="14:19" x14ac:dyDescent="0.35">
      <c r="N8503" s="6"/>
      <c r="Q8503" s="2"/>
      <c r="S8503" s="2"/>
    </row>
    <row r="8504" spans="14:19" x14ac:dyDescent="0.35">
      <c r="N8504" s="6"/>
      <c r="Q8504" s="2"/>
      <c r="S8504" s="2"/>
    </row>
    <row r="8505" spans="14:19" x14ac:dyDescent="0.35">
      <c r="N8505" s="6"/>
      <c r="Q8505" s="2"/>
      <c r="S8505" s="2"/>
    </row>
    <row r="8506" spans="14:19" x14ac:dyDescent="0.35">
      <c r="N8506" s="6"/>
      <c r="Q8506" s="2"/>
      <c r="S8506" s="2"/>
    </row>
    <row r="8507" spans="14:19" x14ac:dyDescent="0.35">
      <c r="N8507" s="6"/>
      <c r="Q8507" s="2"/>
      <c r="S8507" s="2"/>
    </row>
    <row r="8508" spans="14:19" x14ac:dyDescent="0.35">
      <c r="N8508" s="6"/>
      <c r="Q8508" s="2"/>
      <c r="S8508" s="2"/>
    </row>
    <row r="8509" spans="14:19" x14ac:dyDescent="0.35">
      <c r="N8509" s="6"/>
      <c r="Q8509" s="2"/>
      <c r="S8509" s="2"/>
    </row>
    <row r="8510" spans="14:19" x14ac:dyDescent="0.35">
      <c r="N8510" s="6"/>
      <c r="Q8510" s="2"/>
      <c r="S8510" s="2"/>
    </row>
    <row r="8511" spans="14:19" x14ac:dyDescent="0.35">
      <c r="N8511" s="6"/>
      <c r="Q8511" s="2"/>
      <c r="S8511" s="2"/>
    </row>
    <row r="8512" spans="14:19" x14ac:dyDescent="0.35">
      <c r="N8512" s="6"/>
      <c r="Q8512" s="2"/>
      <c r="S8512" s="2"/>
    </row>
    <row r="8513" spans="14:19" x14ac:dyDescent="0.35">
      <c r="N8513" s="6"/>
      <c r="Q8513" s="2"/>
      <c r="S8513" s="2"/>
    </row>
    <row r="8514" spans="14:19" x14ac:dyDescent="0.35">
      <c r="N8514" s="6"/>
      <c r="Q8514" s="2"/>
      <c r="S8514" s="2"/>
    </row>
    <row r="8515" spans="14:19" x14ac:dyDescent="0.35">
      <c r="N8515" s="6"/>
      <c r="Q8515" s="2"/>
      <c r="S8515" s="2"/>
    </row>
    <row r="8516" spans="14:19" x14ac:dyDescent="0.35">
      <c r="N8516" s="6"/>
      <c r="Q8516" s="2"/>
      <c r="S8516" s="2"/>
    </row>
    <row r="8517" spans="14:19" x14ac:dyDescent="0.35">
      <c r="N8517" s="6"/>
      <c r="Q8517" s="2"/>
      <c r="S8517" s="2"/>
    </row>
    <row r="8518" spans="14:19" x14ac:dyDescent="0.35">
      <c r="N8518" s="6"/>
      <c r="Q8518" s="2"/>
      <c r="S8518" s="2"/>
    </row>
    <row r="8519" spans="14:19" x14ac:dyDescent="0.35">
      <c r="N8519" s="6"/>
      <c r="Q8519" s="2"/>
      <c r="S8519" s="2"/>
    </row>
    <row r="8520" spans="14:19" x14ac:dyDescent="0.35">
      <c r="N8520" s="6"/>
      <c r="Q8520" s="2"/>
      <c r="S8520" s="2"/>
    </row>
    <row r="8521" spans="14:19" x14ac:dyDescent="0.35">
      <c r="N8521" s="6"/>
      <c r="Q8521" s="2"/>
      <c r="S8521" s="2"/>
    </row>
    <row r="8522" spans="14:19" x14ac:dyDescent="0.35">
      <c r="N8522" s="6"/>
      <c r="Q8522" s="2"/>
      <c r="S8522" s="2"/>
    </row>
    <row r="8523" spans="14:19" x14ac:dyDescent="0.35">
      <c r="N8523" s="6"/>
      <c r="Q8523" s="2"/>
      <c r="S8523" s="2"/>
    </row>
    <row r="8524" spans="14:19" x14ac:dyDescent="0.35">
      <c r="N8524" s="6"/>
      <c r="Q8524" s="2"/>
      <c r="S8524" s="2"/>
    </row>
    <row r="8525" spans="14:19" x14ac:dyDescent="0.35">
      <c r="N8525" s="6"/>
      <c r="Q8525" s="2"/>
      <c r="S8525" s="2"/>
    </row>
    <row r="8526" spans="14:19" x14ac:dyDescent="0.35">
      <c r="N8526" s="6"/>
      <c r="Q8526" s="2"/>
      <c r="S8526" s="2"/>
    </row>
    <row r="8527" spans="14:19" x14ac:dyDescent="0.35">
      <c r="N8527" s="6"/>
      <c r="Q8527" s="2"/>
      <c r="S8527" s="2"/>
    </row>
    <row r="8528" spans="14:19" x14ac:dyDescent="0.35">
      <c r="N8528" s="6"/>
      <c r="Q8528" s="2"/>
      <c r="S8528" s="2"/>
    </row>
    <row r="8529" spans="14:19" x14ac:dyDescent="0.35">
      <c r="N8529" s="6"/>
      <c r="Q8529" s="2"/>
      <c r="S8529" s="2"/>
    </row>
    <row r="8530" spans="14:19" x14ac:dyDescent="0.35">
      <c r="N8530" s="6"/>
      <c r="Q8530" s="2"/>
      <c r="S8530" s="2"/>
    </row>
    <row r="8531" spans="14:19" x14ac:dyDescent="0.35">
      <c r="N8531" s="6"/>
      <c r="Q8531" s="2"/>
      <c r="S8531" s="2"/>
    </row>
    <row r="8532" spans="14:19" x14ac:dyDescent="0.35">
      <c r="N8532" s="6"/>
      <c r="Q8532" s="2"/>
      <c r="S8532" s="2"/>
    </row>
    <row r="8533" spans="14:19" x14ac:dyDescent="0.35">
      <c r="N8533" s="6"/>
      <c r="Q8533" s="2"/>
      <c r="S8533" s="2"/>
    </row>
    <row r="8534" spans="14:19" x14ac:dyDescent="0.35">
      <c r="N8534" s="6"/>
      <c r="Q8534" s="2"/>
      <c r="S8534" s="2"/>
    </row>
    <row r="8535" spans="14:19" x14ac:dyDescent="0.35">
      <c r="N8535" s="6"/>
      <c r="Q8535" s="2"/>
      <c r="S8535" s="2"/>
    </row>
    <row r="8536" spans="14:19" x14ac:dyDescent="0.35">
      <c r="N8536" s="6"/>
      <c r="Q8536" s="2"/>
      <c r="S8536" s="2"/>
    </row>
    <row r="8537" spans="14:19" x14ac:dyDescent="0.35">
      <c r="N8537" s="6"/>
      <c r="Q8537" s="2"/>
      <c r="S8537" s="2"/>
    </row>
    <row r="8538" spans="14:19" x14ac:dyDescent="0.35">
      <c r="N8538" s="6"/>
      <c r="Q8538" s="2"/>
      <c r="S8538" s="2"/>
    </row>
    <row r="8539" spans="14:19" x14ac:dyDescent="0.35">
      <c r="N8539" s="6"/>
      <c r="Q8539" s="2"/>
      <c r="S8539" s="2"/>
    </row>
    <row r="8540" spans="14:19" x14ac:dyDescent="0.35">
      <c r="N8540" s="6"/>
      <c r="Q8540" s="2"/>
      <c r="S8540" s="2"/>
    </row>
    <row r="8541" spans="14:19" x14ac:dyDescent="0.35">
      <c r="N8541" s="6"/>
      <c r="Q8541" s="2"/>
      <c r="S8541" s="2"/>
    </row>
    <row r="8542" spans="14:19" x14ac:dyDescent="0.35">
      <c r="N8542" s="6"/>
      <c r="Q8542" s="2"/>
      <c r="S8542" s="2"/>
    </row>
    <row r="8543" spans="14:19" x14ac:dyDescent="0.35">
      <c r="N8543" s="6"/>
      <c r="Q8543" s="2"/>
      <c r="S8543" s="2"/>
    </row>
    <row r="8544" spans="14:19" x14ac:dyDescent="0.35">
      <c r="N8544" s="6"/>
      <c r="Q8544" s="2"/>
      <c r="S8544" s="2"/>
    </row>
    <row r="8545" spans="14:19" x14ac:dyDescent="0.35">
      <c r="N8545" s="6"/>
      <c r="Q8545" s="2"/>
      <c r="S8545" s="2"/>
    </row>
    <row r="8546" spans="14:19" x14ac:dyDescent="0.35">
      <c r="N8546" s="6"/>
      <c r="Q8546" s="2"/>
      <c r="S8546" s="2"/>
    </row>
    <row r="8547" spans="14:19" x14ac:dyDescent="0.35">
      <c r="N8547" s="6"/>
      <c r="Q8547" s="2"/>
      <c r="S8547" s="2"/>
    </row>
    <row r="8548" spans="14:19" x14ac:dyDescent="0.35">
      <c r="N8548" s="6"/>
      <c r="Q8548" s="2"/>
      <c r="S8548" s="2"/>
    </row>
    <row r="8549" spans="14:19" x14ac:dyDescent="0.35">
      <c r="N8549" s="6"/>
      <c r="Q8549" s="2"/>
      <c r="S8549" s="2"/>
    </row>
    <row r="8550" spans="14:19" x14ac:dyDescent="0.35">
      <c r="N8550" s="6"/>
      <c r="Q8550" s="2"/>
      <c r="S8550" s="2"/>
    </row>
    <row r="8551" spans="14:19" x14ac:dyDescent="0.35">
      <c r="N8551" s="6"/>
      <c r="Q8551" s="2"/>
      <c r="S8551" s="2"/>
    </row>
    <row r="8552" spans="14:19" x14ac:dyDescent="0.35">
      <c r="N8552" s="6"/>
      <c r="Q8552" s="2"/>
      <c r="S8552" s="2"/>
    </row>
    <row r="8553" spans="14:19" x14ac:dyDescent="0.35">
      <c r="N8553" s="6"/>
      <c r="Q8553" s="2"/>
      <c r="S8553" s="2"/>
    </row>
    <row r="8554" spans="14:19" x14ac:dyDescent="0.35">
      <c r="N8554" s="6"/>
      <c r="Q8554" s="2"/>
      <c r="S8554" s="2"/>
    </row>
    <row r="8555" spans="14:19" x14ac:dyDescent="0.35">
      <c r="N8555" s="6"/>
      <c r="Q8555" s="2"/>
      <c r="S8555" s="2"/>
    </row>
    <row r="8556" spans="14:19" x14ac:dyDescent="0.35">
      <c r="N8556" s="6"/>
      <c r="Q8556" s="2"/>
      <c r="S8556" s="2"/>
    </row>
    <row r="8557" spans="14:19" x14ac:dyDescent="0.35">
      <c r="N8557" s="6"/>
      <c r="Q8557" s="2"/>
      <c r="S8557" s="2"/>
    </row>
    <row r="8558" spans="14:19" x14ac:dyDescent="0.35">
      <c r="N8558" s="6"/>
      <c r="Q8558" s="2"/>
      <c r="S8558" s="2"/>
    </row>
    <row r="8559" spans="14:19" x14ac:dyDescent="0.35">
      <c r="N8559" s="6"/>
      <c r="Q8559" s="2"/>
      <c r="S8559" s="2"/>
    </row>
    <row r="8560" spans="14:19" x14ac:dyDescent="0.35">
      <c r="N8560" s="6"/>
      <c r="Q8560" s="2"/>
      <c r="S8560" s="2"/>
    </row>
    <row r="8561" spans="14:19" x14ac:dyDescent="0.35">
      <c r="N8561" s="6"/>
      <c r="Q8561" s="2"/>
      <c r="S8561" s="2"/>
    </row>
    <row r="8562" spans="14:19" x14ac:dyDescent="0.35">
      <c r="N8562" s="6"/>
      <c r="Q8562" s="2"/>
      <c r="S8562" s="2"/>
    </row>
    <row r="8563" spans="14:19" x14ac:dyDescent="0.35">
      <c r="N8563" s="6"/>
      <c r="Q8563" s="2"/>
      <c r="S8563" s="2"/>
    </row>
    <row r="8564" spans="14:19" x14ac:dyDescent="0.35">
      <c r="N8564" s="6"/>
      <c r="Q8564" s="2"/>
      <c r="S8564" s="2"/>
    </row>
    <row r="8565" spans="14:19" x14ac:dyDescent="0.35">
      <c r="N8565" s="6"/>
      <c r="Q8565" s="2"/>
      <c r="S8565" s="2"/>
    </row>
    <row r="8566" spans="14:19" x14ac:dyDescent="0.35">
      <c r="N8566" s="6"/>
      <c r="Q8566" s="2"/>
      <c r="S8566" s="2"/>
    </row>
    <row r="8567" spans="14:19" x14ac:dyDescent="0.35">
      <c r="N8567" s="6"/>
      <c r="Q8567" s="2"/>
      <c r="S8567" s="2"/>
    </row>
    <row r="8568" spans="14:19" x14ac:dyDescent="0.35">
      <c r="N8568" s="6"/>
      <c r="Q8568" s="2"/>
      <c r="S8568" s="2"/>
    </row>
    <row r="8569" spans="14:19" x14ac:dyDescent="0.35">
      <c r="N8569" s="6"/>
      <c r="Q8569" s="2"/>
      <c r="S8569" s="2"/>
    </row>
    <row r="8570" spans="14:19" x14ac:dyDescent="0.35">
      <c r="N8570" s="6"/>
      <c r="Q8570" s="2"/>
      <c r="S8570" s="2"/>
    </row>
    <row r="8571" spans="14:19" x14ac:dyDescent="0.35">
      <c r="N8571" s="6"/>
      <c r="Q8571" s="2"/>
      <c r="S8571" s="2"/>
    </row>
    <row r="8572" spans="14:19" x14ac:dyDescent="0.35">
      <c r="N8572" s="6"/>
      <c r="Q8572" s="2"/>
      <c r="S8572" s="2"/>
    </row>
    <row r="8573" spans="14:19" x14ac:dyDescent="0.35">
      <c r="N8573" s="6"/>
      <c r="Q8573" s="2"/>
      <c r="S8573" s="2"/>
    </row>
    <row r="8574" spans="14:19" x14ac:dyDescent="0.35">
      <c r="N8574" s="6"/>
      <c r="Q8574" s="2"/>
      <c r="S8574" s="2"/>
    </row>
    <row r="8575" spans="14:19" x14ac:dyDescent="0.35">
      <c r="N8575" s="6"/>
      <c r="Q8575" s="2"/>
      <c r="S8575" s="2"/>
    </row>
    <row r="8576" spans="14:19" x14ac:dyDescent="0.35">
      <c r="N8576" s="6"/>
      <c r="Q8576" s="2"/>
      <c r="S8576" s="2"/>
    </row>
    <row r="8577" spans="14:19" x14ac:dyDescent="0.35">
      <c r="N8577" s="6"/>
      <c r="Q8577" s="2"/>
      <c r="S8577" s="2"/>
    </row>
    <row r="8578" spans="14:19" x14ac:dyDescent="0.35">
      <c r="N8578" s="6"/>
      <c r="Q8578" s="2"/>
      <c r="S8578" s="2"/>
    </row>
    <row r="8579" spans="14:19" x14ac:dyDescent="0.35">
      <c r="N8579" s="6"/>
      <c r="Q8579" s="2"/>
      <c r="S8579" s="2"/>
    </row>
    <row r="8580" spans="14:19" x14ac:dyDescent="0.35">
      <c r="N8580" s="6"/>
      <c r="Q8580" s="2"/>
      <c r="S8580" s="2"/>
    </row>
    <row r="8581" spans="14:19" x14ac:dyDescent="0.35">
      <c r="N8581" s="6"/>
      <c r="Q8581" s="2"/>
      <c r="S8581" s="2"/>
    </row>
    <row r="8582" spans="14:19" x14ac:dyDescent="0.35">
      <c r="N8582" s="6"/>
      <c r="Q8582" s="2"/>
      <c r="S8582" s="2"/>
    </row>
    <row r="8583" spans="14:19" x14ac:dyDescent="0.35">
      <c r="N8583" s="6"/>
      <c r="Q8583" s="2"/>
      <c r="S8583" s="2"/>
    </row>
    <row r="8584" spans="14:19" x14ac:dyDescent="0.35">
      <c r="N8584" s="6"/>
      <c r="Q8584" s="2"/>
      <c r="S8584" s="2"/>
    </row>
    <row r="8585" spans="14:19" x14ac:dyDescent="0.35">
      <c r="N8585" s="6"/>
      <c r="Q8585" s="2"/>
      <c r="S8585" s="2"/>
    </row>
    <row r="8586" spans="14:19" x14ac:dyDescent="0.35">
      <c r="N8586" s="6"/>
      <c r="Q8586" s="2"/>
      <c r="S8586" s="2"/>
    </row>
    <row r="8587" spans="14:19" x14ac:dyDescent="0.35">
      <c r="N8587" s="6"/>
      <c r="Q8587" s="2"/>
      <c r="S8587" s="2"/>
    </row>
    <row r="8588" spans="14:19" x14ac:dyDescent="0.35">
      <c r="N8588" s="6"/>
      <c r="Q8588" s="2"/>
      <c r="S8588" s="2"/>
    </row>
    <row r="8589" spans="14:19" x14ac:dyDescent="0.35">
      <c r="N8589" s="6"/>
      <c r="Q8589" s="2"/>
      <c r="S8589" s="2"/>
    </row>
    <row r="8590" spans="14:19" x14ac:dyDescent="0.35">
      <c r="N8590" s="6"/>
      <c r="Q8590" s="2"/>
      <c r="S8590" s="2"/>
    </row>
    <row r="8591" spans="14:19" x14ac:dyDescent="0.35">
      <c r="N8591" s="6"/>
      <c r="Q8591" s="2"/>
      <c r="S8591" s="2"/>
    </row>
    <row r="8592" spans="14:19" x14ac:dyDescent="0.35">
      <c r="N8592" s="6"/>
      <c r="Q8592" s="2"/>
      <c r="S8592" s="2"/>
    </row>
    <row r="8593" spans="14:19" x14ac:dyDescent="0.35">
      <c r="N8593" s="6"/>
      <c r="Q8593" s="2"/>
      <c r="S8593" s="2"/>
    </row>
    <row r="8594" spans="14:19" x14ac:dyDescent="0.35">
      <c r="N8594" s="6"/>
      <c r="Q8594" s="2"/>
      <c r="S8594" s="2"/>
    </row>
    <row r="8595" spans="14:19" x14ac:dyDescent="0.35">
      <c r="N8595" s="6"/>
      <c r="Q8595" s="2"/>
      <c r="S8595" s="2"/>
    </row>
    <row r="8596" spans="14:19" x14ac:dyDescent="0.35">
      <c r="N8596" s="6"/>
      <c r="Q8596" s="2"/>
      <c r="S8596" s="2"/>
    </row>
    <row r="8597" spans="14:19" x14ac:dyDescent="0.35">
      <c r="N8597" s="6"/>
      <c r="Q8597" s="2"/>
      <c r="S8597" s="2"/>
    </row>
    <row r="8598" spans="14:19" x14ac:dyDescent="0.35">
      <c r="N8598" s="6"/>
      <c r="Q8598" s="2"/>
      <c r="S8598" s="2"/>
    </row>
    <row r="8599" spans="14:19" x14ac:dyDescent="0.35">
      <c r="N8599" s="6"/>
      <c r="Q8599" s="2"/>
      <c r="S8599" s="2"/>
    </row>
    <row r="8600" spans="14:19" x14ac:dyDescent="0.35">
      <c r="N8600" s="6"/>
      <c r="Q8600" s="2"/>
      <c r="S8600" s="2"/>
    </row>
    <row r="8601" spans="14:19" x14ac:dyDescent="0.35">
      <c r="N8601" s="6"/>
      <c r="Q8601" s="2"/>
      <c r="S8601" s="2"/>
    </row>
    <row r="8602" spans="14:19" x14ac:dyDescent="0.35">
      <c r="N8602" s="6"/>
      <c r="Q8602" s="2"/>
      <c r="S8602" s="2"/>
    </row>
    <row r="8603" spans="14:19" x14ac:dyDescent="0.35">
      <c r="N8603" s="6"/>
      <c r="Q8603" s="2"/>
      <c r="S8603" s="2"/>
    </row>
    <row r="8604" spans="14:19" x14ac:dyDescent="0.35">
      <c r="N8604" s="6"/>
      <c r="Q8604" s="2"/>
      <c r="S8604" s="2"/>
    </row>
    <row r="8605" spans="14:19" x14ac:dyDescent="0.35">
      <c r="N8605" s="6"/>
      <c r="Q8605" s="2"/>
      <c r="S8605" s="2"/>
    </row>
    <row r="8606" spans="14:19" x14ac:dyDescent="0.35">
      <c r="N8606" s="6"/>
      <c r="Q8606" s="2"/>
      <c r="S8606" s="2"/>
    </row>
    <row r="8607" spans="14:19" x14ac:dyDescent="0.35">
      <c r="N8607" s="6"/>
      <c r="Q8607" s="2"/>
      <c r="S8607" s="2"/>
    </row>
    <row r="8608" spans="14:19" x14ac:dyDescent="0.35">
      <c r="N8608" s="6"/>
      <c r="Q8608" s="2"/>
      <c r="S8608" s="2"/>
    </row>
    <row r="8609" spans="14:19" x14ac:dyDescent="0.35">
      <c r="N8609" s="6"/>
      <c r="Q8609" s="2"/>
      <c r="S8609" s="2"/>
    </row>
    <row r="8610" spans="14:19" x14ac:dyDescent="0.35">
      <c r="N8610" s="6"/>
      <c r="Q8610" s="2"/>
      <c r="S8610" s="2"/>
    </row>
    <row r="8611" spans="14:19" x14ac:dyDescent="0.35">
      <c r="N8611" s="6"/>
      <c r="Q8611" s="2"/>
      <c r="S8611" s="2"/>
    </row>
    <row r="8612" spans="14:19" x14ac:dyDescent="0.35">
      <c r="N8612" s="6"/>
      <c r="Q8612" s="2"/>
      <c r="S8612" s="2"/>
    </row>
    <row r="8613" spans="14:19" x14ac:dyDescent="0.35">
      <c r="N8613" s="6"/>
      <c r="Q8613" s="2"/>
      <c r="S8613" s="2"/>
    </row>
    <row r="8614" spans="14:19" x14ac:dyDescent="0.35">
      <c r="N8614" s="6"/>
      <c r="Q8614" s="2"/>
      <c r="S8614" s="2"/>
    </row>
    <row r="8615" spans="14:19" x14ac:dyDescent="0.35">
      <c r="N8615" s="6"/>
      <c r="Q8615" s="2"/>
      <c r="S8615" s="2"/>
    </row>
    <row r="8616" spans="14:19" x14ac:dyDescent="0.35">
      <c r="N8616" s="6"/>
      <c r="Q8616" s="2"/>
      <c r="S8616" s="2"/>
    </row>
    <row r="8617" spans="14:19" x14ac:dyDescent="0.35">
      <c r="N8617" s="6"/>
      <c r="Q8617" s="2"/>
      <c r="S8617" s="2"/>
    </row>
    <row r="8618" spans="14:19" x14ac:dyDescent="0.35">
      <c r="N8618" s="6"/>
      <c r="Q8618" s="2"/>
      <c r="S8618" s="2"/>
    </row>
    <row r="8619" spans="14:19" x14ac:dyDescent="0.35">
      <c r="N8619" s="6"/>
      <c r="Q8619" s="2"/>
      <c r="S8619" s="2"/>
    </row>
    <row r="8620" spans="14:19" x14ac:dyDescent="0.35">
      <c r="N8620" s="6"/>
      <c r="Q8620" s="2"/>
      <c r="S8620" s="2"/>
    </row>
    <row r="8621" spans="14:19" x14ac:dyDescent="0.35">
      <c r="N8621" s="6"/>
      <c r="Q8621" s="2"/>
      <c r="S8621" s="2"/>
    </row>
    <row r="8622" spans="14:19" x14ac:dyDescent="0.35">
      <c r="N8622" s="6"/>
      <c r="Q8622" s="2"/>
      <c r="S8622" s="2"/>
    </row>
    <row r="8623" spans="14:19" x14ac:dyDescent="0.35">
      <c r="N8623" s="6"/>
      <c r="Q8623" s="2"/>
      <c r="S8623" s="2"/>
    </row>
    <row r="8624" spans="14:19" x14ac:dyDescent="0.35">
      <c r="N8624" s="6"/>
      <c r="Q8624" s="2"/>
      <c r="S8624" s="2"/>
    </row>
    <row r="8625" spans="14:19" x14ac:dyDescent="0.35">
      <c r="N8625" s="6"/>
      <c r="Q8625" s="2"/>
      <c r="S8625" s="2"/>
    </row>
    <row r="8626" spans="14:19" x14ac:dyDescent="0.35">
      <c r="N8626" s="6"/>
      <c r="Q8626" s="2"/>
      <c r="S8626" s="2"/>
    </row>
    <row r="8627" spans="14:19" x14ac:dyDescent="0.35">
      <c r="N8627" s="6"/>
      <c r="Q8627" s="2"/>
      <c r="S8627" s="2"/>
    </row>
    <row r="8628" spans="14:19" x14ac:dyDescent="0.35">
      <c r="N8628" s="6"/>
      <c r="Q8628" s="2"/>
      <c r="S8628" s="2"/>
    </row>
    <row r="8629" spans="14:19" x14ac:dyDescent="0.35">
      <c r="N8629" s="6"/>
      <c r="Q8629" s="2"/>
      <c r="S8629" s="2"/>
    </row>
    <row r="8630" spans="14:19" x14ac:dyDescent="0.35">
      <c r="N8630" s="6"/>
      <c r="Q8630" s="2"/>
      <c r="S8630" s="2"/>
    </row>
    <row r="8631" spans="14:19" x14ac:dyDescent="0.35">
      <c r="N8631" s="6"/>
      <c r="Q8631" s="2"/>
      <c r="S8631" s="2"/>
    </row>
    <row r="8632" spans="14:19" x14ac:dyDescent="0.35">
      <c r="N8632" s="6"/>
      <c r="Q8632" s="2"/>
      <c r="S8632" s="2"/>
    </row>
    <row r="8633" spans="14:19" x14ac:dyDescent="0.35">
      <c r="N8633" s="6"/>
      <c r="Q8633" s="2"/>
      <c r="S8633" s="2"/>
    </row>
    <row r="8634" spans="14:19" x14ac:dyDescent="0.35">
      <c r="N8634" s="6"/>
      <c r="Q8634" s="2"/>
      <c r="S8634" s="2"/>
    </row>
    <row r="8635" spans="14:19" x14ac:dyDescent="0.35">
      <c r="N8635" s="6"/>
      <c r="Q8635" s="2"/>
      <c r="S8635" s="2"/>
    </row>
    <row r="8636" spans="14:19" x14ac:dyDescent="0.35">
      <c r="N8636" s="6"/>
      <c r="Q8636" s="2"/>
      <c r="S8636" s="2"/>
    </row>
    <row r="8637" spans="14:19" x14ac:dyDescent="0.35">
      <c r="N8637" s="6"/>
      <c r="Q8637" s="2"/>
      <c r="S8637" s="2"/>
    </row>
    <row r="8638" spans="14:19" x14ac:dyDescent="0.35">
      <c r="N8638" s="6"/>
      <c r="Q8638" s="2"/>
      <c r="S8638" s="2"/>
    </row>
    <row r="8639" spans="14:19" x14ac:dyDescent="0.35">
      <c r="N8639" s="6"/>
      <c r="Q8639" s="2"/>
      <c r="S8639" s="2"/>
    </row>
    <row r="8640" spans="14:19" x14ac:dyDescent="0.35">
      <c r="N8640" s="6"/>
      <c r="Q8640" s="2"/>
      <c r="S8640" s="2"/>
    </row>
    <row r="8641" spans="14:19" x14ac:dyDescent="0.35">
      <c r="N8641" s="6"/>
      <c r="Q8641" s="2"/>
      <c r="S8641" s="2"/>
    </row>
    <row r="8642" spans="14:19" x14ac:dyDescent="0.35">
      <c r="N8642" s="6"/>
      <c r="Q8642" s="2"/>
      <c r="S8642" s="2"/>
    </row>
    <row r="8643" spans="14:19" x14ac:dyDescent="0.35">
      <c r="N8643" s="6"/>
      <c r="Q8643" s="2"/>
      <c r="S8643" s="2"/>
    </row>
    <row r="8644" spans="14:19" x14ac:dyDescent="0.35">
      <c r="N8644" s="6"/>
      <c r="Q8644" s="2"/>
      <c r="S8644" s="2"/>
    </row>
    <row r="8645" spans="14:19" x14ac:dyDescent="0.35">
      <c r="N8645" s="6"/>
      <c r="Q8645" s="2"/>
      <c r="S8645" s="2"/>
    </row>
    <row r="8646" spans="14:19" x14ac:dyDescent="0.35">
      <c r="N8646" s="6"/>
      <c r="Q8646" s="2"/>
      <c r="S8646" s="2"/>
    </row>
    <row r="8647" spans="14:19" x14ac:dyDescent="0.35">
      <c r="N8647" s="6"/>
      <c r="Q8647" s="2"/>
      <c r="S8647" s="2"/>
    </row>
    <row r="8648" spans="14:19" x14ac:dyDescent="0.35">
      <c r="N8648" s="6"/>
      <c r="Q8648" s="2"/>
      <c r="S8648" s="2"/>
    </row>
    <row r="8649" spans="14:19" x14ac:dyDescent="0.35">
      <c r="N8649" s="6"/>
      <c r="Q8649" s="2"/>
      <c r="S8649" s="2"/>
    </row>
    <row r="8650" spans="14:19" x14ac:dyDescent="0.35">
      <c r="N8650" s="6"/>
      <c r="Q8650" s="2"/>
      <c r="S8650" s="2"/>
    </row>
    <row r="8651" spans="14:19" x14ac:dyDescent="0.35">
      <c r="N8651" s="6"/>
      <c r="Q8651" s="2"/>
      <c r="S8651" s="2"/>
    </row>
    <row r="8652" spans="14:19" x14ac:dyDescent="0.35">
      <c r="N8652" s="6"/>
      <c r="Q8652" s="2"/>
      <c r="S8652" s="2"/>
    </row>
    <row r="8653" spans="14:19" x14ac:dyDescent="0.35">
      <c r="N8653" s="6"/>
      <c r="Q8653" s="2"/>
      <c r="S8653" s="2"/>
    </row>
    <row r="8654" spans="14:19" x14ac:dyDescent="0.35">
      <c r="N8654" s="6"/>
      <c r="Q8654" s="2"/>
      <c r="S8654" s="2"/>
    </row>
    <row r="8655" spans="14:19" x14ac:dyDescent="0.35">
      <c r="N8655" s="6"/>
      <c r="Q8655" s="2"/>
      <c r="S8655" s="2"/>
    </row>
    <row r="8656" spans="14:19" x14ac:dyDescent="0.35">
      <c r="N8656" s="6"/>
      <c r="Q8656" s="2"/>
      <c r="S8656" s="2"/>
    </row>
    <row r="8657" spans="14:19" x14ac:dyDescent="0.35">
      <c r="N8657" s="6"/>
      <c r="Q8657" s="2"/>
      <c r="S8657" s="2"/>
    </row>
    <row r="8658" spans="14:19" x14ac:dyDescent="0.35">
      <c r="N8658" s="6"/>
      <c r="Q8658" s="2"/>
      <c r="S8658" s="2"/>
    </row>
    <row r="8659" spans="14:19" x14ac:dyDescent="0.35">
      <c r="N8659" s="6"/>
      <c r="Q8659" s="2"/>
      <c r="S8659" s="2"/>
    </row>
    <row r="8660" spans="14:19" x14ac:dyDescent="0.35">
      <c r="N8660" s="6"/>
      <c r="Q8660" s="2"/>
      <c r="S8660" s="2"/>
    </row>
    <row r="8661" spans="14:19" x14ac:dyDescent="0.35">
      <c r="N8661" s="6"/>
      <c r="Q8661" s="2"/>
      <c r="S8661" s="2"/>
    </row>
    <row r="8662" spans="14:19" x14ac:dyDescent="0.35">
      <c r="N8662" s="6"/>
      <c r="Q8662" s="2"/>
      <c r="S8662" s="2"/>
    </row>
    <row r="8663" spans="14:19" x14ac:dyDescent="0.35">
      <c r="N8663" s="6"/>
      <c r="Q8663" s="2"/>
      <c r="S8663" s="2"/>
    </row>
    <row r="8664" spans="14:19" x14ac:dyDescent="0.35">
      <c r="N8664" s="6"/>
      <c r="Q8664" s="2"/>
      <c r="S8664" s="2"/>
    </row>
    <row r="8665" spans="14:19" x14ac:dyDescent="0.35">
      <c r="N8665" s="6"/>
      <c r="Q8665" s="2"/>
      <c r="S8665" s="2"/>
    </row>
    <row r="8666" spans="14:19" x14ac:dyDescent="0.35">
      <c r="N8666" s="6"/>
      <c r="Q8666" s="2"/>
      <c r="S8666" s="2"/>
    </row>
    <row r="8667" spans="14:19" x14ac:dyDescent="0.35">
      <c r="N8667" s="6"/>
      <c r="Q8667" s="2"/>
      <c r="S8667" s="2"/>
    </row>
    <row r="8668" spans="14:19" x14ac:dyDescent="0.35">
      <c r="N8668" s="6"/>
      <c r="Q8668" s="2"/>
      <c r="S8668" s="2"/>
    </row>
    <row r="8669" spans="14:19" x14ac:dyDescent="0.35">
      <c r="N8669" s="6"/>
      <c r="Q8669" s="2"/>
      <c r="S8669" s="2"/>
    </row>
    <row r="8670" spans="14:19" x14ac:dyDescent="0.35">
      <c r="N8670" s="6"/>
      <c r="Q8670" s="2"/>
      <c r="S8670" s="2"/>
    </row>
    <row r="8671" spans="14:19" x14ac:dyDescent="0.35">
      <c r="N8671" s="6"/>
      <c r="Q8671" s="2"/>
      <c r="S8671" s="2"/>
    </row>
    <row r="8672" spans="14:19" x14ac:dyDescent="0.35">
      <c r="N8672" s="6"/>
      <c r="Q8672" s="2"/>
      <c r="S8672" s="2"/>
    </row>
    <row r="8673" spans="14:19" x14ac:dyDescent="0.35">
      <c r="N8673" s="6"/>
      <c r="Q8673" s="2"/>
      <c r="S8673" s="2"/>
    </row>
    <row r="8674" spans="14:19" x14ac:dyDescent="0.35">
      <c r="N8674" s="6"/>
      <c r="Q8674" s="2"/>
      <c r="S8674" s="2"/>
    </row>
    <row r="8675" spans="14:19" x14ac:dyDescent="0.35">
      <c r="N8675" s="6"/>
      <c r="Q8675" s="2"/>
      <c r="S8675" s="2"/>
    </row>
    <row r="8676" spans="14:19" x14ac:dyDescent="0.35">
      <c r="N8676" s="6"/>
      <c r="Q8676" s="2"/>
      <c r="S8676" s="2"/>
    </row>
    <row r="8677" spans="14:19" x14ac:dyDescent="0.35">
      <c r="N8677" s="6"/>
      <c r="Q8677" s="2"/>
      <c r="S8677" s="2"/>
    </row>
    <row r="8678" spans="14:19" x14ac:dyDescent="0.35">
      <c r="N8678" s="6"/>
      <c r="Q8678" s="2"/>
      <c r="S8678" s="2"/>
    </row>
    <row r="8679" spans="14:19" x14ac:dyDescent="0.35">
      <c r="N8679" s="6"/>
      <c r="Q8679" s="2"/>
      <c r="S8679" s="2"/>
    </row>
    <row r="8680" spans="14:19" x14ac:dyDescent="0.35">
      <c r="N8680" s="6"/>
      <c r="Q8680" s="2"/>
      <c r="S8680" s="2"/>
    </row>
    <row r="8681" spans="14:19" x14ac:dyDescent="0.35">
      <c r="N8681" s="6"/>
      <c r="Q8681" s="2"/>
      <c r="S8681" s="2"/>
    </row>
    <row r="8682" spans="14:19" x14ac:dyDescent="0.35">
      <c r="N8682" s="6"/>
      <c r="Q8682" s="2"/>
      <c r="S8682" s="2"/>
    </row>
    <row r="8683" spans="14:19" x14ac:dyDescent="0.35">
      <c r="N8683" s="6"/>
      <c r="Q8683" s="2"/>
      <c r="S8683" s="2"/>
    </row>
    <row r="8684" spans="14:19" x14ac:dyDescent="0.35">
      <c r="N8684" s="6"/>
      <c r="Q8684" s="2"/>
      <c r="S8684" s="2"/>
    </row>
    <row r="8685" spans="14:19" x14ac:dyDescent="0.35">
      <c r="N8685" s="6"/>
      <c r="Q8685" s="2"/>
      <c r="S8685" s="2"/>
    </row>
    <row r="8686" spans="14:19" x14ac:dyDescent="0.35">
      <c r="N8686" s="6"/>
      <c r="Q8686" s="2"/>
      <c r="S8686" s="2"/>
    </row>
    <row r="8687" spans="14:19" x14ac:dyDescent="0.35">
      <c r="N8687" s="6"/>
      <c r="Q8687" s="2"/>
      <c r="S8687" s="2"/>
    </row>
    <row r="8688" spans="14:19" x14ac:dyDescent="0.35">
      <c r="N8688" s="6"/>
      <c r="Q8688" s="2"/>
      <c r="S8688" s="2"/>
    </row>
    <row r="8689" spans="14:19" x14ac:dyDescent="0.35">
      <c r="N8689" s="6"/>
      <c r="Q8689" s="2"/>
      <c r="S8689" s="2"/>
    </row>
    <row r="8690" spans="14:19" x14ac:dyDescent="0.35">
      <c r="N8690" s="6"/>
      <c r="Q8690" s="2"/>
      <c r="S8690" s="2"/>
    </row>
    <row r="8691" spans="14:19" x14ac:dyDescent="0.35">
      <c r="N8691" s="6"/>
      <c r="Q8691" s="2"/>
      <c r="S8691" s="2"/>
    </row>
    <row r="8692" spans="14:19" x14ac:dyDescent="0.35">
      <c r="N8692" s="6"/>
      <c r="Q8692" s="2"/>
      <c r="S8692" s="2"/>
    </row>
    <row r="8693" spans="14:19" x14ac:dyDescent="0.35">
      <c r="N8693" s="6"/>
      <c r="Q8693" s="2"/>
      <c r="S8693" s="2"/>
    </row>
    <row r="8694" spans="14:19" x14ac:dyDescent="0.35">
      <c r="N8694" s="6"/>
      <c r="Q8694" s="2"/>
      <c r="S8694" s="2"/>
    </row>
    <row r="8695" spans="14:19" x14ac:dyDescent="0.35">
      <c r="N8695" s="6"/>
      <c r="Q8695" s="2"/>
      <c r="S8695" s="2"/>
    </row>
    <row r="8696" spans="14:19" x14ac:dyDescent="0.35">
      <c r="N8696" s="6"/>
      <c r="Q8696" s="2"/>
      <c r="S8696" s="2"/>
    </row>
    <row r="8697" spans="14:19" x14ac:dyDescent="0.35">
      <c r="N8697" s="6"/>
      <c r="Q8697" s="2"/>
      <c r="S8697" s="2"/>
    </row>
    <row r="8698" spans="14:19" x14ac:dyDescent="0.35">
      <c r="N8698" s="6"/>
      <c r="Q8698" s="2"/>
      <c r="S8698" s="2"/>
    </row>
    <row r="8699" spans="14:19" x14ac:dyDescent="0.35">
      <c r="N8699" s="6"/>
      <c r="Q8699" s="2"/>
      <c r="S8699" s="2"/>
    </row>
    <row r="8700" spans="14:19" x14ac:dyDescent="0.35">
      <c r="N8700" s="6"/>
      <c r="Q8700" s="2"/>
      <c r="S8700" s="2"/>
    </row>
    <row r="8701" spans="14:19" x14ac:dyDescent="0.35">
      <c r="N8701" s="6"/>
      <c r="Q8701" s="2"/>
      <c r="S8701" s="2"/>
    </row>
    <row r="8702" spans="14:19" x14ac:dyDescent="0.35">
      <c r="N8702" s="6"/>
      <c r="Q8702" s="2"/>
      <c r="S8702" s="2"/>
    </row>
    <row r="8703" spans="14:19" x14ac:dyDescent="0.35">
      <c r="N8703" s="6"/>
      <c r="Q8703" s="2"/>
      <c r="S8703" s="2"/>
    </row>
    <row r="8704" spans="14:19" x14ac:dyDescent="0.35">
      <c r="N8704" s="6"/>
      <c r="Q8704" s="2"/>
      <c r="S8704" s="2"/>
    </row>
    <row r="8705" spans="14:19" x14ac:dyDescent="0.35">
      <c r="N8705" s="6"/>
      <c r="Q8705" s="2"/>
      <c r="S8705" s="2"/>
    </row>
    <row r="8706" spans="14:19" x14ac:dyDescent="0.35">
      <c r="N8706" s="6"/>
      <c r="Q8706" s="2"/>
      <c r="S8706" s="2"/>
    </row>
    <row r="8707" spans="14:19" x14ac:dyDescent="0.35">
      <c r="N8707" s="6"/>
      <c r="Q8707" s="2"/>
      <c r="S8707" s="2"/>
    </row>
    <row r="8708" spans="14:19" x14ac:dyDescent="0.35">
      <c r="N8708" s="6"/>
      <c r="Q8708" s="2"/>
      <c r="S8708" s="2"/>
    </row>
    <row r="8709" spans="14:19" x14ac:dyDescent="0.35">
      <c r="N8709" s="6"/>
      <c r="Q8709" s="2"/>
      <c r="S8709" s="2"/>
    </row>
    <row r="8710" spans="14:19" x14ac:dyDescent="0.35">
      <c r="N8710" s="6"/>
      <c r="Q8710" s="2"/>
      <c r="S8710" s="2"/>
    </row>
    <row r="8711" spans="14:19" x14ac:dyDescent="0.35">
      <c r="N8711" s="6"/>
      <c r="Q8711" s="2"/>
      <c r="S8711" s="2"/>
    </row>
    <row r="8712" spans="14:19" x14ac:dyDescent="0.35">
      <c r="N8712" s="6"/>
      <c r="Q8712" s="2"/>
      <c r="S8712" s="2"/>
    </row>
    <row r="8713" spans="14:19" x14ac:dyDescent="0.35">
      <c r="N8713" s="6"/>
      <c r="Q8713" s="2"/>
      <c r="S8713" s="2"/>
    </row>
    <row r="8714" spans="14:19" x14ac:dyDescent="0.35">
      <c r="N8714" s="6"/>
      <c r="Q8714" s="2"/>
      <c r="S8714" s="2"/>
    </row>
    <row r="8715" spans="14:19" x14ac:dyDescent="0.35">
      <c r="N8715" s="6"/>
      <c r="Q8715" s="2"/>
      <c r="S8715" s="2"/>
    </row>
    <row r="8716" spans="14:19" x14ac:dyDescent="0.35">
      <c r="N8716" s="6"/>
      <c r="Q8716" s="2"/>
      <c r="S8716" s="2"/>
    </row>
    <row r="8717" spans="14:19" x14ac:dyDescent="0.35">
      <c r="N8717" s="6"/>
      <c r="Q8717" s="2"/>
      <c r="S8717" s="2"/>
    </row>
    <row r="8718" spans="14:19" x14ac:dyDescent="0.35">
      <c r="N8718" s="6"/>
      <c r="Q8718" s="2"/>
      <c r="S8718" s="2"/>
    </row>
    <row r="8719" spans="14:19" x14ac:dyDescent="0.35">
      <c r="N8719" s="6"/>
      <c r="Q8719" s="2"/>
      <c r="S8719" s="2"/>
    </row>
    <row r="8720" spans="14:19" x14ac:dyDescent="0.35">
      <c r="N8720" s="6"/>
      <c r="Q8720" s="2"/>
      <c r="S8720" s="2"/>
    </row>
    <row r="8721" spans="14:19" x14ac:dyDescent="0.35">
      <c r="N8721" s="6"/>
      <c r="Q8721" s="2"/>
      <c r="S8721" s="2"/>
    </row>
    <row r="8722" spans="14:19" x14ac:dyDescent="0.35">
      <c r="N8722" s="6"/>
      <c r="Q8722" s="2"/>
      <c r="S8722" s="2"/>
    </row>
    <row r="8723" spans="14:19" x14ac:dyDescent="0.35">
      <c r="N8723" s="6"/>
      <c r="Q8723" s="2"/>
      <c r="S8723" s="2"/>
    </row>
    <row r="8724" spans="14:19" x14ac:dyDescent="0.35">
      <c r="N8724" s="6"/>
      <c r="Q8724" s="2"/>
      <c r="S8724" s="2"/>
    </row>
    <row r="8725" spans="14:19" x14ac:dyDescent="0.35">
      <c r="N8725" s="6"/>
      <c r="Q8725" s="2"/>
      <c r="S8725" s="2"/>
    </row>
    <row r="8726" spans="14:19" x14ac:dyDescent="0.35">
      <c r="N8726" s="6"/>
      <c r="Q8726" s="2"/>
      <c r="S8726" s="2"/>
    </row>
    <row r="8727" spans="14:19" x14ac:dyDescent="0.35">
      <c r="N8727" s="6"/>
      <c r="Q8727" s="2"/>
      <c r="S8727" s="2"/>
    </row>
    <row r="8728" spans="14:19" x14ac:dyDescent="0.35">
      <c r="N8728" s="6"/>
      <c r="Q8728" s="2"/>
      <c r="S8728" s="2"/>
    </row>
    <row r="8729" spans="14:19" x14ac:dyDescent="0.35">
      <c r="N8729" s="6"/>
      <c r="Q8729" s="2"/>
      <c r="S8729" s="2"/>
    </row>
    <row r="8730" spans="14:19" x14ac:dyDescent="0.35">
      <c r="N8730" s="6"/>
      <c r="Q8730" s="2"/>
      <c r="S8730" s="2"/>
    </row>
    <row r="8731" spans="14:19" x14ac:dyDescent="0.35">
      <c r="N8731" s="6"/>
      <c r="Q8731" s="2"/>
      <c r="S8731" s="2"/>
    </row>
    <row r="8732" spans="14:19" x14ac:dyDescent="0.35">
      <c r="N8732" s="6"/>
      <c r="Q8732" s="2"/>
      <c r="S8732" s="2"/>
    </row>
    <row r="8733" spans="14:19" x14ac:dyDescent="0.35">
      <c r="N8733" s="6"/>
      <c r="Q8733" s="2"/>
      <c r="S8733" s="2"/>
    </row>
    <row r="8734" spans="14:19" x14ac:dyDescent="0.35">
      <c r="N8734" s="6"/>
      <c r="Q8734" s="2"/>
      <c r="S8734" s="2"/>
    </row>
    <row r="8735" spans="14:19" x14ac:dyDescent="0.35">
      <c r="N8735" s="6"/>
      <c r="Q8735" s="2"/>
      <c r="S8735" s="2"/>
    </row>
    <row r="8736" spans="14:19" x14ac:dyDescent="0.35">
      <c r="N8736" s="6"/>
      <c r="Q8736" s="2"/>
      <c r="S8736" s="2"/>
    </row>
    <row r="8737" spans="14:19" x14ac:dyDescent="0.35">
      <c r="N8737" s="6"/>
      <c r="Q8737" s="2"/>
      <c r="S8737" s="2"/>
    </row>
    <row r="8738" spans="14:19" x14ac:dyDescent="0.35">
      <c r="N8738" s="6"/>
      <c r="Q8738" s="2"/>
      <c r="S8738" s="2"/>
    </row>
    <row r="8739" spans="14:19" x14ac:dyDescent="0.35">
      <c r="N8739" s="6"/>
      <c r="Q8739" s="2"/>
      <c r="S8739" s="2"/>
    </row>
    <row r="8740" spans="14:19" x14ac:dyDescent="0.35">
      <c r="N8740" s="6"/>
      <c r="Q8740" s="2"/>
      <c r="S8740" s="2"/>
    </row>
    <row r="8741" spans="14:19" x14ac:dyDescent="0.35">
      <c r="N8741" s="6"/>
      <c r="Q8741" s="2"/>
      <c r="S8741" s="2"/>
    </row>
    <row r="8742" spans="14:19" x14ac:dyDescent="0.35">
      <c r="N8742" s="6"/>
      <c r="Q8742" s="2"/>
      <c r="S8742" s="2"/>
    </row>
    <row r="8743" spans="14:19" x14ac:dyDescent="0.35">
      <c r="N8743" s="6"/>
      <c r="Q8743" s="2"/>
      <c r="S8743" s="2"/>
    </row>
    <row r="8744" spans="14:19" x14ac:dyDescent="0.35">
      <c r="N8744" s="6"/>
      <c r="Q8744" s="2"/>
      <c r="S8744" s="2"/>
    </row>
    <row r="8745" spans="14:19" x14ac:dyDescent="0.35">
      <c r="N8745" s="6"/>
      <c r="Q8745" s="2"/>
      <c r="S8745" s="2"/>
    </row>
    <row r="8746" spans="14:19" x14ac:dyDescent="0.35">
      <c r="N8746" s="6"/>
      <c r="Q8746" s="2"/>
      <c r="S8746" s="2"/>
    </row>
    <row r="8747" spans="14:19" x14ac:dyDescent="0.35">
      <c r="N8747" s="6"/>
      <c r="Q8747" s="2"/>
      <c r="S8747" s="2"/>
    </row>
    <row r="8748" spans="14:19" x14ac:dyDescent="0.35">
      <c r="N8748" s="6"/>
      <c r="Q8748" s="2"/>
      <c r="S8748" s="2"/>
    </row>
    <row r="8749" spans="14:19" x14ac:dyDescent="0.35">
      <c r="N8749" s="6"/>
      <c r="Q8749" s="2"/>
      <c r="S8749" s="2"/>
    </row>
    <row r="8750" spans="14:19" x14ac:dyDescent="0.35">
      <c r="N8750" s="6"/>
      <c r="Q8750" s="2"/>
      <c r="S8750" s="2"/>
    </row>
    <row r="8751" spans="14:19" x14ac:dyDescent="0.35">
      <c r="N8751" s="6"/>
      <c r="Q8751" s="2"/>
      <c r="S8751" s="2"/>
    </row>
    <row r="8752" spans="14:19" x14ac:dyDescent="0.35">
      <c r="N8752" s="6"/>
      <c r="Q8752" s="2"/>
      <c r="S8752" s="2"/>
    </row>
    <row r="8753" spans="14:19" x14ac:dyDescent="0.35">
      <c r="N8753" s="6"/>
      <c r="Q8753" s="2"/>
      <c r="S8753" s="2"/>
    </row>
    <row r="8754" spans="14:19" x14ac:dyDescent="0.35">
      <c r="N8754" s="6"/>
      <c r="Q8754" s="2"/>
      <c r="S8754" s="2"/>
    </row>
    <row r="8755" spans="14:19" x14ac:dyDescent="0.35">
      <c r="N8755" s="6"/>
      <c r="Q8755" s="2"/>
      <c r="S8755" s="2"/>
    </row>
    <row r="8756" spans="14:19" x14ac:dyDescent="0.35">
      <c r="N8756" s="6"/>
      <c r="Q8756" s="2"/>
      <c r="S8756" s="2"/>
    </row>
    <row r="8757" spans="14:19" x14ac:dyDescent="0.35">
      <c r="N8757" s="6"/>
      <c r="Q8757" s="2"/>
      <c r="S8757" s="2"/>
    </row>
    <row r="8758" spans="14:19" x14ac:dyDescent="0.35">
      <c r="N8758" s="6"/>
      <c r="Q8758" s="2"/>
      <c r="S8758" s="2"/>
    </row>
    <row r="8759" spans="14:19" x14ac:dyDescent="0.35">
      <c r="N8759" s="6"/>
      <c r="Q8759" s="2"/>
      <c r="S8759" s="2"/>
    </row>
    <row r="8760" spans="14:19" x14ac:dyDescent="0.35">
      <c r="N8760" s="6"/>
      <c r="Q8760" s="2"/>
      <c r="S8760" s="2"/>
    </row>
    <row r="8761" spans="14:19" x14ac:dyDescent="0.35">
      <c r="N8761" s="6"/>
      <c r="Q8761" s="2"/>
      <c r="S8761" s="2"/>
    </row>
    <row r="8762" spans="14:19" x14ac:dyDescent="0.35">
      <c r="N8762" s="6"/>
      <c r="Q8762" s="2"/>
      <c r="S8762" s="2"/>
    </row>
    <row r="8763" spans="14:19" x14ac:dyDescent="0.35">
      <c r="N8763" s="6"/>
      <c r="Q8763" s="2"/>
      <c r="S8763" s="2"/>
    </row>
    <row r="8764" spans="14:19" x14ac:dyDescent="0.35">
      <c r="N8764" s="6"/>
      <c r="Q8764" s="2"/>
      <c r="S8764" s="2"/>
    </row>
    <row r="8765" spans="14:19" x14ac:dyDescent="0.35">
      <c r="N8765" s="6"/>
      <c r="Q8765" s="2"/>
      <c r="S8765" s="2"/>
    </row>
    <row r="8766" spans="14:19" x14ac:dyDescent="0.35">
      <c r="N8766" s="6"/>
      <c r="Q8766" s="2"/>
      <c r="S8766" s="2"/>
    </row>
    <row r="8767" spans="14:19" x14ac:dyDescent="0.35">
      <c r="N8767" s="6"/>
      <c r="Q8767" s="2"/>
      <c r="S8767" s="2"/>
    </row>
    <row r="8768" spans="14:19" x14ac:dyDescent="0.35">
      <c r="N8768" s="6"/>
      <c r="Q8768" s="2"/>
      <c r="S8768" s="2"/>
    </row>
    <row r="8769" spans="14:19" x14ac:dyDescent="0.35">
      <c r="N8769" s="6"/>
      <c r="Q8769" s="2"/>
      <c r="S8769" s="2"/>
    </row>
    <row r="8770" spans="14:19" x14ac:dyDescent="0.35">
      <c r="N8770" s="6"/>
      <c r="Q8770" s="2"/>
      <c r="S8770" s="2"/>
    </row>
    <row r="8771" spans="14:19" x14ac:dyDescent="0.35">
      <c r="N8771" s="6"/>
      <c r="Q8771" s="2"/>
      <c r="S8771" s="2"/>
    </row>
    <row r="8772" spans="14:19" x14ac:dyDescent="0.35">
      <c r="N8772" s="6"/>
      <c r="Q8772" s="2"/>
      <c r="S8772" s="2"/>
    </row>
    <row r="8773" spans="14:19" x14ac:dyDescent="0.35">
      <c r="N8773" s="6"/>
      <c r="Q8773" s="2"/>
      <c r="S8773" s="2"/>
    </row>
    <row r="8774" spans="14:19" x14ac:dyDescent="0.35">
      <c r="N8774" s="6"/>
      <c r="Q8774" s="2"/>
      <c r="S8774" s="2"/>
    </row>
    <row r="8775" spans="14:19" x14ac:dyDescent="0.35">
      <c r="N8775" s="6"/>
      <c r="Q8775" s="2"/>
      <c r="S8775" s="2"/>
    </row>
    <row r="8776" spans="14:19" x14ac:dyDescent="0.35">
      <c r="N8776" s="6"/>
      <c r="Q8776" s="2"/>
      <c r="S8776" s="2"/>
    </row>
    <row r="8777" spans="14:19" x14ac:dyDescent="0.35">
      <c r="N8777" s="6"/>
      <c r="Q8777" s="2"/>
      <c r="S8777" s="2"/>
    </row>
    <row r="8778" spans="14:19" x14ac:dyDescent="0.35">
      <c r="N8778" s="6"/>
      <c r="Q8778" s="2"/>
      <c r="S8778" s="2"/>
    </row>
    <row r="8779" spans="14:19" x14ac:dyDescent="0.35">
      <c r="N8779" s="6"/>
      <c r="Q8779" s="2"/>
      <c r="S8779" s="2"/>
    </row>
    <row r="8780" spans="14:19" x14ac:dyDescent="0.35">
      <c r="N8780" s="6"/>
      <c r="Q8780" s="2"/>
      <c r="S8780" s="2"/>
    </row>
    <row r="8781" spans="14:19" x14ac:dyDescent="0.35">
      <c r="N8781" s="6"/>
      <c r="Q8781" s="2"/>
      <c r="S8781" s="2"/>
    </row>
    <row r="8782" spans="14:19" x14ac:dyDescent="0.35">
      <c r="N8782" s="6"/>
      <c r="Q8782" s="2"/>
      <c r="S8782" s="2"/>
    </row>
    <row r="8783" spans="14:19" x14ac:dyDescent="0.35">
      <c r="N8783" s="6"/>
      <c r="Q8783" s="2"/>
      <c r="S8783" s="2"/>
    </row>
    <row r="8784" spans="14:19" x14ac:dyDescent="0.35">
      <c r="N8784" s="6"/>
      <c r="Q8784" s="2"/>
      <c r="S8784" s="2"/>
    </row>
    <row r="8785" spans="14:19" x14ac:dyDescent="0.35">
      <c r="N8785" s="6"/>
      <c r="Q8785" s="2"/>
      <c r="S8785" s="2"/>
    </row>
    <row r="8786" spans="14:19" x14ac:dyDescent="0.35">
      <c r="N8786" s="6"/>
      <c r="Q8786" s="2"/>
      <c r="S8786" s="2"/>
    </row>
    <row r="8787" spans="14:19" x14ac:dyDescent="0.35">
      <c r="N8787" s="6"/>
      <c r="Q8787" s="2"/>
      <c r="S8787" s="2"/>
    </row>
    <row r="8788" spans="14:19" x14ac:dyDescent="0.35">
      <c r="N8788" s="6"/>
      <c r="Q8788" s="2"/>
      <c r="S8788" s="2"/>
    </row>
    <row r="8789" spans="14:19" x14ac:dyDescent="0.35">
      <c r="N8789" s="6"/>
      <c r="Q8789" s="2"/>
      <c r="S8789" s="2"/>
    </row>
    <row r="8790" spans="14:19" x14ac:dyDescent="0.35">
      <c r="N8790" s="6"/>
      <c r="Q8790" s="2"/>
      <c r="S8790" s="2"/>
    </row>
    <row r="8791" spans="14:19" x14ac:dyDescent="0.35">
      <c r="N8791" s="6"/>
      <c r="Q8791" s="2"/>
      <c r="S8791" s="2"/>
    </row>
    <row r="8792" spans="14:19" x14ac:dyDescent="0.35">
      <c r="N8792" s="6"/>
      <c r="Q8792" s="2"/>
      <c r="S8792" s="2"/>
    </row>
    <row r="8793" spans="14:19" x14ac:dyDescent="0.35">
      <c r="N8793" s="6"/>
      <c r="Q8793" s="2"/>
      <c r="S8793" s="2"/>
    </row>
    <row r="8794" spans="14:19" x14ac:dyDescent="0.35">
      <c r="N8794" s="6"/>
      <c r="Q8794" s="2"/>
      <c r="S8794" s="2"/>
    </row>
    <row r="8795" spans="14:19" x14ac:dyDescent="0.35">
      <c r="N8795" s="6"/>
      <c r="Q8795" s="2"/>
      <c r="S8795" s="2"/>
    </row>
    <row r="8796" spans="14:19" x14ac:dyDescent="0.35">
      <c r="N8796" s="6"/>
      <c r="Q8796" s="2"/>
      <c r="S8796" s="2"/>
    </row>
    <row r="8797" spans="14:19" x14ac:dyDescent="0.35">
      <c r="N8797" s="6"/>
      <c r="Q8797" s="2"/>
      <c r="S8797" s="2"/>
    </row>
    <row r="8798" spans="14:19" x14ac:dyDescent="0.35">
      <c r="N8798" s="6"/>
      <c r="Q8798" s="2"/>
      <c r="S8798" s="2"/>
    </row>
    <row r="8799" spans="14:19" x14ac:dyDescent="0.35">
      <c r="N8799" s="6"/>
      <c r="Q8799" s="2"/>
      <c r="S8799" s="2"/>
    </row>
    <row r="8800" spans="14:19" x14ac:dyDescent="0.35">
      <c r="N8800" s="6"/>
      <c r="Q8800" s="2"/>
      <c r="S8800" s="2"/>
    </row>
    <row r="8801" spans="14:19" x14ac:dyDescent="0.35">
      <c r="N8801" s="6"/>
      <c r="Q8801" s="2"/>
      <c r="S8801" s="2"/>
    </row>
    <row r="8802" spans="14:19" x14ac:dyDescent="0.35">
      <c r="N8802" s="6"/>
      <c r="Q8802" s="2"/>
      <c r="S8802" s="2"/>
    </row>
    <row r="8803" spans="14:19" x14ac:dyDescent="0.35">
      <c r="N8803" s="6"/>
      <c r="Q8803" s="2"/>
      <c r="S8803" s="2"/>
    </row>
    <row r="8804" spans="14:19" x14ac:dyDescent="0.35">
      <c r="N8804" s="6"/>
      <c r="Q8804" s="2"/>
      <c r="S8804" s="2"/>
    </row>
    <row r="8805" spans="14:19" x14ac:dyDescent="0.35">
      <c r="N8805" s="6"/>
      <c r="Q8805" s="2"/>
      <c r="S8805" s="2"/>
    </row>
    <row r="8806" spans="14:19" x14ac:dyDescent="0.35">
      <c r="N8806" s="6"/>
      <c r="Q8806" s="2"/>
      <c r="S8806" s="2"/>
    </row>
    <row r="8807" spans="14:19" x14ac:dyDescent="0.35">
      <c r="N8807" s="6"/>
      <c r="Q8807" s="2"/>
      <c r="S8807" s="2"/>
    </row>
    <row r="8808" spans="14:19" x14ac:dyDescent="0.35">
      <c r="N8808" s="6"/>
      <c r="Q8808" s="2"/>
      <c r="S8808" s="2"/>
    </row>
    <row r="8809" spans="14:19" x14ac:dyDescent="0.35">
      <c r="N8809" s="6"/>
      <c r="Q8809" s="2"/>
      <c r="S8809" s="2"/>
    </row>
    <row r="8810" spans="14:19" x14ac:dyDescent="0.35">
      <c r="N8810" s="6"/>
      <c r="Q8810" s="2"/>
      <c r="S8810" s="2"/>
    </row>
    <row r="8811" spans="14:19" x14ac:dyDescent="0.35">
      <c r="N8811" s="6"/>
      <c r="Q8811" s="2"/>
      <c r="S8811" s="2"/>
    </row>
    <row r="8812" spans="14:19" x14ac:dyDescent="0.35">
      <c r="N8812" s="6"/>
      <c r="Q8812" s="2"/>
      <c r="S8812" s="2"/>
    </row>
    <row r="8813" spans="14:19" x14ac:dyDescent="0.35">
      <c r="N8813" s="6"/>
      <c r="Q8813" s="2"/>
      <c r="S8813" s="2"/>
    </row>
    <row r="8814" spans="14:19" x14ac:dyDescent="0.35">
      <c r="N8814" s="6"/>
      <c r="Q8814" s="2"/>
      <c r="S8814" s="2"/>
    </row>
    <row r="8815" spans="14:19" x14ac:dyDescent="0.35">
      <c r="N8815" s="6"/>
      <c r="Q8815" s="2"/>
      <c r="S8815" s="2"/>
    </row>
    <row r="8816" spans="14:19" x14ac:dyDescent="0.35">
      <c r="N8816" s="6"/>
      <c r="Q8816" s="2"/>
      <c r="S8816" s="2"/>
    </row>
    <row r="8817" spans="14:19" x14ac:dyDescent="0.35">
      <c r="N8817" s="6"/>
      <c r="Q8817" s="2"/>
      <c r="S8817" s="2"/>
    </row>
    <row r="8818" spans="14:19" x14ac:dyDescent="0.35">
      <c r="N8818" s="6"/>
      <c r="Q8818" s="2"/>
      <c r="S8818" s="2"/>
    </row>
    <row r="8819" spans="14:19" x14ac:dyDescent="0.35">
      <c r="N8819" s="6"/>
      <c r="Q8819" s="2"/>
      <c r="S8819" s="2"/>
    </row>
    <row r="8820" spans="14:19" x14ac:dyDescent="0.35">
      <c r="N8820" s="6"/>
      <c r="Q8820" s="2"/>
      <c r="S8820" s="2"/>
    </row>
    <row r="8821" spans="14:19" x14ac:dyDescent="0.35">
      <c r="N8821" s="6"/>
      <c r="Q8821" s="2"/>
      <c r="S8821" s="2"/>
    </row>
    <row r="8822" spans="14:19" x14ac:dyDescent="0.35">
      <c r="N8822" s="6"/>
      <c r="Q8822" s="2"/>
      <c r="S8822" s="2"/>
    </row>
    <row r="8823" spans="14:19" x14ac:dyDescent="0.35">
      <c r="N8823" s="6"/>
      <c r="Q8823" s="2"/>
      <c r="S8823" s="2"/>
    </row>
    <row r="8824" spans="14:19" x14ac:dyDescent="0.35">
      <c r="N8824" s="6"/>
      <c r="Q8824" s="2"/>
      <c r="S8824" s="2"/>
    </row>
    <row r="8825" spans="14:19" x14ac:dyDescent="0.35">
      <c r="N8825" s="6"/>
      <c r="Q8825" s="2"/>
      <c r="S8825" s="2"/>
    </row>
    <row r="8826" spans="14:19" x14ac:dyDescent="0.35">
      <c r="N8826" s="6"/>
      <c r="Q8826" s="2"/>
      <c r="S8826" s="2"/>
    </row>
    <row r="8827" spans="14:19" x14ac:dyDescent="0.35">
      <c r="N8827" s="6"/>
      <c r="Q8827" s="2"/>
      <c r="S8827" s="2"/>
    </row>
    <row r="8828" spans="14:19" x14ac:dyDescent="0.35">
      <c r="N8828" s="6"/>
      <c r="Q8828" s="2"/>
      <c r="S8828" s="2"/>
    </row>
    <row r="8829" spans="14:19" x14ac:dyDescent="0.35">
      <c r="N8829" s="6"/>
      <c r="Q8829" s="2"/>
      <c r="S8829" s="2"/>
    </row>
    <row r="8830" spans="14:19" x14ac:dyDescent="0.35">
      <c r="N8830" s="6"/>
      <c r="Q8830" s="2"/>
      <c r="S8830" s="2"/>
    </row>
    <row r="8831" spans="14:19" x14ac:dyDescent="0.35">
      <c r="N8831" s="6"/>
      <c r="Q8831" s="2"/>
      <c r="S8831" s="2"/>
    </row>
    <row r="8832" spans="14:19" x14ac:dyDescent="0.35">
      <c r="N8832" s="6"/>
      <c r="Q8832" s="2"/>
      <c r="S8832" s="2"/>
    </row>
    <row r="8833" spans="14:19" x14ac:dyDescent="0.35">
      <c r="N8833" s="6"/>
      <c r="Q8833" s="2"/>
      <c r="S8833" s="2"/>
    </row>
    <row r="8834" spans="14:19" x14ac:dyDescent="0.35">
      <c r="N8834" s="6"/>
      <c r="Q8834" s="2"/>
      <c r="S8834" s="2"/>
    </row>
    <row r="8835" spans="14:19" x14ac:dyDescent="0.35">
      <c r="N8835" s="6"/>
      <c r="Q8835" s="2"/>
      <c r="S8835" s="2"/>
    </row>
    <row r="8836" spans="14:19" x14ac:dyDescent="0.35">
      <c r="N8836" s="6"/>
      <c r="Q8836" s="2"/>
      <c r="S8836" s="2"/>
    </row>
    <row r="8837" spans="14:19" x14ac:dyDescent="0.35">
      <c r="N8837" s="6"/>
      <c r="Q8837" s="2"/>
      <c r="S8837" s="2"/>
    </row>
    <row r="8838" spans="14:19" x14ac:dyDescent="0.35">
      <c r="N8838" s="6"/>
      <c r="Q8838" s="2"/>
      <c r="S8838" s="2"/>
    </row>
    <row r="8839" spans="14:19" x14ac:dyDescent="0.35">
      <c r="N8839" s="6"/>
      <c r="Q8839" s="2"/>
      <c r="S8839" s="2"/>
    </row>
    <row r="8840" spans="14:19" x14ac:dyDescent="0.35">
      <c r="N8840" s="6"/>
      <c r="Q8840" s="2"/>
      <c r="S8840" s="2"/>
    </row>
    <row r="8841" spans="14:19" x14ac:dyDescent="0.35">
      <c r="N8841" s="6"/>
      <c r="Q8841" s="2"/>
      <c r="S8841" s="2"/>
    </row>
    <row r="8842" spans="14:19" x14ac:dyDescent="0.35">
      <c r="N8842" s="6"/>
      <c r="Q8842" s="2"/>
      <c r="S8842" s="2"/>
    </row>
    <row r="8843" spans="14:19" x14ac:dyDescent="0.35">
      <c r="N8843" s="6"/>
      <c r="Q8843" s="2"/>
      <c r="S8843" s="2"/>
    </row>
    <row r="8844" spans="14:19" x14ac:dyDescent="0.35">
      <c r="N8844" s="6"/>
      <c r="Q8844" s="2"/>
      <c r="S8844" s="2"/>
    </row>
    <row r="8845" spans="14:19" x14ac:dyDescent="0.35">
      <c r="N8845" s="6"/>
      <c r="Q8845" s="2"/>
      <c r="S8845" s="2"/>
    </row>
    <row r="8846" spans="14:19" x14ac:dyDescent="0.35">
      <c r="N8846" s="6"/>
      <c r="Q8846" s="2"/>
      <c r="S8846" s="2"/>
    </row>
    <row r="8847" spans="14:19" x14ac:dyDescent="0.35">
      <c r="N8847" s="6"/>
      <c r="Q8847" s="2"/>
      <c r="S8847" s="2"/>
    </row>
    <row r="8848" spans="14:19" x14ac:dyDescent="0.35">
      <c r="N8848" s="6"/>
      <c r="Q8848" s="2"/>
      <c r="S8848" s="2"/>
    </row>
    <row r="8849" spans="14:19" x14ac:dyDescent="0.35">
      <c r="N8849" s="6"/>
      <c r="Q8849" s="2"/>
      <c r="S8849" s="2"/>
    </row>
    <row r="8850" spans="14:19" x14ac:dyDescent="0.35">
      <c r="N8850" s="6"/>
      <c r="Q8850" s="2"/>
      <c r="S8850" s="2"/>
    </row>
    <row r="8851" spans="14:19" x14ac:dyDescent="0.35">
      <c r="N8851" s="6"/>
      <c r="Q8851" s="2"/>
      <c r="S8851" s="2"/>
    </row>
    <row r="8852" spans="14:19" x14ac:dyDescent="0.35">
      <c r="N8852" s="6"/>
      <c r="Q8852" s="2"/>
      <c r="S8852" s="2"/>
    </row>
    <row r="8853" spans="14:19" x14ac:dyDescent="0.35">
      <c r="N8853" s="6"/>
      <c r="Q8853" s="2"/>
      <c r="S8853" s="2"/>
    </row>
    <row r="8854" spans="14:19" x14ac:dyDescent="0.35">
      <c r="N8854" s="6"/>
      <c r="Q8854" s="2"/>
      <c r="S8854" s="2"/>
    </row>
    <row r="8855" spans="14:19" x14ac:dyDescent="0.35">
      <c r="N8855" s="6"/>
      <c r="Q8855" s="2"/>
      <c r="S8855" s="2"/>
    </row>
    <row r="8856" spans="14:19" x14ac:dyDescent="0.35">
      <c r="N8856" s="6"/>
      <c r="Q8856" s="2"/>
      <c r="S8856" s="2"/>
    </row>
    <row r="8857" spans="14:19" x14ac:dyDescent="0.35">
      <c r="N8857" s="6"/>
      <c r="Q8857" s="2"/>
      <c r="S8857" s="2"/>
    </row>
    <row r="8858" spans="14:19" x14ac:dyDescent="0.35">
      <c r="N8858" s="6"/>
      <c r="Q8858" s="2"/>
      <c r="S8858" s="2"/>
    </row>
    <row r="8859" spans="14:19" x14ac:dyDescent="0.35">
      <c r="N8859" s="6"/>
      <c r="Q8859" s="2"/>
      <c r="S8859" s="2"/>
    </row>
    <row r="8860" spans="14:19" x14ac:dyDescent="0.35">
      <c r="N8860" s="6"/>
      <c r="Q8860" s="2"/>
      <c r="S8860" s="2"/>
    </row>
    <row r="8861" spans="14:19" x14ac:dyDescent="0.35">
      <c r="N8861" s="6"/>
      <c r="Q8861" s="2"/>
      <c r="S8861" s="2"/>
    </row>
    <row r="8862" spans="14:19" x14ac:dyDescent="0.35">
      <c r="N8862" s="6"/>
      <c r="Q8862" s="2"/>
      <c r="S8862" s="2"/>
    </row>
    <row r="8863" spans="14:19" x14ac:dyDescent="0.35">
      <c r="N8863" s="6"/>
      <c r="Q8863" s="2"/>
      <c r="S8863" s="2"/>
    </row>
    <row r="8864" spans="14:19" x14ac:dyDescent="0.35">
      <c r="N8864" s="6"/>
      <c r="Q8864" s="2"/>
      <c r="S8864" s="2"/>
    </row>
    <row r="8865" spans="14:19" x14ac:dyDescent="0.35">
      <c r="N8865" s="6"/>
      <c r="Q8865" s="2"/>
      <c r="S8865" s="2"/>
    </row>
    <row r="8866" spans="14:19" x14ac:dyDescent="0.35">
      <c r="N8866" s="6"/>
      <c r="Q8866" s="2"/>
      <c r="S8866" s="2"/>
    </row>
    <row r="8867" spans="14:19" x14ac:dyDescent="0.35">
      <c r="N8867" s="6"/>
      <c r="Q8867" s="2"/>
      <c r="S8867" s="2"/>
    </row>
    <row r="8868" spans="14:19" x14ac:dyDescent="0.35">
      <c r="N8868" s="6"/>
      <c r="Q8868" s="2"/>
      <c r="S8868" s="2"/>
    </row>
    <row r="8869" spans="14:19" x14ac:dyDescent="0.35">
      <c r="N8869" s="6"/>
      <c r="Q8869" s="2"/>
      <c r="S8869" s="2"/>
    </row>
    <row r="8870" spans="14:19" x14ac:dyDescent="0.35">
      <c r="N8870" s="6"/>
      <c r="Q8870" s="2"/>
      <c r="S8870" s="2"/>
    </row>
    <row r="8871" spans="14:19" x14ac:dyDescent="0.35">
      <c r="N8871" s="6"/>
      <c r="Q8871" s="2"/>
      <c r="S8871" s="2"/>
    </row>
    <row r="8872" spans="14:19" x14ac:dyDescent="0.35">
      <c r="N8872" s="6"/>
      <c r="Q8872" s="2"/>
      <c r="S8872" s="2"/>
    </row>
    <row r="8873" spans="14:19" x14ac:dyDescent="0.35">
      <c r="N8873" s="6"/>
      <c r="Q8873" s="2"/>
      <c r="S8873" s="2"/>
    </row>
    <row r="8874" spans="14:19" x14ac:dyDescent="0.35">
      <c r="N8874" s="6"/>
      <c r="Q8874" s="2"/>
      <c r="S8874" s="2"/>
    </row>
    <row r="8875" spans="14:19" x14ac:dyDescent="0.35">
      <c r="N8875" s="6"/>
      <c r="Q8875" s="2"/>
      <c r="S8875" s="2"/>
    </row>
    <row r="8876" spans="14:19" x14ac:dyDescent="0.35">
      <c r="N8876" s="6"/>
      <c r="Q8876" s="2"/>
      <c r="S8876" s="2"/>
    </row>
    <row r="8877" spans="14:19" x14ac:dyDescent="0.35">
      <c r="N8877" s="6"/>
      <c r="Q8877" s="2"/>
      <c r="S8877" s="2"/>
    </row>
    <row r="8878" spans="14:19" x14ac:dyDescent="0.35">
      <c r="N8878" s="6"/>
      <c r="Q8878" s="2"/>
      <c r="S8878" s="2"/>
    </row>
    <row r="8879" spans="14:19" x14ac:dyDescent="0.35">
      <c r="N8879" s="6"/>
      <c r="Q8879" s="2"/>
      <c r="S8879" s="2"/>
    </row>
    <row r="8880" spans="14:19" x14ac:dyDescent="0.35">
      <c r="N8880" s="6"/>
      <c r="Q8880" s="2"/>
      <c r="S8880" s="2"/>
    </row>
    <row r="8881" spans="14:19" x14ac:dyDescent="0.35">
      <c r="N8881" s="6"/>
      <c r="Q8881" s="2"/>
      <c r="S8881" s="2"/>
    </row>
    <row r="8882" spans="14:19" x14ac:dyDescent="0.35">
      <c r="N8882" s="6"/>
      <c r="Q8882" s="2"/>
      <c r="S8882" s="2"/>
    </row>
    <row r="8883" spans="14:19" x14ac:dyDescent="0.35">
      <c r="N8883" s="6"/>
      <c r="Q8883" s="2"/>
      <c r="S8883" s="2"/>
    </row>
    <row r="8884" spans="14:19" x14ac:dyDescent="0.35">
      <c r="N8884" s="6"/>
      <c r="Q8884" s="2"/>
      <c r="S8884" s="2"/>
    </row>
    <row r="8885" spans="14:19" x14ac:dyDescent="0.35">
      <c r="N8885" s="6"/>
      <c r="Q8885" s="2"/>
      <c r="S8885" s="2"/>
    </row>
    <row r="8886" spans="14:19" x14ac:dyDescent="0.35">
      <c r="N8886" s="6"/>
      <c r="Q8886" s="2"/>
      <c r="S8886" s="2"/>
    </row>
    <row r="8887" spans="14:19" x14ac:dyDescent="0.35">
      <c r="N8887" s="6"/>
      <c r="Q8887" s="2"/>
      <c r="S8887" s="2"/>
    </row>
    <row r="8888" spans="14:19" x14ac:dyDescent="0.35">
      <c r="N8888" s="6"/>
      <c r="Q8888" s="2"/>
      <c r="S8888" s="2"/>
    </row>
    <row r="8889" spans="14:19" x14ac:dyDescent="0.35">
      <c r="N8889" s="6"/>
      <c r="Q8889" s="2"/>
      <c r="S8889" s="2"/>
    </row>
    <row r="8890" spans="14:19" x14ac:dyDescent="0.35">
      <c r="N8890" s="6"/>
      <c r="Q8890" s="2"/>
      <c r="S8890" s="2"/>
    </row>
    <row r="8891" spans="14:19" x14ac:dyDescent="0.35">
      <c r="N8891" s="6"/>
      <c r="Q8891" s="2"/>
      <c r="S8891" s="2"/>
    </row>
    <row r="8892" spans="14:19" x14ac:dyDescent="0.35">
      <c r="N8892" s="6"/>
      <c r="Q8892" s="2"/>
      <c r="S8892" s="2"/>
    </row>
    <row r="8893" spans="14:19" x14ac:dyDescent="0.35">
      <c r="N8893" s="6"/>
      <c r="Q8893" s="2"/>
      <c r="S8893" s="2"/>
    </row>
    <row r="8894" spans="14:19" x14ac:dyDescent="0.35">
      <c r="N8894" s="6"/>
      <c r="Q8894" s="2"/>
      <c r="S8894" s="2"/>
    </row>
    <row r="8895" spans="14:19" x14ac:dyDescent="0.35">
      <c r="N8895" s="6"/>
      <c r="Q8895" s="2"/>
      <c r="S8895" s="2"/>
    </row>
    <row r="8896" spans="14:19" x14ac:dyDescent="0.35">
      <c r="N8896" s="6"/>
      <c r="Q8896" s="2"/>
      <c r="S8896" s="2"/>
    </row>
    <row r="8897" spans="14:19" x14ac:dyDescent="0.35">
      <c r="N8897" s="6"/>
      <c r="Q8897" s="2"/>
      <c r="S8897" s="2"/>
    </row>
    <row r="8898" spans="14:19" x14ac:dyDescent="0.35">
      <c r="N8898" s="6"/>
      <c r="Q8898" s="2"/>
      <c r="S8898" s="2"/>
    </row>
    <row r="8899" spans="14:19" x14ac:dyDescent="0.35">
      <c r="N8899" s="6"/>
      <c r="Q8899" s="2"/>
      <c r="S8899" s="2"/>
    </row>
    <row r="8900" spans="14:19" x14ac:dyDescent="0.35">
      <c r="N8900" s="6"/>
      <c r="Q8900" s="2"/>
      <c r="S8900" s="2"/>
    </row>
    <row r="8901" spans="14:19" x14ac:dyDescent="0.35">
      <c r="N8901" s="6"/>
      <c r="Q8901" s="2"/>
      <c r="S8901" s="2"/>
    </row>
    <row r="8902" spans="14:19" x14ac:dyDescent="0.35">
      <c r="N8902" s="6"/>
      <c r="Q8902" s="2"/>
      <c r="S8902" s="2"/>
    </row>
    <row r="8903" spans="14:19" x14ac:dyDescent="0.35">
      <c r="N8903" s="6"/>
      <c r="Q8903" s="2"/>
      <c r="S8903" s="2"/>
    </row>
    <row r="8904" spans="14:19" x14ac:dyDescent="0.35">
      <c r="N8904" s="6"/>
      <c r="Q8904" s="2"/>
      <c r="S8904" s="2"/>
    </row>
    <row r="8905" spans="14:19" x14ac:dyDescent="0.35">
      <c r="N8905" s="6"/>
      <c r="Q8905" s="2"/>
      <c r="S8905" s="2"/>
    </row>
    <row r="8906" spans="14:19" x14ac:dyDescent="0.35">
      <c r="N8906" s="6"/>
      <c r="Q8906" s="2"/>
      <c r="S8906" s="2"/>
    </row>
    <row r="8907" spans="14:19" x14ac:dyDescent="0.35">
      <c r="N8907" s="6"/>
      <c r="Q8907" s="2"/>
      <c r="S8907" s="2"/>
    </row>
    <row r="8908" spans="14:19" x14ac:dyDescent="0.35">
      <c r="N8908" s="6"/>
      <c r="Q8908" s="2"/>
      <c r="S8908" s="2"/>
    </row>
    <row r="8909" spans="14:19" x14ac:dyDescent="0.35">
      <c r="N8909" s="6"/>
      <c r="Q8909" s="2"/>
      <c r="S8909" s="2"/>
    </row>
    <row r="8910" spans="14:19" x14ac:dyDescent="0.35">
      <c r="N8910" s="6"/>
      <c r="Q8910" s="2"/>
      <c r="S8910" s="2"/>
    </row>
    <row r="8911" spans="14:19" x14ac:dyDescent="0.35">
      <c r="N8911" s="6"/>
      <c r="Q8911" s="2"/>
      <c r="S8911" s="2"/>
    </row>
    <row r="8912" spans="14:19" x14ac:dyDescent="0.35">
      <c r="N8912" s="6"/>
      <c r="Q8912" s="2"/>
      <c r="S8912" s="2"/>
    </row>
    <row r="8913" spans="14:19" x14ac:dyDescent="0.35">
      <c r="N8913" s="6"/>
      <c r="Q8913" s="2"/>
      <c r="S8913" s="2"/>
    </row>
    <row r="8914" spans="14:19" x14ac:dyDescent="0.35">
      <c r="N8914" s="6"/>
      <c r="Q8914" s="2"/>
      <c r="S8914" s="2"/>
    </row>
    <row r="8915" spans="14:19" x14ac:dyDescent="0.35">
      <c r="N8915" s="6"/>
      <c r="Q8915" s="2"/>
      <c r="S8915" s="2"/>
    </row>
    <row r="8916" spans="14:19" x14ac:dyDescent="0.35">
      <c r="N8916" s="6"/>
      <c r="Q8916" s="2"/>
      <c r="S8916" s="2"/>
    </row>
    <row r="8917" spans="14:19" x14ac:dyDescent="0.35">
      <c r="N8917" s="6"/>
      <c r="Q8917" s="2"/>
      <c r="S8917" s="2"/>
    </row>
    <row r="8918" spans="14:19" x14ac:dyDescent="0.35">
      <c r="N8918" s="6"/>
      <c r="Q8918" s="2"/>
      <c r="S8918" s="2"/>
    </row>
    <row r="8919" spans="14:19" x14ac:dyDescent="0.35">
      <c r="N8919" s="6"/>
      <c r="Q8919" s="2"/>
      <c r="S8919" s="2"/>
    </row>
    <row r="8920" spans="14:19" x14ac:dyDescent="0.35">
      <c r="N8920" s="6"/>
      <c r="Q8920" s="2"/>
      <c r="S8920" s="2"/>
    </row>
    <row r="8921" spans="14:19" x14ac:dyDescent="0.35">
      <c r="N8921" s="6"/>
      <c r="Q8921" s="2"/>
      <c r="S8921" s="2"/>
    </row>
    <row r="8922" spans="14:19" x14ac:dyDescent="0.35">
      <c r="N8922" s="6"/>
      <c r="Q8922" s="2"/>
      <c r="S8922" s="2"/>
    </row>
    <row r="8923" spans="14:19" x14ac:dyDescent="0.35">
      <c r="N8923" s="6"/>
      <c r="Q8923" s="2"/>
      <c r="S8923" s="2"/>
    </row>
    <row r="8924" spans="14:19" x14ac:dyDescent="0.35">
      <c r="N8924" s="6"/>
      <c r="Q8924" s="2"/>
      <c r="S8924" s="2"/>
    </row>
    <row r="8925" spans="14:19" x14ac:dyDescent="0.35">
      <c r="N8925" s="6"/>
      <c r="Q8925" s="2"/>
      <c r="S8925" s="2"/>
    </row>
    <row r="8926" spans="14:19" x14ac:dyDescent="0.35">
      <c r="N8926" s="6"/>
      <c r="Q8926" s="2"/>
      <c r="S8926" s="2"/>
    </row>
    <row r="8927" spans="14:19" x14ac:dyDescent="0.35">
      <c r="N8927" s="6"/>
      <c r="Q8927" s="2"/>
      <c r="S8927" s="2"/>
    </row>
    <row r="8928" spans="14:19" x14ac:dyDescent="0.35">
      <c r="N8928" s="6"/>
      <c r="Q8928" s="2"/>
      <c r="S8928" s="2"/>
    </row>
    <row r="8929" spans="14:19" x14ac:dyDescent="0.35">
      <c r="N8929" s="6"/>
      <c r="Q8929" s="2"/>
      <c r="S8929" s="2"/>
    </row>
    <row r="8930" spans="14:19" x14ac:dyDescent="0.35">
      <c r="N8930" s="6"/>
      <c r="Q8930" s="2"/>
      <c r="S8930" s="2"/>
    </row>
    <row r="8931" spans="14:19" x14ac:dyDescent="0.35">
      <c r="N8931" s="6"/>
      <c r="Q8931" s="2"/>
      <c r="S8931" s="2"/>
    </row>
    <row r="8932" spans="14:19" x14ac:dyDescent="0.35">
      <c r="N8932" s="6"/>
      <c r="Q8932" s="2"/>
      <c r="S8932" s="2"/>
    </row>
    <row r="8933" spans="14:19" x14ac:dyDescent="0.35">
      <c r="N8933" s="6"/>
      <c r="Q8933" s="2"/>
      <c r="S8933" s="2"/>
    </row>
    <row r="8934" spans="14:19" x14ac:dyDescent="0.35">
      <c r="N8934" s="6"/>
      <c r="Q8934" s="2"/>
      <c r="S8934" s="2"/>
    </row>
    <row r="8935" spans="14:19" x14ac:dyDescent="0.35">
      <c r="N8935" s="6"/>
      <c r="Q8935" s="2"/>
      <c r="S8935" s="2"/>
    </row>
    <row r="8936" spans="14:19" x14ac:dyDescent="0.35">
      <c r="N8936" s="6"/>
      <c r="Q8936" s="2"/>
      <c r="S8936" s="2"/>
    </row>
    <row r="8937" spans="14:19" x14ac:dyDescent="0.35">
      <c r="N8937" s="6"/>
      <c r="Q8937" s="2"/>
      <c r="S8937" s="2"/>
    </row>
    <row r="8938" spans="14:19" x14ac:dyDescent="0.35">
      <c r="N8938" s="6"/>
      <c r="Q8938" s="2"/>
      <c r="S8938" s="2"/>
    </row>
    <row r="8939" spans="14:19" x14ac:dyDescent="0.35">
      <c r="N8939" s="6"/>
      <c r="Q8939" s="2"/>
      <c r="S8939" s="2"/>
    </row>
    <row r="8940" spans="14:19" x14ac:dyDescent="0.35">
      <c r="N8940" s="6"/>
      <c r="Q8940" s="2"/>
      <c r="S8940" s="2"/>
    </row>
    <row r="8941" spans="14:19" x14ac:dyDescent="0.35">
      <c r="N8941" s="6"/>
      <c r="Q8941" s="2"/>
      <c r="S8941" s="2"/>
    </row>
    <row r="8942" spans="14:19" x14ac:dyDescent="0.35">
      <c r="N8942" s="6"/>
      <c r="Q8942" s="2"/>
      <c r="S8942" s="2"/>
    </row>
    <row r="8943" spans="14:19" x14ac:dyDescent="0.35">
      <c r="N8943" s="6"/>
      <c r="Q8943" s="2"/>
      <c r="S8943" s="2"/>
    </row>
    <row r="8944" spans="14:19" x14ac:dyDescent="0.35">
      <c r="N8944" s="6"/>
      <c r="Q8944" s="2"/>
      <c r="S8944" s="2"/>
    </row>
    <row r="8945" spans="14:19" x14ac:dyDescent="0.35">
      <c r="N8945" s="6"/>
      <c r="Q8945" s="2"/>
      <c r="S8945" s="2"/>
    </row>
    <row r="8946" spans="14:19" x14ac:dyDescent="0.35">
      <c r="N8946" s="6"/>
      <c r="Q8946" s="2"/>
      <c r="S8946" s="2"/>
    </row>
    <row r="8947" spans="14:19" x14ac:dyDescent="0.35">
      <c r="N8947" s="6"/>
      <c r="Q8947" s="2"/>
      <c r="S8947" s="2"/>
    </row>
    <row r="8948" spans="14:19" x14ac:dyDescent="0.35">
      <c r="N8948" s="6"/>
      <c r="Q8948" s="2"/>
      <c r="S8948" s="2"/>
    </row>
    <row r="8949" spans="14:19" x14ac:dyDescent="0.35">
      <c r="N8949" s="6"/>
      <c r="Q8949" s="2"/>
      <c r="S8949" s="2"/>
    </row>
    <row r="8950" spans="14:19" x14ac:dyDescent="0.35">
      <c r="N8950" s="6"/>
      <c r="Q8950" s="2"/>
      <c r="S8950" s="2"/>
    </row>
    <row r="8951" spans="14:19" x14ac:dyDescent="0.35">
      <c r="N8951" s="6"/>
      <c r="Q8951" s="2"/>
      <c r="S8951" s="2"/>
    </row>
    <row r="8952" spans="14:19" x14ac:dyDescent="0.35">
      <c r="N8952" s="6"/>
      <c r="Q8952" s="2"/>
      <c r="S8952" s="2"/>
    </row>
    <row r="8953" spans="14:19" x14ac:dyDescent="0.35">
      <c r="N8953" s="6"/>
      <c r="Q8953" s="2"/>
      <c r="S8953" s="2"/>
    </row>
    <row r="8954" spans="14:19" x14ac:dyDescent="0.35">
      <c r="N8954" s="6"/>
      <c r="Q8954" s="2"/>
      <c r="S8954" s="2"/>
    </row>
    <row r="8955" spans="14:19" x14ac:dyDescent="0.35">
      <c r="N8955" s="6"/>
      <c r="Q8955" s="2"/>
      <c r="S8955" s="2"/>
    </row>
    <row r="8956" spans="14:19" x14ac:dyDescent="0.35">
      <c r="N8956" s="6"/>
      <c r="Q8956" s="2"/>
      <c r="S8956" s="2"/>
    </row>
    <row r="8957" spans="14:19" x14ac:dyDescent="0.35">
      <c r="N8957" s="6"/>
      <c r="Q8957" s="2"/>
      <c r="S8957" s="2"/>
    </row>
    <row r="8958" spans="14:19" x14ac:dyDescent="0.35">
      <c r="N8958" s="6"/>
      <c r="Q8958" s="2"/>
      <c r="S8958" s="2"/>
    </row>
    <row r="8959" spans="14:19" x14ac:dyDescent="0.35">
      <c r="N8959" s="6"/>
      <c r="Q8959" s="2"/>
      <c r="S8959" s="2"/>
    </row>
    <row r="8960" spans="14:19" x14ac:dyDescent="0.35">
      <c r="N8960" s="6"/>
      <c r="Q8960" s="2"/>
      <c r="S8960" s="2"/>
    </row>
    <row r="8961" spans="14:19" x14ac:dyDescent="0.35">
      <c r="N8961" s="6"/>
      <c r="Q8961" s="2"/>
      <c r="S8961" s="2"/>
    </row>
    <row r="8962" spans="14:19" x14ac:dyDescent="0.35">
      <c r="N8962" s="6"/>
      <c r="Q8962" s="2"/>
      <c r="S8962" s="2"/>
    </row>
    <row r="8963" spans="14:19" x14ac:dyDescent="0.35">
      <c r="N8963" s="6"/>
      <c r="Q8963" s="2"/>
      <c r="S8963" s="2"/>
    </row>
    <row r="8964" spans="14:19" x14ac:dyDescent="0.35">
      <c r="N8964" s="6"/>
      <c r="Q8964" s="2"/>
      <c r="S8964" s="2"/>
    </row>
    <row r="8965" spans="14:19" x14ac:dyDescent="0.35">
      <c r="N8965" s="6"/>
      <c r="Q8965" s="2"/>
      <c r="S8965" s="2"/>
    </row>
    <row r="8966" spans="14:19" x14ac:dyDescent="0.35">
      <c r="N8966" s="6"/>
      <c r="Q8966" s="2"/>
      <c r="S8966" s="2"/>
    </row>
    <row r="8967" spans="14:19" x14ac:dyDescent="0.35">
      <c r="N8967" s="6"/>
      <c r="Q8967" s="2"/>
      <c r="S8967" s="2"/>
    </row>
    <row r="8968" spans="14:19" x14ac:dyDescent="0.35">
      <c r="N8968" s="6"/>
      <c r="Q8968" s="2"/>
      <c r="S8968" s="2"/>
    </row>
    <row r="8969" spans="14:19" x14ac:dyDescent="0.35">
      <c r="N8969" s="6"/>
      <c r="Q8969" s="2"/>
      <c r="S8969" s="2"/>
    </row>
    <row r="8970" spans="14:19" x14ac:dyDescent="0.35">
      <c r="N8970" s="6"/>
      <c r="Q8970" s="2"/>
      <c r="S8970" s="2"/>
    </row>
    <row r="8971" spans="14:19" x14ac:dyDescent="0.35">
      <c r="N8971" s="6"/>
      <c r="Q8971" s="2"/>
      <c r="S8971" s="2"/>
    </row>
    <row r="8972" spans="14:19" x14ac:dyDescent="0.35">
      <c r="N8972" s="6"/>
      <c r="Q8972" s="2"/>
      <c r="S8972" s="2"/>
    </row>
    <row r="8973" spans="14:19" x14ac:dyDescent="0.35">
      <c r="N8973" s="6"/>
      <c r="Q8973" s="2"/>
      <c r="S8973" s="2"/>
    </row>
    <row r="8974" spans="14:19" x14ac:dyDescent="0.35">
      <c r="N8974" s="6"/>
      <c r="Q8974" s="2"/>
      <c r="S8974" s="2"/>
    </row>
    <row r="8975" spans="14:19" x14ac:dyDescent="0.35">
      <c r="N8975" s="6"/>
      <c r="Q8975" s="2"/>
      <c r="S8975" s="2"/>
    </row>
    <row r="8976" spans="14:19" x14ac:dyDescent="0.35">
      <c r="N8976" s="6"/>
      <c r="Q8976" s="2"/>
      <c r="S8976" s="2"/>
    </row>
    <row r="8977" spans="14:19" x14ac:dyDescent="0.35">
      <c r="N8977" s="6"/>
      <c r="Q8977" s="2"/>
      <c r="S8977" s="2"/>
    </row>
    <row r="8978" spans="14:19" x14ac:dyDescent="0.35">
      <c r="N8978" s="6"/>
      <c r="Q8978" s="2"/>
      <c r="S8978" s="2"/>
    </row>
    <row r="8979" spans="14:19" x14ac:dyDescent="0.35">
      <c r="N8979" s="6"/>
      <c r="Q8979" s="2"/>
      <c r="S8979" s="2"/>
    </row>
    <row r="8980" spans="14:19" x14ac:dyDescent="0.35">
      <c r="N8980" s="6"/>
      <c r="Q8980" s="2"/>
      <c r="S8980" s="2"/>
    </row>
    <row r="8981" spans="14:19" x14ac:dyDescent="0.35">
      <c r="N8981" s="6"/>
      <c r="Q8981" s="2"/>
      <c r="S8981" s="2"/>
    </row>
    <row r="8982" spans="14:19" x14ac:dyDescent="0.35">
      <c r="N8982" s="6"/>
      <c r="Q8982" s="2"/>
      <c r="S8982" s="2"/>
    </row>
    <row r="8983" spans="14:19" x14ac:dyDescent="0.35">
      <c r="N8983" s="6"/>
      <c r="Q8983" s="2"/>
      <c r="S8983" s="2"/>
    </row>
    <row r="8984" spans="14:19" x14ac:dyDescent="0.35">
      <c r="N8984" s="6"/>
      <c r="Q8984" s="2"/>
      <c r="S8984" s="2"/>
    </row>
    <row r="8985" spans="14:19" x14ac:dyDescent="0.35">
      <c r="N8985" s="6"/>
      <c r="Q8985" s="2"/>
      <c r="S8985" s="2"/>
    </row>
    <row r="8986" spans="14:19" x14ac:dyDescent="0.35">
      <c r="N8986" s="6"/>
      <c r="Q8986" s="2"/>
      <c r="S8986" s="2"/>
    </row>
    <row r="8987" spans="14:19" x14ac:dyDescent="0.35">
      <c r="N8987" s="6"/>
      <c r="Q8987" s="2"/>
      <c r="S8987" s="2"/>
    </row>
    <row r="8988" spans="14:19" x14ac:dyDescent="0.35">
      <c r="N8988" s="6"/>
      <c r="Q8988" s="2"/>
      <c r="S8988" s="2"/>
    </row>
    <row r="8989" spans="14:19" x14ac:dyDescent="0.35">
      <c r="N8989" s="6"/>
      <c r="Q8989" s="2"/>
      <c r="S8989" s="2"/>
    </row>
    <row r="8990" spans="14:19" x14ac:dyDescent="0.35">
      <c r="N8990" s="6"/>
      <c r="Q8990" s="2"/>
      <c r="S8990" s="2"/>
    </row>
    <row r="8991" spans="14:19" x14ac:dyDescent="0.35">
      <c r="N8991" s="6"/>
      <c r="Q8991" s="2"/>
      <c r="S8991" s="2"/>
    </row>
    <row r="8992" spans="14:19" x14ac:dyDescent="0.35">
      <c r="N8992" s="6"/>
      <c r="Q8992" s="2"/>
      <c r="S8992" s="2"/>
    </row>
    <row r="8993" spans="14:19" x14ac:dyDescent="0.35">
      <c r="N8993" s="6"/>
      <c r="Q8993" s="2"/>
      <c r="S8993" s="2"/>
    </row>
    <row r="8994" spans="14:19" x14ac:dyDescent="0.35">
      <c r="N8994" s="6"/>
      <c r="Q8994" s="2"/>
      <c r="S8994" s="2"/>
    </row>
    <row r="8995" spans="14:19" x14ac:dyDescent="0.35">
      <c r="N8995" s="6"/>
      <c r="Q8995" s="2"/>
      <c r="S8995" s="2"/>
    </row>
    <row r="8996" spans="14:19" x14ac:dyDescent="0.35">
      <c r="N8996" s="6"/>
      <c r="Q8996" s="2"/>
      <c r="S8996" s="2"/>
    </row>
    <row r="8997" spans="14:19" x14ac:dyDescent="0.35">
      <c r="N8997" s="6"/>
      <c r="Q8997" s="2"/>
      <c r="S8997" s="2"/>
    </row>
    <row r="8998" spans="14:19" x14ac:dyDescent="0.35">
      <c r="N8998" s="6"/>
      <c r="Q8998" s="2"/>
      <c r="S8998" s="2"/>
    </row>
    <row r="8999" spans="14:19" x14ac:dyDescent="0.35">
      <c r="N8999" s="6"/>
      <c r="Q8999" s="2"/>
      <c r="S8999" s="2"/>
    </row>
    <row r="9000" spans="14:19" x14ac:dyDescent="0.35">
      <c r="N9000" s="6"/>
      <c r="Q9000" s="2"/>
      <c r="S9000" s="2"/>
    </row>
    <row r="9001" spans="14:19" x14ac:dyDescent="0.35">
      <c r="N9001" s="6"/>
      <c r="Q9001" s="2"/>
      <c r="S9001" s="2"/>
    </row>
    <row r="9002" spans="14:19" x14ac:dyDescent="0.35">
      <c r="N9002" s="6"/>
      <c r="Q9002" s="2"/>
      <c r="S9002" s="2"/>
    </row>
    <row r="9003" spans="14:19" x14ac:dyDescent="0.35">
      <c r="N9003" s="6"/>
      <c r="Q9003" s="2"/>
      <c r="S9003" s="2"/>
    </row>
    <row r="9004" spans="14:19" x14ac:dyDescent="0.35">
      <c r="N9004" s="6"/>
      <c r="Q9004" s="2"/>
      <c r="S9004" s="2"/>
    </row>
    <row r="9005" spans="14:19" x14ac:dyDescent="0.35">
      <c r="N9005" s="6"/>
      <c r="Q9005" s="2"/>
      <c r="S9005" s="2"/>
    </row>
    <row r="9006" spans="14:19" x14ac:dyDescent="0.35">
      <c r="N9006" s="6"/>
      <c r="Q9006" s="2"/>
      <c r="S9006" s="2"/>
    </row>
    <row r="9007" spans="14:19" x14ac:dyDescent="0.35">
      <c r="N9007" s="6"/>
      <c r="Q9007" s="2"/>
      <c r="S9007" s="2"/>
    </row>
    <row r="9008" spans="14:19" x14ac:dyDescent="0.35">
      <c r="N9008" s="6"/>
      <c r="Q9008" s="2"/>
      <c r="S9008" s="2"/>
    </row>
    <row r="9009" spans="14:19" x14ac:dyDescent="0.35">
      <c r="N9009" s="6"/>
      <c r="Q9009" s="2"/>
      <c r="S9009" s="2"/>
    </row>
    <row r="9010" spans="14:19" x14ac:dyDescent="0.35">
      <c r="N9010" s="6"/>
      <c r="Q9010" s="2"/>
      <c r="S9010" s="2"/>
    </row>
    <row r="9011" spans="14:19" x14ac:dyDescent="0.35">
      <c r="N9011" s="6"/>
      <c r="Q9011" s="2"/>
      <c r="S9011" s="2"/>
    </row>
    <row r="9012" spans="14:19" x14ac:dyDescent="0.35">
      <c r="N9012" s="6"/>
      <c r="Q9012" s="2"/>
      <c r="S9012" s="2"/>
    </row>
    <row r="9013" spans="14:19" x14ac:dyDescent="0.35">
      <c r="N9013" s="6"/>
      <c r="Q9013" s="2"/>
      <c r="S9013" s="2"/>
    </row>
    <row r="9014" spans="14:19" x14ac:dyDescent="0.35">
      <c r="N9014" s="6"/>
      <c r="Q9014" s="2"/>
      <c r="S9014" s="2"/>
    </row>
    <row r="9015" spans="14:19" x14ac:dyDescent="0.35">
      <c r="N9015" s="6"/>
      <c r="Q9015" s="2"/>
      <c r="S9015" s="2"/>
    </row>
    <row r="9016" spans="14:19" x14ac:dyDescent="0.35">
      <c r="N9016" s="6"/>
      <c r="Q9016" s="2"/>
      <c r="S9016" s="2"/>
    </row>
    <row r="9017" spans="14:19" x14ac:dyDescent="0.35">
      <c r="N9017" s="6"/>
      <c r="Q9017" s="2"/>
      <c r="S9017" s="2"/>
    </row>
    <row r="9018" spans="14:19" x14ac:dyDescent="0.35">
      <c r="N9018" s="6"/>
      <c r="Q9018" s="2"/>
      <c r="S9018" s="2"/>
    </row>
    <row r="9019" spans="14:19" x14ac:dyDescent="0.35">
      <c r="N9019" s="6"/>
      <c r="Q9019" s="2"/>
      <c r="S9019" s="2"/>
    </row>
    <row r="9020" spans="14:19" x14ac:dyDescent="0.35">
      <c r="N9020" s="6"/>
      <c r="Q9020" s="2"/>
      <c r="S9020" s="2"/>
    </row>
    <row r="9021" spans="14:19" x14ac:dyDescent="0.35">
      <c r="N9021" s="6"/>
      <c r="Q9021" s="2"/>
      <c r="S9021" s="2"/>
    </row>
    <row r="9022" spans="14:19" x14ac:dyDescent="0.35">
      <c r="N9022" s="6"/>
      <c r="Q9022" s="2"/>
      <c r="S9022" s="2"/>
    </row>
    <row r="9023" spans="14:19" x14ac:dyDescent="0.35">
      <c r="N9023" s="6"/>
      <c r="Q9023" s="2"/>
      <c r="S9023" s="2"/>
    </row>
    <row r="9024" spans="14:19" x14ac:dyDescent="0.35">
      <c r="N9024" s="6"/>
      <c r="Q9024" s="2"/>
      <c r="S9024" s="2"/>
    </row>
    <row r="9025" spans="14:19" x14ac:dyDescent="0.35">
      <c r="N9025" s="6"/>
      <c r="Q9025" s="2"/>
      <c r="S9025" s="2"/>
    </row>
    <row r="9026" spans="14:19" x14ac:dyDescent="0.35">
      <c r="N9026" s="6"/>
      <c r="Q9026" s="2"/>
      <c r="S9026" s="2"/>
    </row>
    <row r="9027" spans="14:19" x14ac:dyDescent="0.35">
      <c r="N9027" s="6"/>
      <c r="Q9027" s="2"/>
      <c r="S9027" s="2"/>
    </row>
    <row r="9028" spans="14:19" x14ac:dyDescent="0.35">
      <c r="N9028" s="6"/>
      <c r="Q9028" s="2"/>
      <c r="S9028" s="2"/>
    </row>
    <row r="9029" spans="14:19" x14ac:dyDescent="0.35">
      <c r="N9029" s="6"/>
      <c r="Q9029" s="2"/>
      <c r="S9029" s="2"/>
    </row>
    <row r="9030" spans="14:19" x14ac:dyDescent="0.35">
      <c r="N9030" s="6"/>
      <c r="Q9030" s="2"/>
      <c r="S9030" s="2"/>
    </row>
    <row r="9031" spans="14:19" x14ac:dyDescent="0.35">
      <c r="N9031" s="6"/>
      <c r="Q9031" s="2"/>
      <c r="S9031" s="2"/>
    </row>
    <row r="9032" spans="14:19" x14ac:dyDescent="0.35">
      <c r="N9032" s="6"/>
      <c r="Q9032" s="2"/>
      <c r="S9032" s="2"/>
    </row>
    <row r="9033" spans="14:19" x14ac:dyDescent="0.35">
      <c r="N9033" s="6"/>
      <c r="Q9033" s="2"/>
      <c r="S9033" s="2"/>
    </row>
    <row r="9034" spans="14:19" x14ac:dyDescent="0.35">
      <c r="N9034" s="6"/>
      <c r="Q9034" s="2"/>
      <c r="S9034" s="2"/>
    </row>
    <row r="9035" spans="14:19" x14ac:dyDescent="0.35">
      <c r="N9035" s="6"/>
      <c r="Q9035" s="2"/>
      <c r="S9035" s="2"/>
    </row>
    <row r="9036" spans="14:19" x14ac:dyDescent="0.35">
      <c r="N9036" s="6"/>
      <c r="Q9036" s="2"/>
      <c r="S9036" s="2"/>
    </row>
    <row r="9037" spans="14:19" x14ac:dyDescent="0.35">
      <c r="N9037" s="6"/>
      <c r="Q9037" s="2"/>
      <c r="S9037" s="2"/>
    </row>
    <row r="9038" spans="14:19" x14ac:dyDescent="0.35">
      <c r="N9038" s="6"/>
      <c r="Q9038" s="2"/>
      <c r="S9038" s="2"/>
    </row>
    <row r="9039" spans="14:19" x14ac:dyDescent="0.35">
      <c r="N9039" s="6"/>
      <c r="Q9039" s="2"/>
      <c r="S9039" s="2"/>
    </row>
    <row r="9040" spans="14:19" x14ac:dyDescent="0.35">
      <c r="N9040" s="6"/>
      <c r="Q9040" s="2"/>
      <c r="S9040" s="2"/>
    </row>
    <row r="9041" spans="14:19" x14ac:dyDescent="0.35">
      <c r="N9041" s="6"/>
      <c r="Q9041" s="2"/>
      <c r="S9041" s="2"/>
    </row>
    <row r="9042" spans="14:19" x14ac:dyDescent="0.35">
      <c r="N9042" s="6"/>
      <c r="Q9042" s="2"/>
      <c r="S9042" s="2"/>
    </row>
    <row r="9043" spans="14:19" x14ac:dyDescent="0.35">
      <c r="N9043" s="6"/>
      <c r="Q9043" s="2"/>
      <c r="S9043" s="2"/>
    </row>
    <row r="9044" spans="14:19" x14ac:dyDescent="0.35">
      <c r="N9044" s="6"/>
      <c r="Q9044" s="2"/>
      <c r="S9044" s="2"/>
    </row>
    <row r="9045" spans="14:19" x14ac:dyDescent="0.35">
      <c r="N9045" s="6"/>
      <c r="Q9045" s="2"/>
      <c r="S9045" s="2"/>
    </row>
    <row r="9046" spans="14:19" x14ac:dyDescent="0.35">
      <c r="N9046" s="6"/>
      <c r="Q9046" s="2"/>
      <c r="S9046" s="2"/>
    </row>
    <row r="9047" spans="14:19" x14ac:dyDescent="0.35">
      <c r="N9047" s="6"/>
      <c r="Q9047" s="2"/>
      <c r="S9047" s="2"/>
    </row>
    <row r="9048" spans="14:19" x14ac:dyDescent="0.35">
      <c r="N9048" s="6"/>
      <c r="Q9048" s="2"/>
      <c r="S9048" s="2"/>
    </row>
    <row r="9049" spans="14:19" x14ac:dyDescent="0.35">
      <c r="N9049" s="6"/>
      <c r="Q9049" s="2"/>
      <c r="S9049" s="2"/>
    </row>
    <row r="9050" spans="14:19" x14ac:dyDescent="0.35">
      <c r="N9050" s="6"/>
      <c r="Q9050" s="2"/>
      <c r="S9050" s="2"/>
    </row>
    <row r="9051" spans="14:19" x14ac:dyDescent="0.35">
      <c r="N9051" s="6"/>
      <c r="Q9051" s="2"/>
      <c r="S9051" s="2"/>
    </row>
    <row r="9052" spans="14:19" x14ac:dyDescent="0.35">
      <c r="N9052" s="6"/>
      <c r="Q9052" s="2"/>
      <c r="S9052" s="2"/>
    </row>
    <row r="9053" spans="14:19" x14ac:dyDescent="0.35">
      <c r="N9053" s="6"/>
      <c r="Q9053" s="2"/>
      <c r="S9053" s="2"/>
    </row>
    <row r="9054" spans="14:19" x14ac:dyDescent="0.35">
      <c r="N9054" s="6"/>
      <c r="Q9054" s="2"/>
      <c r="S9054" s="2"/>
    </row>
    <row r="9055" spans="14:19" x14ac:dyDescent="0.35">
      <c r="N9055" s="6"/>
      <c r="Q9055" s="2"/>
      <c r="S9055" s="2"/>
    </row>
    <row r="9056" spans="14:19" x14ac:dyDescent="0.35">
      <c r="N9056" s="6"/>
      <c r="Q9056" s="2"/>
      <c r="S9056" s="2"/>
    </row>
    <row r="9057" spans="14:19" x14ac:dyDescent="0.35">
      <c r="N9057" s="6"/>
      <c r="Q9057" s="2"/>
      <c r="S9057" s="2"/>
    </row>
    <row r="9058" spans="14:19" x14ac:dyDescent="0.35">
      <c r="N9058" s="6"/>
      <c r="Q9058" s="2"/>
      <c r="S9058" s="2"/>
    </row>
    <row r="9059" spans="14:19" x14ac:dyDescent="0.35">
      <c r="N9059" s="6"/>
      <c r="Q9059" s="2"/>
      <c r="S9059" s="2"/>
    </row>
    <row r="9060" spans="14:19" x14ac:dyDescent="0.35">
      <c r="N9060" s="6"/>
      <c r="Q9060" s="2"/>
      <c r="S9060" s="2"/>
    </row>
    <row r="9061" spans="14:19" x14ac:dyDescent="0.35">
      <c r="N9061" s="6"/>
      <c r="Q9061" s="2"/>
      <c r="S9061" s="2"/>
    </row>
    <row r="9062" spans="14:19" x14ac:dyDescent="0.35">
      <c r="N9062" s="6"/>
      <c r="Q9062" s="2"/>
      <c r="S9062" s="2"/>
    </row>
    <row r="9063" spans="14:19" x14ac:dyDescent="0.35">
      <c r="N9063" s="6"/>
      <c r="Q9063" s="2"/>
      <c r="S9063" s="2"/>
    </row>
    <row r="9064" spans="14:19" x14ac:dyDescent="0.35">
      <c r="N9064" s="6"/>
      <c r="Q9064" s="2"/>
      <c r="S9064" s="2"/>
    </row>
    <row r="9065" spans="14:19" x14ac:dyDescent="0.35">
      <c r="N9065" s="6"/>
      <c r="Q9065" s="2"/>
      <c r="S9065" s="2"/>
    </row>
    <row r="9066" spans="14:19" x14ac:dyDescent="0.35">
      <c r="N9066" s="6"/>
      <c r="Q9066" s="2"/>
      <c r="S9066" s="2"/>
    </row>
    <row r="9067" spans="14:19" x14ac:dyDescent="0.35">
      <c r="N9067" s="6"/>
      <c r="Q9067" s="2"/>
      <c r="S9067" s="2"/>
    </row>
    <row r="9068" spans="14:19" x14ac:dyDescent="0.35">
      <c r="N9068" s="6"/>
      <c r="Q9068" s="2"/>
      <c r="S9068" s="2"/>
    </row>
    <row r="9069" spans="14:19" x14ac:dyDescent="0.35">
      <c r="N9069" s="6"/>
      <c r="Q9069" s="2"/>
      <c r="S9069" s="2"/>
    </row>
    <row r="9070" spans="14:19" x14ac:dyDescent="0.35">
      <c r="N9070" s="6"/>
      <c r="Q9070" s="2"/>
      <c r="S9070" s="2"/>
    </row>
    <row r="9071" spans="14:19" x14ac:dyDescent="0.35">
      <c r="N9071" s="6"/>
      <c r="Q9071" s="2"/>
      <c r="S9071" s="2"/>
    </row>
    <row r="9072" spans="14:19" x14ac:dyDescent="0.35">
      <c r="N9072" s="6"/>
      <c r="Q9072" s="2"/>
      <c r="S9072" s="2"/>
    </row>
    <row r="9073" spans="14:19" x14ac:dyDescent="0.35">
      <c r="N9073" s="6"/>
      <c r="Q9073" s="2"/>
      <c r="S9073" s="2"/>
    </row>
    <row r="9074" spans="14:19" x14ac:dyDescent="0.35">
      <c r="N9074" s="6"/>
      <c r="Q9074" s="2"/>
      <c r="S9074" s="2"/>
    </row>
    <row r="9075" spans="14:19" x14ac:dyDescent="0.35">
      <c r="N9075" s="6"/>
      <c r="Q9075" s="2"/>
      <c r="S9075" s="2"/>
    </row>
    <row r="9076" spans="14:19" x14ac:dyDescent="0.35">
      <c r="N9076" s="6"/>
      <c r="Q9076" s="2"/>
      <c r="S9076" s="2"/>
    </row>
    <row r="9077" spans="14:19" x14ac:dyDescent="0.35">
      <c r="N9077" s="6"/>
      <c r="Q9077" s="2"/>
      <c r="S9077" s="2"/>
    </row>
    <row r="9078" spans="14:19" x14ac:dyDescent="0.35">
      <c r="N9078" s="6"/>
      <c r="Q9078" s="2"/>
      <c r="S9078" s="2"/>
    </row>
    <row r="9079" spans="14:19" x14ac:dyDescent="0.35">
      <c r="N9079" s="6"/>
      <c r="Q9079" s="2"/>
      <c r="S9079" s="2"/>
    </row>
    <row r="9080" spans="14:19" x14ac:dyDescent="0.35">
      <c r="N9080" s="6"/>
      <c r="Q9080" s="2"/>
      <c r="S9080" s="2"/>
    </row>
    <row r="9081" spans="14:19" x14ac:dyDescent="0.35">
      <c r="N9081" s="6"/>
      <c r="Q9081" s="2"/>
      <c r="S9081" s="2"/>
    </row>
    <row r="9082" spans="14:19" x14ac:dyDescent="0.35">
      <c r="N9082" s="6"/>
      <c r="Q9082" s="2"/>
      <c r="S9082" s="2"/>
    </row>
    <row r="9083" spans="14:19" x14ac:dyDescent="0.35">
      <c r="N9083" s="6"/>
      <c r="Q9083" s="2"/>
      <c r="S9083" s="2"/>
    </row>
    <row r="9084" spans="14:19" x14ac:dyDescent="0.35">
      <c r="N9084" s="6"/>
      <c r="Q9084" s="2"/>
      <c r="S9084" s="2"/>
    </row>
    <row r="9085" spans="14:19" x14ac:dyDescent="0.35">
      <c r="N9085" s="6"/>
      <c r="Q9085" s="2"/>
      <c r="S9085" s="2"/>
    </row>
    <row r="9086" spans="14:19" x14ac:dyDescent="0.35">
      <c r="N9086" s="6"/>
      <c r="Q9086" s="2"/>
      <c r="S9086" s="2"/>
    </row>
    <row r="9087" spans="14:19" x14ac:dyDescent="0.35">
      <c r="N9087" s="6"/>
      <c r="Q9087" s="2"/>
      <c r="S9087" s="2"/>
    </row>
    <row r="9088" spans="14:19" x14ac:dyDescent="0.35">
      <c r="N9088" s="6"/>
      <c r="Q9088" s="2"/>
      <c r="S9088" s="2"/>
    </row>
    <row r="9089" spans="14:19" x14ac:dyDescent="0.35">
      <c r="N9089" s="6"/>
      <c r="Q9089" s="2"/>
      <c r="S9089" s="2"/>
    </row>
    <row r="9090" spans="14:19" x14ac:dyDescent="0.35">
      <c r="N9090" s="6"/>
      <c r="Q9090" s="2"/>
      <c r="S9090" s="2"/>
    </row>
    <row r="9091" spans="14:19" x14ac:dyDescent="0.35">
      <c r="N9091" s="6"/>
      <c r="Q9091" s="2"/>
      <c r="S9091" s="2"/>
    </row>
    <row r="9092" spans="14:19" x14ac:dyDescent="0.35">
      <c r="N9092" s="6"/>
      <c r="Q9092" s="2"/>
      <c r="S9092" s="2"/>
    </row>
    <row r="9093" spans="14:19" x14ac:dyDescent="0.35">
      <c r="N9093" s="6"/>
      <c r="Q9093" s="2"/>
      <c r="S9093" s="2"/>
    </row>
    <row r="9094" spans="14:19" x14ac:dyDescent="0.35">
      <c r="N9094" s="6"/>
      <c r="Q9094" s="2"/>
      <c r="S9094" s="2"/>
    </row>
    <row r="9095" spans="14:19" x14ac:dyDescent="0.35">
      <c r="N9095" s="6"/>
      <c r="Q9095" s="2"/>
      <c r="S9095" s="2"/>
    </row>
    <row r="9096" spans="14:19" x14ac:dyDescent="0.35">
      <c r="N9096" s="6"/>
      <c r="Q9096" s="2"/>
      <c r="S9096" s="2"/>
    </row>
    <row r="9097" spans="14:19" x14ac:dyDescent="0.35">
      <c r="N9097" s="6"/>
      <c r="Q9097" s="2"/>
      <c r="S9097" s="2"/>
    </row>
    <row r="9098" spans="14:19" x14ac:dyDescent="0.35">
      <c r="N9098" s="6"/>
      <c r="Q9098" s="2"/>
      <c r="S9098" s="2"/>
    </row>
    <row r="9099" spans="14:19" x14ac:dyDescent="0.35">
      <c r="N9099" s="6"/>
      <c r="Q9099" s="2"/>
      <c r="S9099" s="2"/>
    </row>
    <row r="9100" spans="14:19" x14ac:dyDescent="0.35">
      <c r="N9100" s="6"/>
      <c r="Q9100" s="2"/>
      <c r="S9100" s="2"/>
    </row>
    <row r="9101" spans="14:19" x14ac:dyDescent="0.35">
      <c r="N9101" s="6"/>
      <c r="Q9101" s="2"/>
      <c r="S9101" s="2"/>
    </row>
    <row r="9102" spans="14:19" x14ac:dyDescent="0.35">
      <c r="N9102" s="6"/>
      <c r="Q9102" s="2"/>
      <c r="S9102" s="2"/>
    </row>
    <row r="9103" spans="14:19" x14ac:dyDescent="0.35">
      <c r="N9103" s="6"/>
      <c r="Q9103" s="2"/>
      <c r="S9103" s="2"/>
    </row>
    <row r="9104" spans="14:19" x14ac:dyDescent="0.35">
      <c r="N9104" s="6"/>
      <c r="Q9104" s="2"/>
      <c r="S9104" s="2"/>
    </row>
    <row r="9105" spans="14:19" x14ac:dyDescent="0.35">
      <c r="N9105" s="6"/>
      <c r="Q9105" s="2"/>
      <c r="S9105" s="2"/>
    </row>
    <row r="9106" spans="14:19" x14ac:dyDescent="0.35">
      <c r="N9106" s="6"/>
      <c r="Q9106" s="2"/>
      <c r="S9106" s="2"/>
    </row>
    <row r="9107" spans="14:19" x14ac:dyDescent="0.35">
      <c r="N9107" s="6"/>
      <c r="Q9107" s="2"/>
      <c r="S9107" s="2"/>
    </row>
    <row r="9108" spans="14:19" x14ac:dyDescent="0.35">
      <c r="N9108" s="6"/>
      <c r="Q9108" s="2"/>
      <c r="S9108" s="2"/>
    </row>
    <row r="9109" spans="14:19" x14ac:dyDescent="0.35">
      <c r="N9109" s="6"/>
      <c r="Q9109" s="2"/>
      <c r="S9109" s="2"/>
    </row>
    <row r="9110" spans="14:19" x14ac:dyDescent="0.35">
      <c r="N9110" s="6"/>
      <c r="Q9110" s="2"/>
      <c r="S9110" s="2"/>
    </row>
    <row r="9111" spans="14:19" x14ac:dyDescent="0.35">
      <c r="N9111" s="6"/>
      <c r="Q9111" s="2"/>
      <c r="S9111" s="2"/>
    </row>
    <row r="9112" spans="14:19" x14ac:dyDescent="0.35">
      <c r="N9112" s="6"/>
      <c r="Q9112" s="2"/>
      <c r="S9112" s="2"/>
    </row>
    <row r="9113" spans="14:19" x14ac:dyDescent="0.35">
      <c r="N9113" s="6"/>
      <c r="Q9113" s="2"/>
      <c r="S9113" s="2"/>
    </row>
    <row r="9114" spans="14:19" x14ac:dyDescent="0.35">
      <c r="N9114" s="6"/>
      <c r="Q9114" s="2"/>
      <c r="S9114" s="2"/>
    </row>
    <row r="9115" spans="14:19" x14ac:dyDescent="0.35">
      <c r="N9115" s="6"/>
      <c r="Q9115" s="2"/>
      <c r="S9115" s="2"/>
    </row>
    <row r="9116" spans="14:19" x14ac:dyDescent="0.35">
      <c r="N9116" s="6"/>
      <c r="Q9116" s="2"/>
      <c r="S9116" s="2"/>
    </row>
    <row r="9117" spans="14:19" x14ac:dyDescent="0.35">
      <c r="N9117" s="6"/>
      <c r="Q9117" s="2"/>
      <c r="S9117" s="2"/>
    </row>
    <row r="9118" spans="14:19" x14ac:dyDescent="0.35">
      <c r="N9118" s="6"/>
      <c r="Q9118" s="2"/>
      <c r="S9118" s="2"/>
    </row>
    <row r="9119" spans="14:19" x14ac:dyDescent="0.35">
      <c r="N9119" s="6"/>
      <c r="Q9119" s="2"/>
      <c r="S9119" s="2"/>
    </row>
    <row r="9120" spans="14:19" x14ac:dyDescent="0.35">
      <c r="N9120" s="6"/>
      <c r="Q9120" s="2"/>
      <c r="S9120" s="2"/>
    </row>
    <row r="9121" spans="14:19" x14ac:dyDescent="0.35">
      <c r="N9121" s="6"/>
      <c r="Q9121" s="2"/>
      <c r="S9121" s="2"/>
    </row>
    <row r="9122" spans="14:19" x14ac:dyDescent="0.35">
      <c r="N9122" s="6"/>
      <c r="Q9122" s="2"/>
      <c r="S9122" s="2"/>
    </row>
    <row r="9123" spans="14:19" x14ac:dyDescent="0.35">
      <c r="N9123" s="6"/>
      <c r="Q9123" s="2"/>
      <c r="S9123" s="2"/>
    </row>
    <row r="9124" spans="14:19" x14ac:dyDescent="0.35">
      <c r="N9124" s="6"/>
      <c r="Q9124" s="2"/>
      <c r="S9124" s="2"/>
    </row>
    <row r="9125" spans="14:19" x14ac:dyDescent="0.35">
      <c r="N9125" s="6"/>
      <c r="Q9125" s="2"/>
      <c r="S9125" s="2"/>
    </row>
    <row r="9126" spans="14:19" x14ac:dyDescent="0.35">
      <c r="N9126" s="6"/>
      <c r="Q9126" s="2"/>
      <c r="S9126" s="2"/>
    </row>
    <row r="9127" spans="14:19" x14ac:dyDescent="0.35">
      <c r="N9127" s="6"/>
      <c r="Q9127" s="2"/>
      <c r="S9127" s="2"/>
    </row>
    <row r="9128" spans="14:19" x14ac:dyDescent="0.35">
      <c r="N9128" s="6"/>
      <c r="Q9128" s="2"/>
      <c r="S9128" s="2"/>
    </row>
    <row r="9129" spans="14:19" x14ac:dyDescent="0.35">
      <c r="N9129" s="6"/>
      <c r="Q9129" s="2"/>
      <c r="S9129" s="2"/>
    </row>
    <row r="9130" spans="14:19" x14ac:dyDescent="0.35">
      <c r="N9130" s="6"/>
      <c r="Q9130" s="2"/>
      <c r="S9130" s="2"/>
    </row>
    <row r="9131" spans="14:19" x14ac:dyDescent="0.35">
      <c r="N9131" s="6"/>
      <c r="Q9131" s="2"/>
      <c r="S9131" s="2"/>
    </row>
    <row r="9132" spans="14:19" x14ac:dyDescent="0.35">
      <c r="N9132" s="6"/>
      <c r="Q9132" s="2"/>
      <c r="S9132" s="2"/>
    </row>
    <row r="9133" spans="14:19" x14ac:dyDescent="0.35">
      <c r="N9133" s="6"/>
      <c r="Q9133" s="2"/>
      <c r="S9133" s="2"/>
    </row>
    <row r="9134" spans="14:19" x14ac:dyDescent="0.35">
      <c r="N9134" s="6"/>
      <c r="Q9134" s="2"/>
      <c r="S9134" s="2"/>
    </row>
    <row r="9135" spans="14:19" x14ac:dyDescent="0.35">
      <c r="N9135" s="6"/>
      <c r="Q9135" s="2"/>
      <c r="S9135" s="2"/>
    </row>
    <row r="9136" spans="14:19" x14ac:dyDescent="0.35">
      <c r="N9136" s="6"/>
      <c r="Q9136" s="2"/>
      <c r="S9136" s="2"/>
    </row>
    <row r="9137" spans="14:19" x14ac:dyDescent="0.35">
      <c r="N9137" s="6"/>
      <c r="Q9137" s="2"/>
      <c r="S9137" s="2"/>
    </row>
    <row r="9138" spans="14:19" x14ac:dyDescent="0.35">
      <c r="N9138" s="6"/>
      <c r="Q9138" s="2"/>
      <c r="S9138" s="2"/>
    </row>
    <row r="9139" spans="14:19" x14ac:dyDescent="0.35">
      <c r="N9139" s="6"/>
      <c r="Q9139" s="2"/>
      <c r="S9139" s="2"/>
    </row>
    <row r="9140" spans="14:19" x14ac:dyDescent="0.35">
      <c r="N9140" s="6"/>
      <c r="Q9140" s="2"/>
      <c r="S9140" s="2"/>
    </row>
    <row r="9141" spans="14:19" x14ac:dyDescent="0.35">
      <c r="N9141" s="6"/>
      <c r="Q9141" s="2"/>
      <c r="S9141" s="2"/>
    </row>
    <row r="9142" spans="14:19" x14ac:dyDescent="0.35">
      <c r="N9142" s="6"/>
      <c r="Q9142" s="2"/>
      <c r="S9142" s="2"/>
    </row>
    <row r="9143" spans="14:19" x14ac:dyDescent="0.35">
      <c r="N9143" s="6"/>
      <c r="Q9143" s="2"/>
      <c r="S9143" s="2"/>
    </row>
    <row r="9144" spans="14:19" x14ac:dyDescent="0.35">
      <c r="N9144" s="6"/>
      <c r="Q9144" s="2"/>
      <c r="S9144" s="2"/>
    </row>
    <row r="9145" spans="14:19" x14ac:dyDescent="0.35">
      <c r="N9145" s="6"/>
      <c r="Q9145" s="2"/>
      <c r="S9145" s="2"/>
    </row>
    <row r="9146" spans="14:19" x14ac:dyDescent="0.35">
      <c r="N9146" s="6"/>
      <c r="Q9146" s="2"/>
      <c r="S9146" s="2"/>
    </row>
    <row r="9147" spans="14:19" x14ac:dyDescent="0.35">
      <c r="N9147" s="6"/>
      <c r="Q9147" s="2"/>
      <c r="S9147" s="2"/>
    </row>
    <row r="9148" spans="14:19" x14ac:dyDescent="0.35">
      <c r="N9148" s="6"/>
      <c r="Q9148" s="2"/>
      <c r="S9148" s="2"/>
    </row>
    <row r="9149" spans="14:19" x14ac:dyDescent="0.35">
      <c r="N9149" s="6"/>
      <c r="Q9149" s="2"/>
      <c r="S9149" s="2"/>
    </row>
    <row r="9150" spans="14:19" x14ac:dyDescent="0.35">
      <c r="N9150" s="6"/>
      <c r="Q9150" s="2"/>
      <c r="S9150" s="2"/>
    </row>
    <row r="9151" spans="14:19" x14ac:dyDescent="0.35">
      <c r="N9151" s="6"/>
      <c r="Q9151" s="2"/>
      <c r="S9151" s="2"/>
    </row>
    <row r="9152" spans="14:19" x14ac:dyDescent="0.35">
      <c r="N9152" s="6"/>
      <c r="Q9152" s="2"/>
      <c r="S9152" s="2"/>
    </row>
    <row r="9153" spans="14:19" x14ac:dyDescent="0.35">
      <c r="N9153" s="6"/>
      <c r="Q9153" s="2"/>
      <c r="S9153" s="2"/>
    </row>
    <row r="9154" spans="14:19" x14ac:dyDescent="0.35">
      <c r="N9154" s="6"/>
      <c r="Q9154" s="2"/>
      <c r="S9154" s="2"/>
    </row>
    <row r="9155" spans="14:19" x14ac:dyDescent="0.35">
      <c r="N9155" s="6"/>
      <c r="Q9155" s="2"/>
      <c r="S9155" s="2"/>
    </row>
    <row r="9156" spans="14:19" x14ac:dyDescent="0.35">
      <c r="N9156" s="6"/>
      <c r="Q9156" s="2"/>
      <c r="S9156" s="2"/>
    </row>
    <row r="9157" spans="14:19" x14ac:dyDescent="0.35">
      <c r="N9157" s="6"/>
      <c r="Q9157" s="2"/>
      <c r="S9157" s="2"/>
    </row>
    <row r="9158" spans="14:19" x14ac:dyDescent="0.35">
      <c r="N9158" s="6"/>
      <c r="Q9158" s="2"/>
      <c r="S9158" s="2"/>
    </row>
    <row r="9159" spans="14:19" x14ac:dyDescent="0.35">
      <c r="N9159" s="6"/>
      <c r="Q9159" s="2"/>
      <c r="S9159" s="2"/>
    </row>
    <row r="9160" spans="14:19" x14ac:dyDescent="0.35">
      <c r="N9160" s="6"/>
      <c r="Q9160" s="2"/>
      <c r="S9160" s="2"/>
    </row>
    <row r="9161" spans="14:19" x14ac:dyDescent="0.35">
      <c r="N9161" s="6"/>
      <c r="Q9161" s="2"/>
      <c r="S9161" s="2"/>
    </row>
    <row r="9162" spans="14:19" x14ac:dyDescent="0.35">
      <c r="N9162" s="6"/>
      <c r="Q9162" s="2"/>
      <c r="S9162" s="2"/>
    </row>
    <row r="9163" spans="14:19" x14ac:dyDescent="0.35">
      <c r="N9163" s="6"/>
      <c r="Q9163" s="2"/>
      <c r="S9163" s="2"/>
    </row>
    <row r="9164" spans="14:19" x14ac:dyDescent="0.35">
      <c r="N9164" s="6"/>
      <c r="Q9164" s="2"/>
      <c r="S9164" s="2"/>
    </row>
    <row r="9165" spans="14:19" x14ac:dyDescent="0.35">
      <c r="N9165" s="6"/>
      <c r="Q9165" s="2"/>
      <c r="S9165" s="2"/>
    </row>
    <row r="9166" spans="14:19" x14ac:dyDescent="0.35">
      <c r="N9166" s="6"/>
      <c r="Q9166" s="2"/>
      <c r="S9166" s="2"/>
    </row>
    <row r="9167" spans="14:19" x14ac:dyDescent="0.35">
      <c r="N9167" s="6"/>
      <c r="Q9167" s="2"/>
      <c r="S9167" s="2"/>
    </row>
    <row r="9168" spans="14:19" x14ac:dyDescent="0.35">
      <c r="N9168" s="6"/>
      <c r="Q9168" s="2"/>
      <c r="S9168" s="2"/>
    </row>
    <row r="9169" spans="14:19" x14ac:dyDescent="0.35">
      <c r="N9169" s="6"/>
      <c r="Q9169" s="2"/>
      <c r="S9169" s="2"/>
    </row>
    <row r="9170" spans="14:19" x14ac:dyDescent="0.35">
      <c r="N9170" s="6"/>
      <c r="Q9170" s="2"/>
      <c r="S9170" s="2"/>
    </row>
    <row r="9171" spans="14:19" x14ac:dyDescent="0.35">
      <c r="N9171" s="6"/>
      <c r="Q9171" s="2"/>
      <c r="S9171" s="2"/>
    </row>
    <row r="9172" spans="14:19" x14ac:dyDescent="0.35">
      <c r="N9172" s="6"/>
      <c r="Q9172" s="2"/>
      <c r="S9172" s="2"/>
    </row>
    <row r="9173" spans="14:19" x14ac:dyDescent="0.35">
      <c r="N9173" s="6"/>
      <c r="Q9173" s="2"/>
      <c r="S9173" s="2"/>
    </row>
    <row r="9174" spans="14:19" x14ac:dyDescent="0.35">
      <c r="N9174" s="6"/>
      <c r="Q9174" s="2"/>
      <c r="S9174" s="2"/>
    </row>
    <row r="9175" spans="14:19" x14ac:dyDescent="0.35">
      <c r="N9175" s="6"/>
      <c r="Q9175" s="2"/>
      <c r="S9175" s="2"/>
    </row>
    <row r="9176" spans="14:19" x14ac:dyDescent="0.35">
      <c r="N9176" s="6"/>
      <c r="Q9176" s="2"/>
      <c r="S9176" s="2"/>
    </row>
    <row r="9177" spans="14:19" x14ac:dyDescent="0.35">
      <c r="N9177" s="6"/>
      <c r="Q9177" s="2"/>
      <c r="S9177" s="2"/>
    </row>
    <row r="9178" spans="14:19" x14ac:dyDescent="0.35">
      <c r="N9178" s="6"/>
      <c r="Q9178" s="2"/>
      <c r="S9178" s="2"/>
    </row>
    <row r="9179" spans="14:19" x14ac:dyDescent="0.35">
      <c r="N9179" s="6"/>
      <c r="Q9179" s="2"/>
      <c r="S9179" s="2"/>
    </row>
    <row r="9180" spans="14:19" x14ac:dyDescent="0.35">
      <c r="N9180" s="6"/>
      <c r="Q9180" s="2"/>
      <c r="S9180" s="2"/>
    </row>
    <row r="9181" spans="14:19" x14ac:dyDescent="0.35">
      <c r="N9181" s="6"/>
      <c r="Q9181" s="2"/>
      <c r="S9181" s="2"/>
    </row>
    <row r="9182" spans="14:19" x14ac:dyDescent="0.35">
      <c r="N9182" s="6"/>
      <c r="Q9182" s="2"/>
      <c r="S9182" s="2"/>
    </row>
    <row r="9183" spans="14:19" x14ac:dyDescent="0.35">
      <c r="N9183" s="6"/>
      <c r="Q9183" s="2"/>
      <c r="S9183" s="2"/>
    </row>
    <row r="9184" spans="14:19" x14ac:dyDescent="0.35">
      <c r="N9184" s="6"/>
      <c r="Q9184" s="2"/>
      <c r="S9184" s="2"/>
    </row>
    <row r="9185" spans="14:19" x14ac:dyDescent="0.35">
      <c r="N9185" s="6"/>
      <c r="Q9185" s="2"/>
      <c r="S9185" s="2"/>
    </row>
    <row r="9186" spans="14:19" x14ac:dyDescent="0.35">
      <c r="N9186" s="6"/>
      <c r="Q9186" s="2"/>
      <c r="S9186" s="2"/>
    </row>
    <row r="9187" spans="14:19" x14ac:dyDescent="0.35">
      <c r="N9187" s="6"/>
      <c r="Q9187" s="2"/>
      <c r="S9187" s="2"/>
    </row>
    <row r="9188" spans="14:19" x14ac:dyDescent="0.35">
      <c r="N9188" s="6"/>
      <c r="Q9188" s="2"/>
      <c r="S9188" s="2"/>
    </row>
    <row r="9189" spans="14:19" x14ac:dyDescent="0.35">
      <c r="N9189" s="6"/>
      <c r="Q9189" s="2"/>
      <c r="S9189" s="2"/>
    </row>
    <row r="9190" spans="14:19" x14ac:dyDescent="0.35">
      <c r="N9190" s="6"/>
      <c r="Q9190" s="2"/>
      <c r="S9190" s="2"/>
    </row>
    <row r="9191" spans="14:19" x14ac:dyDescent="0.35">
      <c r="N9191" s="6"/>
      <c r="Q9191" s="2"/>
      <c r="S9191" s="2"/>
    </row>
    <row r="9192" spans="14:19" x14ac:dyDescent="0.35">
      <c r="N9192" s="6"/>
      <c r="Q9192" s="2"/>
      <c r="S9192" s="2"/>
    </row>
    <row r="9193" spans="14:19" x14ac:dyDescent="0.35">
      <c r="N9193" s="6"/>
      <c r="Q9193" s="2"/>
      <c r="S9193" s="2"/>
    </row>
    <row r="9194" spans="14:19" x14ac:dyDescent="0.35">
      <c r="N9194" s="6"/>
      <c r="Q9194" s="2"/>
      <c r="S9194" s="2"/>
    </row>
    <row r="9195" spans="14:19" x14ac:dyDescent="0.35">
      <c r="N9195" s="6"/>
      <c r="Q9195" s="2"/>
      <c r="S9195" s="2"/>
    </row>
    <row r="9196" spans="14:19" x14ac:dyDescent="0.35">
      <c r="N9196" s="6"/>
      <c r="Q9196" s="2"/>
      <c r="S9196" s="2"/>
    </row>
    <row r="9197" spans="14:19" x14ac:dyDescent="0.35">
      <c r="N9197" s="6"/>
      <c r="Q9197" s="2"/>
      <c r="S9197" s="2"/>
    </row>
    <row r="9198" spans="14:19" x14ac:dyDescent="0.35">
      <c r="N9198" s="6"/>
      <c r="Q9198" s="2"/>
      <c r="S9198" s="2"/>
    </row>
    <row r="9199" spans="14:19" x14ac:dyDescent="0.35">
      <c r="N9199" s="6"/>
      <c r="Q9199" s="2"/>
      <c r="S9199" s="2"/>
    </row>
    <row r="9200" spans="14:19" x14ac:dyDescent="0.35">
      <c r="N9200" s="6"/>
      <c r="Q9200" s="2"/>
      <c r="S9200" s="2"/>
    </row>
    <row r="9201" spans="14:19" x14ac:dyDescent="0.35">
      <c r="N9201" s="6"/>
      <c r="Q9201" s="2"/>
      <c r="S9201" s="2"/>
    </row>
    <row r="9202" spans="14:19" x14ac:dyDescent="0.35">
      <c r="N9202" s="6"/>
      <c r="Q9202" s="2"/>
      <c r="S9202" s="2"/>
    </row>
    <row r="9203" spans="14:19" x14ac:dyDescent="0.35">
      <c r="N9203" s="6"/>
      <c r="Q9203" s="2"/>
      <c r="S9203" s="2"/>
    </row>
    <row r="9204" spans="14:19" x14ac:dyDescent="0.35">
      <c r="N9204" s="6"/>
      <c r="Q9204" s="2"/>
      <c r="S9204" s="2"/>
    </row>
    <row r="9205" spans="14:19" x14ac:dyDescent="0.35">
      <c r="N9205" s="6"/>
      <c r="Q9205" s="2"/>
      <c r="S9205" s="2"/>
    </row>
    <row r="9206" spans="14:19" x14ac:dyDescent="0.35">
      <c r="N9206" s="6"/>
      <c r="Q9206" s="2"/>
      <c r="S9206" s="2"/>
    </row>
    <row r="9207" spans="14:19" x14ac:dyDescent="0.35">
      <c r="N9207" s="6"/>
      <c r="Q9207" s="2"/>
      <c r="S9207" s="2"/>
    </row>
    <row r="9208" spans="14:19" x14ac:dyDescent="0.35">
      <c r="N9208" s="6"/>
      <c r="Q9208" s="2"/>
      <c r="S9208" s="2"/>
    </row>
    <row r="9209" spans="14:19" x14ac:dyDescent="0.35">
      <c r="N9209" s="6"/>
      <c r="Q9209" s="2"/>
      <c r="S9209" s="2"/>
    </row>
    <row r="9210" spans="14:19" x14ac:dyDescent="0.35">
      <c r="N9210" s="6"/>
      <c r="Q9210" s="2"/>
      <c r="S9210" s="2"/>
    </row>
    <row r="9211" spans="14:19" x14ac:dyDescent="0.35">
      <c r="N9211" s="6"/>
      <c r="Q9211" s="2"/>
      <c r="S9211" s="2"/>
    </row>
    <row r="9212" spans="14:19" x14ac:dyDescent="0.35">
      <c r="N9212" s="6"/>
      <c r="Q9212" s="2"/>
      <c r="S9212" s="2"/>
    </row>
    <row r="9213" spans="14:19" x14ac:dyDescent="0.35">
      <c r="N9213" s="6"/>
      <c r="Q9213" s="2"/>
      <c r="S9213" s="2"/>
    </row>
    <row r="9214" spans="14:19" x14ac:dyDescent="0.35">
      <c r="N9214" s="6"/>
      <c r="Q9214" s="2"/>
      <c r="S9214" s="2"/>
    </row>
    <row r="9215" spans="14:19" x14ac:dyDescent="0.35">
      <c r="N9215" s="6"/>
      <c r="Q9215" s="2"/>
      <c r="S9215" s="2"/>
    </row>
    <row r="9216" spans="14:19" x14ac:dyDescent="0.35">
      <c r="N9216" s="6"/>
      <c r="Q9216" s="2"/>
      <c r="S9216" s="2"/>
    </row>
    <row r="9217" spans="14:19" x14ac:dyDescent="0.35">
      <c r="N9217" s="6"/>
      <c r="Q9217" s="2"/>
      <c r="S9217" s="2"/>
    </row>
    <row r="9218" spans="14:19" x14ac:dyDescent="0.35">
      <c r="N9218" s="6"/>
      <c r="Q9218" s="2"/>
      <c r="S9218" s="2"/>
    </row>
    <row r="9219" spans="14:19" x14ac:dyDescent="0.35">
      <c r="N9219" s="6"/>
      <c r="Q9219" s="2"/>
      <c r="S9219" s="2"/>
    </row>
    <row r="9220" spans="14:19" x14ac:dyDescent="0.35">
      <c r="N9220" s="6"/>
      <c r="Q9220" s="2"/>
      <c r="S9220" s="2"/>
    </row>
    <row r="9221" spans="14:19" x14ac:dyDescent="0.35">
      <c r="N9221" s="6"/>
      <c r="Q9221" s="2"/>
      <c r="S9221" s="2"/>
    </row>
    <row r="9222" spans="14:19" x14ac:dyDescent="0.35">
      <c r="N9222" s="6"/>
      <c r="Q9222" s="2"/>
      <c r="S9222" s="2"/>
    </row>
    <row r="9223" spans="14:19" x14ac:dyDescent="0.35">
      <c r="N9223" s="6"/>
      <c r="Q9223" s="2"/>
      <c r="S9223" s="2"/>
    </row>
    <row r="9224" spans="14:19" x14ac:dyDescent="0.35">
      <c r="N9224" s="6"/>
      <c r="Q9224" s="2"/>
      <c r="S9224" s="2"/>
    </row>
    <row r="9225" spans="14:19" x14ac:dyDescent="0.35">
      <c r="N9225" s="6"/>
      <c r="Q9225" s="2"/>
      <c r="S9225" s="2"/>
    </row>
    <row r="9226" spans="14:19" x14ac:dyDescent="0.35">
      <c r="N9226" s="6"/>
      <c r="Q9226" s="2"/>
      <c r="S9226" s="2"/>
    </row>
    <row r="9227" spans="14:19" x14ac:dyDescent="0.35">
      <c r="N9227" s="6"/>
      <c r="Q9227" s="2"/>
      <c r="S9227" s="2"/>
    </row>
    <row r="9228" spans="14:19" x14ac:dyDescent="0.35">
      <c r="N9228" s="6"/>
      <c r="Q9228" s="2"/>
      <c r="S9228" s="2"/>
    </row>
    <row r="9229" spans="14:19" x14ac:dyDescent="0.35">
      <c r="N9229" s="6"/>
      <c r="Q9229" s="2"/>
      <c r="S9229" s="2"/>
    </row>
    <row r="9230" spans="14:19" x14ac:dyDescent="0.35">
      <c r="N9230" s="6"/>
      <c r="Q9230" s="2"/>
      <c r="S9230" s="2"/>
    </row>
    <row r="9231" spans="14:19" x14ac:dyDescent="0.35">
      <c r="N9231" s="6"/>
      <c r="Q9231" s="2"/>
      <c r="S9231" s="2"/>
    </row>
    <row r="9232" spans="14:19" x14ac:dyDescent="0.35">
      <c r="N9232" s="6"/>
      <c r="Q9232" s="2"/>
      <c r="S9232" s="2"/>
    </row>
    <row r="9233" spans="14:19" x14ac:dyDescent="0.35">
      <c r="N9233" s="6"/>
      <c r="Q9233" s="2"/>
      <c r="S9233" s="2"/>
    </row>
    <row r="9234" spans="14:19" x14ac:dyDescent="0.35">
      <c r="N9234" s="6"/>
      <c r="Q9234" s="2"/>
      <c r="S9234" s="2"/>
    </row>
    <row r="9235" spans="14:19" x14ac:dyDescent="0.35">
      <c r="N9235" s="6"/>
      <c r="Q9235" s="2"/>
      <c r="S9235" s="2"/>
    </row>
    <row r="9236" spans="14:19" x14ac:dyDescent="0.35">
      <c r="N9236" s="6"/>
      <c r="Q9236" s="2"/>
      <c r="S9236" s="2"/>
    </row>
    <row r="9237" spans="14:19" x14ac:dyDescent="0.35">
      <c r="N9237" s="6"/>
      <c r="Q9237" s="2"/>
      <c r="S9237" s="2"/>
    </row>
    <row r="9238" spans="14:19" x14ac:dyDescent="0.35">
      <c r="N9238" s="6"/>
      <c r="Q9238" s="2"/>
      <c r="S9238" s="2"/>
    </row>
    <row r="9239" spans="14:19" x14ac:dyDescent="0.35">
      <c r="N9239" s="6"/>
      <c r="Q9239" s="2"/>
      <c r="S9239" s="2"/>
    </row>
    <row r="9240" spans="14:19" x14ac:dyDescent="0.35">
      <c r="N9240" s="6"/>
      <c r="Q9240" s="2"/>
      <c r="S9240" s="2"/>
    </row>
    <row r="9241" spans="14:19" x14ac:dyDescent="0.35">
      <c r="N9241" s="6"/>
      <c r="Q9241" s="2"/>
      <c r="S9241" s="2"/>
    </row>
    <row r="9242" spans="14:19" x14ac:dyDescent="0.35">
      <c r="N9242" s="6"/>
      <c r="Q9242" s="2"/>
      <c r="S9242" s="2"/>
    </row>
    <row r="9243" spans="14:19" x14ac:dyDescent="0.35">
      <c r="N9243" s="6"/>
      <c r="Q9243" s="2"/>
      <c r="S9243" s="2"/>
    </row>
    <row r="9244" spans="14:19" x14ac:dyDescent="0.35">
      <c r="N9244" s="6"/>
      <c r="Q9244" s="2"/>
      <c r="S9244" s="2"/>
    </row>
    <row r="9245" spans="14:19" x14ac:dyDescent="0.35">
      <c r="N9245" s="6"/>
      <c r="Q9245" s="2"/>
      <c r="S9245" s="2"/>
    </row>
    <row r="9246" spans="14:19" x14ac:dyDescent="0.35">
      <c r="N9246" s="6"/>
      <c r="Q9246" s="2"/>
      <c r="S9246" s="2"/>
    </row>
    <row r="9247" spans="14:19" x14ac:dyDescent="0.35">
      <c r="N9247" s="6"/>
      <c r="Q9247" s="2"/>
      <c r="S9247" s="2"/>
    </row>
    <row r="9248" spans="14:19" x14ac:dyDescent="0.35">
      <c r="N9248" s="6"/>
      <c r="Q9248" s="2"/>
      <c r="S9248" s="2"/>
    </row>
    <row r="9249" spans="14:19" x14ac:dyDescent="0.35">
      <c r="N9249" s="6"/>
      <c r="Q9249" s="2"/>
      <c r="S9249" s="2"/>
    </row>
    <row r="9250" spans="14:19" x14ac:dyDescent="0.35">
      <c r="N9250" s="6"/>
      <c r="Q9250" s="2"/>
      <c r="S9250" s="2"/>
    </row>
    <row r="9251" spans="14:19" x14ac:dyDescent="0.35">
      <c r="N9251" s="6"/>
      <c r="Q9251" s="2"/>
      <c r="S9251" s="2"/>
    </row>
    <row r="9252" spans="14:19" x14ac:dyDescent="0.35">
      <c r="N9252" s="6"/>
      <c r="Q9252" s="2"/>
      <c r="S9252" s="2"/>
    </row>
    <row r="9253" spans="14:19" x14ac:dyDescent="0.35">
      <c r="N9253" s="6"/>
      <c r="Q9253" s="2"/>
      <c r="S9253" s="2"/>
    </row>
    <row r="9254" spans="14:19" x14ac:dyDescent="0.35">
      <c r="N9254" s="6"/>
      <c r="Q9254" s="2"/>
      <c r="S9254" s="2"/>
    </row>
    <row r="9255" spans="14:19" x14ac:dyDescent="0.35">
      <c r="N9255" s="6"/>
      <c r="Q9255" s="2"/>
      <c r="S9255" s="2"/>
    </row>
    <row r="9256" spans="14:19" x14ac:dyDescent="0.35">
      <c r="N9256" s="6"/>
      <c r="Q9256" s="2"/>
      <c r="S9256" s="2"/>
    </row>
    <row r="9257" spans="14:19" x14ac:dyDescent="0.35">
      <c r="N9257" s="6"/>
      <c r="Q9257" s="2"/>
      <c r="S9257" s="2"/>
    </row>
    <row r="9258" spans="14:19" x14ac:dyDescent="0.35">
      <c r="N9258" s="6"/>
      <c r="Q9258" s="2"/>
      <c r="S9258" s="2"/>
    </row>
    <row r="9259" spans="14:19" x14ac:dyDescent="0.35">
      <c r="N9259" s="6"/>
      <c r="Q9259" s="2"/>
      <c r="S9259" s="2"/>
    </row>
    <row r="9260" spans="14:19" x14ac:dyDescent="0.35">
      <c r="N9260" s="6"/>
      <c r="Q9260" s="2"/>
      <c r="S9260" s="2"/>
    </row>
    <row r="9261" spans="14:19" x14ac:dyDescent="0.35">
      <c r="N9261" s="6"/>
      <c r="Q9261" s="2"/>
      <c r="S9261" s="2"/>
    </row>
    <row r="9262" spans="14:19" x14ac:dyDescent="0.35">
      <c r="N9262" s="6"/>
      <c r="Q9262" s="2"/>
      <c r="S9262" s="2"/>
    </row>
    <row r="9263" spans="14:19" x14ac:dyDescent="0.35">
      <c r="N9263" s="6"/>
      <c r="Q9263" s="2"/>
      <c r="S9263" s="2"/>
    </row>
    <row r="9264" spans="14:19" x14ac:dyDescent="0.35">
      <c r="N9264" s="6"/>
      <c r="Q9264" s="2"/>
      <c r="S9264" s="2"/>
    </row>
    <row r="9265" spans="14:19" x14ac:dyDescent="0.35">
      <c r="N9265" s="6"/>
      <c r="Q9265" s="2"/>
      <c r="S9265" s="2"/>
    </row>
    <row r="9266" spans="14:19" x14ac:dyDescent="0.35">
      <c r="N9266" s="6"/>
      <c r="Q9266" s="2"/>
      <c r="S9266" s="2"/>
    </row>
    <row r="9267" spans="14:19" x14ac:dyDescent="0.35">
      <c r="N9267" s="6"/>
      <c r="Q9267" s="2"/>
      <c r="S9267" s="2"/>
    </row>
    <row r="9268" spans="14:19" x14ac:dyDescent="0.35">
      <c r="N9268" s="6"/>
      <c r="Q9268" s="2"/>
      <c r="S9268" s="2"/>
    </row>
    <row r="9269" spans="14:19" x14ac:dyDescent="0.35">
      <c r="N9269" s="6"/>
      <c r="Q9269" s="2"/>
      <c r="S9269" s="2"/>
    </row>
    <row r="9270" spans="14:19" x14ac:dyDescent="0.35">
      <c r="N9270" s="6"/>
      <c r="Q9270" s="2"/>
      <c r="S9270" s="2"/>
    </row>
    <row r="9271" spans="14:19" x14ac:dyDescent="0.35">
      <c r="N9271" s="6"/>
      <c r="Q9271" s="2"/>
      <c r="S9271" s="2"/>
    </row>
    <row r="9272" spans="14:19" x14ac:dyDescent="0.35">
      <c r="N9272" s="6"/>
      <c r="Q9272" s="2"/>
      <c r="S9272" s="2"/>
    </row>
    <row r="9273" spans="14:19" x14ac:dyDescent="0.35">
      <c r="N9273" s="6"/>
      <c r="Q9273" s="2"/>
      <c r="S9273" s="2"/>
    </row>
    <row r="9274" spans="14:19" x14ac:dyDescent="0.35">
      <c r="N9274" s="6"/>
      <c r="Q9274" s="2"/>
      <c r="S9274" s="2"/>
    </row>
    <row r="9275" spans="14:19" x14ac:dyDescent="0.35">
      <c r="N9275" s="6"/>
      <c r="Q9275" s="2"/>
      <c r="S9275" s="2"/>
    </row>
    <row r="9276" spans="14:19" x14ac:dyDescent="0.35">
      <c r="N9276" s="6"/>
      <c r="Q9276" s="2"/>
      <c r="S9276" s="2"/>
    </row>
    <row r="9277" spans="14:19" x14ac:dyDescent="0.35">
      <c r="N9277" s="6"/>
      <c r="Q9277" s="2"/>
      <c r="S9277" s="2"/>
    </row>
    <row r="9278" spans="14:19" x14ac:dyDescent="0.35">
      <c r="N9278" s="6"/>
      <c r="Q9278" s="2"/>
      <c r="S9278" s="2"/>
    </row>
    <row r="9279" spans="14:19" x14ac:dyDescent="0.35">
      <c r="N9279" s="6"/>
      <c r="Q9279" s="2"/>
      <c r="S9279" s="2"/>
    </row>
    <row r="9280" spans="14:19" x14ac:dyDescent="0.35">
      <c r="N9280" s="6"/>
      <c r="Q9280" s="2"/>
      <c r="S9280" s="2"/>
    </row>
    <row r="9281" spans="14:19" x14ac:dyDescent="0.35">
      <c r="N9281" s="6"/>
      <c r="Q9281" s="2"/>
      <c r="S9281" s="2"/>
    </row>
    <row r="9282" spans="14:19" x14ac:dyDescent="0.35">
      <c r="N9282" s="6"/>
      <c r="Q9282" s="2"/>
      <c r="S9282" s="2"/>
    </row>
    <row r="9283" spans="14:19" x14ac:dyDescent="0.35">
      <c r="N9283" s="6"/>
      <c r="Q9283" s="2"/>
      <c r="S9283" s="2"/>
    </row>
    <row r="9284" spans="14:19" x14ac:dyDescent="0.35">
      <c r="N9284" s="6"/>
      <c r="Q9284" s="2"/>
      <c r="S9284" s="2"/>
    </row>
    <row r="9285" spans="14:19" x14ac:dyDescent="0.35">
      <c r="N9285" s="6"/>
      <c r="Q9285" s="2"/>
      <c r="S9285" s="2"/>
    </row>
    <row r="9286" spans="14:19" x14ac:dyDescent="0.35">
      <c r="N9286" s="6"/>
      <c r="Q9286" s="2"/>
      <c r="S9286" s="2"/>
    </row>
    <row r="9287" spans="14:19" x14ac:dyDescent="0.35">
      <c r="N9287" s="6"/>
      <c r="Q9287" s="2"/>
      <c r="S9287" s="2"/>
    </row>
    <row r="9288" spans="14:19" x14ac:dyDescent="0.35">
      <c r="N9288" s="6"/>
      <c r="Q9288" s="2"/>
      <c r="S9288" s="2"/>
    </row>
    <row r="9289" spans="14:19" x14ac:dyDescent="0.35">
      <c r="N9289" s="6"/>
      <c r="Q9289" s="2"/>
      <c r="S9289" s="2"/>
    </row>
    <row r="9290" spans="14:19" x14ac:dyDescent="0.35">
      <c r="N9290" s="6"/>
      <c r="Q9290" s="2"/>
      <c r="S9290" s="2"/>
    </row>
    <row r="9291" spans="14:19" x14ac:dyDescent="0.35">
      <c r="N9291" s="6"/>
      <c r="Q9291" s="2"/>
      <c r="S9291" s="2"/>
    </row>
    <row r="9292" spans="14:19" x14ac:dyDescent="0.35">
      <c r="N9292" s="6"/>
      <c r="Q9292" s="2"/>
      <c r="S9292" s="2"/>
    </row>
    <row r="9293" spans="14:19" x14ac:dyDescent="0.35">
      <c r="N9293" s="6"/>
      <c r="Q9293" s="2"/>
      <c r="S9293" s="2"/>
    </row>
    <row r="9294" spans="14:19" x14ac:dyDescent="0.35">
      <c r="N9294" s="6"/>
      <c r="Q9294" s="2"/>
      <c r="S9294" s="2"/>
    </row>
    <row r="9295" spans="14:19" x14ac:dyDescent="0.35">
      <c r="N9295" s="6"/>
      <c r="Q9295" s="2"/>
      <c r="S9295" s="2"/>
    </row>
    <row r="9296" spans="14:19" x14ac:dyDescent="0.35">
      <c r="N9296" s="6"/>
      <c r="Q9296" s="2"/>
      <c r="S9296" s="2"/>
    </row>
    <row r="9297" spans="14:19" x14ac:dyDescent="0.35">
      <c r="N9297" s="6"/>
      <c r="Q9297" s="2"/>
      <c r="S9297" s="2"/>
    </row>
    <row r="9298" spans="14:19" x14ac:dyDescent="0.35">
      <c r="N9298" s="6"/>
      <c r="Q9298" s="2"/>
      <c r="S9298" s="2"/>
    </row>
    <row r="9299" spans="14:19" x14ac:dyDescent="0.35">
      <c r="N9299" s="6"/>
      <c r="Q9299" s="2"/>
      <c r="S9299" s="2"/>
    </row>
    <row r="9300" spans="14:19" x14ac:dyDescent="0.35">
      <c r="N9300" s="6"/>
      <c r="Q9300" s="2"/>
      <c r="S9300" s="2"/>
    </row>
    <row r="9301" spans="14:19" x14ac:dyDescent="0.35">
      <c r="N9301" s="6"/>
      <c r="Q9301" s="2"/>
      <c r="S9301" s="2"/>
    </row>
    <row r="9302" spans="14:19" x14ac:dyDescent="0.35">
      <c r="N9302" s="6"/>
      <c r="Q9302" s="2"/>
      <c r="S9302" s="2"/>
    </row>
    <row r="9303" spans="14:19" x14ac:dyDescent="0.35">
      <c r="N9303" s="6"/>
      <c r="Q9303" s="2"/>
      <c r="S9303" s="2"/>
    </row>
    <row r="9304" spans="14:19" x14ac:dyDescent="0.35">
      <c r="N9304" s="6"/>
      <c r="Q9304" s="2"/>
      <c r="S9304" s="2"/>
    </row>
    <row r="9305" spans="14:19" x14ac:dyDescent="0.35">
      <c r="N9305" s="6"/>
      <c r="Q9305" s="2"/>
      <c r="S9305" s="2"/>
    </row>
    <row r="9306" spans="14:19" x14ac:dyDescent="0.35">
      <c r="N9306" s="6"/>
      <c r="Q9306" s="2"/>
      <c r="S9306" s="2"/>
    </row>
    <row r="9307" spans="14:19" x14ac:dyDescent="0.35">
      <c r="N9307" s="6"/>
      <c r="Q9307" s="2"/>
      <c r="S9307" s="2"/>
    </row>
    <row r="9308" spans="14:19" x14ac:dyDescent="0.35">
      <c r="N9308" s="6"/>
      <c r="Q9308" s="2"/>
      <c r="S9308" s="2"/>
    </row>
    <row r="9309" spans="14:19" x14ac:dyDescent="0.35">
      <c r="N9309" s="6"/>
      <c r="Q9309" s="2"/>
      <c r="S9309" s="2"/>
    </row>
    <row r="9310" spans="14:19" x14ac:dyDescent="0.35">
      <c r="N9310" s="6"/>
      <c r="Q9310" s="2"/>
      <c r="S9310" s="2"/>
    </row>
    <row r="9311" spans="14:19" x14ac:dyDescent="0.35">
      <c r="N9311" s="6"/>
      <c r="Q9311" s="2"/>
      <c r="S9311" s="2"/>
    </row>
    <row r="9312" spans="14:19" x14ac:dyDescent="0.35">
      <c r="N9312" s="6"/>
      <c r="Q9312" s="2"/>
      <c r="S9312" s="2"/>
    </row>
    <row r="9313" spans="14:19" x14ac:dyDescent="0.35">
      <c r="N9313" s="6"/>
      <c r="Q9313" s="2"/>
      <c r="S9313" s="2"/>
    </row>
    <row r="9314" spans="14:19" x14ac:dyDescent="0.35">
      <c r="N9314" s="6"/>
      <c r="Q9314" s="2"/>
      <c r="S9314" s="2"/>
    </row>
    <row r="9315" spans="14:19" x14ac:dyDescent="0.35">
      <c r="N9315" s="6"/>
      <c r="Q9315" s="2"/>
      <c r="S9315" s="2"/>
    </row>
    <row r="9316" spans="14:19" x14ac:dyDescent="0.35">
      <c r="N9316" s="6"/>
      <c r="Q9316" s="2"/>
      <c r="S9316" s="2"/>
    </row>
    <row r="9317" spans="14:19" x14ac:dyDescent="0.35">
      <c r="N9317" s="6"/>
      <c r="Q9317" s="2"/>
      <c r="S9317" s="2"/>
    </row>
    <row r="9318" spans="14:19" x14ac:dyDescent="0.35">
      <c r="N9318" s="6"/>
      <c r="Q9318" s="2"/>
      <c r="S9318" s="2"/>
    </row>
    <row r="9319" spans="14:19" x14ac:dyDescent="0.35">
      <c r="N9319" s="6"/>
      <c r="Q9319" s="2"/>
      <c r="S9319" s="2"/>
    </row>
    <row r="9320" spans="14:19" x14ac:dyDescent="0.35">
      <c r="N9320" s="6"/>
      <c r="Q9320" s="2"/>
      <c r="S9320" s="2"/>
    </row>
    <row r="9321" spans="14:19" x14ac:dyDescent="0.35">
      <c r="N9321" s="6"/>
      <c r="Q9321" s="2"/>
      <c r="S9321" s="2"/>
    </row>
    <row r="9322" spans="14:19" x14ac:dyDescent="0.35">
      <c r="N9322" s="6"/>
      <c r="Q9322" s="2"/>
      <c r="S9322" s="2"/>
    </row>
    <row r="9323" spans="14:19" x14ac:dyDescent="0.35">
      <c r="N9323" s="6"/>
      <c r="Q9323" s="2"/>
      <c r="S9323" s="2"/>
    </row>
    <row r="9324" spans="14:19" x14ac:dyDescent="0.35">
      <c r="N9324" s="6"/>
      <c r="Q9324" s="2"/>
      <c r="S9324" s="2"/>
    </row>
    <row r="9325" spans="14:19" x14ac:dyDescent="0.35">
      <c r="N9325" s="6"/>
      <c r="Q9325" s="2"/>
      <c r="S9325" s="2"/>
    </row>
    <row r="9326" spans="14:19" x14ac:dyDescent="0.35">
      <c r="N9326" s="6"/>
      <c r="Q9326" s="2"/>
      <c r="S9326" s="2"/>
    </row>
    <row r="9327" spans="14:19" x14ac:dyDescent="0.35">
      <c r="N9327" s="6"/>
      <c r="Q9327" s="2"/>
      <c r="S9327" s="2"/>
    </row>
    <row r="9328" spans="14:19" x14ac:dyDescent="0.35">
      <c r="N9328" s="6"/>
      <c r="Q9328" s="2"/>
      <c r="S9328" s="2"/>
    </row>
    <row r="9329" spans="14:19" x14ac:dyDescent="0.35">
      <c r="N9329" s="6"/>
      <c r="Q9329" s="2"/>
      <c r="S9329" s="2"/>
    </row>
    <row r="9330" spans="14:19" x14ac:dyDescent="0.35">
      <c r="N9330" s="6"/>
      <c r="Q9330" s="2"/>
      <c r="S9330" s="2"/>
    </row>
    <row r="9331" spans="14:19" x14ac:dyDescent="0.35">
      <c r="N9331" s="6"/>
      <c r="Q9331" s="2"/>
      <c r="S9331" s="2"/>
    </row>
    <row r="9332" spans="14:19" x14ac:dyDescent="0.35">
      <c r="N9332" s="6"/>
      <c r="Q9332" s="2"/>
      <c r="S9332" s="2"/>
    </row>
    <row r="9333" spans="14:19" x14ac:dyDescent="0.35">
      <c r="N9333" s="6"/>
      <c r="Q9333" s="2"/>
      <c r="S9333" s="2"/>
    </row>
    <row r="9334" spans="14:19" x14ac:dyDescent="0.35">
      <c r="N9334" s="6"/>
      <c r="Q9334" s="2"/>
      <c r="S9334" s="2"/>
    </row>
    <row r="9335" spans="14:19" x14ac:dyDescent="0.35">
      <c r="N9335" s="6"/>
      <c r="Q9335" s="2"/>
      <c r="S9335" s="2"/>
    </row>
    <row r="9336" spans="14:19" x14ac:dyDescent="0.35">
      <c r="N9336" s="6"/>
      <c r="Q9336" s="2"/>
      <c r="S9336" s="2"/>
    </row>
    <row r="9337" spans="14:19" x14ac:dyDescent="0.35">
      <c r="N9337" s="6"/>
      <c r="Q9337" s="2"/>
      <c r="S9337" s="2"/>
    </row>
    <row r="9338" spans="14:19" x14ac:dyDescent="0.35">
      <c r="N9338" s="6"/>
      <c r="Q9338" s="2"/>
      <c r="S9338" s="2"/>
    </row>
    <row r="9339" spans="14:19" x14ac:dyDescent="0.35">
      <c r="N9339" s="6"/>
      <c r="Q9339" s="2"/>
      <c r="S9339" s="2"/>
    </row>
    <row r="9340" spans="14:19" x14ac:dyDescent="0.35">
      <c r="N9340" s="6"/>
      <c r="Q9340" s="2"/>
      <c r="S9340" s="2"/>
    </row>
    <row r="9341" spans="14:19" x14ac:dyDescent="0.35">
      <c r="N9341" s="6"/>
      <c r="Q9341" s="2"/>
      <c r="S9341" s="2"/>
    </row>
    <row r="9342" spans="14:19" x14ac:dyDescent="0.35">
      <c r="N9342" s="6"/>
      <c r="Q9342" s="2"/>
      <c r="S9342" s="2"/>
    </row>
    <row r="9343" spans="14:19" x14ac:dyDescent="0.35">
      <c r="N9343" s="6"/>
      <c r="Q9343" s="2"/>
      <c r="S9343" s="2"/>
    </row>
    <row r="9344" spans="14:19" x14ac:dyDescent="0.35">
      <c r="N9344" s="6"/>
      <c r="Q9344" s="2"/>
      <c r="S9344" s="2"/>
    </row>
    <row r="9345" spans="14:19" x14ac:dyDescent="0.35">
      <c r="N9345" s="6"/>
      <c r="Q9345" s="2"/>
      <c r="S9345" s="2"/>
    </row>
    <row r="9346" spans="14:19" x14ac:dyDescent="0.35">
      <c r="N9346" s="6"/>
      <c r="Q9346" s="2"/>
      <c r="S9346" s="2"/>
    </row>
    <row r="9347" spans="14:19" x14ac:dyDescent="0.35">
      <c r="N9347" s="6"/>
      <c r="Q9347" s="2"/>
      <c r="S9347" s="2"/>
    </row>
    <row r="9348" spans="14:19" x14ac:dyDescent="0.35">
      <c r="N9348" s="6"/>
      <c r="Q9348" s="2"/>
      <c r="S9348" s="2"/>
    </row>
    <row r="9349" spans="14:19" x14ac:dyDescent="0.35">
      <c r="N9349" s="6"/>
      <c r="Q9349" s="2"/>
      <c r="S9349" s="2"/>
    </row>
    <row r="9350" spans="14:19" x14ac:dyDescent="0.35">
      <c r="N9350" s="6"/>
      <c r="Q9350" s="2"/>
      <c r="S9350" s="2"/>
    </row>
    <row r="9351" spans="14:19" x14ac:dyDescent="0.35">
      <c r="N9351" s="6"/>
      <c r="Q9351" s="2"/>
      <c r="S9351" s="2"/>
    </row>
    <row r="9352" spans="14:19" x14ac:dyDescent="0.35">
      <c r="N9352" s="6"/>
      <c r="Q9352" s="2"/>
      <c r="S9352" s="2"/>
    </row>
    <row r="9353" spans="14:19" x14ac:dyDescent="0.35">
      <c r="N9353" s="6"/>
      <c r="Q9353" s="2"/>
      <c r="S9353" s="2"/>
    </row>
    <row r="9354" spans="14:19" x14ac:dyDescent="0.35">
      <c r="N9354" s="6"/>
      <c r="Q9354" s="2"/>
      <c r="S9354" s="2"/>
    </row>
    <row r="9355" spans="14:19" x14ac:dyDescent="0.35">
      <c r="N9355" s="6"/>
      <c r="Q9355" s="2"/>
      <c r="S9355" s="2"/>
    </row>
    <row r="9356" spans="14:19" x14ac:dyDescent="0.35">
      <c r="N9356" s="6"/>
      <c r="Q9356" s="2"/>
      <c r="S9356" s="2"/>
    </row>
    <row r="9357" spans="14:19" x14ac:dyDescent="0.35">
      <c r="N9357" s="6"/>
      <c r="Q9357" s="2"/>
      <c r="S9357" s="2"/>
    </row>
    <row r="9358" spans="14:19" x14ac:dyDescent="0.35">
      <c r="N9358" s="6"/>
      <c r="Q9358" s="2"/>
      <c r="S9358" s="2"/>
    </row>
    <row r="9359" spans="14:19" x14ac:dyDescent="0.35">
      <c r="N9359" s="6"/>
      <c r="Q9359" s="2"/>
      <c r="S9359" s="2"/>
    </row>
    <row r="9360" spans="14:19" x14ac:dyDescent="0.35">
      <c r="N9360" s="6"/>
      <c r="Q9360" s="2"/>
      <c r="S9360" s="2"/>
    </row>
    <row r="9361" spans="14:19" x14ac:dyDescent="0.35">
      <c r="N9361" s="6"/>
      <c r="Q9361" s="2"/>
      <c r="S9361" s="2"/>
    </row>
    <row r="9362" spans="14:19" x14ac:dyDescent="0.35">
      <c r="N9362" s="6"/>
      <c r="Q9362" s="2"/>
      <c r="S9362" s="2"/>
    </row>
    <row r="9363" spans="14:19" x14ac:dyDescent="0.35">
      <c r="N9363" s="6"/>
      <c r="Q9363" s="2"/>
      <c r="S9363" s="2"/>
    </row>
    <row r="9364" spans="14:19" x14ac:dyDescent="0.35">
      <c r="N9364" s="6"/>
      <c r="Q9364" s="2"/>
      <c r="S9364" s="2"/>
    </row>
    <row r="9365" spans="14:19" x14ac:dyDescent="0.35">
      <c r="N9365" s="6"/>
      <c r="Q9365" s="2"/>
      <c r="S9365" s="2"/>
    </row>
    <row r="9366" spans="14:19" x14ac:dyDescent="0.35">
      <c r="N9366" s="6"/>
      <c r="Q9366" s="2"/>
      <c r="S9366" s="2"/>
    </row>
    <row r="9367" spans="14:19" x14ac:dyDescent="0.35">
      <c r="N9367" s="6"/>
      <c r="Q9367" s="2"/>
      <c r="S9367" s="2"/>
    </row>
    <row r="9368" spans="14:19" x14ac:dyDescent="0.35">
      <c r="N9368" s="6"/>
      <c r="Q9368" s="2"/>
      <c r="S9368" s="2"/>
    </row>
    <row r="9369" spans="14:19" x14ac:dyDescent="0.35">
      <c r="N9369" s="6"/>
      <c r="Q9369" s="2"/>
      <c r="S9369" s="2"/>
    </row>
    <row r="9370" spans="14:19" x14ac:dyDescent="0.35">
      <c r="N9370" s="6"/>
      <c r="Q9370" s="2"/>
      <c r="S9370" s="2"/>
    </row>
    <row r="9371" spans="14:19" x14ac:dyDescent="0.35">
      <c r="N9371" s="6"/>
      <c r="Q9371" s="2"/>
      <c r="S9371" s="2"/>
    </row>
    <row r="9372" spans="14:19" x14ac:dyDescent="0.35">
      <c r="N9372" s="6"/>
      <c r="Q9372" s="2"/>
      <c r="S9372" s="2"/>
    </row>
    <row r="9373" spans="14:19" x14ac:dyDescent="0.35">
      <c r="N9373" s="6"/>
      <c r="Q9373" s="2"/>
      <c r="S9373" s="2"/>
    </row>
    <row r="9374" spans="14:19" x14ac:dyDescent="0.35">
      <c r="N9374" s="6"/>
      <c r="Q9374" s="2"/>
      <c r="S9374" s="2"/>
    </row>
    <row r="9375" spans="14:19" x14ac:dyDescent="0.35">
      <c r="N9375" s="6"/>
      <c r="Q9375" s="2"/>
      <c r="S9375" s="2"/>
    </row>
    <row r="9376" spans="14:19" x14ac:dyDescent="0.35">
      <c r="N9376" s="6"/>
      <c r="Q9376" s="2"/>
      <c r="S9376" s="2"/>
    </row>
    <row r="9377" spans="14:19" x14ac:dyDescent="0.35">
      <c r="N9377" s="6"/>
      <c r="Q9377" s="2"/>
      <c r="S9377" s="2"/>
    </row>
    <row r="9378" spans="14:19" x14ac:dyDescent="0.35">
      <c r="N9378" s="6"/>
      <c r="Q9378" s="2"/>
      <c r="S9378" s="2"/>
    </row>
    <row r="9379" spans="14:19" x14ac:dyDescent="0.35">
      <c r="N9379" s="6"/>
      <c r="Q9379" s="2"/>
      <c r="S9379" s="2"/>
    </row>
    <row r="9380" spans="14:19" x14ac:dyDescent="0.35">
      <c r="N9380" s="6"/>
      <c r="Q9380" s="2"/>
      <c r="S9380" s="2"/>
    </row>
    <row r="9381" spans="14:19" x14ac:dyDescent="0.35">
      <c r="N9381" s="6"/>
      <c r="Q9381" s="2"/>
      <c r="S9381" s="2"/>
    </row>
    <row r="9382" spans="14:19" x14ac:dyDescent="0.35">
      <c r="N9382" s="6"/>
      <c r="Q9382" s="2"/>
      <c r="S9382" s="2"/>
    </row>
    <row r="9383" spans="14:19" x14ac:dyDescent="0.35">
      <c r="N9383" s="6"/>
      <c r="Q9383" s="2"/>
      <c r="S9383" s="2"/>
    </row>
    <row r="9384" spans="14:19" x14ac:dyDescent="0.35">
      <c r="N9384" s="6"/>
      <c r="Q9384" s="2"/>
      <c r="S9384" s="2"/>
    </row>
    <row r="9385" spans="14:19" x14ac:dyDescent="0.35">
      <c r="N9385" s="6"/>
      <c r="Q9385" s="2"/>
      <c r="S9385" s="2"/>
    </row>
    <row r="9386" spans="14:19" x14ac:dyDescent="0.35">
      <c r="N9386" s="6"/>
      <c r="Q9386" s="2"/>
      <c r="S9386" s="2"/>
    </row>
    <row r="9387" spans="14:19" x14ac:dyDescent="0.35">
      <c r="N9387" s="6"/>
      <c r="Q9387" s="2"/>
      <c r="S9387" s="2"/>
    </row>
    <row r="9388" spans="14:19" x14ac:dyDescent="0.35">
      <c r="N9388" s="6"/>
      <c r="Q9388" s="2"/>
      <c r="S9388" s="2"/>
    </row>
    <row r="9389" spans="14:19" x14ac:dyDescent="0.35">
      <c r="N9389" s="6"/>
      <c r="Q9389" s="2"/>
      <c r="S9389" s="2"/>
    </row>
    <row r="9390" spans="14:19" x14ac:dyDescent="0.35">
      <c r="N9390" s="6"/>
      <c r="Q9390" s="2"/>
      <c r="S9390" s="2"/>
    </row>
    <row r="9391" spans="14:19" x14ac:dyDescent="0.35">
      <c r="N9391" s="6"/>
      <c r="Q9391" s="2"/>
      <c r="S9391" s="2"/>
    </row>
    <row r="9392" spans="14:19" x14ac:dyDescent="0.35">
      <c r="N9392" s="6"/>
      <c r="Q9392" s="2"/>
      <c r="S9392" s="2"/>
    </row>
    <row r="9393" spans="14:19" x14ac:dyDescent="0.35">
      <c r="N9393" s="6"/>
      <c r="Q9393" s="2"/>
      <c r="S9393" s="2"/>
    </row>
    <row r="9394" spans="14:19" x14ac:dyDescent="0.35">
      <c r="N9394" s="6"/>
      <c r="Q9394" s="2"/>
      <c r="S9394" s="2"/>
    </row>
    <row r="9395" spans="14:19" x14ac:dyDescent="0.35">
      <c r="N9395" s="6"/>
      <c r="Q9395" s="2"/>
      <c r="S9395" s="2"/>
    </row>
    <row r="9396" spans="14:19" x14ac:dyDescent="0.35">
      <c r="N9396" s="6"/>
      <c r="Q9396" s="2"/>
      <c r="S9396" s="2"/>
    </row>
    <row r="9397" spans="14:19" x14ac:dyDescent="0.35">
      <c r="N9397" s="6"/>
      <c r="Q9397" s="2"/>
      <c r="S9397" s="2"/>
    </row>
    <row r="9398" spans="14:19" x14ac:dyDescent="0.35">
      <c r="N9398" s="6"/>
      <c r="Q9398" s="2"/>
      <c r="S9398" s="2"/>
    </row>
    <row r="9399" spans="14:19" x14ac:dyDescent="0.35">
      <c r="N9399" s="6"/>
      <c r="Q9399" s="2"/>
      <c r="S9399" s="2"/>
    </row>
    <row r="9400" spans="14:19" x14ac:dyDescent="0.35">
      <c r="N9400" s="6"/>
      <c r="Q9400" s="2"/>
      <c r="S9400" s="2"/>
    </row>
    <row r="9401" spans="14:19" x14ac:dyDescent="0.35">
      <c r="N9401" s="6"/>
      <c r="Q9401" s="2"/>
      <c r="S9401" s="2"/>
    </row>
    <row r="9402" spans="14:19" x14ac:dyDescent="0.35">
      <c r="N9402" s="6"/>
      <c r="Q9402" s="2"/>
      <c r="S9402" s="2"/>
    </row>
    <row r="9403" spans="14:19" x14ac:dyDescent="0.35">
      <c r="N9403" s="6"/>
      <c r="Q9403" s="2"/>
      <c r="S9403" s="2"/>
    </row>
    <row r="9404" spans="14:19" x14ac:dyDescent="0.35">
      <c r="N9404" s="6"/>
      <c r="Q9404" s="2"/>
      <c r="S9404" s="2"/>
    </row>
    <row r="9405" spans="14:19" x14ac:dyDescent="0.35">
      <c r="N9405" s="6"/>
      <c r="Q9405" s="2"/>
      <c r="S9405" s="2"/>
    </row>
    <row r="9406" spans="14:19" x14ac:dyDescent="0.35">
      <c r="N9406" s="6"/>
      <c r="Q9406" s="2"/>
      <c r="S9406" s="2"/>
    </row>
    <row r="9407" spans="14:19" x14ac:dyDescent="0.35">
      <c r="N9407" s="6"/>
      <c r="Q9407" s="2"/>
      <c r="S9407" s="2"/>
    </row>
    <row r="9408" spans="14:19" x14ac:dyDescent="0.35">
      <c r="N9408" s="6"/>
      <c r="Q9408" s="2"/>
      <c r="S9408" s="2"/>
    </row>
    <row r="9409" spans="14:19" x14ac:dyDescent="0.35">
      <c r="N9409" s="6"/>
      <c r="Q9409" s="2"/>
      <c r="S9409" s="2"/>
    </row>
    <row r="9410" spans="14:19" x14ac:dyDescent="0.35">
      <c r="N9410" s="6"/>
      <c r="Q9410" s="2"/>
      <c r="S9410" s="2"/>
    </row>
    <row r="9411" spans="14:19" x14ac:dyDescent="0.35">
      <c r="N9411" s="6"/>
      <c r="Q9411" s="2"/>
      <c r="S9411" s="2"/>
    </row>
    <row r="9412" spans="14:19" x14ac:dyDescent="0.35">
      <c r="N9412" s="6"/>
      <c r="Q9412" s="2"/>
      <c r="S9412" s="2"/>
    </row>
    <row r="9413" spans="14:19" x14ac:dyDescent="0.35">
      <c r="N9413" s="6"/>
      <c r="Q9413" s="2"/>
      <c r="S9413" s="2"/>
    </row>
    <row r="9414" spans="14:19" x14ac:dyDescent="0.35">
      <c r="N9414" s="6"/>
      <c r="Q9414" s="2"/>
      <c r="S9414" s="2"/>
    </row>
    <row r="9415" spans="14:19" x14ac:dyDescent="0.35">
      <c r="N9415" s="6"/>
      <c r="Q9415" s="2"/>
      <c r="S9415" s="2"/>
    </row>
    <row r="9416" spans="14:19" x14ac:dyDescent="0.35">
      <c r="N9416" s="6"/>
      <c r="Q9416" s="2"/>
      <c r="S9416" s="2"/>
    </row>
    <row r="9417" spans="14:19" x14ac:dyDescent="0.35">
      <c r="N9417" s="6"/>
      <c r="Q9417" s="2"/>
      <c r="S9417" s="2"/>
    </row>
    <row r="9418" spans="14:19" x14ac:dyDescent="0.35">
      <c r="N9418" s="6"/>
      <c r="Q9418" s="2"/>
      <c r="S9418" s="2"/>
    </row>
    <row r="9419" spans="14:19" x14ac:dyDescent="0.35">
      <c r="N9419" s="6"/>
      <c r="Q9419" s="2"/>
      <c r="S9419" s="2"/>
    </row>
    <row r="9420" spans="14:19" x14ac:dyDescent="0.35">
      <c r="N9420" s="6"/>
      <c r="Q9420" s="2"/>
      <c r="S9420" s="2"/>
    </row>
    <row r="9421" spans="14:19" x14ac:dyDescent="0.35">
      <c r="N9421" s="6"/>
      <c r="Q9421" s="2"/>
      <c r="S9421" s="2"/>
    </row>
    <row r="9422" spans="14:19" x14ac:dyDescent="0.35">
      <c r="N9422" s="6"/>
      <c r="Q9422" s="2"/>
      <c r="S9422" s="2"/>
    </row>
    <row r="9423" spans="14:19" x14ac:dyDescent="0.35">
      <c r="N9423" s="6"/>
      <c r="Q9423" s="2"/>
      <c r="S9423" s="2"/>
    </row>
    <row r="9424" spans="14:19" x14ac:dyDescent="0.35">
      <c r="N9424" s="6"/>
      <c r="Q9424" s="2"/>
      <c r="S9424" s="2"/>
    </row>
    <row r="9425" spans="14:19" x14ac:dyDescent="0.35">
      <c r="N9425" s="6"/>
      <c r="Q9425" s="2"/>
      <c r="S9425" s="2"/>
    </row>
    <row r="9426" spans="14:19" x14ac:dyDescent="0.35">
      <c r="N9426" s="6"/>
      <c r="Q9426" s="2"/>
      <c r="S9426" s="2"/>
    </row>
    <row r="9427" spans="14:19" x14ac:dyDescent="0.35">
      <c r="N9427" s="6"/>
      <c r="Q9427" s="2"/>
      <c r="S9427" s="2"/>
    </row>
    <row r="9428" spans="14:19" x14ac:dyDescent="0.35">
      <c r="N9428" s="6"/>
      <c r="Q9428" s="2"/>
      <c r="S9428" s="2"/>
    </row>
    <row r="9429" spans="14:19" x14ac:dyDescent="0.35">
      <c r="N9429" s="6"/>
      <c r="Q9429" s="2"/>
      <c r="S9429" s="2"/>
    </row>
    <row r="9430" spans="14:19" x14ac:dyDescent="0.35">
      <c r="N9430" s="6"/>
      <c r="Q9430" s="2"/>
      <c r="S9430" s="2"/>
    </row>
    <row r="9431" spans="14:19" x14ac:dyDescent="0.35">
      <c r="N9431" s="6"/>
      <c r="Q9431" s="2"/>
      <c r="S9431" s="2"/>
    </row>
    <row r="9432" spans="14:19" x14ac:dyDescent="0.35">
      <c r="N9432" s="6"/>
      <c r="Q9432" s="2"/>
      <c r="S9432" s="2"/>
    </row>
    <row r="9433" spans="14:19" x14ac:dyDescent="0.35">
      <c r="N9433" s="6"/>
      <c r="Q9433" s="2"/>
      <c r="S9433" s="2"/>
    </row>
    <row r="9434" spans="14:19" x14ac:dyDescent="0.35">
      <c r="N9434" s="6"/>
      <c r="Q9434" s="2"/>
      <c r="S9434" s="2"/>
    </row>
    <row r="9435" spans="14:19" x14ac:dyDescent="0.35">
      <c r="N9435" s="6"/>
      <c r="Q9435" s="2"/>
      <c r="S9435" s="2"/>
    </row>
    <row r="9436" spans="14:19" x14ac:dyDescent="0.35">
      <c r="N9436" s="6"/>
      <c r="Q9436" s="2"/>
      <c r="S9436" s="2"/>
    </row>
    <row r="9437" spans="14:19" x14ac:dyDescent="0.35">
      <c r="N9437" s="6"/>
      <c r="Q9437" s="2"/>
      <c r="S9437" s="2"/>
    </row>
    <row r="9438" spans="14:19" x14ac:dyDescent="0.35">
      <c r="N9438" s="6"/>
      <c r="Q9438" s="2"/>
      <c r="S9438" s="2"/>
    </row>
    <row r="9439" spans="14:19" x14ac:dyDescent="0.35">
      <c r="N9439" s="6"/>
      <c r="Q9439" s="2"/>
      <c r="S9439" s="2"/>
    </row>
    <row r="9440" spans="14:19" x14ac:dyDescent="0.35">
      <c r="N9440" s="6"/>
      <c r="Q9440" s="2"/>
      <c r="S9440" s="2"/>
    </row>
    <row r="9441" spans="14:19" x14ac:dyDescent="0.35">
      <c r="N9441" s="6"/>
      <c r="Q9441" s="2"/>
      <c r="S9441" s="2"/>
    </row>
    <row r="9442" spans="14:19" x14ac:dyDescent="0.35">
      <c r="N9442" s="6"/>
      <c r="Q9442" s="2"/>
      <c r="S9442" s="2"/>
    </row>
    <row r="9443" spans="14:19" x14ac:dyDescent="0.35">
      <c r="N9443" s="6"/>
      <c r="Q9443" s="2"/>
      <c r="S9443" s="2"/>
    </row>
    <row r="9444" spans="14:19" x14ac:dyDescent="0.35">
      <c r="N9444" s="6"/>
      <c r="Q9444" s="2"/>
      <c r="S9444" s="2"/>
    </row>
    <row r="9445" spans="14:19" x14ac:dyDescent="0.35">
      <c r="N9445" s="6"/>
      <c r="Q9445" s="2"/>
      <c r="S9445" s="2"/>
    </row>
    <row r="9446" spans="14:19" x14ac:dyDescent="0.35">
      <c r="N9446" s="6"/>
      <c r="Q9446" s="2"/>
      <c r="S9446" s="2"/>
    </row>
    <row r="9447" spans="14:19" x14ac:dyDescent="0.35">
      <c r="N9447" s="6"/>
      <c r="Q9447" s="2"/>
      <c r="S9447" s="2"/>
    </row>
    <row r="9448" spans="14:19" x14ac:dyDescent="0.35">
      <c r="N9448" s="6"/>
      <c r="Q9448" s="2"/>
      <c r="S9448" s="2"/>
    </row>
    <row r="9449" spans="14:19" x14ac:dyDescent="0.35">
      <c r="N9449" s="6"/>
      <c r="Q9449" s="2"/>
      <c r="S9449" s="2"/>
    </row>
    <row r="9450" spans="14:19" x14ac:dyDescent="0.35">
      <c r="N9450" s="6"/>
      <c r="Q9450" s="2"/>
      <c r="S9450" s="2"/>
    </row>
    <row r="9451" spans="14:19" x14ac:dyDescent="0.35">
      <c r="N9451" s="6"/>
      <c r="Q9451" s="2"/>
      <c r="S9451" s="2"/>
    </row>
    <row r="9452" spans="14:19" x14ac:dyDescent="0.35">
      <c r="N9452" s="6"/>
      <c r="Q9452" s="2"/>
      <c r="S9452" s="2"/>
    </row>
    <row r="9453" spans="14:19" x14ac:dyDescent="0.35">
      <c r="N9453" s="6"/>
      <c r="Q9453" s="2"/>
      <c r="S9453" s="2"/>
    </row>
    <row r="9454" spans="14:19" x14ac:dyDescent="0.35">
      <c r="N9454" s="6"/>
      <c r="Q9454" s="2"/>
      <c r="S9454" s="2"/>
    </row>
    <row r="9455" spans="14:19" x14ac:dyDescent="0.35">
      <c r="N9455" s="6"/>
      <c r="Q9455" s="2"/>
      <c r="S9455" s="2"/>
    </row>
    <row r="9456" spans="14:19" x14ac:dyDescent="0.35">
      <c r="N9456" s="6"/>
      <c r="Q9456" s="2"/>
      <c r="S9456" s="2"/>
    </row>
    <row r="9457" spans="14:19" x14ac:dyDescent="0.35">
      <c r="N9457" s="6"/>
      <c r="Q9457" s="2"/>
      <c r="S9457" s="2"/>
    </row>
    <row r="9458" spans="14:19" x14ac:dyDescent="0.35">
      <c r="N9458" s="6"/>
      <c r="Q9458" s="2"/>
      <c r="S9458" s="2"/>
    </row>
    <row r="9459" spans="14:19" x14ac:dyDescent="0.35">
      <c r="N9459" s="6"/>
      <c r="Q9459" s="2"/>
      <c r="S9459" s="2"/>
    </row>
    <row r="9460" spans="14:19" x14ac:dyDescent="0.35">
      <c r="N9460" s="6"/>
      <c r="Q9460" s="2"/>
      <c r="S9460" s="2"/>
    </row>
    <row r="9461" spans="14:19" x14ac:dyDescent="0.35">
      <c r="N9461" s="6"/>
      <c r="Q9461" s="2"/>
      <c r="S9461" s="2"/>
    </row>
    <row r="9462" spans="14:19" x14ac:dyDescent="0.35">
      <c r="N9462" s="6"/>
      <c r="Q9462" s="2"/>
      <c r="S9462" s="2"/>
    </row>
    <row r="9463" spans="14:19" x14ac:dyDescent="0.35">
      <c r="N9463" s="6"/>
      <c r="Q9463" s="2"/>
      <c r="S9463" s="2"/>
    </row>
    <row r="9464" spans="14:19" x14ac:dyDescent="0.35">
      <c r="N9464" s="6"/>
      <c r="Q9464" s="2"/>
      <c r="S9464" s="2"/>
    </row>
    <row r="9465" spans="14:19" x14ac:dyDescent="0.35">
      <c r="N9465" s="6"/>
      <c r="Q9465" s="2"/>
      <c r="S9465" s="2"/>
    </row>
    <row r="9466" spans="14:19" x14ac:dyDescent="0.35">
      <c r="N9466" s="6"/>
      <c r="Q9466" s="2"/>
      <c r="S9466" s="2"/>
    </row>
    <row r="9467" spans="14:19" x14ac:dyDescent="0.35">
      <c r="N9467" s="6"/>
      <c r="Q9467" s="2"/>
      <c r="S9467" s="2"/>
    </row>
    <row r="9468" spans="14:19" x14ac:dyDescent="0.35">
      <c r="N9468" s="6"/>
      <c r="Q9468" s="2"/>
      <c r="S9468" s="2"/>
    </row>
    <row r="9469" spans="14:19" x14ac:dyDescent="0.35">
      <c r="N9469" s="6"/>
      <c r="Q9469" s="2"/>
      <c r="S9469" s="2"/>
    </row>
    <row r="9470" spans="14:19" x14ac:dyDescent="0.35">
      <c r="N9470" s="6"/>
      <c r="Q9470" s="2"/>
      <c r="S9470" s="2"/>
    </row>
    <row r="9471" spans="14:19" x14ac:dyDescent="0.35">
      <c r="N9471" s="6"/>
      <c r="Q9471" s="2"/>
      <c r="S9471" s="2"/>
    </row>
    <row r="9472" spans="14:19" x14ac:dyDescent="0.35">
      <c r="N9472" s="6"/>
      <c r="Q9472" s="2"/>
      <c r="S9472" s="2"/>
    </row>
    <row r="9473" spans="14:19" x14ac:dyDescent="0.35">
      <c r="N9473" s="6"/>
      <c r="Q9473" s="2"/>
      <c r="S9473" s="2"/>
    </row>
    <row r="9474" spans="14:19" x14ac:dyDescent="0.35">
      <c r="N9474" s="6"/>
      <c r="Q9474" s="2"/>
      <c r="S9474" s="2"/>
    </row>
    <row r="9475" spans="14:19" x14ac:dyDescent="0.35">
      <c r="N9475" s="6"/>
      <c r="Q9475" s="2"/>
      <c r="S9475" s="2"/>
    </row>
    <row r="9476" spans="14:19" x14ac:dyDescent="0.35">
      <c r="N9476" s="6"/>
      <c r="Q9476" s="2"/>
      <c r="S9476" s="2"/>
    </row>
    <row r="9477" spans="14:19" x14ac:dyDescent="0.35">
      <c r="N9477" s="6"/>
      <c r="Q9477" s="2"/>
      <c r="S9477" s="2"/>
    </row>
    <row r="9478" spans="14:19" x14ac:dyDescent="0.35">
      <c r="N9478" s="6"/>
      <c r="Q9478" s="2"/>
      <c r="S9478" s="2"/>
    </row>
    <row r="9479" spans="14:19" x14ac:dyDescent="0.35">
      <c r="N9479" s="6"/>
      <c r="Q9479" s="2"/>
      <c r="S9479" s="2"/>
    </row>
    <row r="9480" spans="14:19" x14ac:dyDescent="0.35">
      <c r="N9480" s="6"/>
      <c r="Q9480" s="2"/>
      <c r="S9480" s="2"/>
    </row>
    <row r="9481" spans="14:19" x14ac:dyDescent="0.35">
      <c r="N9481" s="6"/>
      <c r="Q9481" s="2"/>
      <c r="S9481" s="2"/>
    </row>
    <row r="9482" spans="14:19" x14ac:dyDescent="0.35">
      <c r="N9482" s="6"/>
      <c r="Q9482" s="2"/>
      <c r="S9482" s="2"/>
    </row>
    <row r="9483" spans="14:19" x14ac:dyDescent="0.35">
      <c r="N9483" s="6"/>
      <c r="Q9483" s="2"/>
      <c r="S9483" s="2"/>
    </row>
    <row r="9484" spans="14:19" x14ac:dyDescent="0.35">
      <c r="N9484" s="6"/>
      <c r="Q9484" s="2"/>
      <c r="S9484" s="2"/>
    </row>
    <row r="9485" spans="14:19" x14ac:dyDescent="0.35">
      <c r="N9485" s="6"/>
      <c r="Q9485" s="2"/>
      <c r="S9485" s="2"/>
    </row>
    <row r="9486" spans="14:19" x14ac:dyDescent="0.35">
      <c r="N9486" s="6"/>
      <c r="Q9486" s="2"/>
      <c r="S9486" s="2"/>
    </row>
    <row r="9487" spans="14:19" x14ac:dyDescent="0.35">
      <c r="N9487" s="6"/>
      <c r="Q9487" s="2"/>
      <c r="S9487" s="2"/>
    </row>
    <row r="9488" spans="14:19" x14ac:dyDescent="0.35">
      <c r="N9488" s="6"/>
      <c r="Q9488" s="2"/>
      <c r="S9488" s="2"/>
    </row>
    <row r="9489" spans="14:19" x14ac:dyDescent="0.35">
      <c r="N9489" s="6"/>
      <c r="Q9489" s="2"/>
      <c r="S9489" s="2"/>
    </row>
    <row r="9490" spans="14:19" x14ac:dyDescent="0.35">
      <c r="N9490" s="6"/>
      <c r="Q9490" s="2"/>
      <c r="S9490" s="2"/>
    </row>
    <row r="9491" spans="14:19" x14ac:dyDescent="0.35">
      <c r="N9491" s="6"/>
      <c r="Q9491" s="2"/>
      <c r="S9491" s="2"/>
    </row>
    <row r="9492" spans="14:19" x14ac:dyDescent="0.35">
      <c r="N9492" s="6"/>
      <c r="Q9492" s="2"/>
      <c r="S9492" s="2"/>
    </row>
    <row r="9493" spans="14:19" x14ac:dyDescent="0.35">
      <c r="N9493" s="6"/>
      <c r="Q9493" s="2"/>
      <c r="S9493" s="2"/>
    </row>
    <row r="9494" spans="14:19" x14ac:dyDescent="0.35">
      <c r="N9494" s="6"/>
      <c r="Q9494" s="2"/>
      <c r="S9494" s="2"/>
    </row>
    <row r="9495" spans="14:19" x14ac:dyDescent="0.35">
      <c r="N9495" s="6"/>
      <c r="Q9495" s="2"/>
      <c r="S9495" s="2"/>
    </row>
    <row r="9496" spans="14:19" x14ac:dyDescent="0.35">
      <c r="N9496" s="6"/>
      <c r="Q9496" s="2"/>
      <c r="S9496" s="2"/>
    </row>
    <row r="9497" spans="14:19" x14ac:dyDescent="0.35">
      <c r="N9497" s="6"/>
      <c r="Q9497" s="2"/>
      <c r="S9497" s="2"/>
    </row>
    <row r="9498" spans="14:19" x14ac:dyDescent="0.35">
      <c r="N9498" s="6"/>
      <c r="Q9498" s="2"/>
      <c r="S9498" s="2"/>
    </row>
    <row r="9499" spans="14:19" x14ac:dyDescent="0.35">
      <c r="N9499" s="6"/>
      <c r="Q9499" s="2"/>
      <c r="S9499" s="2"/>
    </row>
    <row r="9500" spans="14:19" x14ac:dyDescent="0.35">
      <c r="N9500" s="6"/>
      <c r="Q9500" s="2"/>
      <c r="S9500" s="2"/>
    </row>
    <row r="9501" spans="14:19" x14ac:dyDescent="0.35">
      <c r="N9501" s="6"/>
      <c r="Q9501" s="2"/>
      <c r="S9501" s="2"/>
    </row>
    <row r="9502" spans="14:19" x14ac:dyDescent="0.35">
      <c r="N9502" s="6"/>
      <c r="Q9502" s="2"/>
      <c r="S9502" s="2"/>
    </row>
    <row r="9503" spans="14:19" x14ac:dyDescent="0.35">
      <c r="N9503" s="6"/>
      <c r="Q9503" s="2"/>
      <c r="S9503" s="2"/>
    </row>
    <row r="9504" spans="14:19" x14ac:dyDescent="0.35">
      <c r="N9504" s="6"/>
      <c r="Q9504" s="2"/>
      <c r="S9504" s="2"/>
    </row>
    <row r="9505" spans="14:19" x14ac:dyDescent="0.35">
      <c r="N9505" s="6"/>
      <c r="Q9505" s="2"/>
      <c r="S9505" s="2"/>
    </row>
    <row r="9506" spans="14:19" x14ac:dyDescent="0.35">
      <c r="N9506" s="6"/>
      <c r="Q9506" s="2"/>
      <c r="S9506" s="2"/>
    </row>
    <row r="9507" spans="14:19" x14ac:dyDescent="0.35">
      <c r="N9507" s="6"/>
      <c r="Q9507" s="2"/>
      <c r="S9507" s="2"/>
    </row>
    <row r="9508" spans="14:19" x14ac:dyDescent="0.35">
      <c r="N9508" s="6"/>
      <c r="Q9508" s="2"/>
      <c r="S9508" s="2"/>
    </row>
    <row r="9509" spans="14:19" x14ac:dyDescent="0.35">
      <c r="N9509" s="6"/>
      <c r="Q9509" s="2"/>
      <c r="S9509" s="2"/>
    </row>
    <row r="9510" spans="14:19" x14ac:dyDescent="0.35">
      <c r="N9510" s="6"/>
      <c r="Q9510" s="2"/>
      <c r="S9510" s="2"/>
    </row>
    <row r="9511" spans="14:19" x14ac:dyDescent="0.35">
      <c r="N9511" s="6"/>
      <c r="Q9511" s="2"/>
      <c r="S9511" s="2"/>
    </row>
    <row r="9512" spans="14:19" x14ac:dyDescent="0.35">
      <c r="N9512" s="6"/>
      <c r="Q9512" s="2"/>
      <c r="S9512" s="2"/>
    </row>
    <row r="9513" spans="14:19" x14ac:dyDescent="0.35">
      <c r="N9513" s="6"/>
      <c r="Q9513" s="2"/>
      <c r="S9513" s="2"/>
    </row>
    <row r="9514" spans="14:19" x14ac:dyDescent="0.35">
      <c r="N9514" s="6"/>
      <c r="Q9514" s="2"/>
      <c r="S9514" s="2"/>
    </row>
    <row r="9515" spans="14:19" x14ac:dyDescent="0.35">
      <c r="N9515" s="6"/>
      <c r="Q9515" s="2"/>
      <c r="S9515" s="2"/>
    </row>
    <row r="9516" spans="14:19" x14ac:dyDescent="0.35">
      <c r="N9516" s="6"/>
      <c r="Q9516" s="2"/>
      <c r="S9516" s="2"/>
    </row>
    <row r="9517" spans="14:19" x14ac:dyDescent="0.35">
      <c r="N9517" s="6"/>
      <c r="Q9517" s="2"/>
      <c r="S9517" s="2"/>
    </row>
    <row r="9518" spans="14:19" x14ac:dyDescent="0.35">
      <c r="N9518" s="6"/>
      <c r="Q9518" s="2"/>
      <c r="S9518" s="2"/>
    </row>
    <row r="9519" spans="14:19" x14ac:dyDescent="0.35">
      <c r="N9519" s="6"/>
      <c r="Q9519" s="2"/>
      <c r="S9519" s="2"/>
    </row>
    <row r="9520" spans="14:19" x14ac:dyDescent="0.35">
      <c r="N9520" s="6"/>
      <c r="Q9520" s="2"/>
      <c r="S9520" s="2"/>
    </row>
    <row r="9521" spans="14:19" x14ac:dyDescent="0.35">
      <c r="N9521" s="6"/>
      <c r="Q9521" s="2"/>
      <c r="S9521" s="2"/>
    </row>
    <row r="9522" spans="14:19" x14ac:dyDescent="0.35">
      <c r="N9522" s="6"/>
      <c r="Q9522" s="2"/>
      <c r="S9522" s="2"/>
    </row>
    <row r="9523" spans="14:19" x14ac:dyDescent="0.35">
      <c r="N9523" s="6"/>
      <c r="Q9523" s="2"/>
      <c r="S9523" s="2"/>
    </row>
    <row r="9524" spans="14:19" x14ac:dyDescent="0.35">
      <c r="N9524" s="6"/>
      <c r="Q9524" s="2"/>
      <c r="S9524" s="2"/>
    </row>
    <row r="9525" spans="14:19" x14ac:dyDescent="0.35">
      <c r="N9525" s="6"/>
      <c r="Q9525" s="2"/>
      <c r="S9525" s="2"/>
    </row>
    <row r="9526" spans="14:19" x14ac:dyDescent="0.35">
      <c r="N9526" s="6"/>
      <c r="Q9526" s="2"/>
      <c r="S9526" s="2"/>
    </row>
    <row r="9527" spans="14:19" x14ac:dyDescent="0.35">
      <c r="N9527" s="6"/>
      <c r="Q9527" s="2"/>
      <c r="S9527" s="2"/>
    </row>
    <row r="9528" spans="14:19" x14ac:dyDescent="0.35">
      <c r="N9528" s="6"/>
      <c r="Q9528" s="2"/>
      <c r="S9528" s="2"/>
    </row>
    <row r="9529" spans="14:19" x14ac:dyDescent="0.35">
      <c r="N9529" s="6"/>
      <c r="Q9529" s="2"/>
      <c r="S9529" s="2"/>
    </row>
    <row r="9530" spans="14:19" x14ac:dyDescent="0.35">
      <c r="N9530" s="6"/>
      <c r="Q9530" s="2"/>
      <c r="S9530" s="2"/>
    </row>
    <row r="9531" spans="14:19" x14ac:dyDescent="0.35">
      <c r="N9531" s="6"/>
      <c r="Q9531" s="2"/>
      <c r="S9531" s="2"/>
    </row>
    <row r="9532" spans="14:19" x14ac:dyDescent="0.35">
      <c r="N9532" s="6"/>
      <c r="Q9532" s="2"/>
      <c r="S9532" s="2"/>
    </row>
    <row r="9533" spans="14:19" x14ac:dyDescent="0.35">
      <c r="N9533" s="6"/>
      <c r="Q9533" s="2"/>
      <c r="S9533" s="2"/>
    </row>
    <row r="9534" spans="14:19" x14ac:dyDescent="0.35">
      <c r="N9534" s="6"/>
      <c r="Q9534" s="2"/>
      <c r="S9534" s="2"/>
    </row>
    <row r="9535" spans="14:19" x14ac:dyDescent="0.35">
      <c r="N9535" s="6"/>
      <c r="Q9535" s="2"/>
      <c r="S9535" s="2"/>
    </row>
    <row r="9536" spans="14:19" x14ac:dyDescent="0.35">
      <c r="N9536" s="6"/>
      <c r="Q9536" s="2"/>
      <c r="S9536" s="2"/>
    </row>
    <row r="9537" spans="14:19" x14ac:dyDescent="0.35">
      <c r="N9537" s="6"/>
      <c r="Q9537" s="2"/>
      <c r="S9537" s="2"/>
    </row>
    <row r="9538" spans="14:19" x14ac:dyDescent="0.35">
      <c r="N9538" s="6"/>
      <c r="Q9538" s="2"/>
      <c r="S9538" s="2"/>
    </row>
    <row r="9539" spans="14:19" x14ac:dyDescent="0.35">
      <c r="N9539" s="6"/>
      <c r="Q9539" s="2"/>
      <c r="S9539" s="2"/>
    </row>
    <row r="9540" spans="14:19" x14ac:dyDescent="0.35">
      <c r="N9540" s="6"/>
      <c r="Q9540" s="2"/>
      <c r="S9540" s="2"/>
    </row>
    <row r="9541" spans="14:19" x14ac:dyDescent="0.35">
      <c r="N9541" s="6"/>
      <c r="Q9541" s="2"/>
      <c r="S9541" s="2"/>
    </row>
    <row r="9542" spans="14:19" x14ac:dyDescent="0.35">
      <c r="N9542" s="6"/>
      <c r="Q9542" s="2"/>
      <c r="S9542" s="2"/>
    </row>
    <row r="9543" spans="14:19" x14ac:dyDescent="0.35">
      <c r="N9543" s="6"/>
      <c r="Q9543" s="2"/>
      <c r="S9543" s="2"/>
    </row>
    <row r="9544" spans="14:19" x14ac:dyDescent="0.35">
      <c r="N9544" s="6"/>
      <c r="Q9544" s="2"/>
      <c r="S9544" s="2"/>
    </row>
    <row r="9545" spans="14:19" x14ac:dyDescent="0.35">
      <c r="N9545" s="6"/>
      <c r="Q9545" s="2"/>
      <c r="S9545" s="2"/>
    </row>
    <row r="9546" spans="14:19" x14ac:dyDescent="0.35">
      <c r="N9546" s="6"/>
      <c r="Q9546" s="2"/>
      <c r="S9546" s="2"/>
    </row>
    <row r="9547" spans="14:19" x14ac:dyDescent="0.35">
      <c r="N9547" s="6"/>
      <c r="Q9547" s="2"/>
      <c r="S9547" s="2"/>
    </row>
    <row r="9548" spans="14:19" x14ac:dyDescent="0.35">
      <c r="N9548" s="6"/>
      <c r="Q9548" s="2"/>
      <c r="S9548" s="2"/>
    </row>
    <row r="9549" spans="14:19" x14ac:dyDescent="0.35">
      <c r="N9549" s="6"/>
      <c r="Q9549" s="2"/>
      <c r="S9549" s="2"/>
    </row>
    <row r="9550" spans="14:19" x14ac:dyDescent="0.35">
      <c r="N9550" s="6"/>
      <c r="Q9550" s="2"/>
      <c r="S9550" s="2"/>
    </row>
    <row r="9551" spans="14:19" x14ac:dyDescent="0.35">
      <c r="N9551" s="6"/>
      <c r="Q9551" s="2"/>
      <c r="S9551" s="2"/>
    </row>
    <row r="9552" spans="14:19" x14ac:dyDescent="0.35">
      <c r="N9552" s="6"/>
      <c r="Q9552" s="2"/>
      <c r="S9552" s="2"/>
    </row>
    <row r="9553" spans="14:19" x14ac:dyDescent="0.35">
      <c r="N9553" s="6"/>
      <c r="Q9553" s="2"/>
      <c r="S9553" s="2"/>
    </row>
    <row r="9554" spans="14:19" x14ac:dyDescent="0.35">
      <c r="N9554" s="6"/>
      <c r="Q9554" s="2"/>
      <c r="S9554" s="2"/>
    </row>
    <row r="9555" spans="14:19" x14ac:dyDescent="0.35">
      <c r="N9555" s="6"/>
      <c r="Q9555" s="2"/>
      <c r="S9555" s="2"/>
    </row>
    <row r="9556" spans="14:19" x14ac:dyDescent="0.35">
      <c r="N9556" s="6"/>
      <c r="Q9556" s="2"/>
      <c r="S9556" s="2"/>
    </row>
    <row r="9557" spans="14:19" x14ac:dyDescent="0.35">
      <c r="N9557" s="6"/>
      <c r="Q9557" s="2"/>
      <c r="S9557" s="2"/>
    </row>
    <row r="9558" spans="14:19" x14ac:dyDescent="0.35">
      <c r="N9558" s="6"/>
      <c r="Q9558" s="2"/>
      <c r="S9558" s="2"/>
    </row>
    <row r="9559" spans="14:19" x14ac:dyDescent="0.35">
      <c r="N9559" s="6"/>
      <c r="Q9559" s="2"/>
      <c r="S9559" s="2"/>
    </row>
    <row r="9560" spans="14:19" x14ac:dyDescent="0.35">
      <c r="N9560" s="6"/>
      <c r="Q9560" s="2"/>
      <c r="S9560" s="2"/>
    </row>
    <row r="9561" spans="14:19" x14ac:dyDescent="0.35">
      <c r="N9561" s="6"/>
      <c r="Q9561" s="2"/>
      <c r="S9561" s="2"/>
    </row>
    <row r="9562" spans="14:19" x14ac:dyDescent="0.35">
      <c r="N9562" s="6"/>
      <c r="Q9562" s="2"/>
      <c r="S9562" s="2"/>
    </row>
    <row r="9563" spans="14:19" x14ac:dyDescent="0.35">
      <c r="N9563" s="6"/>
      <c r="Q9563" s="2"/>
      <c r="S9563" s="2"/>
    </row>
    <row r="9564" spans="14:19" x14ac:dyDescent="0.35">
      <c r="N9564" s="6"/>
      <c r="Q9564" s="2"/>
      <c r="S9564" s="2"/>
    </row>
    <row r="9565" spans="14:19" x14ac:dyDescent="0.35">
      <c r="N9565" s="6"/>
      <c r="Q9565" s="2"/>
      <c r="S9565" s="2"/>
    </row>
    <row r="9566" spans="14:19" x14ac:dyDescent="0.35">
      <c r="N9566" s="6"/>
      <c r="Q9566" s="2"/>
      <c r="S9566" s="2"/>
    </row>
    <row r="9567" spans="14:19" x14ac:dyDescent="0.35">
      <c r="N9567" s="6"/>
      <c r="Q9567" s="2"/>
      <c r="S9567" s="2"/>
    </row>
    <row r="9568" spans="14:19" x14ac:dyDescent="0.35">
      <c r="N9568" s="6"/>
      <c r="Q9568" s="2"/>
      <c r="S9568" s="2"/>
    </row>
    <row r="9569" spans="14:19" x14ac:dyDescent="0.35">
      <c r="N9569" s="6"/>
      <c r="Q9569" s="2"/>
      <c r="S9569" s="2"/>
    </row>
    <row r="9570" spans="14:19" x14ac:dyDescent="0.35">
      <c r="N9570" s="6"/>
      <c r="Q9570" s="2"/>
      <c r="S9570" s="2"/>
    </row>
    <row r="9571" spans="14:19" x14ac:dyDescent="0.35">
      <c r="N9571" s="6"/>
      <c r="Q9571" s="2"/>
      <c r="S9571" s="2"/>
    </row>
    <row r="9572" spans="14:19" x14ac:dyDescent="0.35">
      <c r="N9572" s="6"/>
      <c r="Q9572" s="2"/>
      <c r="S9572" s="2"/>
    </row>
    <row r="9573" spans="14:19" x14ac:dyDescent="0.35">
      <c r="N9573" s="6"/>
      <c r="Q9573" s="2"/>
      <c r="S9573" s="2"/>
    </row>
    <row r="9574" spans="14:19" x14ac:dyDescent="0.35">
      <c r="N9574" s="6"/>
      <c r="Q9574" s="2"/>
      <c r="S9574" s="2"/>
    </row>
    <row r="9575" spans="14:19" x14ac:dyDescent="0.35">
      <c r="N9575" s="6"/>
      <c r="Q9575" s="2"/>
      <c r="S9575" s="2"/>
    </row>
    <row r="9576" spans="14:19" x14ac:dyDescent="0.35">
      <c r="N9576" s="6"/>
      <c r="Q9576" s="2"/>
      <c r="S9576" s="2"/>
    </row>
    <row r="9577" spans="14:19" x14ac:dyDescent="0.35">
      <c r="N9577" s="6"/>
      <c r="Q9577" s="2"/>
      <c r="S9577" s="2"/>
    </row>
    <row r="9578" spans="14:19" x14ac:dyDescent="0.35">
      <c r="N9578" s="6"/>
      <c r="Q9578" s="2"/>
      <c r="S9578" s="2"/>
    </row>
    <row r="9579" spans="14:19" x14ac:dyDescent="0.35">
      <c r="N9579" s="6"/>
      <c r="Q9579" s="2"/>
      <c r="S9579" s="2"/>
    </row>
    <row r="9580" spans="14:19" x14ac:dyDescent="0.35">
      <c r="N9580" s="6"/>
      <c r="Q9580" s="2"/>
      <c r="S9580" s="2"/>
    </row>
    <row r="9581" spans="14:19" x14ac:dyDescent="0.35">
      <c r="N9581" s="6"/>
      <c r="Q9581" s="2"/>
      <c r="S9581" s="2"/>
    </row>
    <row r="9582" spans="14:19" x14ac:dyDescent="0.35">
      <c r="N9582" s="6"/>
      <c r="Q9582" s="2"/>
      <c r="S9582" s="2"/>
    </row>
    <row r="9583" spans="14:19" x14ac:dyDescent="0.35">
      <c r="N9583" s="6"/>
      <c r="Q9583" s="2"/>
      <c r="S9583" s="2"/>
    </row>
    <row r="9584" spans="14:19" x14ac:dyDescent="0.35">
      <c r="N9584" s="6"/>
      <c r="Q9584" s="2"/>
      <c r="S9584" s="2"/>
    </row>
    <row r="9585" spans="14:19" x14ac:dyDescent="0.35">
      <c r="N9585" s="6"/>
      <c r="Q9585" s="2"/>
      <c r="S9585" s="2"/>
    </row>
    <row r="9586" spans="14:19" x14ac:dyDescent="0.35">
      <c r="N9586" s="6"/>
      <c r="Q9586" s="2"/>
      <c r="S9586" s="2"/>
    </row>
    <row r="9587" spans="14:19" x14ac:dyDescent="0.35">
      <c r="N9587" s="6"/>
      <c r="Q9587" s="2"/>
      <c r="S9587" s="2"/>
    </row>
    <row r="9588" spans="14:19" x14ac:dyDescent="0.35">
      <c r="N9588" s="6"/>
      <c r="Q9588" s="2"/>
      <c r="S9588" s="2"/>
    </row>
    <row r="9589" spans="14:19" x14ac:dyDescent="0.35">
      <c r="N9589" s="6"/>
      <c r="Q9589" s="2"/>
      <c r="S9589" s="2"/>
    </row>
    <row r="9590" spans="14:19" x14ac:dyDescent="0.35">
      <c r="N9590" s="6"/>
      <c r="Q9590" s="2"/>
      <c r="S9590" s="2"/>
    </row>
    <row r="9591" spans="14:19" x14ac:dyDescent="0.35">
      <c r="N9591" s="6"/>
      <c r="Q9591" s="2"/>
      <c r="S9591" s="2"/>
    </row>
    <row r="9592" spans="14:19" x14ac:dyDescent="0.35">
      <c r="N9592" s="6"/>
      <c r="Q9592" s="2"/>
      <c r="S9592" s="2"/>
    </row>
    <row r="9593" spans="14:19" x14ac:dyDescent="0.35">
      <c r="N9593" s="6"/>
      <c r="Q9593" s="2"/>
      <c r="S9593" s="2"/>
    </row>
    <row r="9594" spans="14:19" x14ac:dyDescent="0.35">
      <c r="N9594" s="6"/>
      <c r="Q9594" s="2"/>
      <c r="S9594" s="2"/>
    </row>
    <row r="9595" spans="14:19" x14ac:dyDescent="0.35">
      <c r="N9595" s="6"/>
      <c r="Q9595" s="2"/>
      <c r="S9595" s="2"/>
    </row>
    <row r="9596" spans="14:19" x14ac:dyDescent="0.35">
      <c r="N9596" s="6"/>
      <c r="Q9596" s="2"/>
      <c r="S9596" s="2"/>
    </row>
    <row r="9597" spans="14:19" x14ac:dyDescent="0.35">
      <c r="N9597" s="6"/>
      <c r="Q9597" s="2"/>
      <c r="S9597" s="2"/>
    </row>
    <row r="9598" spans="14:19" x14ac:dyDescent="0.35">
      <c r="N9598" s="6"/>
      <c r="Q9598" s="2"/>
      <c r="S9598" s="2"/>
    </row>
    <row r="9599" spans="14:19" x14ac:dyDescent="0.35">
      <c r="N9599" s="6"/>
      <c r="Q9599" s="2"/>
      <c r="S9599" s="2"/>
    </row>
    <row r="9600" spans="14:19" x14ac:dyDescent="0.35">
      <c r="N9600" s="6"/>
      <c r="Q9600" s="2"/>
      <c r="S9600" s="2"/>
    </row>
    <row r="9601" spans="14:19" x14ac:dyDescent="0.35">
      <c r="N9601" s="6"/>
      <c r="Q9601" s="2"/>
      <c r="S9601" s="2"/>
    </row>
    <row r="9602" spans="14:19" x14ac:dyDescent="0.35">
      <c r="N9602" s="6"/>
      <c r="Q9602" s="2"/>
      <c r="S9602" s="2"/>
    </row>
    <row r="9603" spans="14:19" x14ac:dyDescent="0.35">
      <c r="N9603" s="6"/>
      <c r="Q9603" s="2"/>
      <c r="S9603" s="2"/>
    </row>
    <row r="9604" spans="14:19" x14ac:dyDescent="0.35">
      <c r="N9604" s="6"/>
      <c r="Q9604" s="2"/>
      <c r="S9604" s="2"/>
    </row>
    <row r="9605" spans="14:19" x14ac:dyDescent="0.35">
      <c r="N9605" s="6"/>
      <c r="Q9605" s="2"/>
      <c r="S9605" s="2"/>
    </row>
    <row r="9606" spans="14:19" x14ac:dyDescent="0.35">
      <c r="N9606" s="6"/>
      <c r="Q9606" s="2"/>
      <c r="S9606" s="2"/>
    </row>
    <row r="9607" spans="14:19" x14ac:dyDescent="0.35">
      <c r="N9607" s="6"/>
      <c r="Q9607" s="2"/>
      <c r="S9607" s="2"/>
    </row>
    <row r="9608" spans="14:19" x14ac:dyDescent="0.35">
      <c r="N9608" s="6"/>
      <c r="Q9608" s="2"/>
      <c r="S9608" s="2"/>
    </row>
    <row r="9609" spans="14:19" x14ac:dyDescent="0.35">
      <c r="N9609" s="6"/>
      <c r="Q9609" s="2"/>
      <c r="S9609" s="2"/>
    </row>
    <row r="9610" spans="14:19" x14ac:dyDescent="0.35">
      <c r="N9610" s="6"/>
      <c r="Q9610" s="2"/>
      <c r="S9610" s="2"/>
    </row>
    <row r="9611" spans="14:19" x14ac:dyDescent="0.35">
      <c r="N9611" s="6"/>
      <c r="Q9611" s="2"/>
      <c r="S9611" s="2"/>
    </row>
    <row r="9612" spans="14:19" x14ac:dyDescent="0.35">
      <c r="N9612" s="6"/>
      <c r="Q9612" s="2"/>
      <c r="S9612" s="2"/>
    </row>
    <row r="9613" spans="14:19" x14ac:dyDescent="0.35">
      <c r="N9613" s="6"/>
      <c r="Q9613" s="2"/>
      <c r="S9613" s="2"/>
    </row>
    <row r="9614" spans="14:19" x14ac:dyDescent="0.35">
      <c r="N9614" s="6"/>
      <c r="Q9614" s="2"/>
      <c r="S9614" s="2"/>
    </row>
    <row r="9615" spans="14:19" x14ac:dyDescent="0.35">
      <c r="N9615" s="6"/>
      <c r="Q9615" s="2"/>
      <c r="S9615" s="2"/>
    </row>
    <row r="9616" spans="14:19" x14ac:dyDescent="0.35">
      <c r="N9616" s="6"/>
      <c r="Q9616" s="2"/>
      <c r="S9616" s="2"/>
    </row>
    <row r="9617" spans="14:19" x14ac:dyDescent="0.35">
      <c r="N9617" s="6"/>
      <c r="Q9617" s="2"/>
      <c r="S9617" s="2"/>
    </row>
    <row r="9618" spans="14:19" x14ac:dyDescent="0.35">
      <c r="N9618" s="6"/>
      <c r="Q9618" s="2"/>
      <c r="S9618" s="2"/>
    </row>
    <row r="9619" spans="14:19" x14ac:dyDescent="0.35">
      <c r="N9619" s="6"/>
      <c r="Q9619" s="2"/>
      <c r="S9619" s="2"/>
    </row>
    <row r="9620" spans="14:19" x14ac:dyDescent="0.35">
      <c r="N9620" s="6"/>
      <c r="Q9620" s="2"/>
      <c r="S9620" s="2"/>
    </row>
    <row r="9621" spans="14:19" x14ac:dyDescent="0.35">
      <c r="N9621" s="6"/>
      <c r="Q9621" s="2"/>
      <c r="S9621" s="2"/>
    </row>
    <row r="9622" spans="14:19" x14ac:dyDescent="0.35">
      <c r="N9622" s="6"/>
      <c r="Q9622" s="2"/>
      <c r="S9622" s="2"/>
    </row>
    <row r="9623" spans="14:19" x14ac:dyDescent="0.35">
      <c r="N9623" s="6"/>
      <c r="Q9623" s="2"/>
      <c r="S9623" s="2"/>
    </row>
    <row r="9624" spans="14:19" x14ac:dyDescent="0.35">
      <c r="N9624" s="6"/>
      <c r="Q9624" s="2"/>
      <c r="S9624" s="2"/>
    </row>
    <row r="9625" spans="14:19" x14ac:dyDescent="0.35">
      <c r="N9625" s="6"/>
      <c r="Q9625" s="2"/>
      <c r="S9625" s="2"/>
    </row>
    <row r="9626" spans="14:19" x14ac:dyDescent="0.35">
      <c r="N9626" s="6"/>
      <c r="Q9626" s="2"/>
      <c r="S9626" s="2"/>
    </row>
    <row r="9627" spans="14:19" x14ac:dyDescent="0.35">
      <c r="N9627" s="6"/>
      <c r="Q9627" s="2"/>
      <c r="S9627" s="2"/>
    </row>
    <row r="9628" spans="14:19" x14ac:dyDescent="0.35">
      <c r="N9628" s="6"/>
      <c r="Q9628" s="2"/>
      <c r="S9628" s="2"/>
    </row>
    <row r="9629" spans="14:19" x14ac:dyDescent="0.35">
      <c r="N9629" s="6"/>
      <c r="Q9629" s="2"/>
      <c r="S9629" s="2"/>
    </row>
    <row r="9630" spans="14:19" x14ac:dyDescent="0.35">
      <c r="N9630" s="6"/>
      <c r="Q9630" s="2"/>
      <c r="S9630" s="2"/>
    </row>
    <row r="9631" spans="14:19" x14ac:dyDescent="0.35">
      <c r="N9631" s="6"/>
      <c r="Q9631" s="2"/>
      <c r="S9631" s="2"/>
    </row>
    <row r="9632" spans="14:19" x14ac:dyDescent="0.35">
      <c r="N9632" s="6"/>
      <c r="Q9632" s="2"/>
      <c r="S9632" s="2"/>
    </row>
    <row r="9633" spans="14:19" x14ac:dyDescent="0.35">
      <c r="N9633" s="6"/>
      <c r="Q9633" s="2"/>
      <c r="S9633" s="2"/>
    </row>
    <row r="9634" spans="14:19" x14ac:dyDescent="0.35">
      <c r="N9634" s="6"/>
      <c r="Q9634" s="2"/>
      <c r="S9634" s="2"/>
    </row>
    <row r="9635" spans="14:19" x14ac:dyDescent="0.35">
      <c r="N9635" s="6"/>
      <c r="Q9635" s="2"/>
      <c r="S9635" s="2"/>
    </row>
    <row r="9636" spans="14:19" x14ac:dyDescent="0.35">
      <c r="N9636" s="6"/>
      <c r="Q9636" s="2"/>
      <c r="S9636" s="2"/>
    </row>
    <row r="9637" spans="14:19" x14ac:dyDescent="0.35">
      <c r="N9637" s="6"/>
      <c r="Q9637" s="2"/>
      <c r="S9637" s="2"/>
    </row>
    <row r="9638" spans="14:19" x14ac:dyDescent="0.35">
      <c r="N9638" s="6"/>
      <c r="Q9638" s="2"/>
      <c r="S9638" s="2"/>
    </row>
    <row r="9639" spans="14:19" x14ac:dyDescent="0.35">
      <c r="N9639" s="6"/>
      <c r="Q9639" s="2"/>
      <c r="S9639" s="2"/>
    </row>
    <row r="9640" spans="14:19" x14ac:dyDescent="0.35">
      <c r="N9640" s="6"/>
      <c r="Q9640" s="2"/>
      <c r="S9640" s="2"/>
    </row>
    <row r="9641" spans="14:19" x14ac:dyDescent="0.35">
      <c r="N9641" s="6"/>
      <c r="Q9641" s="2"/>
      <c r="S9641" s="2"/>
    </row>
    <row r="9642" spans="14:19" x14ac:dyDescent="0.35">
      <c r="N9642" s="6"/>
      <c r="Q9642" s="2"/>
      <c r="S9642" s="2"/>
    </row>
    <row r="9643" spans="14:19" x14ac:dyDescent="0.35">
      <c r="N9643" s="6"/>
      <c r="Q9643" s="2"/>
      <c r="S9643" s="2"/>
    </row>
    <row r="9644" spans="14:19" x14ac:dyDescent="0.35">
      <c r="N9644" s="6"/>
      <c r="Q9644" s="2"/>
      <c r="S9644" s="2"/>
    </row>
    <row r="9645" spans="14:19" x14ac:dyDescent="0.35">
      <c r="N9645" s="6"/>
      <c r="Q9645" s="2"/>
      <c r="S9645" s="2"/>
    </row>
    <row r="9646" spans="14:19" x14ac:dyDescent="0.35">
      <c r="N9646" s="6"/>
      <c r="Q9646" s="2"/>
      <c r="S9646" s="2"/>
    </row>
    <row r="9647" spans="14:19" x14ac:dyDescent="0.35">
      <c r="N9647" s="6"/>
      <c r="Q9647" s="2"/>
      <c r="S9647" s="2"/>
    </row>
    <row r="9648" spans="14:19" x14ac:dyDescent="0.35">
      <c r="N9648" s="6"/>
      <c r="Q9648" s="2"/>
      <c r="S9648" s="2"/>
    </row>
    <row r="9649" spans="14:19" x14ac:dyDescent="0.35">
      <c r="N9649" s="6"/>
      <c r="Q9649" s="2"/>
      <c r="S9649" s="2"/>
    </row>
    <row r="9650" spans="14:19" x14ac:dyDescent="0.35">
      <c r="N9650" s="6"/>
      <c r="Q9650" s="2"/>
      <c r="S9650" s="2"/>
    </row>
    <row r="9651" spans="14:19" x14ac:dyDescent="0.35">
      <c r="N9651" s="6"/>
      <c r="Q9651" s="2"/>
      <c r="S9651" s="2"/>
    </row>
    <row r="9652" spans="14:19" x14ac:dyDescent="0.35">
      <c r="N9652" s="6"/>
      <c r="Q9652" s="2"/>
      <c r="S9652" s="2"/>
    </row>
    <row r="9653" spans="14:19" x14ac:dyDescent="0.35">
      <c r="N9653" s="6"/>
      <c r="Q9653" s="2"/>
      <c r="S9653" s="2"/>
    </row>
    <row r="9654" spans="14:19" x14ac:dyDescent="0.35">
      <c r="N9654" s="6"/>
      <c r="Q9654" s="2"/>
      <c r="S9654" s="2"/>
    </row>
    <row r="9655" spans="14:19" x14ac:dyDescent="0.35">
      <c r="N9655" s="6"/>
      <c r="Q9655" s="2"/>
      <c r="S9655" s="2"/>
    </row>
    <row r="9656" spans="14:19" x14ac:dyDescent="0.35">
      <c r="N9656" s="6"/>
      <c r="Q9656" s="2"/>
      <c r="S9656" s="2"/>
    </row>
    <row r="9657" spans="14:19" x14ac:dyDescent="0.35">
      <c r="N9657" s="6"/>
      <c r="Q9657" s="2"/>
      <c r="S9657" s="2"/>
    </row>
    <row r="9658" spans="14:19" x14ac:dyDescent="0.35">
      <c r="N9658" s="6"/>
      <c r="Q9658" s="2"/>
      <c r="S9658" s="2"/>
    </row>
    <row r="9659" spans="14:19" x14ac:dyDescent="0.35">
      <c r="N9659" s="6"/>
      <c r="Q9659" s="2"/>
      <c r="S9659" s="2"/>
    </row>
    <row r="9660" spans="14:19" x14ac:dyDescent="0.35">
      <c r="N9660" s="6"/>
      <c r="Q9660" s="2"/>
      <c r="S9660" s="2"/>
    </row>
    <row r="9661" spans="14:19" x14ac:dyDescent="0.35">
      <c r="N9661" s="6"/>
      <c r="Q9661" s="2"/>
      <c r="S9661" s="2"/>
    </row>
    <row r="9662" spans="14:19" x14ac:dyDescent="0.35">
      <c r="N9662" s="6"/>
      <c r="Q9662" s="2"/>
      <c r="S9662" s="2"/>
    </row>
    <row r="9663" spans="14:19" x14ac:dyDescent="0.35">
      <c r="N9663" s="6"/>
      <c r="Q9663" s="2"/>
      <c r="S9663" s="2"/>
    </row>
    <row r="9664" spans="14:19" x14ac:dyDescent="0.35">
      <c r="N9664" s="6"/>
      <c r="Q9664" s="2"/>
      <c r="S9664" s="2"/>
    </row>
    <row r="9665" spans="14:19" x14ac:dyDescent="0.35">
      <c r="N9665" s="6"/>
      <c r="Q9665" s="2"/>
      <c r="S9665" s="2"/>
    </row>
    <row r="9666" spans="14:19" x14ac:dyDescent="0.35">
      <c r="N9666" s="6"/>
      <c r="Q9666" s="2"/>
      <c r="S9666" s="2"/>
    </row>
    <row r="9667" spans="14:19" x14ac:dyDescent="0.35">
      <c r="N9667" s="6"/>
      <c r="Q9667" s="2"/>
      <c r="S9667" s="2"/>
    </row>
    <row r="9668" spans="14:19" x14ac:dyDescent="0.35">
      <c r="N9668" s="6"/>
      <c r="Q9668" s="2"/>
      <c r="S9668" s="2"/>
    </row>
    <row r="9669" spans="14:19" x14ac:dyDescent="0.35">
      <c r="N9669" s="6"/>
      <c r="Q9669" s="2"/>
      <c r="S9669" s="2"/>
    </row>
    <row r="9670" spans="14:19" x14ac:dyDescent="0.35">
      <c r="N9670" s="6"/>
      <c r="Q9670" s="2"/>
      <c r="S9670" s="2"/>
    </row>
    <row r="9671" spans="14:19" x14ac:dyDescent="0.35">
      <c r="N9671" s="6"/>
      <c r="Q9671" s="2"/>
      <c r="S9671" s="2"/>
    </row>
    <row r="9672" spans="14:19" x14ac:dyDescent="0.35">
      <c r="N9672" s="6"/>
      <c r="Q9672" s="2"/>
      <c r="S9672" s="2"/>
    </row>
    <row r="9673" spans="14:19" x14ac:dyDescent="0.35">
      <c r="N9673" s="6"/>
      <c r="Q9673" s="2"/>
      <c r="S9673" s="2"/>
    </row>
    <row r="9674" spans="14:19" x14ac:dyDescent="0.35">
      <c r="N9674" s="6"/>
      <c r="Q9674" s="2"/>
      <c r="S9674" s="2"/>
    </row>
    <row r="9675" spans="14:19" x14ac:dyDescent="0.35">
      <c r="N9675" s="6"/>
      <c r="Q9675" s="2"/>
      <c r="S9675" s="2"/>
    </row>
    <row r="9676" spans="14:19" x14ac:dyDescent="0.35">
      <c r="N9676" s="6"/>
      <c r="Q9676" s="2"/>
      <c r="S9676" s="2"/>
    </row>
    <row r="9677" spans="14:19" x14ac:dyDescent="0.35">
      <c r="N9677" s="6"/>
      <c r="Q9677" s="2"/>
      <c r="S9677" s="2"/>
    </row>
    <row r="9678" spans="14:19" x14ac:dyDescent="0.35">
      <c r="N9678" s="6"/>
      <c r="Q9678" s="2"/>
      <c r="S9678" s="2"/>
    </row>
    <row r="9679" spans="14:19" x14ac:dyDescent="0.35">
      <c r="N9679" s="6"/>
      <c r="Q9679" s="2"/>
      <c r="S9679" s="2"/>
    </row>
    <row r="9680" spans="14:19" x14ac:dyDescent="0.35">
      <c r="N9680" s="6"/>
      <c r="Q9680" s="2"/>
      <c r="S9680" s="2"/>
    </row>
    <row r="9681" spans="14:19" x14ac:dyDescent="0.35">
      <c r="N9681" s="6"/>
      <c r="Q9681" s="2"/>
      <c r="S9681" s="2"/>
    </row>
    <row r="9682" spans="14:19" x14ac:dyDescent="0.35">
      <c r="N9682" s="6"/>
      <c r="Q9682" s="2"/>
      <c r="S9682" s="2"/>
    </row>
    <row r="9683" spans="14:19" x14ac:dyDescent="0.35">
      <c r="N9683" s="6"/>
      <c r="Q9683" s="2"/>
      <c r="S9683" s="2"/>
    </row>
    <row r="9684" spans="14:19" x14ac:dyDescent="0.35">
      <c r="N9684" s="6"/>
      <c r="Q9684" s="2"/>
      <c r="S9684" s="2"/>
    </row>
    <row r="9685" spans="14:19" x14ac:dyDescent="0.35">
      <c r="N9685" s="6"/>
      <c r="Q9685" s="2"/>
      <c r="S9685" s="2"/>
    </row>
    <row r="9686" spans="14:19" x14ac:dyDescent="0.35">
      <c r="N9686" s="6"/>
      <c r="Q9686" s="2"/>
      <c r="S9686" s="2"/>
    </row>
    <row r="9687" spans="14:19" x14ac:dyDescent="0.35">
      <c r="N9687" s="6"/>
      <c r="Q9687" s="2"/>
      <c r="S9687" s="2"/>
    </row>
    <row r="9688" spans="14:19" x14ac:dyDescent="0.35">
      <c r="N9688" s="6"/>
      <c r="Q9688" s="2"/>
      <c r="S9688" s="2"/>
    </row>
    <row r="9689" spans="14:19" x14ac:dyDescent="0.35">
      <c r="N9689" s="6"/>
      <c r="Q9689" s="2"/>
      <c r="S9689" s="2"/>
    </row>
    <row r="9690" spans="14:19" x14ac:dyDescent="0.35">
      <c r="N9690" s="6"/>
      <c r="Q9690" s="2"/>
      <c r="S9690" s="2"/>
    </row>
    <row r="9691" spans="14:19" x14ac:dyDescent="0.35">
      <c r="N9691" s="6"/>
      <c r="Q9691" s="2"/>
      <c r="S9691" s="2"/>
    </row>
    <row r="9692" spans="14:19" x14ac:dyDescent="0.35">
      <c r="N9692" s="6"/>
      <c r="Q9692" s="2"/>
      <c r="S9692" s="2"/>
    </row>
    <row r="9693" spans="14:19" x14ac:dyDescent="0.35">
      <c r="N9693" s="6"/>
      <c r="Q9693" s="2"/>
      <c r="S9693" s="2"/>
    </row>
    <row r="9694" spans="14:19" x14ac:dyDescent="0.35">
      <c r="N9694" s="6"/>
      <c r="Q9694" s="2"/>
      <c r="S9694" s="2"/>
    </row>
    <row r="9695" spans="14:19" x14ac:dyDescent="0.35">
      <c r="N9695" s="6"/>
      <c r="Q9695" s="2"/>
      <c r="S9695" s="2"/>
    </row>
    <row r="9696" spans="14:19" x14ac:dyDescent="0.35">
      <c r="N9696" s="6"/>
      <c r="Q9696" s="2"/>
      <c r="S9696" s="2"/>
    </row>
    <row r="9697" spans="14:19" x14ac:dyDescent="0.35">
      <c r="N9697" s="6"/>
      <c r="Q9697" s="2"/>
      <c r="S9697" s="2"/>
    </row>
    <row r="9698" spans="14:19" x14ac:dyDescent="0.35">
      <c r="N9698" s="6"/>
      <c r="Q9698" s="2"/>
      <c r="S9698" s="2"/>
    </row>
    <row r="9699" spans="14:19" x14ac:dyDescent="0.35">
      <c r="N9699" s="6"/>
      <c r="Q9699" s="2"/>
      <c r="S9699" s="2"/>
    </row>
    <row r="9700" spans="14:19" x14ac:dyDescent="0.35">
      <c r="N9700" s="6"/>
      <c r="Q9700" s="2"/>
      <c r="S9700" s="2"/>
    </row>
    <row r="9701" spans="14:19" x14ac:dyDescent="0.35">
      <c r="N9701" s="6"/>
      <c r="Q9701" s="2"/>
      <c r="S9701" s="2"/>
    </row>
    <row r="9702" spans="14:19" x14ac:dyDescent="0.35">
      <c r="N9702" s="6"/>
      <c r="Q9702" s="2"/>
      <c r="S9702" s="2"/>
    </row>
    <row r="9703" spans="14:19" x14ac:dyDescent="0.35">
      <c r="N9703" s="6"/>
      <c r="Q9703" s="2"/>
      <c r="S9703" s="2"/>
    </row>
    <row r="9704" spans="14:19" x14ac:dyDescent="0.35">
      <c r="N9704" s="6"/>
      <c r="Q9704" s="2"/>
      <c r="S9704" s="2"/>
    </row>
    <row r="9705" spans="14:19" x14ac:dyDescent="0.35">
      <c r="N9705" s="6"/>
      <c r="Q9705" s="2"/>
      <c r="S9705" s="2"/>
    </row>
    <row r="9706" spans="14:19" x14ac:dyDescent="0.35">
      <c r="N9706" s="6"/>
      <c r="Q9706" s="2"/>
      <c r="S9706" s="2"/>
    </row>
    <row r="9707" spans="14:19" x14ac:dyDescent="0.35">
      <c r="N9707" s="6"/>
      <c r="Q9707" s="2"/>
      <c r="S9707" s="2"/>
    </row>
    <row r="9708" spans="14:19" x14ac:dyDescent="0.35">
      <c r="N9708" s="6"/>
      <c r="Q9708" s="2"/>
      <c r="S9708" s="2"/>
    </row>
    <row r="9709" spans="14:19" x14ac:dyDescent="0.35">
      <c r="N9709" s="6"/>
      <c r="Q9709" s="2"/>
      <c r="S9709" s="2"/>
    </row>
    <row r="9710" spans="14:19" x14ac:dyDescent="0.35">
      <c r="N9710" s="6"/>
      <c r="Q9710" s="2"/>
      <c r="S9710" s="2"/>
    </row>
    <row r="9711" spans="14:19" x14ac:dyDescent="0.35">
      <c r="N9711" s="6"/>
      <c r="Q9711" s="2"/>
      <c r="S9711" s="2"/>
    </row>
    <row r="9712" spans="14:19" x14ac:dyDescent="0.35">
      <c r="N9712" s="6"/>
      <c r="Q9712" s="2"/>
      <c r="S9712" s="2"/>
    </row>
    <row r="9713" spans="14:19" x14ac:dyDescent="0.35">
      <c r="N9713" s="6"/>
      <c r="Q9713" s="2"/>
      <c r="S9713" s="2"/>
    </row>
    <row r="9714" spans="14:19" x14ac:dyDescent="0.35">
      <c r="N9714" s="6"/>
      <c r="Q9714" s="2"/>
      <c r="S9714" s="2"/>
    </row>
    <row r="9715" spans="14:19" x14ac:dyDescent="0.35">
      <c r="N9715" s="6"/>
      <c r="Q9715" s="2"/>
      <c r="S9715" s="2"/>
    </row>
    <row r="9716" spans="14:19" x14ac:dyDescent="0.35">
      <c r="N9716" s="6"/>
      <c r="Q9716" s="2"/>
      <c r="S9716" s="2"/>
    </row>
    <row r="9717" spans="14:19" x14ac:dyDescent="0.35">
      <c r="N9717" s="6"/>
      <c r="Q9717" s="2"/>
      <c r="S9717" s="2"/>
    </row>
    <row r="9718" spans="14:19" x14ac:dyDescent="0.35">
      <c r="N9718" s="6"/>
      <c r="Q9718" s="2"/>
      <c r="S9718" s="2"/>
    </row>
    <row r="9719" spans="14:19" x14ac:dyDescent="0.35">
      <c r="N9719" s="6"/>
      <c r="Q9719" s="2"/>
      <c r="S9719" s="2"/>
    </row>
    <row r="9720" spans="14:19" x14ac:dyDescent="0.35">
      <c r="N9720" s="6"/>
      <c r="Q9720" s="2"/>
      <c r="S9720" s="2"/>
    </row>
    <row r="9721" spans="14:19" x14ac:dyDescent="0.35">
      <c r="N9721" s="6"/>
      <c r="Q9721" s="2"/>
      <c r="S9721" s="2"/>
    </row>
    <row r="9722" spans="14:19" x14ac:dyDescent="0.35">
      <c r="N9722" s="6"/>
      <c r="Q9722" s="2"/>
      <c r="S9722" s="2"/>
    </row>
    <row r="9723" spans="14:19" x14ac:dyDescent="0.35">
      <c r="N9723" s="6"/>
      <c r="Q9723" s="2"/>
      <c r="S9723" s="2"/>
    </row>
    <row r="9724" spans="14:19" x14ac:dyDescent="0.35">
      <c r="N9724" s="6"/>
      <c r="Q9724" s="2"/>
      <c r="S9724" s="2"/>
    </row>
    <row r="9725" spans="14:19" x14ac:dyDescent="0.35">
      <c r="N9725" s="6"/>
      <c r="Q9725" s="2"/>
      <c r="S9725" s="2"/>
    </row>
    <row r="9726" spans="14:19" x14ac:dyDescent="0.35">
      <c r="N9726" s="6"/>
      <c r="Q9726" s="2"/>
      <c r="S9726" s="2"/>
    </row>
    <row r="9727" spans="14:19" x14ac:dyDescent="0.35">
      <c r="N9727" s="6"/>
      <c r="Q9727" s="2"/>
      <c r="S9727" s="2"/>
    </row>
    <row r="9728" spans="14:19" x14ac:dyDescent="0.35">
      <c r="N9728" s="6"/>
      <c r="Q9728" s="2"/>
      <c r="S9728" s="2"/>
    </row>
    <row r="9729" spans="14:19" x14ac:dyDescent="0.35">
      <c r="N9729" s="6"/>
      <c r="Q9729" s="2"/>
      <c r="S9729" s="2"/>
    </row>
    <row r="9730" spans="14:19" x14ac:dyDescent="0.35">
      <c r="N9730" s="6"/>
      <c r="Q9730" s="2"/>
      <c r="S9730" s="2"/>
    </row>
    <row r="9731" spans="14:19" x14ac:dyDescent="0.35">
      <c r="N9731" s="6"/>
      <c r="Q9731" s="2"/>
      <c r="S9731" s="2"/>
    </row>
    <row r="9732" spans="14:19" x14ac:dyDescent="0.35">
      <c r="N9732" s="6"/>
      <c r="Q9732" s="2"/>
      <c r="S9732" s="2"/>
    </row>
    <row r="9733" spans="14:19" x14ac:dyDescent="0.35">
      <c r="N9733" s="6"/>
      <c r="Q9733" s="2"/>
      <c r="S9733" s="2"/>
    </row>
    <row r="9734" spans="14:19" x14ac:dyDescent="0.35">
      <c r="N9734" s="6"/>
      <c r="Q9734" s="2"/>
      <c r="S9734" s="2"/>
    </row>
    <row r="9735" spans="14:19" x14ac:dyDescent="0.35">
      <c r="N9735" s="6"/>
      <c r="Q9735" s="2"/>
      <c r="S9735" s="2"/>
    </row>
    <row r="9736" spans="14:19" x14ac:dyDescent="0.35">
      <c r="N9736" s="6"/>
      <c r="Q9736" s="2"/>
      <c r="S9736" s="2"/>
    </row>
    <row r="9737" spans="14:19" x14ac:dyDescent="0.35">
      <c r="N9737" s="6"/>
      <c r="Q9737" s="2"/>
      <c r="S9737" s="2"/>
    </row>
    <row r="9738" spans="14:19" x14ac:dyDescent="0.35">
      <c r="N9738" s="6"/>
      <c r="Q9738" s="2"/>
      <c r="S9738" s="2"/>
    </row>
    <row r="9739" spans="14:19" x14ac:dyDescent="0.35">
      <c r="N9739" s="6"/>
      <c r="Q9739" s="2"/>
      <c r="S9739" s="2"/>
    </row>
    <row r="9740" spans="14:19" x14ac:dyDescent="0.35">
      <c r="N9740" s="6"/>
      <c r="Q9740" s="2"/>
      <c r="S9740" s="2"/>
    </row>
    <row r="9741" spans="14:19" x14ac:dyDescent="0.35">
      <c r="N9741" s="6"/>
      <c r="Q9741" s="2"/>
      <c r="S9741" s="2"/>
    </row>
    <row r="9742" spans="14:19" x14ac:dyDescent="0.35">
      <c r="N9742" s="6"/>
      <c r="Q9742" s="2"/>
      <c r="S9742" s="2"/>
    </row>
    <row r="9743" spans="14:19" x14ac:dyDescent="0.35">
      <c r="N9743" s="6"/>
      <c r="Q9743" s="2"/>
      <c r="S9743" s="2"/>
    </row>
    <row r="9744" spans="14:19" x14ac:dyDescent="0.35">
      <c r="N9744" s="6"/>
      <c r="Q9744" s="2"/>
      <c r="S9744" s="2"/>
    </row>
    <row r="9745" spans="14:19" x14ac:dyDescent="0.35">
      <c r="N9745" s="6"/>
      <c r="Q9745" s="2"/>
      <c r="S9745" s="2"/>
    </row>
    <row r="9746" spans="14:19" x14ac:dyDescent="0.35">
      <c r="N9746" s="6"/>
      <c r="Q9746" s="2"/>
      <c r="S9746" s="2"/>
    </row>
    <row r="9747" spans="14:19" x14ac:dyDescent="0.35">
      <c r="N9747" s="6"/>
      <c r="Q9747" s="2"/>
      <c r="S9747" s="2"/>
    </row>
    <row r="9748" spans="14:19" x14ac:dyDescent="0.35">
      <c r="N9748" s="6"/>
      <c r="Q9748" s="2"/>
      <c r="S9748" s="2"/>
    </row>
    <row r="9749" spans="14:19" x14ac:dyDescent="0.35">
      <c r="N9749" s="6"/>
      <c r="Q9749" s="2"/>
      <c r="S9749" s="2"/>
    </row>
    <row r="9750" spans="14:19" x14ac:dyDescent="0.35">
      <c r="N9750" s="6"/>
      <c r="Q9750" s="2"/>
      <c r="S9750" s="2"/>
    </row>
    <row r="9751" spans="14:19" x14ac:dyDescent="0.35">
      <c r="N9751" s="6"/>
      <c r="Q9751" s="2"/>
      <c r="S9751" s="2"/>
    </row>
    <row r="9752" spans="14:19" x14ac:dyDescent="0.35">
      <c r="N9752" s="6"/>
      <c r="Q9752" s="2"/>
      <c r="S9752" s="2"/>
    </row>
    <row r="9753" spans="14:19" x14ac:dyDescent="0.35">
      <c r="N9753" s="6"/>
      <c r="Q9753" s="2"/>
      <c r="S9753" s="2"/>
    </row>
    <row r="9754" spans="14:19" x14ac:dyDescent="0.35">
      <c r="N9754" s="6"/>
      <c r="Q9754" s="2"/>
      <c r="S9754" s="2"/>
    </row>
    <row r="9755" spans="14:19" x14ac:dyDescent="0.35">
      <c r="N9755" s="6"/>
      <c r="Q9755" s="2"/>
      <c r="S9755" s="2"/>
    </row>
    <row r="9756" spans="14:19" x14ac:dyDescent="0.35">
      <c r="N9756" s="6"/>
      <c r="Q9756" s="2"/>
      <c r="S9756" s="2"/>
    </row>
    <row r="9757" spans="14:19" x14ac:dyDescent="0.35">
      <c r="N9757" s="6"/>
      <c r="Q9757" s="2"/>
      <c r="S9757" s="2"/>
    </row>
    <row r="9758" spans="14:19" x14ac:dyDescent="0.35">
      <c r="N9758" s="6"/>
      <c r="Q9758" s="2"/>
      <c r="S9758" s="2"/>
    </row>
    <row r="9759" spans="14:19" x14ac:dyDescent="0.35">
      <c r="N9759" s="6"/>
      <c r="Q9759" s="2"/>
      <c r="S9759" s="2"/>
    </row>
    <row r="9760" spans="14:19" x14ac:dyDescent="0.35">
      <c r="N9760" s="6"/>
      <c r="Q9760" s="2"/>
      <c r="S9760" s="2"/>
    </row>
    <row r="9761" spans="14:19" x14ac:dyDescent="0.35">
      <c r="N9761" s="6"/>
      <c r="Q9761" s="2"/>
      <c r="S9761" s="2"/>
    </row>
    <row r="9762" spans="14:19" x14ac:dyDescent="0.35">
      <c r="N9762" s="6"/>
      <c r="Q9762" s="2"/>
      <c r="S9762" s="2"/>
    </row>
    <row r="9763" spans="14:19" x14ac:dyDescent="0.35">
      <c r="N9763" s="6"/>
      <c r="Q9763" s="2"/>
      <c r="S9763" s="2"/>
    </row>
    <row r="9764" spans="14:19" x14ac:dyDescent="0.35">
      <c r="N9764" s="6"/>
      <c r="Q9764" s="2"/>
      <c r="S9764" s="2"/>
    </row>
    <row r="9765" spans="14:19" x14ac:dyDescent="0.35">
      <c r="N9765" s="6"/>
      <c r="Q9765" s="2"/>
      <c r="S9765" s="2"/>
    </row>
    <row r="9766" spans="14:19" x14ac:dyDescent="0.35">
      <c r="N9766" s="6"/>
      <c r="Q9766" s="2"/>
      <c r="S9766" s="2"/>
    </row>
    <row r="9767" spans="14:19" x14ac:dyDescent="0.35">
      <c r="N9767" s="6"/>
      <c r="Q9767" s="2"/>
      <c r="S9767" s="2"/>
    </row>
    <row r="9768" spans="14:19" x14ac:dyDescent="0.35">
      <c r="N9768" s="6"/>
      <c r="Q9768" s="2"/>
      <c r="S9768" s="2"/>
    </row>
    <row r="9769" spans="14:19" x14ac:dyDescent="0.35">
      <c r="N9769" s="6"/>
      <c r="Q9769" s="2"/>
      <c r="S9769" s="2"/>
    </row>
    <row r="9770" spans="14:19" x14ac:dyDescent="0.35">
      <c r="N9770" s="6"/>
      <c r="Q9770" s="2"/>
      <c r="S9770" s="2"/>
    </row>
    <row r="9771" spans="14:19" x14ac:dyDescent="0.35">
      <c r="N9771" s="6"/>
      <c r="Q9771" s="2"/>
      <c r="S9771" s="2"/>
    </row>
    <row r="9772" spans="14:19" x14ac:dyDescent="0.35">
      <c r="N9772" s="6"/>
      <c r="Q9772" s="2"/>
      <c r="S9772" s="2"/>
    </row>
    <row r="9773" spans="14:19" x14ac:dyDescent="0.35">
      <c r="N9773" s="6"/>
      <c r="Q9773" s="2"/>
      <c r="S9773" s="2"/>
    </row>
    <row r="9774" spans="14:19" x14ac:dyDescent="0.35">
      <c r="N9774" s="6"/>
      <c r="Q9774" s="2"/>
      <c r="S9774" s="2"/>
    </row>
    <row r="9775" spans="14:19" x14ac:dyDescent="0.35">
      <c r="N9775" s="6"/>
      <c r="Q9775" s="2"/>
      <c r="S9775" s="2"/>
    </row>
    <row r="9776" spans="14:19" x14ac:dyDescent="0.35">
      <c r="N9776" s="6"/>
      <c r="Q9776" s="2"/>
      <c r="S9776" s="2"/>
    </row>
    <row r="9777" spans="14:19" x14ac:dyDescent="0.35">
      <c r="N9777" s="6"/>
      <c r="Q9777" s="2"/>
      <c r="S9777" s="2"/>
    </row>
    <row r="9778" spans="14:19" x14ac:dyDescent="0.35">
      <c r="N9778" s="6"/>
      <c r="Q9778" s="2"/>
      <c r="S9778" s="2"/>
    </row>
    <row r="9779" spans="14:19" x14ac:dyDescent="0.35">
      <c r="N9779" s="6"/>
      <c r="Q9779" s="2"/>
      <c r="S9779" s="2"/>
    </row>
    <row r="9780" spans="14:19" x14ac:dyDescent="0.35">
      <c r="N9780" s="6"/>
      <c r="Q9780" s="2"/>
      <c r="S9780" s="2"/>
    </row>
    <row r="9781" spans="14:19" x14ac:dyDescent="0.35">
      <c r="N9781" s="6"/>
      <c r="Q9781" s="2"/>
      <c r="S9781" s="2"/>
    </row>
    <row r="9782" spans="14:19" x14ac:dyDescent="0.35">
      <c r="N9782" s="6"/>
      <c r="Q9782" s="2"/>
      <c r="S9782" s="2"/>
    </row>
    <row r="9783" spans="14:19" x14ac:dyDescent="0.35">
      <c r="N9783" s="6"/>
      <c r="Q9783" s="2"/>
      <c r="S9783" s="2"/>
    </row>
    <row r="9784" spans="14:19" x14ac:dyDescent="0.35">
      <c r="N9784" s="6"/>
      <c r="Q9784" s="2"/>
      <c r="S9784" s="2"/>
    </row>
    <row r="9785" spans="14:19" x14ac:dyDescent="0.35">
      <c r="N9785" s="6"/>
      <c r="Q9785" s="2"/>
      <c r="S9785" s="2"/>
    </row>
    <row r="9786" spans="14:19" x14ac:dyDescent="0.35">
      <c r="N9786" s="6"/>
      <c r="Q9786" s="2"/>
      <c r="S9786" s="2"/>
    </row>
    <row r="9787" spans="14:19" x14ac:dyDescent="0.35">
      <c r="N9787" s="6"/>
      <c r="Q9787" s="2"/>
      <c r="S9787" s="2"/>
    </row>
    <row r="9788" spans="14:19" x14ac:dyDescent="0.35">
      <c r="N9788" s="6"/>
      <c r="Q9788" s="2"/>
      <c r="S9788" s="2"/>
    </row>
    <row r="9789" spans="14:19" x14ac:dyDescent="0.35">
      <c r="N9789" s="6"/>
      <c r="Q9789" s="2"/>
      <c r="S9789" s="2"/>
    </row>
    <row r="9790" spans="14:19" x14ac:dyDescent="0.35">
      <c r="N9790" s="6"/>
      <c r="Q9790" s="2"/>
      <c r="S9790" s="2"/>
    </row>
    <row r="9791" spans="14:19" x14ac:dyDescent="0.35">
      <c r="N9791" s="6"/>
      <c r="Q9791" s="2"/>
      <c r="S9791" s="2"/>
    </row>
    <row r="9792" spans="14:19" x14ac:dyDescent="0.35">
      <c r="N9792" s="6"/>
      <c r="Q9792" s="2"/>
      <c r="S9792" s="2"/>
    </row>
    <row r="9793" spans="14:19" x14ac:dyDescent="0.35">
      <c r="N9793" s="6"/>
      <c r="Q9793" s="2"/>
      <c r="S9793" s="2"/>
    </row>
    <row r="9794" spans="14:19" x14ac:dyDescent="0.35">
      <c r="N9794" s="6"/>
      <c r="Q9794" s="2"/>
      <c r="S9794" s="2"/>
    </row>
    <row r="9795" spans="14:19" x14ac:dyDescent="0.35">
      <c r="N9795" s="6"/>
      <c r="Q9795" s="2"/>
      <c r="S9795" s="2"/>
    </row>
    <row r="9796" spans="14:19" x14ac:dyDescent="0.35">
      <c r="N9796" s="6"/>
      <c r="Q9796" s="2"/>
      <c r="S9796" s="2"/>
    </row>
    <row r="9797" spans="14:19" x14ac:dyDescent="0.35">
      <c r="N9797" s="6"/>
      <c r="Q9797" s="2"/>
      <c r="S9797" s="2"/>
    </row>
    <row r="9798" spans="14:19" x14ac:dyDescent="0.35">
      <c r="N9798" s="6"/>
      <c r="Q9798" s="2"/>
      <c r="S9798" s="2"/>
    </row>
    <row r="9799" spans="14:19" x14ac:dyDescent="0.35">
      <c r="N9799" s="6"/>
      <c r="Q9799" s="2"/>
      <c r="S9799" s="2"/>
    </row>
    <row r="9800" spans="14:19" x14ac:dyDescent="0.35">
      <c r="N9800" s="6"/>
      <c r="Q9800" s="2"/>
      <c r="S9800" s="2"/>
    </row>
    <row r="9801" spans="14:19" x14ac:dyDescent="0.35">
      <c r="N9801" s="6"/>
      <c r="Q9801" s="2"/>
      <c r="S9801" s="2"/>
    </row>
    <row r="9802" spans="14:19" x14ac:dyDescent="0.35">
      <c r="N9802" s="6"/>
      <c r="Q9802" s="2"/>
      <c r="S9802" s="2"/>
    </row>
    <row r="9803" spans="14:19" x14ac:dyDescent="0.35">
      <c r="N9803" s="6"/>
      <c r="Q9803" s="2"/>
      <c r="S9803" s="2"/>
    </row>
    <row r="9804" spans="14:19" x14ac:dyDescent="0.35">
      <c r="N9804" s="6"/>
      <c r="Q9804" s="2"/>
      <c r="S9804" s="2"/>
    </row>
    <row r="9805" spans="14:19" x14ac:dyDescent="0.35">
      <c r="N9805" s="6"/>
      <c r="Q9805" s="2"/>
      <c r="S9805" s="2"/>
    </row>
    <row r="9806" spans="14:19" x14ac:dyDescent="0.35">
      <c r="N9806" s="6"/>
      <c r="Q9806" s="2"/>
      <c r="S9806" s="2"/>
    </row>
    <row r="9807" spans="14:19" x14ac:dyDescent="0.35">
      <c r="N9807" s="6"/>
      <c r="Q9807" s="2"/>
      <c r="S9807" s="2"/>
    </row>
    <row r="9808" spans="14:19" x14ac:dyDescent="0.35">
      <c r="N9808" s="6"/>
      <c r="Q9808" s="2"/>
      <c r="S9808" s="2"/>
    </row>
    <row r="9809" spans="14:19" x14ac:dyDescent="0.35">
      <c r="N9809" s="6"/>
      <c r="Q9809" s="2"/>
      <c r="S9809" s="2"/>
    </row>
    <row r="9810" spans="14:19" x14ac:dyDescent="0.35">
      <c r="N9810" s="6"/>
      <c r="Q9810" s="2"/>
      <c r="S9810" s="2"/>
    </row>
    <row r="9811" spans="14:19" x14ac:dyDescent="0.35">
      <c r="N9811" s="6"/>
      <c r="Q9811" s="2"/>
      <c r="S9811" s="2"/>
    </row>
    <row r="9812" spans="14:19" x14ac:dyDescent="0.35">
      <c r="N9812" s="6"/>
      <c r="Q9812" s="2"/>
      <c r="S9812" s="2"/>
    </row>
    <row r="9813" spans="14:19" x14ac:dyDescent="0.35">
      <c r="N9813" s="6"/>
      <c r="Q9813" s="2"/>
      <c r="S9813" s="2"/>
    </row>
    <row r="9814" spans="14:19" x14ac:dyDescent="0.35">
      <c r="N9814" s="6"/>
      <c r="Q9814" s="2"/>
      <c r="S9814" s="2"/>
    </row>
    <row r="9815" spans="14:19" x14ac:dyDescent="0.35">
      <c r="N9815" s="6"/>
      <c r="Q9815" s="2"/>
      <c r="S9815" s="2"/>
    </row>
    <row r="9816" spans="14:19" x14ac:dyDescent="0.35">
      <c r="N9816" s="6"/>
      <c r="Q9816" s="2"/>
      <c r="S9816" s="2"/>
    </row>
    <row r="9817" spans="14:19" x14ac:dyDescent="0.35">
      <c r="N9817" s="6"/>
      <c r="Q9817" s="2"/>
      <c r="S9817" s="2"/>
    </row>
    <row r="9818" spans="14:19" x14ac:dyDescent="0.35">
      <c r="N9818" s="6"/>
      <c r="Q9818" s="2"/>
      <c r="S9818" s="2"/>
    </row>
    <row r="9819" spans="14:19" x14ac:dyDescent="0.35">
      <c r="N9819" s="6"/>
      <c r="Q9819" s="2"/>
      <c r="S9819" s="2"/>
    </row>
    <row r="9820" spans="14:19" x14ac:dyDescent="0.35">
      <c r="N9820" s="6"/>
      <c r="Q9820" s="2"/>
      <c r="S9820" s="2"/>
    </row>
    <row r="9821" spans="14:19" x14ac:dyDescent="0.35">
      <c r="N9821" s="6"/>
      <c r="Q9821" s="2"/>
      <c r="S9821" s="2"/>
    </row>
    <row r="9822" spans="14:19" x14ac:dyDescent="0.35">
      <c r="N9822" s="6"/>
      <c r="Q9822" s="2"/>
      <c r="S9822" s="2"/>
    </row>
    <row r="9823" spans="14:19" x14ac:dyDescent="0.35">
      <c r="N9823" s="6"/>
      <c r="Q9823" s="2"/>
      <c r="S9823" s="2"/>
    </row>
    <row r="9824" spans="14:19" x14ac:dyDescent="0.35">
      <c r="N9824" s="6"/>
      <c r="Q9824" s="2"/>
      <c r="S9824" s="2"/>
    </row>
    <row r="9825" spans="14:19" x14ac:dyDescent="0.35">
      <c r="N9825" s="6"/>
      <c r="Q9825" s="2"/>
      <c r="S9825" s="2"/>
    </row>
    <row r="9826" spans="14:19" x14ac:dyDescent="0.35">
      <c r="N9826" s="6"/>
      <c r="Q9826" s="2"/>
      <c r="S9826" s="2"/>
    </row>
    <row r="9827" spans="14:19" x14ac:dyDescent="0.35">
      <c r="N9827" s="6"/>
      <c r="Q9827" s="2"/>
      <c r="S9827" s="2"/>
    </row>
    <row r="9828" spans="14:19" x14ac:dyDescent="0.35">
      <c r="N9828" s="6"/>
      <c r="Q9828" s="2"/>
      <c r="S9828" s="2"/>
    </row>
    <row r="9829" spans="14:19" x14ac:dyDescent="0.35">
      <c r="N9829" s="6"/>
      <c r="Q9829" s="2"/>
      <c r="S9829" s="2"/>
    </row>
    <row r="9830" spans="14:19" x14ac:dyDescent="0.35">
      <c r="N9830" s="6"/>
      <c r="Q9830" s="2"/>
      <c r="S9830" s="2"/>
    </row>
    <row r="9831" spans="14:19" x14ac:dyDescent="0.35">
      <c r="N9831" s="6"/>
      <c r="Q9831" s="2"/>
      <c r="S9831" s="2"/>
    </row>
    <row r="9832" spans="14:19" x14ac:dyDescent="0.35">
      <c r="N9832" s="6"/>
      <c r="Q9832" s="2"/>
      <c r="S9832" s="2"/>
    </row>
    <row r="9833" spans="14:19" x14ac:dyDescent="0.35">
      <c r="N9833" s="6"/>
      <c r="Q9833" s="2"/>
      <c r="S9833" s="2"/>
    </row>
    <row r="9834" spans="14:19" x14ac:dyDescent="0.35">
      <c r="N9834" s="6"/>
      <c r="Q9834" s="2"/>
      <c r="S9834" s="2"/>
    </row>
    <row r="9835" spans="14:19" x14ac:dyDescent="0.35">
      <c r="N9835" s="6"/>
      <c r="Q9835" s="2"/>
      <c r="S9835" s="2"/>
    </row>
    <row r="9836" spans="14:19" x14ac:dyDescent="0.35">
      <c r="N9836" s="6"/>
      <c r="Q9836" s="2"/>
      <c r="S9836" s="2"/>
    </row>
    <row r="9837" spans="14:19" x14ac:dyDescent="0.35">
      <c r="N9837" s="6"/>
      <c r="Q9837" s="2"/>
      <c r="S9837" s="2"/>
    </row>
    <row r="9838" spans="14:19" x14ac:dyDescent="0.35">
      <c r="N9838" s="6"/>
      <c r="Q9838" s="2"/>
      <c r="S9838" s="2"/>
    </row>
    <row r="9839" spans="14:19" x14ac:dyDescent="0.35">
      <c r="N9839" s="6"/>
      <c r="Q9839" s="2"/>
      <c r="S9839" s="2"/>
    </row>
    <row r="9840" spans="14:19" x14ac:dyDescent="0.35">
      <c r="N9840" s="6"/>
      <c r="Q9840" s="2"/>
      <c r="S9840" s="2"/>
    </row>
    <row r="9841" spans="14:19" x14ac:dyDescent="0.35">
      <c r="N9841" s="6"/>
      <c r="Q9841" s="2"/>
      <c r="S9841" s="2"/>
    </row>
    <row r="9842" spans="14:19" x14ac:dyDescent="0.35">
      <c r="N9842" s="6"/>
      <c r="Q9842" s="2"/>
      <c r="S9842" s="2"/>
    </row>
    <row r="9843" spans="14:19" x14ac:dyDescent="0.35">
      <c r="N9843" s="6"/>
      <c r="Q9843" s="2"/>
      <c r="S9843" s="2"/>
    </row>
    <row r="9844" spans="14:19" x14ac:dyDescent="0.35">
      <c r="N9844" s="6"/>
      <c r="Q9844" s="2"/>
      <c r="S9844" s="2"/>
    </row>
    <row r="9845" spans="14:19" x14ac:dyDescent="0.35">
      <c r="N9845" s="6"/>
      <c r="Q9845" s="2"/>
      <c r="S9845" s="2"/>
    </row>
    <row r="9846" spans="14:19" x14ac:dyDescent="0.35">
      <c r="N9846" s="6"/>
      <c r="Q9846" s="2"/>
      <c r="S9846" s="2"/>
    </row>
    <row r="9847" spans="14:19" x14ac:dyDescent="0.35">
      <c r="N9847" s="6"/>
      <c r="Q9847" s="2"/>
      <c r="S9847" s="2"/>
    </row>
    <row r="9848" spans="14:19" x14ac:dyDescent="0.35">
      <c r="N9848" s="6"/>
      <c r="Q9848" s="2"/>
      <c r="S9848" s="2"/>
    </row>
    <row r="9849" spans="14:19" x14ac:dyDescent="0.35">
      <c r="N9849" s="6"/>
      <c r="Q9849" s="2"/>
      <c r="S9849" s="2"/>
    </row>
    <row r="9850" spans="14:19" x14ac:dyDescent="0.35">
      <c r="N9850" s="6"/>
      <c r="Q9850" s="2"/>
      <c r="S9850" s="2"/>
    </row>
    <row r="9851" spans="14:19" x14ac:dyDescent="0.35">
      <c r="N9851" s="6"/>
      <c r="Q9851" s="2"/>
      <c r="S9851" s="2"/>
    </row>
    <row r="9852" spans="14:19" x14ac:dyDescent="0.35">
      <c r="N9852" s="6"/>
      <c r="Q9852" s="2"/>
      <c r="S9852" s="2"/>
    </row>
    <row r="9853" spans="14:19" x14ac:dyDescent="0.35">
      <c r="N9853" s="6"/>
      <c r="Q9853" s="2"/>
      <c r="S9853" s="2"/>
    </row>
    <row r="9854" spans="14:19" x14ac:dyDescent="0.35">
      <c r="N9854" s="6"/>
      <c r="Q9854" s="2"/>
      <c r="S9854" s="2"/>
    </row>
    <row r="9855" spans="14:19" x14ac:dyDescent="0.35">
      <c r="N9855" s="6"/>
      <c r="Q9855" s="2"/>
      <c r="S9855" s="2"/>
    </row>
    <row r="9856" spans="14:19" x14ac:dyDescent="0.35">
      <c r="N9856" s="6"/>
      <c r="Q9856" s="2"/>
      <c r="S9856" s="2"/>
    </row>
    <row r="9857" spans="14:19" x14ac:dyDescent="0.35">
      <c r="N9857" s="6"/>
      <c r="Q9857" s="2"/>
      <c r="S9857" s="2"/>
    </row>
    <row r="9858" spans="14:19" x14ac:dyDescent="0.35">
      <c r="N9858" s="6"/>
      <c r="Q9858" s="2"/>
      <c r="S9858" s="2"/>
    </row>
    <row r="9859" spans="14:19" x14ac:dyDescent="0.35">
      <c r="N9859" s="6"/>
      <c r="Q9859" s="2"/>
      <c r="S9859" s="2"/>
    </row>
    <row r="9860" spans="14:19" x14ac:dyDescent="0.35">
      <c r="N9860" s="6"/>
      <c r="Q9860" s="2"/>
      <c r="S9860" s="2"/>
    </row>
    <row r="9861" spans="14:19" x14ac:dyDescent="0.35">
      <c r="N9861" s="6"/>
      <c r="Q9861" s="2"/>
      <c r="S9861" s="2"/>
    </row>
    <row r="9862" spans="14:19" x14ac:dyDescent="0.35">
      <c r="N9862" s="6"/>
      <c r="Q9862" s="2"/>
      <c r="S9862" s="2"/>
    </row>
    <row r="9863" spans="14:19" x14ac:dyDescent="0.35">
      <c r="N9863" s="6"/>
      <c r="Q9863" s="2"/>
      <c r="S9863" s="2"/>
    </row>
    <row r="9864" spans="14:19" x14ac:dyDescent="0.35">
      <c r="N9864" s="6"/>
      <c r="Q9864" s="2"/>
      <c r="S9864" s="2"/>
    </row>
    <row r="9865" spans="14:19" x14ac:dyDescent="0.35">
      <c r="N9865" s="6"/>
      <c r="Q9865" s="2"/>
      <c r="S9865" s="2"/>
    </row>
    <row r="9866" spans="14:19" x14ac:dyDescent="0.35">
      <c r="N9866" s="6"/>
      <c r="Q9866" s="2"/>
      <c r="S9866" s="2"/>
    </row>
    <row r="9867" spans="14:19" x14ac:dyDescent="0.35">
      <c r="N9867" s="6"/>
      <c r="Q9867" s="2"/>
      <c r="S9867" s="2"/>
    </row>
    <row r="9868" spans="14:19" x14ac:dyDescent="0.35">
      <c r="N9868" s="6"/>
      <c r="Q9868" s="2"/>
      <c r="S9868" s="2"/>
    </row>
    <row r="9869" spans="14:19" x14ac:dyDescent="0.35">
      <c r="N9869" s="6"/>
      <c r="Q9869" s="2"/>
      <c r="S9869" s="2"/>
    </row>
    <row r="9870" spans="14:19" x14ac:dyDescent="0.35">
      <c r="N9870" s="6"/>
      <c r="Q9870" s="2"/>
      <c r="S9870" s="2"/>
    </row>
    <row r="9871" spans="14:19" x14ac:dyDescent="0.35">
      <c r="N9871" s="6"/>
      <c r="Q9871" s="2"/>
      <c r="S9871" s="2"/>
    </row>
    <row r="9872" spans="14:19" x14ac:dyDescent="0.35">
      <c r="N9872" s="6"/>
      <c r="Q9872" s="2"/>
      <c r="S9872" s="2"/>
    </row>
    <row r="9873" spans="14:19" x14ac:dyDescent="0.35">
      <c r="N9873" s="6"/>
      <c r="Q9873" s="2"/>
      <c r="S9873" s="2"/>
    </row>
    <row r="9874" spans="14:19" x14ac:dyDescent="0.35">
      <c r="N9874" s="6"/>
      <c r="Q9874" s="2"/>
      <c r="S9874" s="2"/>
    </row>
    <row r="9875" spans="14:19" x14ac:dyDescent="0.35">
      <c r="N9875" s="6"/>
      <c r="Q9875" s="2"/>
      <c r="S9875" s="2"/>
    </row>
    <row r="9876" spans="14:19" x14ac:dyDescent="0.35">
      <c r="N9876" s="6"/>
      <c r="Q9876" s="2"/>
      <c r="S9876" s="2"/>
    </row>
    <row r="9877" spans="14:19" x14ac:dyDescent="0.35">
      <c r="N9877" s="6"/>
      <c r="Q9877" s="2"/>
      <c r="S9877" s="2"/>
    </row>
    <row r="9878" spans="14:19" x14ac:dyDescent="0.35">
      <c r="N9878" s="6"/>
      <c r="Q9878" s="2"/>
      <c r="S9878" s="2"/>
    </row>
    <row r="9879" spans="14:19" x14ac:dyDescent="0.35">
      <c r="N9879" s="6"/>
      <c r="Q9879" s="2"/>
      <c r="S9879" s="2"/>
    </row>
    <row r="9880" spans="14:19" x14ac:dyDescent="0.35">
      <c r="N9880" s="6"/>
      <c r="Q9880" s="2"/>
      <c r="S9880" s="2"/>
    </row>
    <row r="9881" spans="14:19" x14ac:dyDescent="0.35">
      <c r="N9881" s="6"/>
      <c r="Q9881" s="2"/>
      <c r="S9881" s="2"/>
    </row>
    <row r="9882" spans="14:19" x14ac:dyDescent="0.35">
      <c r="N9882" s="6"/>
      <c r="Q9882" s="2"/>
      <c r="S9882" s="2"/>
    </row>
    <row r="9883" spans="14:19" x14ac:dyDescent="0.35">
      <c r="N9883" s="6"/>
      <c r="Q9883" s="2"/>
      <c r="S9883" s="2"/>
    </row>
    <row r="9884" spans="14:19" x14ac:dyDescent="0.35">
      <c r="N9884" s="6"/>
      <c r="Q9884" s="2"/>
      <c r="S9884" s="2"/>
    </row>
    <row r="9885" spans="14:19" x14ac:dyDescent="0.35">
      <c r="N9885" s="6"/>
      <c r="Q9885" s="2"/>
      <c r="S9885" s="2"/>
    </row>
    <row r="9886" spans="14:19" x14ac:dyDescent="0.35">
      <c r="N9886" s="6"/>
      <c r="Q9886" s="2"/>
      <c r="S9886" s="2"/>
    </row>
    <row r="9887" spans="14:19" x14ac:dyDescent="0.35">
      <c r="N9887" s="6"/>
      <c r="Q9887" s="2"/>
      <c r="S9887" s="2"/>
    </row>
    <row r="9888" spans="14:19" x14ac:dyDescent="0.35">
      <c r="N9888" s="6"/>
      <c r="Q9888" s="2"/>
      <c r="S9888" s="2"/>
    </row>
    <row r="9889" spans="14:19" x14ac:dyDescent="0.35">
      <c r="N9889" s="6"/>
      <c r="Q9889" s="2"/>
      <c r="S9889" s="2"/>
    </row>
    <row r="9890" spans="14:19" x14ac:dyDescent="0.35">
      <c r="N9890" s="6"/>
      <c r="Q9890" s="2"/>
      <c r="S9890" s="2"/>
    </row>
    <row r="9891" spans="14:19" x14ac:dyDescent="0.35">
      <c r="N9891" s="6"/>
      <c r="Q9891" s="2"/>
      <c r="S9891" s="2"/>
    </row>
    <row r="9892" spans="14:19" x14ac:dyDescent="0.35">
      <c r="N9892" s="6"/>
      <c r="Q9892" s="2"/>
      <c r="S9892" s="2"/>
    </row>
    <row r="9893" spans="14:19" x14ac:dyDescent="0.35">
      <c r="N9893" s="6"/>
      <c r="Q9893" s="2"/>
      <c r="S9893" s="2"/>
    </row>
    <row r="9894" spans="14:19" x14ac:dyDescent="0.35">
      <c r="N9894" s="6"/>
      <c r="Q9894" s="2"/>
      <c r="S9894" s="2"/>
    </row>
    <row r="9895" spans="14:19" x14ac:dyDescent="0.35">
      <c r="N9895" s="6"/>
      <c r="Q9895" s="2"/>
      <c r="S9895" s="2"/>
    </row>
    <row r="9896" spans="14:19" x14ac:dyDescent="0.35">
      <c r="N9896" s="6"/>
      <c r="Q9896" s="2"/>
      <c r="S9896" s="2"/>
    </row>
    <row r="9897" spans="14:19" x14ac:dyDescent="0.35">
      <c r="N9897" s="6"/>
      <c r="Q9897" s="2"/>
      <c r="S9897" s="2"/>
    </row>
    <row r="9898" spans="14:19" x14ac:dyDescent="0.35">
      <c r="N9898" s="6"/>
      <c r="Q9898" s="2"/>
      <c r="S9898" s="2"/>
    </row>
    <row r="9899" spans="14:19" x14ac:dyDescent="0.35">
      <c r="N9899" s="6"/>
      <c r="Q9899" s="2"/>
      <c r="S9899" s="2"/>
    </row>
    <row r="9900" spans="14:19" x14ac:dyDescent="0.35">
      <c r="N9900" s="6"/>
      <c r="Q9900" s="2"/>
      <c r="S9900" s="2"/>
    </row>
    <row r="9901" spans="14:19" x14ac:dyDescent="0.35">
      <c r="N9901" s="6"/>
      <c r="Q9901" s="2"/>
      <c r="S9901" s="2"/>
    </row>
    <row r="9902" spans="14:19" x14ac:dyDescent="0.35">
      <c r="N9902" s="6"/>
      <c r="Q9902" s="2"/>
      <c r="S9902" s="2"/>
    </row>
    <row r="9903" spans="14:19" x14ac:dyDescent="0.35">
      <c r="N9903" s="6"/>
      <c r="Q9903" s="2"/>
      <c r="S9903" s="2"/>
    </row>
    <row r="9904" spans="14:19" x14ac:dyDescent="0.35">
      <c r="N9904" s="6"/>
      <c r="Q9904" s="2"/>
      <c r="S9904" s="2"/>
    </row>
    <row r="9905" spans="14:19" x14ac:dyDescent="0.35">
      <c r="N9905" s="6"/>
      <c r="Q9905" s="2"/>
      <c r="S9905" s="2"/>
    </row>
    <row r="9906" spans="14:19" x14ac:dyDescent="0.35">
      <c r="N9906" s="6"/>
      <c r="Q9906" s="2"/>
      <c r="S9906" s="2"/>
    </row>
    <row r="9907" spans="14:19" x14ac:dyDescent="0.35">
      <c r="N9907" s="6"/>
      <c r="Q9907" s="2"/>
      <c r="S9907" s="2"/>
    </row>
    <row r="9908" spans="14:19" x14ac:dyDescent="0.35">
      <c r="N9908" s="6"/>
      <c r="Q9908" s="2"/>
      <c r="S9908" s="2"/>
    </row>
    <row r="9909" spans="14:19" x14ac:dyDescent="0.35">
      <c r="N9909" s="6"/>
      <c r="Q9909" s="2"/>
      <c r="S9909" s="2"/>
    </row>
    <row r="9910" spans="14:19" x14ac:dyDescent="0.35">
      <c r="N9910" s="6"/>
      <c r="Q9910" s="2"/>
      <c r="S9910" s="2"/>
    </row>
    <row r="9911" spans="14:19" x14ac:dyDescent="0.35">
      <c r="N9911" s="6"/>
      <c r="Q9911" s="2"/>
      <c r="S9911" s="2"/>
    </row>
    <row r="9912" spans="14:19" x14ac:dyDescent="0.35">
      <c r="N9912" s="6"/>
      <c r="Q9912" s="2"/>
      <c r="S9912" s="2"/>
    </row>
    <row r="9913" spans="14:19" x14ac:dyDescent="0.35">
      <c r="N9913" s="6"/>
      <c r="Q9913" s="2"/>
      <c r="S9913" s="2"/>
    </row>
    <row r="9914" spans="14:19" x14ac:dyDescent="0.35">
      <c r="N9914" s="6"/>
      <c r="Q9914" s="2"/>
      <c r="S9914" s="2"/>
    </row>
    <row r="9915" spans="14:19" x14ac:dyDescent="0.35">
      <c r="N9915" s="6"/>
      <c r="Q9915" s="2"/>
      <c r="S9915" s="2"/>
    </row>
    <row r="9916" spans="14:19" x14ac:dyDescent="0.35">
      <c r="N9916" s="6"/>
      <c r="Q9916" s="2"/>
      <c r="S9916" s="2"/>
    </row>
    <row r="9917" spans="14:19" x14ac:dyDescent="0.35">
      <c r="N9917" s="6"/>
      <c r="Q9917" s="2"/>
      <c r="S9917" s="2"/>
    </row>
    <row r="9918" spans="14:19" x14ac:dyDescent="0.35">
      <c r="N9918" s="6"/>
      <c r="Q9918" s="2"/>
      <c r="S9918" s="2"/>
    </row>
    <row r="9919" spans="14:19" x14ac:dyDescent="0.35">
      <c r="N9919" s="6"/>
      <c r="Q9919" s="2"/>
      <c r="S9919" s="2"/>
    </row>
    <row r="9920" spans="14:19" x14ac:dyDescent="0.35">
      <c r="N9920" s="6"/>
      <c r="Q9920" s="2"/>
      <c r="S9920" s="2"/>
    </row>
    <row r="9921" spans="14:19" x14ac:dyDescent="0.35">
      <c r="N9921" s="6"/>
      <c r="Q9921" s="2"/>
      <c r="S9921" s="2"/>
    </row>
    <row r="9922" spans="14:19" x14ac:dyDescent="0.35">
      <c r="N9922" s="6"/>
      <c r="Q9922" s="2"/>
      <c r="S9922" s="2"/>
    </row>
    <row r="9923" spans="14:19" x14ac:dyDescent="0.35">
      <c r="N9923" s="6"/>
      <c r="Q9923" s="2"/>
      <c r="S9923" s="2"/>
    </row>
    <row r="9924" spans="14:19" x14ac:dyDescent="0.35">
      <c r="N9924" s="6"/>
      <c r="Q9924" s="2"/>
      <c r="S9924" s="2"/>
    </row>
    <row r="9925" spans="14:19" x14ac:dyDescent="0.35">
      <c r="N9925" s="6"/>
      <c r="Q9925" s="2"/>
      <c r="S9925" s="2"/>
    </row>
    <row r="9926" spans="14:19" x14ac:dyDescent="0.35">
      <c r="N9926" s="6"/>
      <c r="Q9926" s="2"/>
      <c r="S9926" s="2"/>
    </row>
    <row r="9927" spans="14:19" x14ac:dyDescent="0.35">
      <c r="N9927" s="6"/>
      <c r="Q9927" s="2"/>
      <c r="S9927" s="2"/>
    </row>
    <row r="9928" spans="14:19" x14ac:dyDescent="0.35">
      <c r="N9928" s="6"/>
      <c r="Q9928" s="2"/>
      <c r="S9928" s="2"/>
    </row>
    <row r="9929" spans="14:19" x14ac:dyDescent="0.35">
      <c r="N9929" s="6"/>
      <c r="Q9929" s="2"/>
      <c r="S9929" s="2"/>
    </row>
    <row r="9930" spans="14:19" x14ac:dyDescent="0.35">
      <c r="N9930" s="6"/>
      <c r="Q9930" s="2"/>
      <c r="S9930" s="2"/>
    </row>
    <row r="9931" spans="14:19" x14ac:dyDescent="0.35">
      <c r="N9931" s="6"/>
      <c r="Q9931" s="2"/>
      <c r="S9931" s="2"/>
    </row>
    <row r="9932" spans="14:19" x14ac:dyDescent="0.35">
      <c r="N9932" s="6"/>
      <c r="Q9932" s="2"/>
      <c r="S9932" s="2"/>
    </row>
    <row r="9933" spans="14:19" x14ac:dyDescent="0.35">
      <c r="N9933" s="6"/>
      <c r="Q9933" s="2"/>
      <c r="S9933" s="2"/>
    </row>
    <row r="9934" spans="14:19" x14ac:dyDescent="0.35">
      <c r="N9934" s="6"/>
      <c r="Q9934" s="2"/>
      <c r="S9934" s="2"/>
    </row>
    <row r="9935" spans="14:19" x14ac:dyDescent="0.35">
      <c r="N9935" s="6"/>
      <c r="Q9935" s="2"/>
      <c r="S9935" s="2"/>
    </row>
    <row r="9936" spans="14:19" x14ac:dyDescent="0.35">
      <c r="N9936" s="6"/>
      <c r="Q9936" s="2"/>
      <c r="S9936" s="2"/>
    </row>
    <row r="9937" spans="14:19" x14ac:dyDescent="0.35">
      <c r="N9937" s="6"/>
      <c r="Q9937" s="2"/>
      <c r="S9937" s="2"/>
    </row>
    <row r="9938" spans="14:19" x14ac:dyDescent="0.35">
      <c r="N9938" s="6"/>
      <c r="Q9938" s="2"/>
      <c r="S9938" s="2"/>
    </row>
    <row r="9939" spans="14:19" x14ac:dyDescent="0.35">
      <c r="N9939" s="6"/>
      <c r="Q9939" s="2"/>
      <c r="S9939" s="2"/>
    </row>
    <row r="9940" spans="14:19" x14ac:dyDescent="0.35">
      <c r="N9940" s="6"/>
      <c r="Q9940" s="2"/>
      <c r="S9940" s="2"/>
    </row>
    <row r="9941" spans="14:19" x14ac:dyDescent="0.35">
      <c r="N9941" s="6"/>
      <c r="Q9941" s="2"/>
      <c r="S9941" s="2"/>
    </row>
    <row r="9942" spans="14:19" x14ac:dyDescent="0.35">
      <c r="N9942" s="6"/>
      <c r="Q9942" s="2"/>
      <c r="S9942" s="2"/>
    </row>
    <row r="9943" spans="14:19" x14ac:dyDescent="0.35">
      <c r="N9943" s="6"/>
      <c r="Q9943" s="2"/>
      <c r="S9943" s="2"/>
    </row>
    <row r="9944" spans="14:19" x14ac:dyDescent="0.35">
      <c r="N9944" s="6"/>
      <c r="Q9944" s="2"/>
      <c r="S9944" s="2"/>
    </row>
    <row r="9945" spans="14:19" x14ac:dyDescent="0.35">
      <c r="N9945" s="6"/>
      <c r="Q9945" s="2"/>
      <c r="S9945" s="2"/>
    </row>
    <row r="9946" spans="14:19" x14ac:dyDescent="0.35">
      <c r="N9946" s="6"/>
      <c r="Q9946" s="2"/>
      <c r="S9946" s="2"/>
    </row>
    <row r="9947" spans="14:19" x14ac:dyDescent="0.35">
      <c r="N9947" s="6"/>
      <c r="Q9947" s="2"/>
      <c r="S9947" s="2"/>
    </row>
    <row r="9948" spans="14:19" x14ac:dyDescent="0.35">
      <c r="N9948" s="6"/>
      <c r="Q9948" s="2"/>
      <c r="S9948" s="2"/>
    </row>
    <row r="9949" spans="14:19" x14ac:dyDescent="0.35">
      <c r="N9949" s="6"/>
      <c r="Q9949" s="2"/>
      <c r="S9949" s="2"/>
    </row>
    <row r="9950" spans="14:19" x14ac:dyDescent="0.35">
      <c r="N9950" s="6"/>
      <c r="Q9950" s="2"/>
      <c r="S9950" s="2"/>
    </row>
    <row r="9951" spans="14:19" x14ac:dyDescent="0.35">
      <c r="N9951" s="6"/>
      <c r="Q9951" s="2"/>
      <c r="S9951" s="2"/>
    </row>
    <row r="9952" spans="14:19" x14ac:dyDescent="0.35">
      <c r="N9952" s="6"/>
      <c r="Q9952" s="2"/>
      <c r="S9952" s="2"/>
    </row>
    <row r="9953" spans="14:19" x14ac:dyDescent="0.35">
      <c r="N9953" s="6"/>
      <c r="Q9953" s="2"/>
      <c r="S9953" s="2"/>
    </row>
    <row r="9954" spans="14:19" x14ac:dyDescent="0.35">
      <c r="N9954" s="6"/>
      <c r="Q9954" s="2"/>
      <c r="S9954" s="2"/>
    </row>
    <row r="9955" spans="14:19" x14ac:dyDescent="0.35">
      <c r="N9955" s="6"/>
      <c r="Q9955" s="2"/>
      <c r="S9955" s="2"/>
    </row>
    <row r="9956" spans="14:19" x14ac:dyDescent="0.35">
      <c r="N9956" s="6"/>
      <c r="Q9956" s="2"/>
      <c r="S9956" s="2"/>
    </row>
    <row r="9957" spans="14:19" x14ac:dyDescent="0.35">
      <c r="N9957" s="6"/>
      <c r="Q9957" s="2"/>
      <c r="S9957" s="2"/>
    </row>
    <row r="9958" spans="14:19" x14ac:dyDescent="0.35">
      <c r="N9958" s="6"/>
      <c r="Q9958" s="2"/>
      <c r="S9958" s="2"/>
    </row>
    <row r="9959" spans="14:19" x14ac:dyDescent="0.35">
      <c r="N9959" s="6"/>
      <c r="Q9959" s="2"/>
      <c r="S9959" s="2"/>
    </row>
    <row r="9960" spans="14:19" x14ac:dyDescent="0.35">
      <c r="N9960" s="6"/>
      <c r="Q9960" s="2"/>
      <c r="S9960" s="2"/>
    </row>
    <row r="9961" spans="14:19" x14ac:dyDescent="0.35">
      <c r="N9961" s="6"/>
      <c r="Q9961" s="2"/>
      <c r="S9961" s="2"/>
    </row>
    <row r="9962" spans="14:19" x14ac:dyDescent="0.35">
      <c r="N9962" s="6"/>
      <c r="Q9962" s="2"/>
      <c r="S9962" s="2"/>
    </row>
    <row r="9963" spans="14:19" x14ac:dyDescent="0.35">
      <c r="N9963" s="6"/>
      <c r="Q9963" s="2"/>
      <c r="S9963" s="2"/>
    </row>
    <row r="9964" spans="14:19" x14ac:dyDescent="0.35">
      <c r="N9964" s="6"/>
      <c r="Q9964" s="2"/>
      <c r="S9964" s="2"/>
    </row>
    <row r="9965" spans="14:19" x14ac:dyDescent="0.35">
      <c r="N9965" s="6"/>
      <c r="Q9965" s="2"/>
      <c r="S9965" s="2"/>
    </row>
    <row r="9966" spans="14:19" x14ac:dyDescent="0.35">
      <c r="N9966" s="6"/>
      <c r="Q9966" s="2"/>
      <c r="S9966" s="2"/>
    </row>
    <row r="9967" spans="14:19" x14ac:dyDescent="0.35">
      <c r="N9967" s="6"/>
      <c r="Q9967" s="2"/>
      <c r="S9967" s="2"/>
    </row>
    <row r="9968" spans="14:19" x14ac:dyDescent="0.35">
      <c r="N9968" s="6"/>
      <c r="Q9968" s="2"/>
      <c r="S9968" s="2"/>
    </row>
    <row r="9969" spans="14:19" x14ac:dyDescent="0.35">
      <c r="N9969" s="6"/>
      <c r="Q9969" s="2"/>
      <c r="S9969" s="2"/>
    </row>
    <row r="9970" spans="14:19" x14ac:dyDescent="0.35">
      <c r="N9970" s="6"/>
      <c r="Q9970" s="2"/>
      <c r="S9970" s="2"/>
    </row>
    <row r="9971" spans="14:19" x14ac:dyDescent="0.35">
      <c r="N9971" s="6"/>
      <c r="Q9971" s="2"/>
      <c r="S9971" s="2"/>
    </row>
    <row r="9972" spans="14:19" x14ac:dyDescent="0.35">
      <c r="N9972" s="6"/>
      <c r="Q9972" s="2"/>
      <c r="S9972" s="2"/>
    </row>
    <row r="9973" spans="14:19" x14ac:dyDescent="0.35">
      <c r="N9973" s="6"/>
      <c r="Q9973" s="2"/>
      <c r="S9973" s="2"/>
    </row>
    <row r="9974" spans="14:19" x14ac:dyDescent="0.35">
      <c r="N9974" s="6"/>
      <c r="Q9974" s="2"/>
      <c r="S9974" s="2"/>
    </row>
    <row r="9975" spans="14:19" x14ac:dyDescent="0.35">
      <c r="N9975" s="6"/>
      <c r="Q9975" s="2"/>
      <c r="S9975" s="2"/>
    </row>
    <row r="9976" spans="14:19" x14ac:dyDescent="0.35">
      <c r="N9976" s="6"/>
      <c r="Q9976" s="2"/>
      <c r="S9976" s="2"/>
    </row>
    <row r="9977" spans="14:19" x14ac:dyDescent="0.35">
      <c r="N9977" s="6"/>
      <c r="Q9977" s="2"/>
      <c r="S9977" s="2"/>
    </row>
    <row r="9978" spans="14:19" x14ac:dyDescent="0.35">
      <c r="N9978" s="6"/>
      <c r="Q9978" s="2"/>
      <c r="S9978" s="2"/>
    </row>
    <row r="9979" spans="14:19" x14ac:dyDescent="0.35">
      <c r="N9979" s="6"/>
      <c r="Q9979" s="2"/>
      <c r="S9979" s="2"/>
    </row>
    <row r="9980" spans="14:19" x14ac:dyDescent="0.35">
      <c r="N9980" s="6"/>
      <c r="Q9980" s="2"/>
      <c r="S9980" s="2"/>
    </row>
    <row r="9981" spans="14:19" x14ac:dyDescent="0.35">
      <c r="N9981" s="6"/>
      <c r="Q9981" s="2"/>
      <c r="S9981" s="2"/>
    </row>
    <row r="9982" spans="14:19" x14ac:dyDescent="0.35">
      <c r="N9982" s="6"/>
      <c r="Q9982" s="2"/>
      <c r="S9982" s="2"/>
    </row>
    <row r="9983" spans="14:19" x14ac:dyDescent="0.35">
      <c r="N9983" s="6"/>
      <c r="Q9983" s="2"/>
      <c r="S9983" s="2"/>
    </row>
    <row r="9984" spans="14:19" x14ac:dyDescent="0.35">
      <c r="N9984" s="6"/>
      <c r="Q9984" s="2"/>
      <c r="S9984" s="2"/>
    </row>
    <row r="9985" spans="14:19" x14ac:dyDescent="0.35">
      <c r="N9985" s="6"/>
      <c r="Q9985" s="2"/>
      <c r="S9985" s="2"/>
    </row>
    <row r="9986" spans="14:19" x14ac:dyDescent="0.35">
      <c r="N9986" s="6"/>
      <c r="Q9986" s="2"/>
      <c r="S9986" s="2"/>
    </row>
    <row r="9987" spans="14:19" x14ac:dyDescent="0.35">
      <c r="N9987" s="6"/>
      <c r="Q9987" s="2"/>
      <c r="S9987" s="2"/>
    </row>
    <row r="9988" spans="14:19" x14ac:dyDescent="0.35">
      <c r="N9988" s="6"/>
      <c r="Q9988" s="2"/>
      <c r="S9988" s="2"/>
    </row>
    <row r="9989" spans="14:19" x14ac:dyDescent="0.35">
      <c r="N9989" s="6"/>
      <c r="Q9989" s="2"/>
      <c r="S9989" s="2"/>
    </row>
    <row r="9990" spans="14:19" x14ac:dyDescent="0.35">
      <c r="N9990" s="6"/>
      <c r="Q9990" s="2"/>
      <c r="S9990" s="2"/>
    </row>
    <row r="9991" spans="14:19" x14ac:dyDescent="0.35">
      <c r="N9991" s="6"/>
      <c r="Q9991" s="2"/>
      <c r="S9991" s="2"/>
    </row>
    <row r="9992" spans="14:19" x14ac:dyDescent="0.35">
      <c r="N9992" s="6"/>
      <c r="Q9992" s="2"/>
      <c r="S9992" s="2"/>
    </row>
    <row r="9993" spans="14:19" x14ac:dyDescent="0.35">
      <c r="N9993" s="6"/>
      <c r="Q9993" s="2"/>
      <c r="S9993" s="2"/>
    </row>
    <row r="9994" spans="14:19" x14ac:dyDescent="0.35">
      <c r="N9994" s="6"/>
      <c r="Q9994" s="2"/>
      <c r="S9994" s="2"/>
    </row>
    <row r="9995" spans="14:19" x14ac:dyDescent="0.35">
      <c r="N9995" s="6"/>
      <c r="Q9995" s="2"/>
      <c r="S9995" s="2"/>
    </row>
    <row r="9996" spans="14:19" x14ac:dyDescent="0.35">
      <c r="N9996" s="6"/>
      <c r="Q9996" s="2"/>
      <c r="S9996" s="2"/>
    </row>
    <row r="9997" spans="14:19" x14ac:dyDescent="0.35">
      <c r="N9997" s="6"/>
      <c r="Q9997" s="2"/>
      <c r="S9997" s="2"/>
    </row>
    <row r="9998" spans="14:19" x14ac:dyDescent="0.35">
      <c r="N9998" s="6"/>
      <c r="Q9998" s="2"/>
      <c r="S9998" s="2"/>
    </row>
    <row r="9999" spans="14:19" x14ac:dyDescent="0.35">
      <c r="N9999" s="6"/>
      <c r="Q9999" s="2"/>
      <c r="S9999" s="2"/>
    </row>
    <row r="10000" spans="14:19" x14ac:dyDescent="0.35">
      <c r="N10000" s="6"/>
      <c r="Q10000" s="2"/>
      <c r="S10000" s="2"/>
    </row>
    <row r="10001" spans="14:19" x14ac:dyDescent="0.35">
      <c r="N10001" s="6"/>
      <c r="Q10001" s="2"/>
      <c r="S10001" s="2"/>
    </row>
    <row r="10002" spans="14:19" x14ac:dyDescent="0.35">
      <c r="N10002" s="6"/>
      <c r="Q10002" s="2"/>
      <c r="S10002" s="2"/>
    </row>
    <row r="10003" spans="14:19" x14ac:dyDescent="0.35">
      <c r="N10003" s="6"/>
      <c r="Q10003" s="2"/>
      <c r="S10003" s="2"/>
    </row>
    <row r="10004" spans="14:19" x14ac:dyDescent="0.35">
      <c r="N10004" s="6"/>
      <c r="Q10004" s="2"/>
      <c r="S10004" s="2"/>
    </row>
    <row r="10005" spans="14:19" x14ac:dyDescent="0.35">
      <c r="N10005" s="6"/>
      <c r="Q10005" s="2"/>
      <c r="S10005" s="2"/>
    </row>
    <row r="10006" spans="14:19" x14ac:dyDescent="0.35">
      <c r="N10006" s="6"/>
      <c r="Q10006" s="2"/>
      <c r="S10006" s="2"/>
    </row>
    <row r="10007" spans="14:19" x14ac:dyDescent="0.35">
      <c r="N10007" s="6"/>
      <c r="Q10007" s="2"/>
      <c r="S10007" s="2"/>
    </row>
    <row r="10008" spans="14:19" x14ac:dyDescent="0.35">
      <c r="N10008" s="6"/>
      <c r="Q10008" s="2"/>
      <c r="S10008" s="2"/>
    </row>
    <row r="10009" spans="14:19" x14ac:dyDescent="0.35">
      <c r="N10009" s="6"/>
      <c r="Q10009" s="2"/>
      <c r="S10009" s="2"/>
    </row>
    <row r="10010" spans="14:19" x14ac:dyDescent="0.35">
      <c r="N10010" s="6"/>
      <c r="Q10010" s="2"/>
      <c r="S10010" s="2"/>
    </row>
    <row r="10011" spans="14:19" x14ac:dyDescent="0.35">
      <c r="N10011" s="6"/>
      <c r="Q10011" s="2"/>
      <c r="S10011" s="2"/>
    </row>
    <row r="10012" spans="14:19" x14ac:dyDescent="0.35">
      <c r="N10012" s="6"/>
      <c r="Q10012" s="2"/>
      <c r="S10012" s="2"/>
    </row>
    <row r="10013" spans="14:19" x14ac:dyDescent="0.35">
      <c r="N10013" s="6"/>
      <c r="Q10013" s="2"/>
      <c r="S10013" s="2"/>
    </row>
    <row r="10014" spans="14:19" x14ac:dyDescent="0.35">
      <c r="N10014" s="6"/>
      <c r="Q10014" s="2"/>
      <c r="S10014" s="2"/>
    </row>
    <row r="10015" spans="14:19" x14ac:dyDescent="0.35">
      <c r="N10015" s="6"/>
      <c r="Q10015" s="2"/>
      <c r="S10015" s="2"/>
    </row>
    <row r="10016" spans="14:19" x14ac:dyDescent="0.35">
      <c r="N10016" s="6"/>
      <c r="Q10016" s="2"/>
      <c r="S10016" s="2"/>
    </row>
    <row r="10017" spans="14:19" x14ac:dyDescent="0.35">
      <c r="N10017" s="6"/>
      <c r="Q10017" s="2"/>
      <c r="S10017" s="2"/>
    </row>
    <row r="10018" spans="14:19" x14ac:dyDescent="0.35">
      <c r="N10018" s="6"/>
      <c r="Q10018" s="2"/>
      <c r="S10018" s="2"/>
    </row>
    <row r="10019" spans="14:19" x14ac:dyDescent="0.35">
      <c r="N10019" s="6"/>
      <c r="Q10019" s="2"/>
      <c r="S10019" s="2"/>
    </row>
    <row r="10020" spans="14:19" x14ac:dyDescent="0.35">
      <c r="N10020" s="6"/>
      <c r="Q10020" s="2"/>
      <c r="S10020" s="2"/>
    </row>
    <row r="10021" spans="14:19" x14ac:dyDescent="0.35">
      <c r="N10021" s="6"/>
      <c r="Q10021" s="2"/>
      <c r="S10021" s="2"/>
    </row>
    <row r="10022" spans="14:19" x14ac:dyDescent="0.35">
      <c r="N10022" s="6"/>
      <c r="Q10022" s="2"/>
      <c r="S10022" s="2"/>
    </row>
    <row r="10023" spans="14:19" x14ac:dyDescent="0.35">
      <c r="N10023" s="6"/>
      <c r="Q10023" s="2"/>
      <c r="S10023" s="2"/>
    </row>
    <row r="10024" spans="14:19" x14ac:dyDescent="0.35">
      <c r="N10024" s="6"/>
      <c r="Q10024" s="2"/>
      <c r="S10024" s="2"/>
    </row>
    <row r="10025" spans="14:19" x14ac:dyDescent="0.35">
      <c r="N10025" s="6"/>
      <c r="Q10025" s="2"/>
      <c r="S10025" s="2"/>
    </row>
    <row r="10026" spans="14:19" x14ac:dyDescent="0.35">
      <c r="N10026" s="6"/>
      <c r="Q10026" s="2"/>
      <c r="S10026" s="2"/>
    </row>
    <row r="10027" spans="14:19" x14ac:dyDescent="0.35">
      <c r="N10027" s="6"/>
      <c r="Q10027" s="2"/>
      <c r="S10027" s="2"/>
    </row>
    <row r="10028" spans="14:19" x14ac:dyDescent="0.35">
      <c r="N10028" s="6"/>
      <c r="Q10028" s="2"/>
      <c r="S10028" s="2"/>
    </row>
    <row r="10029" spans="14:19" x14ac:dyDescent="0.35">
      <c r="N10029" s="6"/>
      <c r="Q10029" s="2"/>
      <c r="S10029" s="2"/>
    </row>
    <row r="10030" spans="14:19" x14ac:dyDescent="0.35">
      <c r="N10030" s="6"/>
      <c r="Q10030" s="2"/>
      <c r="S10030" s="2"/>
    </row>
    <row r="10031" spans="14:19" x14ac:dyDescent="0.35">
      <c r="N10031" s="6"/>
      <c r="Q10031" s="2"/>
      <c r="S10031" s="2"/>
    </row>
    <row r="10032" spans="14:19" x14ac:dyDescent="0.35">
      <c r="N10032" s="6"/>
      <c r="Q10032" s="2"/>
      <c r="S10032" s="2"/>
    </row>
    <row r="10033" spans="14:19" x14ac:dyDescent="0.35">
      <c r="N10033" s="6"/>
      <c r="Q10033" s="2"/>
      <c r="S10033" s="2"/>
    </row>
    <row r="10034" spans="14:19" x14ac:dyDescent="0.35">
      <c r="N10034" s="6"/>
      <c r="Q10034" s="2"/>
      <c r="S10034" s="2"/>
    </row>
    <row r="10035" spans="14:19" x14ac:dyDescent="0.35">
      <c r="N10035" s="6"/>
      <c r="Q10035" s="2"/>
      <c r="S10035" s="2"/>
    </row>
    <row r="10036" spans="14:19" x14ac:dyDescent="0.35">
      <c r="N10036" s="6"/>
      <c r="Q10036" s="2"/>
      <c r="S10036" s="2"/>
    </row>
    <row r="10037" spans="14:19" x14ac:dyDescent="0.35">
      <c r="N10037" s="6"/>
      <c r="Q10037" s="2"/>
      <c r="S10037" s="2"/>
    </row>
    <row r="10038" spans="14:19" x14ac:dyDescent="0.35">
      <c r="N10038" s="6"/>
      <c r="Q10038" s="2"/>
      <c r="S10038" s="2"/>
    </row>
    <row r="10039" spans="14:19" x14ac:dyDescent="0.35">
      <c r="N10039" s="6"/>
      <c r="Q10039" s="2"/>
      <c r="S10039" s="2"/>
    </row>
    <row r="10040" spans="14:19" x14ac:dyDescent="0.35">
      <c r="N10040" s="6"/>
      <c r="Q10040" s="2"/>
      <c r="S10040" s="2"/>
    </row>
    <row r="10041" spans="14:19" x14ac:dyDescent="0.35">
      <c r="N10041" s="6"/>
      <c r="Q10041" s="2"/>
      <c r="S10041" s="2"/>
    </row>
    <row r="10042" spans="14:19" x14ac:dyDescent="0.35">
      <c r="N10042" s="6"/>
      <c r="Q10042" s="2"/>
      <c r="S10042" s="2"/>
    </row>
    <row r="10043" spans="14:19" x14ac:dyDescent="0.35">
      <c r="N10043" s="6"/>
      <c r="Q10043" s="2"/>
      <c r="S10043" s="2"/>
    </row>
    <row r="10044" spans="14:19" x14ac:dyDescent="0.35">
      <c r="N10044" s="6"/>
      <c r="Q10044" s="2"/>
      <c r="S10044" s="2"/>
    </row>
    <row r="10045" spans="14:19" x14ac:dyDescent="0.35">
      <c r="N10045" s="6"/>
      <c r="Q10045" s="2"/>
      <c r="S10045" s="2"/>
    </row>
    <row r="10046" spans="14:19" x14ac:dyDescent="0.35">
      <c r="N10046" s="6"/>
      <c r="Q10046" s="2"/>
      <c r="S10046" s="2"/>
    </row>
    <row r="10047" spans="14:19" x14ac:dyDescent="0.35">
      <c r="N10047" s="6"/>
      <c r="Q10047" s="2"/>
      <c r="S10047" s="2"/>
    </row>
    <row r="10048" spans="14:19" x14ac:dyDescent="0.35">
      <c r="N10048" s="6"/>
      <c r="Q10048" s="2"/>
      <c r="S10048" s="2"/>
    </row>
    <row r="10049" spans="14:19" x14ac:dyDescent="0.35">
      <c r="N10049" s="6"/>
      <c r="Q10049" s="2"/>
      <c r="S10049" s="2"/>
    </row>
    <row r="10050" spans="14:19" x14ac:dyDescent="0.35">
      <c r="N10050" s="6"/>
      <c r="Q10050" s="2"/>
      <c r="S10050" s="2"/>
    </row>
    <row r="10051" spans="14:19" x14ac:dyDescent="0.35">
      <c r="N10051" s="6"/>
      <c r="Q10051" s="2"/>
      <c r="S10051" s="2"/>
    </row>
    <row r="10052" spans="14:19" x14ac:dyDescent="0.35">
      <c r="N10052" s="6"/>
      <c r="Q10052" s="2"/>
      <c r="S10052" s="2"/>
    </row>
    <row r="10053" spans="14:19" x14ac:dyDescent="0.35">
      <c r="N10053" s="6"/>
      <c r="Q10053" s="2"/>
      <c r="S10053" s="2"/>
    </row>
    <row r="10054" spans="14:19" x14ac:dyDescent="0.35">
      <c r="N10054" s="6"/>
      <c r="Q10054" s="2"/>
      <c r="S10054" s="2"/>
    </row>
    <row r="10055" spans="14:19" x14ac:dyDescent="0.35">
      <c r="N10055" s="6"/>
      <c r="Q10055" s="2"/>
      <c r="S10055" s="2"/>
    </row>
    <row r="10056" spans="14:19" x14ac:dyDescent="0.35">
      <c r="N10056" s="6"/>
      <c r="Q10056" s="2"/>
      <c r="S10056" s="2"/>
    </row>
    <row r="10057" spans="14:19" x14ac:dyDescent="0.35">
      <c r="N10057" s="6"/>
      <c r="Q10057" s="2"/>
      <c r="S10057" s="2"/>
    </row>
    <row r="10058" spans="14:19" x14ac:dyDescent="0.35">
      <c r="N10058" s="6"/>
      <c r="Q10058" s="2"/>
      <c r="S10058" s="2"/>
    </row>
    <row r="10059" spans="14:19" x14ac:dyDescent="0.35">
      <c r="N10059" s="6"/>
      <c r="Q10059" s="2"/>
      <c r="S10059" s="2"/>
    </row>
    <row r="10060" spans="14:19" x14ac:dyDescent="0.35">
      <c r="N10060" s="6"/>
      <c r="Q10060" s="2"/>
      <c r="S10060" s="2"/>
    </row>
    <row r="10061" spans="14:19" x14ac:dyDescent="0.35">
      <c r="N10061" s="6"/>
      <c r="Q10061" s="2"/>
      <c r="S10061" s="2"/>
    </row>
    <row r="10062" spans="14:19" x14ac:dyDescent="0.35">
      <c r="N10062" s="6"/>
      <c r="Q10062" s="2"/>
      <c r="S10062" s="2"/>
    </row>
    <row r="10063" spans="14:19" x14ac:dyDescent="0.35">
      <c r="N10063" s="6"/>
      <c r="Q10063" s="2"/>
      <c r="S10063" s="2"/>
    </row>
    <row r="10064" spans="14:19" x14ac:dyDescent="0.35">
      <c r="N10064" s="6"/>
      <c r="Q10064" s="2"/>
      <c r="S10064" s="2"/>
    </row>
    <row r="10065" spans="14:19" x14ac:dyDescent="0.35">
      <c r="N10065" s="6"/>
      <c r="Q10065" s="2"/>
      <c r="S10065" s="2"/>
    </row>
    <row r="10066" spans="14:19" x14ac:dyDescent="0.35">
      <c r="N10066" s="6"/>
      <c r="Q10066" s="2"/>
      <c r="S10066" s="2"/>
    </row>
    <row r="10067" spans="14:19" x14ac:dyDescent="0.35">
      <c r="N10067" s="6"/>
      <c r="Q10067" s="2"/>
      <c r="S10067" s="2"/>
    </row>
    <row r="10068" spans="14:19" x14ac:dyDescent="0.35">
      <c r="N10068" s="6"/>
      <c r="Q10068" s="2"/>
      <c r="S10068" s="2"/>
    </row>
    <row r="10069" spans="14:19" x14ac:dyDescent="0.35">
      <c r="N10069" s="6"/>
      <c r="Q10069" s="2"/>
      <c r="S10069" s="2"/>
    </row>
    <row r="10070" spans="14:19" x14ac:dyDescent="0.35">
      <c r="N10070" s="6"/>
      <c r="Q10070" s="2"/>
      <c r="S10070" s="2"/>
    </row>
    <row r="10071" spans="14:19" x14ac:dyDescent="0.35">
      <c r="N10071" s="6"/>
      <c r="Q10071" s="2"/>
      <c r="S10071" s="2"/>
    </row>
    <row r="10072" spans="14:19" x14ac:dyDescent="0.35">
      <c r="N10072" s="6"/>
      <c r="Q10072" s="2"/>
      <c r="S10072" s="2"/>
    </row>
    <row r="10073" spans="14:19" x14ac:dyDescent="0.35">
      <c r="N10073" s="6"/>
      <c r="Q10073" s="2"/>
      <c r="S10073" s="2"/>
    </row>
    <row r="10074" spans="14:19" x14ac:dyDescent="0.35">
      <c r="N10074" s="6"/>
      <c r="Q10074" s="2"/>
      <c r="S10074" s="2"/>
    </row>
    <row r="10075" spans="14:19" x14ac:dyDescent="0.35">
      <c r="N10075" s="6"/>
      <c r="Q10075" s="2"/>
      <c r="S10075" s="2"/>
    </row>
    <row r="10076" spans="14:19" x14ac:dyDescent="0.35">
      <c r="N10076" s="6"/>
      <c r="Q10076" s="2"/>
      <c r="S10076" s="2"/>
    </row>
    <row r="10077" spans="14:19" x14ac:dyDescent="0.35">
      <c r="N10077" s="6"/>
      <c r="Q10077" s="2"/>
      <c r="S10077" s="2"/>
    </row>
    <row r="10078" spans="14:19" x14ac:dyDescent="0.35">
      <c r="N10078" s="6"/>
      <c r="Q10078" s="2"/>
      <c r="S10078" s="2"/>
    </row>
    <row r="10079" spans="14:19" x14ac:dyDescent="0.35">
      <c r="N10079" s="6"/>
      <c r="Q10079" s="2"/>
      <c r="S10079" s="2"/>
    </row>
    <row r="10080" spans="14:19" x14ac:dyDescent="0.35">
      <c r="N10080" s="6"/>
      <c r="Q10080" s="2"/>
      <c r="S10080" s="2"/>
    </row>
    <row r="10081" spans="14:19" x14ac:dyDescent="0.35">
      <c r="N10081" s="6"/>
      <c r="Q10081" s="2"/>
      <c r="S10081" s="2"/>
    </row>
    <row r="10082" spans="14:19" x14ac:dyDescent="0.35">
      <c r="N10082" s="6"/>
      <c r="Q10082" s="2"/>
      <c r="S10082" s="2"/>
    </row>
    <row r="10083" spans="14:19" x14ac:dyDescent="0.35">
      <c r="N10083" s="6"/>
      <c r="Q10083" s="2"/>
      <c r="S10083" s="2"/>
    </row>
    <row r="10084" spans="14:19" x14ac:dyDescent="0.35">
      <c r="N10084" s="6"/>
      <c r="Q10084" s="2"/>
      <c r="S10084" s="2"/>
    </row>
    <row r="10085" spans="14:19" x14ac:dyDescent="0.35">
      <c r="N10085" s="6"/>
      <c r="Q10085" s="2"/>
      <c r="S10085" s="2"/>
    </row>
    <row r="10086" spans="14:19" x14ac:dyDescent="0.35">
      <c r="N10086" s="6"/>
      <c r="Q10086" s="2"/>
      <c r="S10086" s="2"/>
    </row>
    <row r="10087" spans="14:19" x14ac:dyDescent="0.35">
      <c r="N10087" s="6"/>
      <c r="Q10087" s="2"/>
      <c r="S10087" s="2"/>
    </row>
    <row r="10088" spans="14:19" x14ac:dyDescent="0.35">
      <c r="N10088" s="6"/>
      <c r="Q10088" s="2"/>
      <c r="S10088" s="2"/>
    </row>
    <row r="10089" spans="14:19" x14ac:dyDescent="0.35">
      <c r="N10089" s="6"/>
      <c r="Q10089" s="2"/>
      <c r="S10089" s="2"/>
    </row>
    <row r="10090" spans="14:19" x14ac:dyDescent="0.35">
      <c r="N10090" s="6"/>
      <c r="Q10090" s="2"/>
      <c r="S10090" s="2"/>
    </row>
    <row r="10091" spans="14:19" x14ac:dyDescent="0.35">
      <c r="N10091" s="6"/>
      <c r="Q10091" s="2"/>
      <c r="S10091" s="2"/>
    </row>
    <row r="10092" spans="14:19" x14ac:dyDescent="0.35">
      <c r="N10092" s="6"/>
      <c r="Q10092" s="2"/>
      <c r="S10092" s="2"/>
    </row>
    <row r="10093" spans="14:19" x14ac:dyDescent="0.35">
      <c r="N10093" s="6"/>
      <c r="Q10093" s="2"/>
      <c r="S10093" s="2"/>
    </row>
    <row r="10094" spans="14:19" x14ac:dyDescent="0.35">
      <c r="N10094" s="6"/>
      <c r="Q10094" s="2"/>
      <c r="S10094" s="2"/>
    </row>
    <row r="10095" spans="14:19" x14ac:dyDescent="0.35">
      <c r="N10095" s="6"/>
      <c r="Q10095" s="2"/>
      <c r="S10095" s="2"/>
    </row>
    <row r="10096" spans="14:19" x14ac:dyDescent="0.35">
      <c r="N10096" s="6"/>
      <c r="Q10096" s="2"/>
      <c r="S10096" s="2"/>
    </row>
    <row r="10097" spans="14:19" x14ac:dyDescent="0.35">
      <c r="N10097" s="6"/>
      <c r="Q10097" s="2"/>
      <c r="S10097" s="2"/>
    </row>
    <row r="10098" spans="14:19" x14ac:dyDescent="0.35">
      <c r="N10098" s="6"/>
      <c r="Q10098" s="2"/>
      <c r="S10098" s="2"/>
    </row>
    <row r="10099" spans="14:19" x14ac:dyDescent="0.35">
      <c r="N10099" s="6"/>
      <c r="Q10099" s="2"/>
      <c r="S10099" s="2"/>
    </row>
    <row r="10100" spans="14:19" x14ac:dyDescent="0.35">
      <c r="N10100" s="6"/>
      <c r="Q10100" s="2"/>
      <c r="S10100" s="2"/>
    </row>
    <row r="10101" spans="14:19" x14ac:dyDescent="0.35">
      <c r="N10101" s="6"/>
      <c r="Q10101" s="2"/>
      <c r="S10101" s="2"/>
    </row>
    <row r="10102" spans="14:19" x14ac:dyDescent="0.35">
      <c r="N10102" s="6"/>
      <c r="Q10102" s="2"/>
      <c r="S10102" s="2"/>
    </row>
    <row r="10103" spans="14:19" x14ac:dyDescent="0.35">
      <c r="N10103" s="6"/>
      <c r="Q10103" s="2"/>
      <c r="S10103" s="2"/>
    </row>
    <row r="10104" spans="14:19" x14ac:dyDescent="0.35">
      <c r="N10104" s="6"/>
      <c r="Q10104" s="2"/>
      <c r="S10104" s="2"/>
    </row>
    <row r="10105" spans="14:19" x14ac:dyDescent="0.35">
      <c r="N10105" s="6"/>
      <c r="Q10105" s="2"/>
      <c r="S10105" s="2"/>
    </row>
    <row r="10106" spans="14:19" x14ac:dyDescent="0.35">
      <c r="N10106" s="6"/>
      <c r="Q10106" s="2"/>
      <c r="S10106" s="2"/>
    </row>
    <row r="10107" spans="14:19" x14ac:dyDescent="0.35">
      <c r="N10107" s="6"/>
      <c r="Q10107" s="2"/>
      <c r="S10107" s="2"/>
    </row>
    <row r="10108" spans="14:19" x14ac:dyDescent="0.35">
      <c r="N10108" s="6"/>
      <c r="Q10108" s="2"/>
      <c r="S10108" s="2"/>
    </row>
    <row r="10109" spans="14:19" x14ac:dyDescent="0.35">
      <c r="N10109" s="6"/>
      <c r="Q10109" s="2"/>
      <c r="S10109" s="2"/>
    </row>
    <row r="10110" spans="14:19" x14ac:dyDescent="0.35">
      <c r="N10110" s="6"/>
      <c r="Q10110" s="2"/>
      <c r="S10110" s="2"/>
    </row>
    <row r="10111" spans="14:19" x14ac:dyDescent="0.35">
      <c r="N10111" s="6"/>
      <c r="Q10111" s="2"/>
      <c r="S10111" s="2"/>
    </row>
    <row r="10112" spans="14:19" x14ac:dyDescent="0.35">
      <c r="N10112" s="6"/>
      <c r="Q10112" s="2"/>
      <c r="S10112" s="2"/>
    </row>
    <row r="10113" spans="14:19" x14ac:dyDescent="0.35">
      <c r="N10113" s="6"/>
      <c r="Q10113" s="2"/>
      <c r="S10113" s="2"/>
    </row>
    <row r="10114" spans="14:19" x14ac:dyDescent="0.35">
      <c r="N10114" s="6"/>
      <c r="Q10114" s="2"/>
      <c r="S10114" s="2"/>
    </row>
    <row r="10115" spans="14:19" x14ac:dyDescent="0.35">
      <c r="N10115" s="6"/>
      <c r="Q10115" s="2"/>
      <c r="S10115" s="2"/>
    </row>
    <row r="10116" spans="14:19" x14ac:dyDescent="0.35">
      <c r="N10116" s="6"/>
      <c r="Q10116" s="2"/>
      <c r="S10116" s="2"/>
    </row>
    <row r="10117" spans="14:19" x14ac:dyDescent="0.35">
      <c r="N10117" s="6"/>
      <c r="Q10117" s="2"/>
      <c r="S10117" s="2"/>
    </row>
    <row r="10118" spans="14:19" x14ac:dyDescent="0.35">
      <c r="N10118" s="6"/>
      <c r="Q10118" s="2"/>
      <c r="S10118" s="2"/>
    </row>
    <row r="10119" spans="14:19" x14ac:dyDescent="0.35">
      <c r="N10119" s="6"/>
      <c r="Q10119" s="2"/>
      <c r="S10119" s="2"/>
    </row>
    <row r="10120" spans="14:19" x14ac:dyDescent="0.35">
      <c r="N10120" s="6"/>
      <c r="Q10120" s="2"/>
      <c r="S10120" s="2"/>
    </row>
    <row r="10121" spans="14:19" x14ac:dyDescent="0.35">
      <c r="N10121" s="6"/>
      <c r="Q10121" s="2"/>
      <c r="S10121" s="2"/>
    </row>
    <row r="10122" spans="14:19" x14ac:dyDescent="0.35">
      <c r="N10122" s="6"/>
      <c r="Q10122" s="2"/>
      <c r="S10122" s="2"/>
    </row>
    <row r="10123" spans="14:19" x14ac:dyDescent="0.35">
      <c r="N10123" s="6"/>
      <c r="Q10123" s="2"/>
      <c r="S10123" s="2"/>
    </row>
    <row r="10124" spans="14:19" x14ac:dyDescent="0.35">
      <c r="N10124" s="6"/>
      <c r="Q10124" s="2"/>
      <c r="S10124" s="2"/>
    </row>
    <row r="10125" spans="14:19" x14ac:dyDescent="0.35">
      <c r="N10125" s="6"/>
      <c r="Q10125" s="2"/>
      <c r="S10125" s="2"/>
    </row>
    <row r="10126" spans="14:19" x14ac:dyDescent="0.35">
      <c r="N10126" s="6"/>
      <c r="Q10126" s="2"/>
      <c r="S10126" s="2"/>
    </row>
    <row r="10127" spans="14:19" x14ac:dyDescent="0.35">
      <c r="N10127" s="6"/>
      <c r="Q10127" s="2"/>
      <c r="S10127" s="2"/>
    </row>
    <row r="10128" spans="14:19" x14ac:dyDescent="0.35">
      <c r="N10128" s="6"/>
      <c r="Q10128" s="2"/>
      <c r="S10128" s="2"/>
    </row>
    <row r="10129" spans="14:19" x14ac:dyDescent="0.35">
      <c r="N10129" s="6"/>
      <c r="Q10129" s="2"/>
      <c r="S10129" s="2"/>
    </row>
    <row r="10130" spans="14:19" x14ac:dyDescent="0.35">
      <c r="N10130" s="6"/>
      <c r="Q10130" s="2"/>
      <c r="S10130" s="2"/>
    </row>
    <row r="10131" spans="14:19" x14ac:dyDescent="0.35">
      <c r="N10131" s="6"/>
      <c r="Q10131" s="2"/>
      <c r="S10131" s="2"/>
    </row>
    <row r="10132" spans="14:19" x14ac:dyDescent="0.35">
      <c r="N10132" s="6"/>
      <c r="Q10132" s="2"/>
      <c r="S10132" s="2"/>
    </row>
    <row r="10133" spans="14:19" x14ac:dyDescent="0.35">
      <c r="N10133" s="6"/>
      <c r="Q10133" s="2"/>
      <c r="S10133" s="2"/>
    </row>
    <row r="10134" spans="14:19" x14ac:dyDescent="0.35">
      <c r="N10134" s="6"/>
      <c r="Q10134" s="2"/>
      <c r="S10134" s="2"/>
    </row>
    <row r="10135" spans="14:19" x14ac:dyDescent="0.35">
      <c r="N10135" s="6"/>
      <c r="Q10135" s="2"/>
      <c r="S10135" s="2"/>
    </row>
    <row r="10136" spans="14:19" x14ac:dyDescent="0.35">
      <c r="N10136" s="6"/>
      <c r="Q10136" s="2"/>
      <c r="S10136" s="2"/>
    </row>
    <row r="10137" spans="14:19" x14ac:dyDescent="0.35">
      <c r="N10137" s="6"/>
      <c r="Q10137" s="2"/>
      <c r="S10137" s="2"/>
    </row>
    <row r="10138" spans="14:19" x14ac:dyDescent="0.35">
      <c r="N10138" s="6"/>
      <c r="Q10138" s="2"/>
      <c r="S10138" s="2"/>
    </row>
    <row r="10139" spans="14:19" x14ac:dyDescent="0.35">
      <c r="N10139" s="6"/>
      <c r="Q10139" s="2"/>
      <c r="S10139" s="2"/>
    </row>
    <row r="10140" spans="14:19" x14ac:dyDescent="0.35">
      <c r="N10140" s="6"/>
      <c r="Q10140" s="2"/>
      <c r="S10140" s="2"/>
    </row>
    <row r="10141" spans="14:19" x14ac:dyDescent="0.35">
      <c r="N10141" s="6"/>
      <c r="Q10141" s="2"/>
      <c r="S10141" s="2"/>
    </row>
    <row r="10142" spans="14:19" x14ac:dyDescent="0.35">
      <c r="N10142" s="6"/>
      <c r="Q10142" s="2"/>
      <c r="S10142" s="2"/>
    </row>
    <row r="10143" spans="14:19" x14ac:dyDescent="0.35">
      <c r="N10143" s="6"/>
      <c r="Q10143" s="2"/>
      <c r="S10143" s="2"/>
    </row>
    <row r="10144" spans="14:19" x14ac:dyDescent="0.35">
      <c r="N10144" s="6"/>
      <c r="Q10144" s="2"/>
      <c r="S10144" s="2"/>
    </row>
    <row r="10145" spans="14:19" x14ac:dyDescent="0.35">
      <c r="N10145" s="6"/>
      <c r="Q10145" s="2"/>
      <c r="S10145" s="2"/>
    </row>
    <row r="10146" spans="14:19" x14ac:dyDescent="0.35">
      <c r="N10146" s="6"/>
      <c r="Q10146" s="2"/>
      <c r="S10146" s="2"/>
    </row>
    <row r="10147" spans="14:19" x14ac:dyDescent="0.35">
      <c r="N10147" s="6"/>
      <c r="Q10147" s="2"/>
      <c r="S10147" s="2"/>
    </row>
    <row r="10148" spans="14:19" x14ac:dyDescent="0.35">
      <c r="N10148" s="6"/>
      <c r="Q10148" s="2"/>
      <c r="S10148" s="2"/>
    </row>
    <row r="10149" spans="14:19" x14ac:dyDescent="0.35">
      <c r="N10149" s="6"/>
      <c r="Q10149" s="2"/>
      <c r="S10149" s="2"/>
    </row>
    <row r="10150" spans="14:19" x14ac:dyDescent="0.35">
      <c r="N10150" s="6"/>
      <c r="Q10150" s="2"/>
      <c r="S10150" s="2"/>
    </row>
    <row r="10151" spans="14:19" x14ac:dyDescent="0.35">
      <c r="N10151" s="6"/>
      <c r="Q10151" s="2"/>
      <c r="S10151" s="2"/>
    </row>
    <row r="10152" spans="14:19" x14ac:dyDescent="0.35">
      <c r="N10152" s="6"/>
      <c r="Q10152" s="2"/>
      <c r="S10152" s="2"/>
    </row>
    <row r="10153" spans="14:19" x14ac:dyDescent="0.35">
      <c r="N10153" s="6"/>
      <c r="Q10153" s="2"/>
      <c r="S10153" s="2"/>
    </row>
    <row r="10154" spans="14:19" x14ac:dyDescent="0.35">
      <c r="N10154" s="6"/>
      <c r="Q10154" s="2"/>
      <c r="S10154" s="2"/>
    </row>
    <row r="10155" spans="14:19" x14ac:dyDescent="0.35">
      <c r="N10155" s="6"/>
      <c r="Q10155" s="2"/>
      <c r="S10155" s="2"/>
    </row>
    <row r="10156" spans="14:19" x14ac:dyDescent="0.35">
      <c r="N10156" s="6"/>
      <c r="Q10156" s="2"/>
      <c r="S10156" s="2"/>
    </row>
    <row r="10157" spans="14:19" x14ac:dyDescent="0.35">
      <c r="N10157" s="6"/>
      <c r="Q10157" s="2"/>
      <c r="S10157" s="2"/>
    </row>
    <row r="10158" spans="14:19" x14ac:dyDescent="0.35">
      <c r="N10158" s="6"/>
      <c r="Q10158" s="2"/>
      <c r="S10158" s="2"/>
    </row>
    <row r="10159" spans="14:19" x14ac:dyDescent="0.35">
      <c r="N10159" s="6"/>
      <c r="Q10159" s="2"/>
      <c r="S10159" s="2"/>
    </row>
    <row r="10160" spans="14:19" x14ac:dyDescent="0.35">
      <c r="N10160" s="6"/>
      <c r="Q10160" s="2"/>
      <c r="S10160" s="2"/>
    </row>
    <row r="10161" spans="14:19" x14ac:dyDescent="0.35">
      <c r="N10161" s="6"/>
      <c r="Q10161" s="2"/>
      <c r="S10161" s="2"/>
    </row>
    <row r="10162" spans="14:19" x14ac:dyDescent="0.35">
      <c r="N10162" s="6"/>
      <c r="Q10162" s="2"/>
      <c r="S10162" s="2"/>
    </row>
    <row r="10163" spans="14:19" x14ac:dyDescent="0.35">
      <c r="N10163" s="6"/>
      <c r="Q10163" s="2"/>
      <c r="S10163" s="2"/>
    </row>
    <row r="10164" spans="14:19" x14ac:dyDescent="0.35">
      <c r="N10164" s="6"/>
      <c r="Q10164" s="2"/>
      <c r="S10164" s="2"/>
    </row>
    <row r="10165" spans="14:19" x14ac:dyDescent="0.35">
      <c r="N10165" s="6"/>
      <c r="Q10165" s="2"/>
      <c r="S10165" s="2"/>
    </row>
    <row r="10166" spans="14:19" x14ac:dyDescent="0.35">
      <c r="N10166" s="6"/>
      <c r="Q10166" s="2"/>
      <c r="S10166" s="2"/>
    </row>
    <row r="10167" spans="14:19" x14ac:dyDescent="0.35">
      <c r="N10167" s="6"/>
      <c r="Q10167" s="2"/>
      <c r="S10167" s="2"/>
    </row>
    <row r="10168" spans="14:19" x14ac:dyDescent="0.35">
      <c r="N10168" s="6"/>
      <c r="Q10168" s="2"/>
      <c r="S10168" s="2"/>
    </row>
    <row r="10169" spans="14:19" x14ac:dyDescent="0.35">
      <c r="N10169" s="6"/>
      <c r="Q10169" s="2"/>
      <c r="S10169" s="2"/>
    </row>
    <row r="10170" spans="14:19" x14ac:dyDescent="0.35">
      <c r="N10170" s="6"/>
      <c r="Q10170" s="2"/>
      <c r="S10170" s="2"/>
    </row>
    <row r="10171" spans="14:19" x14ac:dyDescent="0.35">
      <c r="N10171" s="6"/>
      <c r="Q10171" s="2"/>
      <c r="S10171" s="2"/>
    </row>
    <row r="10172" spans="14:19" x14ac:dyDescent="0.35">
      <c r="N10172" s="6"/>
      <c r="Q10172" s="2"/>
      <c r="S10172" s="2"/>
    </row>
    <row r="10173" spans="14:19" x14ac:dyDescent="0.35">
      <c r="N10173" s="6"/>
      <c r="Q10173" s="2"/>
      <c r="S10173" s="2"/>
    </row>
    <row r="10174" spans="14:19" x14ac:dyDescent="0.35">
      <c r="N10174" s="6"/>
      <c r="Q10174" s="2"/>
      <c r="S10174" s="2"/>
    </row>
    <row r="10175" spans="14:19" x14ac:dyDescent="0.35">
      <c r="N10175" s="6"/>
      <c r="Q10175" s="2"/>
      <c r="S10175" s="2"/>
    </row>
    <row r="10176" spans="14:19" x14ac:dyDescent="0.35">
      <c r="N10176" s="6"/>
      <c r="Q10176" s="2"/>
      <c r="S10176" s="2"/>
    </row>
    <row r="10177" spans="14:19" x14ac:dyDescent="0.35">
      <c r="N10177" s="6"/>
      <c r="Q10177" s="2"/>
      <c r="S10177" s="2"/>
    </row>
    <row r="10178" spans="14:19" x14ac:dyDescent="0.35">
      <c r="N10178" s="6"/>
      <c r="Q10178" s="2"/>
      <c r="S10178" s="2"/>
    </row>
    <row r="10179" spans="14:19" x14ac:dyDescent="0.35">
      <c r="N10179" s="6"/>
      <c r="Q10179" s="2"/>
      <c r="S10179" s="2"/>
    </row>
    <row r="10180" spans="14:19" x14ac:dyDescent="0.35">
      <c r="N10180" s="6"/>
      <c r="Q10180" s="2"/>
      <c r="S10180" s="2"/>
    </row>
    <row r="10181" spans="14:19" x14ac:dyDescent="0.35">
      <c r="N10181" s="6"/>
      <c r="Q10181" s="2"/>
      <c r="S10181" s="2"/>
    </row>
    <row r="10182" spans="14:19" x14ac:dyDescent="0.35">
      <c r="N10182" s="6"/>
      <c r="Q10182" s="2"/>
      <c r="S10182" s="2"/>
    </row>
    <row r="10183" spans="14:19" x14ac:dyDescent="0.35">
      <c r="N10183" s="6"/>
      <c r="Q10183" s="2"/>
      <c r="S10183" s="2"/>
    </row>
    <row r="10184" spans="14:19" x14ac:dyDescent="0.35">
      <c r="N10184" s="6"/>
      <c r="Q10184" s="2"/>
      <c r="S10184" s="2"/>
    </row>
    <row r="10185" spans="14:19" x14ac:dyDescent="0.35">
      <c r="N10185" s="6"/>
      <c r="Q10185" s="2"/>
      <c r="S10185" s="2"/>
    </row>
    <row r="10186" spans="14:19" x14ac:dyDescent="0.35">
      <c r="N10186" s="6"/>
      <c r="Q10186" s="2"/>
      <c r="S10186" s="2"/>
    </row>
    <row r="10187" spans="14:19" x14ac:dyDescent="0.35">
      <c r="N10187" s="6"/>
      <c r="Q10187" s="2"/>
      <c r="S10187" s="2"/>
    </row>
    <row r="10188" spans="14:19" x14ac:dyDescent="0.35">
      <c r="N10188" s="6"/>
      <c r="Q10188" s="2"/>
      <c r="S10188" s="2"/>
    </row>
    <row r="10189" spans="14:19" x14ac:dyDescent="0.35">
      <c r="N10189" s="6"/>
      <c r="Q10189" s="2"/>
      <c r="S10189" s="2"/>
    </row>
    <row r="10190" spans="14:19" x14ac:dyDescent="0.35">
      <c r="N10190" s="6"/>
      <c r="Q10190" s="2"/>
      <c r="S10190" s="2"/>
    </row>
    <row r="10191" spans="14:19" x14ac:dyDescent="0.35">
      <c r="N10191" s="6"/>
      <c r="Q10191" s="2"/>
      <c r="S10191" s="2"/>
    </row>
    <row r="10192" spans="14:19" x14ac:dyDescent="0.35">
      <c r="N10192" s="6"/>
      <c r="Q10192" s="2"/>
      <c r="S10192" s="2"/>
    </row>
    <row r="10193" spans="14:19" x14ac:dyDescent="0.35">
      <c r="N10193" s="6"/>
      <c r="Q10193" s="2"/>
      <c r="S10193" s="2"/>
    </row>
    <row r="10194" spans="14:19" x14ac:dyDescent="0.35">
      <c r="N10194" s="6"/>
      <c r="Q10194" s="2"/>
      <c r="S10194" s="2"/>
    </row>
    <row r="10195" spans="14:19" x14ac:dyDescent="0.35">
      <c r="N10195" s="6"/>
      <c r="Q10195" s="2"/>
      <c r="S10195" s="2"/>
    </row>
    <row r="10196" spans="14:19" x14ac:dyDescent="0.35">
      <c r="N10196" s="6"/>
      <c r="Q10196" s="2"/>
      <c r="S10196" s="2"/>
    </row>
    <row r="10197" spans="14:19" x14ac:dyDescent="0.35">
      <c r="N10197" s="6"/>
      <c r="Q10197" s="2"/>
      <c r="S10197" s="2"/>
    </row>
    <row r="10198" spans="14:19" x14ac:dyDescent="0.35">
      <c r="N10198" s="6"/>
      <c r="Q10198" s="2"/>
      <c r="S10198" s="2"/>
    </row>
    <row r="10199" spans="14:19" x14ac:dyDescent="0.35">
      <c r="N10199" s="6"/>
      <c r="Q10199" s="2"/>
      <c r="S10199" s="2"/>
    </row>
    <row r="10200" spans="14:19" x14ac:dyDescent="0.35">
      <c r="N10200" s="6"/>
      <c r="Q10200" s="2"/>
      <c r="S10200" s="2"/>
    </row>
    <row r="10201" spans="14:19" x14ac:dyDescent="0.35">
      <c r="N10201" s="6"/>
      <c r="Q10201" s="2"/>
      <c r="S10201" s="2"/>
    </row>
    <row r="10202" spans="14:19" x14ac:dyDescent="0.35">
      <c r="N10202" s="6"/>
      <c r="Q10202" s="2"/>
      <c r="S10202" s="2"/>
    </row>
    <row r="10203" spans="14:19" x14ac:dyDescent="0.35">
      <c r="N10203" s="6"/>
      <c r="Q10203" s="2"/>
      <c r="S10203" s="2"/>
    </row>
    <row r="10204" spans="14:19" x14ac:dyDescent="0.35">
      <c r="N10204" s="6"/>
      <c r="Q10204" s="2"/>
      <c r="S10204" s="2"/>
    </row>
    <row r="10205" spans="14:19" x14ac:dyDescent="0.35">
      <c r="N10205" s="6"/>
      <c r="Q10205" s="2"/>
      <c r="S10205" s="2"/>
    </row>
    <row r="10206" spans="14:19" x14ac:dyDescent="0.35">
      <c r="N10206" s="6"/>
      <c r="Q10206" s="2"/>
      <c r="S10206" s="2"/>
    </row>
    <row r="10207" spans="14:19" x14ac:dyDescent="0.35">
      <c r="N10207" s="6"/>
      <c r="Q10207" s="2"/>
      <c r="S10207" s="2"/>
    </row>
    <row r="10208" spans="14:19" x14ac:dyDescent="0.35">
      <c r="N10208" s="6"/>
      <c r="Q10208" s="2"/>
      <c r="S10208" s="2"/>
    </row>
    <row r="10209" spans="14:19" x14ac:dyDescent="0.35">
      <c r="N10209" s="6"/>
      <c r="Q10209" s="2"/>
      <c r="S10209" s="2"/>
    </row>
    <row r="10210" spans="14:19" x14ac:dyDescent="0.35">
      <c r="N10210" s="6"/>
      <c r="Q10210" s="2"/>
      <c r="S10210" s="2"/>
    </row>
    <row r="10211" spans="14:19" x14ac:dyDescent="0.35">
      <c r="N10211" s="6"/>
      <c r="Q10211" s="2"/>
      <c r="S10211" s="2"/>
    </row>
    <row r="10212" spans="14:19" x14ac:dyDescent="0.35">
      <c r="N10212" s="6"/>
      <c r="Q10212" s="2"/>
      <c r="S10212" s="2"/>
    </row>
    <row r="10213" spans="14:19" x14ac:dyDescent="0.35">
      <c r="N10213" s="6"/>
      <c r="Q10213" s="2"/>
      <c r="S10213" s="2"/>
    </row>
    <row r="10214" spans="14:19" x14ac:dyDescent="0.35">
      <c r="N10214" s="6"/>
      <c r="Q10214" s="2"/>
      <c r="S10214" s="2"/>
    </row>
    <row r="10215" spans="14:19" x14ac:dyDescent="0.35">
      <c r="N10215" s="6"/>
      <c r="Q10215" s="2"/>
      <c r="S10215" s="2"/>
    </row>
    <row r="10216" spans="14:19" x14ac:dyDescent="0.35">
      <c r="N10216" s="6"/>
      <c r="Q10216" s="2"/>
      <c r="S10216" s="2"/>
    </row>
    <row r="10217" spans="14:19" x14ac:dyDescent="0.35">
      <c r="N10217" s="6"/>
      <c r="Q10217" s="2"/>
      <c r="S10217" s="2"/>
    </row>
    <row r="10218" spans="14:19" x14ac:dyDescent="0.35">
      <c r="N10218" s="6"/>
      <c r="Q10218" s="2"/>
      <c r="S10218" s="2"/>
    </row>
    <row r="10219" spans="14:19" x14ac:dyDescent="0.35">
      <c r="N10219" s="6"/>
      <c r="Q10219" s="2"/>
      <c r="S10219" s="2"/>
    </row>
    <row r="10220" spans="14:19" x14ac:dyDescent="0.35">
      <c r="N10220" s="6"/>
      <c r="Q10220" s="2"/>
      <c r="S10220" s="2"/>
    </row>
    <row r="10221" spans="14:19" x14ac:dyDescent="0.35">
      <c r="N10221" s="6"/>
      <c r="Q10221" s="2"/>
      <c r="S10221" s="2"/>
    </row>
    <row r="10222" spans="14:19" x14ac:dyDescent="0.35">
      <c r="N10222" s="6"/>
      <c r="Q10222" s="2"/>
      <c r="S10222" s="2"/>
    </row>
    <row r="10223" spans="14:19" x14ac:dyDescent="0.35">
      <c r="N10223" s="6"/>
      <c r="Q10223" s="2"/>
      <c r="S10223" s="2"/>
    </row>
    <row r="10224" spans="14:19" x14ac:dyDescent="0.35">
      <c r="N10224" s="6"/>
      <c r="Q10224" s="2"/>
      <c r="S10224" s="2"/>
    </row>
    <row r="10225" spans="14:19" x14ac:dyDescent="0.35">
      <c r="N10225" s="6"/>
      <c r="Q10225" s="2"/>
      <c r="S10225" s="2"/>
    </row>
    <row r="10226" spans="14:19" x14ac:dyDescent="0.35">
      <c r="N10226" s="6"/>
      <c r="Q10226" s="2"/>
      <c r="S10226" s="2"/>
    </row>
    <row r="10227" spans="14:19" x14ac:dyDescent="0.35">
      <c r="N10227" s="6"/>
      <c r="Q10227" s="2"/>
      <c r="S10227" s="2"/>
    </row>
    <row r="10228" spans="14:19" x14ac:dyDescent="0.35">
      <c r="N10228" s="6"/>
      <c r="Q10228" s="2"/>
      <c r="S10228" s="2"/>
    </row>
    <row r="10229" spans="14:19" x14ac:dyDescent="0.35">
      <c r="N10229" s="6"/>
      <c r="Q10229" s="2"/>
      <c r="S10229" s="2"/>
    </row>
    <row r="10230" spans="14:19" x14ac:dyDescent="0.35">
      <c r="N10230" s="6"/>
      <c r="Q10230" s="2"/>
      <c r="S10230" s="2"/>
    </row>
    <row r="10231" spans="14:19" x14ac:dyDescent="0.35">
      <c r="N10231" s="6"/>
      <c r="Q10231" s="2"/>
      <c r="S10231" s="2"/>
    </row>
    <row r="10232" spans="14:19" x14ac:dyDescent="0.35">
      <c r="N10232" s="6"/>
      <c r="Q10232" s="2"/>
      <c r="S10232" s="2"/>
    </row>
    <row r="10233" spans="14:19" x14ac:dyDescent="0.35">
      <c r="N10233" s="6"/>
      <c r="Q10233" s="2"/>
      <c r="S10233" s="2"/>
    </row>
    <row r="10234" spans="14:19" x14ac:dyDescent="0.35">
      <c r="N10234" s="6"/>
      <c r="Q10234" s="2"/>
      <c r="S10234" s="2"/>
    </row>
    <row r="10235" spans="14:19" x14ac:dyDescent="0.35">
      <c r="N10235" s="6"/>
      <c r="Q10235" s="2"/>
      <c r="S10235" s="2"/>
    </row>
    <row r="10236" spans="14:19" x14ac:dyDescent="0.35">
      <c r="N10236" s="6"/>
      <c r="Q10236" s="2"/>
      <c r="S10236" s="2"/>
    </row>
    <row r="10237" spans="14:19" x14ac:dyDescent="0.35">
      <c r="N10237" s="6"/>
      <c r="Q10237" s="2"/>
      <c r="S10237" s="2"/>
    </row>
    <row r="10238" spans="14:19" x14ac:dyDescent="0.35">
      <c r="N10238" s="6"/>
      <c r="Q10238" s="2"/>
      <c r="S10238" s="2"/>
    </row>
    <row r="10239" spans="14:19" x14ac:dyDescent="0.35">
      <c r="N10239" s="6"/>
      <c r="Q10239" s="2"/>
      <c r="S10239" s="2"/>
    </row>
    <row r="10240" spans="14:19" x14ac:dyDescent="0.35">
      <c r="N10240" s="6"/>
      <c r="Q10240" s="2"/>
      <c r="S10240" s="2"/>
    </row>
    <row r="10241" spans="14:19" x14ac:dyDescent="0.35">
      <c r="N10241" s="6"/>
      <c r="Q10241" s="2"/>
      <c r="S10241" s="2"/>
    </row>
    <row r="10242" spans="14:19" x14ac:dyDescent="0.35">
      <c r="N10242" s="6"/>
      <c r="Q10242" s="2"/>
      <c r="S10242" s="2"/>
    </row>
    <row r="10243" spans="14:19" x14ac:dyDescent="0.35">
      <c r="N10243" s="6"/>
      <c r="Q10243" s="2"/>
      <c r="S10243" s="2"/>
    </row>
    <row r="10244" spans="14:19" x14ac:dyDescent="0.35">
      <c r="N10244" s="6"/>
      <c r="Q10244" s="2"/>
      <c r="S10244" s="2"/>
    </row>
    <row r="10245" spans="14:19" x14ac:dyDescent="0.35">
      <c r="N10245" s="6"/>
      <c r="Q10245" s="2"/>
      <c r="S10245" s="2"/>
    </row>
    <row r="10246" spans="14:19" x14ac:dyDescent="0.35">
      <c r="N10246" s="6"/>
      <c r="Q10246" s="2"/>
      <c r="S10246" s="2"/>
    </row>
    <row r="10247" spans="14:19" x14ac:dyDescent="0.35">
      <c r="N10247" s="6"/>
      <c r="Q10247" s="2"/>
      <c r="S10247" s="2"/>
    </row>
    <row r="10248" spans="14:19" x14ac:dyDescent="0.35">
      <c r="N10248" s="6"/>
      <c r="Q10248" s="2"/>
      <c r="S10248" s="2"/>
    </row>
    <row r="10249" spans="14:19" x14ac:dyDescent="0.35">
      <c r="N10249" s="6"/>
      <c r="Q10249" s="2"/>
      <c r="S10249" s="2"/>
    </row>
    <row r="10250" spans="14:19" x14ac:dyDescent="0.35">
      <c r="N10250" s="6"/>
      <c r="Q10250" s="2"/>
      <c r="S10250" s="2"/>
    </row>
    <row r="10251" spans="14:19" x14ac:dyDescent="0.35">
      <c r="N10251" s="6"/>
      <c r="Q10251" s="2"/>
      <c r="S10251" s="2"/>
    </row>
    <row r="10252" spans="14:19" x14ac:dyDescent="0.35">
      <c r="N10252" s="6"/>
      <c r="Q10252" s="2"/>
      <c r="S10252" s="2"/>
    </row>
    <row r="10253" spans="14:19" x14ac:dyDescent="0.35">
      <c r="N10253" s="6"/>
      <c r="Q10253" s="2"/>
      <c r="S10253" s="2"/>
    </row>
    <row r="10254" spans="14:19" x14ac:dyDescent="0.35">
      <c r="N10254" s="6"/>
      <c r="Q10254" s="2"/>
      <c r="S10254" s="2"/>
    </row>
    <row r="10255" spans="14:19" x14ac:dyDescent="0.35">
      <c r="N10255" s="6"/>
      <c r="Q10255" s="2"/>
      <c r="S10255" s="2"/>
    </row>
    <row r="10256" spans="14:19" x14ac:dyDescent="0.35">
      <c r="N10256" s="6"/>
      <c r="Q10256" s="2"/>
      <c r="S10256" s="2"/>
    </row>
    <row r="10257" spans="14:19" x14ac:dyDescent="0.35">
      <c r="N10257" s="6"/>
      <c r="Q10257" s="2"/>
      <c r="S10257" s="2"/>
    </row>
    <row r="10258" spans="14:19" x14ac:dyDescent="0.35">
      <c r="N10258" s="6"/>
      <c r="Q10258" s="2"/>
      <c r="S10258" s="2"/>
    </row>
    <row r="10259" spans="14:19" x14ac:dyDescent="0.35">
      <c r="N10259" s="6"/>
      <c r="Q10259" s="2"/>
      <c r="S10259" s="2"/>
    </row>
    <row r="10260" spans="14:19" x14ac:dyDescent="0.35">
      <c r="N10260" s="6"/>
      <c r="Q10260" s="2"/>
      <c r="S10260" s="2"/>
    </row>
    <row r="10261" spans="14:19" x14ac:dyDescent="0.35">
      <c r="N10261" s="6"/>
      <c r="Q10261" s="2"/>
      <c r="S10261" s="2"/>
    </row>
    <row r="10262" spans="14:19" x14ac:dyDescent="0.35">
      <c r="N10262" s="6"/>
      <c r="Q10262" s="2"/>
      <c r="S10262" s="2"/>
    </row>
    <row r="10263" spans="14:19" x14ac:dyDescent="0.35">
      <c r="N10263" s="6"/>
      <c r="Q10263" s="2"/>
      <c r="S10263" s="2"/>
    </row>
    <row r="10264" spans="14:19" x14ac:dyDescent="0.35">
      <c r="N10264" s="6"/>
      <c r="Q10264" s="2"/>
      <c r="S10264" s="2"/>
    </row>
    <row r="10265" spans="14:19" x14ac:dyDescent="0.35">
      <c r="N10265" s="6"/>
      <c r="Q10265" s="2"/>
      <c r="S10265" s="2"/>
    </row>
    <row r="10266" spans="14:19" x14ac:dyDescent="0.35">
      <c r="N10266" s="6"/>
      <c r="Q10266" s="2"/>
      <c r="S10266" s="2"/>
    </row>
    <row r="10267" spans="14:19" x14ac:dyDescent="0.35">
      <c r="N10267" s="6"/>
      <c r="Q10267" s="2"/>
      <c r="S10267" s="2"/>
    </row>
    <row r="10268" spans="14:19" x14ac:dyDescent="0.35">
      <c r="N10268" s="6"/>
      <c r="Q10268" s="2"/>
      <c r="S10268" s="2"/>
    </row>
    <row r="10269" spans="14:19" x14ac:dyDescent="0.35">
      <c r="N10269" s="6"/>
      <c r="Q10269" s="2"/>
      <c r="S10269" s="2"/>
    </row>
    <row r="10270" spans="14:19" x14ac:dyDescent="0.35">
      <c r="N10270" s="6"/>
      <c r="Q10270" s="2"/>
      <c r="S10270" s="2"/>
    </row>
    <row r="10271" spans="14:19" x14ac:dyDescent="0.35">
      <c r="N10271" s="6"/>
      <c r="Q10271" s="2"/>
      <c r="S10271" s="2"/>
    </row>
    <row r="10272" spans="14:19" x14ac:dyDescent="0.35">
      <c r="N10272" s="6"/>
      <c r="Q10272" s="2"/>
      <c r="S10272" s="2"/>
    </row>
    <row r="10273" spans="14:19" x14ac:dyDescent="0.35">
      <c r="N10273" s="6"/>
      <c r="Q10273" s="2"/>
      <c r="S10273" s="2"/>
    </row>
    <row r="10274" spans="14:19" x14ac:dyDescent="0.35">
      <c r="N10274" s="6"/>
      <c r="Q10274" s="2"/>
      <c r="S10274" s="2"/>
    </row>
    <row r="10275" spans="14:19" x14ac:dyDescent="0.35">
      <c r="N10275" s="6"/>
      <c r="Q10275" s="2"/>
      <c r="S10275" s="2"/>
    </row>
    <row r="10276" spans="14:19" x14ac:dyDescent="0.35">
      <c r="N10276" s="6"/>
      <c r="Q10276" s="2"/>
      <c r="S10276" s="2"/>
    </row>
    <row r="10277" spans="14:19" x14ac:dyDescent="0.35">
      <c r="N10277" s="6"/>
      <c r="Q10277" s="2"/>
      <c r="S10277" s="2"/>
    </row>
    <row r="10278" spans="14:19" x14ac:dyDescent="0.35">
      <c r="N10278" s="6"/>
      <c r="Q10278" s="2"/>
      <c r="S10278" s="2"/>
    </row>
    <row r="10279" spans="14:19" x14ac:dyDescent="0.35">
      <c r="N10279" s="6"/>
      <c r="Q10279" s="2"/>
      <c r="S10279" s="2"/>
    </row>
    <row r="10280" spans="14:19" x14ac:dyDescent="0.35">
      <c r="N10280" s="6"/>
      <c r="Q10280" s="2"/>
      <c r="S10280" s="2"/>
    </row>
    <row r="10281" spans="14:19" x14ac:dyDescent="0.35">
      <c r="N10281" s="6"/>
      <c r="Q10281" s="2"/>
      <c r="S10281" s="2"/>
    </row>
    <row r="10282" spans="14:19" x14ac:dyDescent="0.35">
      <c r="N10282" s="6"/>
      <c r="Q10282" s="2"/>
      <c r="S10282" s="2"/>
    </row>
    <row r="10283" spans="14:19" x14ac:dyDescent="0.35">
      <c r="N10283" s="6"/>
      <c r="Q10283" s="2"/>
      <c r="S10283" s="2"/>
    </row>
    <row r="10284" spans="14:19" x14ac:dyDescent="0.35">
      <c r="N10284" s="6"/>
      <c r="Q10284" s="2"/>
      <c r="S10284" s="2"/>
    </row>
    <row r="10285" spans="14:19" x14ac:dyDescent="0.35">
      <c r="N10285" s="6"/>
      <c r="Q10285" s="2"/>
      <c r="S10285" s="2"/>
    </row>
    <row r="10286" spans="14:19" x14ac:dyDescent="0.35">
      <c r="N10286" s="6"/>
      <c r="Q10286" s="2"/>
      <c r="S10286" s="2"/>
    </row>
    <row r="10287" spans="14:19" x14ac:dyDescent="0.35">
      <c r="N10287" s="6"/>
      <c r="Q10287" s="2"/>
      <c r="S10287" s="2"/>
    </row>
    <row r="10288" spans="14:19" x14ac:dyDescent="0.35">
      <c r="N10288" s="6"/>
      <c r="Q10288" s="2"/>
      <c r="S10288" s="2"/>
    </row>
    <row r="10289" spans="14:19" x14ac:dyDescent="0.35">
      <c r="N10289" s="6"/>
      <c r="Q10289" s="2"/>
      <c r="S10289" s="2"/>
    </row>
    <row r="10290" spans="14:19" x14ac:dyDescent="0.35">
      <c r="N10290" s="6"/>
      <c r="Q10290" s="2"/>
      <c r="S10290" s="2"/>
    </row>
    <row r="10291" spans="14:19" x14ac:dyDescent="0.35">
      <c r="N10291" s="6"/>
      <c r="Q10291" s="2"/>
      <c r="S10291" s="2"/>
    </row>
    <row r="10292" spans="14:19" x14ac:dyDescent="0.35">
      <c r="N10292" s="6"/>
      <c r="Q10292" s="2"/>
      <c r="S10292" s="2"/>
    </row>
    <row r="10293" spans="14:19" x14ac:dyDescent="0.35">
      <c r="N10293" s="6"/>
      <c r="Q10293" s="2"/>
      <c r="S10293" s="2"/>
    </row>
    <row r="10294" spans="14:19" x14ac:dyDescent="0.35">
      <c r="N10294" s="6"/>
      <c r="Q10294" s="2"/>
      <c r="S10294" s="2"/>
    </row>
    <row r="10295" spans="14:19" x14ac:dyDescent="0.35">
      <c r="N10295" s="6"/>
      <c r="Q10295" s="2"/>
      <c r="S10295" s="2"/>
    </row>
    <row r="10296" spans="14:19" x14ac:dyDescent="0.35">
      <c r="N10296" s="6"/>
      <c r="Q10296" s="2"/>
      <c r="S10296" s="2"/>
    </row>
    <row r="10297" spans="14:19" x14ac:dyDescent="0.35">
      <c r="N10297" s="6"/>
      <c r="Q10297" s="2"/>
      <c r="S10297" s="2"/>
    </row>
    <row r="10298" spans="14:19" x14ac:dyDescent="0.35">
      <c r="N10298" s="6"/>
      <c r="Q10298" s="2"/>
      <c r="S10298" s="2"/>
    </row>
    <row r="10299" spans="14:19" x14ac:dyDescent="0.35">
      <c r="N10299" s="6"/>
      <c r="Q10299" s="2"/>
      <c r="S10299" s="2"/>
    </row>
    <row r="10300" spans="14:19" x14ac:dyDescent="0.35">
      <c r="N10300" s="6"/>
      <c r="Q10300" s="2"/>
      <c r="S10300" s="2"/>
    </row>
    <row r="10301" spans="14:19" x14ac:dyDescent="0.35">
      <c r="N10301" s="6"/>
      <c r="Q10301" s="2"/>
      <c r="S10301" s="2"/>
    </row>
    <row r="10302" spans="14:19" x14ac:dyDescent="0.35">
      <c r="N10302" s="6"/>
      <c r="Q10302" s="2"/>
      <c r="S10302" s="2"/>
    </row>
    <row r="10303" spans="14:19" x14ac:dyDescent="0.35">
      <c r="N10303" s="6"/>
      <c r="Q10303" s="2"/>
      <c r="S10303" s="2"/>
    </row>
    <row r="10304" spans="14:19" x14ac:dyDescent="0.35">
      <c r="N10304" s="6"/>
      <c r="Q10304" s="2"/>
      <c r="S10304" s="2"/>
    </row>
    <row r="10305" spans="14:19" x14ac:dyDescent="0.35">
      <c r="N10305" s="6"/>
      <c r="Q10305" s="2"/>
      <c r="S10305" s="2"/>
    </row>
    <row r="10306" spans="14:19" x14ac:dyDescent="0.35">
      <c r="N10306" s="6"/>
      <c r="Q10306" s="2"/>
      <c r="S10306" s="2"/>
    </row>
    <row r="10307" spans="14:19" x14ac:dyDescent="0.35">
      <c r="N10307" s="6"/>
      <c r="Q10307" s="2"/>
      <c r="S10307" s="2"/>
    </row>
    <row r="10308" spans="14:19" x14ac:dyDescent="0.35">
      <c r="N10308" s="6"/>
      <c r="Q10308" s="2"/>
      <c r="S10308" s="2"/>
    </row>
    <row r="10309" spans="14:19" x14ac:dyDescent="0.35">
      <c r="N10309" s="6"/>
      <c r="Q10309" s="2"/>
      <c r="S10309" s="2"/>
    </row>
    <row r="10310" spans="14:19" x14ac:dyDescent="0.35">
      <c r="N10310" s="6"/>
      <c r="Q10310" s="2"/>
      <c r="S10310" s="2"/>
    </row>
    <row r="10311" spans="14:19" x14ac:dyDescent="0.35">
      <c r="N10311" s="6"/>
      <c r="Q10311" s="2"/>
      <c r="S10311" s="2"/>
    </row>
    <row r="10312" spans="14:19" x14ac:dyDescent="0.35">
      <c r="N10312" s="6"/>
      <c r="Q10312" s="2"/>
      <c r="S10312" s="2"/>
    </row>
    <row r="10313" spans="14:19" x14ac:dyDescent="0.35">
      <c r="N10313" s="6"/>
      <c r="Q10313" s="2"/>
      <c r="S10313" s="2"/>
    </row>
    <row r="10314" spans="14:19" x14ac:dyDescent="0.35">
      <c r="N10314" s="6"/>
      <c r="Q10314" s="2"/>
      <c r="S10314" s="2"/>
    </row>
    <row r="10315" spans="14:19" x14ac:dyDescent="0.35">
      <c r="N10315" s="6"/>
      <c r="Q10315" s="2"/>
      <c r="S10315" s="2"/>
    </row>
    <row r="10316" spans="14:19" x14ac:dyDescent="0.35">
      <c r="N10316" s="6"/>
      <c r="Q10316" s="2"/>
      <c r="S10316" s="2"/>
    </row>
    <row r="10317" spans="14:19" x14ac:dyDescent="0.35">
      <c r="N10317" s="6"/>
      <c r="Q10317" s="2"/>
      <c r="S10317" s="2"/>
    </row>
    <row r="10318" spans="14:19" x14ac:dyDescent="0.35">
      <c r="N10318" s="6"/>
      <c r="Q10318" s="2"/>
      <c r="S10318" s="2"/>
    </row>
    <row r="10319" spans="14:19" x14ac:dyDescent="0.35">
      <c r="N10319" s="6"/>
      <c r="Q10319" s="2"/>
      <c r="S10319" s="2"/>
    </row>
    <row r="10320" spans="14:19" x14ac:dyDescent="0.35">
      <c r="N10320" s="6"/>
      <c r="Q10320" s="2"/>
      <c r="S10320" s="2"/>
    </row>
    <row r="10321" spans="14:19" x14ac:dyDescent="0.35">
      <c r="N10321" s="6"/>
      <c r="Q10321" s="2"/>
      <c r="S10321" s="2"/>
    </row>
    <row r="10322" spans="14:19" x14ac:dyDescent="0.35">
      <c r="N10322" s="6"/>
      <c r="Q10322" s="2"/>
      <c r="S10322" s="2"/>
    </row>
    <row r="10323" spans="14:19" x14ac:dyDescent="0.35">
      <c r="N10323" s="6"/>
      <c r="Q10323" s="2"/>
      <c r="S10323" s="2"/>
    </row>
    <row r="10324" spans="14:19" x14ac:dyDescent="0.35">
      <c r="N10324" s="6"/>
      <c r="Q10324" s="2"/>
      <c r="S10324" s="2"/>
    </row>
    <row r="10325" spans="14:19" x14ac:dyDescent="0.35">
      <c r="N10325" s="6"/>
      <c r="Q10325" s="2"/>
      <c r="S10325" s="2"/>
    </row>
    <row r="10326" spans="14:19" x14ac:dyDescent="0.35">
      <c r="N10326" s="6"/>
      <c r="Q10326" s="2"/>
      <c r="S10326" s="2"/>
    </row>
    <row r="10327" spans="14:19" x14ac:dyDescent="0.35">
      <c r="N10327" s="6"/>
      <c r="Q10327" s="2"/>
      <c r="S10327" s="2"/>
    </row>
    <row r="10328" spans="14:19" x14ac:dyDescent="0.35">
      <c r="N10328" s="6"/>
      <c r="Q10328" s="2"/>
      <c r="S10328" s="2"/>
    </row>
    <row r="10329" spans="14:19" x14ac:dyDescent="0.35">
      <c r="N10329" s="6"/>
      <c r="Q10329" s="2"/>
      <c r="S10329" s="2"/>
    </row>
    <row r="10330" spans="14:19" x14ac:dyDescent="0.35">
      <c r="N10330" s="6"/>
      <c r="Q10330" s="2"/>
      <c r="S10330" s="2"/>
    </row>
    <row r="10331" spans="14:19" x14ac:dyDescent="0.35">
      <c r="N10331" s="6"/>
      <c r="Q10331" s="2"/>
      <c r="S10331" s="2"/>
    </row>
    <row r="10332" spans="14:19" x14ac:dyDescent="0.35">
      <c r="N10332" s="6"/>
      <c r="Q10332" s="2"/>
      <c r="S10332" s="2"/>
    </row>
    <row r="10333" spans="14:19" x14ac:dyDescent="0.35">
      <c r="N10333" s="6"/>
      <c r="Q10333" s="2"/>
      <c r="S10333" s="2"/>
    </row>
    <row r="10334" spans="14:19" x14ac:dyDescent="0.35">
      <c r="N10334" s="6"/>
      <c r="Q10334" s="2"/>
      <c r="S10334" s="2"/>
    </row>
    <row r="10335" spans="14:19" x14ac:dyDescent="0.35">
      <c r="N10335" s="6"/>
      <c r="Q10335" s="2"/>
      <c r="S10335" s="2"/>
    </row>
    <row r="10336" spans="14:19" x14ac:dyDescent="0.35">
      <c r="N10336" s="6"/>
      <c r="Q10336" s="2"/>
      <c r="S10336" s="2"/>
    </row>
    <row r="10337" spans="14:19" x14ac:dyDescent="0.35">
      <c r="N10337" s="6"/>
      <c r="Q10337" s="2"/>
      <c r="S10337" s="2"/>
    </row>
    <row r="10338" spans="14:19" x14ac:dyDescent="0.35">
      <c r="N10338" s="6"/>
      <c r="Q10338" s="2"/>
      <c r="S10338" s="2"/>
    </row>
    <row r="10339" spans="14:19" x14ac:dyDescent="0.35">
      <c r="N10339" s="6"/>
      <c r="Q10339" s="2"/>
      <c r="S10339" s="2"/>
    </row>
    <row r="10340" spans="14:19" x14ac:dyDescent="0.35">
      <c r="N10340" s="6"/>
      <c r="Q10340" s="2"/>
      <c r="S10340" s="2"/>
    </row>
    <row r="10341" spans="14:19" x14ac:dyDescent="0.35">
      <c r="N10341" s="6"/>
      <c r="Q10341" s="2"/>
      <c r="S10341" s="2"/>
    </row>
    <row r="10342" spans="14:19" x14ac:dyDescent="0.35">
      <c r="N10342" s="6"/>
      <c r="Q10342" s="2"/>
      <c r="S10342" s="2"/>
    </row>
    <row r="10343" spans="14:19" x14ac:dyDescent="0.35">
      <c r="N10343" s="6"/>
      <c r="Q10343" s="2"/>
      <c r="S10343" s="2"/>
    </row>
    <row r="10344" spans="14:19" x14ac:dyDescent="0.35">
      <c r="N10344" s="6"/>
      <c r="Q10344" s="2"/>
      <c r="S10344" s="2"/>
    </row>
    <row r="10345" spans="14:19" x14ac:dyDescent="0.35">
      <c r="N10345" s="6"/>
      <c r="Q10345" s="2"/>
      <c r="S10345" s="2"/>
    </row>
    <row r="10346" spans="14:19" x14ac:dyDescent="0.35">
      <c r="N10346" s="6"/>
      <c r="Q10346" s="2"/>
      <c r="S10346" s="2"/>
    </row>
    <row r="10347" spans="14:19" x14ac:dyDescent="0.35">
      <c r="N10347" s="6"/>
      <c r="Q10347" s="2"/>
      <c r="S10347" s="2"/>
    </row>
    <row r="10348" spans="14:19" x14ac:dyDescent="0.35">
      <c r="N10348" s="6"/>
      <c r="Q10348" s="2"/>
      <c r="S10348" s="2"/>
    </row>
    <row r="10349" spans="14:19" x14ac:dyDescent="0.35">
      <c r="N10349" s="6"/>
      <c r="Q10349" s="2"/>
      <c r="S10349" s="2"/>
    </row>
    <row r="10350" spans="14:19" x14ac:dyDescent="0.35">
      <c r="N10350" s="6"/>
      <c r="Q10350" s="2"/>
      <c r="S10350" s="2"/>
    </row>
    <row r="10351" spans="14:19" x14ac:dyDescent="0.35">
      <c r="N10351" s="6"/>
      <c r="Q10351" s="2"/>
      <c r="S10351" s="2"/>
    </row>
    <row r="10352" spans="14:19" x14ac:dyDescent="0.35">
      <c r="N10352" s="6"/>
      <c r="Q10352" s="2"/>
      <c r="S10352" s="2"/>
    </row>
    <row r="10353" spans="14:19" x14ac:dyDescent="0.35">
      <c r="N10353" s="6"/>
      <c r="Q10353" s="2"/>
      <c r="S10353" s="2"/>
    </row>
    <row r="10354" spans="14:19" x14ac:dyDescent="0.35">
      <c r="N10354" s="6"/>
      <c r="Q10354" s="2"/>
      <c r="S10354" s="2"/>
    </row>
    <row r="10355" spans="14:19" x14ac:dyDescent="0.35">
      <c r="N10355" s="6"/>
      <c r="Q10355" s="2"/>
      <c r="S10355" s="2"/>
    </row>
    <row r="10356" spans="14:19" x14ac:dyDescent="0.35">
      <c r="N10356" s="6"/>
      <c r="Q10356" s="2"/>
      <c r="S10356" s="2"/>
    </row>
    <row r="10357" spans="14:19" x14ac:dyDescent="0.35">
      <c r="N10357" s="6"/>
      <c r="Q10357" s="2"/>
      <c r="S10357" s="2"/>
    </row>
    <row r="10358" spans="14:19" x14ac:dyDescent="0.35">
      <c r="N10358" s="6"/>
      <c r="Q10358" s="2"/>
      <c r="S10358" s="2"/>
    </row>
    <row r="10359" spans="14:19" x14ac:dyDescent="0.35">
      <c r="N10359" s="6"/>
      <c r="Q10359" s="2"/>
      <c r="S10359" s="2"/>
    </row>
    <row r="10360" spans="14:19" x14ac:dyDescent="0.35">
      <c r="N10360" s="6"/>
      <c r="Q10360" s="2"/>
      <c r="S10360" s="2"/>
    </row>
    <row r="10361" spans="14:19" x14ac:dyDescent="0.35">
      <c r="N10361" s="6"/>
      <c r="Q10361" s="2"/>
      <c r="S10361" s="2"/>
    </row>
    <row r="10362" spans="14:19" x14ac:dyDescent="0.35">
      <c r="N10362" s="6"/>
      <c r="Q10362" s="2"/>
      <c r="S10362" s="2"/>
    </row>
    <row r="10363" spans="14:19" x14ac:dyDescent="0.35">
      <c r="N10363" s="6"/>
      <c r="Q10363" s="2"/>
      <c r="S10363" s="2"/>
    </row>
    <row r="10364" spans="14:19" x14ac:dyDescent="0.35">
      <c r="N10364" s="6"/>
      <c r="Q10364" s="2"/>
      <c r="S10364" s="2"/>
    </row>
    <row r="10365" spans="14:19" x14ac:dyDescent="0.35">
      <c r="N10365" s="6"/>
      <c r="Q10365" s="2"/>
      <c r="S10365" s="2"/>
    </row>
    <row r="10366" spans="14:19" x14ac:dyDescent="0.35">
      <c r="N10366" s="6"/>
      <c r="Q10366" s="2"/>
      <c r="S10366" s="2"/>
    </row>
    <row r="10367" spans="14:19" x14ac:dyDescent="0.35">
      <c r="N10367" s="6"/>
      <c r="Q10367" s="2"/>
      <c r="S10367" s="2"/>
    </row>
    <row r="10368" spans="14:19" x14ac:dyDescent="0.35">
      <c r="N10368" s="6"/>
      <c r="Q10368" s="2"/>
      <c r="S10368" s="2"/>
    </row>
    <row r="10369" spans="14:19" x14ac:dyDescent="0.35">
      <c r="N10369" s="6"/>
      <c r="Q10369" s="2"/>
      <c r="S10369" s="2"/>
    </row>
    <row r="10370" spans="14:19" x14ac:dyDescent="0.35">
      <c r="N10370" s="6"/>
      <c r="Q10370" s="2"/>
      <c r="S10370" s="2"/>
    </row>
    <row r="10371" spans="14:19" x14ac:dyDescent="0.35">
      <c r="N10371" s="6"/>
      <c r="Q10371" s="2"/>
      <c r="S10371" s="2"/>
    </row>
    <row r="10372" spans="14:19" x14ac:dyDescent="0.35">
      <c r="N10372" s="6"/>
      <c r="Q10372" s="2"/>
      <c r="S10372" s="2"/>
    </row>
    <row r="10373" spans="14:19" x14ac:dyDescent="0.35">
      <c r="N10373" s="6"/>
      <c r="Q10373" s="2"/>
      <c r="S10373" s="2"/>
    </row>
    <row r="10374" spans="14:19" x14ac:dyDescent="0.35">
      <c r="N10374" s="6"/>
      <c r="Q10374" s="2"/>
      <c r="S10374" s="2"/>
    </row>
    <row r="10375" spans="14:19" x14ac:dyDescent="0.35">
      <c r="N10375" s="6"/>
      <c r="Q10375" s="2"/>
      <c r="S10375" s="2"/>
    </row>
    <row r="10376" spans="14:19" x14ac:dyDescent="0.35">
      <c r="N10376" s="6"/>
      <c r="Q10376" s="2"/>
      <c r="S10376" s="2"/>
    </row>
    <row r="10377" spans="14:19" x14ac:dyDescent="0.35">
      <c r="N10377" s="6"/>
      <c r="Q10377" s="2"/>
      <c r="S10377" s="2"/>
    </row>
    <row r="10378" spans="14:19" x14ac:dyDescent="0.35">
      <c r="N10378" s="6"/>
      <c r="Q10378" s="2"/>
      <c r="S10378" s="2"/>
    </row>
    <row r="10379" spans="14:19" x14ac:dyDescent="0.35">
      <c r="N10379" s="6"/>
      <c r="Q10379" s="2"/>
      <c r="S10379" s="2"/>
    </row>
    <row r="10380" spans="14:19" x14ac:dyDescent="0.35">
      <c r="N10380" s="6"/>
      <c r="Q10380" s="2"/>
      <c r="S10380" s="2"/>
    </row>
    <row r="10381" spans="14:19" x14ac:dyDescent="0.35">
      <c r="N10381" s="6"/>
      <c r="Q10381" s="2"/>
      <c r="S10381" s="2"/>
    </row>
    <row r="10382" spans="14:19" x14ac:dyDescent="0.35">
      <c r="N10382" s="6"/>
      <c r="Q10382" s="2"/>
      <c r="S10382" s="2"/>
    </row>
    <row r="10383" spans="14:19" x14ac:dyDescent="0.35">
      <c r="N10383" s="6"/>
      <c r="Q10383" s="2"/>
      <c r="S10383" s="2"/>
    </row>
    <row r="10384" spans="14:19" x14ac:dyDescent="0.35">
      <c r="N10384" s="6"/>
      <c r="Q10384" s="2"/>
      <c r="S10384" s="2"/>
    </row>
    <row r="10385" spans="14:19" x14ac:dyDescent="0.35">
      <c r="N10385" s="6"/>
      <c r="Q10385" s="2"/>
      <c r="S10385" s="2"/>
    </row>
    <row r="10386" spans="14:19" x14ac:dyDescent="0.35">
      <c r="N10386" s="6"/>
      <c r="Q10386" s="2"/>
      <c r="S10386" s="2"/>
    </row>
    <row r="10387" spans="14:19" x14ac:dyDescent="0.35">
      <c r="N10387" s="6"/>
      <c r="Q10387" s="2"/>
      <c r="S10387" s="2"/>
    </row>
    <row r="10388" spans="14:19" x14ac:dyDescent="0.35">
      <c r="N10388" s="6"/>
      <c r="Q10388" s="2"/>
      <c r="S10388" s="2"/>
    </row>
    <row r="10389" spans="14:19" x14ac:dyDescent="0.35">
      <c r="N10389" s="6"/>
      <c r="Q10389" s="2"/>
      <c r="S10389" s="2"/>
    </row>
    <row r="10390" spans="14:19" x14ac:dyDescent="0.35">
      <c r="N10390" s="6"/>
      <c r="Q10390" s="2"/>
      <c r="S10390" s="2"/>
    </row>
    <row r="10391" spans="14:19" x14ac:dyDescent="0.35">
      <c r="N10391" s="6"/>
      <c r="Q10391" s="2"/>
      <c r="S10391" s="2"/>
    </row>
    <row r="10392" spans="14:19" x14ac:dyDescent="0.35">
      <c r="N10392" s="6"/>
      <c r="Q10392" s="2"/>
      <c r="S10392" s="2"/>
    </row>
    <row r="10393" spans="14:19" x14ac:dyDescent="0.35">
      <c r="N10393" s="6"/>
      <c r="Q10393" s="2"/>
      <c r="S10393" s="2"/>
    </row>
    <row r="10394" spans="14:19" x14ac:dyDescent="0.35">
      <c r="N10394" s="6"/>
      <c r="Q10394" s="2"/>
      <c r="S10394" s="2"/>
    </row>
    <row r="10395" spans="14:19" x14ac:dyDescent="0.35">
      <c r="N10395" s="6"/>
      <c r="Q10395" s="2"/>
      <c r="S10395" s="2"/>
    </row>
    <row r="10396" spans="14:19" x14ac:dyDescent="0.35">
      <c r="N10396" s="6"/>
      <c r="Q10396" s="2"/>
      <c r="S10396" s="2"/>
    </row>
    <row r="10397" spans="14:19" x14ac:dyDescent="0.35">
      <c r="N10397" s="6"/>
      <c r="Q10397" s="2"/>
      <c r="S10397" s="2"/>
    </row>
    <row r="10398" spans="14:19" x14ac:dyDescent="0.35">
      <c r="N10398" s="6"/>
      <c r="Q10398" s="2"/>
      <c r="S10398" s="2"/>
    </row>
    <row r="10399" spans="14:19" x14ac:dyDescent="0.35">
      <c r="N10399" s="6"/>
      <c r="Q10399" s="2"/>
      <c r="S10399" s="2"/>
    </row>
    <row r="10400" spans="14:19" x14ac:dyDescent="0.35">
      <c r="N10400" s="6"/>
      <c r="Q10400" s="2"/>
      <c r="S10400" s="2"/>
    </row>
    <row r="10401" spans="14:19" x14ac:dyDescent="0.35">
      <c r="N10401" s="6"/>
      <c r="Q10401" s="2"/>
      <c r="S10401" s="2"/>
    </row>
    <row r="10402" spans="14:19" x14ac:dyDescent="0.35">
      <c r="N10402" s="6"/>
      <c r="Q10402" s="2"/>
      <c r="S10402" s="2"/>
    </row>
    <row r="10403" spans="14:19" x14ac:dyDescent="0.35">
      <c r="N10403" s="6"/>
      <c r="Q10403" s="2"/>
      <c r="S10403" s="2"/>
    </row>
    <row r="10404" spans="14:19" x14ac:dyDescent="0.35">
      <c r="N10404" s="6"/>
      <c r="Q10404" s="2"/>
      <c r="S10404" s="2"/>
    </row>
    <row r="10405" spans="14:19" x14ac:dyDescent="0.35">
      <c r="N10405" s="6"/>
      <c r="Q10405" s="2"/>
      <c r="S10405" s="2"/>
    </row>
    <row r="10406" spans="14:19" x14ac:dyDescent="0.35">
      <c r="N10406" s="6"/>
      <c r="Q10406" s="2"/>
      <c r="S10406" s="2"/>
    </row>
    <row r="10407" spans="14:19" x14ac:dyDescent="0.35">
      <c r="N10407" s="6"/>
      <c r="Q10407" s="2"/>
      <c r="S10407" s="2"/>
    </row>
    <row r="10408" spans="14:19" x14ac:dyDescent="0.35">
      <c r="N10408" s="6"/>
      <c r="Q10408" s="2"/>
      <c r="S10408" s="2"/>
    </row>
    <row r="10409" spans="14:19" x14ac:dyDescent="0.35">
      <c r="N10409" s="6"/>
      <c r="Q10409" s="2"/>
      <c r="S10409" s="2"/>
    </row>
    <row r="10410" spans="14:19" x14ac:dyDescent="0.35">
      <c r="N10410" s="6"/>
      <c r="Q10410" s="2"/>
      <c r="S10410" s="2"/>
    </row>
    <row r="10411" spans="14:19" x14ac:dyDescent="0.35">
      <c r="N10411" s="6"/>
      <c r="Q10411" s="2"/>
      <c r="S10411" s="2"/>
    </row>
    <row r="10412" spans="14:19" x14ac:dyDescent="0.35">
      <c r="N10412" s="6"/>
      <c r="Q10412" s="2"/>
      <c r="S10412" s="2"/>
    </row>
    <row r="10413" spans="14:19" x14ac:dyDescent="0.35">
      <c r="N10413" s="6"/>
      <c r="Q10413" s="2"/>
      <c r="S10413" s="2"/>
    </row>
    <row r="10414" spans="14:19" x14ac:dyDescent="0.35">
      <c r="N10414" s="6"/>
      <c r="Q10414" s="2"/>
      <c r="S10414" s="2"/>
    </row>
    <row r="10415" spans="14:19" x14ac:dyDescent="0.35">
      <c r="N10415" s="6"/>
      <c r="Q10415" s="2"/>
      <c r="S10415" s="2"/>
    </row>
    <row r="10416" spans="14:19" x14ac:dyDescent="0.35">
      <c r="N10416" s="6"/>
      <c r="Q10416" s="2"/>
      <c r="S10416" s="2"/>
    </row>
    <row r="10417" spans="14:19" x14ac:dyDescent="0.35">
      <c r="N10417" s="6"/>
      <c r="Q10417" s="2"/>
      <c r="S10417" s="2"/>
    </row>
    <row r="10418" spans="14:19" x14ac:dyDescent="0.35">
      <c r="N10418" s="6"/>
      <c r="Q10418" s="2"/>
      <c r="S10418" s="2"/>
    </row>
    <row r="10419" spans="14:19" x14ac:dyDescent="0.35">
      <c r="N10419" s="6"/>
      <c r="Q10419" s="2"/>
      <c r="S10419" s="2"/>
    </row>
    <row r="10420" spans="14:19" x14ac:dyDescent="0.35">
      <c r="N10420" s="6"/>
      <c r="Q10420" s="2"/>
      <c r="S10420" s="2"/>
    </row>
    <row r="10421" spans="14:19" x14ac:dyDescent="0.35">
      <c r="N10421" s="6"/>
      <c r="Q10421" s="2"/>
      <c r="S10421" s="2"/>
    </row>
    <row r="10422" spans="14:19" x14ac:dyDescent="0.35">
      <c r="N10422" s="6"/>
      <c r="Q10422" s="2"/>
      <c r="S10422" s="2"/>
    </row>
    <row r="10423" spans="14:19" x14ac:dyDescent="0.35">
      <c r="N10423" s="6"/>
      <c r="Q10423" s="2"/>
      <c r="S10423" s="2"/>
    </row>
    <row r="10424" spans="14:19" x14ac:dyDescent="0.35">
      <c r="N10424" s="6"/>
      <c r="Q10424" s="2"/>
      <c r="S10424" s="2"/>
    </row>
    <row r="10425" spans="14:19" x14ac:dyDescent="0.35">
      <c r="N10425" s="6"/>
      <c r="Q10425" s="2"/>
      <c r="S10425" s="2"/>
    </row>
    <row r="10426" spans="14:19" x14ac:dyDescent="0.35">
      <c r="N10426" s="6"/>
      <c r="Q10426" s="2"/>
      <c r="S10426" s="2"/>
    </row>
    <row r="10427" spans="14:19" x14ac:dyDescent="0.35">
      <c r="N10427" s="6"/>
      <c r="Q10427" s="2"/>
      <c r="S10427" s="2"/>
    </row>
    <row r="10428" spans="14:19" x14ac:dyDescent="0.35">
      <c r="N10428" s="6"/>
      <c r="Q10428" s="2"/>
      <c r="S10428" s="2"/>
    </row>
    <row r="10429" spans="14:19" x14ac:dyDescent="0.35">
      <c r="N10429" s="6"/>
      <c r="Q10429" s="2"/>
      <c r="S10429" s="2"/>
    </row>
    <row r="10430" spans="14:19" x14ac:dyDescent="0.35">
      <c r="N10430" s="6"/>
      <c r="Q10430" s="2"/>
      <c r="S10430" s="2"/>
    </row>
    <row r="10431" spans="14:19" x14ac:dyDescent="0.35">
      <c r="N10431" s="6"/>
      <c r="Q10431" s="2"/>
      <c r="S10431" s="2"/>
    </row>
    <row r="10432" spans="14:19" x14ac:dyDescent="0.35">
      <c r="N10432" s="6"/>
      <c r="Q10432" s="2"/>
      <c r="S10432" s="2"/>
    </row>
    <row r="10433" spans="14:19" x14ac:dyDescent="0.35">
      <c r="N10433" s="6"/>
      <c r="Q10433" s="2"/>
      <c r="S10433" s="2"/>
    </row>
    <row r="10434" spans="14:19" x14ac:dyDescent="0.35">
      <c r="N10434" s="6"/>
      <c r="Q10434" s="2"/>
      <c r="S10434" s="2"/>
    </row>
    <row r="10435" spans="14:19" x14ac:dyDescent="0.35">
      <c r="N10435" s="6"/>
      <c r="Q10435" s="2"/>
      <c r="S10435" s="2"/>
    </row>
    <row r="10436" spans="14:19" x14ac:dyDescent="0.35">
      <c r="N10436" s="6"/>
      <c r="Q10436" s="2"/>
      <c r="S10436" s="2"/>
    </row>
    <row r="10437" spans="14:19" x14ac:dyDescent="0.35">
      <c r="N10437" s="6"/>
      <c r="Q10437" s="2"/>
      <c r="S10437" s="2"/>
    </row>
    <row r="10438" spans="14:19" x14ac:dyDescent="0.35">
      <c r="N10438" s="6"/>
      <c r="Q10438" s="2"/>
      <c r="S10438" s="2"/>
    </row>
    <row r="10439" spans="14:19" x14ac:dyDescent="0.35">
      <c r="N10439" s="6"/>
      <c r="Q10439" s="2"/>
      <c r="S10439" s="2"/>
    </row>
    <row r="10440" spans="14:19" x14ac:dyDescent="0.35">
      <c r="N10440" s="6"/>
      <c r="Q10440" s="2"/>
      <c r="S10440" s="2"/>
    </row>
    <row r="10441" spans="14:19" x14ac:dyDescent="0.35">
      <c r="N10441" s="6"/>
      <c r="Q10441" s="2"/>
      <c r="S10441" s="2"/>
    </row>
    <row r="10442" spans="14:19" x14ac:dyDescent="0.35">
      <c r="N10442" s="6"/>
      <c r="Q10442" s="2"/>
      <c r="S10442" s="2"/>
    </row>
    <row r="10443" spans="14:19" x14ac:dyDescent="0.35">
      <c r="N10443" s="6"/>
      <c r="Q10443" s="2"/>
      <c r="S10443" s="2"/>
    </row>
    <row r="10444" spans="14:19" x14ac:dyDescent="0.35">
      <c r="N10444" s="6"/>
      <c r="Q10444" s="2"/>
      <c r="S10444" s="2"/>
    </row>
    <row r="10445" spans="14:19" x14ac:dyDescent="0.35">
      <c r="N10445" s="6"/>
      <c r="Q10445" s="2"/>
      <c r="S10445" s="2"/>
    </row>
    <row r="10446" spans="14:19" x14ac:dyDescent="0.35">
      <c r="N10446" s="6"/>
      <c r="Q10446" s="2"/>
      <c r="S10446" s="2"/>
    </row>
    <row r="10447" spans="14:19" x14ac:dyDescent="0.35">
      <c r="N10447" s="6"/>
      <c r="Q10447" s="2"/>
      <c r="S10447" s="2"/>
    </row>
    <row r="10448" spans="14:19" x14ac:dyDescent="0.35">
      <c r="N10448" s="6"/>
      <c r="Q10448" s="2"/>
      <c r="S10448" s="2"/>
    </row>
    <row r="10449" spans="14:19" x14ac:dyDescent="0.35">
      <c r="N10449" s="6"/>
      <c r="Q10449" s="2"/>
      <c r="S10449" s="2"/>
    </row>
    <row r="10450" spans="14:19" x14ac:dyDescent="0.35">
      <c r="N10450" s="6"/>
      <c r="Q10450" s="2"/>
      <c r="S10450" s="2"/>
    </row>
    <row r="10451" spans="14:19" x14ac:dyDescent="0.35">
      <c r="N10451" s="6"/>
      <c r="Q10451" s="2"/>
      <c r="S10451" s="2"/>
    </row>
    <row r="10452" spans="14:19" x14ac:dyDescent="0.35">
      <c r="N10452" s="6"/>
      <c r="Q10452" s="2"/>
      <c r="S10452" s="2"/>
    </row>
    <row r="10453" spans="14:19" x14ac:dyDescent="0.35">
      <c r="N10453" s="6"/>
      <c r="Q10453" s="2"/>
      <c r="S10453" s="2"/>
    </row>
    <row r="10454" spans="14:19" x14ac:dyDescent="0.35">
      <c r="N10454" s="6"/>
      <c r="Q10454" s="2"/>
      <c r="S10454" s="2"/>
    </row>
    <row r="10455" spans="14:19" x14ac:dyDescent="0.35">
      <c r="N10455" s="6"/>
      <c r="Q10455" s="2"/>
      <c r="S10455" s="2"/>
    </row>
    <row r="10456" spans="14:19" x14ac:dyDescent="0.35">
      <c r="N10456" s="6"/>
      <c r="Q10456" s="2"/>
      <c r="S10456" s="2"/>
    </row>
    <row r="10457" spans="14:19" x14ac:dyDescent="0.35">
      <c r="N10457" s="6"/>
      <c r="Q10457" s="2"/>
      <c r="S10457" s="2"/>
    </row>
    <row r="10458" spans="14:19" x14ac:dyDescent="0.35">
      <c r="N10458" s="6"/>
      <c r="Q10458" s="2"/>
      <c r="S10458" s="2"/>
    </row>
    <row r="10459" spans="14:19" x14ac:dyDescent="0.35">
      <c r="N10459" s="6"/>
      <c r="Q10459" s="2"/>
      <c r="S10459" s="2"/>
    </row>
    <row r="10460" spans="14:19" x14ac:dyDescent="0.35">
      <c r="N10460" s="6"/>
      <c r="Q10460" s="2"/>
      <c r="S10460" s="2"/>
    </row>
    <row r="10461" spans="14:19" x14ac:dyDescent="0.35">
      <c r="N10461" s="6"/>
      <c r="Q10461" s="2"/>
      <c r="S10461" s="2"/>
    </row>
    <row r="10462" spans="14:19" x14ac:dyDescent="0.35">
      <c r="N10462" s="6"/>
      <c r="Q10462" s="2"/>
      <c r="S10462" s="2"/>
    </row>
    <row r="10463" spans="14:19" x14ac:dyDescent="0.35">
      <c r="N10463" s="6"/>
      <c r="Q10463" s="2"/>
      <c r="S10463" s="2"/>
    </row>
    <row r="10464" spans="14:19" x14ac:dyDescent="0.35">
      <c r="N10464" s="6"/>
      <c r="Q10464" s="2"/>
      <c r="S10464" s="2"/>
    </row>
    <row r="10465" spans="14:19" x14ac:dyDescent="0.35">
      <c r="N10465" s="6"/>
      <c r="Q10465" s="2"/>
      <c r="S10465" s="2"/>
    </row>
    <row r="10466" spans="14:19" x14ac:dyDescent="0.35">
      <c r="N10466" s="6"/>
      <c r="Q10466" s="2"/>
      <c r="S10466" s="2"/>
    </row>
    <row r="10467" spans="14:19" x14ac:dyDescent="0.35">
      <c r="N10467" s="6"/>
      <c r="Q10467" s="2"/>
      <c r="S10467" s="2"/>
    </row>
    <row r="10468" spans="14:19" x14ac:dyDescent="0.35">
      <c r="N10468" s="6"/>
      <c r="Q10468" s="2"/>
      <c r="S10468" s="2"/>
    </row>
    <row r="10469" spans="14:19" x14ac:dyDescent="0.35">
      <c r="N10469" s="6"/>
      <c r="Q10469" s="2"/>
      <c r="S10469" s="2"/>
    </row>
    <row r="10470" spans="14:19" x14ac:dyDescent="0.35">
      <c r="N10470" s="6"/>
      <c r="Q10470" s="2"/>
      <c r="S10470" s="2"/>
    </row>
    <row r="10471" spans="14:19" x14ac:dyDescent="0.35">
      <c r="N10471" s="6"/>
      <c r="Q10471" s="2"/>
      <c r="S10471" s="2"/>
    </row>
    <row r="10472" spans="14:19" x14ac:dyDescent="0.35">
      <c r="N10472" s="6"/>
      <c r="Q10472" s="2"/>
      <c r="S10472" s="2"/>
    </row>
    <row r="10473" spans="14:19" x14ac:dyDescent="0.35">
      <c r="N10473" s="6"/>
      <c r="Q10473" s="2"/>
      <c r="S10473" s="2"/>
    </row>
    <row r="10474" spans="14:19" x14ac:dyDescent="0.35">
      <c r="N10474" s="6"/>
      <c r="Q10474" s="2"/>
      <c r="S10474" s="2"/>
    </row>
    <row r="10475" spans="14:19" x14ac:dyDescent="0.35">
      <c r="N10475" s="6"/>
      <c r="Q10475" s="2"/>
      <c r="S10475" s="2"/>
    </row>
    <row r="10476" spans="14:19" x14ac:dyDescent="0.35">
      <c r="N10476" s="6"/>
      <c r="Q10476" s="2"/>
      <c r="S10476" s="2"/>
    </row>
    <row r="10477" spans="14:19" x14ac:dyDescent="0.35">
      <c r="N10477" s="6"/>
      <c r="Q10477" s="2"/>
      <c r="S10477" s="2"/>
    </row>
    <row r="10478" spans="14:19" x14ac:dyDescent="0.35">
      <c r="N10478" s="6"/>
      <c r="Q10478" s="2"/>
      <c r="S10478" s="2"/>
    </row>
    <row r="10479" spans="14:19" x14ac:dyDescent="0.35">
      <c r="N10479" s="6"/>
      <c r="Q10479" s="2"/>
      <c r="S10479" s="2"/>
    </row>
    <row r="10480" spans="14:19" x14ac:dyDescent="0.35">
      <c r="N10480" s="6"/>
      <c r="Q10480" s="2"/>
      <c r="S10480" s="2"/>
    </row>
    <row r="10481" spans="14:19" x14ac:dyDescent="0.35">
      <c r="N10481" s="6"/>
      <c r="Q10481" s="2"/>
      <c r="S10481" s="2"/>
    </row>
    <row r="10482" spans="14:19" x14ac:dyDescent="0.35">
      <c r="N10482" s="6"/>
      <c r="Q10482" s="2"/>
      <c r="S10482" s="2"/>
    </row>
    <row r="10483" spans="14:19" x14ac:dyDescent="0.35">
      <c r="N10483" s="6"/>
      <c r="Q10483" s="2"/>
      <c r="S10483" s="2"/>
    </row>
    <row r="10484" spans="14:19" x14ac:dyDescent="0.35">
      <c r="N10484" s="6"/>
      <c r="Q10484" s="2"/>
      <c r="S10484" s="2"/>
    </row>
    <row r="10485" spans="14:19" x14ac:dyDescent="0.35">
      <c r="N10485" s="6"/>
      <c r="Q10485" s="2"/>
      <c r="S10485" s="2"/>
    </row>
    <row r="10486" spans="14:19" x14ac:dyDescent="0.35">
      <c r="N10486" s="6"/>
      <c r="Q10486" s="2"/>
      <c r="S10486" s="2"/>
    </row>
    <row r="10487" spans="14:19" x14ac:dyDescent="0.35">
      <c r="N10487" s="6"/>
      <c r="Q10487" s="2"/>
      <c r="S10487" s="2"/>
    </row>
    <row r="10488" spans="14:19" x14ac:dyDescent="0.35">
      <c r="N10488" s="6"/>
      <c r="Q10488" s="2"/>
      <c r="S10488" s="2"/>
    </row>
    <row r="10489" spans="14:19" x14ac:dyDescent="0.35">
      <c r="N10489" s="6"/>
      <c r="Q10489" s="2"/>
      <c r="S10489" s="2"/>
    </row>
    <row r="10490" spans="14:19" x14ac:dyDescent="0.35">
      <c r="N10490" s="6"/>
      <c r="Q10490" s="2"/>
      <c r="S10490" s="2"/>
    </row>
    <row r="10491" spans="14:19" x14ac:dyDescent="0.35">
      <c r="N10491" s="6"/>
      <c r="Q10491" s="2"/>
      <c r="S10491" s="2"/>
    </row>
    <row r="10492" spans="14:19" x14ac:dyDescent="0.35">
      <c r="N10492" s="6"/>
      <c r="Q10492" s="2"/>
      <c r="S10492" s="2"/>
    </row>
    <row r="10493" spans="14:19" x14ac:dyDescent="0.35">
      <c r="N10493" s="6"/>
      <c r="Q10493" s="2"/>
      <c r="S10493" s="2"/>
    </row>
    <row r="10494" spans="14:19" x14ac:dyDescent="0.35">
      <c r="N10494" s="6"/>
      <c r="Q10494" s="2"/>
      <c r="S10494" s="2"/>
    </row>
    <row r="10495" spans="14:19" x14ac:dyDescent="0.35">
      <c r="N10495" s="6"/>
      <c r="Q10495" s="2"/>
      <c r="S10495" s="2"/>
    </row>
    <row r="10496" spans="14:19" x14ac:dyDescent="0.35">
      <c r="N10496" s="6"/>
      <c r="Q10496" s="2"/>
      <c r="S10496" s="2"/>
    </row>
    <row r="10497" spans="14:19" x14ac:dyDescent="0.35">
      <c r="N10497" s="6"/>
      <c r="Q10497" s="2"/>
      <c r="S10497" s="2"/>
    </row>
    <row r="10498" spans="14:19" x14ac:dyDescent="0.35">
      <c r="N10498" s="6"/>
      <c r="Q10498" s="2"/>
      <c r="S10498" s="2"/>
    </row>
    <row r="10499" spans="14:19" x14ac:dyDescent="0.35">
      <c r="N10499" s="6"/>
      <c r="Q10499" s="2"/>
      <c r="S10499" s="2"/>
    </row>
    <row r="10500" spans="14:19" x14ac:dyDescent="0.35">
      <c r="N10500" s="6"/>
      <c r="Q10500" s="2"/>
      <c r="S10500" s="2"/>
    </row>
    <row r="10501" spans="14:19" x14ac:dyDescent="0.35">
      <c r="N10501" s="6"/>
      <c r="Q10501" s="2"/>
      <c r="S10501" s="2"/>
    </row>
    <row r="10502" spans="14:19" x14ac:dyDescent="0.35">
      <c r="N10502" s="6"/>
      <c r="Q10502" s="2"/>
      <c r="S10502" s="2"/>
    </row>
    <row r="10503" spans="14:19" x14ac:dyDescent="0.35">
      <c r="N10503" s="6"/>
      <c r="Q10503" s="2"/>
      <c r="S10503" s="2"/>
    </row>
    <row r="10504" spans="14:19" x14ac:dyDescent="0.35">
      <c r="N10504" s="6"/>
      <c r="Q10504" s="2"/>
      <c r="S10504" s="2"/>
    </row>
    <row r="10505" spans="14:19" x14ac:dyDescent="0.35">
      <c r="N10505" s="6"/>
      <c r="Q10505" s="2"/>
      <c r="S10505" s="2"/>
    </row>
    <row r="10506" spans="14:19" x14ac:dyDescent="0.35">
      <c r="N10506" s="6"/>
      <c r="Q10506" s="2"/>
      <c r="S10506" s="2"/>
    </row>
    <row r="10507" spans="14:19" x14ac:dyDescent="0.35">
      <c r="N10507" s="6"/>
      <c r="Q10507" s="2"/>
      <c r="S10507" s="2"/>
    </row>
    <row r="10508" spans="14:19" x14ac:dyDescent="0.35">
      <c r="N10508" s="6"/>
      <c r="Q10508" s="2"/>
      <c r="S10508" s="2"/>
    </row>
    <row r="10509" spans="14:19" x14ac:dyDescent="0.35">
      <c r="N10509" s="6"/>
      <c r="Q10509" s="2"/>
      <c r="S10509" s="2"/>
    </row>
    <row r="10510" spans="14:19" x14ac:dyDescent="0.35">
      <c r="N10510" s="6"/>
      <c r="Q10510" s="2"/>
      <c r="S10510" s="2"/>
    </row>
    <row r="10511" spans="14:19" x14ac:dyDescent="0.35">
      <c r="N10511" s="6"/>
      <c r="Q10511" s="2"/>
      <c r="S10511" s="2"/>
    </row>
    <row r="10512" spans="14:19" x14ac:dyDescent="0.35">
      <c r="N10512" s="6"/>
      <c r="Q10512" s="2"/>
      <c r="S10512" s="2"/>
    </row>
    <row r="10513" spans="14:19" x14ac:dyDescent="0.35">
      <c r="N10513" s="6"/>
      <c r="Q10513" s="2"/>
      <c r="S10513" s="2"/>
    </row>
    <row r="10514" spans="14:19" x14ac:dyDescent="0.35">
      <c r="N10514" s="6"/>
      <c r="Q10514" s="2"/>
      <c r="S10514" s="2"/>
    </row>
    <row r="10515" spans="14:19" x14ac:dyDescent="0.35">
      <c r="N10515" s="6"/>
      <c r="Q10515" s="2"/>
      <c r="S10515" s="2"/>
    </row>
    <row r="10516" spans="14:19" x14ac:dyDescent="0.35">
      <c r="N10516" s="6"/>
      <c r="Q10516" s="2"/>
      <c r="S10516" s="2"/>
    </row>
    <row r="10517" spans="14:19" x14ac:dyDescent="0.35">
      <c r="N10517" s="6"/>
      <c r="Q10517" s="2"/>
      <c r="S10517" s="2"/>
    </row>
    <row r="10518" spans="14:19" x14ac:dyDescent="0.35">
      <c r="N10518" s="6"/>
      <c r="Q10518" s="2"/>
      <c r="S10518" s="2"/>
    </row>
    <row r="10519" spans="14:19" x14ac:dyDescent="0.35">
      <c r="N10519" s="6"/>
      <c r="Q10519" s="2"/>
      <c r="S10519" s="2"/>
    </row>
    <row r="10520" spans="14:19" x14ac:dyDescent="0.35">
      <c r="N10520" s="6"/>
      <c r="Q10520" s="2"/>
      <c r="S10520" s="2"/>
    </row>
    <row r="10521" spans="14:19" x14ac:dyDescent="0.35">
      <c r="N10521" s="6"/>
      <c r="Q10521" s="2"/>
      <c r="S10521" s="2"/>
    </row>
    <row r="10522" spans="14:19" x14ac:dyDescent="0.35">
      <c r="N10522" s="6"/>
      <c r="Q10522" s="2"/>
      <c r="S10522" s="2"/>
    </row>
    <row r="10523" spans="14:19" x14ac:dyDescent="0.35">
      <c r="N10523" s="6"/>
      <c r="Q10523" s="2"/>
      <c r="S10523" s="2"/>
    </row>
    <row r="10524" spans="14:19" x14ac:dyDescent="0.35">
      <c r="N10524" s="6"/>
      <c r="Q10524" s="2"/>
      <c r="S10524" s="2"/>
    </row>
    <row r="10525" spans="14:19" x14ac:dyDescent="0.35">
      <c r="N10525" s="6"/>
      <c r="Q10525" s="2"/>
      <c r="S10525" s="2"/>
    </row>
    <row r="10526" spans="14:19" x14ac:dyDescent="0.35">
      <c r="N10526" s="6"/>
      <c r="Q10526" s="2"/>
      <c r="S10526" s="2"/>
    </row>
    <row r="10527" spans="14:19" x14ac:dyDescent="0.35">
      <c r="N10527" s="6"/>
      <c r="Q10527" s="2"/>
      <c r="S10527" s="2"/>
    </row>
    <row r="10528" spans="14:19" x14ac:dyDescent="0.35">
      <c r="N10528" s="6"/>
      <c r="Q10528" s="2"/>
      <c r="S10528" s="2"/>
    </row>
    <row r="10529" spans="14:19" x14ac:dyDescent="0.35">
      <c r="N10529" s="6"/>
      <c r="Q10529" s="2"/>
      <c r="S10529" s="2"/>
    </row>
    <row r="10530" spans="14:19" x14ac:dyDescent="0.35">
      <c r="N10530" s="6"/>
      <c r="Q10530" s="2"/>
      <c r="S10530" s="2"/>
    </row>
    <row r="10531" spans="14:19" x14ac:dyDescent="0.35">
      <c r="N10531" s="6"/>
      <c r="Q10531" s="2"/>
      <c r="S10531" s="2"/>
    </row>
    <row r="10532" spans="14:19" x14ac:dyDescent="0.35">
      <c r="N10532" s="6"/>
      <c r="Q10532" s="2"/>
      <c r="S10532" s="2"/>
    </row>
    <row r="10533" spans="14:19" x14ac:dyDescent="0.35">
      <c r="N10533" s="6"/>
      <c r="Q10533" s="2"/>
      <c r="S10533" s="2"/>
    </row>
    <row r="10534" spans="14:19" x14ac:dyDescent="0.35">
      <c r="N10534" s="6"/>
      <c r="Q10534" s="2"/>
      <c r="S10534" s="2"/>
    </row>
    <row r="10535" spans="14:19" x14ac:dyDescent="0.35">
      <c r="N10535" s="6"/>
      <c r="Q10535" s="2"/>
      <c r="S10535" s="2"/>
    </row>
    <row r="10536" spans="14:19" x14ac:dyDescent="0.35">
      <c r="N10536" s="6"/>
      <c r="Q10536" s="2"/>
      <c r="S10536" s="2"/>
    </row>
    <row r="10537" spans="14:19" x14ac:dyDescent="0.35">
      <c r="N10537" s="6"/>
      <c r="Q10537" s="2"/>
      <c r="S10537" s="2"/>
    </row>
    <row r="10538" spans="14:19" x14ac:dyDescent="0.35">
      <c r="N10538" s="6"/>
      <c r="Q10538" s="2"/>
      <c r="S10538" s="2"/>
    </row>
    <row r="10539" spans="14:19" x14ac:dyDescent="0.35">
      <c r="N10539" s="6"/>
      <c r="Q10539" s="2"/>
      <c r="S10539" s="2"/>
    </row>
    <row r="10540" spans="14:19" x14ac:dyDescent="0.35">
      <c r="N10540" s="6"/>
      <c r="Q10540" s="2"/>
      <c r="S10540" s="2"/>
    </row>
    <row r="10541" spans="14:19" x14ac:dyDescent="0.35">
      <c r="N10541" s="6"/>
      <c r="Q10541" s="2"/>
      <c r="S10541" s="2"/>
    </row>
    <row r="10542" spans="14:19" x14ac:dyDescent="0.35">
      <c r="N10542" s="6"/>
      <c r="Q10542" s="2"/>
      <c r="S10542" s="2"/>
    </row>
    <row r="10543" spans="14:19" x14ac:dyDescent="0.35">
      <c r="N10543" s="6"/>
      <c r="Q10543" s="2"/>
      <c r="S10543" s="2"/>
    </row>
    <row r="10544" spans="14:19" x14ac:dyDescent="0.35">
      <c r="N10544" s="6"/>
      <c r="Q10544" s="2"/>
      <c r="S10544" s="2"/>
    </row>
    <row r="10545" spans="14:19" x14ac:dyDescent="0.35">
      <c r="N10545" s="6"/>
      <c r="Q10545" s="2"/>
      <c r="S10545" s="2"/>
    </row>
    <row r="10546" spans="14:19" x14ac:dyDescent="0.35">
      <c r="N10546" s="6"/>
      <c r="Q10546" s="2"/>
      <c r="S10546" s="2"/>
    </row>
    <row r="10547" spans="14:19" x14ac:dyDescent="0.35">
      <c r="N10547" s="6"/>
      <c r="Q10547" s="2"/>
      <c r="S10547" s="2"/>
    </row>
    <row r="10548" spans="14:19" x14ac:dyDescent="0.35">
      <c r="N10548" s="6"/>
      <c r="Q10548" s="2"/>
      <c r="S10548" s="2"/>
    </row>
    <row r="10549" spans="14:19" x14ac:dyDescent="0.35">
      <c r="N10549" s="6"/>
      <c r="Q10549" s="2"/>
      <c r="S10549" s="2"/>
    </row>
    <row r="10550" spans="14:19" x14ac:dyDescent="0.35">
      <c r="N10550" s="6"/>
      <c r="Q10550" s="2"/>
      <c r="S10550" s="2"/>
    </row>
    <row r="10551" spans="14:19" x14ac:dyDescent="0.35">
      <c r="N10551" s="6"/>
      <c r="Q10551" s="2"/>
      <c r="S10551" s="2"/>
    </row>
    <row r="10552" spans="14:19" x14ac:dyDescent="0.35">
      <c r="N10552" s="6"/>
      <c r="Q10552" s="2"/>
      <c r="S10552" s="2"/>
    </row>
    <row r="10553" spans="14:19" x14ac:dyDescent="0.35">
      <c r="N10553" s="6"/>
      <c r="Q10553" s="2"/>
      <c r="S10553" s="2"/>
    </row>
    <row r="10554" spans="14:19" x14ac:dyDescent="0.35">
      <c r="N10554" s="6"/>
      <c r="Q10554" s="2"/>
      <c r="S10554" s="2"/>
    </row>
    <row r="10555" spans="14:19" x14ac:dyDescent="0.35">
      <c r="N10555" s="6"/>
      <c r="Q10555" s="2"/>
      <c r="S10555" s="2"/>
    </row>
    <row r="10556" spans="14:19" x14ac:dyDescent="0.35">
      <c r="N10556" s="6"/>
      <c r="Q10556" s="2"/>
      <c r="S10556" s="2"/>
    </row>
    <row r="10557" spans="14:19" x14ac:dyDescent="0.35">
      <c r="N10557" s="6"/>
      <c r="Q10557" s="2"/>
      <c r="S10557" s="2"/>
    </row>
    <row r="10558" spans="14:19" x14ac:dyDescent="0.35">
      <c r="N10558" s="6"/>
      <c r="Q10558" s="2"/>
      <c r="S10558" s="2"/>
    </row>
    <row r="10559" spans="14:19" x14ac:dyDescent="0.35">
      <c r="N10559" s="6"/>
      <c r="Q10559" s="2"/>
      <c r="S10559" s="2"/>
    </row>
    <row r="10560" spans="14:19" x14ac:dyDescent="0.35">
      <c r="N10560" s="6"/>
      <c r="Q10560" s="2"/>
      <c r="S10560" s="2"/>
    </row>
    <row r="10561" spans="14:19" x14ac:dyDescent="0.35">
      <c r="N10561" s="6"/>
      <c r="Q10561" s="2"/>
      <c r="S10561" s="2"/>
    </row>
    <row r="10562" spans="14:19" x14ac:dyDescent="0.35">
      <c r="N10562" s="6"/>
      <c r="Q10562" s="2"/>
      <c r="S10562" s="2"/>
    </row>
    <row r="10563" spans="14:19" x14ac:dyDescent="0.35">
      <c r="N10563" s="6"/>
      <c r="Q10563" s="2"/>
      <c r="S10563" s="2"/>
    </row>
    <row r="10564" spans="14:19" x14ac:dyDescent="0.35">
      <c r="N10564" s="6"/>
      <c r="Q10564" s="2"/>
      <c r="S10564" s="2"/>
    </row>
    <row r="10565" spans="14:19" x14ac:dyDescent="0.35">
      <c r="N10565" s="6"/>
      <c r="Q10565" s="2"/>
      <c r="S10565" s="2"/>
    </row>
    <row r="10566" spans="14:19" x14ac:dyDescent="0.35">
      <c r="N10566" s="6"/>
      <c r="Q10566" s="2"/>
      <c r="S10566" s="2"/>
    </row>
    <row r="10567" spans="14:19" x14ac:dyDescent="0.35">
      <c r="N10567" s="6"/>
      <c r="Q10567" s="2"/>
      <c r="S10567" s="2"/>
    </row>
    <row r="10568" spans="14:19" x14ac:dyDescent="0.35">
      <c r="N10568" s="6"/>
      <c r="Q10568" s="2"/>
      <c r="S10568" s="2"/>
    </row>
    <row r="10569" spans="14:19" x14ac:dyDescent="0.35">
      <c r="N10569" s="6"/>
      <c r="Q10569" s="2"/>
      <c r="S10569" s="2"/>
    </row>
    <row r="10570" spans="14:19" x14ac:dyDescent="0.35">
      <c r="N10570" s="6"/>
      <c r="Q10570" s="2"/>
      <c r="S10570" s="2"/>
    </row>
    <row r="10571" spans="14:19" x14ac:dyDescent="0.35">
      <c r="N10571" s="6"/>
      <c r="Q10571" s="2"/>
      <c r="S10571" s="2"/>
    </row>
    <row r="10572" spans="14:19" x14ac:dyDescent="0.35">
      <c r="N10572" s="6"/>
      <c r="Q10572" s="2"/>
      <c r="S10572" s="2"/>
    </row>
    <row r="10573" spans="14:19" x14ac:dyDescent="0.35">
      <c r="N10573" s="6"/>
      <c r="Q10573" s="2"/>
      <c r="S10573" s="2"/>
    </row>
    <row r="10574" spans="14:19" x14ac:dyDescent="0.35">
      <c r="N10574" s="6"/>
      <c r="Q10574" s="2"/>
      <c r="S10574" s="2"/>
    </row>
    <row r="10575" spans="14:19" x14ac:dyDescent="0.35">
      <c r="N10575" s="6"/>
      <c r="Q10575" s="2"/>
      <c r="S10575" s="2"/>
    </row>
    <row r="10576" spans="14:19" x14ac:dyDescent="0.35">
      <c r="N10576" s="6"/>
      <c r="Q10576" s="2"/>
      <c r="S10576" s="2"/>
    </row>
    <row r="10577" spans="14:19" x14ac:dyDescent="0.35">
      <c r="N10577" s="6"/>
      <c r="Q10577" s="2"/>
      <c r="S10577" s="2"/>
    </row>
    <row r="10578" spans="14:19" x14ac:dyDescent="0.35">
      <c r="N10578" s="6"/>
      <c r="Q10578" s="2"/>
      <c r="S10578" s="2"/>
    </row>
    <row r="10579" spans="14:19" x14ac:dyDescent="0.35">
      <c r="N10579" s="6"/>
      <c r="Q10579" s="2"/>
      <c r="S10579" s="2"/>
    </row>
    <row r="10580" spans="14:19" x14ac:dyDescent="0.35">
      <c r="N10580" s="6"/>
      <c r="Q10580" s="2"/>
      <c r="S10580" s="2"/>
    </row>
    <row r="10581" spans="14:19" x14ac:dyDescent="0.35">
      <c r="N10581" s="6"/>
      <c r="Q10581" s="2"/>
      <c r="S10581" s="2"/>
    </row>
    <row r="10582" spans="14:19" x14ac:dyDescent="0.35">
      <c r="N10582" s="6"/>
      <c r="Q10582" s="2"/>
      <c r="S10582" s="2"/>
    </row>
    <row r="10583" spans="14:19" x14ac:dyDescent="0.35">
      <c r="N10583" s="6"/>
      <c r="Q10583" s="2"/>
      <c r="S10583" s="2"/>
    </row>
    <row r="10584" spans="14:19" x14ac:dyDescent="0.35">
      <c r="N10584" s="6"/>
      <c r="Q10584" s="2"/>
      <c r="S10584" s="2"/>
    </row>
    <row r="10585" spans="14:19" x14ac:dyDescent="0.35">
      <c r="N10585" s="6"/>
      <c r="Q10585" s="2"/>
      <c r="S10585" s="2"/>
    </row>
    <row r="10586" spans="14:19" x14ac:dyDescent="0.35">
      <c r="N10586" s="6"/>
      <c r="Q10586" s="2"/>
      <c r="S10586" s="2"/>
    </row>
    <row r="10587" spans="14:19" x14ac:dyDescent="0.35">
      <c r="N10587" s="6"/>
      <c r="Q10587" s="2"/>
      <c r="S10587" s="2"/>
    </row>
    <row r="10588" spans="14:19" x14ac:dyDescent="0.35">
      <c r="N10588" s="6"/>
      <c r="Q10588" s="2"/>
      <c r="S10588" s="2"/>
    </row>
    <row r="10589" spans="14:19" x14ac:dyDescent="0.35">
      <c r="N10589" s="6"/>
      <c r="Q10589" s="2"/>
      <c r="S10589" s="2"/>
    </row>
    <row r="10590" spans="14:19" x14ac:dyDescent="0.35">
      <c r="N10590" s="6"/>
      <c r="Q10590" s="2"/>
      <c r="S10590" s="2"/>
    </row>
    <row r="10591" spans="14:19" x14ac:dyDescent="0.35">
      <c r="N10591" s="6"/>
      <c r="Q10591" s="2"/>
      <c r="S10591" s="2"/>
    </row>
    <row r="10592" spans="14:19" x14ac:dyDescent="0.35">
      <c r="N10592" s="6"/>
      <c r="Q10592" s="2"/>
      <c r="S10592" s="2"/>
    </row>
    <row r="10593" spans="14:19" x14ac:dyDescent="0.35">
      <c r="N10593" s="6"/>
      <c r="Q10593" s="2"/>
      <c r="S10593" s="2"/>
    </row>
    <row r="10594" spans="14:19" x14ac:dyDescent="0.35">
      <c r="N10594" s="6"/>
      <c r="Q10594" s="2"/>
      <c r="S10594" s="2"/>
    </row>
    <row r="10595" spans="14:19" x14ac:dyDescent="0.35">
      <c r="N10595" s="6"/>
      <c r="Q10595" s="2"/>
      <c r="S10595" s="2"/>
    </row>
    <row r="10596" spans="14:19" x14ac:dyDescent="0.35">
      <c r="N10596" s="6"/>
      <c r="Q10596" s="2"/>
      <c r="S10596" s="2"/>
    </row>
    <row r="10597" spans="14:19" x14ac:dyDescent="0.35">
      <c r="N10597" s="6"/>
      <c r="Q10597" s="2"/>
      <c r="S10597" s="2"/>
    </row>
    <row r="10598" spans="14:19" x14ac:dyDescent="0.35">
      <c r="N10598" s="6"/>
      <c r="Q10598" s="2"/>
      <c r="S10598" s="2"/>
    </row>
    <row r="10599" spans="14:19" x14ac:dyDescent="0.35">
      <c r="N10599" s="6"/>
      <c r="Q10599" s="2"/>
      <c r="S10599" s="2"/>
    </row>
    <row r="10600" spans="14:19" x14ac:dyDescent="0.35">
      <c r="N10600" s="6"/>
      <c r="Q10600" s="2"/>
      <c r="S10600" s="2"/>
    </row>
    <row r="10601" spans="14:19" x14ac:dyDescent="0.35">
      <c r="N10601" s="6"/>
      <c r="Q10601" s="2"/>
      <c r="S10601" s="2"/>
    </row>
    <row r="10602" spans="14:19" x14ac:dyDescent="0.35">
      <c r="N10602" s="6"/>
      <c r="Q10602" s="2"/>
      <c r="S10602" s="2"/>
    </row>
    <row r="10603" spans="14:19" x14ac:dyDescent="0.35">
      <c r="N10603" s="6"/>
      <c r="Q10603" s="2"/>
      <c r="S10603" s="2"/>
    </row>
    <row r="10604" spans="14:19" x14ac:dyDescent="0.35">
      <c r="N10604" s="6"/>
      <c r="Q10604" s="2"/>
      <c r="S10604" s="2"/>
    </row>
    <row r="10605" spans="14:19" x14ac:dyDescent="0.35">
      <c r="N10605" s="6"/>
      <c r="Q10605" s="2"/>
      <c r="S10605" s="2"/>
    </row>
    <row r="10606" spans="14:19" x14ac:dyDescent="0.35">
      <c r="N10606" s="6"/>
      <c r="Q10606" s="2"/>
      <c r="S10606" s="2"/>
    </row>
    <row r="10607" spans="14:19" x14ac:dyDescent="0.35">
      <c r="N10607" s="6"/>
      <c r="Q10607" s="2"/>
      <c r="S10607" s="2"/>
    </row>
    <row r="10608" spans="14:19" x14ac:dyDescent="0.35">
      <c r="N10608" s="6"/>
      <c r="Q10608" s="2"/>
      <c r="S10608" s="2"/>
    </row>
    <row r="10609" spans="14:19" x14ac:dyDescent="0.35">
      <c r="N10609" s="6"/>
      <c r="Q10609" s="2"/>
      <c r="S10609" s="2"/>
    </row>
    <row r="10610" spans="14:19" x14ac:dyDescent="0.35">
      <c r="N10610" s="6"/>
      <c r="Q10610" s="2"/>
      <c r="S10610" s="2"/>
    </row>
    <row r="10611" spans="14:19" x14ac:dyDescent="0.35">
      <c r="N10611" s="6"/>
      <c r="Q10611" s="2"/>
      <c r="S10611" s="2"/>
    </row>
    <row r="10612" spans="14:19" x14ac:dyDescent="0.35">
      <c r="N10612" s="6"/>
      <c r="Q10612" s="2"/>
      <c r="S10612" s="2"/>
    </row>
    <row r="10613" spans="14:19" x14ac:dyDescent="0.35">
      <c r="N10613" s="6"/>
      <c r="Q10613" s="2"/>
      <c r="S10613" s="2"/>
    </row>
    <row r="10614" spans="14:19" x14ac:dyDescent="0.35">
      <c r="N10614" s="6"/>
      <c r="Q10614" s="2"/>
      <c r="S10614" s="2"/>
    </row>
    <row r="10615" spans="14:19" x14ac:dyDescent="0.35">
      <c r="N10615" s="6"/>
      <c r="Q10615" s="2"/>
      <c r="S10615" s="2"/>
    </row>
    <row r="10616" spans="14:19" x14ac:dyDescent="0.35">
      <c r="N10616" s="6"/>
      <c r="Q10616" s="2"/>
      <c r="S10616" s="2"/>
    </row>
    <row r="10617" spans="14:19" x14ac:dyDescent="0.35">
      <c r="N10617" s="6"/>
      <c r="Q10617" s="2"/>
      <c r="S10617" s="2"/>
    </row>
    <row r="10618" spans="14:19" x14ac:dyDescent="0.35">
      <c r="N10618" s="6"/>
      <c r="Q10618" s="2"/>
      <c r="S10618" s="2"/>
    </row>
    <row r="10619" spans="14:19" x14ac:dyDescent="0.35">
      <c r="N10619" s="6"/>
      <c r="Q10619" s="2"/>
      <c r="S10619" s="2"/>
    </row>
    <row r="10620" spans="14:19" x14ac:dyDescent="0.35">
      <c r="N10620" s="6"/>
      <c r="Q10620" s="2"/>
      <c r="S10620" s="2"/>
    </row>
    <row r="10621" spans="14:19" x14ac:dyDescent="0.35">
      <c r="N10621" s="6"/>
      <c r="Q10621" s="2"/>
      <c r="S10621" s="2"/>
    </row>
    <row r="10622" spans="14:19" x14ac:dyDescent="0.35">
      <c r="N10622" s="6"/>
      <c r="Q10622" s="2"/>
      <c r="S10622" s="2"/>
    </row>
    <row r="10623" spans="14:19" x14ac:dyDescent="0.35">
      <c r="N10623" s="6"/>
      <c r="Q10623" s="2"/>
      <c r="S10623" s="2"/>
    </row>
    <row r="10624" spans="14:19" x14ac:dyDescent="0.35">
      <c r="N10624" s="6"/>
      <c r="Q10624" s="2"/>
      <c r="S10624" s="2"/>
    </row>
    <row r="10625" spans="14:19" x14ac:dyDescent="0.35">
      <c r="N10625" s="6"/>
      <c r="Q10625" s="2"/>
      <c r="S10625" s="2"/>
    </row>
    <row r="10626" spans="14:19" x14ac:dyDescent="0.35">
      <c r="N10626" s="6"/>
      <c r="Q10626" s="2"/>
      <c r="S10626" s="2"/>
    </row>
    <row r="10627" spans="14:19" x14ac:dyDescent="0.35">
      <c r="N10627" s="6"/>
      <c r="Q10627" s="2"/>
      <c r="S10627" s="2"/>
    </row>
    <row r="10628" spans="14:19" x14ac:dyDescent="0.35">
      <c r="N10628" s="6"/>
      <c r="Q10628" s="2"/>
      <c r="S10628" s="2"/>
    </row>
    <row r="10629" spans="14:19" x14ac:dyDescent="0.35">
      <c r="N10629" s="6"/>
      <c r="Q10629" s="2"/>
      <c r="S10629" s="2"/>
    </row>
    <row r="10630" spans="14:19" x14ac:dyDescent="0.35">
      <c r="N10630" s="6"/>
      <c r="Q10630" s="2"/>
      <c r="S10630" s="2"/>
    </row>
    <row r="10631" spans="14:19" x14ac:dyDescent="0.35">
      <c r="N10631" s="6"/>
      <c r="Q10631" s="2"/>
      <c r="S10631" s="2"/>
    </row>
    <row r="10632" spans="14:19" x14ac:dyDescent="0.35">
      <c r="N10632" s="6"/>
      <c r="Q10632" s="2"/>
      <c r="S10632" s="2"/>
    </row>
    <row r="10633" spans="14:19" x14ac:dyDescent="0.35">
      <c r="N10633" s="6"/>
      <c r="Q10633" s="2"/>
      <c r="S10633" s="2"/>
    </row>
    <row r="10634" spans="14:19" x14ac:dyDescent="0.35">
      <c r="N10634" s="6"/>
      <c r="Q10634" s="2"/>
      <c r="S10634" s="2"/>
    </row>
    <row r="10635" spans="14:19" x14ac:dyDescent="0.35">
      <c r="N10635" s="6"/>
      <c r="Q10635" s="2"/>
      <c r="S10635" s="2"/>
    </row>
    <row r="10636" spans="14:19" x14ac:dyDescent="0.35">
      <c r="N10636" s="6"/>
      <c r="Q10636" s="2"/>
      <c r="S10636" s="2"/>
    </row>
    <row r="10637" spans="14:19" x14ac:dyDescent="0.35">
      <c r="N10637" s="6"/>
      <c r="Q10637" s="2"/>
      <c r="S10637" s="2"/>
    </row>
    <row r="10638" spans="14:19" x14ac:dyDescent="0.35">
      <c r="N10638" s="6"/>
      <c r="Q10638" s="2"/>
      <c r="S10638" s="2"/>
    </row>
    <row r="10639" spans="14:19" x14ac:dyDescent="0.35">
      <c r="N10639" s="6"/>
      <c r="Q10639" s="2"/>
      <c r="S10639" s="2"/>
    </row>
    <row r="10640" spans="14:19" x14ac:dyDescent="0.35">
      <c r="N10640" s="6"/>
      <c r="Q10640" s="2"/>
      <c r="S10640" s="2"/>
    </row>
    <row r="10641" spans="14:19" x14ac:dyDescent="0.35">
      <c r="N10641" s="6"/>
      <c r="Q10641" s="2"/>
      <c r="S10641" s="2"/>
    </row>
    <row r="10642" spans="14:19" x14ac:dyDescent="0.35">
      <c r="N10642" s="6"/>
      <c r="Q10642" s="2"/>
      <c r="S10642" s="2"/>
    </row>
    <row r="10643" spans="14:19" x14ac:dyDescent="0.35">
      <c r="N10643" s="6"/>
      <c r="Q10643" s="2"/>
      <c r="S10643" s="2"/>
    </row>
    <row r="10644" spans="14:19" x14ac:dyDescent="0.35">
      <c r="N10644" s="6"/>
      <c r="Q10644" s="2"/>
      <c r="S10644" s="2"/>
    </row>
    <row r="10645" spans="14:19" x14ac:dyDescent="0.35">
      <c r="N10645" s="6"/>
      <c r="Q10645" s="2"/>
      <c r="S10645" s="2"/>
    </row>
    <row r="10646" spans="14:19" x14ac:dyDescent="0.35">
      <c r="N10646" s="6"/>
      <c r="Q10646" s="2"/>
      <c r="S10646" s="2"/>
    </row>
    <row r="10647" spans="14:19" x14ac:dyDescent="0.35">
      <c r="N10647" s="6"/>
      <c r="Q10647" s="2"/>
      <c r="S10647" s="2"/>
    </row>
    <row r="10648" spans="14:19" x14ac:dyDescent="0.35">
      <c r="N10648" s="6"/>
      <c r="Q10648" s="2"/>
      <c r="S10648" s="2"/>
    </row>
    <row r="10649" spans="14:19" x14ac:dyDescent="0.35">
      <c r="N10649" s="6"/>
      <c r="Q10649" s="2"/>
      <c r="S10649" s="2"/>
    </row>
    <row r="10650" spans="14:19" x14ac:dyDescent="0.35">
      <c r="N10650" s="6"/>
      <c r="Q10650" s="2"/>
      <c r="S10650" s="2"/>
    </row>
    <row r="10651" spans="14:19" x14ac:dyDescent="0.35">
      <c r="N10651" s="6"/>
      <c r="Q10651" s="2"/>
      <c r="S10651" s="2"/>
    </row>
    <row r="10652" spans="14:19" x14ac:dyDescent="0.35">
      <c r="N10652" s="6"/>
      <c r="Q10652" s="2"/>
      <c r="S10652" s="2"/>
    </row>
    <row r="10653" spans="14:19" x14ac:dyDescent="0.35">
      <c r="N10653" s="6"/>
      <c r="Q10653" s="2"/>
      <c r="S10653" s="2"/>
    </row>
    <row r="10654" spans="14:19" x14ac:dyDescent="0.35">
      <c r="N10654" s="6"/>
      <c r="Q10654" s="2"/>
      <c r="S10654" s="2"/>
    </row>
    <row r="10655" spans="14:19" x14ac:dyDescent="0.35">
      <c r="N10655" s="6"/>
      <c r="Q10655" s="2"/>
      <c r="S10655" s="2"/>
    </row>
    <row r="10656" spans="14:19" x14ac:dyDescent="0.35">
      <c r="N10656" s="6"/>
      <c r="Q10656" s="2"/>
      <c r="S10656" s="2"/>
    </row>
    <row r="10657" spans="14:19" x14ac:dyDescent="0.35">
      <c r="N10657" s="6"/>
      <c r="Q10657" s="2"/>
      <c r="S10657" s="2"/>
    </row>
    <row r="10658" spans="14:19" x14ac:dyDescent="0.35">
      <c r="N10658" s="6"/>
      <c r="Q10658" s="2"/>
      <c r="S10658" s="2"/>
    </row>
    <row r="10659" spans="14:19" x14ac:dyDescent="0.35">
      <c r="N10659" s="6"/>
      <c r="Q10659" s="2"/>
      <c r="S10659" s="2"/>
    </row>
    <row r="10660" spans="14:19" x14ac:dyDescent="0.35">
      <c r="N10660" s="6"/>
      <c r="Q10660" s="2"/>
      <c r="S10660" s="2"/>
    </row>
    <row r="10661" spans="14:19" x14ac:dyDescent="0.35">
      <c r="N10661" s="6"/>
      <c r="Q10661" s="2"/>
      <c r="S10661" s="2"/>
    </row>
    <row r="10662" spans="14:19" x14ac:dyDescent="0.35">
      <c r="N10662" s="6"/>
      <c r="Q10662" s="2"/>
      <c r="S10662" s="2"/>
    </row>
    <row r="10663" spans="14:19" x14ac:dyDescent="0.35">
      <c r="N10663" s="6"/>
      <c r="Q10663" s="2"/>
      <c r="S10663" s="2"/>
    </row>
    <row r="10664" spans="14:19" x14ac:dyDescent="0.35">
      <c r="N10664" s="6"/>
      <c r="Q10664" s="2"/>
      <c r="S10664" s="2"/>
    </row>
    <row r="10665" spans="14:19" x14ac:dyDescent="0.35">
      <c r="N10665" s="6"/>
      <c r="Q10665" s="2"/>
      <c r="S10665" s="2"/>
    </row>
    <row r="10666" spans="14:19" x14ac:dyDescent="0.35">
      <c r="N10666" s="6"/>
      <c r="Q10666" s="2"/>
      <c r="S10666" s="2"/>
    </row>
    <row r="10667" spans="14:19" x14ac:dyDescent="0.35">
      <c r="N10667" s="6"/>
      <c r="Q10667" s="2"/>
      <c r="S10667" s="2"/>
    </row>
    <row r="10668" spans="14:19" x14ac:dyDescent="0.35">
      <c r="N10668" s="6"/>
      <c r="Q10668" s="2"/>
      <c r="S10668" s="2"/>
    </row>
    <row r="10669" spans="14:19" x14ac:dyDescent="0.35">
      <c r="N10669" s="6"/>
      <c r="Q10669" s="2"/>
      <c r="S10669" s="2"/>
    </row>
    <row r="10670" spans="14:19" x14ac:dyDescent="0.35">
      <c r="N10670" s="6"/>
      <c r="Q10670" s="2"/>
      <c r="S10670" s="2"/>
    </row>
    <row r="10671" spans="14:19" x14ac:dyDescent="0.35">
      <c r="N10671" s="6"/>
      <c r="Q10671" s="2"/>
      <c r="S10671" s="2"/>
    </row>
    <row r="10672" spans="14:19" x14ac:dyDescent="0.35">
      <c r="N10672" s="6"/>
      <c r="Q10672" s="2"/>
      <c r="S10672" s="2"/>
    </row>
    <row r="10673" spans="14:19" x14ac:dyDescent="0.35">
      <c r="N10673" s="6"/>
      <c r="Q10673" s="2"/>
      <c r="S10673" s="2"/>
    </row>
    <row r="10674" spans="14:19" x14ac:dyDescent="0.35">
      <c r="N10674" s="6"/>
      <c r="Q10674" s="2"/>
      <c r="S10674" s="2"/>
    </row>
    <row r="10675" spans="14:19" x14ac:dyDescent="0.35">
      <c r="N10675" s="6"/>
      <c r="Q10675" s="2"/>
      <c r="S10675" s="2"/>
    </row>
    <row r="10676" spans="14:19" x14ac:dyDescent="0.35">
      <c r="N10676" s="6"/>
      <c r="Q10676" s="2"/>
      <c r="S10676" s="2"/>
    </row>
    <row r="10677" spans="14:19" x14ac:dyDescent="0.35">
      <c r="N10677" s="6"/>
      <c r="Q10677" s="2"/>
      <c r="S10677" s="2"/>
    </row>
    <row r="10678" spans="14:19" x14ac:dyDescent="0.35">
      <c r="N10678" s="6"/>
      <c r="Q10678" s="2"/>
      <c r="S10678" s="2"/>
    </row>
    <row r="10679" spans="14:19" x14ac:dyDescent="0.35">
      <c r="N10679" s="6"/>
      <c r="Q10679" s="2"/>
      <c r="S10679" s="2"/>
    </row>
    <row r="10680" spans="14:19" x14ac:dyDescent="0.35">
      <c r="N10680" s="6"/>
      <c r="Q10680" s="2"/>
      <c r="S10680" s="2"/>
    </row>
    <row r="10681" spans="14:19" x14ac:dyDescent="0.35">
      <c r="N10681" s="6"/>
      <c r="Q10681" s="2"/>
      <c r="S10681" s="2"/>
    </row>
    <row r="10682" spans="14:19" x14ac:dyDescent="0.35">
      <c r="N10682" s="6"/>
      <c r="Q10682" s="2"/>
      <c r="S10682" s="2"/>
    </row>
    <row r="10683" spans="14:19" x14ac:dyDescent="0.35">
      <c r="N10683" s="6"/>
      <c r="Q10683" s="2"/>
      <c r="S10683" s="2"/>
    </row>
    <row r="10684" spans="14:19" x14ac:dyDescent="0.35">
      <c r="N10684" s="6"/>
      <c r="Q10684" s="2"/>
      <c r="S10684" s="2"/>
    </row>
    <row r="10685" spans="14:19" x14ac:dyDescent="0.35">
      <c r="N10685" s="6"/>
      <c r="Q10685" s="2"/>
      <c r="S10685" s="2"/>
    </row>
    <row r="10686" spans="14:19" x14ac:dyDescent="0.35">
      <c r="N10686" s="6"/>
      <c r="Q10686" s="2"/>
      <c r="S10686" s="2"/>
    </row>
    <row r="10687" spans="14:19" x14ac:dyDescent="0.35">
      <c r="N10687" s="6"/>
      <c r="Q10687" s="2"/>
      <c r="S10687" s="2"/>
    </row>
    <row r="10688" spans="14:19" x14ac:dyDescent="0.35">
      <c r="N10688" s="6"/>
      <c r="Q10688" s="2"/>
      <c r="S10688" s="2"/>
    </row>
    <row r="10689" spans="14:19" x14ac:dyDescent="0.35">
      <c r="N10689" s="6"/>
      <c r="Q10689" s="2"/>
      <c r="S10689" s="2"/>
    </row>
    <row r="10690" spans="14:19" x14ac:dyDescent="0.35">
      <c r="N10690" s="6"/>
      <c r="Q10690" s="2"/>
      <c r="S10690" s="2"/>
    </row>
    <row r="10691" spans="14:19" x14ac:dyDescent="0.35">
      <c r="N10691" s="6"/>
      <c r="Q10691" s="2"/>
      <c r="S10691" s="2"/>
    </row>
    <row r="10692" spans="14:19" x14ac:dyDescent="0.35">
      <c r="N10692" s="6"/>
      <c r="Q10692" s="2"/>
      <c r="S10692" s="2"/>
    </row>
    <row r="10693" spans="14:19" x14ac:dyDescent="0.35">
      <c r="N10693" s="6"/>
      <c r="Q10693" s="2"/>
      <c r="S10693" s="2"/>
    </row>
    <row r="10694" spans="14:19" x14ac:dyDescent="0.35">
      <c r="N10694" s="6"/>
      <c r="Q10694" s="2"/>
      <c r="S10694" s="2"/>
    </row>
    <row r="10695" spans="14:19" x14ac:dyDescent="0.35">
      <c r="N10695" s="6"/>
      <c r="Q10695" s="2"/>
      <c r="S10695" s="2"/>
    </row>
    <row r="10696" spans="14:19" x14ac:dyDescent="0.35">
      <c r="N10696" s="6"/>
      <c r="Q10696" s="2"/>
      <c r="S10696" s="2"/>
    </row>
    <row r="10697" spans="14:19" x14ac:dyDescent="0.35">
      <c r="N10697" s="6"/>
      <c r="Q10697" s="2"/>
      <c r="S10697" s="2"/>
    </row>
    <row r="10698" spans="14:19" x14ac:dyDescent="0.35">
      <c r="N10698" s="6"/>
      <c r="Q10698" s="2"/>
      <c r="S10698" s="2"/>
    </row>
    <row r="10699" spans="14:19" x14ac:dyDescent="0.35">
      <c r="N10699" s="6"/>
      <c r="Q10699" s="2"/>
      <c r="S10699" s="2"/>
    </row>
    <row r="10700" spans="14:19" x14ac:dyDescent="0.35">
      <c r="N10700" s="6"/>
      <c r="Q10700" s="2"/>
      <c r="S10700" s="2"/>
    </row>
    <row r="10701" spans="14:19" x14ac:dyDescent="0.35">
      <c r="N10701" s="6"/>
      <c r="Q10701" s="2"/>
      <c r="S10701" s="2"/>
    </row>
    <row r="10702" spans="14:19" x14ac:dyDescent="0.35">
      <c r="N10702" s="6"/>
      <c r="Q10702" s="2"/>
      <c r="S10702" s="2"/>
    </row>
    <row r="10703" spans="14:19" x14ac:dyDescent="0.35">
      <c r="N10703" s="6"/>
      <c r="Q10703" s="2"/>
      <c r="S10703" s="2"/>
    </row>
    <row r="10704" spans="14:19" x14ac:dyDescent="0.35">
      <c r="N10704" s="6"/>
      <c r="Q10704" s="2"/>
      <c r="S10704" s="2"/>
    </row>
    <row r="10705" spans="14:19" x14ac:dyDescent="0.35">
      <c r="N10705" s="6"/>
      <c r="Q10705" s="2"/>
      <c r="S10705" s="2"/>
    </row>
    <row r="10706" spans="14:19" x14ac:dyDescent="0.35">
      <c r="N10706" s="6"/>
      <c r="Q10706" s="2"/>
      <c r="S10706" s="2"/>
    </row>
    <row r="10707" spans="14:19" x14ac:dyDescent="0.35">
      <c r="N10707" s="6"/>
      <c r="Q10707" s="2"/>
      <c r="S10707" s="2"/>
    </row>
    <row r="10708" spans="14:19" x14ac:dyDescent="0.35">
      <c r="N10708" s="6"/>
      <c r="Q10708" s="2"/>
      <c r="S10708" s="2"/>
    </row>
    <row r="10709" spans="14:19" x14ac:dyDescent="0.35">
      <c r="N10709" s="6"/>
      <c r="Q10709" s="2"/>
      <c r="S10709" s="2"/>
    </row>
    <row r="10710" spans="14:19" x14ac:dyDescent="0.35">
      <c r="N10710" s="6"/>
      <c r="Q10710" s="2"/>
      <c r="S10710" s="2"/>
    </row>
    <row r="10711" spans="14:19" x14ac:dyDescent="0.35">
      <c r="N10711" s="6"/>
      <c r="Q10711" s="2"/>
      <c r="S10711" s="2"/>
    </row>
    <row r="10712" spans="14:19" x14ac:dyDescent="0.35">
      <c r="N10712" s="6"/>
      <c r="Q10712" s="2"/>
      <c r="S10712" s="2"/>
    </row>
    <row r="10713" spans="14:19" x14ac:dyDescent="0.35">
      <c r="N10713" s="6"/>
      <c r="Q10713" s="2"/>
      <c r="S10713" s="2"/>
    </row>
    <row r="10714" spans="14:19" x14ac:dyDescent="0.35">
      <c r="N10714" s="6"/>
      <c r="Q10714" s="2"/>
      <c r="S10714" s="2"/>
    </row>
    <row r="10715" spans="14:19" x14ac:dyDescent="0.35">
      <c r="N10715" s="6"/>
      <c r="Q10715" s="2"/>
      <c r="S10715" s="2"/>
    </row>
    <row r="10716" spans="14:19" x14ac:dyDescent="0.35">
      <c r="N10716" s="6"/>
      <c r="Q10716" s="2"/>
      <c r="S10716" s="2"/>
    </row>
    <row r="10717" spans="14:19" x14ac:dyDescent="0.35">
      <c r="N10717" s="6"/>
      <c r="Q10717" s="2"/>
      <c r="S10717" s="2"/>
    </row>
    <row r="10718" spans="14:19" x14ac:dyDescent="0.35">
      <c r="N10718" s="6"/>
      <c r="Q10718" s="2"/>
      <c r="S10718" s="2"/>
    </row>
    <row r="10719" spans="14:19" x14ac:dyDescent="0.35">
      <c r="N10719" s="6"/>
      <c r="Q10719" s="2"/>
      <c r="S10719" s="2"/>
    </row>
    <row r="10720" spans="14:19" x14ac:dyDescent="0.35">
      <c r="N10720" s="6"/>
      <c r="Q10720" s="2"/>
      <c r="S10720" s="2"/>
    </row>
    <row r="10721" spans="14:19" x14ac:dyDescent="0.35">
      <c r="N10721" s="6"/>
      <c r="Q10721" s="2"/>
      <c r="S10721" s="2"/>
    </row>
    <row r="10722" spans="14:19" x14ac:dyDescent="0.35">
      <c r="N10722" s="6"/>
      <c r="Q10722" s="2"/>
      <c r="S10722" s="2"/>
    </row>
    <row r="10723" spans="14:19" x14ac:dyDescent="0.35">
      <c r="N10723" s="6"/>
      <c r="Q10723" s="2"/>
      <c r="S10723" s="2"/>
    </row>
    <row r="10724" spans="14:19" x14ac:dyDescent="0.35">
      <c r="N10724" s="6"/>
      <c r="Q10724" s="2"/>
      <c r="S10724" s="2"/>
    </row>
    <row r="10725" spans="14:19" x14ac:dyDescent="0.35">
      <c r="N10725" s="6"/>
      <c r="Q10725" s="2"/>
      <c r="S10725" s="2"/>
    </row>
    <row r="10726" spans="14:19" x14ac:dyDescent="0.35">
      <c r="N10726" s="6"/>
      <c r="Q10726" s="2"/>
      <c r="S10726" s="2"/>
    </row>
    <row r="10727" spans="14:19" x14ac:dyDescent="0.35">
      <c r="N10727" s="6"/>
      <c r="Q10727" s="2"/>
      <c r="S10727" s="2"/>
    </row>
    <row r="10728" spans="14:19" x14ac:dyDescent="0.35">
      <c r="N10728" s="6"/>
      <c r="Q10728" s="2"/>
      <c r="S10728" s="2"/>
    </row>
    <row r="10729" spans="14:19" x14ac:dyDescent="0.35">
      <c r="N10729" s="6"/>
      <c r="Q10729" s="2"/>
      <c r="S10729" s="2"/>
    </row>
    <row r="10730" spans="14:19" x14ac:dyDescent="0.35">
      <c r="N10730" s="6"/>
      <c r="Q10730" s="2"/>
      <c r="S10730" s="2"/>
    </row>
    <row r="10731" spans="14:19" x14ac:dyDescent="0.35">
      <c r="N10731" s="6"/>
      <c r="Q10731" s="2"/>
      <c r="S10731" s="2"/>
    </row>
    <row r="10732" spans="14:19" x14ac:dyDescent="0.35">
      <c r="N10732" s="6"/>
      <c r="Q10732" s="2"/>
      <c r="S10732" s="2"/>
    </row>
    <row r="10733" spans="14:19" x14ac:dyDescent="0.35">
      <c r="N10733" s="6"/>
      <c r="Q10733" s="2"/>
      <c r="S10733" s="2"/>
    </row>
    <row r="10734" spans="14:19" x14ac:dyDescent="0.35">
      <c r="N10734" s="6"/>
      <c r="Q10734" s="2"/>
      <c r="S10734" s="2"/>
    </row>
    <row r="10735" spans="14:19" x14ac:dyDescent="0.35">
      <c r="N10735" s="6"/>
      <c r="Q10735" s="2"/>
      <c r="S10735" s="2"/>
    </row>
    <row r="10736" spans="14:19" x14ac:dyDescent="0.35">
      <c r="N10736" s="6"/>
      <c r="Q10736" s="2"/>
      <c r="S10736" s="2"/>
    </row>
    <row r="10737" spans="14:19" x14ac:dyDescent="0.35">
      <c r="N10737" s="6"/>
      <c r="Q10737" s="2"/>
      <c r="S10737" s="2"/>
    </row>
    <row r="10738" spans="14:19" x14ac:dyDescent="0.35">
      <c r="N10738" s="6"/>
      <c r="Q10738" s="2"/>
      <c r="S10738" s="2"/>
    </row>
    <row r="10739" spans="14:19" x14ac:dyDescent="0.35">
      <c r="N10739" s="6"/>
      <c r="Q10739" s="2"/>
      <c r="S10739" s="2"/>
    </row>
    <row r="10740" spans="14:19" x14ac:dyDescent="0.35">
      <c r="N10740" s="6"/>
      <c r="Q10740" s="2"/>
      <c r="S10740" s="2"/>
    </row>
    <row r="10741" spans="14:19" x14ac:dyDescent="0.35">
      <c r="N10741" s="6"/>
      <c r="Q10741" s="2"/>
      <c r="S10741" s="2"/>
    </row>
    <row r="10742" spans="14:19" x14ac:dyDescent="0.35">
      <c r="N10742" s="6"/>
      <c r="Q10742" s="2"/>
      <c r="S10742" s="2"/>
    </row>
    <row r="10743" spans="14:19" x14ac:dyDescent="0.35">
      <c r="N10743" s="6"/>
      <c r="Q10743" s="2"/>
      <c r="S10743" s="2"/>
    </row>
    <row r="10744" spans="14:19" x14ac:dyDescent="0.35">
      <c r="N10744" s="6"/>
      <c r="Q10744" s="2"/>
      <c r="S10744" s="2"/>
    </row>
    <row r="10745" spans="14:19" x14ac:dyDescent="0.35">
      <c r="N10745" s="6"/>
      <c r="Q10745" s="2"/>
      <c r="S10745" s="2"/>
    </row>
    <row r="10746" spans="14:19" x14ac:dyDescent="0.35">
      <c r="N10746" s="6"/>
      <c r="Q10746" s="2"/>
      <c r="S10746" s="2"/>
    </row>
    <row r="10747" spans="14:19" x14ac:dyDescent="0.35">
      <c r="N10747" s="6"/>
      <c r="Q10747" s="2"/>
      <c r="S10747" s="2"/>
    </row>
    <row r="10748" spans="14:19" x14ac:dyDescent="0.35">
      <c r="N10748" s="6"/>
      <c r="Q10748" s="2"/>
      <c r="S10748" s="2"/>
    </row>
    <row r="10749" spans="14:19" x14ac:dyDescent="0.35">
      <c r="N10749" s="6"/>
      <c r="Q10749" s="2"/>
      <c r="S10749" s="2"/>
    </row>
    <row r="10750" spans="14:19" x14ac:dyDescent="0.35">
      <c r="N10750" s="6"/>
      <c r="Q10750" s="2"/>
      <c r="S10750" s="2"/>
    </row>
    <row r="10751" spans="14:19" x14ac:dyDescent="0.35">
      <c r="N10751" s="6"/>
      <c r="Q10751" s="2"/>
      <c r="S10751" s="2"/>
    </row>
    <row r="10752" spans="14:19" x14ac:dyDescent="0.35">
      <c r="N10752" s="6"/>
      <c r="Q10752" s="2"/>
      <c r="S10752" s="2"/>
    </row>
    <row r="10753" spans="14:19" x14ac:dyDescent="0.35">
      <c r="N10753" s="6"/>
      <c r="Q10753" s="2"/>
      <c r="S10753" s="2"/>
    </row>
    <row r="10754" spans="14:19" x14ac:dyDescent="0.35">
      <c r="N10754" s="6"/>
      <c r="Q10754" s="2"/>
      <c r="S10754" s="2"/>
    </row>
    <row r="10755" spans="14:19" x14ac:dyDescent="0.35">
      <c r="N10755" s="6"/>
      <c r="Q10755" s="2"/>
      <c r="S10755" s="2"/>
    </row>
    <row r="10756" spans="14:19" x14ac:dyDescent="0.35">
      <c r="N10756" s="6"/>
      <c r="Q10756" s="2"/>
      <c r="S10756" s="2"/>
    </row>
    <row r="10757" spans="14:19" x14ac:dyDescent="0.35">
      <c r="N10757" s="6"/>
      <c r="Q10757" s="2"/>
      <c r="S10757" s="2"/>
    </row>
    <row r="10758" spans="14:19" x14ac:dyDescent="0.35">
      <c r="N10758" s="6"/>
      <c r="Q10758" s="2"/>
      <c r="S10758" s="2"/>
    </row>
    <row r="10759" spans="14:19" x14ac:dyDescent="0.35">
      <c r="N10759" s="6"/>
      <c r="Q10759" s="2"/>
      <c r="S10759" s="2"/>
    </row>
    <row r="10760" spans="14:19" x14ac:dyDescent="0.35">
      <c r="N10760" s="6"/>
      <c r="Q10760" s="2"/>
      <c r="S10760" s="2"/>
    </row>
    <row r="10761" spans="14:19" x14ac:dyDescent="0.35">
      <c r="N10761" s="6"/>
      <c r="Q10761" s="2"/>
      <c r="S10761" s="2"/>
    </row>
    <row r="10762" spans="14:19" x14ac:dyDescent="0.35">
      <c r="N10762" s="6"/>
      <c r="Q10762" s="2"/>
      <c r="S10762" s="2"/>
    </row>
    <row r="10763" spans="14:19" x14ac:dyDescent="0.35">
      <c r="N10763" s="6"/>
      <c r="Q10763" s="2"/>
      <c r="S10763" s="2"/>
    </row>
    <row r="10764" spans="14:19" x14ac:dyDescent="0.35">
      <c r="N10764" s="6"/>
      <c r="Q10764" s="2"/>
      <c r="S10764" s="2"/>
    </row>
    <row r="10765" spans="14:19" x14ac:dyDescent="0.35">
      <c r="N10765" s="6"/>
      <c r="Q10765" s="2"/>
      <c r="S10765" s="2"/>
    </row>
    <row r="10766" spans="14:19" x14ac:dyDescent="0.35">
      <c r="N10766" s="6"/>
      <c r="Q10766" s="2"/>
      <c r="S10766" s="2"/>
    </row>
    <row r="10767" spans="14:19" x14ac:dyDescent="0.35">
      <c r="N10767" s="6"/>
      <c r="Q10767" s="2"/>
      <c r="S10767" s="2"/>
    </row>
    <row r="10768" spans="14:19" x14ac:dyDescent="0.35">
      <c r="N10768" s="6"/>
      <c r="Q10768" s="2"/>
      <c r="S10768" s="2"/>
    </row>
    <row r="10769" spans="14:19" x14ac:dyDescent="0.35">
      <c r="N10769" s="6"/>
      <c r="Q10769" s="2"/>
      <c r="S10769" s="2"/>
    </row>
    <row r="10770" spans="14:19" x14ac:dyDescent="0.35">
      <c r="N10770" s="6"/>
      <c r="Q10770" s="2"/>
      <c r="S10770" s="2"/>
    </row>
    <row r="10771" spans="14:19" x14ac:dyDescent="0.35">
      <c r="N10771" s="6"/>
      <c r="Q10771" s="2"/>
      <c r="S10771" s="2"/>
    </row>
    <row r="10772" spans="14:19" x14ac:dyDescent="0.35">
      <c r="N10772" s="6"/>
      <c r="Q10772" s="2"/>
      <c r="S10772" s="2"/>
    </row>
    <row r="10773" spans="14:19" x14ac:dyDescent="0.35">
      <c r="N10773" s="6"/>
      <c r="Q10773" s="2"/>
      <c r="S10773" s="2"/>
    </row>
    <row r="10774" spans="14:19" x14ac:dyDescent="0.35">
      <c r="N10774" s="6"/>
      <c r="Q10774" s="2"/>
      <c r="S10774" s="2"/>
    </row>
    <row r="10775" spans="14:19" x14ac:dyDescent="0.35">
      <c r="N10775" s="6"/>
      <c r="Q10775" s="2"/>
      <c r="S10775" s="2"/>
    </row>
    <row r="10776" spans="14:19" x14ac:dyDescent="0.35">
      <c r="N10776" s="6"/>
      <c r="Q10776" s="2"/>
      <c r="S10776" s="2"/>
    </row>
    <row r="10777" spans="14:19" x14ac:dyDescent="0.35">
      <c r="N10777" s="6"/>
      <c r="Q10777" s="2"/>
      <c r="S10777" s="2"/>
    </row>
    <row r="10778" spans="14:19" x14ac:dyDescent="0.35">
      <c r="N10778" s="6"/>
      <c r="Q10778" s="2"/>
      <c r="S10778" s="2"/>
    </row>
    <row r="10779" spans="14:19" x14ac:dyDescent="0.35">
      <c r="N10779" s="6"/>
      <c r="Q10779" s="2"/>
      <c r="S10779" s="2"/>
    </row>
    <row r="10780" spans="14:19" x14ac:dyDescent="0.35">
      <c r="N10780" s="6"/>
      <c r="Q10780" s="2"/>
      <c r="S10780" s="2"/>
    </row>
    <row r="10781" spans="14:19" x14ac:dyDescent="0.35">
      <c r="N10781" s="6"/>
      <c r="Q10781" s="2"/>
      <c r="S10781" s="2"/>
    </row>
    <row r="10782" spans="14:19" x14ac:dyDescent="0.35">
      <c r="N10782" s="6"/>
      <c r="Q10782" s="2"/>
      <c r="S10782" s="2"/>
    </row>
    <row r="10783" spans="14:19" x14ac:dyDescent="0.35">
      <c r="N10783" s="6"/>
      <c r="Q10783" s="2"/>
      <c r="S10783" s="2"/>
    </row>
    <row r="10784" spans="14:19" x14ac:dyDescent="0.35">
      <c r="N10784" s="6"/>
      <c r="Q10784" s="2"/>
      <c r="S10784" s="2"/>
    </row>
    <row r="10785" spans="14:19" x14ac:dyDescent="0.35">
      <c r="N10785" s="6"/>
      <c r="Q10785" s="2"/>
      <c r="S10785" s="2"/>
    </row>
    <row r="10786" spans="14:19" x14ac:dyDescent="0.35">
      <c r="N10786" s="6"/>
      <c r="Q10786" s="2"/>
      <c r="S10786" s="2"/>
    </row>
    <row r="10787" spans="14:19" x14ac:dyDescent="0.35">
      <c r="N10787" s="6"/>
      <c r="Q10787" s="2"/>
      <c r="S10787" s="2"/>
    </row>
    <row r="10788" spans="14:19" x14ac:dyDescent="0.35">
      <c r="N10788" s="6"/>
      <c r="Q10788" s="2"/>
      <c r="S10788" s="2"/>
    </row>
    <row r="10789" spans="14:19" x14ac:dyDescent="0.35">
      <c r="N10789" s="6"/>
      <c r="Q10789" s="2"/>
      <c r="S10789" s="2"/>
    </row>
    <row r="10790" spans="14:19" x14ac:dyDescent="0.35">
      <c r="N10790" s="6"/>
      <c r="Q10790" s="2"/>
      <c r="S10790" s="2"/>
    </row>
    <row r="10791" spans="14:19" x14ac:dyDescent="0.35">
      <c r="N10791" s="6"/>
      <c r="Q10791" s="2"/>
      <c r="S10791" s="2"/>
    </row>
    <row r="10792" spans="14:19" x14ac:dyDescent="0.35">
      <c r="N10792" s="6"/>
      <c r="Q10792" s="2"/>
      <c r="S10792" s="2"/>
    </row>
    <row r="10793" spans="14:19" x14ac:dyDescent="0.35">
      <c r="N10793" s="6"/>
      <c r="Q10793" s="2"/>
      <c r="S10793" s="2"/>
    </row>
    <row r="10794" spans="14:19" x14ac:dyDescent="0.35">
      <c r="N10794" s="6"/>
      <c r="Q10794" s="2"/>
      <c r="S10794" s="2"/>
    </row>
    <row r="10795" spans="14:19" x14ac:dyDescent="0.35">
      <c r="N10795" s="6"/>
      <c r="Q10795" s="2"/>
      <c r="S10795" s="2"/>
    </row>
    <row r="10796" spans="14:19" x14ac:dyDescent="0.35">
      <c r="N10796" s="6"/>
      <c r="Q10796" s="2"/>
      <c r="S10796" s="2"/>
    </row>
    <row r="10797" spans="14:19" x14ac:dyDescent="0.35">
      <c r="N10797" s="6"/>
      <c r="Q10797" s="2"/>
      <c r="S10797" s="2"/>
    </row>
    <row r="10798" spans="14:19" x14ac:dyDescent="0.35">
      <c r="N10798" s="6"/>
      <c r="Q10798" s="2"/>
      <c r="S10798" s="2"/>
    </row>
    <row r="10799" spans="14:19" x14ac:dyDescent="0.35">
      <c r="N10799" s="6"/>
      <c r="Q10799" s="2"/>
      <c r="S10799" s="2"/>
    </row>
    <row r="10800" spans="14:19" x14ac:dyDescent="0.35">
      <c r="N10800" s="6"/>
      <c r="Q10800" s="2"/>
      <c r="S10800" s="2"/>
    </row>
    <row r="10801" spans="14:19" x14ac:dyDescent="0.35">
      <c r="N10801" s="6"/>
      <c r="Q10801" s="2"/>
      <c r="S10801" s="2"/>
    </row>
    <row r="10802" spans="14:19" x14ac:dyDescent="0.35">
      <c r="N10802" s="6"/>
      <c r="Q10802" s="2"/>
      <c r="S10802" s="2"/>
    </row>
    <row r="10803" spans="14:19" x14ac:dyDescent="0.35">
      <c r="N10803" s="6"/>
      <c r="Q10803" s="2"/>
      <c r="S10803" s="2"/>
    </row>
    <row r="10804" spans="14:19" x14ac:dyDescent="0.35">
      <c r="N10804" s="6"/>
      <c r="Q10804" s="2"/>
      <c r="S10804" s="2"/>
    </row>
    <row r="10805" spans="14:19" x14ac:dyDescent="0.35">
      <c r="N10805" s="6"/>
      <c r="Q10805" s="2"/>
      <c r="S10805" s="2"/>
    </row>
    <row r="10806" spans="14:19" x14ac:dyDescent="0.35">
      <c r="N10806" s="6"/>
      <c r="Q10806" s="2"/>
      <c r="S10806" s="2"/>
    </row>
    <row r="10807" spans="14:19" x14ac:dyDescent="0.35">
      <c r="N10807" s="6"/>
      <c r="Q10807" s="2"/>
      <c r="S10807" s="2"/>
    </row>
    <row r="10808" spans="14:19" x14ac:dyDescent="0.35">
      <c r="N10808" s="6"/>
      <c r="Q10808" s="2"/>
      <c r="S10808" s="2"/>
    </row>
    <row r="10809" spans="14:19" x14ac:dyDescent="0.35">
      <c r="N10809" s="6"/>
      <c r="Q10809" s="2"/>
      <c r="S10809" s="2"/>
    </row>
    <row r="10810" spans="14:19" x14ac:dyDescent="0.35">
      <c r="N10810" s="6"/>
      <c r="Q10810" s="2"/>
      <c r="S10810" s="2"/>
    </row>
    <row r="10811" spans="14:19" x14ac:dyDescent="0.35">
      <c r="N10811" s="6"/>
      <c r="Q10811" s="2"/>
      <c r="S10811" s="2"/>
    </row>
    <row r="10812" spans="14:19" x14ac:dyDescent="0.35">
      <c r="N10812" s="6"/>
      <c r="Q10812" s="2"/>
      <c r="S10812" s="2"/>
    </row>
    <row r="10813" spans="14:19" x14ac:dyDescent="0.35">
      <c r="N10813" s="6"/>
      <c r="Q10813" s="2"/>
      <c r="S10813" s="2"/>
    </row>
    <row r="10814" spans="14:19" x14ac:dyDescent="0.35">
      <c r="N10814" s="6"/>
      <c r="Q10814" s="2"/>
      <c r="S10814" s="2"/>
    </row>
    <row r="10815" spans="14:19" x14ac:dyDescent="0.35">
      <c r="N10815" s="6"/>
      <c r="Q10815" s="2"/>
      <c r="S10815" s="2"/>
    </row>
    <row r="10816" spans="14:19" x14ac:dyDescent="0.35">
      <c r="N10816" s="6"/>
      <c r="Q10816" s="2"/>
      <c r="S10816" s="2"/>
    </row>
    <row r="10817" spans="14:19" x14ac:dyDescent="0.35">
      <c r="N10817" s="6"/>
      <c r="Q10817" s="2"/>
      <c r="S10817" s="2"/>
    </row>
    <row r="10818" spans="14:19" x14ac:dyDescent="0.35">
      <c r="N10818" s="6"/>
      <c r="Q10818" s="2"/>
      <c r="S10818" s="2"/>
    </row>
    <row r="10819" spans="14:19" x14ac:dyDescent="0.35">
      <c r="N10819" s="6"/>
      <c r="Q10819" s="2"/>
      <c r="S10819" s="2"/>
    </row>
    <row r="10820" spans="14:19" x14ac:dyDescent="0.35">
      <c r="N10820" s="6"/>
      <c r="Q10820" s="2"/>
      <c r="S10820" s="2"/>
    </row>
    <row r="10821" spans="14:19" x14ac:dyDescent="0.35">
      <c r="N10821" s="6"/>
      <c r="Q10821" s="2"/>
      <c r="S10821" s="2"/>
    </row>
    <row r="10822" spans="14:19" x14ac:dyDescent="0.35">
      <c r="N10822" s="6"/>
      <c r="Q10822" s="2"/>
      <c r="S10822" s="2"/>
    </row>
    <row r="10823" spans="14:19" x14ac:dyDescent="0.35">
      <c r="N10823" s="6"/>
      <c r="Q10823" s="2"/>
      <c r="S10823" s="2"/>
    </row>
    <row r="10824" spans="14:19" x14ac:dyDescent="0.35">
      <c r="N10824" s="6"/>
      <c r="Q10824" s="2"/>
      <c r="S10824" s="2"/>
    </row>
    <row r="10825" spans="14:19" x14ac:dyDescent="0.35">
      <c r="N10825" s="6"/>
      <c r="Q10825" s="2"/>
      <c r="S10825" s="2"/>
    </row>
    <row r="10826" spans="14:19" x14ac:dyDescent="0.35">
      <c r="N10826" s="6"/>
      <c r="Q10826" s="2"/>
      <c r="S10826" s="2"/>
    </row>
    <row r="10827" spans="14:19" x14ac:dyDescent="0.35">
      <c r="N10827" s="6"/>
      <c r="Q10827" s="2"/>
      <c r="S10827" s="2"/>
    </row>
    <row r="10828" spans="14:19" x14ac:dyDescent="0.35">
      <c r="N10828" s="6"/>
      <c r="Q10828" s="2"/>
      <c r="S10828" s="2"/>
    </row>
    <row r="10829" spans="14:19" x14ac:dyDescent="0.35">
      <c r="N10829" s="6"/>
      <c r="Q10829" s="2"/>
      <c r="S10829" s="2"/>
    </row>
    <row r="10830" spans="14:19" x14ac:dyDescent="0.35">
      <c r="N10830" s="6"/>
      <c r="Q10830" s="2"/>
      <c r="S10830" s="2"/>
    </row>
    <row r="10831" spans="14:19" x14ac:dyDescent="0.35">
      <c r="N10831" s="6"/>
      <c r="Q10831" s="2"/>
      <c r="S10831" s="2"/>
    </row>
    <row r="10832" spans="14:19" x14ac:dyDescent="0.35">
      <c r="N10832" s="6"/>
      <c r="Q10832" s="2"/>
      <c r="S10832" s="2"/>
    </row>
    <row r="10833" spans="14:19" x14ac:dyDescent="0.35">
      <c r="N10833" s="6"/>
      <c r="Q10833" s="2"/>
      <c r="S10833" s="2"/>
    </row>
    <row r="10834" spans="14:19" x14ac:dyDescent="0.35">
      <c r="N10834" s="6"/>
      <c r="Q10834" s="2"/>
      <c r="S10834" s="2"/>
    </row>
    <row r="10835" spans="14:19" x14ac:dyDescent="0.35">
      <c r="N10835" s="6"/>
      <c r="Q10835" s="2"/>
      <c r="S10835" s="2"/>
    </row>
    <row r="10836" spans="14:19" x14ac:dyDescent="0.35">
      <c r="N10836" s="6"/>
      <c r="Q10836" s="2"/>
      <c r="S10836" s="2"/>
    </row>
    <row r="10837" spans="14:19" x14ac:dyDescent="0.35">
      <c r="N10837" s="6"/>
      <c r="Q10837" s="2"/>
      <c r="S10837" s="2"/>
    </row>
    <row r="10838" spans="14:19" x14ac:dyDescent="0.35">
      <c r="N10838" s="6"/>
      <c r="Q10838" s="2"/>
      <c r="S10838" s="2"/>
    </row>
    <row r="10839" spans="14:19" x14ac:dyDescent="0.35">
      <c r="N10839" s="6"/>
      <c r="Q10839" s="2"/>
      <c r="S10839" s="2"/>
    </row>
    <row r="10840" spans="14:19" x14ac:dyDescent="0.35">
      <c r="N10840" s="6"/>
      <c r="Q10840" s="2"/>
      <c r="S10840" s="2"/>
    </row>
    <row r="10841" spans="14:19" x14ac:dyDescent="0.35">
      <c r="N10841" s="6"/>
      <c r="Q10841" s="2"/>
      <c r="S10841" s="2"/>
    </row>
    <row r="10842" spans="14:19" x14ac:dyDescent="0.35">
      <c r="N10842" s="6"/>
      <c r="Q10842" s="2"/>
      <c r="S10842" s="2"/>
    </row>
    <row r="10843" spans="14:19" x14ac:dyDescent="0.35">
      <c r="N10843" s="6"/>
      <c r="Q10843" s="2"/>
      <c r="S10843" s="2"/>
    </row>
    <row r="10844" spans="14:19" x14ac:dyDescent="0.35">
      <c r="N10844" s="6"/>
      <c r="Q10844" s="2"/>
      <c r="S10844" s="2"/>
    </row>
    <row r="10845" spans="14:19" x14ac:dyDescent="0.35">
      <c r="N10845" s="6"/>
      <c r="Q10845" s="2"/>
      <c r="S10845" s="2"/>
    </row>
    <row r="10846" spans="14:19" x14ac:dyDescent="0.35">
      <c r="N10846" s="6"/>
      <c r="Q10846" s="2"/>
      <c r="S10846" s="2"/>
    </row>
    <row r="10847" spans="14:19" x14ac:dyDescent="0.35">
      <c r="N10847" s="6"/>
      <c r="Q10847" s="2"/>
      <c r="S10847" s="2"/>
    </row>
    <row r="10848" spans="14:19" x14ac:dyDescent="0.35">
      <c r="N10848" s="6"/>
      <c r="Q10848" s="2"/>
      <c r="S10848" s="2"/>
    </row>
    <row r="10849" spans="14:19" x14ac:dyDescent="0.35">
      <c r="N10849" s="6"/>
      <c r="Q10849" s="2"/>
      <c r="S10849" s="2"/>
    </row>
    <row r="10850" spans="14:19" x14ac:dyDescent="0.35">
      <c r="N10850" s="6"/>
      <c r="Q10850" s="2"/>
      <c r="S10850" s="2"/>
    </row>
    <row r="10851" spans="14:19" x14ac:dyDescent="0.35">
      <c r="N10851" s="6"/>
      <c r="Q10851" s="2"/>
      <c r="S10851" s="2"/>
    </row>
    <row r="10852" spans="14:19" x14ac:dyDescent="0.35">
      <c r="N10852" s="6"/>
      <c r="Q10852" s="2"/>
      <c r="S10852" s="2"/>
    </row>
    <row r="10853" spans="14:19" x14ac:dyDescent="0.35">
      <c r="N10853" s="6"/>
      <c r="Q10853" s="2"/>
      <c r="S10853" s="2"/>
    </row>
    <row r="10854" spans="14:19" x14ac:dyDescent="0.35">
      <c r="N10854" s="6"/>
      <c r="Q10854" s="2"/>
      <c r="S10854" s="2"/>
    </row>
    <row r="10855" spans="14:19" x14ac:dyDescent="0.35">
      <c r="N10855" s="6"/>
      <c r="Q10855" s="2"/>
      <c r="S10855" s="2"/>
    </row>
    <row r="10856" spans="14:19" x14ac:dyDescent="0.35">
      <c r="N10856" s="6"/>
      <c r="Q10856" s="2"/>
      <c r="S10856" s="2"/>
    </row>
    <row r="10857" spans="14:19" x14ac:dyDescent="0.35">
      <c r="N10857" s="6"/>
      <c r="Q10857" s="2"/>
      <c r="S10857" s="2"/>
    </row>
    <row r="10858" spans="14:19" x14ac:dyDescent="0.35">
      <c r="N10858" s="6"/>
      <c r="Q10858" s="2"/>
      <c r="S10858" s="2"/>
    </row>
    <row r="10859" spans="14:19" x14ac:dyDescent="0.35">
      <c r="N10859" s="6"/>
      <c r="Q10859" s="2"/>
      <c r="S10859" s="2"/>
    </row>
    <row r="10860" spans="14:19" x14ac:dyDescent="0.35">
      <c r="N10860" s="6"/>
      <c r="Q10860" s="2"/>
      <c r="S10860" s="2"/>
    </row>
    <row r="10861" spans="14:19" x14ac:dyDescent="0.35">
      <c r="N10861" s="6"/>
      <c r="Q10861" s="2"/>
      <c r="S10861" s="2"/>
    </row>
    <row r="10862" spans="14:19" x14ac:dyDescent="0.35">
      <c r="N10862" s="6"/>
      <c r="Q10862" s="2"/>
      <c r="S10862" s="2"/>
    </row>
    <row r="10863" spans="14:19" x14ac:dyDescent="0.35">
      <c r="N10863" s="6"/>
      <c r="Q10863" s="2"/>
      <c r="S10863" s="2"/>
    </row>
    <row r="10864" spans="14:19" x14ac:dyDescent="0.35">
      <c r="N10864" s="6"/>
      <c r="Q10864" s="2"/>
      <c r="S10864" s="2"/>
    </row>
    <row r="10865" spans="14:19" x14ac:dyDescent="0.35">
      <c r="N10865" s="6"/>
      <c r="Q10865" s="2"/>
      <c r="S10865" s="2"/>
    </row>
    <row r="10866" spans="14:19" x14ac:dyDescent="0.35">
      <c r="N10866" s="6"/>
      <c r="Q10866" s="2"/>
      <c r="S10866" s="2"/>
    </row>
    <row r="10867" spans="14:19" x14ac:dyDescent="0.35">
      <c r="N10867" s="6"/>
      <c r="Q10867" s="2"/>
      <c r="S10867" s="2"/>
    </row>
    <row r="10868" spans="14:19" x14ac:dyDescent="0.35">
      <c r="N10868" s="6"/>
      <c r="Q10868" s="2"/>
      <c r="S10868" s="2"/>
    </row>
    <row r="10869" spans="14:19" x14ac:dyDescent="0.35">
      <c r="N10869" s="6"/>
      <c r="Q10869" s="2"/>
      <c r="S10869" s="2"/>
    </row>
    <row r="10870" spans="14:19" x14ac:dyDescent="0.35">
      <c r="N10870" s="6"/>
      <c r="Q10870" s="2"/>
      <c r="S10870" s="2"/>
    </row>
    <row r="10871" spans="14:19" x14ac:dyDescent="0.35">
      <c r="N10871" s="6"/>
      <c r="Q10871" s="2"/>
      <c r="S10871" s="2"/>
    </row>
    <row r="10872" spans="14:19" x14ac:dyDescent="0.35">
      <c r="N10872" s="6"/>
      <c r="Q10872" s="2"/>
      <c r="S10872" s="2"/>
    </row>
    <row r="10873" spans="14:19" x14ac:dyDescent="0.35">
      <c r="N10873" s="6"/>
      <c r="Q10873" s="2"/>
      <c r="S10873" s="2"/>
    </row>
    <row r="10874" spans="14:19" x14ac:dyDescent="0.35">
      <c r="N10874" s="6"/>
      <c r="Q10874" s="2"/>
      <c r="S10874" s="2"/>
    </row>
    <row r="10875" spans="14:19" x14ac:dyDescent="0.35">
      <c r="N10875" s="6"/>
      <c r="Q10875" s="2"/>
      <c r="S10875" s="2"/>
    </row>
    <row r="10876" spans="14:19" x14ac:dyDescent="0.35">
      <c r="N10876" s="6"/>
      <c r="Q10876" s="2"/>
      <c r="S10876" s="2"/>
    </row>
    <row r="10877" spans="14:19" x14ac:dyDescent="0.35">
      <c r="N10877" s="6"/>
      <c r="Q10877" s="2"/>
      <c r="S10877" s="2"/>
    </row>
    <row r="10878" spans="14:19" x14ac:dyDescent="0.35">
      <c r="N10878" s="6"/>
      <c r="Q10878" s="2"/>
      <c r="S10878" s="2"/>
    </row>
    <row r="10879" spans="14:19" x14ac:dyDescent="0.35">
      <c r="N10879" s="6"/>
      <c r="Q10879" s="2"/>
      <c r="S10879" s="2"/>
    </row>
    <row r="10880" spans="14:19" x14ac:dyDescent="0.35">
      <c r="N10880" s="6"/>
      <c r="Q10880" s="2"/>
      <c r="S10880" s="2"/>
    </row>
    <row r="10881" spans="14:19" x14ac:dyDescent="0.35">
      <c r="N10881" s="6"/>
      <c r="Q10881" s="2"/>
      <c r="S10881" s="2"/>
    </row>
    <row r="10882" spans="14:19" x14ac:dyDescent="0.35">
      <c r="N10882" s="6"/>
      <c r="Q10882" s="2"/>
      <c r="S10882" s="2"/>
    </row>
    <row r="10883" spans="14:19" x14ac:dyDescent="0.35">
      <c r="N10883" s="6"/>
      <c r="Q10883" s="2"/>
      <c r="S10883" s="2"/>
    </row>
    <row r="10884" spans="14:19" x14ac:dyDescent="0.35">
      <c r="N10884" s="6"/>
      <c r="Q10884" s="2"/>
      <c r="S10884" s="2"/>
    </row>
    <row r="10885" spans="14:19" x14ac:dyDescent="0.35">
      <c r="N10885" s="6"/>
      <c r="Q10885" s="2"/>
      <c r="S10885" s="2"/>
    </row>
    <row r="10886" spans="14:19" x14ac:dyDescent="0.35">
      <c r="N10886" s="6"/>
      <c r="Q10886" s="2"/>
      <c r="S10886" s="2"/>
    </row>
    <row r="10887" spans="14:19" x14ac:dyDescent="0.35">
      <c r="N10887" s="6"/>
      <c r="Q10887" s="2"/>
      <c r="S10887" s="2"/>
    </row>
    <row r="10888" spans="14:19" x14ac:dyDescent="0.35">
      <c r="N10888" s="6"/>
      <c r="Q10888" s="2"/>
      <c r="S10888" s="2"/>
    </row>
    <row r="10889" spans="14:19" x14ac:dyDescent="0.35">
      <c r="N10889" s="6"/>
      <c r="Q10889" s="2"/>
      <c r="S10889" s="2"/>
    </row>
    <row r="10890" spans="14:19" x14ac:dyDescent="0.35">
      <c r="N10890" s="6"/>
      <c r="Q10890" s="2"/>
      <c r="S10890" s="2"/>
    </row>
    <row r="10891" spans="14:19" x14ac:dyDescent="0.35">
      <c r="N10891" s="6"/>
      <c r="Q10891" s="2"/>
      <c r="S10891" s="2"/>
    </row>
    <row r="10892" spans="14:19" x14ac:dyDescent="0.35">
      <c r="N10892" s="6"/>
      <c r="Q10892" s="2"/>
      <c r="S10892" s="2"/>
    </row>
    <row r="10893" spans="14:19" x14ac:dyDescent="0.35">
      <c r="N10893" s="6"/>
      <c r="Q10893" s="2"/>
      <c r="S10893" s="2"/>
    </row>
    <row r="10894" spans="14:19" x14ac:dyDescent="0.35">
      <c r="N10894" s="6"/>
      <c r="Q10894" s="2"/>
      <c r="S10894" s="2"/>
    </row>
    <row r="10895" spans="14:19" x14ac:dyDescent="0.35">
      <c r="N10895" s="6"/>
      <c r="Q10895" s="2"/>
      <c r="S10895" s="2"/>
    </row>
    <row r="10896" spans="14:19" x14ac:dyDescent="0.35">
      <c r="N10896" s="6"/>
      <c r="Q10896" s="2"/>
      <c r="S10896" s="2"/>
    </row>
    <row r="10897" spans="14:19" x14ac:dyDescent="0.35">
      <c r="N10897" s="6"/>
      <c r="Q10897" s="2"/>
      <c r="S10897" s="2"/>
    </row>
    <row r="10898" spans="14:19" x14ac:dyDescent="0.35">
      <c r="N10898" s="6"/>
      <c r="Q10898" s="2"/>
      <c r="S10898" s="2"/>
    </row>
    <row r="10899" spans="14:19" x14ac:dyDescent="0.35">
      <c r="N10899" s="6"/>
      <c r="Q10899" s="2"/>
      <c r="S10899" s="2"/>
    </row>
    <row r="10900" spans="14:19" x14ac:dyDescent="0.35">
      <c r="N10900" s="6"/>
      <c r="Q10900" s="2"/>
      <c r="S10900" s="2"/>
    </row>
    <row r="10901" spans="14:19" x14ac:dyDescent="0.35">
      <c r="N10901" s="6"/>
      <c r="Q10901" s="2"/>
      <c r="S10901" s="2"/>
    </row>
    <row r="10902" spans="14:19" x14ac:dyDescent="0.35">
      <c r="N10902" s="6"/>
      <c r="Q10902" s="2"/>
      <c r="S10902" s="2"/>
    </row>
    <row r="10903" spans="14:19" x14ac:dyDescent="0.35">
      <c r="N10903" s="6"/>
      <c r="Q10903" s="2"/>
      <c r="S10903" s="2"/>
    </row>
    <row r="10904" spans="14:19" x14ac:dyDescent="0.35">
      <c r="N10904" s="6"/>
      <c r="Q10904" s="2"/>
      <c r="S10904" s="2"/>
    </row>
    <row r="10905" spans="14:19" x14ac:dyDescent="0.35">
      <c r="N10905" s="6"/>
      <c r="Q10905" s="2"/>
      <c r="S10905" s="2"/>
    </row>
    <row r="10906" spans="14:19" x14ac:dyDescent="0.35">
      <c r="N10906" s="6"/>
      <c r="Q10906" s="2"/>
      <c r="S10906" s="2"/>
    </row>
    <row r="10907" spans="14:19" x14ac:dyDescent="0.35">
      <c r="N10907" s="6"/>
      <c r="Q10907" s="2"/>
      <c r="S10907" s="2"/>
    </row>
    <row r="10908" spans="14:19" x14ac:dyDescent="0.35">
      <c r="N10908" s="6"/>
      <c r="Q10908" s="2"/>
      <c r="S10908" s="2"/>
    </row>
    <row r="10909" spans="14:19" x14ac:dyDescent="0.35">
      <c r="N10909" s="6"/>
      <c r="Q10909" s="2"/>
      <c r="S10909" s="2"/>
    </row>
    <row r="10910" spans="14:19" x14ac:dyDescent="0.35">
      <c r="N10910" s="6"/>
      <c r="Q10910" s="2"/>
      <c r="S10910" s="2"/>
    </row>
    <row r="10911" spans="14:19" x14ac:dyDescent="0.35">
      <c r="N10911" s="6"/>
      <c r="Q10911" s="2"/>
      <c r="S10911" s="2"/>
    </row>
    <row r="10912" spans="14:19" x14ac:dyDescent="0.35">
      <c r="N10912" s="6"/>
      <c r="Q10912" s="2"/>
      <c r="S10912" s="2"/>
    </row>
    <row r="10913" spans="14:19" x14ac:dyDescent="0.35">
      <c r="N10913" s="6"/>
      <c r="Q10913" s="2"/>
      <c r="S10913" s="2"/>
    </row>
    <row r="10914" spans="14:19" x14ac:dyDescent="0.35">
      <c r="N10914" s="6"/>
      <c r="Q10914" s="2"/>
      <c r="S10914" s="2"/>
    </row>
    <row r="10915" spans="14:19" x14ac:dyDescent="0.35">
      <c r="N10915" s="6"/>
      <c r="Q10915" s="2"/>
      <c r="S10915" s="2"/>
    </row>
    <row r="10916" spans="14:19" x14ac:dyDescent="0.35">
      <c r="N10916" s="6"/>
      <c r="Q10916" s="2"/>
      <c r="S10916" s="2"/>
    </row>
    <row r="10917" spans="14:19" x14ac:dyDescent="0.35">
      <c r="N10917" s="6"/>
      <c r="Q10917" s="2"/>
      <c r="S10917" s="2"/>
    </row>
    <row r="10918" spans="14:19" x14ac:dyDescent="0.35">
      <c r="N10918" s="6"/>
      <c r="Q10918" s="2"/>
      <c r="S10918" s="2"/>
    </row>
    <row r="10919" spans="14:19" x14ac:dyDescent="0.35">
      <c r="N10919" s="6"/>
      <c r="Q10919" s="2"/>
      <c r="S10919" s="2"/>
    </row>
    <row r="10920" spans="14:19" x14ac:dyDescent="0.35">
      <c r="N10920" s="6"/>
      <c r="Q10920" s="2"/>
      <c r="S10920" s="2"/>
    </row>
    <row r="10921" spans="14:19" x14ac:dyDescent="0.35">
      <c r="N10921" s="6"/>
      <c r="Q10921" s="2"/>
      <c r="S10921" s="2"/>
    </row>
    <row r="10922" spans="14:19" x14ac:dyDescent="0.35">
      <c r="N10922" s="6"/>
      <c r="Q10922" s="2"/>
      <c r="S10922" s="2"/>
    </row>
    <row r="10923" spans="14:19" x14ac:dyDescent="0.35">
      <c r="N10923" s="6"/>
      <c r="Q10923" s="2"/>
      <c r="S10923" s="2"/>
    </row>
    <row r="10924" spans="14:19" x14ac:dyDescent="0.35">
      <c r="N10924" s="6"/>
      <c r="Q10924" s="2"/>
      <c r="S10924" s="2"/>
    </row>
    <row r="10925" spans="14:19" x14ac:dyDescent="0.35">
      <c r="N10925" s="6"/>
      <c r="Q10925" s="2"/>
      <c r="S10925" s="2"/>
    </row>
    <row r="10926" spans="14:19" x14ac:dyDescent="0.35">
      <c r="N10926" s="6"/>
      <c r="Q10926" s="2"/>
      <c r="S10926" s="2"/>
    </row>
    <row r="10927" spans="14:19" x14ac:dyDescent="0.35">
      <c r="N10927" s="6"/>
      <c r="Q10927" s="2"/>
      <c r="S10927" s="2"/>
    </row>
    <row r="10928" spans="14:19" x14ac:dyDescent="0.35">
      <c r="N10928" s="6"/>
      <c r="Q10928" s="2"/>
      <c r="S10928" s="2"/>
    </row>
    <row r="10929" spans="14:19" x14ac:dyDescent="0.35">
      <c r="N10929" s="6"/>
      <c r="Q10929" s="2"/>
      <c r="S10929" s="2"/>
    </row>
    <row r="10930" spans="14:19" x14ac:dyDescent="0.35">
      <c r="N10930" s="6"/>
      <c r="Q10930" s="2"/>
      <c r="S10930" s="2"/>
    </row>
    <row r="10931" spans="14:19" x14ac:dyDescent="0.35">
      <c r="N10931" s="6"/>
      <c r="Q10931" s="2"/>
      <c r="S10931" s="2"/>
    </row>
    <row r="10932" spans="14:19" x14ac:dyDescent="0.35">
      <c r="N10932" s="6"/>
      <c r="Q10932" s="2"/>
      <c r="S10932" s="2"/>
    </row>
    <row r="10933" spans="14:19" x14ac:dyDescent="0.35">
      <c r="N10933" s="6"/>
      <c r="Q10933" s="2"/>
      <c r="S10933" s="2"/>
    </row>
    <row r="10934" spans="14:19" x14ac:dyDescent="0.35">
      <c r="N10934" s="6"/>
      <c r="Q10934" s="2"/>
      <c r="S10934" s="2"/>
    </row>
    <row r="10935" spans="14:19" x14ac:dyDescent="0.35">
      <c r="N10935" s="6"/>
      <c r="Q10935" s="2"/>
      <c r="S10935" s="2"/>
    </row>
    <row r="10936" spans="14:19" x14ac:dyDescent="0.35">
      <c r="N10936" s="6"/>
      <c r="Q10936" s="2"/>
      <c r="S10936" s="2"/>
    </row>
    <row r="10937" spans="14:19" x14ac:dyDescent="0.35">
      <c r="N10937" s="6"/>
      <c r="Q10937" s="2"/>
      <c r="S10937" s="2"/>
    </row>
    <row r="10938" spans="14:19" x14ac:dyDescent="0.35">
      <c r="N10938" s="6"/>
      <c r="Q10938" s="2"/>
      <c r="S10938" s="2"/>
    </row>
    <row r="10939" spans="14:19" x14ac:dyDescent="0.35">
      <c r="N10939" s="6"/>
      <c r="Q10939" s="2"/>
      <c r="S10939" s="2"/>
    </row>
    <row r="10940" spans="14:19" x14ac:dyDescent="0.35">
      <c r="N10940" s="6"/>
      <c r="Q10940" s="2"/>
      <c r="S10940" s="2"/>
    </row>
    <row r="10941" spans="14:19" x14ac:dyDescent="0.35">
      <c r="N10941" s="6"/>
      <c r="Q10941" s="2"/>
      <c r="S10941" s="2"/>
    </row>
    <row r="10942" spans="14:19" x14ac:dyDescent="0.35">
      <c r="N10942" s="6"/>
      <c r="Q10942" s="2"/>
      <c r="S10942" s="2"/>
    </row>
    <row r="10943" spans="14:19" x14ac:dyDescent="0.35">
      <c r="N10943" s="6"/>
      <c r="Q10943" s="2"/>
      <c r="S10943" s="2"/>
    </row>
    <row r="10944" spans="14:19" x14ac:dyDescent="0.35">
      <c r="N10944" s="6"/>
      <c r="Q10944" s="2"/>
      <c r="S10944" s="2"/>
    </row>
    <row r="10945" spans="14:19" x14ac:dyDescent="0.35">
      <c r="N10945" s="6"/>
      <c r="Q10945" s="2"/>
      <c r="S10945" s="2"/>
    </row>
    <row r="10946" spans="14:19" x14ac:dyDescent="0.35">
      <c r="N10946" s="6"/>
      <c r="Q10946" s="2"/>
      <c r="S10946" s="2"/>
    </row>
    <row r="10947" spans="14:19" x14ac:dyDescent="0.35">
      <c r="N10947" s="6"/>
      <c r="Q10947" s="2"/>
      <c r="S10947" s="2"/>
    </row>
    <row r="10948" spans="14:19" x14ac:dyDescent="0.35">
      <c r="N10948" s="6"/>
      <c r="Q10948" s="2"/>
      <c r="S10948" s="2"/>
    </row>
    <row r="10949" spans="14:19" x14ac:dyDescent="0.35">
      <c r="N10949" s="6"/>
      <c r="Q10949" s="2"/>
      <c r="S10949" s="2"/>
    </row>
    <row r="10950" spans="14:19" x14ac:dyDescent="0.35">
      <c r="N10950" s="6"/>
      <c r="Q10950" s="2"/>
      <c r="S10950" s="2"/>
    </row>
    <row r="10951" spans="14:19" x14ac:dyDescent="0.35">
      <c r="N10951" s="6"/>
      <c r="Q10951" s="2"/>
      <c r="S10951" s="2"/>
    </row>
    <row r="10952" spans="14:19" x14ac:dyDescent="0.35">
      <c r="N10952" s="6"/>
      <c r="Q10952" s="2"/>
      <c r="S10952" s="2"/>
    </row>
    <row r="10953" spans="14:19" x14ac:dyDescent="0.35">
      <c r="N10953" s="6"/>
      <c r="Q10953" s="2"/>
      <c r="S10953" s="2"/>
    </row>
    <row r="10954" spans="14:19" x14ac:dyDescent="0.35">
      <c r="N10954" s="6"/>
      <c r="Q10954" s="2"/>
      <c r="S10954" s="2"/>
    </row>
    <row r="10955" spans="14:19" x14ac:dyDescent="0.35">
      <c r="N10955" s="6"/>
      <c r="Q10955" s="2"/>
      <c r="S10955" s="2"/>
    </row>
    <row r="10956" spans="14:19" x14ac:dyDescent="0.35">
      <c r="N10956" s="6"/>
      <c r="Q10956" s="2"/>
      <c r="S10956" s="2"/>
    </row>
    <row r="10957" spans="14:19" x14ac:dyDescent="0.35">
      <c r="N10957" s="6"/>
      <c r="Q10957" s="2"/>
      <c r="S10957" s="2"/>
    </row>
    <row r="10958" spans="14:19" x14ac:dyDescent="0.35">
      <c r="N10958" s="6"/>
      <c r="Q10958" s="2"/>
      <c r="S10958" s="2"/>
    </row>
    <row r="10959" spans="14:19" x14ac:dyDescent="0.35">
      <c r="N10959" s="6"/>
      <c r="Q10959" s="2"/>
      <c r="S10959" s="2"/>
    </row>
    <row r="10960" spans="14:19" x14ac:dyDescent="0.35">
      <c r="N10960" s="6"/>
      <c r="Q10960" s="2"/>
      <c r="S10960" s="2"/>
    </row>
    <row r="10961" spans="14:19" x14ac:dyDescent="0.35">
      <c r="N10961" s="6"/>
      <c r="Q10961" s="2"/>
      <c r="S10961" s="2"/>
    </row>
    <row r="10962" spans="14:19" x14ac:dyDescent="0.35">
      <c r="N10962" s="6"/>
      <c r="Q10962" s="2"/>
      <c r="S10962" s="2"/>
    </row>
    <row r="10963" spans="14:19" x14ac:dyDescent="0.35">
      <c r="N10963" s="6"/>
      <c r="Q10963" s="2"/>
      <c r="S10963" s="2"/>
    </row>
    <row r="10964" spans="14:19" x14ac:dyDescent="0.35">
      <c r="N10964" s="6"/>
      <c r="Q10964" s="2"/>
      <c r="S10964" s="2"/>
    </row>
    <row r="10965" spans="14:19" x14ac:dyDescent="0.35">
      <c r="N10965" s="6"/>
      <c r="Q10965" s="2"/>
      <c r="S10965" s="2"/>
    </row>
    <row r="10966" spans="14:19" x14ac:dyDescent="0.35">
      <c r="N10966" s="6"/>
      <c r="Q10966" s="2"/>
      <c r="S10966" s="2"/>
    </row>
    <row r="10967" spans="14:19" x14ac:dyDescent="0.35">
      <c r="N10967" s="6"/>
      <c r="Q10967" s="2"/>
      <c r="S10967" s="2"/>
    </row>
    <row r="10968" spans="14:19" x14ac:dyDescent="0.35">
      <c r="N10968" s="6"/>
      <c r="Q10968" s="2"/>
      <c r="S10968" s="2"/>
    </row>
    <row r="10969" spans="14:19" x14ac:dyDescent="0.35">
      <c r="N10969" s="6"/>
      <c r="Q10969" s="2"/>
      <c r="S10969" s="2"/>
    </row>
    <row r="10970" spans="14:19" x14ac:dyDescent="0.35">
      <c r="N10970" s="6"/>
      <c r="Q10970" s="2"/>
      <c r="S10970" s="2"/>
    </row>
    <row r="10971" spans="14:19" x14ac:dyDescent="0.35">
      <c r="N10971" s="6"/>
      <c r="Q10971" s="2"/>
      <c r="S10971" s="2"/>
    </row>
    <row r="10972" spans="14:19" x14ac:dyDescent="0.35">
      <c r="N10972" s="6"/>
      <c r="Q10972" s="2"/>
      <c r="S10972" s="2"/>
    </row>
    <row r="10973" spans="14:19" x14ac:dyDescent="0.35">
      <c r="N10973" s="6"/>
      <c r="Q10973" s="2"/>
      <c r="S10973" s="2"/>
    </row>
    <row r="10974" spans="14:19" x14ac:dyDescent="0.35">
      <c r="N10974" s="6"/>
      <c r="Q10974" s="2"/>
      <c r="S10974" s="2"/>
    </row>
    <row r="10975" spans="14:19" x14ac:dyDescent="0.35">
      <c r="N10975" s="6"/>
      <c r="Q10975" s="2"/>
      <c r="S10975" s="2"/>
    </row>
    <row r="10976" spans="14:19" x14ac:dyDescent="0.35">
      <c r="N10976" s="6"/>
      <c r="Q10976" s="2"/>
      <c r="S10976" s="2"/>
    </row>
    <row r="10977" spans="14:19" x14ac:dyDescent="0.35">
      <c r="N10977" s="6"/>
      <c r="Q10977" s="2"/>
      <c r="S10977" s="2"/>
    </row>
    <row r="10978" spans="14:19" x14ac:dyDescent="0.35">
      <c r="N10978" s="6"/>
      <c r="Q10978" s="2"/>
      <c r="S10978" s="2"/>
    </row>
    <row r="10979" spans="14:19" x14ac:dyDescent="0.35">
      <c r="N10979" s="6"/>
      <c r="Q10979" s="2"/>
      <c r="S10979" s="2"/>
    </row>
    <row r="10980" spans="14:19" x14ac:dyDescent="0.35">
      <c r="N10980" s="6"/>
      <c r="Q10980" s="2"/>
      <c r="S10980" s="2"/>
    </row>
    <row r="10981" spans="14:19" x14ac:dyDescent="0.35">
      <c r="N10981" s="6"/>
      <c r="Q10981" s="2"/>
      <c r="S10981" s="2"/>
    </row>
    <row r="10982" spans="14:19" x14ac:dyDescent="0.35">
      <c r="N10982" s="6"/>
      <c r="Q10982" s="2"/>
      <c r="S10982" s="2"/>
    </row>
    <row r="10983" spans="14:19" x14ac:dyDescent="0.35">
      <c r="N10983" s="6"/>
      <c r="Q10983" s="2"/>
      <c r="S10983" s="2"/>
    </row>
    <row r="10984" spans="14:19" x14ac:dyDescent="0.35">
      <c r="N10984" s="6"/>
      <c r="Q10984" s="2"/>
      <c r="S10984" s="2"/>
    </row>
    <row r="10985" spans="14:19" x14ac:dyDescent="0.35">
      <c r="N10985" s="6"/>
      <c r="Q10985" s="2"/>
      <c r="S10985" s="2"/>
    </row>
    <row r="10986" spans="14:19" x14ac:dyDescent="0.35">
      <c r="N10986" s="6"/>
      <c r="Q10986" s="2"/>
      <c r="S10986" s="2"/>
    </row>
    <row r="10987" spans="14:19" x14ac:dyDescent="0.35">
      <c r="N10987" s="6"/>
      <c r="Q10987" s="2"/>
      <c r="S10987" s="2"/>
    </row>
    <row r="10988" spans="14:19" x14ac:dyDescent="0.35">
      <c r="N10988" s="6"/>
      <c r="Q10988" s="2"/>
      <c r="S10988" s="2"/>
    </row>
    <row r="10989" spans="14:19" x14ac:dyDescent="0.35">
      <c r="N10989" s="6"/>
      <c r="Q10989" s="2"/>
      <c r="S10989" s="2"/>
    </row>
    <row r="10990" spans="14:19" x14ac:dyDescent="0.35">
      <c r="N10990" s="6"/>
      <c r="Q10990" s="2"/>
      <c r="S10990" s="2"/>
    </row>
    <row r="10991" spans="14:19" x14ac:dyDescent="0.35">
      <c r="N10991" s="6"/>
      <c r="Q10991" s="2"/>
      <c r="S10991" s="2"/>
    </row>
    <row r="10992" spans="14:19" x14ac:dyDescent="0.35">
      <c r="N10992" s="6"/>
      <c r="Q10992" s="2"/>
      <c r="S10992" s="2"/>
    </row>
    <row r="10993" spans="14:19" x14ac:dyDescent="0.35">
      <c r="N10993" s="6"/>
      <c r="Q10993" s="2"/>
      <c r="S10993" s="2"/>
    </row>
    <row r="10994" spans="14:19" x14ac:dyDescent="0.35">
      <c r="N10994" s="6"/>
      <c r="Q10994" s="2"/>
      <c r="S10994" s="2"/>
    </row>
    <row r="10995" spans="14:19" x14ac:dyDescent="0.35">
      <c r="N10995" s="6"/>
      <c r="Q10995" s="2"/>
      <c r="S10995" s="2"/>
    </row>
    <row r="10996" spans="14:19" x14ac:dyDescent="0.35">
      <c r="N10996" s="6"/>
      <c r="Q10996" s="2"/>
      <c r="S10996" s="2"/>
    </row>
    <row r="10997" spans="14:19" x14ac:dyDescent="0.35">
      <c r="N10997" s="6"/>
      <c r="Q10997" s="2"/>
      <c r="S10997" s="2"/>
    </row>
    <row r="10998" spans="14:19" x14ac:dyDescent="0.35">
      <c r="N10998" s="6"/>
      <c r="Q10998" s="2"/>
      <c r="S10998" s="2"/>
    </row>
    <row r="10999" spans="14:19" x14ac:dyDescent="0.35">
      <c r="N10999" s="6"/>
      <c r="Q10999" s="2"/>
      <c r="S10999" s="2"/>
    </row>
    <row r="11000" spans="14:19" x14ac:dyDescent="0.35">
      <c r="N11000" s="6"/>
      <c r="Q11000" s="2"/>
      <c r="S11000" s="2"/>
    </row>
    <row r="11001" spans="14:19" x14ac:dyDescent="0.35">
      <c r="N11001" s="6"/>
      <c r="Q11001" s="2"/>
      <c r="S11001" s="2"/>
    </row>
    <row r="11002" spans="14:19" x14ac:dyDescent="0.35">
      <c r="N11002" s="6"/>
      <c r="Q11002" s="2"/>
      <c r="S11002" s="2"/>
    </row>
    <row r="11003" spans="14:19" x14ac:dyDescent="0.35">
      <c r="N11003" s="6"/>
      <c r="Q11003" s="2"/>
      <c r="S11003" s="2"/>
    </row>
    <row r="11004" spans="14:19" x14ac:dyDescent="0.35">
      <c r="N11004" s="6"/>
      <c r="Q11004" s="2"/>
      <c r="S11004" s="2"/>
    </row>
    <row r="11005" spans="14:19" x14ac:dyDescent="0.35">
      <c r="N11005" s="6"/>
      <c r="Q11005" s="2"/>
      <c r="S11005" s="2"/>
    </row>
    <row r="11006" spans="14:19" x14ac:dyDescent="0.35">
      <c r="N11006" s="6"/>
      <c r="Q11006" s="2"/>
      <c r="S11006" s="2"/>
    </row>
    <row r="11007" spans="14:19" x14ac:dyDescent="0.35">
      <c r="N11007" s="6"/>
      <c r="Q11007" s="2"/>
      <c r="S11007" s="2"/>
    </row>
    <row r="11008" spans="14:19" x14ac:dyDescent="0.35">
      <c r="N11008" s="6"/>
      <c r="Q11008" s="2"/>
      <c r="S11008" s="2"/>
    </row>
    <row r="11009" spans="14:19" x14ac:dyDescent="0.35">
      <c r="N11009" s="6"/>
      <c r="Q11009" s="2"/>
      <c r="S11009" s="2"/>
    </row>
    <row r="11010" spans="14:19" x14ac:dyDescent="0.35">
      <c r="N11010" s="6"/>
      <c r="Q11010" s="2"/>
      <c r="S11010" s="2"/>
    </row>
    <row r="11011" spans="14:19" x14ac:dyDescent="0.35">
      <c r="N11011" s="6"/>
      <c r="Q11011" s="2"/>
      <c r="S11011" s="2"/>
    </row>
    <row r="11012" spans="14:19" x14ac:dyDescent="0.35">
      <c r="N11012" s="6"/>
      <c r="Q11012" s="2"/>
      <c r="S11012" s="2"/>
    </row>
    <row r="11013" spans="14:19" x14ac:dyDescent="0.35">
      <c r="N11013" s="6"/>
      <c r="Q11013" s="2"/>
      <c r="S11013" s="2"/>
    </row>
    <row r="11014" spans="14:19" x14ac:dyDescent="0.35">
      <c r="N11014" s="6"/>
      <c r="Q11014" s="2"/>
      <c r="S11014" s="2"/>
    </row>
    <row r="11015" spans="14:19" x14ac:dyDescent="0.35">
      <c r="N11015" s="6"/>
      <c r="Q11015" s="2"/>
      <c r="S11015" s="2"/>
    </row>
    <row r="11016" spans="14:19" x14ac:dyDescent="0.35">
      <c r="N11016" s="6"/>
      <c r="Q11016" s="2"/>
      <c r="S11016" s="2"/>
    </row>
    <row r="11017" spans="14:19" x14ac:dyDescent="0.35">
      <c r="N11017" s="6"/>
      <c r="Q11017" s="2"/>
      <c r="S11017" s="2"/>
    </row>
    <row r="11018" spans="14:19" x14ac:dyDescent="0.35">
      <c r="N11018" s="6"/>
      <c r="Q11018" s="2"/>
      <c r="S11018" s="2"/>
    </row>
    <row r="11019" spans="14:19" x14ac:dyDescent="0.35">
      <c r="N11019" s="6"/>
      <c r="Q11019" s="2"/>
      <c r="S11019" s="2"/>
    </row>
    <row r="11020" spans="14:19" x14ac:dyDescent="0.35">
      <c r="N11020" s="6"/>
      <c r="Q11020" s="2"/>
      <c r="S11020" s="2"/>
    </row>
    <row r="11021" spans="14:19" x14ac:dyDescent="0.35">
      <c r="N11021" s="6"/>
      <c r="Q11021" s="2"/>
      <c r="S11021" s="2"/>
    </row>
    <row r="11022" spans="14:19" x14ac:dyDescent="0.35">
      <c r="N11022" s="6"/>
      <c r="Q11022" s="2"/>
      <c r="S11022" s="2"/>
    </row>
    <row r="11023" spans="14:19" x14ac:dyDescent="0.35">
      <c r="N11023" s="6"/>
      <c r="Q11023" s="2"/>
      <c r="S11023" s="2"/>
    </row>
    <row r="11024" spans="14:19" x14ac:dyDescent="0.35">
      <c r="N11024" s="6"/>
      <c r="Q11024" s="2"/>
      <c r="S11024" s="2"/>
    </row>
    <row r="11025" spans="14:19" x14ac:dyDescent="0.35">
      <c r="N11025" s="6"/>
      <c r="Q11025" s="2"/>
      <c r="S11025" s="2"/>
    </row>
    <row r="11026" spans="14:19" x14ac:dyDescent="0.35">
      <c r="N11026" s="6"/>
      <c r="Q11026" s="2"/>
      <c r="S11026" s="2"/>
    </row>
    <row r="11027" spans="14:19" x14ac:dyDescent="0.35">
      <c r="N11027" s="6"/>
      <c r="Q11027" s="2"/>
      <c r="S11027" s="2"/>
    </row>
    <row r="11028" spans="14:19" x14ac:dyDescent="0.35">
      <c r="N11028" s="6"/>
      <c r="Q11028" s="2"/>
      <c r="S11028" s="2"/>
    </row>
    <row r="11029" spans="14:19" x14ac:dyDescent="0.35">
      <c r="N11029" s="6"/>
      <c r="Q11029" s="2"/>
      <c r="S11029" s="2"/>
    </row>
    <row r="11030" spans="14:19" x14ac:dyDescent="0.35">
      <c r="N11030" s="6"/>
      <c r="Q11030" s="2"/>
      <c r="S11030" s="2"/>
    </row>
    <row r="11031" spans="14:19" x14ac:dyDescent="0.35">
      <c r="N11031" s="6"/>
      <c r="Q11031" s="2"/>
      <c r="S11031" s="2"/>
    </row>
    <row r="11032" spans="14:19" x14ac:dyDescent="0.35">
      <c r="N11032" s="6"/>
      <c r="Q11032" s="2"/>
      <c r="S11032" s="2"/>
    </row>
    <row r="11033" spans="14:19" x14ac:dyDescent="0.35">
      <c r="N11033" s="6"/>
      <c r="Q11033" s="2"/>
      <c r="S11033" s="2"/>
    </row>
    <row r="11034" spans="14:19" x14ac:dyDescent="0.35">
      <c r="N11034" s="6"/>
      <c r="Q11034" s="2"/>
      <c r="S11034" s="2"/>
    </row>
    <row r="11035" spans="14:19" x14ac:dyDescent="0.35">
      <c r="N11035" s="6"/>
      <c r="Q11035" s="2"/>
      <c r="S11035" s="2"/>
    </row>
    <row r="11036" spans="14:19" x14ac:dyDescent="0.35">
      <c r="N11036" s="6"/>
      <c r="Q11036" s="2"/>
      <c r="S11036" s="2"/>
    </row>
    <row r="11037" spans="14:19" x14ac:dyDescent="0.35">
      <c r="N11037" s="6"/>
      <c r="Q11037" s="2"/>
      <c r="S11037" s="2"/>
    </row>
    <row r="11038" spans="14:19" x14ac:dyDescent="0.35">
      <c r="N11038" s="6"/>
      <c r="Q11038" s="2"/>
      <c r="S11038" s="2"/>
    </row>
    <row r="11039" spans="14:19" x14ac:dyDescent="0.35">
      <c r="N11039" s="6"/>
      <c r="Q11039" s="2"/>
      <c r="S11039" s="2"/>
    </row>
    <row r="11040" spans="14:19" x14ac:dyDescent="0.35">
      <c r="N11040" s="6"/>
      <c r="Q11040" s="2"/>
      <c r="S11040" s="2"/>
    </row>
    <row r="11041" spans="14:19" x14ac:dyDescent="0.35">
      <c r="N11041" s="6"/>
      <c r="Q11041" s="2"/>
      <c r="S11041" s="2"/>
    </row>
    <row r="11042" spans="14:19" x14ac:dyDescent="0.35">
      <c r="N11042" s="6"/>
      <c r="Q11042" s="2"/>
      <c r="S11042" s="2"/>
    </row>
    <row r="11043" spans="14:19" x14ac:dyDescent="0.35">
      <c r="N11043" s="6"/>
      <c r="Q11043" s="2"/>
      <c r="S11043" s="2"/>
    </row>
    <row r="11044" spans="14:19" x14ac:dyDescent="0.35">
      <c r="N11044" s="6"/>
      <c r="Q11044" s="2"/>
      <c r="S11044" s="2"/>
    </row>
    <row r="11045" spans="14:19" x14ac:dyDescent="0.35">
      <c r="N11045" s="6"/>
      <c r="Q11045" s="2"/>
      <c r="S11045" s="2"/>
    </row>
    <row r="11046" spans="14:19" x14ac:dyDescent="0.35">
      <c r="N11046" s="6"/>
      <c r="Q11046" s="2"/>
      <c r="S11046" s="2"/>
    </row>
    <row r="11047" spans="14:19" x14ac:dyDescent="0.35">
      <c r="N11047" s="6"/>
      <c r="Q11047" s="2"/>
      <c r="S11047" s="2"/>
    </row>
    <row r="11048" spans="14:19" x14ac:dyDescent="0.35">
      <c r="N11048" s="6"/>
      <c r="Q11048" s="2"/>
      <c r="S11048" s="2"/>
    </row>
    <row r="11049" spans="14:19" x14ac:dyDescent="0.35">
      <c r="N11049" s="6"/>
      <c r="Q11049" s="2"/>
      <c r="S11049" s="2"/>
    </row>
    <row r="11050" spans="14:19" x14ac:dyDescent="0.35">
      <c r="N11050" s="6"/>
      <c r="Q11050" s="2"/>
      <c r="S11050" s="2"/>
    </row>
    <row r="11051" spans="14:19" x14ac:dyDescent="0.35">
      <c r="N11051" s="6"/>
      <c r="Q11051" s="2"/>
      <c r="S11051" s="2"/>
    </row>
    <row r="11052" spans="14:19" x14ac:dyDescent="0.35">
      <c r="N11052" s="6"/>
      <c r="Q11052" s="2"/>
      <c r="S11052" s="2"/>
    </row>
    <row r="11053" spans="14:19" x14ac:dyDescent="0.35">
      <c r="N11053" s="6"/>
      <c r="Q11053" s="2"/>
      <c r="S11053" s="2"/>
    </row>
    <row r="11054" spans="14:19" x14ac:dyDescent="0.35">
      <c r="N11054" s="6"/>
      <c r="Q11054" s="2"/>
      <c r="S11054" s="2"/>
    </row>
    <row r="11055" spans="14:19" x14ac:dyDescent="0.35">
      <c r="N11055" s="6"/>
      <c r="Q11055" s="2"/>
      <c r="S11055" s="2"/>
    </row>
    <row r="11056" spans="14:19" x14ac:dyDescent="0.35">
      <c r="N11056" s="6"/>
      <c r="Q11056" s="2"/>
      <c r="S11056" s="2"/>
    </row>
    <row r="11057" spans="14:19" x14ac:dyDescent="0.35">
      <c r="N11057" s="6"/>
      <c r="Q11057" s="2"/>
      <c r="S11057" s="2"/>
    </row>
    <row r="11058" spans="14:19" x14ac:dyDescent="0.35">
      <c r="N11058" s="6"/>
      <c r="Q11058" s="2"/>
      <c r="S11058" s="2"/>
    </row>
    <row r="11059" spans="14:19" x14ac:dyDescent="0.35">
      <c r="N11059" s="6"/>
      <c r="Q11059" s="2"/>
      <c r="S11059" s="2"/>
    </row>
    <row r="11060" spans="14:19" x14ac:dyDescent="0.35">
      <c r="N11060" s="6"/>
      <c r="Q11060" s="2"/>
      <c r="S11060" s="2"/>
    </row>
    <row r="11061" spans="14:19" x14ac:dyDescent="0.35">
      <c r="N11061" s="6"/>
      <c r="Q11061" s="2"/>
      <c r="S11061" s="2"/>
    </row>
    <row r="11062" spans="14:19" x14ac:dyDescent="0.35">
      <c r="N11062" s="6"/>
      <c r="Q11062" s="2"/>
      <c r="S11062" s="2"/>
    </row>
    <row r="11063" spans="14:19" x14ac:dyDescent="0.35">
      <c r="N11063" s="6"/>
      <c r="Q11063" s="2"/>
      <c r="S11063" s="2"/>
    </row>
    <row r="11064" spans="14:19" x14ac:dyDescent="0.35">
      <c r="N11064" s="6"/>
      <c r="Q11064" s="2"/>
      <c r="S11064" s="2"/>
    </row>
    <row r="11065" spans="14:19" x14ac:dyDescent="0.35">
      <c r="N11065" s="6"/>
      <c r="Q11065" s="2"/>
      <c r="S11065" s="2"/>
    </row>
    <row r="11066" spans="14:19" x14ac:dyDescent="0.35">
      <c r="N11066" s="6"/>
      <c r="Q11066" s="2"/>
      <c r="S11066" s="2"/>
    </row>
    <row r="11067" spans="14:19" x14ac:dyDescent="0.35">
      <c r="N11067" s="6"/>
      <c r="Q11067" s="2"/>
      <c r="S11067" s="2"/>
    </row>
    <row r="11068" spans="14:19" x14ac:dyDescent="0.35">
      <c r="N11068" s="6"/>
      <c r="Q11068" s="2"/>
      <c r="S11068" s="2"/>
    </row>
    <row r="11069" spans="14:19" x14ac:dyDescent="0.35">
      <c r="N11069" s="6"/>
      <c r="Q11069" s="2"/>
      <c r="S11069" s="2"/>
    </row>
    <row r="11070" spans="14:19" x14ac:dyDescent="0.35">
      <c r="N11070" s="6"/>
      <c r="Q11070" s="2"/>
      <c r="S11070" s="2"/>
    </row>
    <row r="11071" spans="14:19" x14ac:dyDescent="0.35">
      <c r="N11071" s="6"/>
      <c r="Q11071" s="2"/>
      <c r="S11071" s="2"/>
    </row>
    <row r="11072" spans="14:19" x14ac:dyDescent="0.35">
      <c r="N11072" s="6"/>
      <c r="Q11072" s="2"/>
      <c r="S11072" s="2"/>
    </row>
    <row r="11073" spans="14:19" x14ac:dyDescent="0.35">
      <c r="N11073" s="6"/>
      <c r="Q11073" s="2"/>
      <c r="S11073" s="2"/>
    </row>
    <row r="11074" spans="14:19" x14ac:dyDescent="0.35">
      <c r="N11074" s="6"/>
      <c r="Q11074" s="2"/>
      <c r="S11074" s="2"/>
    </row>
    <row r="11075" spans="14:19" x14ac:dyDescent="0.35">
      <c r="N11075" s="6"/>
      <c r="Q11075" s="2"/>
      <c r="S11075" s="2"/>
    </row>
    <row r="11076" spans="14:19" x14ac:dyDescent="0.35">
      <c r="N11076" s="6"/>
      <c r="Q11076" s="2"/>
      <c r="S11076" s="2"/>
    </row>
    <row r="11077" spans="14:19" x14ac:dyDescent="0.35">
      <c r="N11077" s="6"/>
      <c r="Q11077" s="2"/>
      <c r="S11077" s="2"/>
    </row>
    <row r="11078" spans="14:19" x14ac:dyDescent="0.35">
      <c r="N11078" s="6"/>
      <c r="Q11078" s="2"/>
      <c r="S11078" s="2"/>
    </row>
    <row r="11079" spans="14:19" x14ac:dyDescent="0.35">
      <c r="N11079" s="6"/>
      <c r="Q11079" s="2"/>
      <c r="S11079" s="2"/>
    </row>
    <row r="11080" spans="14:19" x14ac:dyDescent="0.35">
      <c r="N11080" s="6"/>
      <c r="Q11080" s="2"/>
      <c r="S11080" s="2"/>
    </row>
    <row r="11081" spans="14:19" x14ac:dyDescent="0.35">
      <c r="N11081" s="6"/>
      <c r="Q11081" s="2"/>
      <c r="S11081" s="2"/>
    </row>
    <row r="11082" spans="14:19" x14ac:dyDescent="0.35">
      <c r="N11082" s="6"/>
      <c r="Q11082" s="2"/>
      <c r="S11082" s="2"/>
    </row>
    <row r="11083" spans="14:19" x14ac:dyDescent="0.35">
      <c r="N11083" s="6"/>
      <c r="Q11083" s="2"/>
      <c r="S11083" s="2"/>
    </row>
    <row r="11084" spans="14:19" x14ac:dyDescent="0.35">
      <c r="N11084" s="6"/>
      <c r="Q11084" s="2"/>
      <c r="S11084" s="2"/>
    </row>
    <row r="11085" spans="14:19" x14ac:dyDescent="0.35">
      <c r="N11085" s="6"/>
      <c r="Q11085" s="2"/>
      <c r="S11085" s="2"/>
    </row>
    <row r="11086" spans="14:19" x14ac:dyDescent="0.35">
      <c r="N11086" s="6"/>
      <c r="Q11086" s="2"/>
      <c r="S11086" s="2"/>
    </row>
    <row r="11087" spans="14:19" x14ac:dyDescent="0.35">
      <c r="N11087" s="6"/>
      <c r="Q11087" s="2"/>
      <c r="S11087" s="2"/>
    </row>
    <row r="11088" spans="14:19" x14ac:dyDescent="0.35">
      <c r="N11088" s="6"/>
      <c r="Q11088" s="2"/>
      <c r="S11088" s="2"/>
    </row>
    <row r="11089" spans="14:19" x14ac:dyDescent="0.35">
      <c r="N11089" s="6"/>
      <c r="Q11089" s="2"/>
      <c r="S11089" s="2"/>
    </row>
    <row r="11090" spans="14:19" x14ac:dyDescent="0.35">
      <c r="N11090" s="6"/>
      <c r="Q11090" s="2"/>
      <c r="S11090" s="2"/>
    </row>
    <row r="11091" spans="14:19" x14ac:dyDescent="0.35">
      <c r="N11091" s="6"/>
      <c r="Q11091" s="2"/>
      <c r="S11091" s="2"/>
    </row>
    <row r="11092" spans="14:19" x14ac:dyDescent="0.35">
      <c r="N11092" s="6"/>
      <c r="Q11092" s="2"/>
      <c r="S11092" s="2"/>
    </row>
    <row r="11093" spans="14:19" x14ac:dyDescent="0.35">
      <c r="N11093" s="6"/>
      <c r="Q11093" s="2"/>
      <c r="S11093" s="2"/>
    </row>
    <row r="11094" spans="14:19" x14ac:dyDescent="0.35">
      <c r="N11094" s="6"/>
      <c r="Q11094" s="2"/>
      <c r="S11094" s="2"/>
    </row>
    <row r="11095" spans="14:19" x14ac:dyDescent="0.35">
      <c r="N11095" s="6"/>
      <c r="Q11095" s="2"/>
      <c r="S11095" s="2"/>
    </row>
    <row r="11096" spans="14:19" x14ac:dyDescent="0.35">
      <c r="N11096" s="6"/>
      <c r="Q11096" s="2"/>
      <c r="S11096" s="2"/>
    </row>
    <row r="11097" spans="14:19" x14ac:dyDescent="0.35">
      <c r="N11097" s="6"/>
      <c r="Q11097" s="2"/>
      <c r="S11097" s="2"/>
    </row>
    <row r="11098" spans="14:19" x14ac:dyDescent="0.35">
      <c r="N11098" s="6"/>
      <c r="Q11098" s="2"/>
      <c r="S11098" s="2"/>
    </row>
    <row r="11099" spans="14:19" x14ac:dyDescent="0.35">
      <c r="N11099" s="6"/>
      <c r="Q11099" s="2"/>
      <c r="S11099" s="2"/>
    </row>
    <row r="11100" spans="14:19" x14ac:dyDescent="0.35">
      <c r="N11100" s="6"/>
      <c r="Q11100" s="2"/>
      <c r="S11100" s="2"/>
    </row>
    <row r="11101" spans="14:19" x14ac:dyDescent="0.35">
      <c r="N11101" s="6"/>
      <c r="Q11101" s="2"/>
      <c r="S11101" s="2"/>
    </row>
    <row r="11102" spans="14:19" x14ac:dyDescent="0.35">
      <c r="N11102" s="6"/>
      <c r="Q11102" s="2"/>
      <c r="S11102" s="2"/>
    </row>
    <row r="11103" spans="14:19" x14ac:dyDescent="0.35">
      <c r="N11103" s="6"/>
      <c r="Q11103" s="2"/>
      <c r="S11103" s="2"/>
    </row>
    <row r="11104" spans="14:19" x14ac:dyDescent="0.35">
      <c r="N11104" s="6"/>
      <c r="Q11104" s="2"/>
      <c r="S11104" s="2"/>
    </row>
    <row r="11105" spans="14:19" x14ac:dyDescent="0.35">
      <c r="N11105" s="6"/>
      <c r="Q11105" s="2"/>
      <c r="S11105" s="2"/>
    </row>
    <row r="11106" spans="14:19" x14ac:dyDescent="0.35">
      <c r="N11106" s="6"/>
      <c r="Q11106" s="2"/>
      <c r="S11106" s="2"/>
    </row>
    <row r="11107" spans="14:19" x14ac:dyDescent="0.35">
      <c r="N11107" s="6"/>
      <c r="Q11107" s="2"/>
      <c r="S11107" s="2"/>
    </row>
    <row r="11108" spans="14:19" x14ac:dyDescent="0.35">
      <c r="N11108" s="6"/>
      <c r="Q11108" s="2"/>
      <c r="S11108" s="2"/>
    </row>
    <row r="11109" spans="14:19" x14ac:dyDescent="0.35">
      <c r="N11109" s="6"/>
      <c r="Q11109" s="2"/>
      <c r="S11109" s="2"/>
    </row>
    <row r="11110" spans="14:19" x14ac:dyDescent="0.35">
      <c r="N11110" s="6"/>
      <c r="Q11110" s="2"/>
      <c r="S11110" s="2"/>
    </row>
    <row r="11111" spans="14:19" x14ac:dyDescent="0.35">
      <c r="N11111" s="6"/>
      <c r="Q11111" s="2"/>
      <c r="S11111" s="2"/>
    </row>
    <row r="11112" spans="14:19" x14ac:dyDescent="0.35">
      <c r="N11112" s="6"/>
      <c r="Q11112" s="2"/>
      <c r="S11112" s="2"/>
    </row>
    <row r="11113" spans="14:19" x14ac:dyDescent="0.35">
      <c r="N11113" s="6"/>
      <c r="Q11113" s="2"/>
      <c r="S11113" s="2"/>
    </row>
    <row r="11114" spans="14:19" x14ac:dyDescent="0.35">
      <c r="N11114" s="6"/>
      <c r="Q11114" s="2"/>
      <c r="S11114" s="2"/>
    </row>
    <row r="11115" spans="14:19" x14ac:dyDescent="0.35">
      <c r="N11115" s="6"/>
      <c r="Q11115" s="2"/>
      <c r="S11115" s="2"/>
    </row>
    <row r="11116" spans="14:19" x14ac:dyDescent="0.35">
      <c r="N11116" s="6"/>
      <c r="Q11116" s="2"/>
      <c r="S11116" s="2"/>
    </row>
    <row r="11117" spans="14:19" x14ac:dyDescent="0.35">
      <c r="N11117" s="6"/>
      <c r="Q11117" s="2"/>
      <c r="S11117" s="2"/>
    </row>
    <row r="11118" spans="14:19" x14ac:dyDescent="0.35">
      <c r="N11118" s="6"/>
      <c r="Q11118" s="2"/>
      <c r="S11118" s="2"/>
    </row>
    <row r="11119" spans="14:19" x14ac:dyDescent="0.35">
      <c r="N11119" s="6"/>
      <c r="Q11119" s="2"/>
      <c r="S11119" s="2"/>
    </row>
    <row r="11120" spans="14:19" x14ac:dyDescent="0.35">
      <c r="N11120" s="6"/>
      <c r="Q11120" s="2"/>
      <c r="S11120" s="2"/>
    </row>
    <row r="11121" spans="14:19" x14ac:dyDescent="0.35">
      <c r="N11121" s="6"/>
      <c r="Q11121" s="2"/>
      <c r="S11121" s="2"/>
    </row>
    <row r="11122" spans="14:19" x14ac:dyDescent="0.35">
      <c r="N11122" s="6"/>
      <c r="Q11122" s="2"/>
      <c r="S11122" s="2"/>
    </row>
    <row r="11123" spans="14:19" x14ac:dyDescent="0.35">
      <c r="N11123" s="6"/>
      <c r="Q11123" s="2"/>
      <c r="S11123" s="2"/>
    </row>
    <row r="11124" spans="14:19" x14ac:dyDescent="0.35">
      <c r="N11124" s="6"/>
      <c r="Q11124" s="2"/>
      <c r="S11124" s="2"/>
    </row>
    <row r="11125" spans="14:19" x14ac:dyDescent="0.35">
      <c r="N11125" s="6"/>
      <c r="Q11125" s="2"/>
      <c r="S11125" s="2"/>
    </row>
    <row r="11126" spans="14:19" x14ac:dyDescent="0.35">
      <c r="N11126" s="6"/>
      <c r="Q11126" s="2"/>
      <c r="S11126" s="2"/>
    </row>
    <row r="11127" spans="14:19" x14ac:dyDescent="0.35">
      <c r="N11127" s="6"/>
      <c r="Q11127" s="2"/>
      <c r="S11127" s="2"/>
    </row>
    <row r="11128" spans="14:19" x14ac:dyDescent="0.35">
      <c r="N11128" s="6"/>
      <c r="Q11128" s="2"/>
      <c r="S11128" s="2"/>
    </row>
    <row r="11129" spans="14:19" x14ac:dyDescent="0.35">
      <c r="N11129" s="6"/>
      <c r="Q11129" s="2"/>
      <c r="S11129" s="2"/>
    </row>
    <row r="11130" spans="14:19" x14ac:dyDescent="0.35">
      <c r="N11130" s="6"/>
      <c r="Q11130" s="2"/>
      <c r="S11130" s="2"/>
    </row>
    <row r="11131" spans="14:19" x14ac:dyDescent="0.35">
      <c r="N11131" s="6"/>
      <c r="Q11131" s="2"/>
      <c r="S11131" s="2"/>
    </row>
    <row r="11132" spans="14:19" x14ac:dyDescent="0.35">
      <c r="N11132" s="6"/>
      <c r="Q11132" s="2"/>
      <c r="S11132" s="2"/>
    </row>
    <row r="11133" spans="14:19" x14ac:dyDescent="0.35">
      <c r="N11133" s="6"/>
      <c r="Q11133" s="2"/>
      <c r="S11133" s="2"/>
    </row>
    <row r="11134" spans="14:19" x14ac:dyDescent="0.35">
      <c r="N11134" s="6"/>
      <c r="Q11134" s="2"/>
      <c r="S11134" s="2"/>
    </row>
    <row r="11135" spans="14:19" x14ac:dyDescent="0.35">
      <c r="N11135" s="6"/>
      <c r="Q11135" s="2"/>
      <c r="S11135" s="2"/>
    </row>
    <row r="11136" spans="14:19" x14ac:dyDescent="0.35">
      <c r="N11136" s="6"/>
      <c r="Q11136" s="2"/>
      <c r="S11136" s="2"/>
    </row>
    <row r="11137" spans="14:19" x14ac:dyDescent="0.35">
      <c r="N11137" s="6"/>
      <c r="Q11137" s="2"/>
      <c r="S11137" s="2"/>
    </row>
    <row r="11138" spans="14:19" x14ac:dyDescent="0.35">
      <c r="N11138" s="6"/>
      <c r="Q11138" s="2"/>
      <c r="S11138" s="2"/>
    </row>
    <row r="11139" spans="14:19" x14ac:dyDescent="0.35">
      <c r="N11139" s="6"/>
      <c r="Q11139" s="2"/>
      <c r="S11139" s="2"/>
    </row>
    <row r="11140" spans="14:19" x14ac:dyDescent="0.35">
      <c r="N11140" s="6"/>
      <c r="Q11140" s="2"/>
      <c r="S11140" s="2"/>
    </row>
    <row r="11141" spans="14:19" x14ac:dyDescent="0.35">
      <c r="N11141" s="6"/>
      <c r="Q11141" s="2"/>
      <c r="S11141" s="2"/>
    </row>
    <row r="11142" spans="14:19" x14ac:dyDescent="0.35">
      <c r="N11142" s="6"/>
      <c r="Q11142" s="2"/>
      <c r="S11142" s="2"/>
    </row>
    <row r="11143" spans="14:19" x14ac:dyDescent="0.35">
      <c r="N11143" s="6"/>
      <c r="Q11143" s="2"/>
      <c r="S11143" s="2"/>
    </row>
    <row r="11144" spans="14:19" x14ac:dyDescent="0.35">
      <c r="N11144" s="6"/>
      <c r="Q11144" s="2"/>
      <c r="S11144" s="2"/>
    </row>
    <row r="11145" spans="14:19" x14ac:dyDescent="0.35">
      <c r="N11145" s="6"/>
      <c r="Q11145" s="2"/>
      <c r="S11145" s="2"/>
    </row>
    <row r="11146" spans="14:19" x14ac:dyDescent="0.35">
      <c r="N11146" s="6"/>
      <c r="Q11146" s="2"/>
      <c r="S11146" s="2"/>
    </row>
    <row r="11147" spans="14:19" x14ac:dyDescent="0.35">
      <c r="N11147" s="6"/>
      <c r="Q11147" s="2"/>
      <c r="S11147" s="2"/>
    </row>
    <row r="11148" spans="14:19" x14ac:dyDescent="0.35">
      <c r="N11148" s="6"/>
      <c r="Q11148" s="2"/>
      <c r="S11148" s="2"/>
    </row>
    <row r="11149" spans="14:19" x14ac:dyDescent="0.35">
      <c r="N11149" s="6"/>
      <c r="Q11149" s="2"/>
      <c r="S11149" s="2"/>
    </row>
    <row r="11150" spans="14:19" x14ac:dyDescent="0.35">
      <c r="N11150" s="6"/>
      <c r="Q11150" s="2"/>
      <c r="S11150" s="2"/>
    </row>
    <row r="11151" spans="14:19" x14ac:dyDescent="0.35">
      <c r="N11151" s="6"/>
      <c r="Q11151" s="2"/>
      <c r="S11151" s="2"/>
    </row>
    <row r="11152" spans="14:19" x14ac:dyDescent="0.35">
      <c r="N11152" s="6"/>
      <c r="Q11152" s="2"/>
      <c r="S11152" s="2"/>
    </row>
    <row r="11153" spans="14:19" x14ac:dyDescent="0.35">
      <c r="N11153" s="6"/>
      <c r="Q11153" s="2"/>
      <c r="S11153" s="2"/>
    </row>
    <row r="11154" spans="14:19" x14ac:dyDescent="0.35">
      <c r="N11154" s="6"/>
      <c r="Q11154" s="2"/>
      <c r="S11154" s="2"/>
    </row>
    <row r="11155" spans="14:19" x14ac:dyDescent="0.35">
      <c r="N11155" s="6"/>
      <c r="Q11155" s="2"/>
      <c r="S11155" s="2"/>
    </row>
    <row r="11156" spans="14:19" x14ac:dyDescent="0.35">
      <c r="N11156" s="6"/>
      <c r="Q11156" s="2"/>
      <c r="S11156" s="2"/>
    </row>
    <row r="11157" spans="14:19" x14ac:dyDescent="0.35">
      <c r="N11157" s="6"/>
      <c r="Q11157" s="2"/>
      <c r="S11157" s="2"/>
    </row>
    <row r="11158" spans="14:19" x14ac:dyDescent="0.35">
      <c r="N11158" s="6"/>
      <c r="Q11158" s="2"/>
      <c r="S11158" s="2"/>
    </row>
    <row r="11159" spans="14:19" x14ac:dyDescent="0.35">
      <c r="N11159" s="6"/>
      <c r="Q11159" s="2"/>
      <c r="S11159" s="2"/>
    </row>
    <row r="11160" spans="14:19" x14ac:dyDescent="0.35">
      <c r="N11160" s="6"/>
      <c r="Q11160" s="2"/>
      <c r="S11160" s="2"/>
    </row>
    <row r="11161" spans="14:19" x14ac:dyDescent="0.35">
      <c r="N11161" s="6"/>
      <c r="Q11161" s="2"/>
      <c r="S11161" s="2"/>
    </row>
    <row r="11162" spans="14:19" x14ac:dyDescent="0.35">
      <c r="N11162" s="6"/>
      <c r="Q11162" s="2"/>
      <c r="S11162" s="2"/>
    </row>
    <row r="11163" spans="14:19" x14ac:dyDescent="0.35">
      <c r="N11163" s="6"/>
      <c r="Q11163" s="2"/>
      <c r="S11163" s="2"/>
    </row>
    <row r="11164" spans="14:19" x14ac:dyDescent="0.35">
      <c r="N11164" s="6"/>
      <c r="Q11164" s="2"/>
      <c r="S11164" s="2"/>
    </row>
    <row r="11165" spans="14:19" x14ac:dyDescent="0.35">
      <c r="N11165" s="6"/>
      <c r="Q11165" s="2"/>
      <c r="S11165" s="2"/>
    </row>
    <row r="11166" spans="14:19" x14ac:dyDescent="0.35">
      <c r="N11166" s="6"/>
      <c r="Q11166" s="2"/>
      <c r="S11166" s="2"/>
    </row>
    <row r="11167" spans="14:19" x14ac:dyDescent="0.35">
      <c r="N11167" s="6"/>
      <c r="Q11167" s="2"/>
      <c r="S11167" s="2"/>
    </row>
    <row r="11168" spans="14:19" x14ac:dyDescent="0.35">
      <c r="N11168" s="6"/>
      <c r="Q11168" s="2"/>
      <c r="S11168" s="2"/>
    </row>
    <row r="11169" spans="14:19" x14ac:dyDescent="0.35">
      <c r="N11169" s="6"/>
      <c r="Q11169" s="2"/>
      <c r="S11169" s="2"/>
    </row>
    <row r="11170" spans="14:19" x14ac:dyDescent="0.35">
      <c r="N11170" s="6"/>
      <c r="Q11170" s="2"/>
      <c r="S11170" s="2"/>
    </row>
    <row r="11171" spans="14:19" x14ac:dyDescent="0.35">
      <c r="N11171" s="6"/>
      <c r="Q11171" s="2"/>
      <c r="S11171" s="2"/>
    </row>
    <row r="11172" spans="14:19" x14ac:dyDescent="0.35">
      <c r="N11172" s="6"/>
      <c r="Q11172" s="2"/>
      <c r="S11172" s="2"/>
    </row>
    <row r="11173" spans="14:19" x14ac:dyDescent="0.35">
      <c r="N11173" s="6"/>
      <c r="Q11173" s="2"/>
      <c r="S11173" s="2"/>
    </row>
    <row r="11174" spans="14:19" x14ac:dyDescent="0.35">
      <c r="N11174" s="6"/>
      <c r="Q11174" s="2"/>
      <c r="S11174" s="2"/>
    </row>
    <row r="11175" spans="14:19" x14ac:dyDescent="0.35">
      <c r="N11175" s="6"/>
      <c r="Q11175" s="2"/>
      <c r="S11175" s="2"/>
    </row>
    <row r="11176" spans="14:19" x14ac:dyDescent="0.35">
      <c r="N11176" s="6"/>
      <c r="Q11176" s="2"/>
      <c r="S11176" s="2"/>
    </row>
    <row r="11177" spans="14:19" x14ac:dyDescent="0.35">
      <c r="N11177" s="6"/>
      <c r="Q11177" s="2"/>
      <c r="S11177" s="2"/>
    </row>
    <row r="11178" spans="14:19" x14ac:dyDescent="0.35">
      <c r="N11178" s="6"/>
      <c r="Q11178" s="2"/>
      <c r="S11178" s="2"/>
    </row>
    <row r="11179" spans="14:19" x14ac:dyDescent="0.35">
      <c r="N11179" s="6"/>
      <c r="Q11179" s="2"/>
      <c r="S11179" s="2"/>
    </row>
    <row r="11180" spans="14:19" x14ac:dyDescent="0.35">
      <c r="N11180" s="6"/>
      <c r="Q11180" s="2"/>
      <c r="S11180" s="2"/>
    </row>
    <row r="11181" spans="14:19" x14ac:dyDescent="0.35">
      <c r="N11181" s="6"/>
      <c r="Q11181" s="2"/>
      <c r="S11181" s="2"/>
    </row>
    <row r="11182" spans="14:19" x14ac:dyDescent="0.35">
      <c r="N11182" s="6"/>
      <c r="Q11182" s="2"/>
      <c r="S11182" s="2"/>
    </row>
    <row r="11183" spans="14:19" x14ac:dyDescent="0.35">
      <c r="N11183" s="6"/>
      <c r="Q11183" s="2"/>
      <c r="S11183" s="2"/>
    </row>
    <row r="11184" spans="14:19" x14ac:dyDescent="0.35">
      <c r="N11184" s="6"/>
      <c r="Q11184" s="2"/>
      <c r="S11184" s="2"/>
    </row>
    <row r="11185" spans="14:19" x14ac:dyDescent="0.35">
      <c r="N11185" s="6"/>
      <c r="Q11185" s="2"/>
      <c r="S11185" s="2"/>
    </row>
    <row r="11186" spans="14:19" x14ac:dyDescent="0.35">
      <c r="N11186" s="6"/>
      <c r="Q11186" s="2"/>
      <c r="S11186" s="2"/>
    </row>
    <row r="11187" spans="14:19" x14ac:dyDescent="0.35">
      <c r="N11187" s="6"/>
      <c r="Q11187" s="2"/>
      <c r="S11187" s="2"/>
    </row>
    <row r="11188" spans="14:19" x14ac:dyDescent="0.35">
      <c r="N11188" s="6"/>
      <c r="Q11188" s="2"/>
      <c r="S11188" s="2"/>
    </row>
    <row r="11189" spans="14:19" x14ac:dyDescent="0.35">
      <c r="N11189" s="6"/>
      <c r="Q11189" s="2"/>
      <c r="S11189" s="2"/>
    </row>
    <row r="11190" spans="14:19" x14ac:dyDescent="0.35">
      <c r="N11190" s="6"/>
      <c r="Q11190" s="2"/>
      <c r="S11190" s="2"/>
    </row>
    <row r="11191" spans="14:19" x14ac:dyDescent="0.35">
      <c r="N11191" s="6"/>
      <c r="Q11191" s="2"/>
      <c r="S11191" s="2"/>
    </row>
    <row r="11192" spans="14:19" x14ac:dyDescent="0.35">
      <c r="N11192" s="6"/>
      <c r="Q11192" s="2"/>
      <c r="S11192" s="2"/>
    </row>
    <row r="11193" spans="14:19" x14ac:dyDescent="0.35">
      <c r="N11193" s="6"/>
      <c r="Q11193" s="2"/>
      <c r="S11193" s="2"/>
    </row>
    <row r="11194" spans="14:19" x14ac:dyDescent="0.35">
      <c r="N11194" s="6"/>
      <c r="Q11194" s="2"/>
      <c r="S11194" s="2"/>
    </row>
    <row r="11195" spans="14:19" x14ac:dyDescent="0.35">
      <c r="N11195" s="6"/>
      <c r="Q11195" s="2"/>
      <c r="S11195" s="2"/>
    </row>
    <row r="11196" spans="14:19" x14ac:dyDescent="0.35">
      <c r="N11196" s="6"/>
      <c r="Q11196" s="2"/>
      <c r="S11196" s="2"/>
    </row>
    <row r="11197" spans="14:19" x14ac:dyDescent="0.35">
      <c r="N11197" s="6"/>
      <c r="Q11197" s="2"/>
      <c r="S11197" s="2"/>
    </row>
    <row r="11198" spans="14:19" x14ac:dyDescent="0.35">
      <c r="N11198" s="6"/>
      <c r="Q11198" s="2"/>
      <c r="S11198" s="2"/>
    </row>
    <row r="11199" spans="14:19" x14ac:dyDescent="0.35">
      <c r="N11199" s="6"/>
      <c r="Q11199" s="2"/>
      <c r="S11199" s="2"/>
    </row>
    <row r="11200" spans="14:19" x14ac:dyDescent="0.35">
      <c r="N11200" s="6"/>
      <c r="Q11200" s="2"/>
      <c r="S11200" s="2"/>
    </row>
    <row r="11201" spans="14:19" x14ac:dyDescent="0.35">
      <c r="N11201" s="6"/>
      <c r="Q11201" s="2"/>
      <c r="S11201" s="2"/>
    </row>
    <row r="11202" spans="14:19" x14ac:dyDescent="0.35">
      <c r="N11202" s="6"/>
      <c r="Q11202" s="2"/>
      <c r="S11202" s="2"/>
    </row>
    <row r="11203" spans="14:19" x14ac:dyDescent="0.35">
      <c r="N11203" s="6"/>
      <c r="Q11203" s="2"/>
      <c r="S11203" s="2"/>
    </row>
    <row r="11204" spans="14:19" x14ac:dyDescent="0.35">
      <c r="N11204" s="6"/>
      <c r="Q11204" s="2"/>
      <c r="S11204" s="2"/>
    </row>
    <row r="11205" spans="14:19" x14ac:dyDescent="0.35">
      <c r="N11205" s="6"/>
      <c r="Q11205" s="2"/>
      <c r="S11205" s="2"/>
    </row>
    <row r="11206" spans="14:19" x14ac:dyDescent="0.35">
      <c r="N11206" s="6"/>
      <c r="Q11206" s="2"/>
      <c r="S11206" s="2"/>
    </row>
    <row r="11207" spans="14:19" x14ac:dyDescent="0.35">
      <c r="N11207" s="6"/>
      <c r="Q11207" s="2"/>
      <c r="S11207" s="2"/>
    </row>
    <row r="11208" spans="14:19" x14ac:dyDescent="0.35">
      <c r="N11208" s="6"/>
      <c r="Q11208" s="2"/>
      <c r="S11208" s="2"/>
    </row>
    <row r="11209" spans="14:19" x14ac:dyDescent="0.35">
      <c r="N11209" s="6"/>
      <c r="Q11209" s="2"/>
      <c r="S11209" s="2"/>
    </row>
    <row r="11210" spans="14:19" x14ac:dyDescent="0.35">
      <c r="N11210" s="6"/>
      <c r="Q11210" s="2"/>
      <c r="S11210" s="2"/>
    </row>
    <row r="11211" spans="14:19" x14ac:dyDescent="0.35">
      <c r="N11211" s="6"/>
      <c r="Q11211" s="2"/>
      <c r="S11211" s="2"/>
    </row>
    <row r="11212" spans="14:19" x14ac:dyDescent="0.35">
      <c r="N11212" s="6"/>
      <c r="Q11212" s="2"/>
      <c r="S11212" s="2"/>
    </row>
    <row r="11213" spans="14:19" x14ac:dyDescent="0.35">
      <c r="N11213" s="6"/>
      <c r="Q11213" s="2"/>
      <c r="S11213" s="2"/>
    </row>
    <row r="11214" spans="14:19" x14ac:dyDescent="0.35">
      <c r="N11214" s="6"/>
      <c r="Q11214" s="2"/>
      <c r="S11214" s="2"/>
    </row>
    <row r="11215" spans="14:19" x14ac:dyDescent="0.35">
      <c r="N11215" s="6"/>
      <c r="Q11215" s="2"/>
      <c r="S11215" s="2"/>
    </row>
    <row r="11216" spans="14:19" x14ac:dyDescent="0.35">
      <c r="N11216" s="6"/>
      <c r="Q11216" s="2"/>
      <c r="S11216" s="2"/>
    </row>
    <row r="11217" spans="14:19" x14ac:dyDescent="0.35">
      <c r="N11217" s="6"/>
      <c r="Q11217" s="2"/>
      <c r="S11217" s="2"/>
    </row>
    <row r="11218" spans="14:19" x14ac:dyDescent="0.35">
      <c r="N11218" s="6"/>
      <c r="Q11218" s="2"/>
      <c r="S11218" s="2"/>
    </row>
    <row r="11219" spans="14:19" x14ac:dyDescent="0.35">
      <c r="N11219" s="6"/>
      <c r="Q11219" s="2"/>
      <c r="S11219" s="2"/>
    </row>
    <row r="11220" spans="14:19" x14ac:dyDescent="0.35">
      <c r="N11220" s="6"/>
      <c r="Q11220" s="2"/>
      <c r="S11220" s="2"/>
    </row>
    <row r="11221" spans="14:19" x14ac:dyDescent="0.35">
      <c r="N11221" s="6"/>
      <c r="Q11221" s="2"/>
      <c r="S11221" s="2"/>
    </row>
    <row r="11222" spans="14:19" x14ac:dyDescent="0.35">
      <c r="N11222" s="6"/>
      <c r="Q11222" s="2"/>
      <c r="S11222" s="2"/>
    </row>
    <row r="11223" spans="14:19" x14ac:dyDescent="0.35">
      <c r="N11223" s="6"/>
      <c r="Q11223" s="2"/>
      <c r="S11223" s="2"/>
    </row>
    <row r="11224" spans="14:19" x14ac:dyDescent="0.35">
      <c r="N11224" s="6"/>
      <c r="Q11224" s="2"/>
      <c r="S11224" s="2"/>
    </row>
    <row r="11225" spans="14:19" x14ac:dyDescent="0.35">
      <c r="N11225" s="6"/>
      <c r="Q11225" s="2"/>
      <c r="S11225" s="2"/>
    </row>
    <row r="11226" spans="14:19" x14ac:dyDescent="0.35">
      <c r="N11226" s="6"/>
      <c r="Q11226" s="2"/>
      <c r="S11226" s="2"/>
    </row>
    <row r="11227" spans="14:19" x14ac:dyDescent="0.35">
      <c r="N11227" s="6"/>
      <c r="Q11227" s="2"/>
      <c r="S11227" s="2"/>
    </row>
    <row r="11228" spans="14:19" x14ac:dyDescent="0.35">
      <c r="N11228" s="6"/>
      <c r="Q11228" s="2"/>
      <c r="S11228" s="2"/>
    </row>
    <row r="11229" spans="14:19" x14ac:dyDescent="0.35">
      <c r="N11229" s="6"/>
      <c r="Q11229" s="2"/>
      <c r="S11229" s="2"/>
    </row>
    <row r="11230" spans="14:19" x14ac:dyDescent="0.35">
      <c r="N11230" s="6"/>
      <c r="Q11230" s="2"/>
      <c r="S11230" s="2"/>
    </row>
    <row r="11231" spans="14:19" x14ac:dyDescent="0.35">
      <c r="N11231" s="6"/>
      <c r="Q11231" s="2"/>
      <c r="S11231" s="2"/>
    </row>
    <row r="11232" spans="14:19" x14ac:dyDescent="0.35">
      <c r="N11232" s="6"/>
      <c r="Q11232" s="2"/>
      <c r="S11232" s="2"/>
    </row>
    <row r="11233" spans="14:19" x14ac:dyDescent="0.35">
      <c r="N11233" s="6"/>
      <c r="Q11233" s="2"/>
      <c r="S11233" s="2"/>
    </row>
    <row r="11234" spans="14:19" x14ac:dyDescent="0.35">
      <c r="N11234" s="6"/>
      <c r="Q11234" s="2"/>
      <c r="S11234" s="2"/>
    </row>
    <row r="11235" spans="14:19" x14ac:dyDescent="0.35">
      <c r="N11235" s="6"/>
      <c r="Q11235" s="2"/>
      <c r="S11235" s="2"/>
    </row>
    <row r="11236" spans="14:19" x14ac:dyDescent="0.35">
      <c r="N11236" s="6"/>
      <c r="Q11236" s="2"/>
      <c r="S11236" s="2"/>
    </row>
    <row r="11237" spans="14:19" x14ac:dyDescent="0.35">
      <c r="N11237" s="6"/>
      <c r="Q11237" s="2"/>
      <c r="S11237" s="2"/>
    </row>
    <row r="11238" spans="14:19" x14ac:dyDescent="0.35">
      <c r="N11238" s="6"/>
      <c r="Q11238" s="2"/>
      <c r="S11238" s="2"/>
    </row>
    <row r="11239" spans="14:19" x14ac:dyDescent="0.35">
      <c r="N11239" s="6"/>
      <c r="Q11239" s="2"/>
      <c r="S11239" s="2"/>
    </row>
    <row r="11240" spans="14:19" x14ac:dyDescent="0.35">
      <c r="N11240" s="6"/>
      <c r="Q11240" s="2"/>
      <c r="S11240" s="2"/>
    </row>
    <row r="11241" spans="14:19" x14ac:dyDescent="0.35">
      <c r="N11241" s="6"/>
      <c r="Q11241" s="2"/>
      <c r="S11241" s="2"/>
    </row>
    <row r="11242" spans="14:19" x14ac:dyDescent="0.35">
      <c r="N11242" s="6"/>
      <c r="Q11242" s="2"/>
      <c r="S11242" s="2"/>
    </row>
    <row r="11243" spans="14:19" x14ac:dyDescent="0.35">
      <c r="N11243" s="6"/>
      <c r="Q11243" s="2"/>
      <c r="S11243" s="2"/>
    </row>
    <row r="11244" spans="14:19" x14ac:dyDescent="0.35">
      <c r="N11244" s="6"/>
      <c r="Q11244" s="2"/>
      <c r="S11244" s="2"/>
    </row>
    <row r="11245" spans="14:19" x14ac:dyDescent="0.35">
      <c r="N11245" s="6"/>
      <c r="Q11245" s="2"/>
      <c r="S11245" s="2"/>
    </row>
    <row r="11246" spans="14:19" x14ac:dyDescent="0.35">
      <c r="N11246" s="6"/>
      <c r="Q11246" s="2"/>
      <c r="S11246" s="2"/>
    </row>
    <row r="11247" spans="14:19" x14ac:dyDescent="0.35">
      <c r="N11247" s="6"/>
      <c r="Q11247" s="2"/>
      <c r="S11247" s="2"/>
    </row>
    <row r="11248" spans="14:19" x14ac:dyDescent="0.35">
      <c r="N11248" s="6"/>
      <c r="Q11248" s="2"/>
      <c r="S11248" s="2"/>
    </row>
    <row r="11249" spans="14:19" x14ac:dyDescent="0.35">
      <c r="N11249" s="6"/>
      <c r="Q11249" s="2"/>
      <c r="S11249" s="2"/>
    </row>
    <row r="11250" spans="14:19" x14ac:dyDescent="0.35">
      <c r="N11250" s="6"/>
      <c r="Q11250" s="2"/>
      <c r="S11250" s="2"/>
    </row>
    <row r="11251" spans="14:19" x14ac:dyDescent="0.35">
      <c r="N11251" s="6"/>
      <c r="Q11251" s="2"/>
      <c r="S11251" s="2"/>
    </row>
    <row r="11252" spans="14:19" x14ac:dyDescent="0.35">
      <c r="N11252" s="6"/>
      <c r="Q11252" s="2"/>
      <c r="S11252" s="2"/>
    </row>
    <row r="11253" spans="14:19" x14ac:dyDescent="0.35">
      <c r="N11253" s="6"/>
      <c r="Q11253" s="2"/>
      <c r="S11253" s="2"/>
    </row>
    <row r="11254" spans="14:19" x14ac:dyDescent="0.35">
      <c r="N11254" s="6"/>
      <c r="Q11254" s="2"/>
      <c r="S11254" s="2"/>
    </row>
    <row r="11255" spans="14:19" x14ac:dyDescent="0.35">
      <c r="N11255" s="6"/>
      <c r="Q11255" s="2"/>
      <c r="S11255" s="2"/>
    </row>
    <row r="11256" spans="14:19" x14ac:dyDescent="0.35">
      <c r="N11256" s="6"/>
      <c r="Q11256" s="2"/>
      <c r="S11256" s="2"/>
    </row>
    <row r="11257" spans="14:19" x14ac:dyDescent="0.35">
      <c r="N11257" s="6"/>
      <c r="Q11257" s="2"/>
      <c r="S11257" s="2"/>
    </row>
    <row r="11258" spans="14:19" x14ac:dyDescent="0.35">
      <c r="N11258" s="6"/>
      <c r="Q11258" s="2"/>
      <c r="S11258" s="2"/>
    </row>
    <row r="11259" spans="14:19" x14ac:dyDescent="0.35">
      <c r="N11259" s="6"/>
      <c r="Q11259" s="2"/>
      <c r="S11259" s="2"/>
    </row>
    <row r="11260" spans="14:19" x14ac:dyDescent="0.35">
      <c r="N11260" s="6"/>
      <c r="Q11260" s="2"/>
      <c r="S11260" s="2"/>
    </row>
    <row r="11261" spans="14:19" x14ac:dyDescent="0.35">
      <c r="N11261" s="6"/>
      <c r="Q11261" s="2"/>
      <c r="S11261" s="2"/>
    </row>
    <row r="11262" spans="14:19" x14ac:dyDescent="0.35">
      <c r="N11262" s="6"/>
      <c r="Q11262" s="2"/>
      <c r="S11262" s="2"/>
    </row>
    <row r="11263" spans="14:19" x14ac:dyDescent="0.35">
      <c r="N11263" s="6"/>
      <c r="Q11263" s="2"/>
      <c r="S11263" s="2"/>
    </row>
    <row r="11264" spans="14:19" x14ac:dyDescent="0.35">
      <c r="N11264" s="6"/>
      <c r="Q11264" s="2"/>
      <c r="S11264" s="2"/>
    </row>
    <row r="11265" spans="14:19" x14ac:dyDescent="0.35">
      <c r="N11265" s="6"/>
      <c r="Q11265" s="2"/>
      <c r="S11265" s="2"/>
    </row>
    <row r="11266" spans="14:19" x14ac:dyDescent="0.35">
      <c r="N11266" s="6"/>
      <c r="Q11266" s="2"/>
      <c r="S11266" s="2"/>
    </row>
    <row r="11267" spans="14:19" x14ac:dyDescent="0.35">
      <c r="N11267" s="6"/>
      <c r="Q11267" s="2"/>
      <c r="S11267" s="2"/>
    </row>
    <row r="11268" spans="14:19" x14ac:dyDescent="0.35">
      <c r="N11268" s="6"/>
      <c r="Q11268" s="2"/>
      <c r="S11268" s="2"/>
    </row>
    <row r="11269" spans="14:19" x14ac:dyDescent="0.35">
      <c r="N11269" s="6"/>
      <c r="Q11269" s="2"/>
      <c r="S11269" s="2"/>
    </row>
    <row r="11270" spans="14:19" x14ac:dyDescent="0.35">
      <c r="N11270" s="6"/>
      <c r="Q11270" s="2"/>
      <c r="S11270" s="2"/>
    </row>
    <row r="11271" spans="14:19" x14ac:dyDescent="0.35">
      <c r="N11271" s="6"/>
      <c r="Q11271" s="2"/>
      <c r="S11271" s="2"/>
    </row>
    <row r="11272" spans="14:19" x14ac:dyDescent="0.35">
      <c r="N11272" s="6"/>
      <c r="Q11272" s="2"/>
      <c r="S11272" s="2"/>
    </row>
    <row r="11273" spans="14:19" x14ac:dyDescent="0.35">
      <c r="N11273" s="6"/>
      <c r="Q11273" s="2"/>
      <c r="S11273" s="2"/>
    </row>
    <row r="11274" spans="14:19" x14ac:dyDescent="0.35">
      <c r="N11274" s="6"/>
      <c r="Q11274" s="2"/>
      <c r="S11274" s="2"/>
    </row>
    <row r="11275" spans="14:19" x14ac:dyDescent="0.35">
      <c r="N11275" s="6"/>
      <c r="Q11275" s="2"/>
      <c r="S11275" s="2"/>
    </row>
    <row r="11276" spans="14:19" x14ac:dyDescent="0.35">
      <c r="N11276" s="6"/>
      <c r="Q11276" s="2"/>
      <c r="S11276" s="2"/>
    </row>
    <row r="11277" spans="14:19" x14ac:dyDescent="0.35">
      <c r="N11277" s="6"/>
      <c r="Q11277" s="2"/>
      <c r="S11277" s="2"/>
    </row>
    <row r="11278" spans="14:19" x14ac:dyDescent="0.35">
      <c r="N11278" s="6"/>
      <c r="Q11278" s="2"/>
      <c r="S11278" s="2"/>
    </row>
    <row r="11279" spans="14:19" x14ac:dyDescent="0.35">
      <c r="N11279" s="6"/>
      <c r="Q11279" s="2"/>
      <c r="S11279" s="2"/>
    </row>
    <row r="11280" spans="14:19" x14ac:dyDescent="0.35">
      <c r="N11280" s="6"/>
      <c r="Q11280" s="2"/>
      <c r="S11280" s="2"/>
    </row>
    <row r="11281" spans="14:19" x14ac:dyDescent="0.35">
      <c r="N11281" s="6"/>
      <c r="Q11281" s="2"/>
      <c r="S11281" s="2"/>
    </row>
    <row r="11282" spans="14:19" x14ac:dyDescent="0.35">
      <c r="N11282" s="6"/>
      <c r="Q11282" s="2"/>
      <c r="S11282" s="2"/>
    </row>
    <row r="11283" spans="14:19" x14ac:dyDescent="0.35">
      <c r="N11283" s="6"/>
      <c r="Q11283" s="2"/>
      <c r="S11283" s="2"/>
    </row>
    <row r="11284" spans="14:19" x14ac:dyDescent="0.35">
      <c r="N11284" s="6"/>
      <c r="Q11284" s="2"/>
      <c r="S11284" s="2"/>
    </row>
    <row r="11285" spans="14:19" x14ac:dyDescent="0.35">
      <c r="N11285" s="6"/>
      <c r="Q11285" s="2"/>
      <c r="S11285" s="2"/>
    </row>
    <row r="11286" spans="14:19" x14ac:dyDescent="0.35">
      <c r="N11286" s="6"/>
      <c r="Q11286" s="2"/>
      <c r="S11286" s="2"/>
    </row>
    <row r="11287" spans="14:19" x14ac:dyDescent="0.35">
      <c r="N11287" s="6"/>
      <c r="Q11287" s="2"/>
      <c r="S11287" s="2"/>
    </row>
    <row r="11288" spans="14:19" x14ac:dyDescent="0.35">
      <c r="N11288" s="6"/>
      <c r="Q11288" s="2"/>
      <c r="S11288" s="2"/>
    </row>
    <row r="11289" spans="14:19" x14ac:dyDescent="0.35">
      <c r="N11289" s="6"/>
      <c r="Q11289" s="2"/>
      <c r="S11289" s="2"/>
    </row>
    <row r="11290" spans="14:19" x14ac:dyDescent="0.35">
      <c r="N11290" s="6"/>
      <c r="Q11290" s="2"/>
      <c r="S11290" s="2"/>
    </row>
    <row r="11291" spans="14:19" x14ac:dyDescent="0.35">
      <c r="N11291" s="6"/>
      <c r="Q11291" s="2"/>
      <c r="S11291" s="2"/>
    </row>
    <row r="11292" spans="14:19" x14ac:dyDescent="0.35">
      <c r="N11292" s="6"/>
      <c r="Q11292" s="2"/>
      <c r="S11292" s="2"/>
    </row>
    <row r="11293" spans="14:19" x14ac:dyDescent="0.35">
      <c r="N11293" s="6"/>
      <c r="Q11293" s="2"/>
      <c r="S11293" s="2"/>
    </row>
    <row r="11294" spans="14:19" x14ac:dyDescent="0.35">
      <c r="N11294" s="6"/>
      <c r="Q11294" s="2"/>
      <c r="S11294" s="2"/>
    </row>
    <row r="11295" spans="14:19" x14ac:dyDescent="0.35">
      <c r="N11295" s="6"/>
      <c r="Q11295" s="2"/>
      <c r="S11295" s="2"/>
    </row>
    <row r="11296" spans="14:19" x14ac:dyDescent="0.35">
      <c r="N11296" s="6"/>
      <c r="Q11296" s="2"/>
      <c r="S11296" s="2"/>
    </row>
    <row r="11297" spans="14:19" x14ac:dyDescent="0.35">
      <c r="N11297" s="6"/>
      <c r="Q11297" s="2"/>
      <c r="S11297" s="2"/>
    </row>
    <row r="11298" spans="14:19" x14ac:dyDescent="0.35">
      <c r="N11298" s="6"/>
      <c r="Q11298" s="2"/>
      <c r="S11298" s="2"/>
    </row>
    <row r="11299" spans="14:19" x14ac:dyDescent="0.35">
      <c r="N11299" s="6"/>
      <c r="Q11299" s="2"/>
      <c r="S11299" s="2"/>
    </row>
    <row r="11300" spans="14:19" x14ac:dyDescent="0.35">
      <c r="N11300" s="6"/>
      <c r="Q11300" s="2"/>
      <c r="S11300" s="2"/>
    </row>
    <row r="11301" spans="14:19" x14ac:dyDescent="0.35">
      <c r="N11301" s="6"/>
      <c r="Q11301" s="2"/>
      <c r="S11301" s="2"/>
    </row>
    <row r="11302" spans="14:19" x14ac:dyDescent="0.35">
      <c r="N11302" s="6"/>
      <c r="Q11302" s="2"/>
      <c r="S11302" s="2"/>
    </row>
    <row r="11303" spans="14:19" x14ac:dyDescent="0.35">
      <c r="N11303" s="6"/>
      <c r="Q11303" s="2"/>
      <c r="S11303" s="2"/>
    </row>
    <row r="11304" spans="14:19" x14ac:dyDescent="0.35">
      <c r="N11304" s="6"/>
      <c r="Q11304" s="2"/>
      <c r="S11304" s="2"/>
    </row>
    <row r="11305" spans="14:19" x14ac:dyDescent="0.35">
      <c r="N11305" s="6"/>
      <c r="Q11305" s="2"/>
      <c r="S11305" s="2"/>
    </row>
    <row r="11306" spans="14:19" x14ac:dyDescent="0.35">
      <c r="N11306" s="6"/>
      <c r="Q11306" s="2"/>
      <c r="S11306" s="2"/>
    </row>
    <row r="11307" spans="14:19" x14ac:dyDescent="0.35">
      <c r="N11307" s="6"/>
      <c r="Q11307" s="2"/>
      <c r="S11307" s="2"/>
    </row>
    <row r="11308" spans="14:19" x14ac:dyDescent="0.35">
      <c r="N11308" s="6"/>
      <c r="Q11308" s="2"/>
      <c r="S11308" s="2"/>
    </row>
    <row r="11309" spans="14:19" x14ac:dyDescent="0.35">
      <c r="N11309" s="6"/>
      <c r="Q11309" s="2"/>
      <c r="S11309" s="2"/>
    </row>
    <row r="11310" spans="14:19" x14ac:dyDescent="0.35">
      <c r="N11310" s="6"/>
      <c r="Q11310" s="2"/>
      <c r="S11310" s="2"/>
    </row>
    <row r="11311" spans="14:19" x14ac:dyDescent="0.35">
      <c r="N11311" s="6"/>
      <c r="Q11311" s="2"/>
      <c r="S11311" s="2"/>
    </row>
    <row r="11312" spans="14:19" x14ac:dyDescent="0.35">
      <c r="N11312" s="6"/>
      <c r="Q11312" s="2"/>
      <c r="S11312" s="2"/>
    </row>
    <row r="11313" spans="14:19" x14ac:dyDescent="0.35">
      <c r="N11313" s="6"/>
      <c r="Q11313" s="2"/>
      <c r="S11313" s="2"/>
    </row>
    <row r="11314" spans="14:19" x14ac:dyDescent="0.35">
      <c r="N11314" s="6"/>
      <c r="Q11314" s="2"/>
      <c r="S11314" s="2"/>
    </row>
    <row r="11315" spans="14:19" x14ac:dyDescent="0.35">
      <c r="N11315" s="6"/>
      <c r="Q11315" s="2"/>
      <c r="S11315" s="2"/>
    </row>
    <row r="11316" spans="14:19" x14ac:dyDescent="0.35">
      <c r="N11316" s="6"/>
      <c r="Q11316" s="2"/>
      <c r="S11316" s="2"/>
    </row>
    <row r="11317" spans="14:19" x14ac:dyDescent="0.35">
      <c r="N11317" s="6"/>
      <c r="Q11317" s="2"/>
      <c r="S11317" s="2"/>
    </row>
    <row r="11318" spans="14:19" x14ac:dyDescent="0.35">
      <c r="N11318" s="6"/>
      <c r="Q11318" s="2"/>
      <c r="S11318" s="2"/>
    </row>
    <row r="11319" spans="14:19" x14ac:dyDescent="0.35">
      <c r="N11319" s="6"/>
      <c r="Q11319" s="2"/>
      <c r="S11319" s="2"/>
    </row>
    <row r="11320" spans="14:19" x14ac:dyDescent="0.35">
      <c r="N11320" s="6"/>
      <c r="Q11320" s="2"/>
      <c r="S11320" s="2"/>
    </row>
    <row r="11321" spans="14:19" x14ac:dyDescent="0.35">
      <c r="N11321" s="6"/>
      <c r="Q11321" s="2"/>
      <c r="S11321" s="2"/>
    </row>
    <row r="11322" spans="14:19" x14ac:dyDescent="0.35">
      <c r="N11322" s="6"/>
      <c r="Q11322" s="2"/>
      <c r="S11322" s="2"/>
    </row>
    <row r="11323" spans="14:19" x14ac:dyDescent="0.35">
      <c r="N11323" s="6"/>
      <c r="Q11323" s="2"/>
      <c r="S11323" s="2"/>
    </row>
    <row r="11324" spans="14:19" x14ac:dyDescent="0.35">
      <c r="N11324" s="6"/>
      <c r="Q11324" s="2"/>
      <c r="S11324" s="2"/>
    </row>
    <row r="11325" spans="14:19" x14ac:dyDescent="0.35">
      <c r="N11325" s="6"/>
      <c r="Q11325" s="2"/>
      <c r="S11325" s="2"/>
    </row>
    <row r="11326" spans="14:19" x14ac:dyDescent="0.35">
      <c r="N11326" s="6"/>
      <c r="Q11326" s="2"/>
      <c r="S11326" s="2"/>
    </row>
    <row r="11327" spans="14:19" x14ac:dyDescent="0.35">
      <c r="N11327" s="6"/>
      <c r="Q11327" s="2"/>
      <c r="S11327" s="2"/>
    </row>
    <row r="11328" spans="14:19" x14ac:dyDescent="0.35">
      <c r="N11328" s="6"/>
      <c r="Q11328" s="2"/>
      <c r="S11328" s="2"/>
    </row>
    <row r="11329" spans="14:19" x14ac:dyDescent="0.35">
      <c r="N11329" s="6"/>
      <c r="Q11329" s="2"/>
      <c r="S11329" s="2"/>
    </row>
    <row r="11330" spans="14:19" x14ac:dyDescent="0.35">
      <c r="N11330" s="6"/>
      <c r="Q11330" s="2"/>
      <c r="S11330" s="2"/>
    </row>
    <row r="11331" spans="14:19" x14ac:dyDescent="0.35">
      <c r="N11331" s="6"/>
      <c r="Q11331" s="2"/>
      <c r="S11331" s="2"/>
    </row>
    <row r="11332" spans="14:19" x14ac:dyDescent="0.35">
      <c r="N11332" s="6"/>
      <c r="Q11332" s="2"/>
      <c r="S11332" s="2"/>
    </row>
    <row r="11333" spans="14:19" x14ac:dyDescent="0.35">
      <c r="N11333" s="6"/>
      <c r="Q11333" s="2"/>
      <c r="S11333" s="2"/>
    </row>
    <row r="11334" spans="14:19" x14ac:dyDescent="0.35">
      <c r="N11334" s="6"/>
      <c r="Q11334" s="2"/>
      <c r="S11334" s="2"/>
    </row>
    <row r="11335" spans="14:19" x14ac:dyDescent="0.35">
      <c r="N11335" s="6"/>
      <c r="Q11335" s="2"/>
      <c r="S11335" s="2"/>
    </row>
    <row r="11336" spans="14:19" x14ac:dyDescent="0.35">
      <c r="N11336" s="6"/>
      <c r="Q11336" s="2"/>
      <c r="S11336" s="2"/>
    </row>
    <row r="11337" spans="14:19" x14ac:dyDescent="0.35">
      <c r="N11337" s="6"/>
      <c r="Q11337" s="2"/>
      <c r="S11337" s="2"/>
    </row>
    <row r="11338" spans="14:19" x14ac:dyDescent="0.35">
      <c r="N11338" s="6"/>
      <c r="Q11338" s="2"/>
      <c r="S11338" s="2"/>
    </row>
    <row r="11339" spans="14:19" x14ac:dyDescent="0.35">
      <c r="N11339" s="6"/>
      <c r="Q11339" s="2"/>
      <c r="S11339" s="2"/>
    </row>
    <row r="11340" spans="14:19" x14ac:dyDescent="0.35">
      <c r="N11340" s="6"/>
      <c r="Q11340" s="2"/>
      <c r="S11340" s="2"/>
    </row>
    <row r="11341" spans="14:19" x14ac:dyDescent="0.35">
      <c r="N11341" s="6"/>
      <c r="Q11341" s="2"/>
      <c r="S11341" s="2"/>
    </row>
    <row r="11342" spans="14:19" x14ac:dyDescent="0.35">
      <c r="N11342" s="6"/>
      <c r="Q11342" s="2"/>
      <c r="S11342" s="2"/>
    </row>
    <row r="11343" spans="14:19" x14ac:dyDescent="0.35">
      <c r="N11343" s="6"/>
      <c r="Q11343" s="2"/>
      <c r="S11343" s="2"/>
    </row>
    <row r="11344" spans="14:19" x14ac:dyDescent="0.35">
      <c r="N11344" s="6"/>
      <c r="Q11344" s="2"/>
      <c r="S11344" s="2"/>
    </row>
    <row r="11345" spans="14:19" x14ac:dyDescent="0.35">
      <c r="N11345" s="6"/>
      <c r="Q11345" s="2"/>
      <c r="S11345" s="2"/>
    </row>
    <row r="11346" spans="14:19" x14ac:dyDescent="0.35">
      <c r="N11346" s="6"/>
      <c r="Q11346" s="2"/>
      <c r="S11346" s="2"/>
    </row>
    <row r="11347" spans="14:19" x14ac:dyDescent="0.35">
      <c r="N11347" s="6"/>
      <c r="Q11347" s="2"/>
      <c r="S11347" s="2"/>
    </row>
    <row r="11348" spans="14:19" x14ac:dyDescent="0.35">
      <c r="N11348" s="6"/>
      <c r="Q11348" s="2"/>
      <c r="S11348" s="2"/>
    </row>
    <row r="11349" spans="14:19" x14ac:dyDescent="0.35">
      <c r="N11349" s="6"/>
      <c r="Q11349" s="2"/>
      <c r="S11349" s="2"/>
    </row>
    <row r="11350" spans="14:19" x14ac:dyDescent="0.35">
      <c r="N11350" s="6"/>
      <c r="Q11350" s="2"/>
      <c r="S11350" s="2"/>
    </row>
    <row r="11351" spans="14:19" x14ac:dyDescent="0.35">
      <c r="N11351" s="6"/>
      <c r="Q11351" s="2"/>
      <c r="S11351" s="2"/>
    </row>
    <row r="11352" spans="14:19" x14ac:dyDescent="0.35">
      <c r="N11352" s="6"/>
      <c r="Q11352" s="2"/>
      <c r="S11352" s="2"/>
    </row>
    <row r="11353" spans="14:19" x14ac:dyDescent="0.35">
      <c r="N11353" s="6"/>
      <c r="Q11353" s="2"/>
      <c r="S11353" s="2"/>
    </row>
    <row r="11354" spans="14:19" x14ac:dyDescent="0.35">
      <c r="N11354" s="6"/>
      <c r="Q11354" s="2"/>
      <c r="S11354" s="2"/>
    </row>
    <row r="11355" spans="14:19" x14ac:dyDescent="0.35">
      <c r="N11355" s="6"/>
      <c r="Q11355" s="2"/>
      <c r="S11355" s="2"/>
    </row>
    <row r="11356" spans="14:19" x14ac:dyDescent="0.35">
      <c r="N11356" s="6"/>
      <c r="Q11356" s="2"/>
      <c r="S11356" s="2"/>
    </row>
    <row r="11357" spans="14:19" x14ac:dyDescent="0.35">
      <c r="N11357" s="6"/>
      <c r="Q11357" s="2"/>
      <c r="S11357" s="2"/>
    </row>
    <row r="11358" spans="14:19" x14ac:dyDescent="0.35">
      <c r="N11358" s="6"/>
      <c r="Q11358" s="2"/>
      <c r="S11358" s="2"/>
    </row>
    <row r="11359" spans="14:19" x14ac:dyDescent="0.35">
      <c r="N11359" s="6"/>
      <c r="Q11359" s="2"/>
      <c r="S11359" s="2"/>
    </row>
    <row r="11360" spans="14:19" x14ac:dyDescent="0.35">
      <c r="N11360" s="6"/>
      <c r="Q11360" s="2"/>
      <c r="S11360" s="2"/>
    </row>
    <row r="11361" spans="14:19" x14ac:dyDescent="0.35">
      <c r="N11361" s="6"/>
      <c r="Q11361" s="2"/>
      <c r="S11361" s="2"/>
    </row>
    <row r="11362" spans="14:19" x14ac:dyDescent="0.35">
      <c r="N11362" s="6"/>
      <c r="Q11362" s="2"/>
      <c r="S11362" s="2"/>
    </row>
    <row r="11363" spans="14:19" x14ac:dyDescent="0.35">
      <c r="N11363" s="6"/>
      <c r="Q11363" s="2"/>
      <c r="S11363" s="2"/>
    </row>
    <row r="11364" spans="14:19" x14ac:dyDescent="0.35">
      <c r="N11364" s="6"/>
      <c r="Q11364" s="2"/>
      <c r="S11364" s="2"/>
    </row>
    <row r="11365" spans="14:19" x14ac:dyDescent="0.35">
      <c r="N11365" s="6"/>
      <c r="Q11365" s="2"/>
      <c r="S11365" s="2"/>
    </row>
    <row r="11366" spans="14:19" x14ac:dyDescent="0.35">
      <c r="N11366" s="6"/>
      <c r="Q11366" s="2"/>
      <c r="S11366" s="2"/>
    </row>
    <row r="11367" spans="14:19" x14ac:dyDescent="0.35">
      <c r="N11367" s="6"/>
      <c r="Q11367" s="2"/>
      <c r="S11367" s="2"/>
    </row>
    <row r="11368" spans="14:19" x14ac:dyDescent="0.35">
      <c r="N11368" s="6"/>
      <c r="Q11368" s="2"/>
      <c r="S11368" s="2"/>
    </row>
    <row r="11369" spans="14:19" x14ac:dyDescent="0.35">
      <c r="N11369" s="6"/>
      <c r="Q11369" s="2"/>
      <c r="S11369" s="2"/>
    </row>
    <row r="11370" spans="14:19" x14ac:dyDescent="0.35">
      <c r="N11370" s="6"/>
      <c r="Q11370" s="2"/>
      <c r="S11370" s="2"/>
    </row>
    <row r="11371" spans="14:19" x14ac:dyDescent="0.35">
      <c r="N11371" s="6"/>
      <c r="Q11371" s="2"/>
      <c r="S11371" s="2"/>
    </row>
    <row r="11372" spans="14:19" x14ac:dyDescent="0.35">
      <c r="N11372" s="6"/>
      <c r="Q11372" s="2"/>
      <c r="S11372" s="2"/>
    </row>
    <row r="11373" spans="14:19" x14ac:dyDescent="0.35">
      <c r="N11373" s="6"/>
      <c r="Q11373" s="2"/>
      <c r="S11373" s="2"/>
    </row>
    <row r="11374" spans="14:19" x14ac:dyDescent="0.35">
      <c r="N11374" s="6"/>
      <c r="Q11374" s="2"/>
      <c r="S11374" s="2"/>
    </row>
    <row r="11375" spans="14:19" x14ac:dyDescent="0.35">
      <c r="N11375" s="6"/>
      <c r="Q11375" s="2"/>
      <c r="S11375" s="2"/>
    </row>
    <row r="11376" spans="14:19" x14ac:dyDescent="0.35">
      <c r="N11376" s="6"/>
      <c r="Q11376" s="2"/>
      <c r="S11376" s="2"/>
    </row>
    <row r="11377" spans="14:19" x14ac:dyDescent="0.35">
      <c r="N11377" s="6"/>
      <c r="Q11377" s="2"/>
      <c r="S11377" s="2"/>
    </row>
    <row r="11378" spans="14:19" x14ac:dyDescent="0.35">
      <c r="N11378" s="6"/>
      <c r="Q11378" s="2"/>
      <c r="S11378" s="2"/>
    </row>
    <row r="11379" spans="14:19" x14ac:dyDescent="0.35">
      <c r="N11379" s="6"/>
      <c r="Q11379" s="2"/>
      <c r="S11379" s="2"/>
    </row>
    <row r="11380" spans="14:19" x14ac:dyDescent="0.35">
      <c r="N11380" s="6"/>
      <c r="Q11380" s="2"/>
      <c r="S11380" s="2"/>
    </row>
    <row r="11381" spans="14:19" x14ac:dyDescent="0.35">
      <c r="N11381" s="6"/>
      <c r="Q11381" s="2"/>
      <c r="S11381" s="2"/>
    </row>
    <row r="11382" spans="14:19" x14ac:dyDescent="0.35">
      <c r="N11382" s="6"/>
      <c r="Q11382" s="2"/>
      <c r="S11382" s="2"/>
    </row>
    <row r="11383" spans="14:19" x14ac:dyDescent="0.35">
      <c r="N11383" s="6"/>
      <c r="Q11383" s="2"/>
      <c r="S11383" s="2"/>
    </row>
    <row r="11384" spans="14:19" x14ac:dyDescent="0.35">
      <c r="N11384" s="6"/>
      <c r="Q11384" s="2"/>
      <c r="S11384" s="2"/>
    </row>
    <row r="11385" spans="14:19" x14ac:dyDescent="0.35">
      <c r="N11385" s="6"/>
      <c r="Q11385" s="2"/>
      <c r="S11385" s="2"/>
    </row>
    <row r="11386" spans="14:19" x14ac:dyDescent="0.35">
      <c r="N11386" s="6"/>
      <c r="Q11386" s="2"/>
      <c r="S11386" s="2"/>
    </row>
    <row r="11387" spans="14:19" x14ac:dyDescent="0.35">
      <c r="N11387" s="6"/>
      <c r="Q11387" s="2"/>
      <c r="S11387" s="2"/>
    </row>
    <row r="11388" spans="14:19" x14ac:dyDescent="0.35">
      <c r="N11388" s="6"/>
      <c r="Q11388" s="2"/>
      <c r="S11388" s="2"/>
    </row>
    <row r="11389" spans="14:19" x14ac:dyDescent="0.35">
      <c r="N11389" s="6"/>
      <c r="Q11389" s="2"/>
      <c r="S11389" s="2"/>
    </row>
    <row r="11390" spans="14:19" x14ac:dyDescent="0.35">
      <c r="N11390" s="6"/>
      <c r="Q11390" s="2"/>
      <c r="S11390" s="2"/>
    </row>
    <row r="11391" spans="14:19" x14ac:dyDescent="0.35">
      <c r="N11391" s="6"/>
      <c r="Q11391" s="2"/>
      <c r="S11391" s="2"/>
    </row>
    <row r="11392" spans="14:19" x14ac:dyDescent="0.35">
      <c r="N11392" s="6"/>
      <c r="Q11392" s="2"/>
      <c r="S11392" s="2"/>
    </row>
    <row r="11393" spans="14:19" x14ac:dyDescent="0.35">
      <c r="N11393" s="6"/>
      <c r="Q11393" s="2"/>
      <c r="S11393" s="2"/>
    </row>
    <row r="11394" spans="14:19" x14ac:dyDescent="0.35">
      <c r="N11394" s="6"/>
      <c r="Q11394" s="2"/>
      <c r="S11394" s="2"/>
    </row>
    <row r="11395" spans="14:19" x14ac:dyDescent="0.35">
      <c r="N11395" s="6"/>
      <c r="Q11395" s="2"/>
      <c r="S11395" s="2"/>
    </row>
    <row r="11396" spans="14:19" x14ac:dyDescent="0.35">
      <c r="N11396" s="6"/>
      <c r="Q11396" s="2"/>
      <c r="S11396" s="2"/>
    </row>
    <row r="11397" spans="14:19" x14ac:dyDescent="0.35">
      <c r="N11397" s="6"/>
      <c r="Q11397" s="2"/>
      <c r="S11397" s="2"/>
    </row>
    <row r="11398" spans="14:19" x14ac:dyDescent="0.35">
      <c r="N11398" s="6"/>
      <c r="Q11398" s="2"/>
      <c r="S11398" s="2"/>
    </row>
    <row r="11399" spans="14:19" x14ac:dyDescent="0.35">
      <c r="N11399" s="6"/>
      <c r="Q11399" s="2"/>
      <c r="S11399" s="2"/>
    </row>
    <row r="11400" spans="14:19" x14ac:dyDescent="0.35">
      <c r="N11400" s="6"/>
      <c r="Q11400" s="2"/>
      <c r="S11400" s="2"/>
    </row>
    <row r="11401" spans="14:19" x14ac:dyDescent="0.35">
      <c r="N11401" s="6"/>
      <c r="Q11401" s="2"/>
      <c r="S11401" s="2"/>
    </row>
    <row r="11402" spans="14:19" x14ac:dyDescent="0.35">
      <c r="N11402" s="6"/>
      <c r="Q11402" s="2"/>
      <c r="S11402" s="2"/>
    </row>
    <row r="11403" spans="14:19" x14ac:dyDescent="0.35">
      <c r="N11403" s="6"/>
      <c r="Q11403" s="2"/>
      <c r="S11403" s="2"/>
    </row>
    <row r="11404" spans="14:19" x14ac:dyDescent="0.35">
      <c r="N11404" s="6"/>
      <c r="Q11404" s="2"/>
      <c r="S11404" s="2"/>
    </row>
    <row r="11405" spans="14:19" x14ac:dyDescent="0.35">
      <c r="N11405" s="6"/>
      <c r="Q11405" s="2"/>
      <c r="S11405" s="2"/>
    </row>
    <row r="11406" spans="14:19" x14ac:dyDescent="0.35">
      <c r="N11406" s="6"/>
      <c r="Q11406" s="2"/>
      <c r="S11406" s="2"/>
    </row>
    <row r="11407" spans="14:19" x14ac:dyDescent="0.35">
      <c r="N11407" s="6"/>
      <c r="Q11407" s="2"/>
      <c r="S11407" s="2"/>
    </row>
    <row r="11408" spans="14:19" x14ac:dyDescent="0.35">
      <c r="N11408" s="6"/>
      <c r="Q11408" s="2"/>
      <c r="S11408" s="2"/>
    </row>
    <row r="11409" spans="14:19" x14ac:dyDescent="0.35">
      <c r="N11409" s="6"/>
      <c r="Q11409" s="2"/>
      <c r="S11409" s="2"/>
    </row>
    <row r="11410" spans="14:19" x14ac:dyDescent="0.35">
      <c r="N11410" s="6"/>
      <c r="Q11410" s="2"/>
      <c r="S11410" s="2"/>
    </row>
    <row r="11411" spans="14:19" x14ac:dyDescent="0.35">
      <c r="N11411" s="6"/>
      <c r="Q11411" s="2"/>
      <c r="S11411" s="2"/>
    </row>
    <row r="11412" spans="14:19" x14ac:dyDescent="0.35">
      <c r="N11412" s="6"/>
      <c r="Q11412" s="2"/>
      <c r="S11412" s="2"/>
    </row>
    <row r="11413" spans="14:19" x14ac:dyDescent="0.35">
      <c r="N11413" s="6"/>
      <c r="Q11413" s="2"/>
      <c r="S11413" s="2"/>
    </row>
    <row r="11414" spans="14:19" x14ac:dyDescent="0.35">
      <c r="N11414" s="6"/>
      <c r="Q11414" s="2"/>
      <c r="S11414" s="2"/>
    </row>
    <row r="11415" spans="14:19" x14ac:dyDescent="0.35">
      <c r="N11415" s="6"/>
      <c r="Q11415" s="2"/>
      <c r="S11415" s="2"/>
    </row>
    <row r="11416" spans="14:19" x14ac:dyDescent="0.35">
      <c r="N11416" s="6"/>
      <c r="Q11416" s="2"/>
      <c r="S11416" s="2"/>
    </row>
    <row r="11417" spans="14:19" x14ac:dyDescent="0.35">
      <c r="N11417" s="6"/>
      <c r="Q11417" s="2"/>
      <c r="S11417" s="2"/>
    </row>
    <row r="11418" spans="14:19" x14ac:dyDescent="0.35">
      <c r="N11418" s="6"/>
      <c r="Q11418" s="2"/>
      <c r="S11418" s="2"/>
    </row>
    <row r="11419" spans="14:19" x14ac:dyDescent="0.35">
      <c r="N11419" s="6"/>
      <c r="Q11419" s="2"/>
      <c r="S11419" s="2"/>
    </row>
    <row r="11420" spans="14:19" x14ac:dyDescent="0.35">
      <c r="N11420" s="6"/>
      <c r="Q11420" s="2"/>
      <c r="S11420" s="2"/>
    </row>
    <row r="11421" spans="14:19" x14ac:dyDescent="0.35">
      <c r="N11421" s="6"/>
      <c r="Q11421" s="2"/>
      <c r="S11421" s="2"/>
    </row>
    <row r="11422" spans="14:19" x14ac:dyDescent="0.35">
      <c r="N11422" s="6"/>
      <c r="Q11422" s="2"/>
      <c r="S11422" s="2"/>
    </row>
    <row r="11423" spans="14:19" x14ac:dyDescent="0.35">
      <c r="N11423" s="6"/>
      <c r="Q11423" s="2"/>
      <c r="S11423" s="2"/>
    </row>
    <row r="11424" spans="14:19" x14ac:dyDescent="0.35">
      <c r="N11424" s="6"/>
      <c r="Q11424" s="2"/>
      <c r="S11424" s="2"/>
    </row>
    <row r="11425" spans="14:19" x14ac:dyDescent="0.35">
      <c r="N11425" s="6"/>
      <c r="Q11425" s="2"/>
      <c r="S11425" s="2"/>
    </row>
    <row r="11426" spans="14:19" x14ac:dyDescent="0.35">
      <c r="N11426" s="6"/>
      <c r="Q11426" s="2"/>
      <c r="S11426" s="2"/>
    </row>
    <row r="11427" spans="14:19" x14ac:dyDescent="0.35">
      <c r="N11427" s="6"/>
      <c r="Q11427" s="2"/>
      <c r="S11427" s="2"/>
    </row>
    <row r="11428" spans="14:19" x14ac:dyDescent="0.35">
      <c r="N11428" s="6"/>
      <c r="Q11428" s="2"/>
      <c r="S11428" s="2"/>
    </row>
    <row r="11429" spans="14:19" x14ac:dyDescent="0.35">
      <c r="N11429" s="6"/>
      <c r="Q11429" s="2"/>
      <c r="S11429" s="2"/>
    </row>
    <row r="11430" spans="14:19" x14ac:dyDescent="0.35">
      <c r="N11430" s="6"/>
      <c r="Q11430" s="2"/>
      <c r="S11430" s="2"/>
    </row>
    <row r="11431" spans="14:19" x14ac:dyDescent="0.35">
      <c r="N11431" s="6"/>
      <c r="Q11431" s="2"/>
      <c r="S11431" s="2"/>
    </row>
    <row r="11432" spans="14:19" x14ac:dyDescent="0.35">
      <c r="N11432" s="6"/>
      <c r="Q11432" s="2"/>
      <c r="S11432" s="2"/>
    </row>
    <row r="11433" spans="14:19" x14ac:dyDescent="0.35">
      <c r="N11433" s="6"/>
      <c r="Q11433" s="2"/>
      <c r="S11433" s="2"/>
    </row>
    <row r="11434" spans="14:19" x14ac:dyDescent="0.35">
      <c r="N11434" s="6"/>
      <c r="Q11434" s="2"/>
      <c r="S11434" s="2"/>
    </row>
    <row r="11435" spans="14:19" x14ac:dyDescent="0.35">
      <c r="N11435" s="6"/>
      <c r="Q11435" s="2"/>
      <c r="S11435" s="2"/>
    </row>
    <row r="11436" spans="14:19" x14ac:dyDescent="0.35">
      <c r="N11436" s="6"/>
      <c r="Q11436" s="2"/>
      <c r="S11436" s="2"/>
    </row>
    <row r="11437" spans="14:19" x14ac:dyDescent="0.35">
      <c r="N11437" s="6"/>
      <c r="Q11437" s="2"/>
      <c r="S11437" s="2"/>
    </row>
    <row r="11438" spans="14:19" x14ac:dyDescent="0.35">
      <c r="N11438" s="6"/>
      <c r="Q11438" s="2"/>
      <c r="S11438" s="2"/>
    </row>
    <row r="11439" spans="14:19" x14ac:dyDescent="0.35">
      <c r="N11439" s="6"/>
      <c r="Q11439" s="2"/>
      <c r="S11439" s="2"/>
    </row>
    <row r="11440" spans="14:19" x14ac:dyDescent="0.35">
      <c r="N11440" s="6"/>
      <c r="Q11440" s="2"/>
      <c r="S11440" s="2"/>
    </row>
    <row r="11441" spans="14:19" x14ac:dyDescent="0.35">
      <c r="N11441" s="6"/>
      <c r="Q11441" s="2"/>
      <c r="S11441" s="2"/>
    </row>
    <row r="11442" spans="14:19" x14ac:dyDescent="0.35">
      <c r="N11442" s="6"/>
      <c r="Q11442" s="2"/>
      <c r="S11442" s="2"/>
    </row>
    <row r="11443" spans="14:19" x14ac:dyDescent="0.35">
      <c r="N11443" s="6"/>
      <c r="Q11443" s="2"/>
      <c r="S11443" s="2"/>
    </row>
    <row r="11444" spans="14:19" x14ac:dyDescent="0.35">
      <c r="N11444" s="6"/>
      <c r="Q11444" s="2"/>
      <c r="S11444" s="2"/>
    </row>
    <row r="11445" spans="14:19" x14ac:dyDescent="0.35">
      <c r="N11445" s="6"/>
      <c r="Q11445" s="2"/>
      <c r="S11445" s="2"/>
    </row>
    <row r="11446" spans="14:19" x14ac:dyDescent="0.35">
      <c r="N11446" s="6"/>
      <c r="Q11446" s="2"/>
      <c r="S11446" s="2"/>
    </row>
    <row r="11447" spans="14:19" x14ac:dyDescent="0.35">
      <c r="N11447" s="6"/>
      <c r="Q11447" s="2"/>
      <c r="S11447" s="2"/>
    </row>
    <row r="11448" spans="14:19" x14ac:dyDescent="0.35">
      <c r="N11448" s="6"/>
      <c r="Q11448" s="2"/>
      <c r="S11448" s="2"/>
    </row>
    <row r="11449" spans="14:19" x14ac:dyDescent="0.35">
      <c r="N11449" s="6"/>
      <c r="Q11449" s="2"/>
      <c r="S11449" s="2"/>
    </row>
    <row r="11450" spans="14:19" x14ac:dyDescent="0.35">
      <c r="N11450" s="6"/>
      <c r="Q11450" s="2"/>
      <c r="S11450" s="2"/>
    </row>
    <row r="11451" spans="14:19" x14ac:dyDescent="0.35">
      <c r="N11451" s="6"/>
      <c r="Q11451" s="2"/>
      <c r="S11451" s="2"/>
    </row>
    <row r="11452" spans="14:19" x14ac:dyDescent="0.35">
      <c r="N11452" s="6"/>
      <c r="Q11452" s="2"/>
      <c r="S11452" s="2"/>
    </row>
    <row r="11453" spans="14:19" x14ac:dyDescent="0.35">
      <c r="N11453" s="6"/>
      <c r="Q11453" s="2"/>
      <c r="S11453" s="2"/>
    </row>
    <row r="11454" spans="14:19" x14ac:dyDescent="0.35">
      <c r="N11454" s="6"/>
      <c r="Q11454" s="2"/>
      <c r="S11454" s="2"/>
    </row>
    <row r="11455" spans="14:19" x14ac:dyDescent="0.35">
      <c r="N11455" s="6"/>
      <c r="Q11455" s="2"/>
      <c r="S11455" s="2"/>
    </row>
    <row r="11456" spans="14:19" x14ac:dyDescent="0.35">
      <c r="N11456" s="6"/>
      <c r="Q11456" s="2"/>
      <c r="S11456" s="2"/>
    </row>
    <row r="11457" spans="14:19" x14ac:dyDescent="0.35">
      <c r="N11457" s="6"/>
      <c r="Q11457" s="2"/>
      <c r="S11457" s="2"/>
    </row>
    <row r="11458" spans="14:19" x14ac:dyDescent="0.35">
      <c r="N11458" s="6"/>
      <c r="Q11458" s="2"/>
      <c r="S11458" s="2"/>
    </row>
    <row r="11459" spans="14:19" x14ac:dyDescent="0.35">
      <c r="N11459" s="6"/>
      <c r="Q11459" s="2"/>
      <c r="S11459" s="2"/>
    </row>
    <row r="11460" spans="14:19" x14ac:dyDescent="0.35">
      <c r="N11460" s="6"/>
      <c r="Q11460" s="2"/>
      <c r="S11460" s="2"/>
    </row>
    <row r="11461" spans="14:19" x14ac:dyDescent="0.35">
      <c r="N11461" s="6"/>
      <c r="Q11461" s="2"/>
      <c r="S11461" s="2"/>
    </row>
    <row r="11462" spans="14:19" x14ac:dyDescent="0.35">
      <c r="N11462" s="6"/>
      <c r="Q11462" s="2"/>
      <c r="S11462" s="2"/>
    </row>
    <row r="11463" spans="14:19" x14ac:dyDescent="0.35">
      <c r="N11463" s="6"/>
      <c r="Q11463" s="2"/>
      <c r="S11463" s="2"/>
    </row>
    <row r="11464" spans="14:19" x14ac:dyDescent="0.35">
      <c r="N11464" s="6"/>
      <c r="Q11464" s="2"/>
      <c r="S11464" s="2"/>
    </row>
    <row r="11465" spans="14:19" x14ac:dyDescent="0.35">
      <c r="N11465" s="6"/>
      <c r="Q11465" s="2"/>
      <c r="S11465" s="2"/>
    </row>
    <row r="11466" spans="14:19" x14ac:dyDescent="0.35">
      <c r="N11466" s="6"/>
      <c r="Q11466" s="2"/>
      <c r="S11466" s="2"/>
    </row>
    <row r="11467" spans="14:19" x14ac:dyDescent="0.35">
      <c r="N11467" s="6"/>
      <c r="Q11467" s="2"/>
      <c r="S11467" s="2"/>
    </row>
    <row r="11468" spans="14:19" x14ac:dyDescent="0.35">
      <c r="N11468" s="6"/>
      <c r="Q11468" s="2"/>
      <c r="S11468" s="2"/>
    </row>
    <row r="11469" spans="14:19" x14ac:dyDescent="0.35">
      <c r="N11469" s="6"/>
      <c r="Q11469" s="2"/>
      <c r="S11469" s="2"/>
    </row>
    <row r="11470" spans="14:19" x14ac:dyDescent="0.35">
      <c r="N11470" s="6"/>
      <c r="Q11470" s="2"/>
      <c r="S11470" s="2"/>
    </row>
    <row r="11471" spans="14:19" x14ac:dyDescent="0.35">
      <c r="N11471" s="6"/>
      <c r="Q11471" s="2"/>
      <c r="S11471" s="2"/>
    </row>
    <row r="11472" spans="14:19" x14ac:dyDescent="0.35">
      <c r="N11472" s="6"/>
      <c r="Q11472" s="2"/>
      <c r="S11472" s="2"/>
    </row>
    <row r="11473" spans="14:19" x14ac:dyDescent="0.35">
      <c r="N11473" s="6"/>
      <c r="Q11473" s="2"/>
      <c r="S11473" s="2"/>
    </row>
    <row r="11474" spans="14:19" x14ac:dyDescent="0.35">
      <c r="N11474" s="6"/>
      <c r="Q11474" s="2"/>
      <c r="S11474" s="2"/>
    </row>
    <row r="11475" spans="14:19" x14ac:dyDescent="0.35">
      <c r="N11475" s="6"/>
      <c r="Q11475" s="2"/>
      <c r="S11475" s="2"/>
    </row>
    <row r="11476" spans="14:19" x14ac:dyDescent="0.35">
      <c r="N11476" s="6"/>
      <c r="Q11476" s="2"/>
      <c r="S11476" s="2"/>
    </row>
    <row r="11477" spans="14:19" x14ac:dyDescent="0.35">
      <c r="N11477" s="6"/>
      <c r="Q11477" s="2"/>
      <c r="S11477" s="2"/>
    </row>
    <row r="11478" spans="14:19" x14ac:dyDescent="0.35">
      <c r="N11478" s="6"/>
      <c r="Q11478" s="2"/>
      <c r="S11478" s="2"/>
    </row>
    <row r="11479" spans="14:19" x14ac:dyDescent="0.35">
      <c r="N11479" s="6"/>
      <c r="Q11479" s="2"/>
      <c r="S11479" s="2"/>
    </row>
    <row r="11480" spans="14:19" x14ac:dyDescent="0.35">
      <c r="N11480" s="6"/>
      <c r="Q11480" s="2"/>
      <c r="S11480" s="2"/>
    </row>
    <row r="11481" spans="14:19" x14ac:dyDescent="0.35">
      <c r="N11481" s="6"/>
      <c r="Q11481" s="2"/>
      <c r="S11481" s="2"/>
    </row>
    <row r="11482" spans="14:19" x14ac:dyDescent="0.35">
      <c r="N11482" s="6"/>
      <c r="Q11482" s="2"/>
      <c r="S11482" s="2"/>
    </row>
    <row r="11483" spans="14:19" x14ac:dyDescent="0.35">
      <c r="N11483" s="6"/>
      <c r="Q11483" s="2"/>
      <c r="S11483" s="2"/>
    </row>
    <row r="11484" spans="14:19" x14ac:dyDescent="0.35">
      <c r="N11484" s="6"/>
      <c r="Q11484" s="2"/>
      <c r="S11484" s="2"/>
    </row>
    <row r="11485" spans="14:19" x14ac:dyDescent="0.35">
      <c r="N11485" s="6"/>
      <c r="Q11485" s="2"/>
      <c r="S11485" s="2"/>
    </row>
    <row r="11486" spans="14:19" x14ac:dyDescent="0.35">
      <c r="N11486" s="6"/>
      <c r="Q11486" s="2"/>
      <c r="S11486" s="2"/>
    </row>
    <row r="11487" spans="14:19" x14ac:dyDescent="0.35">
      <c r="N11487" s="6"/>
      <c r="Q11487" s="2"/>
      <c r="S11487" s="2"/>
    </row>
    <row r="11488" spans="14:19" x14ac:dyDescent="0.35">
      <c r="N11488" s="6"/>
      <c r="Q11488" s="2"/>
      <c r="S11488" s="2"/>
    </row>
    <row r="11489" spans="14:19" x14ac:dyDescent="0.35">
      <c r="N11489" s="6"/>
      <c r="Q11489" s="2"/>
      <c r="S11489" s="2"/>
    </row>
    <row r="11490" spans="14:19" x14ac:dyDescent="0.35">
      <c r="N11490" s="6"/>
      <c r="Q11490" s="2"/>
      <c r="S11490" s="2"/>
    </row>
    <row r="11491" spans="14:19" x14ac:dyDescent="0.35">
      <c r="N11491" s="6"/>
      <c r="Q11491" s="2"/>
      <c r="S11491" s="2"/>
    </row>
    <row r="11492" spans="14:19" x14ac:dyDescent="0.35">
      <c r="N11492" s="6"/>
      <c r="Q11492" s="2"/>
      <c r="S11492" s="2"/>
    </row>
    <row r="11493" spans="14:19" x14ac:dyDescent="0.35">
      <c r="N11493" s="6"/>
      <c r="Q11493" s="2"/>
      <c r="S11493" s="2"/>
    </row>
    <row r="11494" spans="14:19" x14ac:dyDescent="0.35">
      <c r="N11494" s="6"/>
      <c r="Q11494" s="2"/>
      <c r="S11494" s="2"/>
    </row>
    <row r="11495" spans="14:19" x14ac:dyDescent="0.35">
      <c r="N11495" s="6"/>
      <c r="Q11495" s="2"/>
      <c r="S11495" s="2"/>
    </row>
    <row r="11496" spans="14:19" x14ac:dyDescent="0.35">
      <c r="N11496" s="6"/>
      <c r="Q11496" s="2"/>
      <c r="S11496" s="2"/>
    </row>
    <row r="11497" spans="14:19" x14ac:dyDescent="0.35">
      <c r="N11497" s="6"/>
      <c r="Q11497" s="2"/>
      <c r="S11497" s="2"/>
    </row>
    <row r="11498" spans="14:19" x14ac:dyDescent="0.35">
      <c r="N11498" s="6"/>
      <c r="Q11498" s="2"/>
      <c r="S11498" s="2"/>
    </row>
    <row r="11499" spans="14:19" x14ac:dyDescent="0.35">
      <c r="N11499" s="6"/>
      <c r="Q11499" s="2"/>
      <c r="S11499" s="2"/>
    </row>
    <row r="11500" spans="14:19" x14ac:dyDescent="0.35">
      <c r="N11500" s="6"/>
      <c r="Q11500" s="2"/>
      <c r="S11500" s="2"/>
    </row>
    <row r="11501" spans="14:19" x14ac:dyDescent="0.35">
      <c r="N11501" s="6"/>
      <c r="Q11501" s="2"/>
      <c r="S11501" s="2"/>
    </row>
    <row r="11502" spans="14:19" x14ac:dyDescent="0.35">
      <c r="N11502" s="6"/>
      <c r="Q11502" s="2"/>
      <c r="S11502" s="2"/>
    </row>
    <row r="11503" spans="14:19" x14ac:dyDescent="0.35">
      <c r="N11503" s="6"/>
      <c r="Q11503" s="2"/>
      <c r="S11503" s="2"/>
    </row>
    <row r="11504" spans="14:19" x14ac:dyDescent="0.35">
      <c r="N11504" s="6"/>
      <c r="Q11504" s="2"/>
      <c r="S11504" s="2"/>
    </row>
    <row r="11505" spans="14:19" x14ac:dyDescent="0.35">
      <c r="N11505" s="6"/>
      <c r="Q11505" s="2"/>
      <c r="S11505" s="2"/>
    </row>
    <row r="11506" spans="14:19" x14ac:dyDescent="0.35">
      <c r="N11506" s="6"/>
      <c r="Q11506" s="2"/>
      <c r="S11506" s="2"/>
    </row>
    <row r="11507" spans="14:19" x14ac:dyDescent="0.35">
      <c r="N11507" s="6"/>
      <c r="Q11507" s="2"/>
      <c r="S11507" s="2"/>
    </row>
    <row r="11508" spans="14:19" x14ac:dyDescent="0.35">
      <c r="N11508" s="6"/>
      <c r="Q11508" s="2"/>
      <c r="S11508" s="2"/>
    </row>
    <row r="11509" spans="14:19" x14ac:dyDescent="0.35">
      <c r="N11509" s="6"/>
      <c r="Q11509" s="2"/>
      <c r="S11509" s="2"/>
    </row>
    <row r="11510" spans="14:19" x14ac:dyDescent="0.35">
      <c r="N11510" s="6"/>
      <c r="Q11510" s="2"/>
      <c r="S11510" s="2"/>
    </row>
    <row r="11511" spans="14:19" x14ac:dyDescent="0.35">
      <c r="N11511" s="6"/>
      <c r="Q11511" s="2"/>
      <c r="S11511" s="2"/>
    </row>
    <row r="11512" spans="14:19" x14ac:dyDescent="0.35">
      <c r="N11512" s="6"/>
      <c r="Q11512" s="2"/>
      <c r="S11512" s="2"/>
    </row>
    <row r="11513" spans="14:19" x14ac:dyDescent="0.35">
      <c r="N11513" s="6"/>
      <c r="Q11513" s="2"/>
      <c r="S11513" s="2"/>
    </row>
    <row r="11514" spans="14:19" x14ac:dyDescent="0.35">
      <c r="N11514" s="6"/>
      <c r="Q11514" s="2"/>
      <c r="S11514" s="2"/>
    </row>
    <row r="11515" spans="14:19" x14ac:dyDescent="0.35">
      <c r="N11515" s="6"/>
      <c r="Q11515" s="2"/>
      <c r="S11515" s="2"/>
    </row>
    <row r="11516" spans="14:19" x14ac:dyDescent="0.35">
      <c r="N11516" s="6"/>
      <c r="Q11516" s="2"/>
      <c r="S11516" s="2"/>
    </row>
    <row r="11517" spans="14:19" x14ac:dyDescent="0.35">
      <c r="N11517" s="6"/>
      <c r="Q11517" s="2"/>
      <c r="S11517" s="2"/>
    </row>
    <row r="11518" spans="14:19" x14ac:dyDescent="0.35">
      <c r="N11518" s="6"/>
      <c r="Q11518" s="2"/>
      <c r="S11518" s="2"/>
    </row>
    <row r="11519" spans="14:19" x14ac:dyDescent="0.35">
      <c r="N11519" s="6"/>
      <c r="Q11519" s="2"/>
      <c r="S11519" s="2"/>
    </row>
    <row r="11520" spans="14:19" x14ac:dyDescent="0.35">
      <c r="N11520" s="6"/>
      <c r="Q11520" s="2"/>
      <c r="S11520" s="2"/>
    </row>
    <row r="11521" spans="14:19" x14ac:dyDescent="0.35">
      <c r="N11521" s="6"/>
      <c r="Q11521" s="2"/>
      <c r="S11521" s="2"/>
    </row>
    <row r="11522" spans="14:19" x14ac:dyDescent="0.35">
      <c r="N11522" s="6"/>
      <c r="Q11522" s="2"/>
      <c r="S11522" s="2"/>
    </row>
    <row r="11523" spans="14:19" x14ac:dyDescent="0.35">
      <c r="N11523" s="6"/>
      <c r="Q11523" s="2"/>
      <c r="S11523" s="2"/>
    </row>
    <row r="11524" spans="14:19" x14ac:dyDescent="0.35">
      <c r="N11524" s="6"/>
      <c r="Q11524" s="2"/>
      <c r="S11524" s="2"/>
    </row>
    <row r="11525" spans="14:19" x14ac:dyDescent="0.35">
      <c r="N11525" s="6"/>
      <c r="Q11525" s="2"/>
      <c r="S11525" s="2"/>
    </row>
    <row r="11526" spans="14:19" x14ac:dyDescent="0.35">
      <c r="N11526" s="6"/>
      <c r="Q11526" s="2"/>
      <c r="S11526" s="2"/>
    </row>
    <row r="11527" spans="14:19" x14ac:dyDescent="0.35">
      <c r="N11527" s="6"/>
      <c r="Q11527" s="2"/>
      <c r="S11527" s="2"/>
    </row>
    <row r="11528" spans="14:19" x14ac:dyDescent="0.35">
      <c r="N11528" s="6"/>
      <c r="Q11528" s="2"/>
      <c r="S11528" s="2"/>
    </row>
    <row r="11529" spans="14:19" x14ac:dyDescent="0.35">
      <c r="N11529" s="6"/>
      <c r="Q11529" s="2"/>
      <c r="S11529" s="2"/>
    </row>
    <row r="11530" spans="14:19" x14ac:dyDescent="0.35">
      <c r="N11530" s="6"/>
      <c r="Q11530" s="2"/>
      <c r="S11530" s="2"/>
    </row>
    <row r="11531" spans="14:19" x14ac:dyDescent="0.35">
      <c r="N11531" s="6"/>
      <c r="Q11531" s="2"/>
      <c r="S11531" s="2"/>
    </row>
    <row r="11532" spans="14:19" x14ac:dyDescent="0.35">
      <c r="N11532" s="6"/>
      <c r="Q11532" s="2"/>
      <c r="S11532" s="2"/>
    </row>
    <row r="11533" spans="14:19" x14ac:dyDescent="0.35">
      <c r="N11533" s="6"/>
      <c r="Q11533" s="2"/>
      <c r="S11533" s="2"/>
    </row>
    <row r="11534" spans="14:19" x14ac:dyDescent="0.35">
      <c r="N11534" s="6"/>
      <c r="Q11534" s="2"/>
      <c r="S11534" s="2"/>
    </row>
    <row r="11535" spans="14:19" x14ac:dyDescent="0.35">
      <c r="N11535" s="6"/>
      <c r="Q11535" s="2"/>
      <c r="S11535" s="2"/>
    </row>
    <row r="11536" spans="14:19" x14ac:dyDescent="0.35">
      <c r="N11536" s="6"/>
      <c r="Q11536" s="2"/>
      <c r="S11536" s="2"/>
    </row>
    <row r="11537" spans="14:19" x14ac:dyDescent="0.35">
      <c r="N11537" s="6"/>
      <c r="Q11537" s="2"/>
      <c r="S11537" s="2"/>
    </row>
    <row r="11538" spans="14:19" x14ac:dyDescent="0.35">
      <c r="N11538" s="6"/>
      <c r="Q11538" s="2"/>
      <c r="S11538" s="2"/>
    </row>
    <row r="11539" spans="14:19" x14ac:dyDescent="0.35">
      <c r="N11539" s="6"/>
      <c r="Q11539" s="2"/>
      <c r="S11539" s="2"/>
    </row>
    <row r="11540" spans="14:19" x14ac:dyDescent="0.35">
      <c r="N11540" s="6"/>
      <c r="Q11540" s="2"/>
      <c r="S11540" s="2"/>
    </row>
    <row r="11541" spans="14:19" x14ac:dyDescent="0.35">
      <c r="N11541" s="6"/>
      <c r="Q11541" s="2"/>
      <c r="S11541" s="2"/>
    </row>
    <row r="11542" spans="14:19" x14ac:dyDescent="0.35">
      <c r="N11542" s="6"/>
      <c r="Q11542" s="2"/>
      <c r="S11542" s="2"/>
    </row>
    <row r="11543" spans="14:19" x14ac:dyDescent="0.35">
      <c r="N11543" s="6"/>
      <c r="Q11543" s="2"/>
      <c r="S11543" s="2"/>
    </row>
    <row r="11544" spans="14:19" x14ac:dyDescent="0.35">
      <c r="N11544" s="6"/>
      <c r="Q11544" s="2"/>
      <c r="S11544" s="2"/>
    </row>
    <row r="11545" spans="14:19" x14ac:dyDescent="0.35">
      <c r="N11545" s="6"/>
      <c r="Q11545" s="2"/>
      <c r="S11545" s="2"/>
    </row>
    <row r="11546" spans="14:19" x14ac:dyDescent="0.35">
      <c r="N11546" s="6"/>
      <c r="Q11546" s="2"/>
      <c r="S11546" s="2"/>
    </row>
    <row r="11547" spans="14:19" x14ac:dyDescent="0.35">
      <c r="N11547" s="6"/>
      <c r="Q11547" s="2"/>
      <c r="S11547" s="2"/>
    </row>
    <row r="11548" spans="14:19" x14ac:dyDescent="0.35">
      <c r="N11548" s="6"/>
      <c r="Q11548" s="2"/>
      <c r="S11548" s="2"/>
    </row>
    <row r="11549" spans="14:19" x14ac:dyDescent="0.35">
      <c r="N11549" s="6"/>
      <c r="Q11549" s="2"/>
      <c r="S11549" s="2"/>
    </row>
    <row r="11550" spans="14:19" x14ac:dyDescent="0.35">
      <c r="N11550" s="6"/>
      <c r="Q11550" s="2"/>
      <c r="S11550" s="2"/>
    </row>
    <row r="11551" spans="14:19" x14ac:dyDescent="0.35">
      <c r="N11551" s="6"/>
      <c r="Q11551" s="2"/>
      <c r="S11551" s="2"/>
    </row>
    <row r="11552" spans="14:19" x14ac:dyDescent="0.35">
      <c r="N11552" s="6"/>
      <c r="Q11552" s="2"/>
      <c r="S11552" s="2"/>
    </row>
    <row r="11553" spans="14:19" x14ac:dyDescent="0.35">
      <c r="N11553" s="6"/>
      <c r="Q11553" s="2"/>
      <c r="S11553" s="2"/>
    </row>
    <row r="11554" spans="14:19" x14ac:dyDescent="0.35">
      <c r="N11554" s="6"/>
      <c r="Q11554" s="2"/>
      <c r="S11554" s="2"/>
    </row>
    <row r="11555" spans="14:19" x14ac:dyDescent="0.35">
      <c r="N11555" s="6"/>
      <c r="Q11555" s="2"/>
      <c r="S11555" s="2"/>
    </row>
    <row r="11556" spans="14:19" x14ac:dyDescent="0.35">
      <c r="N11556" s="6"/>
      <c r="Q11556" s="2"/>
      <c r="S11556" s="2"/>
    </row>
    <row r="11557" spans="14:19" x14ac:dyDescent="0.35">
      <c r="N11557" s="6"/>
      <c r="Q11557" s="2"/>
      <c r="S11557" s="2"/>
    </row>
    <row r="11558" spans="14:19" x14ac:dyDescent="0.35">
      <c r="N11558" s="6"/>
      <c r="Q11558" s="2"/>
      <c r="S11558" s="2"/>
    </row>
    <row r="11559" spans="14:19" x14ac:dyDescent="0.35">
      <c r="N11559" s="6"/>
      <c r="Q11559" s="2"/>
      <c r="S11559" s="2"/>
    </row>
    <row r="11560" spans="14:19" x14ac:dyDescent="0.35">
      <c r="N11560" s="6"/>
      <c r="Q11560" s="2"/>
      <c r="S11560" s="2"/>
    </row>
    <row r="11561" spans="14:19" x14ac:dyDescent="0.35">
      <c r="N11561" s="6"/>
      <c r="Q11561" s="2"/>
      <c r="S11561" s="2"/>
    </row>
    <row r="11562" spans="14:19" x14ac:dyDescent="0.35">
      <c r="N11562" s="6"/>
      <c r="Q11562" s="2"/>
      <c r="S11562" s="2"/>
    </row>
    <row r="11563" spans="14:19" x14ac:dyDescent="0.35">
      <c r="N11563" s="6"/>
      <c r="Q11563" s="2"/>
      <c r="S11563" s="2"/>
    </row>
    <row r="11564" spans="14:19" x14ac:dyDescent="0.35">
      <c r="N11564" s="6"/>
      <c r="Q11564" s="2"/>
      <c r="S11564" s="2"/>
    </row>
    <row r="11565" spans="14:19" x14ac:dyDescent="0.35">
      <c r="N11565" s="6"/>
      <c r="Q11565" s="2"/>
      <c r="S11565" s="2"/>
    </row>
    <row r="11566" spans="14:19" x14ac:dyDescent="0.35">
      <c r="N11566" s="6"/>
      <c r="Q11566" s="2"/>
      <c r="S11566" s="2"/>
    </row>
    <row r="11567" spans="14:19" x14ac:dyDescent="0.35">
      <c r="N11567" s="6"/>
      <c r="Q11567" s="2"/>
      <c r="S11567" s="2"/>
    </row>
    <row r="11568" spans="14:19" x14ac:dyDescent="0.35">
      <c r="N11568" s="6"/>
      <c r="Q11568" s="2"/>
      <c r="S11568" s="2"/>
    </row>
    <row r="11569" spans="14:19" x14ac:dyDescent="0.35">
      <c r="N11569" s="6"/>
      <c r="Q11569" s="2"/>
      <c r="S11569" s="2"/>
    </row>
    <row r="11570" spans="14:19" x14ac:dyDescent="0.35">
      <c r="N11570" s="6"/>
      <c r="Q11570" s="2"/>
      <c r="S11570" s="2"/>
    </row>
    <row r="11571" spans="14:19" x14ac:dyDescent="0.35">
      <c r="N11571" s="6"/>
      <c r="Q11571" s="2"/>
      <c r="S11571" s="2"/>
    </row>
    <row r="11572" spans="14:19" x14ac:dyDescent="0.35">
      <c r="N11572" s="6"/>
      <c r="Q11572" s="2"/>
      <c r="S11572" s="2"/>
    </row>
    <row r="11573" spans="14:19" x14ac:dyDescent="0.35">
      <c r="N11573" s="6"/>
      <c r="Q11573" s="2"/>
      <c r="S11573" s="2"/>
    </row>
    <row r="11574" spans="14:19" x14ac:dyDescent="0.35">
      <c r="N11574" s="6"/>
      <c r="Q11574" s="2"/>
      <c r="S11574" s="2"/>
    </row>
    <row r="11575" spans="14:19" x14ac:dyDescent="0.35">
      <c r="N11575" s="6"/>
      <c r="Q11575" s="2"/>
      <c r="S11575" s="2"/>
    </row>
    <row r="11576" spans="14:19" x14ac:dyDescent="0.35">
      <c r="N11576" s="6"/>
      <c r="Q11576" s="2"/>
      <c r="S11576" s="2"/>
    </row>
    <row r="11577" spans="14:19" x14ac:dyDescent="0.35">
      <c r="N11577" s="6"/>
      <c r="Q11577" s="2"/>
      <c r="S11577" s="2"/>
    </row>
    <row r="11578" spans="14:19" x14ac:dyDescent="0.35">
      <c r="N11578" s="6"/>
      <c r="Q11578" s="2"/>
      <c r="S11578" s="2"/>
    </row>
    <row r="11579" spans="14:19" x14ac:dyDescent="0.35">
      <c r="N11579" s="6"/>
      <c r="Q11579" s="2"/>
      <c r="S11579" s="2"/>
    </row>
    <row r="11580" spans="14:19" x14ac:dyDescent="0.35">
      <c r="N11580" s="6"/>
      <c r="Q11580" s="2"/>
      <c r="S11580" s="2"/>
    </row>
    <row r="11581" spans="14:19" x14ac:dyDescent="0.35">
      <c r="N11581" s="6"/>
      <c r="Q11581" s="2"/>
      <c r="S11581" s="2"/>
    </row>
    <row r="11582" spans="14:19" x14ac:dyDescent="0.35">
      <c r="N11582" s="6"/>
      <c r="Q11582" s="2"/>
      <c r="S11582" s="2"/>
    </row>
    <row r="11583" spans="14:19" x14ac:dyDescent="0.35">
      <c r="N11583" s="6"/>
      <c r="Q11583" s="2"/>
      <c r="S11583" s="2"/>
    </row>
    <row r="11584" spans="14:19" x14ac:dyDescent="0.35">
      <c r="N11584" s="6"/>
      <c r="Q11584" s="2"/>
      <c r="S11584" s="2"/>
    </row>
    <row r="11585" spans="14:19" x14ac:dyDescent="0.35">
      <c r="N11585" s="6"/>
      <c r="Q11585" s="2"/>
      <c r="S11585" s="2"/>
    </row>
    <row r="11586" spans="14:19" x14ac:dyDescent="0.35">
      <c r="N11586" s="6"/>
      <c r="Q11586" s="2"/>
      <c r="S11586" s="2"/>
    </row>
    <row r="11587" spans="14:19" x14ac:dyDescent="0.35">
      <c r="N11587" s="6"/>
      <c r="Q11587" s="2"/>
      <c r="S11587" s="2"/>
    </row>
    <row r="11588" spans="14:19" x14ac:dyDescent="0.35">
      <c r="N11588" s="6"/>
      <c r="Q11588" s="2"/>
      <c r="S11588" s="2"/>
    </row>
    <row r="11589" spans="14:19" x14ac:dyDescent="0.35">
      <c r="N11589" s="6"/>
      <c r="Q11589" s="2"/>
      <c r="S11589" s="2"/>
    </row>
    <row r="11590" spans="14:19" x14ac:dyDescent="0.35">
      <c r="N11590" s="6"/>
      <c r="Q11590" s="2"/>
      <c r="S11590" s="2"/>
    </row>
    <row r="11591" spans="14:19" x14ac:dyDescent="0.35">
      <c r="N11591" s="6"/>
      <c r="Q11591" s="2"/>
      <c r="S11591" s="2"/>
    </row>
    <row r="11592" spans="14:19" x14ac:dyDescent="0.35">
      <c r="N11592" s="6"/>
      <c r="Q11592" s="2"/>
      <c r="S11592" s="2"/>
    </row>
    <row r="11593" spans="14:19" x14ac:dyDescent="0.35">
      <c r="N11593" s="6"/>
      <c r="Q11593" s="2"/>
      <c r="S11593" s="2"/>
    </row>
    <row r="11594" spans="14:19" x14ac:dyDescent="0.35">
      <c r="N11594" s="6"/>
      <c r="Q11594" s="2"/>
      <c r="S11594" s="2"/>
    </row>
    <row r="11595" spans="14:19" x14ac:dyDescent="0.35">
      <c r="N11595" s="6"/>
      <c r="Q11595" s="2"/>
      <c r="S11595" s="2"/>
    </row>
    <row r="11596" spans="14:19" x14ac:dyDescent="0.35">
      <c r="N11596" s="6"/>
      <c r="Q11596" s="2"/>
      <c r="S11596" s="2"/>
    </row>
    <row r="11597" spans="14:19" x14ac:dyDescent="0.35">
      <c r="N11597" s="6"/>
      <c r="Q11597" s="2"/>
      <c r="S11597" s="2"/>
    </row>
    <row r="11598" spans="14:19" x14ac:dyDescent="0.35">
      <c r="N11598" s="6"/>
      <c r="Q11598" s="2"/>
      <c r="S11598" s="2"/>
    </row>
    <row r="11599" spans="14:19" x14ac:dyDescent="0.35">
      <c r="N11599" s="6"/>
      <c r="Q11599" s="2"/>
      <c r="S11599" s="2"/>
    </row>
    <row r="11600" spans="14:19" x14ac:dyDescent="0.35">
      <c r="N11600" s="6"/>
      <c r="Q11600" s="2"/>
      <c r="S11600" s="2"/>
    </row>
    <row r="11601" spans="14:19" x14ac:dyDescent="0.35">
      <c r="N11601" s="6"/>
      <c r="Q11601" s="2"/>
      <c r="S11601" s="2"/>
    </row>
    <row r="11602" spans="14:19" x14ac:dyDescent="0.35">
      <c r="N11602" s="6"/>
      <c r="Q11602" s="2"/>
      <c r="S11602" s="2"/>
    </row>
    <row r="11603" spans="14:19" x14ac:dyDescent="0.35">
      <c r="N11603" s="6"/>
      <c r="Q11603" s="2"/>
      <c r="S11603" s="2"/>
    </row>
    <row r="11604" spans="14:19" x14ac:dyDescent="0.35">
      <c r="N11604" s="6"/>
      <c r="Q11604" s="2"/>
      <c r="S11604" s="2"/>
    </row>
    <row r="11605" spans="14:19" x14ac:dyDescent="0.35">
      <c r="N11605" s="6"/>
      <c r="Q11605" s="2"/>
      <c r="S11605" s="2"/>
    </row>
    <row r="11606" spans="14:19" x14ac:dyDescent="0.35">
      <c r="N11606" s="6"/>
      <c r="Q11606" s="2"/>
      <c r="S11606" s="2"/>
    </row>
    <row r="11607" spans="14:19" x14ac:dyDescent="0.35">
      <c r="N11607" s="6"/>
      <c r="Q11607" s="2"/>
      <c r="S11607" s="2"/>
    </row>
    <row r="11608" spans="14:19" x14ac:dyDescent="0.35">
      <c r="N11608" s="6"/>
      <c r="Q11608" s="2"/>
      <c r="S11608" s="2"/>
    </row>
    <row r="11609" spans="14:19" x14ac:dyDescent="0.35">
      <c r="N11609" s="6"/>
      <c r="Q11609" s="2"/>
      <c r="S11609" s="2"/>
    </row>
    <row r="11610" spans="14:19" x14ac:dyDescent="0.35">
      <c r="N11610" s="6"/>
      <c r="Q11610" s="2"/>
      <c r="S11610" s="2"/>
    </row>
    <row r="11611" spans="14:19" x14ac:dyDescent="0.35">
      <c r="N11611" s="6"/>
      <c r="Q11611" s="2"/>
      <c r="S11611" s="2"/>
    </row>
    <row r="11612" spans="14:19" x14ac:dyDescent="0.35">
      <c r="N11612" s="6"/>
      <c r="Q11612" s="2"/>
      <c r="S11612" s="2"/>
    </row>
    <row r="11613" spans="14:19" x14ac:dyDescent="0.35">
      <c r="N11613" s="6"/>
      <c r="Q11613" s="2"/>
      <c r="S11613" s="2"/>
    </row>
    <row r="11614" spans="14:19" x14ac:dyDescent="0.35">
      <c r="N11614" s="6"/>
      <c r="Q11614" s="2"/>
      <c r="S11614" s="2"/>
    </row>
    <row r="11615" spans="14:19" x14ac:dyDescent="0.35">
      <c r="N11615" s="6"/>
      <c r="Q11615" s="2"/>
      <c r="S11615" s="2"/>
    </row>
    <row r="11616" spans="14:19" x14ac:dyDescent="0.35">
      <c r="N11616" s="6"/>
      <c r="Q11616" s="2"/>
      <c r="S11616" s="2"/>
    </row>
    <row r="11617" spans="14:19" x14ac:dyDescent="0.35">
      <c r="N11617" s="6"/>
      <c r="Q11617" s="2"/>
      <c r="S11617" s="2"/>
    </row>
    <row r="11618" spans="14:19" x14ac:dyDescent="0.35">
      <c r="N11618" s="6"/>
      <c r="Q11618" s="2"/>
      <c r="S11618" s="2"/>
    </row>
    <row r="11619" spans="14:19" x14ac:dyDescent="0.35">
      <c r="N11619" s="6"/>
      <c r="Q11619" s="2"/>
      <c r="S11619" s="2"/>
    </row>
    <row r="11620" spans="14:19" x14ac:dyDescent="0.35">
      <c r="N11620" s="6"/>
      <c r="Q11620" s="2"/>
      <c r="S11620" s="2"/>
    </row>
    <row r="11621" spans="14:19" x14ac:dyDescent="0.35">
      <c r="N11621" s="6"/>
      <c r="Q11621" s="2"/>
      <c r="S11621" s="2"/>
    </row>
    <row r="11622" spans="14:19" x14ac:dyDescent="0.35">
      <c r="N11622" s="6"/>
      <c r="Q11622" s="2"/>
      <c r="S11622" s="2"/>
    </row>
    <row r="11623" spans="14:19" x14ac:dyDescent="0.35">
      <c r="N11623" s="6"/>
      <c r="Q11623" s="2"/>
      <c r="S11623" s="2"/>
    </row>
    <row r="11624" spans="14:19" x14ac:dyDescent="0.35">
      <c r="N11624" s="6"/>
      <c r="Q11624" s="2"/>
      <c r="S11624" s="2"/>
    </row>
    <row r="11625" spans="14:19" x14ac:dyDescent="0.35">
      <c r="N11625" s="6"/>
      <c r="Q11625" s="2"/>
      <c r="S11625" s="2"/>
    </row>
    <row r="11626" spans="14:19" x14ac:dyDescent="0.35">
      <c r="N11626" s="6"/>
      <c r="Q11626" s="2"/>
      <c r="S11626" s="2"/>
    </row>
    <row r="11627" spans="14:19" x14ac:dyDescent="0.35">
      <c r="N11627" s="6"/>
      <c r="Q11627" s="2"/>
      <c r="S11627" s="2"/>
    </row>
    <row r="11628" spans="14:19" x14ac:dyDescent="0.35">
      <c r="N11628" s="6"/>
      <c r="Q11628" s="2"/>
      <c r="S11628" s="2"/>
    </row>
    <row r="11629" spans="14:19" x14ac:dyDescent="0.35">
      <c r="N11629" s="6"/>
      <c r="Q11629" s="2"/>
      <c r="S11629" s="2"/>
    </row>
    <row r="11630" spans="14:19" x14ac:dyDescent="0.35">
      <c r="N11630" s="6"/>
      <c r="Q11630" s="2"/>
      <c r="S11630" s="2"/>
    </row>
    <row r="11631" spans="14:19" x14ac:dyDescent="0.35">
      <c r="N11631" s="6"/>
      <c r="Q11631" s="2"/>
      <c r="S11631" s="2"/>
    </row>
    <row r="11632" spans="14:19" x14ac:dyDescent="0.35">
      <c r="N11632" s="6"/>
      <c r="Q11632" s="2"/>
      <c r="S11632" s="2"/>
    </row>
    <row r="11633" spans="14:19" x14ac:dyDescent="0.35">
      <c r="N11633" s="6"/>
      <c r="Q11633" s="2"/>
      <c r="S11633" s="2"/>
    </row>
    <row r="11634" spans="14:19" x14ac:dyDescent="0.35">
      <c r="N11634" s="6"/>
      <c r="Q11634" s="2"/>
      <c r="S11634" s="2"/>
    </row>
    <row r="11635" spans="14:19" x14ac:dyDescent="0.35">
      <c r="N11635" s="6"/>
      <c r="Q11635" s="2"/>
      <c r="S11635" s="2"/>
    </row>
    <row r="11636" spans="14:19" x14ac:dyDescent="0.35">
      <c r="N11636" s="6"/>
      <c r="Q11636" s="2"/>
      <c r="S11636" s="2"/>
    </row>
    <row r="11637" spans="14:19" x14ac:dyDescent="0.35">
      <c r="N11637" s="6"/>
      <c r="Q11637" s="2"/>
      <c r="S11637" s="2"/>
    </row>
    <row r="11638" spans="14:19" x14ac:dyDescent="0.35">
      <c r="N11638" s="6"/>
      <c r="Q11638" s="2"/>
      <c r="S11638" s="2"/>
    </row>
    <row r="11639" spans="14:19" x14ac:dyDescent="0.35">
      <c r="N11639" s="6"/>
      <c r="Q11639" s="2"/>
      <c r="S11639" s="2"/>
    </row>
    <row r="11640" spans="14:19" x14ac:dyDescent="0.35">
      <c r="N11640" s="6"/>
      <c r="Q11640" s="2"/>
      <c r="S11640" s="2"/>
    </row>
    <row r="11641" spans="14:19" x14ac:dyDescent="0.35">
      <c r="N11641" s="6"/>
      <c r="Q11641" s="2"/>
      <c r="S11641" s="2"/>
    </row>
    <row r="11642" spans="14:19" x14ac:dyDescent="0.35">
      <c r="N11642" s="6"/>
      <c r="Q11642" s="2"/>
      <c r="S11642" s="2"/>
    </row>
    <row r="11643" spans="14:19" x14ac:dyDescent="0.35">
      <c r="N11643" s="6"/>
      <c r="Q11643" s="2"/>
      <c r="S11643" s="2"/>
    </row>
    <row r="11644" spans="14:19" x14ac:dyDescent="0.35">
      <c r="N11644" s="6"/>
      <c r="Q11644" s="2"/>
      <c r="S11644" s="2"/>
    </row>
    <row r="11645" spans="14:19" x14ac:dyDescent="0.35">
      <c r="N11645" s="6"/>
      <c r="Q11645" s="2"/>
      <c r="S11645" s="2"/>
    </row>
    <row r="11646" spans="14:19" x14ac:dyDescent="0.35">
      <c r="N11646" s="6"/>
      <c r="Q11646" s="2"/>
      <c r="S11646" s="2"/>
    </row>
    <row r="11647" spans="14:19" x14ac:dyDescent="0.35">
      <c r="N11647" s="6"/>
      <c r="Q11647" s="2"/>
      <c r="S11647" s="2"/>
    </row>
    <row r="11648" spans="14:19" x14ac:dyDescent="0.35">
      <c r="N11648" s="6"/>
      <c r="Q11648" s="2"/>
      <c r="S11648" s="2"/>
    </row>
    <row r="11649" spans="14:19" x14ac:dyDescent="0.35">
      <c r="N11649" s="6"/>
      <c r="Q11649" s="2"/>
      <c r="S11649" s="2"/>
    </row>
    <row r="11650" spans="14:19" x14ac:dyDescent="0.35">
      <c r="N11650" s="6"/>
      <c r="Q11650" s="2"/>
      <c r="S11650" s="2"/>
    </row>
    <row r="11651" spans="14:19" x14ac:dyDescent="0.35">
      <c r="N11651" s="6"/>
      <c r="Q11651" s="2"/>
      <c r="S11651" s="2"/>
    </row>
    <row r="11652" spans="14:19" x14ac:dyDescent="0.35">
      <c r="N11652" s="6"/>
      <c r="Q11652" s="2"/>
      <c r="S11652" s="2"/>
    </row>
    <row r="11653" spans="14:19" x14ac:dyDescent="0.35">
      <c r="N11653" s="6"/>
      <c r="Q11653" s="2"/>
      <c r="S11653" s="2"/>
    </row>
    <row r="11654" spans="14:19" x14ac:dyDescent="0.35">
      <c r="N11654" s="6"/>
      <c r="Q11654" s="2"/>
      <c r="S11654" s="2"/>
    </row>
    <row r="11655" spans="14:19" x14ac:dyDescent="0.35">
      <c r="N11655" s="6"/>
      <c r="Q11655" s="2"/>
      <c r="S11655" s="2"/>
    </row>
    <row r="11656" spans="14:19" x14ac:dyDescent="0.35">
      <c r="N11656" s="6"/>
      <c r="Q11656" s="2"/>
      <c r="S11656" s="2"/>
    </row>
    <row r="11657" spans="14:19" x14ac:dyDescent="0.35">
      <c r="N11657" s="6"/>
      <c r="Q11657" s="2"/>
      <c r="S11657" s="2"/>
    </row>
    <row r="11658" spans="14:19" x14ac:dyDescent="0.35">
      <c r="N11658" s="6"/>
      <c r="Q11658" s="2"/>
      <c r="S11658" s="2"/>
    </row>
    <row r="11659" spans="14:19" x14ac:dyDescent="0.35">
      <c r="N11659" s="6"/>
      <c r="Q11659" s="2"/>
      <c r="S11659" s="2"/>
    </row>
    <row r="11660" spans="14:19" x14ac:dyDescent="0.35">
      <c r="N11660" s="6"/>
      <c r="Q11660" s="2"/>
      <c r="S11660" s="2"/>
    </row>
    <row r="11661" spans="14:19" x14ac:dyDescent="0.35">
      <c r="N11661" s="6"/>
      <c r="Q11661" s="2"/>
      <c r="S11661" s="2"/>
    </row>
    <row r="11662" spans="14:19" x14ac:dyDescent="0.35">
      <c r="N11662" s="6"/>
      <c r="Q11662" s="2"/>
      <c r="S11662" s="2"/>
    </row>
    <row r="11663" spans="14:19" x14ac:dyDescent="0.35">
      <c r="N11663" s="6"/>
      <c r="Q11663" s="2"/>
      <c r="S11663" s="2"/>
    </row>
    <row r="11664" spans="14:19" x14ac:dyDescent="0.35">
      <c r="N11664" s="6"/>
      <c r="Q11664" s="2"/>
      <c r="S11664" s="2"/>
    </row>
    <row r="11665" spans="14:19" x14ac:dyDescent="0.35">
      <c r="N11665" s="6"/>
      <c r="Q11665" s="2"/>
      <c r="S11665" s="2"/>
    </row>
    <row r="11666" spans="14:19" x14ac:dyDescent="0.35">
      <c r="N11666" s="6"/>
      <c r="Q11666" s="2"/>
      <c r="S11666" s="2"/>
    </row>
    <row r="11667" spans="14:19" x14ac:dyDescent="0.35">
      <c r="N11667" s="6"/>
      <c r="Q11667" s="2"/>
      <c r="S11667" s="2"/>
    </row>
    <row r="11668" spans="14:19" x14ac:dyDescent="0.35">
      <c r="N11668" s="6"/>
      <c r="Q11668" s="2"/>
      <c r="S11668" s="2"/>
    </row>
    <row r="11669" spans="14:19" x14ac:dyDescent="0.35">
      <c r="N11669" s="6"/>
      <c r="Q11669" s="2"/>
      <c r="S11669" s="2"/>
    </row>
    <row r="11670" spans="14:19" x14ac:dyDescent="0.35">
      <c r="N11670" s="6"/>
      <c r="Q11670" s="2"/>
      <c r="S11670" s="2"/>
    </row>
    <row r="11671" spans="14:19" x14ac:dyDescent="0.35">
      <c r="N11671" s="6"/>
      <c r="Q11671" s="2"/>
      <c r="S11671" s="2"/>
    </row>
    <row r="11672" spans="14:19" x14ac:dyDescent="0.35">
      <c r="N11672" s="6"/>
      <c r="Q11672" s="2"/>
      <c r="S11672" s="2"/>
    </row>
    <row r="11673" spans="14:19" x14ac:dyDescent="0.35">
      <c r="N11673" s="6"/>
      <c r="Q11673" s="2"/>
      <c r="S11673" s="2"/>
    </row>
    <row r="11674" spans="14:19" x14ac:dyDescent="0.35">
      <c r="N11674" s="6"/>
      <c r="Q11674" s="2"/>
      <c r="S11674" s="2"/>
    </row>
    <row r="11675" spans="14:19" x14ac:dyDescent="0.35">
      <c r="N11675" s="6"/>
      <c r="Q11675" s="2"/>
      <c r="S11675" s="2"/>
    </row>
    <row r="11676" spans="14:19" x14ac:dyDescent="0.35">
      <c r="N11676" s="6"/>
      <c r="Q11676" s="2"/>
      <c r="S11676" s="2"/>
    </row>
    <row r="11677" spans="14:19" x14ac:dyDescent="0.35">
      <c r="N11677" s="6"/>
      <c r="Q11677" s="2"/>
      <c r="S11677" s="2"/>
    </row>
    <row r="11678" spans="14:19" x14ac:dyDescent="0.35">
      <c r="N11678" s="6"/>
      <c r="Q11678" s="2"/>
      <c r="S11678" s="2"/>
    </row>
    <row r="11679" spans="14:19" x14ac:dyDescent="0.35">
      <c r="N11679" s="6"/>
      <c r="Q11679" s="2"/>
      <c r="S11679" s="2"/>
    </row>
    <row r="11680" spans="14:19" x14ac:dyDescent="0.35">
      <c r="N11680" s="6"/>
      <c r="Q11680" s="2"/>
      <c r="S11680" s="2"/>
    </row>
    <row r="11681" spans="14:19" x14ac:dyDescent="0.35">
      <c r="N11681" s="6"/>
      <c r="Q11681" s="2"/>
      <c r="S11681" s="2"/>
    </row>
    <row r="11682" spans="14:19" x14ac:dyDescent="0.35">
      <c r="N11682" s="6"/>
      <c r="Q11682" s="2"/>
      <c r="S11682" s="2"/>
    </row>
    <row r="11683" spans="14:19" x14ac:dyDescent="0.35">
      <c r="N11683" s="6"/>
      <c r="Q11683" s="2"/>
      <c r="S11683" s="2"/>
    </row>
    <row r="11684" spans="14:19" x14ac:dyDescent="0.35">
      <c r="N11684" s="6"/>
      <c r="Q11684" s="2"/>
      <c r="S11684" s="2"/>
    </row>
    <row r="11685" spans="14:19" x14ac:dyDescent="0.35">
      <c r="N11685" s="6"/>
      <c r="Q11685" s="2"/>
      <c r="S11685" s="2"/>
    </row>
    <row r="11686" spans="14:19" x14ac:dyDescent="0.35">
      <c r="N11686" s="6"/>
      <c r="Q11686" s="2"/>
      <c r="S11686" s="2"/>
    </row>
    <row r="11687" spans="14:19" x14ac:dyDescent="0.35">
      <c r="N11687" s="6"/>
      <c r="Q11687" s="2"/>
      <c r="S11687" s="2"/>
    </row>
    <row r="11688" spans="14:19" x14ac:dyDescent="0.35">
      <c r="N11688" s="6"/>
      <c r="Q11688" s="2"/>
      <c r="S11688" s="2"/>
    </row>
    <row r="11689" spans="14:19" x14ac:dyDescent="0.35">
      <c r="N11689" s="6"/>
      <c r="Q11689" s="2"/>
      <c r="S11689" s="2"/>
    </row>
    <row r="11690" spans="14:19" x14ac:dyDescent="0.35">
      <c r="N11690" s="6"/>
      <c r="Q11690" s="2"/>
      <c r="S11690" s="2"/>
    </row>
    <row r="11691" spans="14:19" x14ac:dyDescent="0.35">
      <c r="N11691" s="6"/>
      <c r="Q11691" s="2"/>
      <c r="S11691" s="2"/>
    </row>
    <row r="11692" spans="14:19" x14ac:dyDescent="0.35">
      <c r="N11692" s="6"/>
      <c r="Q11692" s="2"/>
      <c r="S11692" s="2"/>
    </row>
    <row r="11693" spans="14:19" x14ac:dyDescent="0.35">
      <c r="N11693" s="6"/>
      <c r="Q11693" s="2"/>
      <c r="S11693" s="2"/>
    </row>
    <row r="11694" spans="14:19" x14ac:dyDescent="0.35">
      <c r="N11694" s="6"/>
      <c r="Q11694" s="2"/>
      <c r="S11694" s="2"/>
    </row>
    <row r="11695" spans="14:19" x14ac:dyDescent="0.35">
      <c r="N11695" s="6"/>
      <c r="Q11695" s="2"/>
      <c r="S11695" s="2"/>
    </row>
    <row r="11696" spans="14:19" x14ac:dyDescent="0.35">
      <c r="N11696" s="6"/>
      <c r="Q11696" s="2"/>
      <c r="S11696" s="2"/>
    </row>
    <row r="11697" spans="14:19" x14ac:dyDescent="0.35">
      <c r="N11697" s="6"/>
      <c r="Q11697" s="2"/>
      <c r="S11697" s="2"/>
    </row>
    <row r="11698" spans="14:19" x14ac:dyDescent="0.35">
      <c r="N11698" s="6"/>
      <c r="Q11698" s="2"/>
      <c r="S11698" s="2"/>
    </row>
    <row r="11699" spans="14:19" x14ac:dyDescent="0.35">
      <c r="N11699" s="6"/>
      <c r="Q11699" s="2"/>
      <c r="S11699" s="2"/>
    </row>
    <row r="11700" spans="14:19" x14ac:dyDescent="0.35">
      <c r="N11700" s="6"/>
      <c r="Q11700" s="2"/>
      <c r="S11700" s="2"/>
    </row>
    <row r="11701" spans="14:19" x14ac:dyDescent="0.35">
      <c r="N11701" s="6"/>
      <c r="Q11701" s="2"/>
      <c r="S11701" s="2"/>
    </row>
    <row r="11702" spans="14:19" x14ac:dyDescent="0.35">
      <c r="N11702" s="6"/>
      <c r="Q11702" s="2"/>
      <c r="S11702" s="2"/>
    </row>
    <row r="11703" spans="14:19" x14ac:dyDescent="0.35">
      <c r="N11703" s="6"/>
      <c r="Q11703" s="2"/>
      <c r="S11703" s="2"/>
    </row>
    <row r="11704" spans="14:19" x14ac:dyDescent="0.35">
      <c r="N11704" s="6"/>
      <c r="Q11704" s="2"/>
      <c r="S11704" s="2"/>
    </row>
    <row r="11705" spans="14:19" x14ac:dyDescent="0.35">
      <c r="N11705" s="6"/>
      <c r="Q11705" s="2"/>
      <c r="S11705" s="2"/>
    </row>
    <row r="11706" spans="14:19" x14ac:dyDescent="0.35">
      <c r="N11706" s="6"/>
      <c r="Q11706" s="2"/>
      <c r="S11706" s="2"/>
    </row>
    <row r="11707" spans="14:19" x14ac:dyDescent="0.35">
      <c r="N11707" s="6"/>
      <c r="Q11707" s="2"/>
      <c r="S11707" s="2"/>
    </row>
    <row r="11708" spans="14:19" x14ac:dyDescent="0.35">
      <c r="N11708" s="6"/>
      <c r="Q11708" s="2"/>
      <c r="S11708" s="2"/>
    </row>
    <row r="11709" spans="14:19" x14ac:dyDescent="0.35">
      <c r="N11709" s="6"/>
      <c r="Q11709" s="2"/>
      <c r="S11709" s="2"/>
    </row>
    <row r="11710" spans="14:19" x14ac:dyDescent="0.35">
      <c r="N11710" s="6"/>
      <c r="Q11710" s="2"/>
      <c r="S11710" s="2"/>
    </row>
    <row r="11711" spans="14:19" x14ac:dyDescent="0.35">
      <c r="N11711" s="6"/>
      <c r="Q11711" s="2"/>
      <c r="S11711" s="2"/>
    </row>
    <row r="11712" spans="14:19" x14ac:dyDescent="0.35">
      <c r="N11712" s="6"/>
      <c r="Q11712" s="2"/>
      <c r="S11712" s="2"/>
    </row>
    <row r="11713" spans="14:19" x14ac:dyDescent="0.35">
      <c r="N11713" s="6"/>
      <c r="Q11713" s="2"/>
      <c r="S11713" s="2"/>
    </row>
    <row r="11714" spans="14:19" x14ac:dyDescent="0.35">
      <c r="N11714" s="6"/>
      <c r="Q11714" s="2"/>
      <c r="S11714" s="2"/>
    </row>
    <row r="11715" spans="14:19" x14ac:dyDescent="0.35">
      <c r="N11715" s="6"/>
      <c r="Q11715" s="2"/>
      <c r="S11715" s="2"/>
    </row>
    <row r="11716" spans="14:19" x14ac:dyDescent="0.35">
      <c r="N11716" s="6"/>
      <c r="Q11716" s="2"/>
      <c r="S11716" s="2"/>
    </row>
    <row r="11717" spans="14:19" x14ac:dyDescent="0.35">
      <c r="N11717" s="6"/>
      <c r="Q11717" s="2"/>
      <c r="S11717" s="2"/>
    </row>
    <row r="11718" spans="14:19" x14ac:dyDescent="0.35">
      <c r="N11718" s="6"/>
      <c r="Q11718" s="2"/>
      <c r="S11718" s="2"/>
    </row>
    <row r="11719" spans="14:19" x14ac:dyDescent="0.35">
      <c r="N11719" s="6"/>
      <c r="Q11719" s="2"/>
      <c r="S11719" s="2"/>
    </row>
    <row r="11720" spans="14:19" x14ac:dyDescent="0.35">
      <c r="N11720" s="6"/>
      <c r="Q11720" s="2"/>
      <c r="S11720" s="2"/>
    </row>
    <row r="11721" spans="14:19" x14ac:dyDescent="0.35">
      <c r="N11721" s="6"/>
      <c r="Q11721" s="2"/>
      <c r="S11721" s="2"/>
    </row>
    <row r="11722" spans="14:19" x14ac:dyDescent="0.35">
      <c r="N11722" s="6"/>
      <c r="Q11722" s="2"/>
      <c r="S11722" s="2"/>
    </row>
    <row r="11723" spans="14:19" x14ac:dyDescent="0.35">
      <c r="N11723" s="6"/>
      <c r="Q11723" s="2"/>
      <c r="S11723" s="2"/>
    </row>
    <row r="11724" spans="14:19" x14ac:dyDescent="0.35">
      <c r="N11724" s="6"/>
      <c r="Q11724" s="2"/>
      <c r="S11724" s="2"/>
    </row>
    <row r="11725" spans="14:19" x14ac:dyDescent="0.35">
      <c r="N11725" s="6"/>
      <c r="Q11725" s="2"/>
      <c r="S11725" s="2"/>
    </row>
    <row r="11726" spans="14:19" x14ac:dyDescent="0.35">
      <c r="N11726" s="6"/>
      <c r="Q11726" s="2"/>
      <c r="S11726" s="2"/>
    </row>
    <row r="11727" spans="14:19" x14ac:dyDescent="0.35">
      <c r="N11727" s="6"/>
      <c r="Q11727" s="2"/>
      <c r="S11727" s="2"/>
    </row>
    <row r="11728" spans="14:19" x14ac:dyDescent="0.35">
      <c r="N11728" s="6"/>
      <c r="Q11728" s="2"/>
      <c r="S11728" s="2"/>
    </row>
    <row r="11729" spans="14:19" x14ac:dyDescent="0.35">
      <c r="N11729" s="6"/>
      <c r="Q11729" s="2"/>
      <c r="S11729" s="2"/>
    </row>
    <row r="11730" spans="14:19" x14ac:dyDescent="0.35">
      <c r="N11730" s="6"/>
      <c r="Q11730" s="2"/>
      <c r="S11730" s="2"/>
    </row>
    <row r="11731" spans="14:19" x14ac:dyDescent="0.35">
      <c r="N11731" s="6"/>
      <c r="Q11731" s="2"/>
      <c r="S11731" s="2"/>
    </row>
    <row r="11732" spans="14:19" x14ac:dyDescent="0.35">
      <c r="N11732" s="6"/>
      <c r="Q11732" s="2"/>
      <c r="S11732" s="2"/>
    </row>
    <row r="11733" spans="14:19" x14ac:dyDescent="0.35">
      <c r="N11733" s="6"/>
      <c r="Q11733" s="2"/>
      <c r="S11733" s="2"/>
    </row>
    <row r="11734" spans="14:19" x14ac:dyDescent="0.35">
      <c r="N11734" s="6"/>
      <c r="Q11734" s="2"/>
      <c r="S11734" s="2"/>
    </row>
    <row r="11735" spans="14:19" x14ac:dyDescent="0.35">
      <c r="N11735" s="6"/>
      <c r="Q11735" s="2"/>
      <c r="S11735" s="2"/>
    </row>
    <row r="11736" spans="14:19" x14ac:dyDescent="0.35">
      <c r="N11736" s="6"/>
      <c r="Q11736" s="2"/>
      <c r="S11736" s="2"/>
    </row>
    <row r="11737" spans="14:19" x14ac:dyDescent="0.35">
      <c r="N11737" s="6"/>
      <c r="Q11737" s="2"/>
      <c r="S11737" s="2"/>
    </row>
    <row r="11738" spans="14:19" x14ac:dyDescent="0.35">
      <c r="N11738" s="6"/>
      <c r="Q11738" s="2"/>
      <c r="S11738" s="2"/>
    </row>
    <row r="11739" spans="14:19" x14ac:dyDescent="0.35">
      <c r="N11739" s="6"/>
      <c r="Q11739" s="2"/>
      <c r="S11739" s="2"/>
    </row>
    <row r="11740" spans="14:19" x14ac:dyDescent="0.35">
      <c r="N11740" s="6"/>
      <c r="Q11740" s="2"/>
      <c r="S11740" s="2"/>
    </row>
    <row r="11741" spans="14:19" x14ac:dyDescent="0.35">
      <c r="N11741" s="6"/>
      <c r="Q11741" s="2"/>
      <c r="S11741" s="2"/>
    </row>
    <row r="11742" spans="14:19" x14ac:dyDescent="0.35">
      <c r="N11742" s="6"/>
      <c r="Q11742" s="2"/>
      <c r="S11742" s="2"/>
    </row>
    <row r="11743" spans="14:19" x14ac:dyDescent="0.35">
      <c r="N11743" s="6"/>
      <c r="Q11743" s="2"/>
      <c r="S11743" s="2"/>
    </row>
    <row r="11744" spans="14:19" x14ac:dyDescent="0.35">
      <c r="N11744" s="6"/>
      <c r="Q11744" s="2"/>
      <c r="S11744" s="2"/>
    </row>
    <row r="11745" spans="14:19" x14ac:dyDescent="0.35">
      <c r="N11745" s="6"/>
      <c r="Q11745" s="2"/>
      <c r="S11745" s="2"/>
    </row>
    <row r="11746" spans="14:19" x14ac:dyDescent="0.35">
      <c r="N11746" s="6"/>
      <c r="Q11746" s="2"/>
      <c r="S11746" s="2"/>
    </row>
    <row r="11747" spans="14:19" x14ac:dyDescent="0.35">
      <c r="N11747" s="6"/>
      <c r="Q11747" s="2"/>
      <c r="S11747" s="2"/>
    </row>
    <row r="11748" spans="14:19" x14ac:dyDescent="0.35">
      <c r="N11748" s="6"/>
      <c r="Q11748" s="2"/>
      <c r="S11748" s="2"/>
    </row>
    <row r="11749" spans="14:19" x14ac:dyDescent="0.35">
      <c r="N11749" s="6"/>
      <c r="Q11749" s="2"/>
      <c r="S11749" s="2"/>
    </row>
    <row r="11750" spans="14:19" x14ac:dyDescent="0.35">
      <c r="N11750" s="6"/>
      <c r="Q11750" s="2"/>
      <c r="S11750" s="2"/>
    </row>
    <row r="11751" spans="14:19" x14ac:dyDescent="0.35">
      <c r="N11751" s="6"/>
      <c r="Q11751" s="2"/>
      <c r="S11751" s="2"/>
    </row>
    <row r="11752" spans="14:19" x14ac:dyDescent="0.35">
      <c r="N11752" s="6"/>
      <c r="Q11752" s="2"/>
      <c r="S11752" s="2"/>
    </row>
    <row r="11753" spans="14:19" x14ac:dyDescent="0.35">
      <c r="N11753" s="6"/>
      <c r="Q11753" s="2"/>
      <c r="S11753" s="2"/>
    </row>
    <row r="11754" spans="14:19" x14ac:dyDescent="0.35">
      <c r="N11754" s="6"/>
      <c r="Q11754" s="2"/>
      <c r="S11754" s="2"/>
    </row>
    <row r="11755" spans="14:19" x14ac:dyDescent="0.35">
      <c r="N11755" s="6"/>
      <c r="Q11755" s="2"/>
      <c r="S11755" s="2"/>
    </row>
    <row r="11756" spans="14:19" x14ac:dyDescent="0.35">
      <c r="N11756" s="6"/>
      <c r="Q11756" s="2"/>
      <c r="S11756" s="2"/>
    </row>
    <row r="11757" spans="14:19" x14ac:dyDescent="0.35">
      <c r="N11757" s="6"/>
      <c r="Q11757" s="2"/>
      <c r="S11757" s="2"/>
    </row>
    <row r="11758" spans="14:19" x14ac:dyDescent="0.35">
      <c r="N11758" s="6"/>
      <c r="Q11758" s="2"/>
      <c r="S11758" s="2"/>
    </row>
    <row r="11759" spans="14:19" x14ac:dyDescent="0.35">
      <c r="N11759" s="6"/>
      <c r="Q11759" s="2"/>
      <c r="S11759" s="2"/>
    </row>
    <row r="11760" spans="14:19" x14ac:dyDescent="0.35">
      <c r="N11760" s="6"/>
      <c r="Q11760" s="2"/>
      <c r="S11760" s="2"/>
    </row>
    <row r="11761" spans="14:19" x14ac:dyDescent="0.35">
      <c r="N11761" s="6"/>
      <c r="Q11761" s="2"/>
      <c r="S11761" s="2"/>
    </row>
    <row r="11762" spans="14:19" x14ac:dyDescent="0.35">
      <c r="N11762" s="6"/>
      <c r="Q11762" s="2"/>
      <c r="S11762" s="2"/>
    </row>
    <row r="11763" spans="14:19" x14ac:dyDescent="0.35">
      <c r="N11763" s="6"/>
      <c r="Q11763" s="2"/>
      <c r="S11763" s="2"/>
    </row>
    <row r="11764" spans="14:19" x14ac:dyDescent="0.35">
      <c r="N11764" s="6"/>
      <c r="Q11764" s="2"/>
      <c r="S11764" s="2"/>
    </row>
    <row r="11765" spans="14:19" x14ac:dyDescent="0.35">
      <c r="N11765" s="6"/>
      <c r="Q11765" s="2"/>
      <c r="S11765" s="2"/>
    </row>
    <row r="11766" spans="14:19" x14ac:dyDescent="0.35">
      <c r="N11766" s="6"/>
      <c r="Q11766" s="2"/>
      <c r="S11766" s="2"/>
    </row>
    <row r="11767" spans="14:19" x14ac:dyDescent="0.35">
      <c r="N11767" s="6"/>
      <c r="Q11767" s="2"/>
      <c r="S11767" s="2"/>
    </row>
    <row r="11768" spans="14:19" x14ac:dyDescent="0.35">
      <c r="N11768" s="6"/>
      <c r="Q11768" s="2"/>
      <c r="S11768" s="2"/>
    </row>
    <row r="11769" spans="14:19" x14ac:dyDescent="0.35">
      <c r="N11769" s="6"/>
      <c r="Q11769" s="2"/>
      <c r="S11769" s="2"/>
    </row>
    <row r="11770" spans="14:19" x14ac:dyDescent="0.35">
      <c r="N11770" s="6"/>
      <c r="Q11770" s="2"/>
      <c r="S11770" s="2"/>
    </row>
    <row r="11771" spans="14:19" x14ac:dyDescent="0.35">
      <c r="N11771" s="6"/>
      <c r="Q11771" s="2"/>
      <c r="S11771" s="2"/>
    </row>
    <row r="11772" spans="14:19" x14ac:dyDescent="0.35">
      <c r="N11772" s="6"/>
      <c r="Q11772" s="2"/>
      <c r="S11772" s="2"/>
    </row>
    <row r="11773" spans="14:19" x14ac:dyDescent="0.35">
      <c r="N11773" s="6"/>
      <c r="Q11773" s="2"/>
      <c r="S11773" s="2"/>
    </row>
    <row r="11774" spans="14:19" x14ac:dyDescent="0.35">
      <c r="N11774" s="6"/>
      <c r="Q11774" s="2"/>
      <c r="S11774" s="2"/>
    </row>
    <row r="11775" spans="14:19" x14ac:dyDescent="0.35">
      <c r="N11775" s="6"/>
      <c r="Q11775" s="2"/>
      <c r="S11775" s="2"/>
    </row>
    <row r="11776" spans="14:19" x14ac:dyDescent="0.35">
      <c r="N11776" s="6"/>
      <c r="Q11776" s="2"/>
      <c r="S11776" s="2"/>
    </row>
    <row r="11777" spans="14:19" x14ac:dyDescent="0.35">
      <c r="N11777" s="6"/>
      <c r="Q11777" s="2"/>
      <c r="S11777" s="2"/>
    </row>
    <row r="11778" spans="14:19" x14ac:dyDescent="0.35">
      <c r="N11778" s="6"/>
      <c r="Q11778" s="2"/>
      <c r="S11778" s="2"/>
    </row>
    <row r="11779" spans="14:19" x14ac:dyDescent="0.35">
      <c r="N11779" s="6"/>
      <c r="Q11779" s="2"/>
      <c r="S11779" s="2"/>
    </row>
    <row r="11780" spans="14:19" x14ac:dyDescent="0.35">
      <c r="N11780" s="6"/>
      <c r="Q11780" s="2"/>
      <c r="S11780" s="2"/>
    </row>
    <row r="11781" spans="14:19" x14ac:dyDescent="0.35">
      <c r="N11781" s="6"/>
      <c r="Q11781" s="2"/>
      <c r="S11781" s="2"/>
    </row>
    <row r="11782" spans="14:19" x14ac:dyDescent="0.35">
      <c r="N11782" s="6"/>
      <c r="Q11782" s="2"/>
      <c r="S11782" s="2"/>
    </row>
    <row r="11783" spans="14:19" x14ac:dyDescent="0.35">
      <c r="N11783" s="6"/>
      <c r="Q11783" s="2"/>
      <c r="S11783" s="2"/>
    </row>
    <row r="11784" spans="14:19" x14ac:dyDescent="0.35">
      <c r="N11784" s="6"/>
      <c r="Q11784" s="2"/>
      <c r="S11784" s="2"/>
    </row>
    <row r="11785" spans="14:19" x14ac:dyDescent="0.35">
      <c r="N11785" s="6"/>
      <c r="Q11785" s="2"/>
      <c r="S11785" s="2"/>
    </row>
    <row r="11786" spans="14:19" x14ac:dyDescent="0.35">
      <c r="N11786" s="6"/>
      <c r="Q11786" s="2"/>
      <c r="S11786" s="2"/>
    </row>
    <row r="11787" spans="14:19" x14ac:dyDescent="0.35">
      <c r="N11787" s="6"/>
      <c r="Q11787" s="2"/>
      <c r="S11787" s="2"/>
    </row>
    <row r="11788" spans="14:19" x14ac:dyDescent="0.35">
      <c r="N11788" s="6"/>
      <c r="Q11788" s="2"/>
      <c r="S11788" s="2"/>
    </row>
    <row r="11789" spans="14:19" x14ac:dyDescent="0.35">
      <c r="N11789" s="6"/>
      <c r="Q11789" s="2"/>
      <c r="S11789" s="2"/>
    </row>
    <row r="11790" spans="14:19" x14ac:dyDescent="0.35">
      <c r="N11790" s="6"/>
      <c r="Q11790" s="2"/>
      <c r="S11790" s="2"/>
    </row>
    <row r="11791" spans="14:19" x14ac:dyDescent="0.35">
      <c r="N11791" s="6"/>
      <c r="Q11791" s="2"/>
      <c r="S11791" s="2"/>
    </row>
    <row r="11792" spans="14:19" x14ac:dyDescent="0.35">
      <c r="N11792" s="6"/>
      <c r="Q11792" s="2"/>
      <c r="S11792" s="2"/>
    </row>
    <row r="11793" spans="14:19" x14ac:dyDescent="0.35">
      <c r="N11793" s="6"/>
      <c r="Q11793" s="2"/>
      <c r="S11793" s="2"/>
    </row>
    <row r="11794" spans="14:19" x14ac:dyDescent="0.35">
      <c r="N11794" s="6"/>
      <c r="Q11794" s="2"/>
      <c r="S11794" s="2"/>
    </row>
    <row r="11795" spans="14:19" x14ac:dyDescent="0.35">
      <c r="N11795" s="6"/>
      <c r="Q11795" s="2"/>
      <c r="S11795" s="2"/>
    </row>
    <row r="11796" spans="14:19" x14ac:dyDescent="0.35">
      <c r="N11796" s="6"/>
      <c r="Q11796" s="2"/>
      <c r="S11796" s="2"/>
    </row>
    <row r="11797" spans="14:19" x14ac:dyDescent="0.35">
      <c r="N11797" s="6"/>
      <c r="Q11797" s="2"/>
      <c r="S11797" s="2"/>
    </row>
    <row r="11798" spans="14:19" x14ac:dyDescent="0.35">
      <c r="N11798" s="6"/>
      <c r="Q11798" s="2"/>
      <c r="S11798" s="2"/>
    </row>
    <row r="11799" spans="14:19" x14ac:dyDescent="0.35">
      <c r="N11799" s="6"/>
      <c r="Q11799" s="2"/>
      <c r="S11799" s="2"/>
    </row>
    <row r="11800" spans="14:19" x14ac:dyDescent="0.35">
      <c r="N11800" s="6"/>
      <c r="Q11800" s="2"/>
      <c r="S11800" s="2"/>
    </row>
    <row r="11801" spans="14:19" x14ac:dyDescent="0.35">
      <c r="N11801" s="6"/>
      <c r="Q11801" s="2"/>
      <c r="S11801" s="2"/>
    </row>
    <row r="11802" spans="14:19" x14ac:dyDescent="0.35">
      <c r="N11802" s="6"/>
      <c r="Q11802" s="2"/>
      <c r="S11802" s="2"/>
    </row>
    <row r="11803" spans="14:19" x14ac:dyDescent="0.35">
      <c r="N11803" s="6"/>
      <c r="Q11803" s="2"/>
      <c r="S11803" s="2"/>
    </row>
    <row r="11804" spans="14:19" x14ac:dyDescent="0.35">
      <c r="N11804" s="6"/>
      <c r="Q11804" s="2"/>
      <c r="S11804" s="2"/>
    </row>
    <row r="11805" spans="14:19" x14ac:dyDescent="0.35">
      <c r="N11805" s="6"/>
      <c r="Q11805" s="2"/>
      <c r="S11805" s="2"/>
    </row>
    <row r="11806" spans="14:19" x14ac:dyDescent="0.35">
      <c r="N11806" s="6"/>
      <c r="Q11806" s="2"/>
      <c r="S11806" s="2"/>
    </row>
    <row r="11807" spans="14:19" x14ac:dyDescent="0.35">
      <c r="N11807" s="6"/>
      <c r="Q11807" s="2"/>
      <c r="S11807" s="2"/>
    </row>
    <row r="11808" spans="14:19" x14ac:dyDescent="0.35">
      <c r="N11808" s="6"/>
      <c r="Q11808" s="2"/>
      <c r="S11808" s="2"/>
    </row>
    <row r="11809" spans="14:19" x14ac:dyDescent="0.35">
      <c r="N11809" s="6"/>
      <c r="Q11809" s="2"/>
      <c r="S11809" s="2"/>
    </row>
    <row r="11810" spans="14:19" x14ac:dyDescent="0.35">
      <c r="N11810" s="6"/>
      <c r="Q11810" s="2"/>
      <c r="S11810" s="2"/>
    </row>
    <row r="11811" spans="14:19" x14ac:dyDescent="0.35">
      <c r="N11811" s="6"/>
      <c r="Q11811" s="2"/>
      <c r="S11811" s="2"/>
    </row>
    <row r="11812" spans="14:19" x14ac:dyDescent="0.35">
      <c r="N11812" s="6"/>
      <c r="Q11812" s="2"/>
      <c r="S11812" s="2"/>
    </row>
    <row r="11813" spans="14:19" x14ac:dyDescent="0.35">
      <c r="N11813" s="6"/>
      <c r="Q11813" s="2"/>
      <c r="S11813" s="2"/>
    </row>
    <row r="11814" spans="14:19" x14ac:dyDescent="0.35">
      <c r="N11814" s="6"/>
      <c r="Q11814" s="2"/>
      <c r="S11814" s="2"/>
    </row>
    <row r="11815" spans="14:19" x14ac:dyDescent="0.35">
      <c r="N11815" s="6"/>
      <c r="Q11815" s="2"/>
      <c r="S11815" s="2"/>
    </row>
    <row r="11816" spans="14:19" x14ac:dyDescent="0.35">
      <c r="N11816" s="6"/>
      <c r="Q11816" s="2"/>
      <c r="S11816" s="2"/>
    </row>
    <row r="11817" spans="14:19" x14ac:dyDescent="0.35">
      <c r="N11817" s="6"/>
      <c r="Q11817" s="2"/>
      <c r="S11817" s="2"/>
    </row>
    <row r="11818" spans="14:19" x14ac:dyDescent="0.35">
      <c r="N11818" s="6"/>
      <c r="Q11818" s="2"/>
      <c r="S11818" s="2"/>
    </row>
    <row r="11819" spans="14:19" x14ac:dyDescent="0.35">
      <c r="N11819" s="6"/>
      <c r="Q11819" s="2"/>
      <c r="S11819" s="2"/>
    </row>
    <row r="11820" spans="14:19" x14ac:dyDescent="0.35">
      <c r="N11820" s="6"/>
      <c r="Q11820" s="2"/>
      <c r="S11820" s="2"/>
    </row>
    <row r="11821" spans="14:19" x14ac:dyDescent="0.35">
      <c r="N11821" s="6"/>
      <c r="Q11821" s="2"/>
      <c r="S11821" s="2"/>
    </row>
    <row r="11822" spans="14:19" x14ac:dyDescent="0.35">
      <c r="N11822" s="6"/>
      <c r="Q11822" s="2"/>
      <c r="S11822" s="2"/>
    </row>
    <row r="11823" spans="14:19" x14ac:dyDescent="0.35">
      <c r="N11823" s="6"/>
      <c r="Q11823" s="2"/>
      <c r="S11823" s="2"/>
    </row>
    <row r="11824" spans="14:19" x14ac:dyDescent="0.35">
      <c r="N11824" s="6"/>
      <c r="Q11824" s="2"/>
      <c r="S11824" s="2"/>
    </row>
    <row r="11825" spans="14:19" x14ac:dyDescent="0.35">
      <c r="N11825" s="6"/>
      <c r="Q11825" s="2"/>
      <c r="S11825" s="2"/>
    </row>
    <row r="11826" spans="14:19" x14ac:dyDescent="0.35">
      <c r="N11826" s="6"/>
      <c r="Q11826" s="2"/>
      <c r="S11826" s="2"/>
    </row>
    <row r="11827" spans="14:19" x14ac:dyDescent="0.35">
      <c r="N11827" s="6"/>
      <c r="Q11827" s="2"/>
      <c r="S11827" s="2"/>
    </row>
    <row r="11828" spans="14:19" x14ac:dyDescent="0.35">
      <c r="N11828" s="6"/>
      <c r="Q11828" s="2"/>
      <c r="S11828" s="2"/>
    </row>
    <row r="11829" spans="14:19" x14ac:dyDescent="0.35">
      <c r="N11829" s="6"/>
      <c r="Q11829" s="2"/>
      <c r="S11829" s="2"/>
    </row>
    <row r="11830" spans="14:19" x14ac:dyDescent="0.35">
      <c r="N11830" s="6"/>
      <c r="Q11830" s="2"/>
      <c r="S11830" s="2"/>
    </row>
    <row r="11831" spans="14:19" x14ac:dyDescent="0.35">
      <c r="N11831" s="6"/>
      <c r="Q11831" s="2"/>
      <c r="S11831" s="2"/>
    </row>
    <row r="11832" spans="14:19" x14ac:dyDescent="0.35">
      <c r="N11832" s="6"/>
      <c r="Q11832" s="2"/>
      <c r="S11832" s="2"/>
    </row>
    <row r="11833" spans="14:19" x14ac:dyDescent="0.35">
      <c r="N11833" s="6"/>
      <c r="Q11833" s="2"/>
      <c r="S11833" s="2"/>
    </row>
    <row r="11834" spans="14:19" x14ac:dyDescent="0.35">
      <c r="N11834" s="6"/>
      <c r="Q11834" s="2"/>
      <c r="S11834" s="2"/>
    </row>
    <row r="11835" spans="14:19" x14ac:dyDescent="0.35">
      <c r="N11835" s="6"/>
      <c r="Q11835" s="2"/>
      <c r="S11835" s="2"/>
    </row>
    <row r="11836" spans="14:19" x14ac:dyDescent="0.35">
      <c r="N11836" s="6"/>
      <c r="Q11836" s="2"/>
      <c r="S11836" s="2"/>
    </row>
    <row r="11837" spans="14:19" x14ac:dyDescent="0.35">
      <c r="N11837" s="6"/>
      <c r="Q11837" s="2"/>
      <c r="S11837" s="2"/>
    </row>
    <row r="11838" spans="14:19" x14ac:dyDescent="0.35">
      <c r="N11838" s="6"/>
      <c r="Q11838" s="2"/>
      <c r="S11838" s="2"/>
    </row>
    <row r="11839" spans="14:19" x14ac:dyDescent="0.35">
      <c r="N11839" s="6"/>
      <c r="Q11839" s="2"/>
      <c r="S11839" s="2"/>
    </row>
    <row r="11840" spans="14:19" x14ac:dyDescent="0.35">
      <c r="N11840" s="6"/>
      <c r="Q11840" s="2"/>
      <c r="S11840" s="2"/>
    </row>
    <row r="11841" spans="14:19" x14ac:dyDescent="0.35">
      <c r="N11841" s="6"/>
      <c r="Q11841" s="2"/>
      <c r="S11841" s="2"/>
    </row>
    <row r="11842" spans="14:19" x14ac:dyDescent="0.35">
      <c r="N11842" s="6"/>
      <c r="Q11842" s="2"/>
      <c r="S11842" s="2"/>
    </row>
    <row r="11843" spans="14:19" x14ac:dyDescent="0.35">
      <c r="N11843" s="6"/>
      <c r="Q11843" s="2"/>
      <c r="S11843" s="2"/>
    </row>
    <row r="11844" spans="14:19" x14ac:dyDescent="0.35">
      <c r="N11844" s="6"/>
      <c r="Q11844" s="2"/>
      <c r="S11844" s="2"/>
    </row>
    <row r="11845" spans="14:19" x14ac:dyDescent="0.35">
      <c r="N11845" s="6"/>
      <c r="Q11845" s="2"/>
      <c r="S11845" s="2"/>
    </row>
    <row r="11846" spans="14:19" x14ac:dyDescent="0.35">
      <c r="N11846" s="6"/>
      <c r="Q11846" s="2"/>
      <c r="S11846" s="2"/>
    </row>
    <row r="11847" spans="14:19" x14ac:dyDescent="0.35">
      <c r="N11847" s="6"/>
      <c r="Q11847" s="2"/>
      <c r="S11847" s="2"/>
    </row>
    <row r="11848" spans="14:19" x14ac:dyDescent="0.35">
      <c r="N11848" s="6"/>
      <c r="Q11848" s="2"/>
      <c r="S11848" s="2"/>
    </row>
    <row r="11849" spans="14:19" x14ac:dyDescent="0.35">
      <c r="N11849" s="6"/>
      <c r="Q11849" s="2"/>
      <c r="S11849" s="2"/>
    </row>
    <row r="11850" spans="14:19" x14ac:dyDescent="0.35">
      <c r="N11850" s="6"/>
      <c r="Q11850" s="2"/>
      <c r="S11850" s="2"/>
    </row>
    <row r="11851" spans="14:19" x14ac:dyDescent="0.35">
      <c r="N11851" s="6"/>
      <c r="Q11851" s="2"/>
      <c r="S11851" s="2"/>
    </row>
    <row r="11852" spans="14:19" x14ac:dyDescent="0.35">
      <c r="N11852" s="6"/>
      <c r="Q11852" s="2"/>
      <c r="S11852" s="2"/>
    </row>
    <row r="11853" spans="14:19" x14ac:dyDescent="0.35">
      <c r="N11853" s="6"/>
      <c r="Q11853" s="2"/>
      <c r="S11853" s="2"/>
    </row>
    <row r="11854" spans="14:19" x14ac:dyDescent="0.35">
      <c r="N11854" s="6"/>
      <c r="Q11854" s="2"/>
      <c r="S11854" s="2"/>
    </row>
    <row r="11855" spans="14:19" x14ac:dyDescent="0.35">
      <c r="N11855" s="6"/>
      <c r="Q11855" s="2"/>
      <c r="S11855" s="2"/>
    </row>
    <row r="11856" spans="14:19" x14ac:dyDescent="0.35">
      <c r="N11856" s="6"/>
      <c r="Q11856" s="2"/>
      <c r="S11856" s="2"/>
    </row>
    <row r="11857" spans="14:19" x14ac:dyDescent="0.35">
      <c r="N11857" s="6"/>
      <c r="Q11857" s="2"/>
      <c r="S11857" s="2"/>
    </row>
    <row r="11858" spans="14:19" x14ac:dyDescent="0.35">
      <c r="N11858" s="6"/>
      <c r="Q11858" s="2"/>
      <c r="S11858" s="2"/>
    </row>
    <row r="11859" spans="14:19" x14ac:dyDescent="0.35">
      <c r="N11859" s="6"/>
      <c r="Q11859" s="2"/>
      <c r="S11859" s="2"/>
    </row>
    <row r="11860" spans="14:19" x14ac:dyDescent="0.35">
      <c r="N11860" s="6"/>
      <c r="Q11860" s="2"/>
      <c r="S11860" s="2"/>
    </row>
    <row r="11861" spans="14:19" x14ac:dyDescent="0.35">
      <c r="N11861" s="6"/>
      <c r="Q11861" s="2"/>
      <c r="S11861" s="2"/>
    </row>
    <row r="11862" spans="14:19" x14ac:dyDescent="0.35">
      <c r="N11862" s="6"/>
      <c r="Q11862" s="2"/>
      <c r="S11862" s="2"/>
    </row>
    <row r="11863" spans="14:19" x14ac:dyDescent="0.35">
      <c r="N11863" s="6"/>
      <c r="Q11863" s="2"/>
      <c r="S11863" s="2"/>
    </row>
    <row r="11864" spans="14:19" x14ac:dyDescent="0.35">
      <c r="N11864" s="6"/>
      <c r="Q11864" s="2"/>
      <c r="S11864" s="2"/>
    </row>
    <row r="11865" spans="14:19" x14ac:dyDescent="0.35">
      <c r="N11865" s="6"/>
      <c r="Q11865" s="2"/>
      <c r="S11865" s="2"/>
    </row>
    <row r="11866" spans="14:19" x14ac:dyDescent="0.35">
      <c r="N11866" s="6"/>
      <c r="Q11866" s="2"/>
      <c r="S11866" s="2"/>
    </row>
    <row r="11867" spans="14:19" x14ac:dyDescent="0.35">
      <c r="N11867" s="6"/>
      <c r="Q11867" s="2"/>
      <c r="S11867" s="2"/>
    </row>
    <row r="11868" spans="14:19" x14ac:dyDescent="0.35">
      <c r="N11868" s="6"/>
      <c r="Q11868" s="2"/>
      <c r="S11868" s="2"/>
    </row>
    <row r="11869" spans="14:19" x14ac:dyDescent="0.35">
      <c r="N11869" s="6"/>
      <c r="Q11869" s="2"/>
      <c r="S11869" s="2"/>
    </row>
    <row r="11870" spans="14:19" x14ac:dyDescent="0.35">
      <c r="N11870" s="6"/>
      <c r="Q11870" s="2"/>
      <c r="S11870" s="2"/>
    </row>
    <row r="11871" spans="14:19" x14ac:dyDescent="0.35">
      <c r="N11871" s="6"/>
      <c r="Q11871" s="2"/>
      <c r="S11871" s="2"/>
    </row>
    <row r="11872" spans="14:19" x14ac:dyDescent="0.35">
      <c r="N11872" s="6"/>
      <c r="Q11872" s="2"/>
      <c r="S11872" s="2"/>
    </row>
    <row r="11873" spans="14:19" x14ac:dyDescent="0.35">
      <c r="N11873" s="6"/>
      <c r="Q11873" s="2"/>
      <c r="S11873" s="2"/>
    </row>
    <row r="11874" spans="14:19" x14ac:dyDescent="0.35">
      <c r="N11874" s="6"/>
      <c r="Q11874" s="2"/>
      <c r="S11874" s="2"/>
    </row>
    <row r="11875" spans="14:19" x14ac:dyDescent="0.35">
      <c r="N11875" s="6"/>
      <c r="Q11875" s="2"/>
      <c r="S11875" s="2"/>
    </row>
    <row r="11876" spans="14:19" x14ac:dyDescent="0.35">
      <c r="N11876" s="6"/>
      <c r="Q11876" s="2"/>
      <c r="S11876" s="2"/>
    </row>
    <row r="11877" spans="14:19" x14ac:dyDescent="0.35">
      <c r="N11877" s="6"/>
      <c r="Q11877" s="2"/>
      <c r="S11877" s="2"/>
    </row>
    <row r="11878" spans="14:19" x14ac:dyDescent="0.35">
      <c r="N11878" s="6"/>
      <c r="Q11878" s="2"/>
      <c r="S11878" s="2"/>
    </row>
    <row r="11879" spans="14:19" x14ac:dyDescent="0.35">
      <c r="N11879" s="6"/>
      <c r="Q11879" s="2"/>
      <c r="S11879" s="2"/>
    </row>
    <row r="11880" spans="14:19" x14ac:dyDescent="0.35">
      <c r="N11880" s="6"/>
      <c r="Q11880" s="2"/>
      <c r="S11880" s="2"/>
    </row>
    <row r="11881" spans="14:19" x14ac:dyDescent="0.35">
      <c r="N11881" s="6"/>
      <c r="Q11881" s="2"/>
      <c r="S11881" s="2"/>
    </row>
    <row r="11882" spans="14:19" x14ac:dyDescent="0.35">
      <c r="N11882" s="6"/>
      <c r="Q11882" s="2"/>
      <c r="S11882" s="2"/>
    </row>
    <row r="11883" spans="14:19" x14ac:dyDescent="0.35">
      <c r="N11883" s="6"/>
      <c r="Q11883" s="2"/>
      <c r="S11883" s="2"/>
    </row>
    <row r="11884" spans="14:19" x14ac:dyDescent="0.35">
      <c r="N11884" s="6"/>
      <c r="Q11884" s="2"/>
      <c r="S11884" s="2"/>
    </row>
    <row r="11885" spans="14:19" x14ac:dyDescent="0.35">
      <c r="N11885" s="6"/>
      <c r="Q11885" s="2"/>
      <c r="S11885" s="2"/>
    </row>
    <row r="11886" spans="14:19" x14ac:dyDescent="0.35">
      <c r="N11886" s="6"/>
      <c r="Q11886" s="2"/>
      <c r="S11886" s="2"/>
    </row>
    <row r="11887" spans="14:19" x14ac:dyDescent="0.35">
      <c r="N11887" s="6"/>
      <c r="Q11887" s="2"/>
      <c r="S11887" s="2"/>
    </row>
    <row r="11888" spans="14:19" x14ac:dyDescent="0.35">
      <c r="N11888" s="6"/>
      <c r="Q11888" s="2"/>
      <c r="S11888" s="2"/>
    </row>
    <row r="11889" spans="14:19" x14ac:dyDescent="0.35">
      <c r="N11889" s="6"/>
      <c r="Q11889" s="2"/>
      <c r="S11889" s="2"/>
    </row>
    <row r="11890" spans="14:19" x14ac:dyDescent="0.35">
      <c r="N11890" s="6"/>
      <c r="Q11890" s="2"/>
      <c r="S11890" s="2"/>
    </row>
    <row r="11891" spans="14:19" x14ac:dyDescent="0.35">
      <c r="N11891" s="6"/>
      <c r="Q11891" s="2"/>
      <c r="S11891" s="2"/>
    </row>
    <row r="11892" spans="14:19" x14ac:dyDescent="0.35">
      <c r="N11892" s="6"/>
      <c r="Q11892" s="2"/>
      <c r="S11892" s="2"/>
    </row>
    <row r="11893" spans="14:19" x14ac:dyDescent="0.35">
      <c r="N11893" s="6"/>
      <c r="Q11893" s="2"/>
      <c r="S11893" s="2"/>
    </row>
    <row r="11894" spans="14:19" x14ac:dyDescent="0.35">
      <c r="N11894" s="6"/>
      <c r="Q11894" s="2"/>
      <c r="S11894" s="2"/>
    </row>
    <row r="11895" spans="14:19" x14ac:dyDescent="0.35">
      <c r="N11895" s="6"/>
      <c r="Q11895" s="2"/>
      <c r="S11895" s="2"/>
    </row>
    <row r="11896" spans="14:19" x14ac:dyDescent="0.35">
      <c r="N11896" s="6"/>
      <c r="Q11896" s="2"/>
      <c r="S11896" s="2"/>
    </row>
    <row r="11897" spans="14:19" x14ac:dyDescent="0.35">
      <c r="N11897" s="6"/>
      <c r="Q11897" s="2"/>
      <c r="S11897" s="2"/>
    </row>
    <row r="11898" spans="14:19" x14ac:dyDescent="0.35">
      <c r="N11898" s="6"/>
      <c r="Q11898" s="2"/>
      <c r="S11898" s="2"/>
    </row>
    <row r="11899" spans="14:19" x14ac:dyDescent="0.35">
      <c r="N11899" s="6"/>
      <c r="Q11899" s="2"/>
      <c r="S11899" s="2"/>
    </row>
    <row r="11900" spans="14:19" x14ac:dyDescent="0.35">
      <c r="N11900" s="6"/>
      <c r="Q11900" s="2"/>
      <c r="S11900" s="2"/>
    </row>
    <row r="11901" spans="14:19" x14ac:dyDescent="0.35">
      <c r="N11901" s="6"/>
      <c r="Q11901" s="2"/>
      <c r="S11901" s="2"/>
    </row>
    <row r="11902" spans="14:19" x14ac:dyDescent="0.35">
      <c r="N11902" s="6"/>
      <c r="Q11902" s="2"/>
      <c r="S11902" s="2"/>
    </row>
    <row r="11903" spans="14:19" x14ac:dyDescent="0.35">
      <c r="N11903" s="6"/>
      <c r="Q11903" s="2"/>
      <c r="S11903" s="2"/>
    </row>
    <row r="11904" spans="14:19" x14ac:dyDescent="0.35">
      <c r="N11904" s="6"/>
      <c r="Q11904" s="2"/>
      <c r="S11904" s="2"/>
    </row>
    <row r="11905" spans="14:19" x14ac:dyDescent="0.35">
      <c r="N11905" s="6"/>
      <c r="Q11905" s="2"/>
      <c r="S11905" s="2"/>
    </row>
    <row r="11906" spans="14:19" x14ac:dyDescent="0.35">
      <c r="N11906" s="6"/>
      <c r="Q11906" s="2"/>
      <c r="S11906" s="2"/>
    </row>
    <row r="11907" spans="14:19" x14ac:dyDescent="0.35">
      <c r="N11907" s="6"/>
      <c r="Q11907" s="2"/>
      <c r="S11907" s="2"/>
    </row>
    <row r="11908" spans="14:19" x14ac:dyDescent="0.35">
      <c r="N11908" s="6"/>
      <c r="Q11908" s="2"/>
      <c r="S11908" s="2"/>
    </row>
    <row r="11909" spans="14:19" x14ac:dyDescent="0.35">
      <c r="N11909" s="6"/>
      <c r="Q11909" s="2"/>
      <c r="S11909" s="2"/>
    </row>
    <row r="11910" spans="14:19" x14ac:dyDescent="0.35">
      <c r="N11910" s="6"/>
      <c r="Q11910" s="2"/>
      <c r="S11910" s="2"/>
    </row>
    <row r="11911" spans="14:19" x14ac:dyDescent="0.35">
      <c r="N11911" s="6"/>
      <c r="Q11911" s="2"/>
      <c r="S11911" s="2"/>
    </row>
    <row r="11912" spans="14:19" x14ac:dyDescent="0.35">
      <c r="N11912" s="6"/>
      <c r="Q11912" s="2"/>
      <c r="S11912" s="2"/>
    </row>
    <row r="11913" spans="14:19" x14ac:dyDescent="0.35">
      <c r="N11913" s="6"/>
      <c r="Q11913" s="2"/>
      <c r="S11913" s="2"/>
    </row>
    <row r="11914" spans="14:19" x14ac:dyDescent="0.35">
      <c r="N11914" s="6"/>
      <c r="Q11914" s="2"/>
      <c r="S11914" s="2"/>
    </row>
    <row r="11915" spans="14:19" x14ac:dyDescent="0.35">
      <c r="N11915" s="6"/>
      <c r="Q11915" s="2"/>
      <c r="S11915" s="2"/>
    </row>
    <row r="11916" spans="14:19" x14ac:dyDescent="0.35">
      <c r="N11916" s="6"/>
      <c r="Q11916" s="2"/>
      <c r="S11916" s="2"/>
    </row>
    <row r="11917" spans="14:19" x14ac:dyDescent="0.35">
      <c r="N11917" s="6"/>
      <c r="Q11917" s="2"/>
      <c r="S11917" s="2"/>
    </row>
    <row r="11918" spans="14:19" x14ac:dyDescent="0.35">
      <c r="N11918" s="6"/>
      <c r="Q11918" s="2"/>
      <c r="S11918" s="2"/>
    </row>
    <row r="11919" spans="14:19" x14ac:dyDescent="0.35">
      <c r="N11919" s="6"/>
      <c r="Q11919" s="2"/>
      <c r="S11919" s="2"/>
    </row>
    <row r="11920" spans="14:19" x14ac:dyDescent="0.35">
      <c r="N11920" s="6"/>
      <c r="Q11920" s="2"/>
      <c r="S11920" s="2"/>
    </row>
    <row r="11921" spans="14:19" x14ac:dyDescent="0.35">
      <c r="N11921" s="6"/>
      <c r="Q11921" s="2"/>
      <c r="S11921" s="2"/>
    </row>
    <row r="11922" spans="14:19" x14ac:dyDescent="0.35">
      <c r="N11922" s="6"/>
      <c r="Q11922" s="2"/>
      <c r="S11922" s="2"/>
    </row>
    <row r="11923" spans="14:19" x14ac:dyDescent="0.35">
      <c r="N11923" s="6"/>
      <c r="Q11923" s="2"/>
      <c r="S11923" s="2"/>
    </row>
    <row r="11924" spans="14:19" x14ac:dyDescent="0.35">
      <c r="N11924" s="6"/>
      <c r="Q11924" s="2"/>
      <c r="S11924" s="2"/>
    </row>
    <row r="11925" spans="14:19" x14ac:dyDescent="0.35">
      <c r="N11925" s="6"/>
      <c r="Q11925" s="2"/>
      <c r="S11925" s="2"/>
    </row>
    <row r="11926" spans="14:19" x14ac:dyDescent="0.35">
      <c r="N11926" s="6"/>
      <c r="Q11926" s="2"/>
      <c r="S11926" s="2"/>
    </row>
    <row r="11927" spans="14:19" x14ac:dyDescent="0.35">
      <c r="N11927" s="6"/>
      <c r="Q11927" s="2"/>
      <c r="S11927" s="2"/>
    </row>
    <row r="11928" spans="14:19" x14ac:dyDescent="0.35">
      <c r="N11928" s="6"/>
      <c r="Q11928" s="2"/>
      <c r="S11928" s="2"/>
    </row>
    <row r="11929" spans="14:19" x14ac:dyDescent="0.35">
      <c r="N11929" s="6"/>
      <c r="Q11929" s="2"/>
      <c r="S11929" s="2"/>
    </row>
    <row r="11930" spans="14:19" x14ac:dyDescent="0.35">
      <c r="N11930" s="6"/>
      <c r="Q11930" s="2"/>
      <c r="S11930" s="2"/>
    </row>
    <row r="11931" spans="14:19" x14ac:dyDescent="0.35">
      <c r="N11931" s="6"/>
      <c r="Q11931" s="2"/>
      <c r="S11931" s="2"/>
    </row>
    <row r="11932" spans="14:19" x14ac:dyDescent="0.35">
      <c r="N11932" s="6"/>
      <c r="Q11932" s="2"/>
      <c r="S11932" s="2"/>
    </row>
    <row r="11933" spans="14:19" x14ac:dyDescent="0.35">
      <c r="N11933" s="6"/>
      <c r="Q11933" s="2"/>
      <c r="S11933" s="2"/>
    </row>
    <row r="11934" spans="14:19" x14ac:dyDescent="0.35">
      <c r="N11934" s="6"/>
      <c r="Q11934" s="2"/>
      <c r="S11934" s="2"/>
    </row>
    <row r="11935" spans="14:19" x14ac:dyDescent="0.35">
      <c r="N11935" s="6"/>
      <c r="Q11935" s="2"/>
      <c r="S11935" s="2"/>
    </row>
    <row r="11936" spans="14:19" x14ac:dyDescent="0.35">
      <c r="N11936" s="6"/>
      <c r="Q11936" s="2"/>
      <c r="S11936" s="2"/>
    </row>
    <row r="11937" spans="14:19" x14ac:dyDescent="0.35">
      <c r="N11937" s="6"/>
      <c r="Q11937" s="2"/>
      <c r="S11937" s="2"/>
    </row>
    <row r="11938" spans="14:19" x14ac:dyDescent="0.35">
      <c r="N11938" s="6"/>
      <c r="Q11938" s="2"/>
      <c r="S11938" s="2"/>
    </row>
    <row r="11939" spans="14:19" x14ac:dyDescent="0.35">
      <c r="N11939" s="6"/>
      <c r="Q11939" s="2"/>
      <c r="S11939" s="2"/>
    </row>
    <row r="11940" spans="14:19" x14ac:dyDescent="0.35">
      <c r="N11940" s="6"/>
      <c r="Q11940" s="2"/>
      <c r="S11940" s="2"/>
    </row>
    <row r="11941" spans="14:19" x14ac:dyDescent="0.35">
      <c r="N11941" s="6"/>
      <c r="Q11941" s="2"/>
      <c r="S11941" s="2"/>
    </row>
    <row r="11942" spans="14:19" x14ac:dyDescent="0.35">
      <c r="N11942" s="6"/>
      <c r="Q11942" s="2"/>
      <c r="S11942" s="2"/>
    </row>
    <row r="11943" spans="14:19" x14ac:dyDescent="0.35">
      <c r="N11943" s="6"/>
      <c r="Q11943" s="2"/>
      <c r="S11943" s="2"/>
    </row>
    <row r="11944" spans="14:19" x14ac:dyDescent="0.35">
      <c r="N11944" s="6"/>
      <c r="Q11944" s="2"/>
      <c r="S11944" s="2"/>
    </row>
    <row r="11945" spans="14:19" x14ac:dyDescent="0.35">
      <c r="N11945" s="6"/>
      <c r="Q11945" s="2"/>
      <c r="S11945" s="2"/>
    </row>
    <row r="11946" spans="14:19" x14ac:dyDescent="0.35">
      <c r="N11946" s="6"/>
      <c r="Q11946" s="2"/>
      <c r="S11946" s="2"/>
    </row>
    <row r="11947" spans="14:19" x14ac:dyDescent="0.35">
      <c r="N11947" s="6"/>
      <c r="Q11947" s="2"/>
      <c r="S11947" s="2"/>
    </row>
    <row r="11948" spans="14:19" x14ac:dyDescent="0.35">
      <c r="N11948" s="6"/>
      <c r="Q11948" s="2"/>
      <c r="S11948" s="2"/>
    </row>
    <row r="11949" spans="14:19" x14ac:dyDescent="0.35">
      <c r="N11949" s="6"/>
      <c r="Q11949" s="2"/>
      <c r="S11949" s="2"/>
    </row>
    <row r="11950" spans="14:19" x14ac:dyDescent="0.35">
      <c r="N11950" s="6"/>
      <c r="Q11950" s="2"/>
      <c r="S11950" s="2"/>
    </row>
    <row r="11951" spans="14:19" x14ac:dyDescent="0.35">
      <c r="N11951" s="6"/>
      <c r="Q11951" s="2"/>
      <c r="S11951" s="2"/>
    </row>
    <row r="11952" spans="14:19" x14ac:dyDescent="0.35">
      <c r="N11952" s="6"/>
      <c r="Q11952" s="2"/>
      <c r="S11952" s="2"/>
    </row>
    <row r="11953" spans="14:19" x14ac:dyDescent="0.35">
      <c r="N11953" s="6"/>
      <c r="Q11953" s="2"/>
      <c r="S11953" s="2"/>
    </row>
    <row r="11954" spans="14:19" x14ac:dyDescent="0.35">
      <c r="N11954" s="6"/>
      <c r="Q11954" s="2"/>
      <c r="S11954" s="2"/>
    </row>
    <row r="11955" spans="14:19" x14ac:dyDescent="0.35">
      <c r="N11955" s="6"/>
      <c r="Q11955" s="2"/>
      <c r="S11955" s="2"/>
    </row>
    <row r="11956" spans="14:19" x14ac:dyDescent="0.35">
      <c r="N11956" s="6"/>
      <c r="Q11956" s="2"/>
      <c r="S11956" s="2"/>
    </row>
    <row r="11957" spans="14:19" x14ac:dyDescent="0.35">
      <c r="N11957" s="6"/>
      <c r="Q11957" s="2"/>
      <c r="S11957" s="2"/>
    </row>
    <row r="11958" spans="14:19" x14ac:dyDescent="0.35">
      <c r="N11958" s="6"/>
      <c r="Q11958" s="2"/>
      <c r="S11958" s="2"/>
    </row>
    <row r="11959" spans="14:19" x14ac:dyDescent="0.35">
      <c r="N11959" s="6"/>
      <c r="Q11959" s="2"/>
      <c r="S11959" s="2"/>
    </row>
    <row r="11960" spans="14:19" x14ac:dyDescent="0.35">
      <c r="N11960" s="6"/>
      <c r="Q11960" s="2"/>
      <c r="S11960" s="2"/>
    </row>
    <row r="11961" spans="14:19" x14ac:dyDescent="0.35">
      <c r="N11961" s="6"/>
      <c r="Q11961" s="2"/>
      <c r="S11961" s="2"/>
    </row>
    <row r="11962" spans="14:19" x14ac:dyDescent="0.35">
      <c r="N11962" s="6"/>
      <c r="Q11962" s="2"/>
      <c r="S11962" s="2"/>
    </row>
    <row r="11963" spans="14:19" x14ac:dyDescent="0.35">
      <c r="N11963" s="6"/>
      <c r="Q11963" s="2"/>
      <c r="S11963" s="2"/>
    </row>
    <row r="11964" spans="14:19" x14ac:dyDescent="0.35">
      <c r="N11964" s="6"/>
      <c r="Q11964" s="2"/>
      <c r="S11964" s="2"/>
    </row>
    <row r="11965" spans="14:19" x14ac:dyDescent="0.35">
      <c r="N11965" s="6"/>
      <c r="Q11965" s="2"/>
      <c r="S11965" s="2"/>
    </row>
    <row r="11966" spans="14:19" x14ac:dyDescent="0.35">
      <c r="N11966" s="6"/>
      <c r="Q11966" s="2"/>
      <c r="S11966" s="2"/>
    </row>
    <row r="11967" spans="14:19" x14ac:dyDescent="0.35">
      <c r="N11967" s="6"/>
      <c r="Q11967" s="2"/>
      <c r="S11967" s="2"/>
    </row>
    <row r="11968" spans="14:19" x14ac:dyDescent="0.35">
      <c r="N11968" s="6"/>
      <c r="Q11968" s="2"/>
      <c r="S11968" s="2"/>
    </row>
    <row r="11969" spans="14:19" x14ac:dyDescent="0.35">
      <c r="N11969" s="6"/>
      <c r="Q11969" s="2"/>
      <c r="S11969" s="2"/>
    </row>
    <row r="11970" spans="14:19" x14ac:dyDescent="0.35">
      <c r="N11970" s="6"/>
      <c r="Q11970" s="2"/>
      <c r="S11970" s="2"/>
    </row>
    <row r="11971" spans="14:19" x14ac:dyDescent="0.35">
      <c r="N11971" s="6"/>
      <c r="Q11971" s="2"/>
      <c r="S11971" s="2"/>
    </row>
    <row r="11972" spans="14:19" x14ac:dyDescent="0.35">
      <c r="N11972" s="6"/>
      <c r="Q11972" s="2"/>
      <c r="S11972" s="2"/>
    </row>
    <row r="11973" spans="14:19" x14ac:dyDescent="0.35">
      <c r="N11973" s="6"/>
      <c r="Q11973" s="2"/>
      <c r="S11973" s="2"/>
    </row>
    <row r="11974" spans="14:19" x14ac:dyDescent="0.35">
      <c r="N11974" s="6"/>
      <c r="Q11974" s="2"/>
      <c r="S11974" s="2"/>
    </row>
    <row r="11975" spans="14:19" x14ac:dyDescent="0.35">
      <c r="N11975" s="6"/>
      <c r="Q11975" s="2"/>
      <c r="S11975" s="2"/>
    </row>
    <row r="11976" spans="14:19" x14ac:dyDescent="0.35">
      <c r="N11976" s="6"/>
      <c r="Q11976" s="2"/>
      <c r="S11976" s="2"/>
    </row>
    <row r="11977" spans="14:19" x14ac:dyDescent="0.35">
      <c r="N11977" s="6"/>
      <c r="Q11977" s="2"/>
      <c r="S11977" s="2"/>
    </row>
    <row r="11978" spans="14:19" x14ac:dyDescent="0.35">
      <c r="N11978" s="6"/>
      <c r="Q11978" s="2"/>
      <c r="S11978" s="2"/>
    </row>
    <row r="11979" spans="14:19" x14ac:dyDescent="0.35">
      <c r="N11979" s="6"/>
      <c r="Q11979" s="2"/>
      <c r="S11979" s="2"/>
    </row>
    <row r="11980" spans="14:19" x14ac:dyDescent="0.35">
      <c r="N11980" s="6"/>
      <c r="Q11980" s="2"/>
      <c r="S11980" s="2"/>
    </row>
    <row r="11981" spans="14:19" x14ac:dyDescent="0.35">
      <c r="N11981" s="6"/>
      <c r="Q11981" s="2"/>
      <c r="S11981" s="2"/>
    </row>
    <row r="11982" spans="14:19" x14ac:dyDescent="0.35">
      <c r="N11982" s="6"/>
      <c r="Q11982" s="2"/>
      <c r="S11982" s="2"/>
    </row>
    <row r="11983" spans="14:19" x14ac:dyDescent="0.35">
      <c r="N11983" s="6"/>
      <c r="Q11983" s="2"/>
      <c r="S11983" s="2"/>
    </row>
    <row r="11984" spans="14:19" x14ac:dyDescent="0.35">
      <c r="N11984" s="6"/>
      <c r="Q11984" s="2"/>
      <c r="S11984" s="2"/>
    </row>
    <row r="11985" spans="14:19" x14ac:dyDescent="0.35">
      <c r="N11985" s="6"/>
      <c r="Q11985" s="2"/>
      <c r="S11985" s="2"/>
    </row>
    <row r="11986" spans="14:19" x14ac:dyDescent="0.35">
      <c r="N11986" s="6"/>
      <c r="Q11986" s="2"/>
      <c r="S11986" s="2"/>
    </row>
    <row r="11987" spans="14:19" x14ac:dyDescent="0.35">
      <c r="N11987" s="6"/>
      <c r="Q11987" s="2"/>
      <c r="S11987" s="2"/>
    </row>
    <row r="11988" spans="14:19" x14ac:dyDescent="0.35">
      <c r="N11988" s="6"/>
      <c r="Q11988" s="2"/>
      <c r="S11988" s="2"/>
    </row>
    <row r="11989" spans="14:19" x14ac:dyDescent="0.35">
      <c r="N11989" s="6"/>
      <c r="Q11989" s="2"/>
      <c r="S11989" s="2"/>
    </row>
    <row r="11990" spans="14:19" x14ac:dyDescent="0.35">
      <c r="N11990" s="6"/>
      <c r="Q11990" s="2"/>
      <c r="S11990" s="2"/>
    </row>
    <row r="11991" spans="14:19" x14ac:dyDescent="0.35">
      <c r="N11991" s="6"/>
      <c r="Q11991" s="2"/>
      <c r="S11991" s="2"/>
    </row>
    <row r="11992" spans="14:19" x14ac:dyDescent="0.35">
      <c r="N11992" s="6"/>
      <c r="Q11992" s="2"/>
      <c r="S11992" s="2"/>
    </row>
    <row r="11993" spans="14:19" x14ac:dyDescent="0.35">
      <c r="N11993" s="6"/>
      <c r="Q11993" s="2"/>
      <c r="S11993" s="2"/>
    </row>
    <row r="11994" spans="14:19" x14ac:dyDescent="0.35">
      <c r="N11994" s="6"/>
      <c r="Q11994" s="2"/>
      <c r="S11994" s="2"/>
    </row>
    <row r="11995" spans="14:19" x14ac:dyDescent="0.35">
      <c r="N11995" s="6"/>
      <c r="Q11995" s="2"/>
      <c r="S11995" s="2"/>
    </row>
    <row r="11996" spans="14:19" x14ac:dyDescent="0.35">
      <c r="N11996" s="6"/>
      <c r="Q11996" s="2"/>
      <c r="S11996" s="2"/>
    </row>
    <row r="11997" spans="14:19" x14ac:dyDescent="0.35">
      <c r="N11997" s="6"/>
      <c r="Q11997" s="2"/>
      <c r="S11997" s="2"/>
    </row>
    <row r="11998" spans="14:19" x14ac:dyDescent="0.35">
      <c r="N11998" s="6"/>
      <c r="Q11998" s="2"/>
      <c r="S11998" s="2"/>
    </row>
    <row r="11999" spans="14:19" x14ac:dyDescent="0.35">
      <c r="N11999" s="6"/>
      <c r="Q11999" s="2"/>
      <c r="S11999" s="2"/>
    </row>
    <row r="12000" spans="14:19" x14ac:dyDescent="0.35">
      <c r="N12000" s="6"/>
      <c r="Q12000" s="2"/>
      <c r="S12000" s="2"/>
    </row>
    <row r="12001" spans="14:19" x14ac:dyDescent="0.35">
      <c r="N12001" s="6"/>
      <c r="Q12001" s="2"/>
      <c r="S12001" s="2"/>
    </row>
    <row r="12002" spans="14:19" x14ac:dyDescent="0.35">
      <c r="N12002" s="6"/>
      <c r="Q12002" s="2"/>
      <c r="S12002" s="2"/>
    </row>
    <row r="12003" spans="14:19" x14ac:dyDescent="0.35">
      <c r="N12003" s="6"/>
      <c r="Q12003" s="2"/>
      <c r="S12003" s="2"/>
    </row>
    <row r="12004" spans="14:19" x14ac:dyDescent="0.35">
      <c r="N12004" s="6"/>
      <c r="Q12004" s="2"/>
      <c r="S12004" s="2"/>
    </row>
    <row r="12005" spans="14:19" x14ac:dyDescent="0.35">
      <c r="N12005" s="6"/>
      <c r="Q12005" s="2"/>
      <c r="S12005" s="2"/>
    </row>
    <row r="12006" spans="14:19" x14ac:dyDescent="0.35">
      <c r="N12006" s="6"/>
      <c r="Q12006" s="2"/>
      <c r="S12006" s="2"/>
    </row>
    <row r="12007" spans="14:19" x14ac:dyDescent="0.35">
      <c r="N12007" s="6"/>
      <c r="Q12007" s="2"/>
      <c r="S12007" s="2"/>
    </row>
    <row r="12008" spans="14:19" x14ac:dyDescent="0.35">
      <c r="N12008" s="6"/>
      <c r="Q12008" s="2"/>
      <c r="S12008" s="2"/>
    </row>
    <row r="12009" spans="14:19" x14ac:dyDescent="0.35">
      <c r="N12009" s="6"/>
      <c r="Q12009" s="2"/>
      <c r="S12009" s="2"/>
    </row>
    <row r="12010" spans="14:19" x14ac:dyDescent="0.35">
      <c r="N12010" s="6"/>
      <c r="Q12010" s="2"/>
      <c r="S12010" s="2"/>
    </row>
    <row r="12011" spans="14:19" x14ac:dyDescent="0.35">
      <c r="N12011" s="6"/>
      <c r="Q12011" s="2"/>
      <c r="S12011" s="2"/>
    </row>
    <row r="12012" spans="14:19" x14ac:dyDescent="0.35">
      <c r="N12012" s="6"/>
      <c r="Q12012" s="2"/>
      <c r="S12012" s="2"/>
    </row>
    <row r="12013" spans="14:19" x14ac:dyDescent="0.35">
      <c r="N12013" s="6"/>
      <c r="Q12013" s="2"/>
      <c r="S12013" s="2"/>
    </row>
    <row r="12014" spans="14:19" x14ac:dyDescent="0.35">
      <c r="N12014" s="6"/>
      <c r="Q12014" s="2"/>
      <c r="S12014" s="2"/>
    </row>
    <row r="12015" spans="14:19" x14ac:dyDescent="0.35">
      <c r="N12015" s="6"/>
      <c r="Q12015" s="2"/>
      <c r="S12015" s="2"/>
    </row>
    <row r="12016" spans="14:19" x14ac:dyDescent="0.35">
      <c r="N12016" s="6"/>
      <c r="Q12016" s="2"/>
      <c r="S12016" s="2"/>
    </row>
    <row r="12017" spans="14:19" x14ac:dyDescent="0.35">
      <c r="N12017" s="6"/>
      <c r="Q12017" s="2"/>
      <c r="S12017" s="2"/>
    </row>
    <row r="12018" spans="14:19" x14ac:dyDescent="0.35">
      <c r="N12018" s="6"/>
      <c r="Q12018" s="2"/>
      <c r="S12018" s="2"/>
    </row>
    <row r="12019" spans="14:19" x14ac:dyDescent="0.35">
      <c r="N12019" s="6"/>
      <c r="Q12019" s="2"/>
      <c r="S12019" s="2"/>
    </row>
    <row r="12020" spans="14:19" x14ac:dyDescent="0.35">
      <c r="N12020" s="6"/>
      <c r="Q12020" s="2"/>
      <c r="S12020" s="2"/>
    </row>
    <row r="12021" spans="14:19" x14ac:dyDescent="0.35">
      <c r="N12021" s="6"/>
      <c r="Q12021" s="2"/>
      <c r="S12021" s="2"/>
    </row>
    <row r="12022" spans="14:19" x14ac:dyDescent="0.35">
      <c r="N12022" s="6"/>
      <c r="Q12022" s="2"/>
      <c r="S12022" s="2"/>
    </row>
    <row r="12023" spans="14:19" x14ac:dyDescent="0.35">
      <c r="N12023" s="6"/>
      <c r="Q12023" s="2"/>
      <c r="S12023" s="2"/>
    </row>
    <row r="12024" spans="14:19" x14ac:dyDescent="0.35">
      <c r="N12024" s="6"/>
      <c r="Q12024" s="2"/>
      <c r="S12024" s="2"/>
    </row>
    <row r="12025" spans="14:19" x14ac:dyDescent="0.35">
      <c r="N12025" s="6"/>
      <c r="Q12025" s="2"/>
      <c r="S12025" s="2"/>
    </row>
    <row r="12026" spans="14:19" x14ac:dyDescent="0.35">
      <c r="N12026" s="6"/>
      <c r="Q12026" s="2"/>
      <c r="S12026" s="2"/>
    </row>
    <row r="12027" spans="14:19" x14ac:dyDescent="0.35">
      <c r="N12027" s="6"/>
      <c r="Q12027" s="2"/>
      <c r="S12027" s="2"/>
    </row>
    <row r="12028" spans="14:19" x14ac:dyDescent="0.35">
      <c r="N12028" s="6"/>
      <c r="Q12028" s="2"/>
      <c r="S12028" s="2"/>
    </row>
    <row r="12029" spans="14:19" x14ac:dyDescent="0.35">
      <c r="N12029" s="6"/>
      <c r="Q12029" s="2"/>
      <c r="S12029" s="2"/>
    </row>
    <row r="12030" spans="14:19" x14ac:dyDescent="0.35">
      <c r="N12030" s="6"/>
      <c r="Q12030" s="2"/>
      <c r="S12030" s="2"/>
    </row>
    <row r="12031" spans="14:19" x14ac:dyDescent="0.35">
      <c r="N12031" s="6"/>
      <c r="Q12031" s="2"/>
      <c r="S12031" s="2"/>
    </row>
    <row r="12032" spans="14:19" x14ac:dyDescent="0.35">
      <c r="N12032" s="6"/>
      <c r="Q12032" s="2"/>
      <c r="S12032" s="2"/>
    </row>
    <row r="12033" spans="14:19" x14ac:dyDescent="0.35">
      <c r="N12033" s="6"/>
      <c r="Q12033" s="2"/>
      <c r="S12033" s="2"/>
    </row>
    <row r="12034" spans="14:19" x14ac:dyDescent="0.35">
      <c r="N12034" s="6"/>
      <c r="Q12034" s="2"/>
      <c r="S12034" s="2"/>
    </row>
    <row r="12035" spans="14:19" x14ac:dyDescent="0.35">
      <c r="N12035" s="6"/>
      <c r="Q12035" s="2"/>
      <c r="S12035" s="2"/>
    </row>
    <row r="12036" spans="14:19" x14ac:dyDescent="0.35">
      <c r="N12036" s="6"/>
      <c r="Q12036" s="2"/>
      <c r="S12036" s="2"/>
    </row>
    <row r="12037" spans="14:19" x14ac:dyDescent="0.35">
      <c r="N12037" s="6"/>
      <c r="Q12037" s="2"/>
      <c r="S12037" s="2"/>
    </row>
    <row r="12038" spans="14:19" x14ac:dyDescent="0.35">
      <c r="N12038" s="6"/>
      <c r="Q12038" s="2"/>
      <c r="S12038" s="2"/>
    </row>
    <row r="12039" spans="14:19" x14ac:dyDescent="0.35">
      <c r="N12039" s="6"/>
      <c r="Q12039" s="2"/>
      <c r="S12039" s="2"/>
    </row>
    <row r="12040" spans="14:19" x14ac:dyDescent="0.35">
      <c r="N12040" s="6"/>
      <c r="Q12040" s="2"/>
      <c r="S12040" s="2"/>
    </row>
    <row r="12041" spans="14:19" x14ac:dyDescent="0.35">
      <c r="N12041" s="6"/>
      <c r="Q12041" s="2"/>
      <c r="S12041" s="2"/>
    </row>
    <row r="12042" spans="14:19" x14ac:dyDescent="0.35">
      <c r="N12042" s="6"/>
      <c r="Q12042" s="2"/>
      <c r="S12042" s="2"/>
    </row>
    <row r="12043" spans="14:19" x14ac:dyDescent="0.35">
      <c r="N12043" s="6"/>
      <c r="Q12043" s="2"/>
      <c r="S12043" s="2"/>
    </row>
    <row r="12044" spans="14:19" x14ac:dyDescent="0.35">
      <c r="N12044" s="6"/>
      <c r="Q12044" s="2"/>
      <c r="S12044" s="2"/>
    </row>
    <row r="12045" spans="14:19" x14ac:dyDescent="0.35">
      <c r="N12045" s="6"/>
      <c r="Q12045" s="2"/>
      <c r="S12045" s="2"/>
    </row>
    <row r="12046" spans="14:19" x14ac:dyDescent="0.35">
      <c r="N12046" s="6"/>
      <c r="Q12046" s="2"/>
      <c r="S12046" s="2"/>
    </row>
    <row r="12047" spans="14:19" x14ac:dyDescent="0.35">
      <c r="N12047" s="6"/>
      <c r="Q12047" s="2"/>
      <c r="S12047" s="2"/>
    </row>
    <row r="12048" spans="14:19" x14ac:dyDescent="0.35">
      <c r="N12048" s="6"/>
      <c r="Q12048" s="2"/>
      <c r="S12048" s="2"/>
    </row>
    <row r="12049" spans="14:19" x14ac:dyDescent="0.35">
      <c r="N12049" s="6"/>
      <c r="Q12049" s="2"/>
      <c r="S12049" s="2"/>
    </row>
    <row r="12050" spans="14:19" x14ac:dyDescent="0.35">
      <c r="N12050" s="6"/>
      <c r="Q12050" s="2"/>
      <c r="S12050" s="2"/>
    </row>
    <row r="12051" spans="14:19" x14ac:dyDescent="0.35">
      <c r="N12051" s="6"/>
      <c r="Q12051" s="2"/>
      <c r="S12051" s="2"/>
    </row>
    <row r="12052" spans="14:19" x14ac:dyDescent="0.35">
      <c r="N12052" s="6"/>
      <c r="Q12052" s="2"/>
      <c r="S12052" s="2"/>
    </row>
    <row r="12053" spans="14:19" x14ac:dyDescent="0.35">
      <c r="N12053" s="6"/>
      <c r="Q12053" s="2"/>
      <c r="S12053" s="2"/>
    </row>
    <row r="12054" spans="14:19" x14ac:dyDescent="0.35">
      <c r="N12054" s="6"/>
      <c r="Q12054" s="2"/>
      <c r="S12054" s="2"/>
    </row>
    <row r="12055" spans="14:19" x14ac:dyDescent="0.35">
      <c r="N12055" s="6"/>
      <c r="Q12055" s="2"/>
      <c r="S12055" s="2"/>
    </row>
    <row r="12056" spans="14:19" x14ac:dyDescent="0.35">
      <c r="N12056" s="6"/>
      <c r="Q12056" s="2"/>
      <c r="S12056" s="2"/>
    </row>
    <row r="12057" spans="14:19" x14ac:dyDescent="0.35">
      <c r="N12057" s="6"/>
      <c r="Q12057" s="2"/>
      <c r="S12057" s="2"/>
    </row>
    <row r="12058" spans="14:19" x14ac:dyDescent="0.35">
      <c r="N12058" s="6"/>
      <c r="Q12058" s="2"/>
      <c r="S12058" s="2"/>
    </row>
    <row r="12059" spans="14:19" x14ac:dyDescent="0.35">
      <c r="N12059" s="6"/>
      <c r="Q12059" s="2"/>
      <c r="S12059" s="2"/>
    </row>
    <row r="12060" spans="14:19" x14ac:dyDescent="0.35">
      <c r="N12060" s="6"/>
      <c r="Q12060" s="2"/>
      <c r="S12060" s="2"/>
    </row>
    <row r="12061" spans="14:19" x14ac:dyDescent="0.35">
      <c r="N12061" s="6"/>
      <c r="Q12061" s="2"/>
      <c r="S12061" s="2"/>
    </row>
    <row r="12062" spans="14:19" x14ac:dyDescent="0.35">
      <c r="N12062" s="6"/>
      <c r="Q12062" s="2"/>
      <c r="S12062" s="2"/>
    </row>
    <row r="12063" spans="14:19" x14ac:dyDescent="0.35">
      <c r="N12063" s="6"/>
      <c r="Q12063" s="2"/>
      <c r="S12063" s="2"/>
    </row>
    <row r="12064" spans="14:19" x14ac:dyDescent="0.35">
      <c r="N12064" s="6"/>
      <c r="Q12064" s="2"/>
      <c r="S12064" s="2"/>
    </row>
    <row r="12065" spans="14:19" x14ac:dyDescent="0.35">
      <c r="N12065" s="6"/>
      <c r="Q12065" s="2"/>
      <c r="S12065" s="2"/>
    </row>
    <row r="12066" spans="14:19" x14ac:dyDescent="0.35">
      <c r="N12066" s="6"/>
      <c r="Q12066" s="2"/>
      <c r="S12066" s="2"/>
    </row>
    <row r="12067" spans="14:19" x14ac:dyDescent="0.35">
      <c r="N12067" s="6"/>
      <c r="Q12067" s="2"/>
      <c r="S12067" s="2"/>
    </row>
    <row r="12068" spans="14:19" x14ac:dyDescent="0.35">
      <c r="N12068" s="6"/>
      <c r="Q12068" s="2"/>
      <c r="S12068" s="2"/>
    </row>
    <row r="12069" spans="14:19" x14ac:dyDescent="0.35">
      <c r="N12069" s="6"/>
      <c r="Q12069" s="2"/>
      <c r="S12069" s="2"/>
    </row>
    <row r="12070" spans="14:19" x14ac:dyDescent="0.35">
      <c r="N12070" s="6"/>
      <c r="Q12070" s="2"/>
      <c r="S12070" s="2"/>
    </row>
    <row r="12071" spans="14:19" x14ac:dyDescent="0.35">
      <c r="N12071" s="6"/>
      <c r="Q12071" s="2"/>
      <c r="S12071" s="2"/>
    </row>
    <row r="12072" spans="14:19" x14ac:dyDescent="0.35">
      <c r="N12072" s="6"/>
      <c r="Q12072" s="2"/>
      <c r="S12072" s="2"/>
    </row>
    <row r="12073" spans="14:19" x14ac:dyDescent="0.35">
      <c r="N12073" s="6"/>
      <c r="Q12073" s="2"/>
      <c r="S12073" s="2"/>
    </row>
    <row r="12074" spans="14:19" x14ac:dyDescent="0.35">
      <c r="N12074" s="6"/>
      <c r="Q12074" s="2"/>
      <c r="S12074" s="2"/>
    </row>
    <row r="12075" spans="14:19" x14ac:dyDescent="0.35">
      <c r="N12075" s="6"/>
      <c r="Q12075" s="2"/>
      <c r="S12075" s="2"/>
    </row>
    <row r="12076" spans="14:19" x14ac:dyDescent="0.35">
      <c r="N12076" s="6"/>
      <c r="Q12076" s="2"/>
      <c r="S12076" s="2"/>
    </row>
    <row r="12077" spans="14:19" x14ac:dyDescent="0.35">
      <c r="N12077" s="6"/>
      <c r="Q12077" s="2"/>
      <c r="S12077" s="2"/>
    </row>
    <row r="12078" spans="14:19" x14ac:dyDescent="0.35">
      <c r="N12078" s="6"/>
      <c r="Q12078" s="2"/>
      <c r="S12078" s="2"/>
    </row>
    <row r="12079" spans="14:19" x14ac:dyDescent="0.35">
      <c r="N12079" s="6"/>
      <c r="Q12079" s="2"/>
      <c r="S12079" s="2"/>
    </row>
    <row r="12080" spans="14:19" x14ac:dyDescent="0.35">
      <c r="N12080" s="6"/>
      <c r="Q12080" s="2"/>
      <c r="S12080" s="2"/>
    </row>
    <row r="12081" spans="14:19" x14ac:dyDescent="0.35">
      <c r="N12081" s="6"/>
      <c r="Q12081" s="2"/>
      <c r="S12081" s="2"/>
    </row>
    <row r="12082" spans="14:19" x14ac:dyDescent="0.35">
      <c r="N12082" s="6"/>
      <c r="Q12082" s="2"/>
      <c r="S12082" s="2"/>
    </row>
    <row r="12083" spans="14:19" x14ac:dyDescent="0.35">
      <c r="N12083" s="6"/>
      <c r="Q12083" s="2"/>
      <c r="S12083" s="2"/>
    </row>
    <row r="12084" spans="14:19" x14ac:dyDescent="0.35">
      <c r="N12084" s="6"/>
      <c r="Q12084" s="2"/>
      <c r="S12084" s="2"/>
    </row>
    <row r="12085" spans="14:19" x14ac:dyDescent="0.35">
      <c r="N12085" s="6"/>
      <c r="Q12085" s="2"/>
      <c r="S12085" s="2"/>
    </row>
    <row r="12086" spans="14:19" x14ac:dyDescent="0.35">
      <c r="N12086" s="6"/>
      <c r="Q12086" s="2"/>
      <c r="S12086" s="2"/>
    </row>
    <row r="12087" spans="14:19" x14ac:dyDescent="0.35">
      <c r="N12087" s="6"/>
      <c r="Q12087" s="2"/>
      <c r="S12087" s="2"/>
    </row>
    <row r="12088" spans="14:19" x14ac:dyDescent="0.35">
      <c r="N12088" s="6"/>
      <c r="Q12088" s="2"/>
      <c r="S12088" s="2"/>
    </row>
    <row r="12089" spans="14:19" x14ac:dyDescent="0.35">
      <c r="N12089" s="6"/>
      <c r="Q12089" s="2"/>
      <c r="S12089" s="2"/>
    </row>
    <row r="12090" spans="14:19" x14ac:dyDescent="0.35">
      <c r="N12090" s="6"/>
      <c r="Q12090" s="2"/>
      <c r="S12090" s="2"/>
    </row>
    <row r="12091" spans="14:19" x14ac:dyDescent="0.35">
      <c r="N12091" s="6"/>
      <c r="Q12091" s="2"/>
      <c r="S12091" s="2"/>
    </row>
    <row r="12092" spans="14:19" x14ac:dyDescent="0.35">
      <c r="N12092" s="6"/>
      <c r="Q12092" s="2"/>
      <c r="S12092" s="2"/>
    </row>
    <row r="12093" spans="14:19" x14ac:dyDescent="0.35">
      <c r="N12093" s="6"/>
      <c r="Q12093" s="2"/>
      <c r="S12093" s="2"/>
    </row>
    <row r="12094" spans="14:19" x14ac:dyDescent="0.35">
      <c r="N12094" s="6"/>
      <c r="Q12094" s="2"/>
      <c r="S12094" s="2"/>
    </row>
    <row r="12095" spans="14:19" x14ac:dyDescent="0.35">
      <c r="N12095" s="6"/>
      <c r="Q12095" s="2"/>
      <c r="S12095" s="2"/>
    </row>
    <row r="12096" spans="14:19" x14ac:dyDescent="0.35">
      <c r="N12096" s="6"/>
      <c r="Q12096" s="2"/>
      <c r="S12096" s="2"/>
    </row>
    <row r="12097" spans="14:19" x14ac:dyDescent="0.35">
      <c r="N12097" s="6"/>
      <c r="Q12097" s="2"/>
      <c r="S12097" s="2"/>
    </row>
    <row r="12098" spans="14:19" x14ac:dyDescent="0.35">
      <c r="N12098" s="6"/>
      <c r="Q12098" s="2"/>
      <c r="S12098" s="2"/>
    </row>
    <row r="12099" spans="14:19" x14ac:dyDescent="0.35">
      <c r="N12099" s="6"/>
      <c r="Q12099" s="2"/>
      <c r="S12099" s="2"/>
    </row>
    <row r="12100" spans="14:19" x14ac:dyDescent="0.35">
      <c r="N12100" s="6"/>
      <c r="Q12100" s="2"/>
      <c r="S12100" s="2"/>
    </row>
    <row r="12101" spans="14:19" x14ac:dyDescent="0.35">
      <c r="N12101" s="6"/>
      <c r="Q12101" s="2"/>
      <c r="S12101" s="2"/>
    </row>
    <row r="12102" spans="14:19" x14ac:dyDescent="0.35">
      <c r="N12102" s="6"/>
      <c r="Q12102" s="2"/>
      <c r="S12102" s="2"/>
    </row>
    <row r="12103" spans="14:19" x14ac:dyDescent="0.35">
      <c r="N12103" s="6"/>
      <c r="Q12103" s="2"/>
      <c r="S12103" s="2"/>
    </row>
    <row r="12104" spans="14:19" x14ac:dyDescent="0.35">
      <c r="N12104" s="6"/>
      <c r="Q12104" s="2"/>
      <c r="S12104" s="2"/>
    </row>
    <row r="12105" spans="14:19" x14ac:dyDescent="0.35">
      <c r="N12105" s="6"/>
      <c r="Q12105" s="2"/>
      <c r="S12105" s="2"/>
    </row>
    <row r="12106" spans="14:19" x14ac:dyDescent="0.35">
      <c r="N12106" s="6"/>
      <c r="Q12106" s="2"/>
      <c r="S12106" s="2"/>
    </row>
    <row r="12107" spans="14:19" x14ac:dyDescent="0.35">
      <c r="N12107" s="6"/>
      <c r="Q12107" s="2"/>
      <c r="S12107" s="2"/>
    </row>
    <row r="12108" spans="14:19" x14ac:dyDescent="0.35">
      <c r="N12108" s="6"/>
      <c r="Q12108" s="2"/>
      <c r="S12108" s="2"/>
    </row>
    <row r="12109" spans="14:19" x14ac:dyDescent="0.35">
      <c r="N12109" s="6"/>
      <c r="Q12109" s="2"/>
      <c r="S12109" s="2"/>
    </row>
    <row r="12110" spans="14:19" x14ac:dyDescent="0.35">
      <c r="N12110" s="6"/>
      <c r="Q12110" s="2"/>
      <c r="S12110" s="2"/>
    </row>
    <row r="12111" spans="14:19" x14ac:dyDescent="0.35">
      <c r="N12111" s="6"/>
      <c r="Q12111" s="2"/>
      <c r="S12111" s="2"/>
    </row>
    <row r="12112" spans="14:19" x14ac:dyDescent="0.35">
      <c r="N12112" s="6"/>
      <c r="Q12112" s="2"/>
      <c r="S12112" s="2"/>
    </row>
    <row r="12113" spans="14:19" x14ac:dyDescent="0.35">
      <c r="N12113" s="6"/>
      <c r="Q12113" s="2"/>
      <c r="S12113" s="2"/>
    </row>
    <row r="12114" spans="14:19" x14ac:dyDescent="0.35">
      <c r="N12114" s="6"/>
      <c r="Q12114" s="2"/>
      <c r="S12114" s="2"/>
    </row>
    <row r="12115" spans="14:19" x14ac:dyDescent="0.35">
      <c r="N12115" s="6"/>
      <c r="Q12115" s="2"/>
      <c r="S12115" s="2"/>
    </row>
    <row r="12116" spans="14:19" x14ac:dyDescent="0.35">
      <c r="N12116" s="6"/>
      <c r="Q12116" s="2"/>
      <c r="S12116" s="2"/>
    </row>
    <row r="12117" spans="14:19" x14ac:dyDescent="0.35">
      <c r="N12117" s="6"/>
      <c r="Q12117" s="2"/>
      <c r="S12117" s="2"/>
    </row>
    <row r="12118" spans="14:19" x14ac:dyDescent="0.35">
      <c r="N12118" s="6"/>
      <c r="Q12118" s="2"/>
      <c r="S12118" s="2"/>
    </row>
    <row r="12119" spans="14:19" x14ac:dyDescent="0.35">
      <c r="N12119" s="6"/>
      <c r="Q12119" s="2"/>
      <c r="S12119" s="2"/>
    </row>
    <row r="12120" spans="14:19" x14ac:dyDescent="0.35">
      <c r="N12120" s="6"/>
      <c r="Q12120" s="2"/>
      <c r="S12120" s="2"/>
    </row>
    <row r="12121" spans="14:19" x14ac:dyDescent="0.35">
      <c r="N12121" s="6"/>
      <c r="Q12121" s="2"/>
      <c r="S12121" s="2"/>
    </row>
    <row r="12122" spans="14:19" x14ac:dyDescent="0.35">
      <c r="Q12122" s="2"/>
    </row>
    <row r="12123" spans="14:19" x14ac:dyDescent="0.35">
      <c r="Q12123" s="2"/>
    </row>
    <row r="12124" spans="14:19" x14ac:dyDescent="0.35">
      <c r="Q12124" s="2"/>
    </row>
    <row r="12125" spans="14:19" x14ac:dyDescent="0.35">
      <c r="Q12125" s="2"/>
    </row>
    <row r="12126" spans="14:19" x14ac:dyDescent="0.35">
      <c r="Q12126" s="2"/>
    </row>
    <row r="12127" spans="14:19" x14ac:dyDescent="0.35">
      <c r="Q12127" s="2"/>
    </row>
    <row r="12128" spans="14:19" x14ac:dyDescent="0.35">
      <c r="Q12128" s="2"/>
    </row>
    <row r="12129" spans="17:17" x14ac:dyDescent="0.35">
      <c r="Q12129" s="2"/>
    </row>
    <row r="12130" spans="17:17" x14ac:dyDescent="0.35">
      <c r="Q12130" s="2"/>
    </row>
    <row r="12131" spans="17:17" x14ac:dyDescent="0.35">
      <c r="Q12131" s="2"/>
    </row>
    <row r="12132" spans="17:17" x14ac:dyDescent="0.35">
      <c r="Q12132" s="2"/>
    </row>
    <row r="12133" spans="17:17" x14ac:dyDescent="0.35">
      <c r="Q12133" s="2"/>
    </row>
    <row r="12134" spans="17:17" x14ac:dyDescent="0.35">
      <c r="Q12134" s="2"/>
    </row>
    <row r="12135" spans="17:17" x14ac:dyDescent="0.35">
      <c r="Q12135" s="2"/>
    </row>
    <row r="12136" spans="17:17" x14ac:dyDescent="0.35">
      <c r="Q12136" s="2"/>
    </row>
    <row r="12137" spans="17:17" x14ac:dyDescent="0.35">
      <c r="Q12137" s="2"/>
    </row>
    <row r="12138" spans="17:17" x14ac:dyDescent="0.35">
      <c r="Q12138" s="2"/>
    </row>
    <row r="12139" spans="17:17" x14ac:dyDescent="0.35">
      <c r="Q12139" s="2"/>
    </row>
    <row r="12140" spans="17:17" x14ac:dyDescent="0.35">
      <c r="Q12140" s="2"/>
    </row>
    <row r="12141" spans="17:17" x14ac:dyDescent="0.35">
      <c r="Q12141" s="2"/>
    </row>
    <row r="12142" spans="17:17" x14ac:dyDescent="0.35">
      <c r="Q12142" s="2"/>
    </row>
    <row r="12143" spans="17:17" x14ac:dyDescent="0.35">
      <c r="Q12143" s="2"/>
    </row>
    <row r="12144" spans="17:17" x14ac:dyDescent="0.35">
      <c r="Q12144" s="2"/>
    </row>
    <row r="12145" spans="17:17" x14ac:dyDescent="0.35">
      <c r="Q12145" s="2"/>
    </row>
    <row r="12146" spans="17:17" x14ac:dyDescent="0.35">
      <c r="Q12146" s="2"/>
    </row>
    <row r="12147" spans="17:17" x14ac:dyDescent="0.35">
      <c r="Q12147" s="2"/>
    </row>
    <row r="12148" spans="17:17" x14ac:dyDescent="0.35">
      <c r="Q12148" s="2"/>
    </row>
    <row r="12149" spans="17:17" x14ac:dyDescent="0.35">
      <c r="Q12149" s="2"/>
    </row>
    <row r="12150" spans="17:17" x14ac:dyDescent="0.35">
      <c r="Q12150" s="2"/>
    </row>
    <row r="12151" spans="17:17" x14ac:dyDescent="0.35">
      <c r="Q12151" s="2"/>
    </row>
    <row r="12152" spans="17:17" x14ac:dyDescent="0.35">
      <c r="Q12152" s="2"/>
    </row>
    <row r="12153" spans="17:17" x14ac:dyDescent="0.35">
      <c r="Q12153" s="2"/>
    </row>
    <row r="12154" spans="17:17" x14ac:dyDescent="0.35">
      <c r="Q12154" s="2"/>
    </row>
    <row r="12155" spans="17:17" x14ac:dyDescent="0.35">
      <c r="Q12155" s="2"/>
    </row>
    <row r="12156" spans="17:17" x14ac:dyDescent="0.35">
      <c r="Q12156" s="2"/>
    </row>
    <row r="12157" spans="17:17" x14ac:dyDescent="0.35">
      <c r="Q12157" s="2"/>
    </row>
    <row r="12158" spans="17:17" x14ac:dyDescent="0.35">
      <c r="Q12158" s="2"/>
    </row>
    <row r="12159" spans="17:17" x14ac:dyDescent="0.35">
      <c r="Q12159" s="2"/>
    </row>
    <row r="12160" spans="17:17" x14ac:dyDescent="0.35">
      <c r="Q12160" s="2"/>
    </row>
    <row r="12161" spans="17:17" x14ac:dyDescent="0.35">
      <c r="Q12161" s="2"/>
    </row>
    <row r="12162" spans="17:17" x14ac:dyDescent="0.35">
      <c r="Q12162" s="2"/>
    </row>
    <row r="12163" spans="17:17" x14ac:dyDescent="0.35">
      <c r="Q12163" s="2"/>
    </row>
    <row r="12164" spans="17:17" x14ac:dyDescent="0.35">
      <c r="Q12164" s="2"/>
    </row>
    <row r="12165" spans="17:17" x14ac:dyDescent="0.35">
      <c r="Q12165" s="2"/>
    </row>
    <row r="12166" spans="17:17" x14ac:dyDescent="0.35">
      <c r="Q12166" s="2"/>
    </row>
    <row r="12167" spans="17:17" x14ac:dyDescent="0.35">
      <c r="Q12167" s="2"/>
    </row>
    <row r="12168" spans="17:17" x14ac:dyDescent="0.35">
      <c r="Q12168" s="2"/>
    </row>
    <row r="12169" spans="17:17" x14ac:dyDescent="0.35">
      <c r="Q12169" s="2"/>
    </row>
    <row r="12170" spans="17:17" x14ac:dyDescent="0.35">
      <c r="Q12170" s="2"/>
    </row>
    <row r="12171" spans="17:17" x14ac:dyDescent="0.35">
      <c r="Q12171" s="2"/>
    </row>
    <row r="12172" spans="17:17" x14ac:dyDescent="0.35">
      <c r="Q12172" s="2"/>
    </row>
    <row r="12173" spans="17:17" x14ac:dyDescent="0.35">
      <c r="Q12173" s="2"/>
    </row>
    <row r="12174" spans="17:17" x14ac:dyDescent="0.35">
      <c r="Q12174" s="2"/>
    </row>
    <row r="12175" spans="17:17" x14ac:dyDescent="0.35">
      <c r="Q12175" s="2"/>
    </row>
    <row r="12176" spans="17:17" x14ac:dyDescent="0.35">
      <c r="Q12176" s="2"/>
    </row>
    <row r="12177" spans="17:17" x14ac:dyDescent="0.35">
      <c r="Q12177" s="2"/>
    </row>
    <row r="12178" spans="17:17" x14ac:dyDescent="0.35">
      <c r="Q12178" s="2"/>
    </row>
    <row r="12179" spans="17:17" x14ac:dyDescent="0.35">
      <c r="Q12179" s="2"/>
    </row>
    <row r="12180" spans="17:17" x14ac:dyDescent="0.35">
      <c r="Q12180" s="2"/>
    </row>
    <row r="12181" spans="17:17" x14ac:dyDescent="0.35">
      <c r="Q12181" s="2"/>
    </row>
    <row r="12182" spans="17:17" x14ac:dyDescent="0.35">
      <c r="Q12182" s="2"/>
    </row>
    <row r="12183" spans="17:17" x14ac:dyDescent="0.35">
      <c r="Q12183" s="2"/>
    </row>
    <row r="12184" spans="17:17" x14ac:dyDescent="0.35">
      <c r="Q12184" s="2"/>
    </row>
    <row r="12185" spans="17:17" x14ac:dyDescent="0.35">
      <c r="Q12185" s="2"/>
    </row>
    <row r="12186" spans="17:17" x14ac:dyDescent="0.35">
      <c r="Q12186" s="2"/>
    </row>
    <row r="12187" spans="17:17" x14ac:dyDescent="0.35">
      <c r="Q12187" s="2"/>
    </row>
    <row r="12188" spans="17:17" x14ac:dyDescent="0.35">
      <c r="Q12188" s="2"/>
    </row>
    <row r="12189" spans="17:17" x14ac:dyDescent="0.35">
      <c r="Q12189" s="2"/>
    </row>
    <row r="12190" spans="17:17" x14ac:dyDescent="0.35">
      <c r="Q12190" s="2"/>
    </row>
    <row r="12191" spans="17:17" x14ac:dyDescent="0.35">
      <c r="Q12191" s="2"/>
    </row>
    <row r="12192" spans="17:17" x14ac:dyDescent="0.35">
      <c r="Q12192" s="2"/>
    </row>
    <row r="12193" spans="17:17" x14ac:dyDescent="0.35">
      <c r="Q12193" s="2"/>
    </row>
    <row r="12194" spans="17:17" x14ac:dyDescent="0.35">
      <c r="Q12194" s="2"/>
    </row>
    <row r="12195" spans="17:17" x14ac:dyDescent="0.35">
      <c r="Q12195" s="2"/>
    </row>
    <row r="12196" spans="17:17" x14ac:dyDescent="0.35">
      <c r="Q12196" s="2"/>
    </row>
    <row r="12197" spans="17:17" x14ac:dyDescent="0.35">
      <c r="Q12197" s="2"/>
    </row>
    <row r="12198" spans="17:17" x14ac:dyDescent="0.35">
      <c r="Q12198" s="2"/>
    </row>
    <row r="12199" spans="17:17" x14ac:dyDescent="0.35">
      <c r="Q12199" s="2"/>
    </row>
    <row r="12200" spans="17:17" x14ac:dyDescent="0.35">
      <c r="Q12200" s="2"/>
    </row>
    <row r="12201" spans="17:17" x14ac:dyDescent="0.35">
      <c r="Q12201" s="2"/>
    </row>
    <row r="12202" spans="17:17" x14ac:dyDescent="0.35">
      <c r="Q12202" s="2"/>
    </row>
    <row r="12203" spans="17:17" x14ac:dyDescent="0.35">
      <c r="Q12203" s="2"/>
    </row>
    <row r="12204" spans="17:17" x14ac:dyDescent="0.35">
      <c r="Q12204" s="2"/>
    </row>
    <row r="12205" spans="17:17" x14ac:dyDescent="0.35">
      <c r="Q12205" s="2"/>
    </row>
    <row r="12206" spans="17:17" x14ac:dyDescent="0.35">
      <c r="Q12206" s="2"/>
    </row>
    <row r="12207" spans="17:17" x14ac:dyDescent="0.35">
      <c r="Q12207" s="2"/>
    </row>
    <row r="12208" spans="17:17" x14ac:dyDescent="0.35">
      <c r="Q12208" s="2"/>
    </row>
    <row r="12209" spans="17:17" x14ac:dyDescent="0.35">
      <c r="Q12209" s="2"/>
    </row>
    <row r="12210" spans="17:17" x14ac:dyDescent="0.35">
      <c r="Q12210" s="2"/>
    </row>
    <row r="12211" spans="17:17" x14ac:dyDescent="0.35">
      <c r="Q12211" s="2"/>
    </row>
    <row r="12212" spans="17:17" x14ac:dyDescent="0.35">
      <c r="Q12212" s="2"/>
    </row>
    <row r="12213" spans="17:17" x14ac:dyDescent="0.35">
      <c r="Q12213" s="2"/>
    </row>
    <row r="12214" spans="17:17" x14ac:dyDescent="0.35">
      <c r="Q12214" s="2"/>
    </row>
    <row r="12215" spans="17:17" x14ac:dyDescent="0.35">
      <c r="Q12215" s="2"/>
    </row>
    <row r="12216" spans="17:17" x14ac:dyDescent="0.35">
      <c r="Q12216" s="2"/>
    </row>
    <row r="12217" spans="17:17" x14ac:dyDescent="0.35">
      <c r="Q12217" s="2"/>
    </row>
    <row r="12218" spans="17:17" x14ac:dyDescent="0.35">
      <c r="Q12218" s="2"/>
    </row>
    <row r="12219" spans="17:17" x14ac:dyDescent="0.35">
      <c r="Q12219" s="2"/>
    </row>
    <row r="12220" spans="17:17" x14ac:dyDescent="0.35">
      <c r="Q12220" s="2"/>
    </row>
    <row r="12221" spans="17:17" x14ac:dyDescent="0.35">
      <c r="Q12221" s="2"/>
    </row>
    <row r="12222" spans="17:17" x14ac:dyDescent="0.35">
      <c r="Q12222" s="2"/>
    </row>
    <row r="12223" spans="17:17" x14ac:dyDescent="0.35">
      <c r="Q12223" s="2"/>
    </row>
    <row r="12224" spans="17:17" x14ac:dyDescent="0.35">
      <c r="Q12224" s="2"/>
    </row>
    <row r="12225" spans="17:17" x14ac:dyDescent="0.35">
      <c r="Q12225" s="2"/>
    </row>
    <row r="12226" spans="17:17" x14ac:dyDescent="0.35">
      <c r="Q12226" s="2"/>
    </row>
    <row r="12227" spans="17:17" x14ac:dyDescent="0.35">
      <c r="Q12227" s="2"/>
    </row>
    <row r="12228" spans="17:17" x14ac:dyDescent="0.35">
      <c r="Q12228" s="2"/>
    </row>
    <row r="12229" spans="17:17" x14ac:dyDescent="0.35">
      <c r="Q12229" s="2"/>
    </row>
    <row r="12230" spans="17:17" x14ac:dyDescent="0.35">
      <c r="Q12230" s="2"/>
    </row>
    <row r="12231" spans="17:17" x14ac:dyDescent="0.35">
      <c r="Q12231" s="2"/>
    </row>
    <row r="12232" spans="17:17" x14ac:dyDescent="0.35">
      <c r="Q12232" s="2"/>
    </row>
    <row r="12233" spans="17:17" x14ac:dyDescent="0.35">
      <c r="Q12233" s="2"/>
    </row>
    <row r="12234" spans="17:17" x14ac:dyDescent="0.35">
      <c r="Q12234" s="2"/>
    </row>
    <row r="12235" spans="17:17" x14ac:dyDescent="0.35">
      <c r="Q12235" s="2"/>
    </row>
    <row r="12236" spans="17:17" x14ac:dyDescent="0.35">
      <c r="Q12236" s="2"/>
    </row>
    <row r="12237" spans="17:17" x14ac:dyDescent="0.35">
      <c r="Q12237" s="2"/>
    </row>
    <row r="12238" spans="17:17" x14ac:dyDescent="0.35">
      <c r="Q12238" s="2"/>
    </row>
    <row r="12239" spans="17:17" x14ac:dyDescent="0.35">
      <c r="Q12239" s="2"/>
    </row>
    <row r="12240" spans="17:17" x14ac:dyDescent="0.35">
      <c r="Q12240" s="2"/>
    </row>
    <row r="12241" spans="17:17" x14ac:dyDescent="0.35">
      <c r="Q12241" s="2"/>
    </row>
    <row r="12242" spans="17:17" x14ac:dyDescent="0.35">
      <c r="Q12242" s="2"/>
    </row>
    <row r="12243" spans="17:17" x14ac:dyDescent="0.35">
      <c r="Q12243" s="2"/>
    </row>
    <row r="12244" spans="17:17" x14ac:dyDescent="0.35">
      <c r="Q12244" s="2"/>
    </row>
    <row r="12245" spans="17:17" x14ac:dyDescent="0.35">
      <c r="Q12245" s="2"/>
    </row>
    <row r="12246" spans="17:17" x14ac:dyDescent="0.35">
      <c r="Q12246" s="2"/>
    </row>
    <row r="12247" spans="17:17" x14ac:dyDescent="0.35">
      <c r="Q12247" s="2"/>
    </row>
    <row r="12248" spans="17:17" x14ac:dyDescent="0.35">
      <c r="Q12248" s="2"/>
    </row>
    <row r="12249" spans="17:17" x14ac:dyDescent="0.35">
      <c r="Q12249" s="2"/>
    </row>
    <row r="12250" spans="17:17" x14ac:dyDescent="0.35">
      <c r="Q12250" s="2"/>
    </row>
    <row r="12251" spans="17:17" x14ac:dyDescent="0.35">
      <c r="Q12251" s="2"/>
    </row>
    <row r="12252" spans="17:17" x14ac:dyDescent="0.35">
      <c r="Q12252" s="2"/>
    </row>
    <row r="12253" spans="17:17" x14ac:dyDescent="0.35">
      <c r="Q12253" s="2"/>
    </row>
    <row r="12254" spans="17:17" x14ac:dyDescent="0.35">
      <c r="Q12254" s="2"/>
    </row>
    <row r="12255" spans="17:17" x14ac:dyDescent="0.35">
      <c r="Q12255" s="2"/>
    </row>
    <row r="12256" spans="17:17" x14ac:dyDescent="0.35">
      <c r="Q12256" s="2"/>
    </row>
    <row r="12257" spans="17:17" x14ac:dyDescent="0.35">
      <c r="Q12257" s="2"/>
    </row>
    <row r="12258" spans="17:17" x14ac:dyDescent="0.35">
      <c r="Q12258" s="2"/>
    </row>
    <row r="12259" spans="17:17" x14ac:dyDescent="0.35">
      <c r="Q12259" s="2"/>
    </row>
    <row r="12260" spans="17:17" x14ac:dyDescent="0.35">
      <c r="Q12260" s="2"/>
    </row>
    <row r="12261" spans="17:17" x14ac:dyDescent="0.35">
      <c r="Q12261" s="2"/>
    </row>
    <row r="12262" spans="17:17" x14ac:dyDescent="0.35">
      <c r="Q12262" s="2"/>
    </row>
    <row r="12263" spans="17:17" x14ac:dyDescent="0.35">
      <c r="Q12263" s="2"/>
    </row>
    <row r="12264" spans="17:17" x14ac:dyDescent="0.35">
      <c r="Q12264" s="2"/>
    </row>
    <row r="12265" spans="17:17" x14ac:dyDescent="0.35">
      <c r="Q12265" s="2"/>
    </row>
    <row r="12266" spans="17:17" x14ac:dyDescent="0.35">
      <c r="Q12266" s="2"/>
    </row>
    <row r="12267" spans="17:17" x14ac:dyDescent="0.35">
      <c r="Q12267" s="2"/>
    </row>
    <row r="12268" spans="17:17" x14ac:dyDescent="0.35">
      <c r="Q12268" s="2"/>
    </row>
    <row r="12269" spans="17:17" x14ac:dyDescent="0.35">
      <c r="Q12269" s="2"/>
    </row>
    <row r="12270" spans="17:17" x14ac:dyDescent="0.35">
      <c r="Q12270" s="2"/>
    </row>
    <row r="12271" spans="17:17" x14ac:dyDescent="0.35">
      <c r="Q12271" s="2"/>
    </row>
    <row r="12272" spans="17:17" x14ac:dyDescent="0.35">
      <c r="Q12272" s="2"/>
    </row>
    <row r="12273" spans="17:17" x14ac:dyDescent="0.35">
      <c r="Q12273" s="2"/>
    </row>
    <row r="12274" spans="17:17" x14ac:dyDescent="0.35">
      <c r="Q12274" s="2"/>
    </row>
    <row r="12275" spans="17:17" x14ac:dyDescent="0.35">
      <c r="Q12275" s="2"/>
    </row>
    <row r="12276" spans="17:17" x14ac:dyDescent="0.35">
      <c r="Q12276" s="2"/>
    </row>
    <row r="12277" spans="17:17" x14ac:dyDescent="0.35">
      <c r="Q12277" s="2"/>
    </row>
    <row r="12278" spans="17:17" x14ac:dyDescent="0.35">
      <c r="Q12278" s="2"/>
    </row>
    <row r="12279" spans="17:17" x14ac:dyDescent="0.35">
      <c r="Q12279" s="2"/>
    </row>
    <row r="12280" spans="17:17" x14ac:dyDescent="0.35">
      <c r="Q12280" s="2"/>
    </row>
    <row r="12281" spans="17:17" x14ac:dyDescent="0.35">
      <c r="Q12281" s="2"/>
    </row>
    <row r="12282" spans="17:17" x14ac:dyDescent="0.35">
      <c r="Q12282" s="2"/>
    </row>
    <row r="12283" spans="17:17" x14ac:dyDescent="0.35">
      <c r="Q12283" s="2"/>
    </row>
    <row r="12284" spans="17:17" x14ac:dyDescent="0.35">
      <c r="Q12284" s="2"/>
    </row>
    <row r="12285" spans="17:17" x14ac:dyDescent="0.35">
      <c r="Q12285" s="2"/>
    </row>
    <row r="12286" spans="17:17" x14ac:dyDescent="0.35">
      <c r="Q12286" s="2"/>
    </row>
    <row r="12287" spans="17:17" x14ac:dyDescent="0.35">
      <c r="Q12287" s="2"/>
    </row>
    <row r="12288" spans="17:17" x14ac:dyDescent="0.35">
      <c r="Q12288" s="2"/>
    </row>
    <row r="12289" spans="17:17" x14ac:dyDescent="0.35">
      <c r="Q12289" s="2"/>
    </row>
    <row r="12290" spans="17:17" x14ac:dyDescent="0.35">
      <c r="Q12290" s="2"/>
    </row>
    <row r="12291" spans="17:17" x14ac:dyDescent="0.35">
      <c r="Q12291" s="2"/>
    </row>
    <row r="12292" spans="17:17" x14ac:dyDescent="0.35">
      <c r="Q12292" s="2"/>
    </row>
    <row r="12293" spans="17:17" x14ac:dyDescent="0.35">
      <c r="Q12293" s="2"/>
    </row>
    <row r="12294" spans="17:17" x14ac:dyDescent="0.35">
      <c r="Q12294" s="2"/>
    </row>
    <row r="12295" spans="17:17" x14ac:dyDescent="0.35">
      <c r="Q12295" s="2"/>
    </row>
    <row r="12296" spans="17:17" x14ac:dyDescent="0.35">
      <c r="Q12296" s="2"/>
    </row>
    <row r="12297" spans="17:17" x14ac:dyDescent="0.35">
      <c r="Q12297" s="2"/>
    </row>
    <row r="12298" spans="17:17" x14ac:dyDescent="0.35">
      <c r="Q12298" s="2"/>
    </row>
    <row r="12299" spans="17:17" x14ac:dyDescent="0.35">
      <c r="Q12299" s="2"/>
    </row>
    <row r="12300" spans="17:17" x14ac:dyDescent="0.35">
      <c r="Q12300" s="2"/>
    </row>
    <row r="12301" spans="17:17" x14ac:dyDescent="0.35">
      <c r="Q12301" s="2"/>
    </row>
    <row r="12302" spans="17:17" x14ac:dyDescent="0.35">
      <c r="Q12302" s="2"/>
    </row>
    <row r="12303" spans="17:17" x14ac:dyDescent="0.35">
      <c r="Q12303" s="2"/>
    </row>
    <row r="12304" spans="17:17" x14ac:dyDescent="0.35">
      <c r="Q12304" s="2"/>
    </row>
    <row r="12305" spans="17:17" x14ac:dyDescent="0.35">
      <c r="Q12305" s="2"/>
    </row>
    <row r="12306" spans="17:17" x14ac:dyDescent="0.35">
      <c r="Q12306" s="2"/>
    </row>
    <row r="12307" spans="17:17" x14ac:dyDescent="0.35">
      <c r="Q12307" s="2"/>
    </row>
    <row r="12308" spans="17:17" x14ac:dyDescent="0.35">
      <c r="Q12308" s="2"/>
    </row>
    <row r="12309" spans="17:17" x14ac:dyDescent="0.35">
      <c r="Q12309" s="2"/>
    </row>
    <row r="12310" spans="17:17" x14ac:dyDescent="0.35">
      <c r="Q12310" s="2"/>
    </row>
    <row r="12311" spans="17:17" x14ac:dyDescent="0.35">
      <c r="Q12311" s="2"/>
    </row>
    <row r="12312" spans="17:17" x14ac:dyDescent="0.35">
      <c r="Q12312" s="2"/>
    </row>
    <row r="12313" spans="17:17" x14ac:dyDescent="0.35">
      <c r="Q12313" s="2"/>
    </row>
    <row r="12314" spans="17:17" x14ac:dyDescent="0.35">
      <c r="Q12314" s="2"/>
    </row>
    <row r="12315" spans="17:17" x14ac:dyDescent="0.35">
      <c r="Q12315" s="2"/>
    </row>
    <row r="12316" spans="17:17" x14ac:dyDescent="0.35">
      <c r="Q12316" s="2"/>
    </row>
    <row r="12317" spans="17:17" x14ac:dyDescent="0.35">
      <c r="Q12317" s="2"/>
    </row>
    <row r="12318" spans="17:17" x14ac:dyDescent="0.35">
      <c r="Q12318" s="2"/>
    </row>
    <row r="12319" spans="17:17" x14ac:dyDescent="0.35">
      <c r="Q12319" s="2"/>
    </row>
    <row r="12320" spans="17:17" x14ac:dyDescent="0.35">
      <c r="Q12320" s="2"/>
    </row>
    <row r="12321" spans="17:17" x14ac:dyDescent="0.35">
      <c r="Q12321" s="2"/>
    </row>
    <row r="12322" spans="17:17" x14ac:dyDescent="0.35">
      <c r="Q12322" s="2"/>
    </row>
    <row r="12323" spans="17:17" x14ac:dyDescent="0.35">
      <c r="Q12323" s="2"/>
    </row>
    <row r="12324" spans="17:17" x14ac:dyDescent="0.35">
      <c r="Q12324" s="2"/>
    </row>
    <row r="12325" spans="17:17" x14ac:dyDescent="0.35">
      <c r="Q12325" s="2"/>
    </row>
    <row r="12326" spans="17:17" x14ac:dyDescent="0.35">
      <c r="Q12326" s="2"/>
    </row>
    <row r="12327" spans="17:17" x14ac:dyDescent="0.35">
      <c r="Q12327" s="2"/>
    </row>
    <row r="12328" spans="17:17" x14ac:dyDescent="0.35">
      <c r="Q12328" s="2"/>
    </row>
    <row r="12329" spans="17:17" x14ac:dyDescent="0.35">
      <c r="Q12329" s="2"/>
    </row>
    <row r="12330" spans="17:17" x14ac:dyDescent="0.35">
      <c r="Q12330" s="2"/>
    </row>
    <row r="12331" spans="17:17" x14ac:dyDescent="0.35">
      <c r="Q12331" s="2"/>
    </row>
    <row r="12332" spans="17:17" x14ac:dyDescent="0.35">
      <c r="Q12332" s="2"/>
    </row>
    <row r="12333" spans="17:17" x14ac:dyDescent="0.35">
      <c r="Q12333" s="2"/>
    </row>
    <row r="12334" spans="17:17" x14ac:dyDescent="0.35">
      <c r="Q12334" s="2"/>
    </row>
    <row r="12335" spans="17:17" x14ac:dyDescent="0.35">
      <c r="Q12335" s="2"/>
    </row>
    <row r="12336" spans="17:17" x14ac:dyDescent="0.35">
      <c r="Q12336" s="2"/>
    </row>
    <row r="12337" spans="17:17" x14ac:dyDescent="0.35">
      <c r="Q12337" s="2"/>
    </row>
    <row r="12338" spans="17:17" x14ac:dyDescent="0.35">
      <c r="Q12338" s="2"/>
    </row>
    <row r="12339" spans="17:17" x14ac:dyDescent="0.35">
      <c r="Q12339" s="2"/>
    </row>
    <row r="12340" spans="17:17" x14ac:dyDescent="0.35">
      <c r="Q12340" s="2"/>
    </row>
    <row r="12341" spans="17:17" x14ac:dyDescent="0.35">
      <c r="Q12341" s="2"/>
    </row>
    <row r="12342" spans="17:17" x14ac:dyDescent="0.35">
      <c r="Q12342" s="2"/>
    </row>
    <row r="12343" spans="17:17" x14ac:dyDescent="0.35">
      <c r="Q12343" s="2"/>
    </row>
    <row r="12344" spans="17:17" x14ac:dyDescent="0.35">
      <c r="Q12344" s="2"/>
    </row>
    <row r="12345" spans="17:17" x14ac:dyDescent="0.35">
      <c r="Q12345" s="2"/>
    </row>
    <row r="12346" spans="17:17" x14ac:dyDescent="0.35">
      <c r="Q12346" s="2"/>
    </row>
    <row r="12347" spans="17:17" x14ac:dyDescent="0.35">
      <c r="Q12347" s="2"/>
    </row>
    <row r="12348" spans="17:17" x14ac:dyDescent="0.35">
      <c r="Q12348" s="2"/>
    </row>
    <row r="12349" spans="17:17" x14ac:dyDescent="0.35">
      <c r="Q12349" s="2"/>
    </row>
    <row r="12350" spans="17:17" x14ac:dyDescent="0.35">
      <c r="Q12350" s="2"/>
    </row>
    <row r="12351" spans="17:17" x14ac:dyDescent="0.35">
      <c r="Q12351" s="2"/>
    </row>
    <row r="12352" spans="17:17" x14ac:dyDescent="0.35">
      <c r="Q12352" s="2"/>
    </row>
    <row r="12353" spans="17:17" x14ac:dyDescent="0.35">
      <c r="Q12353" s="2"/>
    </row>
    <row r="12354" spans="17:17" x14ac:dyDescent="0.35">
      <c r="Q12354" s="2"/>
    </row>
    <row r="12355" spans="17:17" x14ac:dyDescent="0.35">
      <c r="Q12355" s="2"/>
    </row>
    <row r="12356" spans="17:17" x14ac:dyDescent="0.35">
      <c r="Q12356" s="2"/>
    </row>
    <row r="12357" spans="17:17" x14ac:dyDescent="0.35">
      <c r="Q12357" s="2"/>
    </row>
    <row r="12358" spans="17:17" x14ac:dyDescent="0.35">
      <c r="Q12358" s="2"/>
    </row>
    <row r="12359" spans="17:17" x14ac:dyDescent="0.35">
      <c r="Q12359" s="2"/>
    </row>
    <row r="12360" spans="17:17" x14ac:dyDescent="0.35">
      <c r="Q12360" s="2"/>
    </row>
    <row r="12361" spans="17:17" x14ac:dyDescent="0.35">
      <c r="Q12361" s="2"/>
    </row>
    <row r="12362" spans="17:17" x14ac:dyDescent="0.35">
      <c r="Q12362" s="2"/>
    </row>
    <row r="12363" spans="17:17" x14ac:dyDescent="0.35">
      <c r="Q12363" s="2"/>
    </row>
    <row r="12364" spans="17:17" x14ac:dyDescent="0.35">
      <c r="Q12364" s="2"/>
    </row>
    <row r="12365" spans="17:17" x14ac:dyDescent="0.35">
      <c r="Q12365" s="2"/>
    </row>
    <row r="12366" spans="17:17" x14ac:dyDescent="0.35">
      <c r="Q12366" s="2"/>
    </row>
    <row r="12367" spans="17:17" x14ac:dyDescent="0.35">
      <c r="Q12367" s="2"/>
    </row>
    <row r="12368" spans="17:17" x14ac:dyDescent="0.35">
      <c r="Q12368" s="2"/>
    </row>
    <row r="12369" spans="17:17" x14ac:dyDescent="0.35">
      <c r="Q12369" s="2"/>
    </row>
    <row r="12370" spans="17:17" x14ac:dyDescent="0.35">
      <c r="Q12370" s="2"/>
    </row>
    <row r="12371" spans="17:17" x14ac:dyDescent="0.35">
      <c r="Q12371" s="2"/>
    </row>
    <row r="12372" spans="17:17" x14ac:dyDescent="0.35">
      <c r="Q12372" s="2"/>
    </row>
    <row r="12373" spans="17:17" x14ac:dyDescent="0.35">
      <c r="Q12373" s="2"/>
    </row>
    <row r="12374" spans="17:17" x14ac:dyDescent="0.35">
      <c r="Q12374" s="2"/>
    </row>
    <row r="12375" spans="17:17" x14ac:dyDescent="0.35">
      <c r="Q12375" s="2"/>
    </row>
    <row r="12376" spans="17:17" x14ac:dyDescent="0.35">
      <c r="Q12376" s="2"/>
    </row>
    <row r="12377" spans="17:17" x14ac:dyDescent="0.35">
      <c r="Q12377" s="2"/>
    </row>
    <row r="12378" spans="17:17" x14ac:dyDescent="0.35">
      <c r="Q12378" s="2"/>
    </row>
    <row r="12379" spans="17:17" x14ac:dyDescent="0.35">
      <c r="Q12379" s="2"/>
    </row>
    <row r="12380" spans="17:17" x14ac:dyDescent="0.35">
      <c r="Q12380" s="2"/>
    </row>
    <row r="12381" spans="17:17" x14ac:dyDescent="0.35">
      <c r="Q12381" s="2"/>
    </row>
    <row r="12382" spans="17:17" x14ac:dyDescent="0.35">
      <c r="Q12382" s="2"/>
    </row>
    <row r="12383" spans="17:17" x14ac:dyDescent="0.35">
      <c r="Q12383" s="2"/>
    </row>
    <row r="12384" spans="17:17" x14ac:dyDescent="0.35">
      <c r="Q12384" s="2"/>
    </row>
    <row r="12385" spans="17:17" x14ac:dyDescent="0.35">
      <c r="Q12385" s="2"/>
    </row>
    <row r="12386" spans="17:17" x14ac:dyDescent="0.35">
      <c r="Q12386" s="2"/>
    </row>
    <row r="12387" spans="17:17" x14ac:dyDescent="0.35">
      <c r="Q12387" s="2"/>
    </row>
    <row r="12388" spans="17:17" x14ac:dyDescent="0.35">
      <c r="Q12388" s="2"/>
    </row>
    <row r="12389" spans="17:17" x14ac:dyDescent="0.35">
      <c r="Q12389" s="2"/>
    </row>
    <row r="12390" spans="17:17" x14ac:dyDescent="0.35">
      <c r="Q12390" s="2"/>
    </row>
    <row r="12391" spans="17:17" x14ac:dyDescent="0.35">
      <c r="Q12391" s="2"/>
    </row>
    <row r="12392" spans="17:17" x14ac:dyDescent="0.35">
      <c r="Q12392" s="2"/>
    </row>
    <row r="12393" spans="17:17" x14ac:dyDescent="0.35">
      <c r="Q12393" s="2"/>
    </row>
    <row r="12394" spans="17:17" x14ac:dyDescent="0.35">
      <c r="Q12394" s="2"/>
    </row>
    <row r="12395" spans="17:17" x14ac:dyDescent="0.35">
      <c r="Q12395" s="2"/>
    </row>
    <row r="12396" spans="17:17" x14ac:dyDescent="0.35">
      <c r="Q12396" s="2"/>
    </row>
    <row r="12397" spans="17:17" x14ac:dyDescent="0.35">
      <c r="Q12397" s="2"/>
    </row>
    <row r="12398" spans="17:17" x14ac:dyDescent="0.35">
      <c r="Q12398" s="2"/>
    </row>
    <row r="12399" spans="17:17" x14ac:dyDescent="0.35">
      <c r="Q12399" s="2"/>
    </row>
    <row r="12400" spans="17:17" x14ac:dyDescent="0.35">
      <c r="Q12400" s="2"/>
    </row>
    <row r="12401" spans="17:17" x14ac:dyDescent="0.35">
      <c r="Q12401" s="2"/>
    </row>
    <row r="12402" spans="17:17" x14ac:dyDescent="0.35">
      <c r="Q12402" s="2"/>
    </row>
    <row r="12403" spans="17:17" x14ac:dyDescent="0.35">
      <c r="Q12403" s="2"/>
    </row>
    <row r="12404" spans="17:17" x14ac:dyDescent="0.35">
      <c r="Q12404" s="2"/>
    </row>
    <row r="12405" spans="17:17" x14ac:dyDescent="0.35">
      <c r="Q12405" s="2"/>
    </row>
    <row r="12406" spans="17:17" x14ac:dyDescent="0.35">
      <c r="Q12406" s="2"/>
    </row>
    <row r="12407" spans="17:17" x14ac:dyDescent="0.35">
      <c r="Q12407" s="2"/>
    </row>
    <row r="12408" spans="17:17" x14ac:dyDescent="0.35">
      <c r="Q12408" s="2"/>
    </row>
    <row r="12409" spans="17:17" x14ac:dyDescent="0.35">
      <c r="Q12409" s="2"/>
    </row>
    <row r="12410" spans="17:17" x14ac:dyDescent="0.35">
      <c r="Q12410" s="2"/>
    </row>
    <row r="12411" spans="17:17" x14ac:dyDescent="0.35">
      <c r="Q12411" s="2"/>
    </row>
    <row r="12412" spans="17:17" x14ac:dyDescent="0.35">
      <c r="Q12412" s="2"/>
    </row>
    <row r="12413" spans="17:17" x14ac:dyDescent="0.35">
      <c r="Q12413" s="2"/>
    </row>
    <row r="12414" spans="17:17" x14ac:dyDescent="0.35">
      <c r="Q12414" s="2"/>
    </row>
    <row r="12415" spans="17:17" x14ac:dyDescent="0.35">
      <c r="Q12415" s="2"/>
    </row>
    <row r="12416" spans="17:17" x14ac:dyDescent="0.35">
      <c r="Q12416" s="2"/>
    </row>
    <row r="12417" spans="17:17" x14ac:dyDescent="0.35">
      <c r="Q12417" s="2"/>
    </row>
    <row r="12418" spans="17:17" x14ac:dyDescent="0.35">
      <c r="Q12418" s="2"/>
    </row>
    <row r="12419" spans="17:17" x14ac:dyDescent="0.35">
      <c r="Q12419" s="2"/>
    </row>
    <row r="12420" spans="17:17" x14ac:dyDescent="0.35">
      <c r="Q12420" s="2"/>
    </row>
    <row r="12421" spans="17:17" x14ac:dyDescent="0.35">
      <c r="Q12421" s="2"/>
    </row>
    <row r="12422" spans="17:17" x14ac:dyDescent="0.35">
      <c r="Q12422" s="2"/>
    </row>
    <row r="12423" spans="17:17" x14ac:dyDescent="0.35">
      <c r="Q12423" s="2"/>
    </row>
    <row r="12424" spans="17:17" x14ac:dyDescent="0.35">
      <c r="Q12424" s="2"/>
    </row>
    <row r="12425" spans="17:17" x14ac:dyDescent="0.35">
      <c r="Q12425" s="2"/>
    </row>
    <row r="12426" spans="17:17" x14ac:dyDescent="0.35">
      <c r="Q12426" s="2"/>
    </row>
    <row r="12427" spans="17:17" x14ac:dyDescent="0.35">
      <c r="Q12427" s="2"/>
    </row>
    <row r="12428" spans="17:17" x14ac:dyDescent="0.35">
      <c r="Q12428" s="2"/>
    </row>
    <row r="12429" spans="17:17" x14ac:dyDescent="0.35">
      <c r="Q12429" s="2"/>
    </row>
    <row r="12430" spans="17:17" x14ac:dyDescent="0.35">
      <c r="Q12430" s="2"/>
    </row>
    <row r="12431" spans="17:17" x14ac:dyDescent="0.35">
      <c r="Q12431" s="2"/>
    </row>
    <row r="12432" spans="17:17" x14ac:dyDescent="0.35">
      <c r="Q12432" s="2"/>
    </row>
    <row r="12433" spans="17:17" x14ac:dyDescent="0.35">
      <c r="Q12433" s="2"/>
    </row>
    <row r="12434" spans="17:17" x14ac:dyDescent="0.35">
      <c r="Q12434" s="2"/>
    </row>
    <row r="12435" spans="17:17" x14ac:dyDescent="0.35">
      <c r="Q12435" s="2"/>
    </row>
    <row r="12436" spans="17:17" x14ac:dyDescent="0.35">
      <c r="Q12436" s="2"/>
    </row>
    <row r="12437" spans="17:17" x14ac:dyDescent="0.35">
      <c r="Q12437" s="2"/>
    </row>
    <row r="12438" spans="17:17" x14ac:dyDescent="0.35">
      <c r="Q12438" s="2"/>
    </row>
    <row r="12439" spans="17:17" x14ac:dyDescent="0.35">
      <c r="Q12439" s="2"/>
    </row>
    <row r="12440" spans="17:17" x14ac:dyDescent="0.35">
      <c r="Q12440" s="2"/>
    </row>
    <row r="12441" spans="17:17" x14ac:dyDescent="0.35">
      <c r="Q12441" s="2"/>
    </row>
    <row r="12442" spans="17:17" x14ac:dyDescent="0.35">
      <c r="Q12442" s="2"/>
    </row>
    <row r="12443" spans="17:17" x14ac:dyDescent="0.35">
      <c r="Q12443" s="2"/>
    </row>
    <row r="12444" spans="17:17" x14ac:dyDescent="0.35">
      <c r="Q12444" s="2"/>
    </row>
    <row r="12445" spans="17:17" x14ac:dyDescent="0.35">
      <c r="Q12445" s="2"/>
    </row>
    <row r="12446" spans="17:17" x14ac:dyDescent="0.35">
      <c r="Q12446" s="2"/>
    </row>
    <row r="12447" spans="17:17" x14ac:dyDescent="0.35">
      <c r="Q12447" s="2"/>
    </row>
    <row r="12448" spans="17:17" x14ac:dyDescent="0.35">
      <c r="Q12448" s="2"/>
    </row>
    <row r="12449" spans="17:17" x14ac:dyDescent="0.35">
      <c r="Q12449" s="2"/>
    </row>
    <row r="12450" spans="17:17" x14ac:dyDescent="0.35">
      <c r="Q12450" s="2"/>
    </row>
    <row r="12451" spans="17:17" x14ac:dyDescent="0.35">
      <c r="Q12451" s="2"/>
    </row>
    <row r="12452" spans="17:17" x14ac:dyDescent="0.35">
      <c r="Q12452" s="2"/>
    </row>
    <row r="12453" spans="17:17" x14ac:dyDescent="0.35">
      <c r="Q12453" s="2"/>
    </row>
    <row r="12454" spans="17:17" x14ac:dyDescent="0.35">
      <c r="Q12454" s="2"/>
    </row>
    <row r="12455" spans="17:17" x14ac:dyDescent="0.35">
      <c r="Q12455" s="2"/>
    </row>
    <row r="12456" spans="17:17" x14ac:dyDescent="0.35">
      <c r="Q12456" s="2"/>
    </row>
    <row r="12457" spans="17:17" x14ac:dyDescent="0.35">
      <c r="Q12457" s="2"/>
    </row>
    <row r="12458" spans="17:17" x14ac:dyDescent="0.35">
      <c r="Q12458" s="2"/>
    </row>
    <row r="12459" spans="17:17" x14ac:dyDescent="0.35">
      <c r="Q12459" s="2"/>
    </row>
    <row r="12460" spans="17:17" x14ac:dyDescent="0.35">
      <c r="Q12460" s="2"/>
    </row>
    <row r="12461" spans="17:17" x14ac:dyDescent="0.35">
      <c r="Q12461" s="2"/>
    </row>
    <row r="12462" spans="17:17" x14ac:dyDescent="0.35">
      <c r="Q12462" s="2"/>
    </row>
    <row r="12463" spans="17:17" x14ac:dyDescent="0.35">
      <c r="Q12463" s="2"/>
    </row>
    <row r="12464" spans="17:17" x14ac:dyDescent="0.35">
      <c r="Q12464" s="2"/>
    </row>
    <row r="12465" spans="17:17" x14ac:dyDescent="0.35">
      <c r="Q12465" s="2"/>
    </row>
    <row r="12466" spans="17:17" x14ac:dyDescent="0.35">
      <c r="Q12466" s="2"/>
    </row>
    <row r="12467" spans="17:17" x14ac:dyDescent="0.35">
      <c r="Q12467" s="2"/>
    </row>
    <row r="12468" spans="17:17" x14ac:dyDescent="0.35">
      <c r="Q12468" s="2"/>
    </row>
    <row r="12469" spans="17:17" x14ac:dyDescent="0.35">
      <c r="Q12469" s="2"/>
    </row>
    <row r="12470" spans="17:17" x14ac:dyDescent="0.35">
      <c r="Q12470" s="2"/>
    </row>
    <row r="12471" spans="17:17" x14ac:dyDescent="0.35">
      <c r="Q12471" s="2"/>
    </row>
    <row r="12472" spans="17:17" x14ac:dyDescent="0.35">
      <c r="Q12472" s="2"/>
    </row>
    <row r="12473" spans="17:17" x14ac:dyDescent="0.35">
      <c r="Q12473" s="2"/>
    </row>
    <row r="12474" spans="17:17" x14ac:dyDescent="0.35">
      <c r="Q12474" s="2"/>
    </row>
    <row r="12475" spans="17:17" x14ac:dyDescent="0.35">
      <c r="Q12475" s="2"/>
    </row>
    <row r="12476" spans="17:17" x14ac:dyDescent="0.35">
      <c r="Q12476" s="2"/>
    </row>
    <row r="12477" spans="17:17" x14ac:dyDescent="0.35">
      <c r="Q12477" s="2"/>
    </row>
    <row r="12478" spans="17:17" x14ac:dyDescent="0.35">
      <c r="Q12478" s="2"/>
    </row>
    <row r="12479" spans="17:17" x14ac:dyDescent="0.35">
      <c r="Q12479" s="2"/>
    </row>
    <row r="12480" spans="17:17" x14ac:dyDescent="0.35">
      <c r="Q12480" s="2"/>
    </row>
    <row r="12481" spans="17:17" x14ac:dyDescent="0.35">
      <c r="Q12481" s="2"/>
    </row>
    <row r="12482" spans="17:17" x14ac:dyDescent="0.35">
      <c r="Q12482" s="2"/>
    </row>
    <row r="12483" spans="17:17" x14ac:dyDescent="0.35">
      <c r="Q12483" s="2"/>
    </row>
    <row r="12484" spans="17:17" x14ac:dyDescent="0.35">
      <c r="Q12484" s="2"/>
    </row>
    <row r="12485" spans="17:17" x14ac:dyDescent="0.35">
      <c r="Q12485" s="2"/>
    </row>
    <row r="12486" spans="17:17" x14ac:dyDescent="0.35">
      <c r="Q12486" s="2"/>
    </row>
    <row r="12487" spans="17:17" x14ac:dyDescent="0.35">
      <c r="Q12487" s="2"/>
    </row>
    <row r="12488" spans="17:17" x14ac:dyDescent="0.35">
      <c r="Q12488" s="2"/>
    </row>
    <row r="12489" spans="17:17" x14ac:dyDescent="0.35">
      <c r="Q12489" s="2"/>
    </row>
    <row r="12490" spans="17:17" x14ac:dyDescent="0.35">
      <c r="Q12490" s="2"/>
    </row>
    <row r="12491" spans="17:17" x14ac:dyDescent="0.35">
      <c r="Q12491" s="2"/>
    </row>
    <row r="12492" spans="17:17" x14ac:dyDescent="0.35">
      <c r="Q12492" s="2"/>
    </row>
    <row r="12493" spans="17:17" x14ac:dyDescent="0.35">
      <c r="Q12493" s="2"/>
    </row>
    <row r="12494" spans="17:17" x14ac:dyDescent="0.35">
      <c r="Q12494" s="2"/>
    </row>
    <row r="12495" spans="17:17" x14ac:dyDescent="0.35">
      <c r="Q12495" s="2"/>
    </row>
    <row r="12496" spans="17:17" x14ac:dyDescent="0.35">
      <c r="Q12496" s="2"/>
    </row>
    <row r="12497" spans="17:17" x14ac:dyDescent="0.35">
      <c r="Q12497" s="2"/>
    </row>
    <row r="12498" spans="17:17" x14ac:dyDescent="0.35">
      <c r="Q12498" s="2"/>
    </row>
    <row r="12499" spans="17:17" x14ac:dyDescent="0.35">
      <c r="Q12499" s="2"/>
    </row>
    <row r="12500" spans="17:17" x14ac:dyDescent="0.35">
      <c r="Q12500" s="2"/>
    </row>
    <row r="12501" spans="17:17" x14ac:dyDescent="0.35">
      <c r="Q12501" s="2"/>
    </row>
    <row r="12502" spans="17:17" x14ac:dyDescent="0.35">
      <c r="Q12502" s="2"/>
    </row>
    <row r="12503" spans="17:17" x14ac:dyDescent="0.35">
      <c r="Q12503" s="2"/>
    </row>
    <row r="12504" spans="17:17" x14ac:dyDescent="0.35">
      <c r="Q12504" s="2"/>
    </row>
    <row r="12505" spans="17:17" x14ac:dyDescent="0.35">
      <c r="Q12505" s="2"/>
    </row>
    <row r="12506" spans="17:17" x14ac:dyDescent="0.35">
      <c r="Q12506" s="2"/>
    </row>
    <row r="12507" spans="17:17" x14ac:dyDescent="0.35">
      <c r="Q12507" s="2"/>
    </row>
    <row r="12508" spans="17:17" x14ac:dyDescent="0.35">
      <c r="Q12508" s="2"/>
    </row>
    <row r="12509" spans="17:17" x14ac:dyDescent="0.35">
      <c r="Q12509" s="2"/>
    </row>
    <row r="12510" spans="17:17" x14ac:dyDescent="0.35">
      <c r="Q12510" s="2"/>
    </row>
    <row r="12511" spans="17:17" x14ac:dyDescent="0.35">
      <c r="Q12511" s="2"/>
    </row>
    <row r="12512" spans="17:17" x14ac:dyDescent="0.35">
      <c r="Q12512" s="2"/>
    </row>
    <row r="12513" spans="17:17" x14ac:dyDescent="0.35">
      <c r="Q12513" s="2"/>
    </row>
    <row r="12514" spans="17:17" x14ac:dyDescent="0.35">
      <c r="Q12514" s="2"/>
    </row>
    <row r="12515" spans="17:17" x14ac:dyDescent="0.35">
      <c r="Q12515" s="2"/>
    </row>
    <row r="12516" spans="17:17" x14ac:dyDescent="0.35">
      <c r="Q12516" s="2"/>
    </row>
    <row r="12517" spans="17:17" x14ac:dyDescent="0.35">
      <c r="Q12517" s="2"/>
    </row>
    <row r="12518" spans="17:17" x14ac:dyDescent="0.35">
      <c r="Q12518" s="2"/>
    </row>
    <row r="12519" spans="17:17" x14ac:dyDescent="0.35">
      <c r="Q12519" s="2"/>
    </row>
    <row r="12520" spans="17:17" x14ac:dyDescent="0.35">
      <c r="Q12520" s="2"/>
    </row>
    <row r="12521" spans="17:17" x14ac:dyDescent="0.35">
      <c r="Q12521" s="2"/>
    </row>
    <row r="12522" spans="17:17" x14ac:dyDescent="0.35">
      <c r="Q12522" s="2"/>
    </row>
    <row r="12523" spans="17:17" x14ac:dyDescent="0.35">
      <c r="Q12523" s="2"/>
    </row>
    <row r="12524" spans="17:17" x14ac:dyDescent="0.35">
      <c r="Q12524" s="2"/>
    </row>
    <row r="12525" spans="17:17" x14ac:dyDescent="0.35">
      <c r="Q12525" s="2"/>
    </row>
    <row r="12526" spans="17:17" x14ac:dyDescent="0.35">
      <c r="Q12526" s="2"/>
    </row>
    <row r="12527" spans="17:17" x14ac:dyDescent="0.35">
      <c r="Q12527" s="2"/>
    </row>
    <row r="12528" spans="17:17" x14ac:dyDescent="0.35">
      <c r="Q12528" s="2"/>
    </row>
    <row r="12529" spans="17:17" x14ac:dyDescent="0.35">
      <c r="Q12529" s="2"/>
    </row>
    <row r="12530" spans="17:17" x14ac:dyDescent="0.35">
      <c r="Q12530" s="2"/>
    </row>
    <row r="12531" spans="17:17" x14ac:dyDescent="0.35">
      <c r="Q12531" s="2"/>
    </row>
    <row r="12532" spans="17:17" x14ac:dyDescent="0.35">
      <c r="Q12532" s="2"/>
    </row>
    <row r="12533" spans="17:17" x14ac:dyDescent="0.35">
      <c r="Q12533" s="2"/>
    </row>
    <row r="12534" spans="17:17" x14ac:dyDescent="0.35">
      <c r="Q12534" s="2"/>
    </row>
    <row r="12535" spans="17:17" x14ac:dyDescent="0.35">
      <c r="Q12535" s="2"/>
    </row>
    <row r="12536" spans="17:17" x14ac:dyDescent="0.35">
      <c r="Q12536" s="2"/>
    </row>
    <row r="12537" spans="17:17" x14ac:dyDescent="0.35">
      <c r="Q12537" s="2"/>
    </row>
    <row r="12538" spans="17:17" x14ac:dyDescent="0.35">
      <c r="Q12538" s="2"/>
    </row>
    <row r="12539" spans="17:17" x14ac:dyDescent="0.35">
      <c r="Q12539" s="2"/>
    </row>
    <row r="12540" spans="17:17" x14ac:dyDescent="0.35">
      <c r="Q12540" s="2"/>
    </row>
    <row r="12541" spans="17:17" x14ac:dyDescent="0.35">
      <c r="Q12541" s="2"/>
    </row>
    <row r="12542" spans="17:17" x14ac:dyDescent="0.35">
      <c r="Q12542" s="2"/>
    </row>
    <row r="12543" spans="17:17" x14ac:dyDescent="0.35">
      <c r="Q12543" s="2"/>
    </row>
    <row r="12544" spans="17:17" x14ac:dyDescent="0.35">
      <c r="Q12544" s="2"/>
    </row>
    <row r="12545" spans="17:17" x14ac:dyDescent="0.35">
      <c r="Q12545" s="2"/>
    </row>
    <row r="12546" spans="17:17" x14ac:dyDescent="0.35">
      <c r="Q12546" s="2"/>
    </row>
    <row r="12547" spans="17:17" x14ac:dyDescent="0.35">
      <c r="Q12547" s="2"/>
    </row>
    <row r="12548" spans="17:17" x14ac:dyDescent="0.35">
      <c r="Q12548" s="2"/>
    </row>
    <row r="12549" spans="17:17" x14ac:dyDescent="0.35">
      <c r="Q12549" s="2"/>
    </row>
    <row r="12550" spans="17:17" x14ac:dyDescent="0.35">
      <c r="Q12550" s="2"/>
    </row>
    <row r="12551" spans="17:17" x14ac:dyDescent="0.35">
      <c r="Q12551" s="2"/>
    </row>
    <row r="12552" spans="17:17" x14ac:dyDescent="0.35">
      <c r="Q12552" s="2"/>
    </row>
    <row r="12553" spans="17:17" x14ac:dyDescent="0.35">
      <c r="Q12553" s="2"/>
    </row>
    <row r="12554" spans="17:17" x14ac:dyDescent="0.35">
      <c r="Q12554" s="2"/>
    </row>
    <row r="12555" spans="17:17" x14ac:dyDescent="0.35">
      <c r="Q12555" s="2"/>
    </row>
    <row r="12556" spans="17:17" x14ac:dyDescent="0.35">
      <c r="Q12556" s="2"/>
    </row>
    <row r="12557" spans="17:17" x14ac:dyDescent="0.35">
      <c r="Q12557" s="2"/>
    </row>
    <row r="12558" spans="17:17" x14ac:dyDescent="0.35">
      <c r="Q12558" s="2"/>
    </row>
    <row r="12559" spans="17:17" x14ac:dyDescent="0.35">
      <c r="Q12559" s="2"/>
    </row>
    <row r="12560" spans="17:17" x14ac:dyDescent="0.35">
      <c r="Q12560" s="2"/>
    </row>
    <row r="12561" spans="17:17" x14ac:dyDescent="0.35">
      <c r="Q12561" s="2"/>
    </row>
    <row r="12562" spans="17:17" x14ac:dyDescent="0.35">
      <c r="Q12562" s="2"/>
    </row>
    <row r="12563" spans="17:17" x14ac:dyDescent="0.35">
      <c r="Q12563" s="2"/>
    </row>
    <row r="12564" spans="17:17" x14ac:dyDescent="0.35">
      <c r="Q12564" s="2"/>
    </row>
    <row r="12565" spans="17:17" x14ac:dyDescent="0.35">
      <c r="Q12565" s="2"/>
    </row>
    <row r="12566" spans="17:17" x14ac:dyDescent="0.35">
      <c r="Q12566" s="2"/>
    </row>
    <row r="12567" spans="17:17" x14ac:dyDescent="0.35">
      <c r="Q12567" s="2"/>
    </row>
    <row r="12568" spans="17:17" x14ac:dyDescent="0.35">
      <c r="Q12568" s="2"/>
    </row>
    <row r="12569" spans="17:17" x14ac:dyDescent="0.35">
      <c r="Q12569" s="2"/>
    </row>
    <row r="12570" spans="17:17" x14ac:dyDescent="0.35">
      <c r="Q12570" s="2"/>
    </row>
    <row r="12571" spans="17:17" x14ac:dyDescent="0.35">
      <c r="Q12571" s="2"/>
    </row>
    <row r="12572" spans="17:17" x14ac:dyDescent="0.35">
      <c r="Q12572" s="2"/>
    </row>
    <row r="12573" spans="17:17" x14ac:dyDescent="0.35">
      <c r="Q12573" s="2"/>
    </row>
    <row r="12574" spans="17:17" x14ac:dyDescent="0.35">
      <c r="Q12574" s="2"/>
    </row>
    <row r="12575" spans="17:17" x14ac:dyDescent="0.35">
      <c r="Q12575" s="2"/>
    </row>
    <row r="12576" spans="17:17" x14ac:dyDescent="0.35">
      <c r="Q12576" s="2"/>
    </row>
    <row r="12577" spans="17:17" x14ac:dyDescent="0.35">
      <c r="Q12577" s="2"/>
    </row>
    <row r="12578" spans="17:17" x14ac:dyDescent="0.35">
      <c r="Q12578" s="2"/>
    </row>
    <row r="12579" spans="17:17" x14ac:dyDescent="0.35">
      <c r="Q12579" s="2"/>
    </row>
    <row r="12580" spans="17:17" x14ac:dyDescent="0.35">
      <c r="Q12580" s="2"/>
    </row>
    <row r="12581" spans="17:17" x14ac:dyDescent="0.35">
      <c r="Q12581" s="2"/>
    </row>
    <row r="12582" spans="17:17" x14ac:dyDescent="0.35">
      <c r="Q12582" s="2"/>
    </row>
    <row r="12583" spans="17:17" x14ac:dyDescent="0.35">
      <c r="Q12583" s="2"/>
    </row>
    <row r="12584" spans="17:17" x14ac:dyDescent="0.35">
      <c r="Q12584" s="2"/>
    </row>
    <row r="12585" spans="17:17" x14ac:dyDescent="0.35">
      <c r="Q12585" s="2"/>
    </row>
    <row r="12586" spans="17:17" x14ac:dyDescent="0.35">
      <c r="Q12586" s="2"/>
    </row>
    <row r="12587" spans="17:17" x14ac:dyDescent="0.35">
      <c r="Q12587" s="2"/>
    </row>
    <row r="12588" spans="17:17" x14ac:dyDescent="0.35">
      <c r="Q12588" s="2"/>
    </row>
    <row r="12589" spans="17:17" x14ac:dyDescent="0.35">
      <c r="Q12589" s="2"/>
    </row>
    <row r="12590" spans="17:17" x14ac:dyDescent="0.35">
      <c r="Q12590" s="2"/>
    </row>
    <row r="12591" spans="17:17" x14ac:dyDescent="0.35">
      <c r="Q12591" s="2"/>
    </row>
    <row r="12592" spans="17:17" x14ac:dyDescent="0.35">
      <c r="Q12592" s="2"/>
    </row>
    <row r="12593" spans="17:17" x14ac:dyDescent="0.35">
      <c r="Q12593" s="2"/>
    </row>
    <row r="12594" spans="17:17" x14ac:dyDescent="0.35">
      <c r="Q12594" s="2"/>
    </row>
    <row r="12595" spans="17:17" x14ac:dyDescent="0.35">
      <c r="Q12595" s="2"/>
    </row>
    <row r="12596" spans="17:17" x14ac:dyDescent="0.35">
      <c r="Q12596" s="2"/>
    </row>
    <row r="12597" spans="17:17" x14ac:dyDescent="0.35">
      <c r="Q12597" s="2"/>
    </row>
    <row r="12598" spans="17:17" x14ac:dyDescent="0.35">
      <c r="Q12598" s="2"/>
    </row>
    <row r="12599" spans="17:17" x14ac:dyDescent="0.35">
      <c r="Q12599" s="2"/>
    </row>
    <row r="12600" spans="17:17" x14ac:dyDescent="0.35">
      <c r="Q12600" s="2"/>
    </row>
    <row r="12601" spans="17:17" x14ac:dyDescent="0.35">
      <c r="Q12601" s="2"/>
    </row>
    <row r="12602" spans="17:17" x14ac:dyDescent="0.35">
      <c r="Q12602" s="2"/>
    </row>
    <row r="12603" spans="17:17" x14ac:dyDescent="0.35">
      <c r="Q12603" s="2"/>
    </row>
    <row r="12604" spans="17:17" x14ac:dyDescent="0.35">
      <c r="Q12604" s="2"/>
    </row>
    <row r="12605" spans="17:17" x14ac:dyDescent="0.35">
      <c r="Q12605" s="2"/>
    </row>
    <row r="12606" spans="17:17" x14ac:dyDescent="0.35">
      <c r="Q12606" s="2"/>
    </row>
    <row r="12607" spans="17:17" x14ac:dyDescent="0.35">
      <c r="Q12607" s="2"/>
    </row>
    <row r="12608" spans="17:17" x14ac:dyDescent="0.35">
      <c r="Q12608" s="2"/>
    </row>
    <row r="12609" spans="17:17" x14ac:dyDescent="0.35">
      <c r="Q12609" s="2"/>
    </row>
    <row r="12610" spans="17:17" x14ac:dyDescent="0.35">
      <c r="Q12610" s="2"/>
    </row>
    <row r="12611" spans="17:17" x14ac:dyDescent="0.35">
      <c r="Q12611" s="2"/>
    </row>
    <row r="12612" spans="17:17" x14ac:dyDescent="0.35">
      <c r="Q12612" s="2"/>
    </row>
    <row r="12613" spans="17:17" x14ac:dyDescent="0.35">
      <c r="Q12613" s="2"/>
    </row>
    <row r="12614" spans="17:17" x14ac:dyDescent="0.35">
      <c r="Q12614" s="2"/>
    </row>
    <row r="12615" spans="17:17" x14ac:dyDescent="0.35">
      <c r="Q12615" s="2"/>
    </row>
    <row r="12616" spans="17:17" x14ac:dyDescent="0.35">
      <c r="Q12616" s="2"/>
    </row>
    <row r="12617" spans="17:17" x14ac:dyDescent="0.35">
      <c r="Q12617" s="2"/>
    </row>
    <row r="12618" spans="17:17" x14ac:dyDescent="0.35">
      <c r="Q12618" s="2"/>
    </row>
    <row r="12619" spans="17:17" x14ac:dyDescent="0.35">
      <c r="Q12619" s="2"/>
    </row>
    <row r="12620" spans="17:17" x14ac:dyDescent="0.35">
      <c r="Q12620" s="2"/>
    </row>
    <row r="12621" spans="17:17" x14ac:dyDescent="0.35">
      <c r="Q12621" s="2"/>
    </row>
    <row r="12622" spans="17:17" x14ac:dyDescent="0.35">
      <c r="Q12622" s="2"/>
    </row>
    <row r="12623" spans="17:17" x14ac:dyDescent="0.35">
      <c r="Q12623" s="2"/>
    </row>
    <row r="12624" spans="17:17" x14ac:dyDescent="0.35">
      <c r="Q12624" s="2"/>
    </row>
    <row r="12625" spans="17:17" x14ac:dyDescent="0.35">
      <c r="Q12625" s="2"/>
    </row>
    <row r="12626" spans="17:17" x14ac:dyDescent="0.35">
      <c r="Q12626" s="2"/>
    </row>
    <row r="12627" spans="17:17" x14ac:dyDescent="0.35">
      <c r="Q12627" s="2"/>
    </row>
    <row r="12628" spans="17:17" x14ac:dyDescent="0.35">
      <c r="Q12628" s="2"/>
    </row>
    <row r="12629" spans="17:17" x14ac:dyDescent="0.35">
      <c r="Q12629" s="2"/>
    </row>
    <row r="12630" spans="17:17" x14ac:dyDescent="0.35">
      <c r="Q12630" s="2"/>
    </row>
    <row r="12631" spans="17:17" x14ac:dyDescent="0.35">
      <c r="Q12631" s="2"/>
    </row>
    <row r="12632" spans="17:17" x14ac:dyDescent="0.35">
      <c r="Q12632" s="2"/>
    </row>
    <row r="12633" spans="17:17" x14ac:dyDescent="0.35">
      <c r="Q12633" s="2"/>
    </row>
    <row r="12634" spans="17:17" x14ac:dyDescent="0.35">
      <c r="Q12634" s="2"/>
    </row>
    <row r="12635" spans="17:17" x14ac:dyDescent="0.35">
      <c r="Q12635" s="2"/>
    </row>
    <row r="12636" spans="17:17" x14ac:dyDescent="0.35">
      <c r="Q12636" s="2"/>
    </row>
    <row r="12637" spans="17:17" x14ac:dyDescent="0.35">
      <c r="Q12637" s="2"/>
    </row>
    <row r="12638" spans="17:17" x14ac:dyDescent="0.35">
      <c r="Q12638" s="2"/>
    </row>
    <row r="12639" spans="17:17" x14ac:dyDescent="0.35">
      <c r="Q12639" s="2"/>
    </row>
    <row r="12640" spans="17:17" x14ac:dyDescent="0.35">
      <c r="Q12640" s="2"/>
    </row>
    <row r="12641" spans="17:17" x14ac:dyDescent="0.35">
      <c r="Q12641" s="2"/>
    </row>
    <row r="12642" spans="17:17" x14ac:dyDescent="0.35">
      <c r="Q12642" s="2"/>
    </row>
    <row r="12643" spans="17:17" x14ac:dyDescent="0.35">
      <c r="Q12643" s="2"/>
    </row>
    <row r="12644" spans="17:17" x14ac:dyDescent="0.35">
      <c r="Q12644" s="2"/>
    </row>
    <row r="12645" spans="17:17" x14ac:dyDescent="0.35">
      <c r="Q12645" s="2"/>
    </row>
    <row r="12646" spans="17:17" x14ac:dyDescent="0.35">
      <c r="Q12646" s="2"/>
    </row>
    <row r="12647" spans="17:17" x14ac:dyDescent="0.35">
      <c r="Q12647" s="2"/>
    </row>
    <row r="12648" spans="17:17" x14ac:dyDescent="0.35">
      <c r="Q12648" s="2"/>
    </row>
    <row r="12649" spans="17:17" x14ac:dyDescent="0.35">
      <c r="Q12649" s="2"/>
    </row>
    <row r="12650" spans="17:17" x14ac:dyDescent="0.35">
      <c r="Q12650" s="2"/>
    </row>
    <row r="12651" spans="17:17" x14ac:dyDescent="0.35">
      <c r="Q12651" s="2"/>
    </row>
    <row r="12652" spans="17:17" x14ac:dyDescent="0.35">
      <c r="Q12652" s="2"/>
    </row>
    <row r="12653" spans="17:17" x14ac:dyDescent="0.35">
      <c r="Q12653" s="2"/>
    </row>
    <row r="12654" spans="17:17" x14ac:dyDescent="0.35">
      <c r="Q12654" s="2"/>
    </row>
    <row r="12655" spans="17:17" x14ac:dyDescent="0.35">
      <c r="Q12655" s="2"/>
    </row>
    <row r="12656" spans="17:17" x14ac:dyDescent="0.35">
      <c r="Q12656" s="2"/>
    </row>
    <row r="12657" spans="17:17" x14ac:dyDescent="0.35">
      <c r="Q12657" s="2"/>
    </row>
    <row r="12658" spans="17:17" x14ac:dyDescent="0.35">
      <c r="Q12658" s="2"/>
    </row>
    <row r="12659" spans="17:17" x14ac:dyDescent="0.35">
      <c r="Q12659" s="2"/>
    </row>
    <row r="12660" spans="17:17" x14ac:dyDescent="0.35">
      <c r="Q12660" s="2"/>
    </row>
    <row r="12661" spans="17:17" x14ac:dyDescent="0.35">
      <c r="Q12661" s="2"/>
    </row>
    <row r="12662" spans="17:17" x14ac:dyDescent="0.35">
      <c r="Q12662" s="2"/>
    </row>
    <row r="12663" spans="17:17" x14ac:dyDescent="0.35">
      <c r="Q12663" s="2"/>
    </row>
    <row r="12664" spans="17:17" x14ac:dyDescent="0.35">
      <c r="Q12664" s="2"/>
    </row>
    <row r="12665" spans="17:17" x14ac:dyDescent="0.35">
      <c r="Q12665" s="2"/>
    </row>
    <row r="12666" spans="17:17" x14ac:dyDescent="0.35">
      <c r="Q12666" s="2"/>
    </row>
    <row r="12667" spans="17:17" x14ac:dyDescent="0.35">
      <c r="Q12667" s="2"/>
    </row>
    <row r="12668" spans="17:17" x14ac:dyDescent="0.35">
      <c r="Q12668" s="2"/>
    </row>
    <row r="12669" spans="17:17" x14ac:dyDescent="0.35">
      <c r="Q12669" s="2"/>
    </row>
    <row r="12670" spans="17:17" x14ac:dyDescent="0.35">
      <c r="Q12670" s="2"/>
    </row>
    <row r="12671" spans="17:17" x14ac:dyDescent="0.35">
      <c r="Q12671" s="2"/>
    </row>
    <row r="12672" spans="17:17" x14ac:dyDescent="0.35">
      <c r="Q12672" s="2"/>
    </row>
    <row r="12673" spans="17:17" x14ac:dyDescent="0.35">
      <c r="Q12673" s="2"/>
    </row>
    <row r="12674" spans="17:17" x14ac:dyDescent="0.35">
      <c r="Q12674" s="2"/>
    </row>
    <row r="12675" spans="17:17" x14ac:dyDescent="0.35">
      <c r="Q12675" s="2"/>
    </row>
    <row r="12676" spans="17:17" x14ac:dyDescent="0.35">
      <c r="Q12676" s="2"/>
    </row>
    <row r="12677" spans="17:17" x14ac:dyDescent="0.35">
      <c r="Q12677" s="2"/>
    </row>
    <row r="12678" spans="17:17" x14ac:dyDescent="0.35">
      <c r="Q12678" s="2"/>
    </row>
    <row r="12679" spans="17:17" x14ac:dyDescent="0.35">
      <c r="Q12679" s="2"/>
    </row>
    <row r="12680" spans="17:17" x14ac:dyDescent="0.35">
      <c r="Q12680" s="2"/>
    </row>
    <row r="12681" spans="17:17" x14ac:dyDescent="0.35">
      <c r="Q12681" s="2"/>
    </row>
    <row r="12682" spans="17:17" x14ac:dyDescent="0.35">
      <c r="Q12682" s="2"/>
    </row>
    <row r="12683" spans="17:17" x14ac:dyDescent="0.35">
      <c r="Q12683" s="2"/>
    </row>
    <row r="12684" spans="17:17" x14ac:dyDescent="0.35">
      <c r="Q12684" s="2"/>
    </row>
    <row r="12685" spans="17:17" x14ac:dyDescent="0.35">
      <c r="Q12685" s="2"/>
    </row>
    <row r="12686" spans="17:17" x14ac:dyDescent="0.35">
      <c r="Q12686" s="2"/>
    </row>
    <row r="12687" spans="17:17" x14ac:dyDescent="0.35">
      <c r="Q12687" s="2"/>
    </row>
    <row r="12688" spans="17:17" x14ac:dyDescent="0.35">
      <c r="Q12688" s="2"/>
    </row>
    <row r="12689" spans="17:17" x14ac:dyDescent="0.35">
      <c r="Q12689" s="2"/>
    </row>
    <row r="12690" spans="17:17" x14ac:dyDescent="0.35">
      <c r="Q12690" s="2"/>
    </row>
    <row r="12691" spans="17:17" x14ac:dyDescent="0.35">
      <c r="Q12691" s="2"/>
    </row>
    <row r="12692" spans="17:17" x14ac:dyDescent="0.35">
      <c r="Q12692" s="2"/>
    </row>
    <row r="12693" spans="17:17" x14ac:dyDescent="0.35">
      <c r="Q12693" s="2"/>
    </row>
    <row r="12694" spans="17:17" x14ac:dyDescent="0.35">
      <c r="Q12694" s="2"/>
    </row>
    <row r="12695" spans="17:17" x14ac:dyDescent="0.35">
      <c r="Q12695" s="2"/>
    </row>
    <row r="12696" spans="17:17" x14ac:dyDescent="0.35">
      <c r="Q12696" s="2"/>
    </row>
    <row r="12697" spans="17:17" x14ac:dyDescent="0.35">
      <c r="Q12697" s="2"/>
    </row>
    <row r="12698" spans="17:17" x14ac:dyDescent="0.35">
      <c r="Q12698" s="2"/>
    </row>
    <row r="12699" spans="17:17" x14ac:dyDescent="0.35">
      <c r="Q12699" s="2"/>
    </row>
    <row r="12700" spans="17:17" x14ac:dyDescent="0.35">
      <c r="Q12700" s="2"/>
    </row>
    <row r="12701" spans="17:17" x14ac:dyDescent="0.35">
      <c r="Q12701" s="2"/>
    </row>
    <row r="12702" spans="17:17" x14ac:dyDescent="0.35">
      <c r="Q12702" s="2"/>
    </row>
    <row r="12703" spans="17:17" x14ac:dyDescent="0.35">
      <c r="Q12703" s="2"/>
    </row>
    <row r="12704" spans="17:17" x14ac:dyDescent="0.35">
      <c r="Q12704" s="2"/>
    </row>
    <row r="12705" spans="17:17" x14ac:dyDescent="0.35">
      <c r="Q12705" s="2"/>
    </row>
    <row r="12706" spans="17:17" x14ac:dyDescent="0.35">
      <c r="Q12706" s="2"/>
    </row>
    <row r="12707" spans="17:17" x14ac:dyDescent="0.35">
      <c r="Q12707" s="2"/>
    </row>
    <row r="12708" spans="17:17" x14ac:dyDescent="0.35">
      <c r="Q12708" s="2"/>
    </row>
    <row r="12709" spans="17:17" x14ac:dyDescent="0.35">
      <c r="Q12709" s="2"/>
    </row>
    <row r="12710" spans="17:17" x14ac:dyDescent="0.35">
      <c r="Q12710" s="2"/>
    </row>
    <row r="12711" spans="17:17" x14ac:dyDescent="0.35">
      <c r="Q12711" s="2"/>
    </row>
    <row r="12712" spans="17:17" x14ac:dyDescent="0.35">
      <c r="Q12712" s="2"/>
    </row>
    <row r="12713" spans="17:17" x14ac:dyDescent="0.35">
      <c r="Q12713" s="2"/>
    </row>
    <row r="12714" spans="17:17" x14ac:dyDescent="0.35">
      <c r="Q12714" s="2"/>
    </row>
    <row r="12715" spans="17:17" x14ac:dyDescent="0.35">
      <c r="Q12715" s="2"/>
    </row>
    <row r="12716" spans="17:17" x14ac:dyDescent="0.35">
      <c r="Q12716" s="2"/>
    </row>
    <row r="12717" spans="17:17" x14ac:dyDescent="0.35">
      <c r="Q12717" s="2"/>
    </row>
    <row r="12718" spans="17:17" x14ac:dyDescent="0.35">
      <c r="Q12718" s="2"/>
    </row>
    <row r="12719" spans="17:17" x14ac:dyDescent="0.35">
      <c r="Q12719" s="2"/>
    </row>
    <row r="12720" spans="17:17" x14ac:dyDescent="0.35">
      <c r="Q12720" s="2"/>
    </row>
    <row r="12721" spans="17:17" x14ac:dyDescent="0.35">
      <c r="Q12721" s="2"/>
    </row>
    <row r="12722" spans="17:17" x14ac:dyDescent="0.35">
      <c r="Q12722" s="2"/>
    </row>
    <row r="12723" spans="17:17" x14ac:dyDescent="0.35">
      <c r="Q12723" s="2"/>
    </row>
    <row r="12724" spans="17:17" x14ac:dyDescent="0.35">
      <c r="Q12724" s="2"/>
    </row>
    <row r="12725" spans="17:17" x14ac:dyDescent="0.35">
      <c r="Q12725" s="2"/>
    </row>
    <row r="12726" spans="17:17" x14ac:dyDescent="0.35">
      <c r="Q12726" s="2"/>
    </row>
    <row r="12727" spans="17:17" x14ac:dyDescent="0.35">
      <c r="Q12727" s="2"/>
    </row>
    <row r="12728" spans="17:17" x14ac:dyDescent="0.35">
      <c r="Q12728" s="2"/>
    </row>
    <row r="12729" spans="17:17" x14ac:dyDescent="0.35">
      <c r="Q12729" s="2"/>
    </row>
    <row r="12730" spans="17:17" x14ac:dyDescent="0.35">
      <c r="Q12730" s="2"/>
    </row>
    <row r="12731" spans="17:17" x14ac:dyDescent="0.35">
      <c r="Q12731" s="2"/>
    </row>
    <row r="12732" spans="17:17" x14ac:dyDescent="0.35">
      <c r="Q12732" s="2"/>
    </row>
    <row r="12733" spans="17:17" x14ac:dyDescent="0.35">
      <c r="Q12733" s="2"/>
    </row>
    <row r="12734" spans="17:17" x14ac:dyDescent="0.35">
      <c r="Q12734" s="2"/>
    </row>
    <row r="12735" spans="17:17" x14ac:dyDescent="0.35">
      <c r="Q12735" s="2"/>
    </row>
    <row r="12736" spans="17:17" x14ac:dyDescent="0.35">
      <c r="Q12736" s="2"/>
    </row>
    <row r="12737" spans="17:17" x14ac:dyDescent="0.35">
      <c r="Q12737" s="2"/>
    </row>
    <row r="12738" spans="17:17" x14ac:dyDescent="0.35">
      <c r="Q12738" s="2"/>
    </row>
    <row r="12739" spans="17:17" x14ac:dyDescent="0.35">
      <c r="Q12739" s="2"/>
    </row>
    <row r="12740" spans="17:17" x14ac:dyDescent="0.35">
      <c r="Q12740" s="2"/>
    </row>
    <row r="12741" spans="17:17" x14ac:dyDescent="0.35">
      <c r="Q12741" s="2"/>
    </row>
    <row r="12742" spans="17:17" x14ac:dyDescent="0.35">
      <c r="Q12742" s="2"/>
    </row>
    <row r="12743" spans="17:17" x14ac:dyDescent="0.35">
      <c r="Q12743" s="2"/>
    </row>
    <row r="12744" spans="17:17" x14ac:dyDescent="0.35">
      <c r="Q12744" s="2"/>
    </row>
    <row r="12745" spans="17:17" x14ac:dyDescent="0.35">
      <c r="Q12745" s="2"/>
    </row>
    <row r="12746" spans="17:17" x14ac:dyDescent="0.35">
      <c r="Q12746" s="2"/>
    </row>
    <row r="12747" spans="17:17" x14ac:dyDescent="0.35">
      <c r="Q12747" s="2"/>
    </row>
    <row r="12748" spans="17:17" x14ac:dyDescent="0.35">
      <c r="Q12748" s="2"/>
    </row>
    <row r="12749" spans="17:17" x14ac:dyDescent="0.35">
      <c r="Q12749" s="2"/>
    </row>
    <row r="12750" spans="17:17" x14ac:dyDescent="0.35">
      <c r="Q12750" s="2"/>
    </row>
    <row r="12751" spans="17:17" x14ac:dyDescent="0.35">
      <c r="Q12751" s="2"/>
    </row>
    <row r="12752" spans="17:17" x14ac:dyDescent="0.35">
      <c r="Q12752" s="2"/>
    </row>
    <row r="12753" spans="17:17" x14ac:dyDescent="0.35">
      <c r="Q12753" s="2"/>
    </row>
    <row r="12754" spans="17:17" x14ac:dyDescent="0.35">
      <c r="Q12754" s="2"/>
    </row>
    <row r="12755" spans="17:17" x14ac:dyDescent="0.35">
      <c r="Q12755" s="2"/>
    </row>
    <row r="12756" spans="17:17" x14ac:dyDescent="0.35">
      <c r="Q12756" s="2"/>
    </row>
    <row r="12757" spans="17:17" x14ac:dyDescent="0.35">
      <c r="Q12757" s="2"/>
    </row>
    <row r="12758" spans="17:17" x14ac:dyDescent="0.35">
      <c r="Q12758" s="2"/>
    </row>
    <row r="12759" spans="17:17" x14ac:dyDescent="0.35">
      <c r="Q12759" s="2"/>
    </row>
    <row r="12760" spans="17:17" x14ac:dyDescent="0.35">
      <c r="Q12760" s="2"/>
    </row>
    <row r="12761" spans="17:17" x14ac:dyDescent="0.35">
      <c r="Q12761" s="2"/>
    </row>
    <row r="12762" spans="17:17" x14ac:dyDescent="0.35">
      <c r="Q12762" s="2"/>
    </row>
    <row r="12763" spans="17:17" x14ac:dyDescent="0.35">
      <c r="Q12763" s="2"/>
    </row>
    <row r="12764" spans="17:17" x14ac:dyDescent="0.35">
      <c r="Q12764" s="2"/>
    </row>
    <row r="12765" spans="17:17" x14ac:dyDescent="0.35">
      <c r="Q12765" s="2"/>
    </row>
    <row r="12766" spans="17:17" x14ac:dyDescent="0.35">
      <c r="Q12766" s="2"/>
    </row>
    <row r="12767" spans="17:17" x14ac:dyDescent="0.35">
      <c r="Q12767" s="2"/>
    </row>
    <row r="12768" spans="17:17" x14ac:dyDescent="0.35">
      <c r="Q12768" s="2"/>
    </row>
    <row r="12769" spans="17:17" x14ac:dyDescent="0.35">
      <c r="Q12769" s="2"/>
    </row>
    <row r="12770" spans="17:17" x14ac:dyDescent="0.35">
      <c r="Q12770" s="2"/>
    </row>
    <row r="12771" spans="17:17" x14ac:dyDescent="0.35">
      <c r="Q12771" s="2"/>
    </row>
    <row r="12772" spans="17:17" x14ac:dyDescent="0.35">
      <c r="Q12772" s="2"/>
    </row>
    <row r="12773" spans="17:17" x14ac:dyDescent="0.35">
      <c r="Q12773" s="2"/>
    </row>
    <row r="12774" spans="17:17" x14ac:dyDescent="0.35">
      <c r="Q12774" s="2"/>
    </row>
    <row r="12775" spans="17:17" x14ac:dyDescent="0.35">
      <c r="Q12775" s="2"/>
    </row>
    <row r="12776" spans="17:17" x14ac:dyDescent="0.35">
      <c r="Q12776" s="2"/>
    </row>
    <row r="12777" spans="17:17" x14ac:dyDescent="0.35">
      <c r="Q12777" s="2"/>
    </row>
    <row r="12778" spans="17:17" x14ac:dyDescent="0.35">
      <c r="Q12778" s="2"/>
    </row>
    <row r="12779" spans="17:17" x14ac:dyDescent="0.35">
      <c r="Q12779" s="2"/>
    </row>
    <row r="12780" spans="17:17" x14ac:dyDescent="0.35">
      <c r="Q12780" s="2"/>
    </row>
    <row r="12781" spans="17:17" x14ac:dyDescent="0.35">
      <c r="Q12781" s="2"/>
    </row>
    <row r="12782" spans="17:17" x14ac:dyDescent="0.35">
      <c r="Q12782" s="2"/>
    </row>
    <row r="12783" spans="17:17" x14ac:dyDescent="0.35">
      <c r="Q12783" s="2"/>
    </row>
    <row r="12784" spans="17:17" x14ac:dyDescent="0.35">
      <c r="Q12784" s="2"/>
    </row>
    <row r="12785" spans="17:17" x14ac:dyDescent="0.35">
      <c r="Q12785" s="2"/>
    </row>
    <row r="12786" spans="17:17" x14ac:dyDescent="0.35">
      <c r="Q12786" s="2"/>
    </row>
    <row r="12787" spans="17:17" x14ac:dyDescent="0.35">
      <c r="Q12787" s="2"/>
    </row>
    <row r="12788" spans="17:17" x14ac:dyDescent="0.35">
      <c r="Q12788" s="2"/>
    </row>
    <row r="12789" spans="17:17" x14ac:dyDescent="0.35">
      <c r="Q12789" s="2"/>
    </row>
    <row r="12790" spans="17:17" x14ac:dyDescent="0.35">
      <c r="Q12790" s="2"/>
    </row>
    <row r="12791" spans="17:17" x14ac:dyDescent="0.35">
      <c r="Q12791" s="2"/>
    </row>
    <row r="12792" spans="17:17" x14ac:dyDescent="0.35">
      <c r="Q12792" s="2"/>
    </row>
    <row r="12793" spans="17:17" x14ac:dyDescent="0.35">
      <c r="Q12793" s="2"/>
    </row>
    <row r="12794" spans="17:17" x14ac:dyDescent="0.35">
      <c r="Q12794" s="2"/>
    </row>
    <row r="12795" spans="17:17" x14ac:dyDescent="0.35">
      <c r="Q12795" s="2"/>
    </row>
    <row r="12796" spans="17:17" x14ac:dyDescent="0.35">
      <c r="Q12796" s="2"/>
    </row>
    <row r="12797" spans="17:17" x14ac:dyDescent="0.35">
      <c r="Q12797" s="2"/>
    </row>
    <row r="12798" spans="17:17" x14ac:dyDescent="0.35">
      <c r="Q12798" s="2"/>
    </row>
    <row r="12799" spans="17:17" x14ac:dyDescent="0.35">
      <c r="Q12799" s="2"/>
    </row>
    <row r="12800" spans="17:17" x14ac:dyDescent="0.35">
      <c r="Q12800" s="2"/>
    </row>
    <row r="12801" spans="17:17" x14ac:dyDescent="0.35">
      <c r="Q12801" s="2"/>
    </row>
    <row r="12802" spans="17:17" x14ac:dyDescent="0.35">
      <c r="Q12802" s="2"/>
    </row>
    <row r="12803" spans="17:17" x14ac:dyDescent="0.35">
      <c r="Q12803" s="2"/>
    </row>
    <row r="12804" spans="17:17" x14ac:dyDescent="0.35">
      <c r="Q12804" s="2"/>
    </row>
    <row r="12805" spans="17:17" x14ac:dyDescent="0.35">
      <c r="Q12805" s="2"/>
    </row>
    <row r="12806" spans="17:17" x14ac:dyDescent="0.35">
      <c r="Q12806" s="2"/>
    </row>
    <row r="12807" spans="17:17" x14ac:dyDescent="0.35">
      <c r="Q12807" s="2"/>
    </row>
    <row r="12808" spans="17:17" x14ac:dyDescent="0.35">
      <c r="Q12808" s="2"/>
    </row>
    <row r="12809" spans="17:17" x14ac:dyDescent="0.35">
      <c r="Q12809" s="2"/>
    </row>
    <row r="12810" spans="17:17" x14ac:dyDescent="0.35">
      <c r="Q12810" s="2"/>
    </row>
    <row r="12811" spans="17:17" x14ac:dyDescent="0.35">
      <c r="Q12811" s="2"/>
    </row>
    <row r="12812" spans="17:17" x14ac:dyDescent="0.35">
      <c r="Q12812" s="2"/>
    </row>
    <row r="12813" spans="17:17" x14ac:dyDescent="0.35">
      <c r="Q12813" s="2"/>
    </row>
    <row r="12814" spans="17:17" x14ac:dyDescent="0.35">
      <c r="Q12814" s="2"/>
    </row>
    <row r="12815" spans="17:17" x14ac:dyDescent="0.35">
      <c r="Q12815" s="2"/>
    </row>
    <row r="12816" spans="17:17" x14ac:dyDescent="0.35">
      <c r="Q12816" s="2"/>
    </row>
    <row r="12817" spans="17:17" x14ac:dyDescent="0.35">
      <c r="Q12817" s="2"/>
    </row>
    <row r="12818" spans="17:17" x14ac:dyDescent="0.35">
      <c r="Q12818" s="2"/>
    </row>
    <row r="12819" spans="17:17" x14ac:dyDescent="0.35">
      <c r="Q12819" s="2"/>
    </row>
    <row r="12820" spans="17:17" x14ac:dyDescent="0.35">
      <c r="Q12820" s="2"/>
    </row>
    <row r="12821" spans="17:17" x14ac:dyDescent="0.35">
      <c r="Q12821" s="2"/>
    </row>
    <row r="12822" spans="17:17" x14ac:dyDescent="0.35">
      <c r="Q12822" s="2"/>
    </row>
    <row r="12823" spans="17:17" x14ac:dyDescent="0.35">
      <c r="Q12823" s="2"/>
    </row>
    <row r="12824" spans="17:17" x14ac:dyDescent="0.35">
      <c r="Q12824" s="2"/>
    </row>
    <row r="12825" spans="17:17" x14ac:dyDescent="0.35">
      <c r="Q12825" s="2"/>
    </row>
    <row r="12826" spans="17:17" x14ac:dyDescent="0.35">
      <c r="Q12826" s="2"/>
    </row>
    <row r="12827" spans="17:17" x14ac:dyDescent="0.35">
      <c r="Q12827" s="2"/>
    </row>
    <row r="12828" spans="17:17" x14ac:dyDescent="0.35">
      <c r="Q12828" s="2"/>
    </row>
    <row r="12829" spans="17:17" x14ac:dyDescent="0.35">
      <c r="Q12829" s="2"/>
    </row>
    <row r="12830" spans="17:17" x14ac:dyDescent="0.35">
      <c r="Q12830" s="2"/>
    </row>
    <row r="12831" spans="17:17" x14ac:dyDescent="0.35">
      <c r="Q12831" s="2"/>
    </row>
    <row r="12832" spans="17:17" x14ac:dyDescent="0.35">
      <c r="Q12832" s="2"/>
    </row>
    <row r="12833" spans="17:17" x14ac:dyDescent="0.35">
      <c r="Q12833" s="2"/>
    </row>
    <row r="12834" spans="17:17" x14ac:dyDescent="0.35">
      <c r="Q12834" s="2"/>
    </row>
    <row r="12835" spans="17:17" x14ac:dyDescent="0.35">
      <c r="Q12835" s="2"/>
    </row>
    <row r="12836" spans="17:17" x14ac:dyDescent="0.35">
      <c r="Q12836" s="2"/>
    </row>
    <row r="12837" spans="17:17" x14ac:dyDescent="0.35">
      <c r="Q12837" s="2"/>
    </row>
    <row r="12838" spans="17:17" x14ac:dyDescent="0.35">
      <c r="Q12838" s="2"/>
    </row>
    <row r="12839" spans="17:17" x14ac:dyDescent="0.35">
      <c r="Q12839" s="2"/>
    </row>
    <row r="12840" spans="17:17" x14ac:dyDescent="0.35">
      <c r="Q12840" s="2"/>
    </row>
    <row r="12841" spans="17:17" x14ac:dyDescent="0.35">
      <c r="Q12841" s="2"/>
    </row>
    <row r="12842" spans="17:17" x14ac:dyDescent="0.35">
      <c r="Q12842" s="2"/>
    </row>
    <row r="12843" spans="17:17" x14ac:dyDescent="0.35">
      <c r="Q12843" s="2"/>
    </row>
    <row r="12844" spans="17:17" x14ac:dyDescent="0.35">
      <c r="Q12844" s="2"/>
    </row>
    <row r="12845" spans="17:17" x14ac:dyDescent="0.35">
      <c r="Q12845" s="2"/>
    </row>
    <row r="12846" spans="17:17" x14ac:dyDescent="0.35">
      <c r="Q12846" s="2"/>
    </row>
    <row r="12847" spans="17:17" x14ac:dyDescent="0.35">
      <c r="Q12847" s="2"/>
    </row>
    <row r="12848" spans="17:17" x14ac:dyDescent="0.35">
      <c r="Q12848" s="2"/>
    </row>
    <row r="12849" spans="17:17" x14ac:dyDescent="0.35">
      <c r="Q12849" s="2"/>
    </row>
    <row r="12850" spans="17:17" x14ac:dyDescent="0.35">
      <c r="Q12850" s="2"/>
    </row>
    <row r="12851" spans="17:17" x14ac:dyDescent="0.35">
      <c r="Q12851" s="2"/>
    </row>
    <row r="12852" spans="17:17" x14ac:dyDescent="0.35">
      <c r="Q12852" s="2"/>
    </row>
    <row r="12853" spans="17:17" x14ac:dyDescent="0.35">
      <c r="Q12853" s="2"/>
    </row>
    <row r="12854" spans="17:17" x14ac:dyDescent="0.35">
      <c r="Q12854" s="2"/>
    </row>
    <row r="12855" spans="17:17" x14ac:dyDescent="0.35">
      <c r="Q12855" s="2"/>
    </row>
    <row r="12856" spans="17:17" x14ac:dyDescent="0.35">
      <c r="Q12856" s="2"/>
    </row>
    <row r="12857" spans="17:17" x14ac:dyDescent="0.35">
      <c r="Q12857" s="2"/>
    </row>
    <row r="12858" spans="17:17" x14ac:dyDescent="0.35">
      <c r="Q12858" s="2"/>
    </row>
    <row r="12859" spans="17:17" x14ac:dyDescent="0.35">
      <c r="Q12859" s="2"/>
    </row>
    <row r="12860" spans="17:17" x14ac:dyDescent="0.35">
      <c r="Q12860" s="2"/>
    </row>
    <row r="12861" spans="17:17" x14ac:dyDescent="0.35">
      <c r="Q12861" s="2"/>
    </row>
    <row r="12862" spans="17:17" x14ac:dyDescent="0.35">
      <c r="Q12862" s="2"/>
    </row>
    <row r="12863" spans="17:17" x14ac:dyDescent="0.35">
      <c r="Q12863" s="2"/>
    </row>
    <row r="12864" spans="17:17" x14ac:dyDescent="0.35">
      <c r="Q12864" s="2"/>
    </row>
    <row r="12865" spans="17:17" x14ac:dyDescent="0.35">
      <c r="Q12865" s="2"/>
    </row>
    <row r="12866" spans="17:17" x14ac:dyDescent="0.35">
      <c r="Q12866" s="2"/>
    </row>
    <row r="12867" spans="17:17" x14ac:dyDescent="0.35">
      <c r="Q12867" s="2"/>
    </row>
    <row r="12868" spans="17:17" x14ac:dyDescent="0.35">
      <c r="Q12868" s="2"/>
    </row>
    <row r="12869" spans="17:17" x14ac:dyDescent="0.35">
      <c r="Q12869" s="2"/>
    </row>
    <row r="12870" spans="17:17" x14ac:dyDescent="0.35">
      <c r="Q12870" s="2"/>
    </row>
    <row r="12871" spans="17:17" x14ac:dyDescent="0.35">
      <c r="Q12871" s="2"/>
    </row>
    <row r="12872" spans="17:17" x14ac:dyDescent="0.35">
      <c r="Q12872" s="2"/>
    </row>
    <row r="12873" spans="17:17" x14ac:dyDescent="0.35">
      <c r="Q12873" s="2"/>
    </row>
    <row r="12874" spans="17:17" x14ac:dyDescent="0.35">
      <c r="Q12874" s="2"/>
    </row>
    <row r="12875" spans="17:17" x14ac:dyDescent="0.35">
      <c r="Q12875" s="2"/>
    </row>
    <row r="12876" spans="17:17" x14ac:dyDescent="0.35">
      <c r="Q12876" s="2"/>
    </row>
    <row r="12877" spans="17:17" x14ac:dyDescent="0.35">
      <c r="Q12877" s="2"/>
    </row>
    <row r="12878" spans="17:17" x14ac:dyDescent="0.35">
      <c r="Q12878" s="2"/>
    </row>
    <row r="12879" spans="17:17" x14ac:dyDescent="0.35">
      <c r="Q12879" s="2"/>
    </row>
    <row r="12880" spans="17:17" x14ac:dyDescent="0.35">
      <c r="Q12880" s="2"/>
    </row>
    <row r="12881" spans="17:17" x14ac:dyDescent="0.35">
      <c r="Q12881" s="2"/>
    </row>
    <row r="12882" spans="17:17" x14ac:dyDescent="0.35">
      <c r="Q12882" s="2"/>
    </row>
    <row r="12883" spans="17:17" x14ac:dyDescent="0.35">
      <c r="Q12883" s="2"/>
    </row>
    <row r="12884" spans="17:17" x14ac:dyDescent="0.35">
      <c r="Q12884" s="2"/>
    </row>
    <row r="12885" spans="17:17" x14ac:dyDescent="0.35">
      <c r="Q12885" s="2"/>
    </row>
    <row r="12886" spans="17:17" x14ac:dyDescent="0.35">
      <c r="Q12886" s="2"/>
    </row>
    <row r="12887" spans="17:17" x14ac:dyDescent="0.35">
      <c r="Q12887" s="2"/>
    </row>
    <row r="12888" spans="17:17" x14ac:dyDescent="0.35">
      <c r="Q12888" s="2"/>
    </row>
    <row r="12889" spans="17:17" x14ac:dyDescent="0.35">
      <c r="Q12889" s="2"/>
    </row>
    <row r="12890" spans="17:17" x14ac:dyDescent="0.35">
      <c r="Q12890" s="2"/>
    </row>
    <row r="12891" spans="17:17" x14ac:dyDescent="0.35">
      <c r="Q12891" s="2"/>
    </row>
    <row r="12892" spans="17:17" x14ac:dyDescent="0.35">
      <c r="Q12892" s="2"/>
    </row>
    <row r="12893" spans="17:17" x14ac:dyDescent="0.35">
      <c r="Q12893" s="2"/>
    </row>
    <row r="12894" spans="17:17" x14ac:dyDescent="0.35">
      <c r="Q12894" s="2"/>
    </row>
    <row r="12895" spans="17:17" x14ac:dyDescent="0.35">
      <c r="Q12895" s="2"/>
    </row>
    <row r="12896" spans="17:17" x14ac:dyDescent="0.35">
      <c r="Q12896" s="2"/>
    </row>
    <row r="12897" spans="17:17" x14ac:dyDescent="0.35">
      <c r="Q12897" s="2"/>
    </row>
    <row r="12898" spans="17:17" x14ac:dyDescent="0.35">
      <c r="Q12898" s="2"/>
    </row>
    <row r="12899" spans="17:17" x14ac:dyDescent="0.35">
      <c r="Q12899" s="2"/>
    </row>
    <row r="12900" spans="17:17" x14ac:dyDescent="0.35">
      <c r="Q12900" s="2"/>
    </row>
    <row r="12901" spans="17:17" x14ac:dyDescent="0.35">
      <c r="Q12901" s="2"/>
    </row>
    <row r="12902" spans="17:17" x14ac:dyDescent="0.35">
      <c r="Q12902" s="2"/>
    </row>
    <row r="12903" spans="17:17" x14ac:dyDescent="0.35">
      <c r="Q12903" s="2"/>
    </row>
    <row r="12904" spans="17:17" x14ac:dyDescent="0.35">
      <c r="Q12904" s="2"/>
    </row>
    <row r="12905" spans="17:17" x14ac:dyDescent="0.35">
      <c r="Q12905" s="2"/>
    </row>
    <row r="12906" spans="17:17" x14ac:dyDescent="0.35">
      <c r="Q12906" s="2"/>
    </row>
    <row r="12907" spans="17:17" x14ac:dyDescent="0.35">
      <c r="Q12907" s="2"/>
    </row>
    <row r="12908" spans="17:17" x14ac:dyDescent="0.35">
      <c r="Q12908" s="2"/>
    </row>
    <row r="12909" spans="17:17" x14ac:dyDescent="0.35">
      <c r="Q12909" s="2"/>
    </row>
    <row r="12910" spans="17:17" x14ac:dyDescent="0.35">
      <c r="Q12910" s="2"/>
    </row>
    <row r="12911" spans="17:17" x14ac:dyDescent="0.35">
      <c r="Q12911" s="2"/>
    </row>
    <row r="12912" spans="17:17" x14ac:dyDescent="0.35">
      <c r="Q12912" s="2"/>
    </row>
    <row r="12913" spans="17:17" x14ac:dyDescent="0.35">
      <c r="Q12913" s="2"/>
    </row>
    <row r="12914" spans="17:17" x14ac:dyDescent="0.35">
      <c r="Q12914" s="2"/>
    </row>
    <row r="12915" spans="17:17" x14ac:dyDescent="0.35">
      <c r="Q12915" s="2"/>
    </row>
    <row r="12916" spans="17:17" x14ac:dyDescent="0.35">
      <c r="Q12916" s="2"/>
    </row>
    <row r="12917" spans="17:17" x14ac:dyDescent="0.35">
      <c r="Q12917" s="2"/>
    </row>
    <row r="12918" spans="17:17" x14ac:dyDescent="0.35">
      <c r="Q12918" s="2"/>
    </row>
    <row r="12919" spans="17:17" x14ac:dyDescent="0.35">
      <c r="Q12919" s="2"/>
    </row>
    <row r="12920" spans="17:17" x14ac:dyDescent="0.35">
      <c r="Q12920" s="2"/>
    </row>
    <row r="12921" spans="17:17" x14ac:dyDescent="0.35">
      <c r="Q12921" s="2"/>
    </row>
    <row r="12922" spans="17:17" x14ac:dyDescent="0.35">
      <c r="Q12922" s="2"/>
    </row>
    <row r="12923" spans="17:17" x14ac:dyDescent="0.35">
      <c r="Q12923" s="2"/>
    </row>
    <row r="12924" spans="17:17" x14ac:dyDescent="0.35">
      <c r="Q12924" s="2"/>
    </row>
    <row r="12925" spans="17:17" x14ac:dyDescent="0.35">
      <c r="Q12925" s="2"/>
    </row>
    <row r="12926" spans="17:17" x14ac:dyDescent="0.35">
      <c r="Q12926" s="2"/>
    </row>
    <row r="12927" spans="17:17" x14ac:dyDescent="0.35">
      <c r="Q12927" s="2"/>
    </row>
    <row r="12928" spans="17:17" x14ac:dyDescent="0.35">
      <c r="Q12928" s="2"/>
    </row>
    <row r="12929" spans="17:17" x14ac:dyDescent="0.35">
      <c r="Q12929" s="2"/>
    </row>
    <row r="12930" spans="17:17" x14ac:dyDescent="0.35">
      <c r="Q12930" s="2"/>
    </row>
    <row r="12931" spans="17:17" x14ac:dyDescent="0.35">
      <c r="Q12931" s="2"/>
    </row>
    <row r="12932" spans="17:17" x14ac:dyDescent="0.35">
      <c r="Q12932" s="2"/>
    </row>
    <row r="12933" spans="17:17" x14ac:dyDescent="0.35">
      <c r="Q12933" s="2"/>
    </row>
    <row r="12934" spans="17:17" x14ac:dyDescent="0.35">
      <c r="Q12934" s="2"/>
    </row>
    <row r="12935" spans="17:17" x14ac:dyDescent="0.35">
      <c r="Q12935" s="2"/>
    </row>
    <row r="12936" spans="17:17" x14ac:dyDescent="0.35">
      <c r="Q12936" s="2"/>
    </row>
    <row r="12937" spans="17:17" x14ac:dyDescent="0.35">
      <c r="Q12937" s="2"/>
    </row>
    <row r="12938" spans="17:17" x14ac:dyDescent="0.35">
      <c r="Q12938" s="2"/>
    </row>
    <row r="12939" spans="17:17" x14ac:dyDescent="0.35">
      <c r="Q12939" s="2"/>
    </row>
    <row r="12940" spans="17:17" x14ac:dyDescent="0.35">
      <c r="Q12940" s="2"/>
    </row>
    <row r="12941" spans="17:17" x14ac:dyDescent="0.35">
      <c r="Q12941" s="2"/>
    </row>
    <row r="12942" spans="17:17" x14ac:dyDescent="0.35">
      <c r="Q12942" s="2"/>
    </row>
    <row r="12943" spans="17:17" x14ac:dyDescent="0.35">
      <c r="Q12943" s="2"/>
    </row>
    <row r="12944" spans="17:17" x14ac:dyDescent="0.35">
      <c r="Q12944" s="2"/>
    </row>
    <row r="12945" spans="17:17" x14ac:dyDescent="0.35">
      <c r="Q12945" s="2"/>
    </row>
    <row r="12946" spans="17:17" x14ac:dyDescent="0.35">
      <c r="Q12946" s="2"/>
    </row>
    <row r="12947" spans="17:17" x14ac:dyDescent="0.35">
      <c r="Q12947" s="2"/>
    </row>
    <row r="12948" spans="17:17" x14ac:dyDescent="0.35">
      <c r="Q12948" s="2"/>
    </row>
    <row r="12949" spans="17:17" x14ac:dyDescent="0.35">
      <c r="Q12949" s="2"/>
    </row>
    <row r="12950" spans="17:17" x14ac:dyDescent="0.35">
      <c r="Q12950" s="2"/>
    </row>
    <row r="12951" spans="17:17" x14ac:dyDescent="0.35">
      <c r="Q12951" s="2"/>
    </row>
    <row r="12952" spans="17:17" x14ac:dyDescent="0.35">
      <c r="Q12952" s="2"/>
    </row>
    <row r="12953" spans="17:17" x14ac:dyDescent="0.35">
      <c r="Q12953" s="2"/>
    </row>
    <row r="12954" spans="17:17" x14ac:dyDescent="0.35">
      <c r="Q12954" s="2"/>
    </row>
    <row r="12955" spans="17:17" x14ac:dyDescent="0.35">
      <c r="Q12955" s="2"/>
    </row>
    <row r="12956" spans="17:17" x14ac:dyDescent="0.35">
      <c r="Q12956" s="2"/>
    </row>
    <row r="12957" spans="17:17" x14ac:dyDescent="0.35">
      <c r="Q12957" s="2"/>
    </row>
    <row r="12958" spans="17:17" x14ac:dyDescent="0.35">
      <c r="Q12958" s="2"/>
    </row>
    <row r="12959" spans="17:17" x14ac:dyDescent="0.35">
      <c r="Q12959" s="2"/>
    </row>
    <row r="12960" spans="17:17" x14ac:dyDescent="0.35">
      <c r="Q12960" s="2"/>
    </row>
    <row r="12961" spans="17:17" x14ac:dyDescent="0.35">
      <c r="Q12961" s="2"/>
    </row>
    <row r="12962" spans="17:17" x14ac:dyDescent="0.35">
      <c r="Q12962" s="2"/>
    </row>
    <row r="12963" spans="17:17" x14ac:dyDescent="0.35">
      <c r="Q12963" s="2"/>
    </row>
    <row r="12964" spans="17:17" x14ac:dyDescent="0.35">
      <c r="Q12964" s="2"/>
    </row>
    <row r="12965" spans="17:17" x14ac:dyDescent="0.35">
      <c r="Q12965" s="2"/>
    </row>
    <row r="12966" spans="17:17" x14ac:dyDescent="0.35">
      <c r="Q12966" s="2"/>
    </row>
    <row r="12967" spans="17:17" x14ac:dyDescent="0.35">
      <c r="Q12967" s="2"/>
    </row>
    <row r="12968" spans="17:17" x14ac:dyDescent="0.35">
      <c r="Q12968" s="2"/>
    </row>
    <row r="12969" spans="17:17" x14ac:dyDescent="0.35">
      <c r="Q12969" s="2"/>
    </row>
    <row r="12970" spans="17:17" x14ac:dyDescent="0.35">
      <c r="Q12970" s="2"/>
    </row>
    <row r="12971" spans="17:17" x14ac:dyDescent="0.35">
      <c r="Q12971" s="2"/>
    </row>
    <row r="12972" spans="17:17" x14ac:dyDescent="0.35">
      <c r="Q12972" s="2"/>
    </row>
    <row r="12973" spans="17:17" x14ac:dyDescent="0.35">
      <c r="Q12973" s="2"/>
    </row>
    <row r="12974" spans="17:17" x14ac:dyDescent="0.35">
      <c r="Q12974" s="2"/>
    </row>
    <row r="12975" spans="17:17" x14ac:dyDescent="0.35">
      <c r="Q12975" s="2"/>
    </row>
    <row r="12976" spans="17:17" x14ac:dyDescent="0.35">
      <c r="Q12976" s="2"/>
    </row>
    <row r="12977" spans="17:17" x14ac:dyDescent="0.35">
      <c r="Q12977" s="2"/>
    </row>
    <row r="12978" spans="17:17" x14ac:dyDescent="0.35">
      <c r="Q12978" s="2"/>
    </row>
    <row r="12979" spans="17:17" x14ac:dyDescent="0.35">
      <c r="Q12979" s="2"/>
    </row>
    <row r="12980" spans="17:17" x14ac:dyDescent="0.35">
      <c r="Q12980" s="2"/>
    </row>
    <row r="12981" spans="17:17" x14ac:dyDescent="0.35">
      <c r="Q12981" s="2"/>
    </row>
    <row r="12982" spans="17:17" x14ac:dyDescent="0.35">
      <c r="Q12982" s="2"/>
    </row>
    <row r="12983" spans="17:17" x14ac:dyDescent="0.35">
      <c r="Q12983" s="2"/>
    </row>
    <row r="12984" spans="17:17" x14ac:dyDescent="0.35">
      <c r="Q12984" s="2"/>
    </row>
    <row r="12985" spans="17:17" x14ac:dyDescent="0.35">
      <c r="Q12985" s="2"/>
    </row>
    <row r="12986" spans="17:17" x14ac:dyDescent="0.35">
      <c r="Q12986" s="2"/>
    </row>
    <row r="12987" spans="17:17" x14ac:dyDescent="0.35">
      <c r="Q12987" s="2"/>
    </row>
    <row r="12988" spans="17:17" x14ac:dyDescent="0.35">
      <c r="Q12988" s="2"/>
    </row>
    <row r="12989" spans="17:17" x14ac:dyDescent="0.35">
      <c r="Q12989" s="2"/>
    </row>
    <row r="12990" spans="17:17" x14ac:dyDescent="0.35">
      <c r="Q12990" s="2"/>
    </row>
    <row r="12991" spans="17:17" x14ac:dyDescent="0.35">
      <c r="Q12991" s="2"/>
    </row>
    <row r="12992" spans="17:17" x14ac:dyDescent="0.35">
      <c r="Q12992" s="2"/>
    </row>
    <row r="12993" spans="17:17" x14ac:dyDescent="0.35">
      <c r="Q12993" s="2"/>
    </row>
    <row r="12994" spans="17:17" x14ac:dyDescent="0.35">
      <c r="Q12994" s="2"/>
    </row>
    <row r="12995" spans="17:17" x14ac:dyDescent="0.35">
      <c r="Q12995" s="2"/>
    </row>
    <row r="12996" spans="17:17" x14ac:dyDescent="0.35">
      <c r="Q12996" s="2"/>
    </row>
    <row r="12997" spans="17:17" x14ac:dyDescent="0.35">
      <c r="Q12997" s="2"/>
    </row>
    <row r="12998" spans="17:17" x14ac:dyDescent="0.35">
      <c r="Q12998" s="2"/>
    </row>
    <row r="12999" spans="17:17" x14ac:dyDescent="0.35">
      <c r="Q12999" s="2"/>
    </row>
    <row r="13000" spans="17:17" x14ac:dyDescent="0.35">
      <c r="Q13000" s="2"/>
    </row>
    <row r="13001" spans="17:17" x14ac:dyDescent="0.35">
      <c r="Q13001" s="2"/>
    </row>
    <row r="13002" spans="17:17" x14ac:dyDescent="0.35">
      <c r="Q13002" s="2"/>
    </row>
    <row r="13003" spans="17:17" x14ac:dyDescent="0.35">
      <c r="Q13003" s="2"/>
    </row>
    <row r="13004" spans="17:17" x14ac:dyDescent="0.35">
      <c r="Q13004" s="2"/>
    </row>
    <row r="13005" spans="17:17" x14ac:dyDescent="0.35">
      <c r="Q13005" s="2"/>
    </row>
    <row r="13006" spans="17:17" x14ac:dyDescent="0.35">
      <c r="Q13006" s="2"/>
    </row>
    <row r="13007" spans="17:17" x14ac:dyDescent="0.35">
      <c r="Q13007" s="2"/>
    </row>
    <row r="13008" spans="17:17" x14ac:dyDescent="0.35">
      <c r="Q13008" s="2"/>
    </row>
    <row r="13009" spans="17:17" x14ac:dyDescent="0.35">
      <c r="Q13009" s="2"/>
    </row>
    <row r="13010" spans="17:17" x14ac:dyDescent="0.35">
      <c r="Q13010" s="2"/>
    </row>
    <row r="13011" spans="17:17" x14ac:dyDescent="0.35">
      <c r="Q13011" s="2"/>
    </row>
    <row r="13012" spans="17:17" x14ac:dyDescent="0.35">
      <c r="Q13012" s="2"/>
    </row>
    <row r="13013" spans="17:17" x14ac:dyDescent="0.35">
      <c r="Q13013" s="2"/>
    </row>
    <row r="13014" spans="17:17" x14ac:dyDescent="0.35">
      <c r="Q13014" s="2"/>
    </row>
    <row r="13015" spans="17:17" x14ac:dyDescent="0.35">
      <c r="Q13015" s="2"/>
    </row>
    <row r="13016" spans="17:17" x14ac:dyDescent="0.35">
      <c r="Q13016" s="2"/>
    </row>
    <row r="13017" spans="17:17" x14ac:dyDescent="0.35">
      <c r="Q13017" s="2"/>
    </row>
    <row r="13018" spans="17:17" x14ac:dyDescent="0.35">
      <c r="Q13018" s="2"/>
    </row>
    <row r="13019" spans="17:17" x14ac:dyDescent="0.35">
      <c r="Q13019" s="2"/>
    </row>
    <row r="13020" spans="17:17" x14ac:dyDescent="0.35">
      <c r="Q13020" s="2"/>
    </row>
    <row r="13021" spans="17:17" x14ac:dyDescent="0.35">
      <c r="Q13021" s="2"/>
    </row>
    <row r="13022" spans="17:17" x14ac:dyDescent="0.35">
      <c r="Q13022" s="2"/>
    </row>
    <row r="13023" spans="17:17" x14ac:dyDescent="0.35">
      <c r="Q13023" s="2"/>
    </row>
    <row r="13024" spans="17:17" x14ac:dyDescent="0.35">
      <c r="Q13024" s="2"/>
    </row>
    <row r="13025" spans="17:17" x14ac:dyDescent="0.35">
      <c r="Q13025" s="2"/>
    </row>
    <row r="13026" spans="17:17" x14ac:dyDescent="0.35">
      <c r="Q13026" s="2"/>
    </row>
    <row r="13027" spans="17:17" x14ac:dyDescent="0.35">
      <c r="Q13027" s="2"/>
    </row>
    <row r="13028" spans="17:17" x14ac:dyDescent="0.35">
      <c r="Q13028" s="2"/>
    </row>
    <row r="13029" spans="17:17" x14ac:dyDescent="0.35">
      <c r="Q13029" s="2"/>
    </row>
    <row r="13030" spans="17:17" x14ac:dyDescent="0.35">
      <c r="Q13030" s="2"/>
    </row>
    <row r="13031" spans="17:17" x14ac:dyDescent="0.35">
      <c r="Q13031" s="2"/>
    </row>
    <row r="13032" spans="17:17" x14ac:dyDescent="0.35">
      <c r="Q13032" s="2"/>
    </row>
    <row r="13033" spans="17:17" x14ac:dyDescent="0.35">
      <c r="Q13033" s="2"/>
    </row>
    <row r="13034" spans="17:17" x14ac:dyDescent="0.35">
      <c r="Q13034" s="2"/>
    </row>
    <row r="13035" spans="17:17" x14ac:dyDescent="0.35">
      <c r="Q13035" s="2"/>
    </row>
    <row r="13036" spans="17:17" x14ac:dyDescent="0.35">
      <c r="Q13036" s="2"/>
    </row>
    <row r="13037" spans="17:17" x14ac:dyDescent="0.35">
      <c r="Q13037" s="2"/>
    </row>
    <row r="13038" spans="17:17" x14ac:dyDescent="0.35">
      <c r="Q13038" s="2"/>
    </row>
    <row r="13039" spans="17:17" x14ac:dyDescent="0.35">
      <c r="Q13039" s="2"/>
    </row>
    <row r="13040" spans="17:17" x14ac:dyDescent="0.35">
      <c r="Q13040" s="2"/>
    </row>
    <row r="13041" spans="17:17" x14ac:dyDescent="0.35">
      <c r="Q13041" s="2"/>
    </row>
    <row r="13042" spans="17:17" x14ac:dyDescent="0.35">
      <c r="Q13042" s="2"/>
    </row>
    <row r="13043" spans="17:17" x14ac:dyDescent="0.35">
      <c r="Q13043" s="2"/>
    </row>
    <row r="13044" spans="17:17" x14ac:dyDescent="0.35">
      <c r="Q13044" s="2"/>
    </row>
    <row r="13045" spans="17:17" x14ac:dyDescent="0.35">
      <c r="Q13045" s="2"/>
    </row>
    <row r="13046" spans="17:17" x14ac:dyDescent="0.35">
      <c r="Q13046" s="2"/>
    </row>
    <row r="13047" spans="17:17" x14ac:dyDescent="0.35">
      <c r="Q13047" s="2"/>
    </row>
    <row r="13048" spans="17:17" x14ac:dyDescent="0.35">
      <c r="Q13048" s="2"/>
    </row>
    <row r="13049" spans="17:17" x14ac:dyDescent="0.35">
      <c r="Q13049" s="2"/>
    </row>
    <row r="13050" spans="17:17" x14ac:dyDescent="0.35">
      <c r="Q13050" s="2"/>
    </row>
    <row r="13051" spans="17:17" x14ac:dyDescent="0.35">
      <c r="Q13051" s="2"/>
    </row>
    <row r="13052" spans="17:17" x14ac:dyDescent="0.35">
      <c r="Q13052" s="2"/>
    </row>
    <row r="13053" spans="17:17" x14ac:dyDescent="0.35">
      <c r="Q13053" s="2"/>
    </row>
    <row r="13054" spans="17:17" x14ac:dyDescent="0.35">
      <c r="Q13054" s="2"/>
    </row>
    <row r="13055" spans="17:17" x14ac:dyDescent="0.35">
      <c r="Q13055" s="2"/>
    </row>
    <row r="13056" spans="17:17" x14ac:dyDescent="0.35">
      <c r="Q13056" s="2"/>
    </row>
    <row r="13057" spans="17:17" x14ac:dyDescent="0.35">
      <c r="Q13057" s="2"/>
    </row>
    <row r="13058" spans="17:17" x14ac:dyDescent="0.35">
      <c r="Q13058" s="2"/>
    </row>
    <row r="13059" spans="17:17" x14ac:dyDescent="0.35">
      <c r="Q13059" s="2"/>
    </row>
    <row r="13060" spans="17:17" x14ac:dyDescent="0.35">
      <c r="Q13060" s="2"/>
    </row>
    <row r="13061" spans="17:17" x14ac:dyDescent="0.35">
      <c r="Q13061" s="2"/>
    </row>
    <row r="13062" spans="17:17" x14ac:dyDescent="0.35">
      <c r="Q13062" s="2"/>
    </row>
    <row r="13063" spans="17:17" x14ac:dyDescent="0.35">
      <c r="Q13063" s="2"/>
    </row>
    <row r="13064" spans="17:17" x14ac:dyDescent="0.35">
      <c r="Q13064" s="2"/>
    </row>
    <row r="13065" spans="17:17" x14ac:dyDescent="0.35">
      <c r="Q13065" s="2"/>
    </row>
    <row r="13066" spans="17:17" x14ac:dyDescent="0.35">
      <c r="Q13066" s="2"/>
    </row>
    <row r="13067" spans="17:17" x14ac:dyDescent="0.35">
      <c r="Q13067" s="2"/>
    </row>
    <row r="13068" spans="17:17" x14ac:dyDescent="0.35">
      <c r="Q13068" s="2"/>
    </row>
    <row r="13069" spans="17:17" x14ac:dyDescent="0.35">
      <c r="Q13069" s="2"/>
    </row>
    <row r="13070" spans="17:17" x14ac:dyDescent="0.35">
      <c r="Q13070" s="2"/>
    </row>
    <row r="13071" spans="17:17" x14ac:dyDescent="0.35">
      <c r="Q13071" s="2"/>
    </row>
    <row r="13072" spans="17:17" x14ac:dyDescent="0.35">
      <c r="Q13072" s="2"/>
    </row>
    <row r="13073" spans="17:17" x14ac:dyDescent="0.35">
      <c r="Q13073" s="2"/>
    </row>
    <row r="13074" spans="17:17" x14ac:dyDescent="0.35">
      <c r="Q13074" s="2"/>
    </row>
    <row r="13075" spans="17:17" x14ac:dyDescent="0.35">
      <c r="Q13075" s="2"/>
    </row>
    <row r="13076" spans="17:17" x14ac:dyDescent="0.35">
      <c r="Q13076" s="2"/>
    </row>
    <row r="13077" spans="17:17" x14ac:dyDescent="0.35">
      <c r="Q13077" s="2"/>
    </row>
    <row r="13078" spans="17:17" x14ac:dyDescent="0.35">
      <c r="Q13078" s="2"/>
    </row>
    <row r="13079" spans="17:17" x14ac:dyDescent="0.35">
      <c r="Q13079" s="2"/>
    </row>
    <row r="13080" spans="17:17" x14ac:dyDescent="0.35">
      <c r="Q13080" s="2"/>
    </row>
    <row r="13081" spans="17:17" x14ac:dyDescent="0.35">
      <c r="Q13081" s="2"/>
    </row>
    <row r="13082" spans="17:17" x14ac:dyDescent="0.35">
      <c r="Q13082" s="2"/>
    </row>
    <row r="13083" spans="17:17" x14ac:dyDescent="0.35">
      <c r="Q13083" s="2"/>
    </row>
    <row r="13084" spans="17:17" x14ac:dyDescent="0.35">
      <c r="Q13084" s="2"/>
    </row>
    <row r="13085" spans="17:17" x14ac:dyDescent="0.35">
      <c r="Q13085" s="2"/>
    </row>
    <row r="13086" spans="17:17" x14ac:dyDescent="0.35">
      <c r="Q13086" s="2"/>
    </row>
    <row r="13087" spans="17:17" x14ac:dyDescent="0.35">
      <c r="Q13087" s="2"/>
    </row>
    <row r="13088" spans="17:17" x14ac:dyDescent="0.35">
      <c r="Q13088" s="2"/>
    </row>
    <row r="13089" spans="17:17" x14ac:dyDescent="0.35">
      <c r="Q13089" s="2"/>
    </row>
    <row r="13090" spans="17:17" x14ac:dyDescent="0.35">
      <c r="Q13090" s="2"/>
    </row>
    <row r="13091" spans="17:17" x14ac:dyDescent="0.35">
      <c r="Q13091" s="2"/>
    </row>
    <row r="13092" spans="17:17" x14ac:dyDescent="0.35">
      <c r="Q13092" s="2"/>
    </row>
    <row r="13093" spans="17:17" x14ac:dyDescent="0.35">
      <c r="Q13093" s="2"/>
    </row>
    <row r="13094" spans="17:17" x14ac:dyDescent="0.35">
      <c r="Q13094" s="2"/>
    </row>
    <row r="13095" spans="17:17" x14ac:dyDescent="0.35">
      <c r="Q13095" s="2"/>
    </row>
    <row r="13096" spans="17:17" x14ac:dyDescent="0.35">
      <c r="Q13096" s="2"/>
    </row>
    <row r="13097" spans="17:17" x14ac:dyDescent="0.35">
      <c r="Q13097" s="2"/>
    </row>
    <row r="13098" spans="17:17" x14ac:dyDescent="0.35">
      <c r="Q13098" s="2"/>
    </row>
    <row r="13099" spans="17:17" x14ac:dyDescent="0.35">
      <c r="Q13099" s="2"/>
    </row>
    <row r="13100" spans="17:17" x14ac:dyDescent="0.35">
      <c r="Q13100" s="2"/>
    </row>
    <row r="13101" spans="17:17" x14ac:dyDescent="0.35">
      <c r="Q13101" s="2"/>
    </row>
    <row r="13102" spans="17:17" x14ac:dyDescent="0.35">
      <c r="Q13102" s="2"/>
    </row>
    <row r="13103" spans="17:17" x14ac:dyDescent="0.35">
      <c r="Q13103" s="2"/>
    </row>
    <row r="13104" spans="17:17" x14ac:dyDescent="0.35">
      <c r="Q13104" s="2"/>
    </row>
    <row r="13105" spans="17:17" x14ac:dyDescent="0.35">
      <c r="Q13105" s="2"/>
    </row>
    <row r="13106" spans="17:17" x14ac:dyDescent="0.35">
      <c r="Q13106" s="2"/>
    </row>
    <row r="13107" spans="17:17" x14ac:dyDescent="0.35">
      <c r="Q13107" s="2"/>
    </row>
    <row r="13108" spans="17:17" x14ac:dyDescent="0.35">
      <c r="Q13108" s="2"/>
    </row>
    <row r="13109" spans="17:17" x14ac:dyDescent="0.35">
      <c r="Q13109" s="2"/>
    </row>
    <row r="13110" spans="17:17" x14ac:dyDescent="0.35">
      <c r="Q13110" s="2"/>
    </row>
    <row r="13111" spans="17:17" x14ac:dyDescent="0.35">
      <c r="Q13111" s="2"/>
    </row>
    <row r="13112" spans="17:17" x14ac:dyDescent="0.35">
      <c r="Q13112" s="2"/>
    </row>
    <row r="13113" spans="17:17" x14ac:dyDescent="0.35">
      <c r="Q13113" s="2"/>
    </row>
    <row r="13114" spans="17:17" x14ac:dyDescent="0.35">
      <c r="Q13114" s="2"/>
    </row>
    <row r="13115" spans="17:17" x14ac:dyDescent="0.35">
      <c r="Q13115" s="2"/>
    </row>
    <row r="13116" spans="17:17" x14ac:dyDescent="0.35">
      <c r="Q13116" s="2"/>
    </row>
    <row r="13117" spans="17:17" x14ac:dyDescent="0.35">
      <c r="Q13117" s="2"/>
    </row>
    <row r="13118" spans="17:17" x14ac:dyDescent="0.35">
      <c r="Q13118" s="2"/>
    </row>
    <row r="13119" spans="17:17" x14ac:dyDescent="0.35">
      <c r="Q13119" s="2"/>
    </row>
    <row r="13120" spans="17:17" x14ac:dyDescent="0.35">
      <c r="Q13120" s="2"/>
    </row>
    <row r="13121" spans="17:17" x14ac:dyDescent="0.35">
      <c r="Q13121" s="2"/>
    </row>
    <row r="13122" spans="17:17" x14ac:dyDescent="0.35">
      <c r="Q13122" s="2"/>
    </row>
    <row r="13123" spans="17:17" x14ac:dyDescent="0.35">
      <c r="Q13123" s="2"/>
    </row>
    <row r="13124" spans="17:17" x14ac:dyDescent="0.35">
      <c r="Q13124" s="2"/>
    </row>
    <row r="13125" spans="17:17" x14ac:dyDescent="0.35">
      <c r="Q13125" s="2"/>
    </row>
    <row r="13126" spans="17:17" x14ac:dyDescent="0.35">
      <c r="Q13126" s="2"/>
    </row>
    <row r="13127" spans="17:17" x14ac:dyDescent="0.35">
      <c r="Q13127" s="2"/>
    </row>
    <row r="13128" spans="17:17" x14ac:dyDescent="0.35">
      <c r="Q13128" s="2"/>
    </row>
    <row r="13129" spans="17:17" x14ac:dyDescent="0.35">
      <c r="Q13129" s="2"/>
    </row>
    <row r="13130" spans="17:17" x14ac:dyDescent="0.35">
      <c r="Q13130" s="2"/>
    </row>
    <row r="13131" spans="17:17" x14ac:dyDescent="0.35">
      <c r="Q13131" s="2"/>
    </row>
    <row r="13132" spans="17:17" x14ac:dyDescent="0.35">
      <c r="Q13132" s="2"/>
    </row>
    <row r="13133" spans="17:17" x14ac:dyDescent="0.35">
      <c r="Q13133" s="2"/>
    </row>
    <row r="13134" spans="17:17" x14ac:dyDescent="0.35">
      <c r="Q13134" s="2"/>
    </row>
    <row r="13135" spans="17:17" x14ac:dyDescent="0.35">
      <c r="Q13135" s="2"/>
    </row>
    <row r="13136" spans="17:17" x14ac:dyDescent="0.35">
      <c r="Q13136" s="2"/>
    </row>
    <row r="13137" spans="17:17" x14ac:dyDescent="0.35">
      <c r="Q13137" s="2"/>
    </row>
    <row r="13138" spans="17:17" x14ac:dyDescent="0.35">
      <c r="Q13138" s="2"/>
    </row>
    <row r="13139" spans="17:17" x14ac:dyDescent="0.35">
      <c r="Q13139" s="2"/>
    </row>
    <row r="13140" spans="17:17" x14ac:dyDescent="0.35">
      <c r="Q13140" s="2"/>
    </row>
    <row r="13141" spans="17:17" x14ac:dyDescent="0.35">
      <c r="Q13141" s="2"/>
    </row>
    <row r="13142" spans="17:17" x14ac:dyDescent="0.35">
      <c r="Q13142" s="2"/>
    </row>
    <row r="13143" spans="17:17" x14ac:dyDescent="0.35">
      <c r="Q13143" s="2"/>
    </row>
    <row r="13144" spans="17:17" x14ac:dyDescent="0.35">
      <c r="Q13144" s="2"/>
    </row>
    <row r="13145" spans="17:17" x14ac:dyDescent="0.35">
      <c r="Q13145" s="2"/>
    </row>
    <row r="13146" spans="17:17" x14ac:dyDescent="0.35">
      <c r="Q13146" s="2"/>
    </row>
    <row r="13147" spans="17:17" x14ac:dyDescent="0.35">
      <c r="Q13147" s="2"/>
    </row>
    <row r="13148" spans="17:17" x14ac:dyDescent="0.35">
      <c r="Q13148" s="2"/>
    </row>
    <row r="13149" spans="17:17" x14ac:dyDescent="0.35">
      <c r="Q13149" s="2"/>
    </row>
    <row r="13150" spans="17:17" x14ac:dyDescent="0.35">
      <c r="Q13150" s="2"/>
    </row>
    <row r="13151" spans="17:17" x14ac:dyDescent="0.35">
      <c r="Q13151" s="2"/>
    </row>
    <row r="13152" spans="17:17" x14ac:dyDescent="0.35">
      <c r="Q13152" s="2"/>
    </row>
    <row r="13153" spans="17:17" x14ac:dyDescent="0.35">
      <c r="Q13153" s="2"/>
    </row>
    <row r="13154" spans="17:17" x14ac:dyDescent="0.35">
      <c r="Q13154" s="2"/>
    </row>
    <row r="13155" spans="17:17" x14ac:dyDescent="0.35">
      <c r="Q13155" s="2"/>
    </row>
    <row r="13156" spans="17:17" x14ac:dyDescent="0.35">
      <c r="Q13156" s="2"/>
    </row>
    <row r="13157" spans="17:17" x14ac:dyDescent="0.35">
      <c r="Q13157" s="2"/>
    </row>
    <row r="13158" spans="17:17" x14ac:dyDescent="0.35">
      <c r="Q13158" s="2"/>
    </row>
    <row r="13159" spans="17:17" x14ac:dyDescent="0.35">
      <c r="Q13159" s="2"/>
    </row>
    <row r="13160" spans="17:17" x14ac:dyDescent="0.35">
      <c r="Q13160" s="2"/>
    </row>
    <row r="13161" spans="17:17" x14ac:dyDescent="0.35">
      <c r="Q13161" s="2"/>
    </row>
    <row r="13162" spans="17:17" x14ac:dyDescent="0.35">
      <c r="Q13162" s="2"/>
    </row>
    <row r="13163" spans="17:17" x14ac:dyDescent="0.35">
      <c r="Q13163" s="2"/>
    </row>
    <row r="13164" spans="17:17" x14ac:dyDescent="0.35">
      <c r="Q13164" s="2"/>
    </row>
    <row r="13165" spans="17:17" x14ac:dyDescent="0.35">
      <c r="Q13165" s="2"/>
    </row>
    <row r="13166" spans="17:17" x14ac:dyDescent="0.35">
      <c r="Q13166" s="2"/>
    </row>
    <row r="13167" spans="17:17" x14ac:dyDescent="0.35">
      <c r="Q13167" s="2"/>
    </row>
    <row r="13168" spans="17:17" x14ac:dyDescent="0.35">
      <c r="Q13168" s="2"/>
    </row>
    <row r="13169" spans="17:17" x14ac:dyDescent="0.35">
      <c r="Q13169" s="2"/>
    </row>
    <row r="13170" spans="17:17" x14ac:dyDescent="0.35">
      <c r="Q13170" s="2"/>
    </row>
    <row r="13171" spans="17:17" x14ac:dyDescent="0.35">
      <c r="Q13171" s="2"/>
    </row>
    <row r="13172" spans="17:17" x14ac:dyDescent="0.35">
      <c r="Q13172" s="2"/>
    </row>
    <row r="13173" spans="17:17" x14ac:dyDescent="0.35">
      <c r="Q13173" s="2"/>
    </row>
    <row r="13174" spans="17:17" x14ac:dyDescent="0.35">
      <c r="Q13174" s="2"/>
    </row>
    <row r="13175" spans="17:17" x14ac:dyDescent="0.35">
      <c r="Q13175" s="2"/>
    </row>
    <row r="13176" spans="17:17" x14ac:dyDescent="0.35">
      <c r="Q13176" s="2"/>
    </row>
    <row r="13177" spans="17:17" x14ac:dyDescent="0.35">
      <c r="Q13177" s="2"/>
    </row>
    <row r="13178" spans="17:17" x14ac:dyDescent="0.35">
      <c r="Q13178" s="2"/>
    </row>
    <row r="13179" spans="17:17" x14ac:dyDescent="0.35">
      <c r="Q13179" s="2"/>
    </row>
    <row r="13180" spans="17:17" x14ac:dyDescent="0.35">
      <c r="Q13180" s="2"/>
    </row>
    <row r="13181" spans="17:17" x14ac:dyDescent="0.35">
      <c r="Q13181" s="2"/>
    </row>
    <row r="13182" spans="17:17" x14ac:dyDescent="0.35">
      <c r="Q13182" s="2"/>
    </row>
    <row r="13183" spans="17:17" x14ac:dyDescent="0.35">
      <c r="Q13183" s="2"/>
    </row>
    <row r="13184" spans="17:17" x14ac:dyDescent="0.35">
      <c r="Q13184" s="2"/>
    </row>
    <row r="13185" spans="17:17" x14ac:dyDescent="0.35">
      <c r="Q13185" s="2"/>
    </row>
    <row r="13186" spans="17:17" x14ac:dyDescent="0.35">
      <c r="Q13186" s="2"/>
    </row>
    <row r="13187" spans="17:17" x14ac:dyDescent="0.35">
      <c r="Q13187" s="2"/>
    </row>
    <row r="13188" spans="17:17" x14ac:dyDescent="0.35">
      <c r="Q13188" s="2"/>
    </row>
    <row r="13189" spans="17:17" x14ac:dyDescent="0.35">
      <c r="Q13189" s="2"/>
    </row>
    <row r="13190" spans="17:17" x14ac:dyDescent="0.35">
      <c r="Q13190" s="2"/>
    </row>
    <row r="13191" spans="17:17" x14ac:dyDescent="0.35">
      <c r="Q13191" s="2"/>
    </row>
    <row r="13192" spans="17:17" x14ac:dyDescent="0.35">
      <c r="Q13192" s="2"/>
    </row>
    <row r="13193" spans="17:17" x14ac:dyDescent="0.35">
      <c r="Q13193" s="2"/>
    </row>
    <row r="13194" spans="17:17" x14ac:dyDescent="0.35">
      <c r="Q13194" s="2"/>
    </row>
    <row r="13195" spans="17:17" x14ac:dyDescent="0.35">
      <c r="Q13195" s="2"/>
    </row>
    <row r="13196" spans="17:17" x14ac:dyDescent="0.35">
      <c r="Q13196" s="2"/>
    </row>
    <row r="13197" spans="17:17" x14ac:dyDescent="0.35">
      <c r="Q13197" s="2"/>
    </row>
    <row r="13198" spans="17:17" x14ac:dyDescent="0.35">
      <c r="Q13198" s="2"/>
    </row>
    <row r="13199" spans="17:17" x14ac:dyDescent="0.35">
      <c r="Q13199" s="2"/>
    </row>
    <row r="13200" spans="17:17" x14ac:dyDescent="0.35">
      <c r="Q13200" s="2"/>
    </row>
    <row r="13201" spans="17:17" x14ac:dyDescent="0.35">
      <c r="Q13201" s="2"/>
    </row>
    <row r="13202" spans="17:17" x14ac:dyDescent="0.35">
      <c r="Q13202" s="2"/>
    </row>
    <row r="13203" spans="17:17" x14ac:dyDescent="0.35">
      <c r="Q13203" s="2"/>
    </row>
    <row r="13204" spans="17:17" x14ac:dyDescent="0.35">
      <c r="Q13204" s="2"/>
    </row>
    <row r="13205" spans="17:17" x14ac:dyDescent="0.35">
      <c r="Q13205" s="2"/>
    </row>
    <row r="13206" spans="17:17" x14ac:dyDescent="0.35">
      <c r="Q13206" s="2"/>
    </row>
    <row r="13207" spans="17:17" x14ac:dyDescent="0.35">
      <c r="Q13207" s="2"/>
    </row>
    <row r="13208" spans="17:17" x14ac:dyDescent="0.35">
      <c r="Q13208" s="2"/>
    </row>
    <row r="13209" spans="17:17" x14ac:dyDescent="0.35">
      <c r="Q13209" s="2"/>
    </row>
    <row r="13210" spans="17:17" x14ac:dyDescent="0.35">
      <c r="Q13210" s="2"/>
    </row>
    <row r="13211" spans="17:17" x14ac:dyDescent="0.35">
      <c r="Q13211" s="2"/>
    </row>
    <row r="13212" spans="17:17" x14ac:dyDescent="0.35">
      <c r="Q13212" s="2"/>
    </row>
    <row r="13213" spans="17:17" x14ac:dyDescent="0.35">
      <c r="Q13213" s="2"/>
    </row>
    <row r="13214" spans="17:17" x14ac:dyDescent="0.35">
      <c r="Q13214" s="2"/>
    </row>
    <row r="13215" spans="17:17" x14ac:dyDescent="0.35">
      <c r="Q13215" s="2"/>
    </row>
    <row r="13216" spans="17:17" x14ac:dyDescent="0.35">
      <c r="Q13216" s="2"/>
    </row>
    <row r="13217" spans="17:17" x14ac:dyDescent="0.35">
      <c r="Q13217" s="2"/>
    </row>
    <row r="13218" spans="17:17" x14ac:dyDescent="0.35">
      <c r="Q13218" s="2"/>
    </row>
    <row r="13219" spans="17:17" x14ac:dyDescent="0.35">
      <c r="Q13219" s="2"/>
    </row>
    <row r="13220" spans="17:17" x14ac:dyDescent="0.35">
      <c r="Q13220" s="2"/>
    </row>
    <row r="13221" spans="17:17" x14ac:dyDescent="0.35">
      <c r="Q13221" s="2"/>
    </row>
    <row r="13222" spans="17:17" x14ac:dyDescent="0.35">
      <c r="Q13222" s="2"/>
    </row>
    <row r="13223" spans="17:17" x14ac:dyDescent="0.35">
      <c r="Q13223" s="2"/>
    </row>
    <row r="13224" spans="17:17" x14ac:dyDescent="0.35">
      <c r="Q13224" s="2"/>
    </row>
    <row r="13225" spans="17:17" x14ac:dyDescent="0.35">
      <c r="Q13225" s="2"/>
    </row>
    <row r="13226" spans="17:17" x14ac:dyDescent="0.35">
      <c r="Q13226" s="2"/>
    </row>
    <row r="13227" spans="17:17" x14ac:dyDescent="0.35">
      <c r="Q13227" s="2"/>
    </row>
    <row r="13228" spans="17:17" x14ac:dyDescent="0.35">
      <c r="Q13228" s="2"/>
    </row>
    <row r="13229" spans="17:17" x14ac:dyDescent="0.35">
      <c r="Q13229" s="2"/>
    </row>
    <row r="13230" spans="17:17" x14ac:dyDescent="0.35">
      <c r="Q13230" s="2"/>
    </row>
    <row r="13231" spans="17:17" x14ac:dyDescent="0.35">
      <c r="Q13231" s="2"/>
    </row>
    <row r="13232" spans="17:17" x14ac:dyDescent="0.35">
      <c r="Q13232" s="2"/>
    </row>
    <row r="13233" spans="17:17" x14ac:dyDescent="0.35">
      <c r="Q13233" s="2"/>
    </row>
    <row r="13234" spans="17:17" x14ac:dyDescent="0.35">
      <c r="Q13234" s="2"/>
    </row>
    <row r="13235" spans="17:17" x14ac:dyDescent="0.35">
      <c r="Q13235" s="2"/>
    </row>
    <row r="13236" spans="17:17" x14ac:dyDescent="0.35">
      <c r="Q13236" s="2"/>
    </row>
    <row r="13237" spans="17:17" x14ac:dyDescent="0.35">
      <c r="Q13237" s="2"/>
    </row>
    <row r="13238" spans="17:17" x14ac:dyDescent="0.35">
      <c r="Q13238" s="2"/>
    </row>
    <row r="13239" spans="17:17" x14ac:dyDescent="0.35">
      <c r="Q13239" s="2"/>
    </row>
    <row r="13240" spans="17:17" x14ac:dyDescent="0.35">
      <c r="Q13240" s="2"/>
    </row>
    <row r="13241" spans="17:17" x14ac:dyDescent="0.35">
      <c r="Q13241" s="2"/>
    </row>
    <row r="13242" spans="17:17" x14ac:dyDescent="0.35">
      <c r="Q13242" s="2"/>
    </row>
    <row r="13243" spans="17:17" x14ac:dyDescent="0.35">
      <c r="Q13243" s="2"/>
    </row>
    <row r="13244" spans="17:17" x14ac:dyDescent="0.35">
      <c r="Q13244" s="2"/>
    </row>
    <row r="13245" spans="17:17" x14ac:dyDescent="0.35">
      <c r="Q13245" s="2"/>
    </row>
    <row r="13246" spans="17:17" x14ac:dyDescent="0.35">
      <c r="Q13246" s="2"/>
    </row>
    <row r="13247" spans="17:17" x14ac:dyDescent="0.35">
      <c r="Q13247" s="2"/>
    </row>
    <row r="13248" spans="17:17" x14ac:dyDescent="0.35">
      <c r="Q13248" s="2"/>
    </row>
    <row r="13249" spans="17:17" x14ac:dyDescent="0.35">
      <c r="Q13249" s="2"/>
    </row>
    <row r="13250" spans="17:17" x14ac:dyDescent="0.35">
      <c r="Q13250" s="2"/>
    </row>
    <row r="13251" spans="17:17" x14ac:dyDescent="0.35">
      <c r="Q13251" s="2"/>
    </row>
    <row r="13252" spans="17:17" x14ac:dyDescent="0.35">
      <c r="Q13252" s="2"/>
    </row>
    <row r="13253" spans="17:17" x14ac:dyDescent="0.35">
      <c r="Q13253" s="2"/>
    </row>
    <row r="13254" spans="17:17" x14ac:dyDescent="0.35">
      <c r="Q13254" s="2"/>
    </row>
    <row r="13255" spans="17:17" x14ac:dyDescent="0.35">
      <c r="Q13255" s="2"/>
    </row>
    <row r="13256" spans="17:17" x14ac:dyDescent="0.35">
      <c r="Q13256" s="2"/>
    </row>
    <row r="13257" spans="17:17" x14ac:dyDescent="0.35">
      <c r="Q13257" s="2"/>
    </row>
    <row r="13258" spans="17:17" x14ac:dyDescent="0.35">
      <c r="Q13258" s="2"/>
    </row>
    <row r="13259" spans="17:17" x14ac:dyDescent="0.35">
      <c r="Q13259" s="2"/>
    </row>
    <row r="13260" spans="17:17" x14ac:dyDescent="0.35">
      <c r="Q13260" s="2"/>
    </row>
    <row r="13261" spans="17:17" x14ac:dyDescent="0.35">
      <c r="Q13261" s="2"/>
    </row>
    <row r="13262" spans="17:17" x14ac:dyDescent="0.35">
      <c r="Q13262" s="2"/>
    </row>
    <row r="13263" spans="17:17" x14ac:dyDescent="0.35">
      <c r="Q13263" s="2"/>
    </row>
    <row r="13264" spans="17:17" x14ac:dyDescent="0.35">
      <c r="Q13264" s="2"/>
    </row>
    <row r="13265" spans="17:17" x14ac:dyDescent="0.35">
      <c r="Q13265" s="2"/>
    </row>
    <row r="13266" spans="17:17" x14ac:dyDescent="0.35">
      <c r="Q13266" s="2"/>
    </row>
    <row r="13267" spans="17:17" x14ac:dyDescent="0.35">
      <c r="Q13267" s="2"/>
    </row>
    <row r="13268" spans="17:17" x14ac:dyDescent="0.35">
      <c r="Q13268" s="2"/>
    </row>
    <row r="13269" spans="17:17" x14ac:dyDescent="0.35">
      <c r="Q13269" s="2"/>
    </row>
    <row r="13270" spans="17:17" x14ac:dyDescent="0.35">
      <c r="Q13270" s="2"/>
    </row>
    <row r="13271" spans="17:17" x14ac:dyDescent="0.35">
      <c r="Q13271" s="2"/>
    </row>
    <row r="13272" spans="17:17" x14ac:dyDescent="0.35">
      <c r="Q13272" s="2"/>
    </row>
    <row r="13273" spans="17:17" x14ac:dyDescent="0.35">
      <c r="Q13273" s="2"/>
    </row>
    <row r="13274" spans="17:17" x14ac:dyDescent="0.35">
      <c r="Q13274" s="2"/>
    </row>
    <row r="13275" spans="17:17" x14ac:dyDescent="0.35">
      <c r="Q13275" s="2"/>
    </row>
    <row r="13276" spans="17:17" x14ac:dyDescent="0.35">
      <c r="Q13276" s="2"/>
    </row>
    <row r="13277" spans="17:17" x14ac:dyDescent="0.35">
      <c r="Q13277" s="2"/>
    </row>
    <row r="13278" spans="17:17" x14ac:dyDescent="0.35">
      <c r="Q13278" s="2"/>
    </row>
    <row r="13279" spans="17:17" x14ac:dyDescent="0.35">
      <c r="Q13279" s="2"/>
    </row>
    <row r="13280" spans="17:17" x14ac:dyDescent="0.35">
      <c r="Q13280" s="2"/>
    </row>
    <row r="13281" spans="17:17" x14ac:dyDescent="0.35">
      <c r="Q13281" s="2"/>
    </row>
    <row r="13282" spans="17:17" x14ac:dyDescent="0.35">
      <c r="Q13282" s="2"/>
    </row>
    <row r="13283" spans="17:17" x14ac:dyDescent="0.35">
      <c r="Q13283" s="2"/>
    </row>
    <row r="13284" spans="17:17" x14ac:dyDescent="0.35">
      <c r="Q13284" s="2"/>
    </row>
    <row r="13285" spans="17:17" x14ac:dyDescent="0.35">
      <c r="Q13285" s="2"/>
    </row>
    <row r="13286" spans="17:17" x14ac:dyDescent="0.35">
      <c r="Q13286" s="2"/>
    </row>
    <row r="13287" spans="17:17" x14ac:dyDescent="0.35">
      <c r="Q13287" s="2"/>
    </row>
    <row r="13288" spans="17:17" x14ac:dyDescent="0.35">
      <c r="Q13288" s="2"/>
    </row>
    <row r="13289" spans="17:17" x14ac:dyDescent="0.35">
      <c r="Q13289" s="2"/>
    </row>
    <row r="13290" spans="17:17" x14ac:dyDescent="0.35">
      <c r="Q13290" s="2"/>
    </row>
    <row r="13291" spans="17:17" x14ac:dyDescent="0.35">
      <c r="Q13291" s="2"/>
    </row>
    <row r="13292" spans="17:17" x14ac:dyDescent="0.35">
      <c r="Q13292" s="2"/>
    </row>
    <row r="13293" spans="17:17" x14ac:dyDescent="0.35">
      <c r="Q13293" s="2"/>
    </row>
    <row r="13294" spans="17:17" x14ac:dyDescent="0.35">
      <c r="Q13294" s="2"/>
    </row>
    <row r="13295" spans="17:17" x14ac:dyDescent="0.35">
      <c r="Q13295" s="2"/>
    </row>
    <row r="13296" spans="17:17" x14ac:dyDescent="0.35">
      <c r="Q13296" s="2"/>
    </row>
    <row r="13297" spans="17:17" x14ac:dyDescent="0.35">
      <c r="Q13297" s="2"/>
    </row>
    <row r="13298" spans="17:17" x14ac:dyDescent="0.35">
      <c r="Q13298" s="2"/>
    </row>
    <row r="13299" spans="17:17" x14ac:dyDescent="0.35">
      <c r="Q13299" s="2"/>
    </row>
    <row r="13300" spans="17:17" x14ac:dyDescent="0.35">
      <c r="Q13300" s="2"/>
    </row>
    <row r="13301" spans="17:17" x14ac:dyDescent="0.35">
      <c r="Q13301" s="2"/>
    </row>
    <row r="13302" spans="17:17" x14ac:dyDescent="0.35">
      <c r="Q13302" s="2"/>
    </row>
    <row r="13303" spans="17:17" x14ac:dyDescent="0.35">
      <c r="Q13303" s="2"/>
    </row>
    <row r="13304" spans="17:17" x14ac:dyDescent="0.35">
      <c r="Q13304" s="2"/>
    </row>
    <row r="13305" spans="17:17" x14ac:dyDescent="0.35">
      <c r="Q13305" s="2"/>
    </row>
    <row r="13306" spans="17:17" x14ac:dyDescent="0.35">
      <c r="Q13306" s="2"/>
    </row>
    <row r="13307" spans="17:17" x14ac:dyDescent="0.35">
      <c r="Q13307" s="2"/>
    </row>
    <row r="13308" spans="17:17" x14ac:dyDescent="0.35">
      <c r="Q13308" s="2"/>
    </row>
    <row r="13309" spans="17:17" x14ac:dyDescent="0.35">
      <c r="Q13309" s="2"/>
    </row>
    <row r="13310" spans="17:17" x14ac:dyDescent="0.35">
      <c r="Q13310" s="2"/>
    </row>
    <row r="13311" spans="17:17" x14ac:dyDescent="0.35">
      <c r="Q13311" s="2"/>
    </row>
    <row r="13312" spans="17:17" x14ac:dyDescent="0.35">
      <c r="Q13312" s="2"/>
    </row>
    <row r="13313" spans="17:17" x14ac:dyDescent="0.35">
      <c r="Q13313" s="2"/>
    </row>
    <row r="13314" spans="17:17" x14ac:dyDescent="0.35">
      <c r="Q13314" s="2"/>
    </row>
    <row r="13315" spans="17:17" x14ac:dyDescent="0.35">
      <c r="Q13315" s="2"/>
    </row>
    <row r="13316" spans="17:17" x14ac:dyDescent="0.35">
      <c r="Q13316" s="2"/>
    </row>
    <row r="13317" spans="17:17" x14ac:dyDescent="0.35">
      <c r="Q13317" s="2"/>
    </row>
    <row r="13318" spans="17:17" x14ac:dyDescent="0.35">
      <c r="Q13318" s="2"/>
    </row>
    <row r="13319" spans="17:17" x14ac:dyDescent="0.35">
      <c r="Q13319" s="2"/>
    </row>
    <row r="13320" spans="17:17" x14ac:dyDescent="0.35">
      <c r="Q13320" s="2"/>
    </row>
    <row r="13321" spans="17:17" x14ac:dyDescent="0.35">
      <c r="Q13321" s="2"/>
    </row>
    <row r="13322" spans="17:17" x14ac:dyDescent="0.35">
      <c r="Q13322" s="2"/>
    </row>
    <row r="13323" spans="17:17" x14ac:dyDescent="0.35">
      <c r="Q13323" s="2"/>
    </row>
    <row r="13324" spans="17:17" x14ac:dyDescent="0.35">
      <c r="Q13324" s="2"/>
    </row>
    <row r="13325" spans="17:17" x14ac:dyDescent="0.35">
      <c r="Q13325" s="2"/>
    </row>
    <row r="13326" spans="17:17" x14ac:dyDescent="0.35">
      <c r="Q13326" s="2"/>
    </row>
    <row r="13327" spans="17:17" x14ac:dyDescent="0.35">
      <c r="Q13327" s="2"/>
    </row>
    <row r="13328" spans="17:17" x14ac:dyDescent="0.35">
      <c r="Q13328" s="2"/>
    </row>
    <row r="13329" spans="17:17" x14ac:dyDescent="0.35">
      <c r="Q13329" s="2"/>
    </row>
    <row r="13330" spans="17:17" x14ac:dyDescent="0.35">
      <c r="Q13330" s="2"/>
    </row>
    <row r="13331" spans="17:17" x14ac:dyDescent="0.35">
      <c r="Q13331" s="2"/>
    </row>
    <row r="13332" spans="17:17" x14ac:dyDescent="0.35">
      <c r="Q13332" s="2"/>
    </row>
    <row r="13333" spans="17:17" x14ac:dyDescent="0.35">
      <c r="Q13333" s="2"/>
    </row>
    <row r="13334" spans="17:17" x14ac:dyDescent="0.35">
      <c r="Q13334" s="2"/>
    </row>
    <row r="13335" spans="17:17" x14ac:dyDescent="0.35">
      <c r="Q13335" s="2"/>
    </row>
    <row r="13336" spans="17:17" x14ac:dyDescent="0.35">
      <c r="Q13336" s="2"/>
    </row>
    <row r="13337" spans="17:17" x14ac:dyDescent="0.35">
      <c r="Q13337" s="2"/>
    </row>
    <row r="13338" spans="17:17" x14ac:dyDescent="0.35">
      <c r="Q13338" s="2"/>
    </row>
    <row r="13339" spans="17:17" x14ac:dyDescent="0.35">
      <c r="Q13339" s="2"/>
    </row>
    <row r="13340" spans="17:17" x14ac:dyDescent="0.35">
      <c r="Q13340" s="2"/>
    </row>
    <row r="13341" spans="17:17" x14ac:dyDescent="0.35">
      <c r="Q13341" s="2"/>
    </row>
    <row r="13342" spans="17:17" x14ac:dyDescent="0.35">
      <c r="Q13342" s="2"/>
    </row>
    <row r="13343" spans="17:17" x14ac:dyDescent="0.35">
      <c r="Q13343" s="2"/>
    </row>
    <row r="13344" spans="17:17" x14ac:dyDescent="0.35">
      <c r="Q13344" s="2"/>
    </row>
    <row r="13345" spans="17:17" x14ac:dyDescent="0.35">
      <c r="Q13345" s="2"/>
    </row>
    <row r="13346" spans="17:17" x14ac:dyDescent="0.35">
      <c r="Q13346" s="2"/>
    </row>
    <row r="13347" spans="17:17" x14ac:dyDescent="0.35">
      <c r="Q13347" s="2"/>
    </row>
    <row r="13348" spans="17:17" x14ac:dyDescent="0.35">
      <c r="Q13348" s="2"/>
    </row>
    <row r="13349" spans="17:17" x14ac:dyDescent="0.35">
      <c r="Q13349" s="2"/>
    </row>
    <row r="13350" spans="17:17" x14ac:dyDescent="0.35">
      <c r="Q13350" s="2"/>
    </row>
    <row r="13351" spans="17:17" x14ac:dyDescent="0.35">
      <c r="Q13351" s="2"/>
    </row>
    <row r="13352" spans="17:17" x14ac:dyDescent="0.35">
      <c r="Q13352" s="2"/>
    </row>
    <row r="13353" spans="17:17" x14ac:dyDescent="0.35">
      <c r="Q13353" s="2"/>
    </row>
    <row r="13354" spans="17:17" x14ac:dyDescent="0.35">
      <c r="Q13354" s="2"/>
    </row>
    <row r="13355" spans="17:17" x14ac:dyDescent="0.35">
      <c r="Q13355" s="2"/>
    </row>
    <row r="13356" spans="17:17" x14ac:dyDescent="0.35">
      <c r="Q13356" s="2"/>
    </row>
    <row r="13357" spans="17:17" x14ac:dyDescent="0.35">
      <c r="Q13357" s="2"/>
    </row>
    <row r="13358" spans="17:17" x14ac:dyDescent="0.35">
      <c r="Q13358" s="2"/>
    </row>
    <row r="13359" spans="17:17" x14ac:dyDescent="0.35">
      <c r="Q13359" s="2"/>
    </row>
    <row r="13360" spans="17:17" x14ac:dyDescent="0.35">
      <c r="Q13360" s="2"/>
    </row>
    <row r="13361" spans="17:17" x14ac:dyDescent="0.35">
      <c r="Q13361" s="2"/>
    </row>
    <row r="13362" spans="17:17" x14ac:dyDescent="0.35">
      <c r="Q13362" s="2"/>
    </row>
    <row r="13363" spans="17:17" x14ac:dyDescent="0.35">
      <c r="Q13363" s="2"/>
    </row>
    <row r="13364" spans="17:17" x14ac:dyDescent="0.35">
      <c r="Q13364" s="2"/>
    </row>
    <row r="13365" spans="17:17" x14ac:dyDescent="0.35">
      <c r="Q13365" s="2"/>
    </row>
    <row r="13366" spans="17:17" x14ac:dyDescent="0.35">
      <c r="Q13366" s="2"/>
    </row>
    <row r="13367" spans="17:17" x14ac:dyDescent="0.35">
      <c r="Q13367" s="2"/>
    </row>
    <row r="13368" spans="17:17" x14ac:dyDescent="0.35">
      <c r="Q13368" s="2"/>
    </row>
    <row r="13369" spans="17:17" x14ac:dyDescent="0.35">
      <c r="Q13369" s="2"/>
    </row>
    <row r="13370" spans="17:17" x14ac:dyDescent="0.35">
      <c r="Q13370" s="2"/>
    </row>
    <row r="13371" spans="17:17" x14ac:dyDescent="0.35">
      <c r="Q13371" s="2"/>
    </row>
    <row r="13372" spans="17:17" x14ac:dyDescent="0.35">
      <c r="Q13372" s="2"/>
    </row>
    <row r="13373" spans="17:17" x14ac:dyDescent="0.35">
      <c r="Q13373" s="2"/>
    </row>
    <row r="13374" spans="17:17" x14ac:dyDescent="0.35">
      <c r="Q13374" s="2"/>
    </row>
    <row r="13375" spans="17:17" x14ac:dyDescent="0.35">
      <c r="Q13375" s="2"/>
    </row>
    <row r="13376" spans="17:17" x14ac:dyDescent="0.35">
      <c r="Q13376" s="2"/>
    </row>
    <row r="13377" spans="17:17" x14ac:dyDescent="0.35">
      <c r="Q13377" s="2"/>
    </row>
    <row r="13378" spans="17:17" x14ac:dyDescent="0.35">
      <c r="Q13378" s="2"/>
    </row>
    <row r="13379" spans="17:17" x14ac:dyDescent="0.35">
      <c r="Q13379" s="2"/>
    </row>
    <row r="13380" spans="17:17" x14ac:dyDescent="0.35">
      <c r="Q13380" s="2"/>
    </row>
    <row r="13381" spans="17:17" x14ac:dyDescent="0.35">
      <c r="Q13381" s="2"/>
    </row>
    <row r="13382" spans="17:17" x14ac:dyDescent="0.35">
      <c r="Q13382" s="2"/>
    </row>
    <row r="13383" spans="17:17" x14ac:dyDescent="0.35">
      <c r="Q13383" s="2"/>
    </row>
    <row r="13384" spans="17:17" x14ac:dyDescent="0.35">
      <c r="Q13384" s="2"/>
    </row>
    <row r="13385" spans="17:17" x14ac:dyDescent="0.35">
      <c r="Q13385" s="2"/>
    </row>
    <row r="13386" spans="17:17" x14ac:dyDescent="0.35">
      <c r="Q13386" s="2"/>
    </row>
    <row r="13387" spans="17:17" x14ac:dyDescent="0.35">
      <c r="Q13387" s="2"/>
    </row>
    <row r="13388" spans="17:17" x14ac:dyDescent="0.35">
      <c r="Q13388" s="2"/>
    </row>
    <row r="13389" spans="17:17" x14ac:dyDescent="0.35">
      <c r="Q13389" s="2"/>
    </row>
    <row r="13390" spans="17:17" x14ac:dyDescent="0.35">
      <c r="Q13390" s="2"/>
    </row>
    <row r="13391" spans="17:17" x14ac:dyDescent="0.35">
      <c r="Q13391" s="2"/>
    </row>
    <row r="13392" spans="17:17" x14ac:dyDescent="0.35">
      <c r="Q13392" s="2"/>
    </row>
    <row r="13393" spans="17:17" x14ac:dyDescent="0.35">
      <c r="Q13393" s="2"/>
    </row>
    <row r="13394" spans="17:17" x14ac:dyDescent="0.35">
      <c r="Q13394" s="2"/>
    </row>
    <row r="13395" spans="17:17" x14ac:dyDescent="0.35">
      <c r="Q13395" s="2"/>
    </row>
    <row r="13396" spans="17:17" x14ac:dyDescent="0.35">
      <c r="Q13396" s="2"/>
    </row>
    <row r="13397" spans="17:17" x14ac:dyDescent="0.35">
      <c r="Q13397" s="2"/>
    </row>
    <row r="13398" spans="17:17" x14ac:dyDescent="0.35">
      <c r="Q13398" s="2"/>
    </row>
    <row r="13399" spans="17:17" x14ac:dyDescent="0.35">
      <c r="Q13399" s="2"/>
    </row>
    <row r="13400" spans="17:17" x14ac:dyDescent="0.35">
      <c r="Q13400" s="2"/>
    </row>
    <row r="13401" spans="17:17" x14ac:dyDescent="0.35">
      <c r="Q13401" s="2"/>
    </row>
    <row r="13402" spans="17:17" x14ac:dyDescent="0.35">
      <c r="Q13402" s="2"/>
    </row>
    <row r="13403" spans="17:17" x14ac:dyDescent="0.35">
      <c r="Q13403" s="2"/>
    </row>
    <row r="13404" spans="17:17" x14ac:dyDescent="0.35">
      <c r="Q13404" s="2"/>
    </row>
    <row r="13405" spans="17:17" x14ac:dyDescent="0.35">
      <c r="Q13405" s="2"/>
    </row>
    <row r="13406" spans="17:17" x14ac:dyDescent="0.35">
      <c r="Q13406" s="2"/>
    </row>
    <row r="13407" spans="17:17" x14ac:dyDescent="0.35">
      <c r="Q13407" s="2"/>
    </row>
    <row r="13408" spans="17:17" x14ac:dyDescent="0.35">
      <c r="Q13408" s="2"/>
    </row>
    <row r="13409" spans="17:17" x14ac:dyDescent="0.35">
      <c r="Q13409" s="2"/>
    </row>
    <row r="13410" spans="17:17" x14ac:dyDescent="0.35">
      <c r="Q13410" s="2"/>
    </row>
    <row r="13411" spans="17:17" x14ac:dyDescent="0.35">
      <c r="Q13411" s="2"/>
    </row>
    <row r="13412" spans="17:17" x14ac:dyDescent="0.35">
      <c r="Q13412" s="2"/>
    </row>
    <row r="13413" spans="17:17" x14ac:dyDescent="0.35">
      <c r="Q13413" s="2"/>
    </row>
    <row r="13414" spans="17:17" x14ac:dyDescent="0.35">
      <c r="Q13414" s="2"/>
    </row>
    <row r="13415" spans="17:17" x14ac:dyDescent="0.35">
      <c r="Q13415" s="2"/>
    </row>
    <row r="13416" spans="17:17" x14ac:dyDescent="0.35">
      <c r="Q13416" s="2"/>
    </row>
    <row r="13417" spans="17:17" x14ac:dyDescent="0.35">
      <c r="Q13417" s="2"/>
    </row>
    <row r="13418" spans="17:17" x14ac:dyDescent="0.35">
      <c r="Q13418" s="2"/>
    </row>
    <row r="13419" spans="17:17" x14ac:dyDescent="0.35">
      <c r="Q13419" s="2"/>
    </row>
    <row r="13420" spans="17:17" x14ac:dyDescent="0.35">
      <c r="Q13420" s="2"/>
    </row>
    <row r="13421" spans="17:17" x14ac:dyDescent="0.35">
      <c r="Q13421" s="2"/>
    </row>
    <row r="13422" spans="17:17" x14ac:dyDescent="0.35">
      <c r="Q13422" s="2"/>
    </row>
    <row r="13423" spans="17:17" x14ac:dyDescent="0.35">
      <c r="Q13423" s="2"/>
    </row>
    <row r="13424" spans="17:17" x14ac:dyDescent="0.35">
      <c r="Q13424" s="2"/>
    </row>
    <row r="13425" spans="17:17" x14ac:dyDescent="0.35">
      <c r="Q13425" s="2"/>
    </row>
    <row r="13426" spans="17:17" x14ac:dyDescent="0.35">
      <c r="Q13426" s="2"/>
    </row>
    <row r="13427" spans="17:17" x14ac:dyDescent="0.35">
      <c r="Q13427" s="2"/>
    </row>
    <row r="13428" spans="17:17" x14ac:dyDescent="0.35">
      <c r="Q13428" s="2"/>
    </row>
    <row r="13429" spans="17:17" x14ac:dyDescent="0.35">
      <c r="Q13429" s="2"/>
    </row>
    <row r="13430" spans="17:17" x14ac:dyDescent="0.35">
      <c r="Q13430" s="2"/>
    </row>
    <row r="13431" spans="17:17" x14ac:dyDescent="0.35">
      <c r="Q13431" s="2"/>
    </row>
    <row r="13432" spans="17:17" x14ac:dyDescent="0.35">
      <c r="Q13432" s="2"/>
    </row>
    <row r="13433" spans="17:17" x14ac:dyDescent="0.35">
      <c r="Q13433" s="2"/>
    </row>
    <row r="13434" spans="17:17" x14ac:dyDescent="0.35">
      <c r="Q13434" s="2"/>
    </row>
    <row r="13435" spans="17:17" x14ac:dyDescent="0.35">
      <c r="Q13435" s="2"/>
    </row>
    <row r="13436" spans="17:17" x14ac:dyDescent="0.35">
      <c r="Q13436" s="2"/>
    </row>
    <row r="13437" spans="17:17" x14ac:dyDescent="0.35">
      <c r="Q13437" s="2"/>
    </row>
    <row r="13438" spans="17:17" x14ac:dyDescent="0.35">
      <c r="Q13438" s="2"/>
    </row>
    <row r="13439" spans="17:17" x14ac:dyDescent="0.35">
      <c r="Q13439" s="2"/>
    </row>
    <row r="13440" spans="17:17" x14ac:dyDescent="0.35">
      <c r="Q13440" s="2"/>
    </row>
    <row r="13441" spans="17:17" x14ac:dyDescent="0.35">
      <c r="Q13441" s="2"/>
    </row>
    <row r="13442" spans="17:17" x14ac:dyDescent="0.35">
      <c r="Q13442" s="2"/>
    </row>
    <row r="13443" spans="17:17" x14ac:dyDescent="0.35">
      <c r="Q13443" s="2"/>
    </row>
    <row r="13444" spans="17:17" x14ac:dyDescent="0.35">
      <c r="Q13444" s="2"/>
    </row>
    <row r="13445" spans="17:17" x14ac:dyDescent="0.35">
      <c r="Q13445" s="2"/>
    </row>
    <row r="13446" spans="17:17" x14ac:dyDescent="0.35">
      <c r="Q13446" s="2"/>
    </row>
    <row r="13447" spans="17:17" x14ac:dyDescent="0.35">
      <c r="Q13447" s="2"/>
    </row>
    <row r="13448" spans="17:17" x14ac:dyDescent="0.35">
      <c r="Q13448" s="2"/>
    </row>
    <row r="13449" spans="17:17" x14ac:dyDescent="0.35">
      <c r="Q13449" s="2"/>
    </row>
    <row r="13450" spans="17:17" x14ac:dyDescent="0.35">
      <c r="Q13450" s="2"/>
    </row>
    <row r="13451" spans="17:17" x14ac:dyDescent="0.35">
      <c r="Q13451" s="2"/>
    </row>
    <row r="13452" spans="17:17" x14ac:dyDescent="0.35">
      <c r="Q13452" s="2"/>
    </row>
    <row r="13453" spans="17:17" x14ac:dyDescent="0.35">
      <c r="Q13453" s="2"/>
    </row>
    <row r="13454" spans="17:17" x14ac:dyDescent="0.35">
      <c r="Q13454" s="2"/>
    </row>
    <row r="13455" spans="17:17" x14ac:dyDescent="0.35">
      <c r="Q13455" s="2"/>
    </row>
    <row r="13456" spans="17:17" x14ac:dyDescent="0.35">
      <c r="Q13456" s="2"/>
    </row>
    <row r="13457" spans="17:17" x14ac:dyDescent="0.35">
      <c r="Q13457" s="2"/>
    </row>
    <row r="13458" spans="17:17" x14ac:dyDescent="0.35">
      <c r="Q13458" s="2"/>
    </row>
    <row r="13459" spans="17:17" x14ac:dyDescent="0.35">
      <c r="Q13459" s="2"/>
    </row>
    <row r="13460" spans="17:17" x14ac:dyDescent="0.35">
      <c r="Q13460" s="2"/>
    </row>
    <row r="13461" spans="17:17" x14ac:dyDescent="0.35">
      <c r="Q13461" s="2"/>
    </row>
    <row r="13462" spans="17:17" x14ac:dyDescent="0.35">
      <c r="Q13462" s="2"/>
    </row>
    <row r="13463" spans="17:17" x14ac:dyDescent="0.35">
      <c r="Q13463" s="2"/>
    </row>
    <row r="13464" spans="17:17" x14ac:dyDescent="0.35">
      <c r="Q13464" s="2"/>
    </row>
    <row r="13465" spans="17:17" x14ac:dyDescent="0.35">
      <c r="Q13465" s="2"/>
    </row>
    <row r="13466" spans="17:17" x14ac:dyDescent="0.35">
      <c r="Q13466" s="2"/>
    </row>
    <row r="13467" spans="17:17" x14ac:dyDescent="0.35">
      <c r="Q13467" s="2"/>
    </row>
    <row r="13468" spans="17:17" x14ac:dyDescent="0.35">
      <c r="Q13468" s="2"/>
    </row>
    <row r="13469" spans="17:17" x14ac:dyDescent="0.35">
      <c r="Q13469" s="2"/>
    </row>
    <row r="13470" spans="17:17" x14ac:dyDescent="0.35">
      <c r="Q13470" s="2"/>
    </row>
    <row r="13471" spans="17:17" x14ac:dyDescent="0.35">
      <c r="Q13471" s="2"/>
    </row>
    <row r="13472" spans="17:17" x14ac:dyDescent="0.35">
      <c r="Q13472" s="2"/>
    </row>
    <row r="13473" spans="17:17" x14ac:dyDescent="0.35">
      <c r="Q13473" s="2"/>
    </row>
    <row r="13474" spans="17:17" x14ac:dyDescent="0.35">
      <c r="Q13474" s="2"/>
    </row>
    <row r="13475" spans="17:17" x14ac:dyDescent="0.35">
      <c r="Q13475" s="2"/>
    </row>
    <row r="13476" spans="17:17" x14ac:dyDescent="0.35">
      <c r="Q13476" s="2"/>
    </row>
    <row r="13477" spans="17:17" x14ac:dyDescent="0.35">
      <c r="Q13477" s="2"/>
    </row>
    <row r="13478" spans="17:17" x14ac:dyDescent="0.35">
      <c r="Q13478" s="2"/>
    </row>
    <row r="13479" spans="17:17" x14ac:dyDescent="0.35">
      <c r="Q13479" s="2"/>
    </row>
    <row r="13480" spans="17:17" x14ac:dyDescent="0.35">
      <c r="Q13480" s="2"/>
    </row>
    <row r="13481" spans="17:17" x14ac:dyDescent="0.35">
      <c r="Q13481" s="2"/>
    </row>
    <row r="13482" spans="17:17" x14ac:dyDescent="0.35">
      <c r="Q13482" s="2"/>
    </row>
    <row r="13483" spans="17:17" x14ac:dyDescent="0.35">
      <c r="Q13483" s="2"/>
    </row>
    <row r="13484" spans="17:17" x14ac:dyDescent="0.35">
      <c r="Q13484" s="2"/>
    </row>
    <row r="13485" spans="17:17" x14ac:dyDescent="0.35">
      <c r="Q13485" s="2"/>
    </row>
    <row r="13486" spans="17:17" x14ac:dyDescent="0.35">
      <c r="Q13486" s="2"/>
    </row>
    <row r="13487" spans="17:17" x14ac:dyDescent="0.35">
      <c r="Q13487" s="2"/>
    </row>
    <row r="13488" spans="17:17" x14ac:dyDescent="0.35">
      <c r="Q13488" s="2"/>
    </row>
    <row r="13489" spans="17:17" x14ac:dyDescent="0.35">
      <c r="Q13489" s="2"/>
    </row>
    <row r="13490" spans="17:17" x14ac:dyDescent="0.35">
      <c r="Q13490" s="2"/>
    </row>
    <row r="13491" spans="17:17" x14ac:dyDescent="0.35">
      <c r="Q13491" s="2"/>
    </row>
    <row r="13492" spans="17:17" x14ac:dyDescent="0.35">
      <c r="Q13492" s="2"/>
    </row>
    <row r="13493" spans="17:17" x14ac:dyDescent="0.35">
      <c r="Q13493" s="2"/>
    </row>
    <row r="13494" spans="17:17" x14ac:dyDescent="0.35">
      <c r="Q13494" s="2"/>
    </row>
    <row r="13495" spans="17:17" x14ac:dyDescent="0.35">
      <c r="Q13495" s="2"/>
    </row>
    <row r="13496" spans="17:17" x14ac:dyDescent="0.35">
      <c r="Q13496" s="2"/>
    </row>
    <row r="13497" spans="17:17" x14ac:dyDescent="0.35">
      <c r="Q13497" s="2"/>
    </row>
    <row r="13498" spans="17:17" x14ac:dyDescent="0.35">
      <c r="Q13498" s="2"/>
    </row>
    <row r="13499" spans="17:17" x14ac:dyDescent="0.35">
      <c r="Q13499" s="2"/>
    </row>
    <row r="13500" spans="17:17" x14ac:dyDescent="0.35">
      <c r="Q13500" s="2"/>
    </row>
    <row r="13501" spans="17:17" x14ac:dyDescent="0.35">
      <c r="Q13501" s="2"/>
    </row>
    <row r="13502" spans="17:17" x14ac:dyDescent="0.35">
      <c r="Q13502" s="2"/>
    </row>
    <row r="13503" spans="17:17" x14ac:dyDescent="0.35">
      <c r="Q13503" s="2"/>
    </row>
    <row r="13504" spans="17:17" x14ac:dyDescent="0.35">
      <c r="Q13504" s="2"/>
    </row>
    <row r="13505" spans="17:17" x14ac:dyDescent="0.35">
      <c r="Q13505" s="2"/>
    </row>
    <row r="13506" spans="17:17" x14ac:dyDescent="0.35">
      <c r="Q13506" s="2"/>
    </row>
    <row r="13507" spans="17:17" x14ac:dyDescent="0.35">
      <c r="Q13507" s="2"/>
    </row>
    <row r="13508" spans="17:17" x14ac:dyDescent="0.35">
      <c r="Q13508" s="2"/>
    </row>
    <row r="13509" spans="17:17" x14ac:dyDescent="0.35">
      <c r="Q13509" s="2"/>
    </row>
    <row r="13510" spans="17:17" x14ac:dyDescent="0.35">
      <c r="Q13510" s="2"/>
    </row>
    <row r="13511" spans="17:17" x14ac:dyDescent="0.35">
      <c r="Q13511" s="2"/>
    </row>
    <row r="13512" spans="17:17" x14ac:dyDescent="0.35">
      <c r="Q13512" s="2"/>
    </row>
    <row r="13513" spans="17:17" x14ac:dyDescent="0.35">
      <c r="Q13513" s="2"/>
    </row>
    <row r="13514" spans="17:17" x14ac:dyDescent="0.35">
      <c r="Q13514" s="2"/>
    </row>
    <row r="13515" spans="17:17" x14ac:dyDescent="0.35">
      <c r="Q13515" s="2"/>
    </row>
    <row r="13516" spans="17:17" x14ac:dyDescent="0.35">
      <c r="Q13516" s="2"/>
    </row>
    <row r="13517" spans="17:17" x14ac:dyDescent="0.35">
      <c r="Q13517" s="2"/>
    </row>
    <row r="13518" spans="17:17" x14ac:dyDescent="0.35">
      <c r="Q13518" s="2"/>
    </row>
    <row r="13519" spans="17:17" x14ac:dyDescent="0.35">
      <c r="Q13519" s="2"/>
    </row>
    <row r="13520" spans="17:17" x14ac:dyDescent="0.35">
      <c r="Q13520" s="2"/>
    </row>
    <row r="13521" spans="17:17" x14ac:dyDescent="0.35">
      <c r="Q13521" s="2"/>
    </row>
    <row r="13522" spans="17:17" x14ac:dyDescent="0.35">
      <c r="Q13522" s="2"/>
    </row>
    <row r="13523" spans="17:17" x14ac:dyDescent="0.35">
      <c r="Q13523" s="2"/>
    </row>
    <row r="13524" spans="17:17" x14ac:dyDescent="0.35">
      <c r="Q13524" s="2"/>
    </row>
    <row r="13525" spans="17:17" x14ac:dyDescent="0.35">
      <c r="Q13525" s="2"/>
    </row>
    <row r="13526" spans="17:17" x14ac:dyDescent="0.35">
      <c r="Q13526" s="2"/>
    </row>
    <row r="13527" spans="17:17" x14ac:dyDescent="0.35">
      <c r="Q13527" s="2"/>
    </row>
    <row r="13528" spans="17:17" x14ac:dyDescent="0.35">
      <c r="Q13528" s="2"/>
    </row>
    <row r="13529" spans="17:17" x14ac:dyDescent="0.35">
      <c r="Q13529" s="2"/>
    </row>
    <row r="13530" spans="17:17" x14ac:dyDescent="0.35">
      <c r="Q13530" s="2"/>
    </row>
    <row r="13531" spans="17:17" x14ac:dyDescent="0.35">
      <c r="Q13531" s="2"/>
    </row>
    <row r="13532" spans="17:17" x14ac:dyDescent="0.35">
      <c r="Q13532" s="2"/>
    </row>
    <row r="13533" spans="17:17" x14ac:dyDescent="0.35">
      <c r="Q13533" s="2"/>
    </row>
    <row r="13534" spans="17:17" x14ac:dyDescent="0.35">
      <c r="Q13534" s="2"/>
    </row>
    <row r="13535" spans="17:17" x14ac:dyDescent="0.35">
      <c r="Q13535" s="2"/>
    </row>
    <row r="13536" spans="17:17" x14ac:dyDescent="0.35">
      <c r="Q13536" s="2"/>
    </row>
    <row r="13537" spans="17:17" x14ac:dyDescent="0.35">
      <c r="Q13537" s="2"/>
    </row>
    <row r="13538" spans="17:17" x14ac:dyDescent="0.35">
      <c r="Q13538" s="2"/>
    </row>
    <row r="13539" spans="17:17" x14ac:dyDescent="0.35">
      <c r="Q13539" s="2"/>
    </row>
    <row r="13540" spans="17:17" x14ac:dyDescent="0.35">
      <c r="Q13540" s="2"/>
    </row>
    <row r="13541" spans="17:17" x14ac:dyDescent="0.35">
      <c r="Q13541" s="2"/>
    </row>
    <row r="13542" spans="17:17" x14ac:dyDescent="0.35">
      <c r="Q13542" s="2"/>
    </row>
    <row r="13543" spans="17:17" x14ac:dyDescent="0.35">
      <c r="Q13543" s="2"/>
    </row>
    <row r="13544" spans="17:17" x14ac:dyDescent="0.35">
      <c r="Q13544" s="2"/>
    </row>
    <row r="13545" spans="17:17" x14ac:dyDescent="0.35">
      <c r="Q13545" s="2"/>
    </row>
    <row r="13546" spans="17:17" x14ac:dyDescent="0.35">
      <c r="Q13546" s="2"/>
    </row>
    <row r="13547" spans="17:17" x14ac:dyDescent="0.35">
      <c r="Q13547" s="2"/>
    </row>
    <row r="13548" spans="17:17" x14ac:dyDescent="0.35">
      <c r="Q13548" s="2"/>
    </row>
    <row r="13549" spans="17:17" x14ac:dyDescent="0.35">
      <c r="Q13549" s="2"/>
    </row>
    <row r="13550" spans="17:17" x14ac:dyDescent="0.35">
      <c r="Q13550" s="2"/>
    </row>
    <row r="13551" spans="17:17" x14ac:dyDescent="0.35">
      <c r="Q13551" s="2"/>
    </row>
    <row r="13552" spans="17:17" x14ac:dyDescent="0.35">
      <c r="Q13552" s="2"/>
    </row>
    <row r="13553" spans="17:17" x14ac:dyDescent="0.35">
      <c r="Q13553" s="2"/>
    </row>
    <row r="13554" spans="17:17" x14ac:dyDescent="0.35">
      <c r="Q13554" s="2"/>
    </row>
    <row r="13555" spans="17:17" x14ac:dyDescent="0.35">
      <c r="Q13555" s="2"/>
    </row>
    <row r="13556" spans="17:17" x14ac:dyDescent="0.35">
      <c r="Q13556" s="2"/>
    </row>
    <row r="13557" spans="17:17" x14ac:dyDescent="0.35">
      <c r="Q13557" s="2"/>
    </row>
    <row r="13558" spans="17:17" x14ac:dyDescent="0.35">
      <c r="Q13558" s="2"/>
    </row>
    <row r="13559" spans="17:17" x14ac:dyDescent="0.35">
      <c r="Q13559" s="2"/>
    </row>
    <row r="13560" spans="17:17" x14ac:dyDescent="0.35">
      <c r="Q13560" s="2"/>
    </row>
    <row r="13561" spans="17:17" x14ac:dyDescent="0.35">
      <c r="Q13561" s="2"/>
    </row>
    <row r="13562" spans="17:17" x14ac:dyDescent="0.35">
      <c r="Q13562" s="2"/>
    </row>
    <row r="13563" spans="17:17" x14ac:dyDescent="0.35">
      <c r="Q13563" s="2"/>
    </row>
    <row r="13564" spans="17:17" x14ac:dyDescent="0.35">
      <c r="Q13564" s="2"/>
    </row>
    <row r="13565" spans="17:17" x14ac:dyDescent="0.35">
      <c r="Q13565" s="2"/>
    </row>
    <row r="13566" spans="17:17" x14ac:dyDescent="0.35">
      <c r="Q13566" s="2"/>
    </row>
    <row r="13567" spans="17:17" x14ac:dyDescent="0.35">
      <c r="Q13567" s="2"/>
    </row>
    <row r="13568" spans="17:17" x14ac:dyDescent="0.35">
      <c r="Q13568" s="2"/>
    </row>
    <row r="13569" spans="17:17" x14ac:dyDescent="0.35">
      <c r="Q13569" s="2"/>
    </row>
    <row r="13570" spans="17:17" x14ac:dyDescent="0.35">
      <c r="Q13570" s="2"/>
    </row>
    <row r="13571" spans="17:17" x14ac:dyDescent="0.35">
      <c r="Q13571" s="2"/>
    </row>
    <row r="13572" spans="17:17" x14ac:dyDescent="0.35">
      <c r="Q13572" s="2"/>
    </row>
    <row r="13573" spans="17:17" x14ac:dyDescent="0.35">
      <c r="Q13573" s="2"/>
    </row>
    <row r="13574" spans="17:17" x14ac:dyDescent="0.35">
      <c r="Q13574" s="2"/>
    </row>
    <row r="13575" spans="17:17" x14ac:dyDescent="0.35">
      <c r="Q13575" s="2"/>
    </row>
    <row r="13576" spans="17:17" x14ac:dyDescent="0.35">
      <c r="Q13576" s="2"/>
    </row>
    <row r="13577" spans="17:17" x14ac:dyDescent="0.35">
      <c r="Q13577" s="2"/>
    </row>
    <row r="13578" spans="17:17" x14ac:dyDescent="0.35">
      <c r="Q13578" s="2"/>
    </row>
    <row r="13579" spans="17:17" x14ac:dyDescent="0.35">
      <c r="Q13579" s="2"/>
    </row>
    <row r="13580" spans="17:17" x14ac:dyDescent="0.35">
      <c r="Q13580" s="2"/>
    </row>
    <row r="13581" spans="17:17" x14ac:dyDescent="0.35">
      <c r="Q13581" s="2"/>
    </row>
    <row r="13582" spans="17:17" x14ac:dyDescent="0.35">
      <c r="Q13582" s="2"/>
    </row>
    <row r="13583" spans="17:17" x14ac:dyDescent="0.35">
      <c r="Q13583" s="2"/>
    </row>
    <row r="13584" spans="17:17" x14ac:dyDescent="0.35">
      <c r="Q13584" s="2"/>
    </row>
    <row r="13585" spans="17:17" x14ac:dyDescent="0.35">
      <c r="Q13585" s="2"/>
    </row>
    <row r="13586" spans="17:17" x14ac:dyDescent="0.35">
      <c r="Q13586" s="2"/>
    </row>
    <row r="13587" spans="17:17" x14ac:dyDescent="0.35">
      <c r="Q13587" s="2"/>
    </row>
    <row r="13588" spans="17:17" x14ac:dyDescent="0.35">
      <c r="Q13588" s="2"/>
    </row>
    <row r="13589" spans="17:17" x14ac:dyDescent="0.35">
      <c r="Q13589" s="2"/>
    </row>
    <row r="13590" spans="17:17" x14ac:dyDescent="0.35">
      <c r="Q13590" s="2"/>
    </row>
    <row r="13591" spans="17:17" x14ac:dyDescent="0.35">
      <c r="Q13591" s="2"/>
    </row>
    <row r="13592" spans="17:17" x14ac:dyDescent="0.35">
      <c r="Q13592" s="2"/>
    </row>
    <row r="13593" spans="17:17" x14ac:dyDescent="0.35">
      <c r="Q13593" s="2"/>
    </row>
    <row r="13594" spans="17:17" x14ac:dyDescent="0.35">
      <c r="Q13594" s="2"/>
    </row>
    <row r="13595" spans="17:17" x14ac:dyDescent="0.35">
      <c r="Q13595" s="2"/>
    </row>
    <row r="13596" spans="17:17" x14ac:dyDescent="0.35">
      <c r="Q13596" s="2"/>
    </row>
    <row r="13597" spans="17:17" x14ac:dyDescent="0.35">
      <c r="Q13597" s="2"/>
    </row>
    <row r="13598" spans="17:17" x14ac:dyDescent="0.35">
      <c r="Q13598" s="2"/>
    </row>
    <row r="13599" spans="17:17" x14ac:dyDescent="0.35">
      <c r="Q13599" s="2"/>
    </row>
    <row r="13600" spans="17:17" x14ac:dyDescent="0.35">
      <c r="Q13600" s="2"/>
    </row>
    <row r="13601" spans="17:17" x14ac:dyDescent="0.35">
      <c r="Q13601" s="2"/>
    </row>
    <row r="13602" spans="17:17" x14ac:dyDescent="0.35">
      <c r="Q13602" s="2"/>
    </row>
    <row r="13603" spans="17:17" x14ac:dyDescent="0.35">
      <c r="Q13603" s="2"/>
    </row>
    <row r="13604" spans="17:17" x14ac:dyDescent="0.35">
      <c r="Q13604" s="2"/>
    </row>
    <row r="13605" spans="17:17" x14ac:dyDescent="0.35">
      <c r="Q13605" s="2"/>
    </row>
    <row r="13606" spans="17:17" x14ac:dyDescent="0.35">
      <c r="Q13606" s="2"/>
    </row>
    <row r="13607" spans="17:17" x14ac:dyDescent="0.35">
      <c r="Q13607" s="2"/>
    </row>
    <row r="13608" spans="17:17" x14ac:dyDescent="0.35">
      <c r="Q13608" s="2"/>
    </row>
    <row r="13609" spans="17:17" x14ac:dyDescent="0.35">
      <c r="Q13609" s="2"/>
    </row>
    <row r="13610" spans="17:17" x14ac:dyDescent="0.35">
      <c r="Q13610" s="2"/>
    </row>
    <row r="13611" spans="17:17" x14ac:dyDescent="0.35">
      <c r="Q13611" s="2"/>
    </row>
    <row r="13612" spans="17:17" x14ac:dyDescent="0.35">
      <c r="Q13612" s="2"/>
    </row>
    <row r="13613" spans="17:17" x14ac:dyDescent="0.35">
      <c r="Q13613" s="2"/>
    </row>
    <row r="13614" spans="17:17" x14ac:dyDescent="0.35">
      <c r="Q13614" s="2"/>
    </row>
    <row r="13615" spans="17:17" x14ac:dyDescent="0.35">
      <c r="Q13615" s="2"/>
    </row>
    <row r="13616" spans="17:17" x14ac:dyDescent="0.35">
      <c r="Q13616" s="2"/>
    </row>
    <row r="13617" spans="17:17" x14ac:dyDescent="0.35">
      <c r="Q13617" s="2"/>
    </row>
    <row r="13618" spans="17:17" x14ac:dyDescent="0.35">
      <c r="Q13618" s="2"/>
    </row>
    <row r="13619" spans="17:17" x14ac:dyDescent="0.35">
      <c r="Q13619" s="2"/>
    </row>
    <row r="13620" spans="17:17" x14ac:dyDescent="0.35">
      <c r="Q13620" s="2"/>
    </row>
    <row r="13621" spans="17:17" x14ac:dyDescent="0.35">
      <c r="Q13621" s="2"/>
    </row>
    <row r="13622" spans="17:17" x14ac:dyDescent="0.35">
      <c r="Q13622" s="2"/>
    </row>
    <row r="13623" spans="17:17" x14ac:dyDescent="0.35">
      <c r="Q13623" s="2"/>
    </row>
    <row r="13624" spans="17:17" x14ac:dyDescent="0.35">
      <c r="Q13624" s="2"/>
    </row>
    <row r="13625" spans="17:17" x14ac:dyDescent="0.35">
      <c r="Q13625" s="2"/>
    </row>
    <row r="13626" spans="17:17" x14ac:dyDescent="0.35">
      <c r="Q13626" s="2"/>
    </row>
    <row r="13627" spans="17:17" x14ac:dyDescent="0.35">
      <c r="Q13627" s="2"/>
    </row>
    <row r="13628" spans="17:17" x14ac:dyDescent="0.35">
      <c r="Q13628" s="2"/>
    </row>
    <row r="13629" spans="17:17" x14ac:dyDescent="0.35">
      <c r="Q13629" s="2"/>
    </row>
    <row r="13630" spans="17:17" x14ac:dyDescent="0.35">
      <c r="Q13630" s="2"/>
    </row>
    <row r="13631" spans="17:17" x14ac:dyDescent="0.35">
      <c r="Q13631" s="2"/>
    </row>
    <row r="13632" spans="17:17" x14ac:dyDescent="0.35">
      <c r="Q13632" s="2"/>
    </row>
    <row r="13633" spans="17:17" x14ac:dyDescent="0.35">
      <c r="Q13633" s="2"/>
    </row>
    <row r="13634" spans="17:17" x14ac:dyDescent="0.35">
      <c r="Q13634" s="2"/>
    </row>
    <row r="13635" spans="17:17" x14ac:dyDescent="0.35">
      <c r="Q13635" s="2"/>
    </row>
    <row r="13636" spans="17:17" x14ac:dyDescent="0.35">
      <c r="Q13636" s="2"/>
    </row>
    <row r="13637" spans="17:17" x14ac:dyDescent="0.35">
      <c r="Q13637" s="2"/>
    </row>
    <row r="13638" spans="17:17" x14ac:dyDescent="0.35">
      <c r="Q13638" s="2"/>
    </row>
    <row r="13639" spans="17:17" x14ac:dyDescent="0.35">
      <c r="Q13639" s="2"/>
    </row>
    <row r="13640" spans="17:17" x14ac:dyDescent="0.35">
      <c r="Q13640" s="2"/>
    </row>
    <row r="13641" spans="17:17" x14ac:dyDescent="0.35">
      <c r="Q13641" s="2"/>
    </row>
    <row r="13642" spans="17:17" x14ac:dyDescent="0.35">
      <c r="Q13642" s="2"/>
    </row>
    <row r="13643" spans="17:17" x14ac:dyDescent="0.35">
      <c r="Q13643" s="2"/>
    </row>
    <row r="13644" spans="17:17" x14ac:dyDescent="0.35">
      <c r="Q13644" s="2"/>
    </row>
    <row r="13645" spans="17:17" x14ac:dyDescent="0.35">
      <c r="Q13645" s="2"/>
    </row>
    <row r="13646" spans="17:17" x14ac:dyDescent="0.35">
      <c r="Q13646" s="2"/>
    </row>
    <row r="13647" spans="17:17" x14ac:dyDescent="0.35">
      <c r="Q13647" s="2"/>
    </row>
    <row r="13648" spans="17:17" x14ac:dyDescent="0.35">
      <c r="Q13648" s="2"/>
    </row>
    <row r="13649" spans="17:17" x14ac:dyDescent="0.35">
      <c r="Q13649" s="2"/>
    </row>
    <row r="13650" spans="17:17" x14ac:dyDescent="0.35">
      <c r="Q13650" s="2"/>
    </row>
    <row r="13651" spans="17:17" x14ac:dyDescent="0.35">
      <c r="Q13651" s="2"/>
    </row>
    <row r="13652" spans="17:17" x14ac:dyDescent="0.35">
      <c r="Q13652" s="2"/>
    </row>
    <row r="13653" spans="17:17" x14ac:dyDescent="0.35">
      <c r="Q13653" s="2"/>
    </row>
    <row r="13654" spans="17:17" x14ac:dyDescent="0.35">
      <c r="Q13654" s="2"/>
    </row>
    <row r="13655" spans="17:17" x14ac:dyDescent="0.35">
      <c r="Q13655" s="2"/>
    </row>
    <row r="13656" spans="17:17" x14ac:dyDescent="0.35">
      <c r="Q13656" s="2"/>
    </row>
    <row r="13657" spans="17:17" x14ac:dyDescent="0.35">
      <c r="Q13657" s="2"/>
    </row>
    <row r="13658" spans="17:17" x14ac:dyDescent="0.35">
      <c r="Q13658" s="2"/>
    </row>
    <row r="13659" spans="17:17" x14ac:dyDescent="0.35">
      <c r="Q13659" s="2"/>
    </row>
    <row r="13660" spans="17:17" x14ac:dyDescent="0.35">
      <c r="Q13660" s="2"/>
    </row>
    <row r="13661" spans="17:17" x14ac:dyDescent="0.35">
      <c r="Q13661" s="2"/>
    </row>
    <row r="13662" spans="17:17" x14ac:dyDescent="0.35">
      <c r="Q13662" s="2"/>
    </row>
    <row r="13663" spans="17:17" x14ac:dyDescent="0.35">
      <c r="Q13663" s="2"/>
    </row>
    <row r="13664" spans="17:17" x14ac:dyDescent="0.35">
      <c r="Q13664" s="2"/>
    </row>
    <row r="13665" spans="17:17" x14ac:dyDescent="0.35">
      <c r="Q13665" s="2"/>
    </row>
    <row r="13666" spans="17:17" x14ac:dyDescent="0.35">
      <c r="Q13666" s="2"/>
    </row>
    <row r="13667" spans="17:17" x14ac:dyDescent="0.35">
      <c r="Q13667" s="2"/>
    </row>
    <row r="13668" spans="17:17" x14ac:dyDescent="0.35">
      <c r="Q13668" s="2"/>
    </row>
    <row r="13669" spans="17:17" x14ac:dyDescent="0.35">
      <c r="Q13669" s="2"/>
    </row>
    <row r="13670" spans="17:17" x14ac:dyDescent="0.35">
      <c r="Q13670" s="2"/>
    </row>
    <row r="13671" spans="17:17" x14ac:dyDescent="0.35">
      <c r="Q13671" s="2"/>
    </row>
    <row r="13672" spans="17:17" x14ac:dyDescent="0.35">
      <c r="Q13672" s="2"/>
    </row>
    <row r="13673" spans="17:17" x14ac:dyDescent="0.35">
      <c r="Q13673" s="2"/>
    </row>
    <row r="13674" spans="17:17" x14ac:dyDescent="0.35">
      <c r="Q13674" s="2"/>
    </row>
    <row r="13675" spans="17:17" x14ac:dyDescent="0.35">
      <c r="Q13675" s="2"/>
    </row>
    <row r="13676" spans="17:17" x14ac:dyDescent="0.35">
      <c r="Q13676" s="2"/>
    </row>
    <row r="13677" spans="17:17" x14ac:dyDescent="0.35">
      <c r="Q13677" s="2"/>
    </row>
    <row r="13678" spans="17:17" x14ac:dyDescent="0.35">
      <c r="Q13678" s="2"/>
    </row>
    <row r="13679" spans="17:17" x14ac:dyDescent="0.35">
      <c r="Q13679" s="2"/>
    </row>
    <row r="13680" spans="17:17" x14ac:dyDescent="0.35">
      <c r="Q13680" s="2"/>
    </row>
    <row r="13681" spans="17:17" x14ac:dyDescent="0.35">
      <c r="Q13681" s="2"/>
    </row>
    <row r="13682" spans="17:17" x14ac:dyDescent="0.35">
      <c r="Q13682" s="2"/>
    </row>
    <row r="13683" spans="17:17" x14ac:dyDescent="0.35">
      <c r="Q13683" s="2"/>
    </row>
    <row r="13684" spans="17:17" x14ac:dyDescent="0.35">
      <c r="Q13684" s="2"/>
    </row>
    <row r="13685" spans="17:17" x14ac:dyDescent="0.35">
      <c r="Q13685" s="2"/>
    </row>
    <row r="13686" spans="17:17" x14ac:dyDescent="0.35">
      <c r="Q13686" s="2"/>
    </row>
    <row r="13687" spans="17:17" x14ac:dyDescent="0.35">
      <c r="Q13687" s="2"/>
    </row>
    <row r="13688" spans="17:17" x14ac:dyDescent="0.35">
      <c r="Q13688" s="2"/>
    </row>
    <row r="13689" spans="17:17" x14ac:dyDescent="0.35">
      <c r="Q13689" s="2"/>
    </row>
    <row r="13690" spans="17:17" x14ac:dyDescent="0.35">
      <c r="Q13690" s="2"/>
    </row>
    <row r="13691" spans="17:17" x14ac:dyDescent="0.35">
      <c r="Q13691" s="2"/>
    </row>
    <row r="13692" spans="17:17" x14ac:dyDescent="0.35">
      <c r="Q13692" s="2"/>
    </row>
    <row r="13693" spans="17:17" x14ac:dyDescent="0.35">
      <c r="Q13693" s="2"/>
    </row>
    <row r="13694" spans="17:17" x14ac:dyDescent="0.35">
      <c r="Q13694" s="2"/>
    </row>
    <row r="13695" spans="17:17" x14ac:dyDescent="0.35">
      <c r="Q13695" s="2"/>
    </row>
    <row r="13696" spans="17:17" x14ac:dyDescent="0.35">
      <c r="Q13696" s="2"/>
    </row>
    <row r="13697" spans="17:17" x14ac:dyDescent="0.35">
      <c r="Q13697" s="2"/>
    </row>
    <row r="13698" spans="17:17" x14ac:dyDescent="0.35">
      <c r="Q13698" s="2"/>
    </row>
    <row r="13699" spans="17:17" x14ac:dyDescent="0.35">
      <c r="Q13699" s="2"/>
    </row>
    <row r="13700" spans="17:17" x14ac:dyDescent="0.35">
      <c r="Q13700" s="2"/>
    </row>
    <row r="13701" spans="17:17" x14ac:dyDescent="0.35">
      <c r="Q13701" s="2"/>
    </row>
    <row r="13702" spans="17:17" x14ac:dyDescent="0.35">
      <c r="Q13702" s="2"/>
    </row>
    <row r="13703" spans="17:17" x14ac:dyDescent="0.35">
      <c r="Q13703" s="2"/>
    </row>
    <row r="13704" spans="17:17" x14ac:dyDescent="0.35">
      <c r="Q13704" s="2"/>
    </row>
    <row r="13705" spans="17:17" x14ac:dyDescent="0.35">
      <c r="Q13705" s="2"/>
    </row>
    <row r="13706" spans="17:17" x14ac:dyDescent="0.35">
      <c r="Q13706" s="2"/>
    </row>
    <row r="13707" spans="17:17" x14ac:dyDescent="0.35">
      <c r="Q13707" s="2"/>
    </row>
    <row r="13708" spans="17:17" x14ac:dyDescent="0.35">
      <c r="Q13708" s="2"/>
    </row>
    <row r="13709" spans="17:17" x14ac:dyDescent="0.35">
      <c r="Q13709" s="2"/>
    </row>
    <row r="13710" spans="17:17" x14ac:dyDescent="0.35">
      <c r="Q13710" s="2"/>
    </row>
    <row r="13711" spans="17:17" x14ac:dyDescent="0.35">
      <c r="Q13711" s="2"/>
    </row>
    <row r="13712" spans="17:17" x14ac:dyDescent="0.35">
      <c r="Q13712" s="2"/>
    </row>
    <row r="13713" spans="17:17" x14ac:dyDescent="0.35">
      <c r="Q13713" s="2"/>
    </row>
    <row r="13714" spans="17:17" x14ac:dyDescent="0.35">
      <c r="Q13714" s="2"/>
    </row>
    <row r="13715" spans="17:17" x14ac:dyDescent="0.35">
      <c r="Q13715" s="2"/>
    </row>
    <row r="13716" spans="17:17" x14ac:dyDescent="0.35">
      <c r="Q13716" s="2"/>
    </row>
    <row r="13717" spans="17:17" x14ac:dyDescent="0.35">
      <c r="Q13717" s="2"/>
    </row>
    <row r="13718" spans="17:17" x14ac:dyDescent="0.35">
      <c r="Q13718" s="2"/>
    </row>
    <row r="13719" spans="17:17" x14ac:dyDescent="0.35">
      <c r="Q13719" s="2"/>
    </row>
    <row r="13720" spans="17:17" x14ac:dyDescent="0.35">
      <c r="Q13720" s="2"/>
    </row>
    <row r="13721" spans="17:17" x14ac:dyDescent="0.35">
      <c r="Q13721" s="2"/>
    </row>
    <row r="13722" spans="17:17" x14ac:dyDescent="0.35">
      <c r="Q13722" s="2"/>
    </row>
    <row r="13723" spans="17:17" x14ac:dyDescent="0.35">
      <c r="Q13723" s="2"/>
    </row>
    <row r="13724" spans="17:17" x14ac:dyDescent="0.35">
      <c r="Q13724" s="2"/>
    </row>
    <row r="13725" spans="17:17" x14ac:dyDescent="0.35">
      <c r="Q13725" s="2"/>
    </row>
    <row r="13726" spans="17:17" x14ac:dyDescent="0.35">
      <c r="Q13726" s="2"/>
    </row>
    <row r="13727" spans="17:17" x14ac:dyDescent="0.35">
      <c r="Q13727" s="2"/>
    </row>
    <row r="13728" spans="17:17" x14ac:dyDescent="0.35">
      <c r="Q13728" s="2"/>
    </row>
    <row r="13729" spans="17:17" x14ac:dyDescent="0.35">
      <c r="Q13729" s="2"/>
    </row>
    <row r="13730" spans="17:17" x14ac:dyDescent="0.35">
      <c r="Q13730" s="2"/>
    </row>
    <row r="13731" spans="17:17" x14ac:dyDescent="0.35">
      <c r="Q13731" s="2"/>
    </row>
    <row r="13732" spans="17:17" x14ac:dyDescent="0.35">
      <c r="Q13732" s="2"/>
    </row>
    <row r="13733" spans="17:17" x14ac:dyDescent="0.35">
      <c r="Q13733" s="2"/>
    </row>
    <row r="13734" spans="17:17" x14ac:dyDescent="0.35">
      <c r="Q13734" s="2"/>
    </row>
    <row r="13735" spans="17:17" x14ac:dyDescent="0.35">
      <c r="Q13735" s="2"/>
    </row>
    <row r="13736" spans="17:17" x14ac:dyDescent="0.35">
      <c r="Q13736" s="2"/>
    </row>
    <row r="13737" spans="17:17" x14ac:dyDescent="0.35">
      <c r="Q13737" s="2"/>
    </row>
    <row r="13738" spans="17:17" x14ac:dyDescent="0.35">
      <c r="Q13738" s="2"/>
    </row>
    <row r="13739" spans="17:17" x14ac:dyDescent="0.35">
      <c r="Q13739" s="2"/>
    </row>
    <row r="13740" spans="17:17" x14ac:dyDescent="0.35">
      <c r="Q13740" s="2"/>
    </row>
    <row r="13741" spans="17:17" x14ac:dyDescent="0.35">
      <c r="Q13741" s="2"/>
    </row>
    <row r="13742" spans="17:17" x14ac:dyDescent="0.35">
      <c r="Q13742" s="2"/>
    </row>
    <row r="13743" spans="17:17" x14ac:dyDescent="0.35">
      <c r="Q13743" s="2"/>
    </row>
    <row r="13744" spans="17:17" x14ac:dyDescent="0.35">
      <c r="Q13744" s="2"/>
    </row>
    <row r="13745" spans="17:17" x14ac:dyDescent="0.35">
      <c r="Q13745" s="2"/>
    </row>
    <row r="13746" spans="17:17" x14ac:dyDescent="0.35">
      <c r="Q13746" s="2"/>
    </row>
    <row r="13747" spans="17:17" x14ac:dyDescent="0.35">
      <c r="Q13747" s="2"/>
    </row>
    <row r="13748" spans="17:17" x14ac:dyDescent="0.35">
      <c r="Q13748" s="2"/>
    </row>
    <row r="13749" spans="17:17" x14ac:dyDescent="0.35">
      <c r="Q13749" s="2"/>
    </row>
    <row r="13750" spans="17:17" x14ac:dyDescent="0.35">
      <c r="Q13750" s="2"/>
    </row>
    <row r="13751" spans="17:17" x14ac:dyDescent="0.35">
      <c r="Q13751" s="2"/>
    </row>
    <row r="13752" spans="17:17" x14ac:dyDescent="0.35">
      <c r="Q13752" s="2"/>
    </row>
    <row r="13753" spans="17:17" x14ac:dyDescent="0.35">
      <c r="Q13753" s="2"/>
    </row>
    <row r="13754" spans="17:17" x14ac:dyDescent="0.35">
      <c r="Q13754" s="2"/>
    </row>
    <row r="13755" spans="17:17" x14ac:dyDescent="0.35">
      <c r="Q13755" s="2"/>
    </row>
    <row r="13756" spans="17:17" x14ac:dyDescent="0.35">
      <c r="Q13756" s="2"/>
    </row>
    <row r="13757" spans="17:17" x14ac:dyDescent="0.35">
      <c r="Q13757" s="2"/>
    </row>
    <row r="13758" spans="17:17" x14ac:dyDescent="0.35">
      <c r="Q13758" s="2"/>
    </row>
    <row r="13759" spans="17:17" x14ac:dyDescent="0.35">
      <c r="Q13759" s="2"/>
    </row>
    <row r="13760" spans="17:17" x14ac:dyDescent="0.35">
      <c r="Q13760" s="2"/>
    </row>
    <row r="13761" spans="17:17" x14ac:dyDescent="0.35">
      <c r="Q13761" s="2"/>
    </row>
    <row r="13762" spans="17:17" x14ac:dyDescent="0.35">
      <c r="Q13762" s="2"/>
    </row>
    <row r="13763" spans="17:17" x14ac:dyDescent="0.35">
      <c r="Q13763" s="2"/>
    </row>
    <row r="13764" spans="17:17" x14ac:dyDescent="0.35">
      <c r="Q13764" s="2"/>
    </row>
    <row r="13765" spans="17:17" x14ac:dyDescent="0.35">
      <c r="Q13765" s="2"/>
    </row>
    <row r="13766" spans="17:17" x14ac:dyDescent="0.35">
      <c r="Q13766" s="2"/>
    </row>
    <row r="13767" spans="17:17" x14ac:dyDescent="0.35">
      <c r="Q13767" s="2"/>
    </row>
    <row r="13768" spans="17:17" x14ac:dyDescent="0.35">
      <c r="Q13768" s="2"/>
    </row>
    <row r="13769" spans="17:17" x14ac:dyDescent="0.35">
      <c r="Q13769" s="2"/>
    </row>
    <row r="13770" spans="17:17" x14ac:dyDescent="0.35">
      <c r="Q13770" s="2"/>
    </row>
    <row r="13771" spans="17:17" x14ac:dyDescent="0.35">
      <c r="Q13771" s="2"/>
    </row>
    <row r="13772" spans="17:17" x14ac:dyDescent="0.35">
      <c r="Q13772" s="2"/>
    </row>
    <row r="13773" spans="17:17" x14ac:dyDescent="0.35">
      <c r="Q13773" s="2"/>
    </row>
    <row r="13774" spans="17:17" x14ac:dyDescent="0.35">
      <c r="Q13774" s="2"/>
    </row>
    <row r="13775" spans="17:17" x14ac:dyDescent="0.35">
      <c r="Q13775" s="2"/>
    </row>
    <row r="13776" spans="17:17" x14ac:dyDescent="0.35">
      <c r="Q13776" s="2"/>
    </row>
    <row r="13777" spans="17:17" x14ac:dyDescent="0.35">
      <c r="Q13777" s="2"/>
    </row>
    <row r="13778" spans="17:17" x14ac:dyDescent="0.35">
      <c r="Q13778" s="2"/>
    </row>
    <row r="13779" spans="17:17" x14ac:dyDescent="0.35">
      <c r="Q13779" s="2"/>
    </row>
    <row r="13780" spans="17:17" x14ac:dyDescent="0.35">
      <c r="Q13780" s="2"/>
    </row>
    <row r="13781" spans="17:17" x14ac:dyDescent="0.35">
      <c r="Q13781" s="2"/>
    </row>
    <row r="13782" spans="17:17" x14ac:dyDescent="0.35">
      <c r="Q13782" s="2"/>
    </row>
    <row r="13783" spans="17:17" x14ac:dyDescent="0.35">
      <c r="Q13783" s="2"/>
    </row>
    <row r="13784" spans="17:17" x14ac:dyDescent="0.35">
      <c r="Q13784" s="2"/>
    </row>
    <row r="13785" spans="17:17" x14ac:dyDescent="0.35">
      <c r="Q13785" s="2"/>
    </row>
    <row r="13786" spans="17:17" x14ac:dyDescent="0.35">
      <c r="Q13786" s="2"/>
    </row>
    <row r="13787" spans="17:17" x14ac:dyDescent="0.35">
      <c r="Q13787" s="2"/>
    </row>
    <row r="13788" spans="17:17" x14ac:dyDescent="0.35">
      <c r="Q13788" s="2"/>
    </row>
    <row r="13789" spans="17:17" x14ac:dyDescent="0.35">
      <c r="Q13789" s="2"/>
    </row>
    <row r="13790" spans="17:17" x14ac:dyDescent="0.35">
      <c r="Q13790" s="2"/>
    </row>
    <row r="13791" spans="17:17" x14ac:dyDescent="0.35">
      <c r="Q13791" s="2"/>
    </row>
    <row r="13792" spans="17:17" x14ac:dyDescent="0.35">
      <c r="Q13792" s="2"/>
    </row>
    <row r="13793" spans="17:17" x14ac:dyDescent="0.35">
      <c r="Q13793" s="2"/>
    </row>
    <row r="13794" spans="17:17" x14ac:dyDescent="0.35">
      <c r="Q13794" s="2"/>
    </row>
    <row r="13795" spans="17:17" x14ac:dyDescent="0.35">
      <c r="Q13795" s="2"/>
    </row>
    <row r="13796" spans="17:17" x14ac:dyDescent="0.35">
      <c r="Q13796" s="2"/>
    </row>
    <row r="13797" spans="17:17" x14ac:dyDescent="0.35">
      <c r="Q13797" s="2"/>
    </row>
    <row r="13798" spans="17:17" x14ac:dyDescent="0.35">
      <c r="Q13798" s="2"/>
    </row>
    <row r="13799" spans="17:17" x14ac:dyDescent="0.35">
      <c r="Q13799" s="2"/>
    </row>
    <row r="13800" spans="17:17" x14ac:dyDescent="0.35">
      <c r="Q13800" s="2"/>
    </row>
    <row r="13801" spans="17:17" x14ac:dyDescent="0.35">
      <c r="Q13801" s="2"/>
    </row>
    <row r="13802" spans="17:17" x14ac:dyDescent="0.35">
      <c r="Q13802" s="2"/>
    </row>
    <row r="13803" spans="17:17" x14ac:dyDescent="0.35">
      <c r="Q13803" s="2"/>
    </row>
    <row r="13804" spans="17:17" x14ac:dyDescent="0.35">
      <c r="Q13804" s="2"/>
    </row>
    <row r="13805" spans="17:17" x14ac:dyDescent="0.35">
      <c r="Q13805" s="2"/>
    </row>
    <row r="13806" spans="17:17" x14ac:dyDescent="0.35">
      <c r="Q13806" s="2"/>
    </row>
    <row r="13807" spans="17:17" x14ac:dyDescent="0.35">
      <c r="Q13807" s="2"/>
    </row>
    <row r="13808" spans="17:17" x14ac:dyDescent="0.35">
      <c r="Q13808" s="2"/>
    </row>
    <row r="13809" spans="17:17" x14ac:dyDescent="0.35">
      <c r="Q13809" s="2"/>
    </row>
    <row r="13810" spans="17:17" x14ac:dyDescent="0.35">
      <c r="Q13810" s="2"/>
    </row>
    <row r="13811" spans="17:17" x14ac:dyDescent="0.35">
      <c r="Q13811" s="2"/>
    </row>
    <row r="13812" spans="17:17" x14ac:dyDescent="0.35">
      <c r="Q13812" s="2"/>
    </row>
    <row r="13813" spans="17:17" x14ac:dyDescent="0.35">
      <c r="Q13813" s="2"/>
    </row>
    <row r="13814" spans="17:17" x14ac:dyDescent="0.35">
      <c r="Q13814" s="2"/>
    </row>
    <row r="13815" spans="17:17" x14ac:dyDescent="0.35">
      <c r="Q13815" s="2"/>
    </row>
    <row r="13816" spans="17:17" x14ac:dyDescent="0.35">
      <c r="Q13816" s="2"/>
    </row>
    <row r="13817" spans="17:17" x14ac:dyDescent="0.35">
      <c r="Q13817" s="2"/>
    </row>
    <row r="13818" spans="17:17" x14ac:dyDescent="0.35">
      <c r="Q13818" s="2"/>
    </row>
    <row r="13819" spans="17:17" x14ac:dyDescent="0.35">
      <c r="Q13819" s="2"/>
    </row>
    <row r="13820" spans="17:17" x14ac:dyDescent="0.35">
      <c r="Q13820" s="2"/>
    </row>
    <row r="13821" spans="17:17" x14ac:dyDescent="0.35">
      <c r="Q13821" s="2"/>
    </row>
    <row r="13822" spans="17:17" x14ac:dyDescent="0.35">
      <c r="Q13822" s="2"/>
    </row>
    <row r="13823" spans="17:17" x14ac:dyDescent="0.35">
      <c r="Q13823" s="2"/>
    </row>
    <row r="13824" spans="17:17" x14ac:dyDescent="0.35">
      <c r="Q13824" s="2"/>
    </row>
    <row r="13825" spans="17:17" x14ac:dyDescent="0.35">
      <c r="Q13825" s="2"/>
    </row>
    <row r="13826" spans="17:17" x14ac:dyDescent="0.35">
      <c r="Q13826" s="2"/>
    </row>
    <row r="13827" spans="17:17" x14ac:dyDescent="0.35">
      <c r="Q13827" s="2"/>
    </row>
    <row r="13828" spans="17:17" x14ac:dyDescent="0.35">
      <c r="Q13828" s="2"/>
    </row>
    <row r="13829" spans="17:17" x14ac:dyDescent="0.35">
      <c r="Q13829" s="2"/>
    </row>
    <row r="13830" spans="17:17" x14ac:dyDescent="0.35">
      <c r="Q13830" s="2"/>
    </row>
    <row r="13831" spans="17:17" x14ac:dyDescent="0.35">
      <c r="Q13831" s="2"/>
    </row>
    <row r="13832" spans="17:17" x14ac:dyDescent="0.35">
      <c r="Q13832" s="2"/>
    </row>
    <row r="13833" spans="17:17" x14ac:dyDescent="0.35">
      <c r="Q13833" s="2"/>
    </row>
    <row r="13834" spans="17:17" x14ac:dyDescent="0.35">
      <c r="Q13834" s="2"/>
    </row>
    <row r="13835" spans="17:17" x14ac:dyDescent="0.35">
      <c r="Q13835" s="2"/>
    </row>
    <row r="13836" spans="17:17" x14ac:dyDescent="0.35">
      <c r="Q13836" s="2"/>
    </row>
    <row r="13837" spans="17:17" x14ac:dyDescent="0.35">
      <c r="Q13837" s="2"/>
    </row>
    <row r="13838" spans="17:17" x14ac:dyDescent="0.35">
      <c r="Q13838" s="2"/>
    </row>
    <row r="13839" spans="17:17" x14ac:dyDescent="0.35">
      <c r="Q13839" s="2"/>
    </row>
    <row r="13840" spans="17:17" x14ac:dyDescent="0.35">
      <c r="Q13840" s="2"/>
    </row>
    <row r="13841" spans="17:17" x14ac:dyDescent="0.35">
      <c r="Q13841" s="2"/>
    </row>
    <row r="13842" spans="17:17" x14ac:dyDescent="0.35">
      <c r="Q13842" s="2"/>
    </row>
    <row r="13843" spans="17:17" x14ac:dyDescent="0.35">
      <c r="Q13843" s="2"/>
    </row>
    <row r="13844" spans="17:17" x14ac:dyDescent="0.35">
      <c r="Q13844" s="2"/>
    </row>
    <row r="13845" spans="17:17" x14ac:dyDescent="0.35">
      <c r="Q13845" s="2"/>
    </row>
    <row r="13846" spans="17:17" x14ac:dyDescent="0.35">
      <c r="Q13846" s="2"/>
    </row>
    <row r="13847" spans="17:17" x14ac:dyDescent="0.35">
      <c r="Q13847" s="2"/>
    </row>
    <row r="13848" spans="17:17" x14ac:dyDescent="0.35">
      <c r="Q13848" s="2"/>
    </row>
    <row r="13849" spans="17:17" x14ac:dyDescent="0.35">
      <c r="Q13849" s="2"/>
    </row>
    <row r="13850" spans="17:17" x14ac:dyDescent="0.35">
      <c r="Q13850" s="2"/>
    </row>
    <row r="13851" spans="17:17" x14ac:dyDescent="0.35">
      <c r="Q13851" s="2"/>
    </row>
    <row r="13852" spans="17:17" x14ac:dyDescent="0.35">
      <c r="Q13852" s="2"/>
    </row>
    <row r="13853" spans="17:17" x14ac:dyDescent="0.35">
      <c r="Q13853" s="2"/>
    </row>
    <row r="13854" spans="17:17" x14ac:dyDescent="0.35">
      <c r="Q13854" s="2"/>
    </row>
    <row r="13855" spans="17:17" x14ac:dyDescent="0.35">
      <c r="Q13855" s="2"/>
    </row>
    <row r="13856" spans="17:17" x14ac:dyDescent="0.35">
      <c r="Q13856" s="2"/>
    </row>
    <row r="13857" spans="17:17" x14ac:dyDescent="0.35">
      <c r="Q13857" s="2"/>
    </row>
    <row r="13858" spans="17:17" x14ac:dyDescent="0.35">
      <c r="Q13858" s="2"/>
    </row>
    <row r="13859" spans="17:17" x14ac:dyDescent="0.35">
      <c r="Q13859" s="2"/>
    </row>
    <row r="13860" spans="17:17" x14ac:dyDescent="0.35">
      <c r="Q13860" s="2"/>
    </row>
    <row r="13861" spans="17:17" x14ac:dyDescent="0.35">
      <c r="Q13861" s="2"/>
    </row>
    <row r="13862" spans="17:17" x14ac:dyDescent="0.35">
      <c r="Q13862" s="2"/>
    </row>
    <row r="13863" spans="17:17" x14ac:dyDescent="0.35">
      <c r="Q13863" s="2"/>
    </row>
    <row r="13864" spans="17:17" x14ac:dyDescent="0.35">
      <c r="Q13864" s="2"/>
    </row>
    <row r="13865" spans="17:17" x14ac:dyDescent="0.35">
      <c r="Q13865" s="2"/>
    </row>
    <row r="13866" spans="17:17" x14ac:dyDescent="0.35">
      <c r="Q13866" s="2"/>
    </row>
    <row r="13867" spans="17:17" x14ac:dyDescent="0.35">
      <c r="Q13867" s="2"/>
    </row>
    <row r="13868" spans="17:17" x14ac:dyDescent="0.35">
      <c r="Q13868" s="2"/>
    </row>
    <row r="13869" spans="17:17" x14ac:dyDescent="0.35">
      <c r="Q13869" s="2"/>
    </row>
    <row r="13870" spans="17:17" x14ac:dyDescent="0.35">
      <c r="Q13870" s="2"/>
    </row>
    <row r="13871" spans="17:17" x14ac:dyDescent="0.35">
      <c r="Q13871" s="2"/>
    </row>
    <row r="13872" spans="17:17" x14ac:dyDescent="0.35">
      <c r="Q13872" s="2"/>
    </row>
    <row r="13873" spans="17:17" x14ac:dyDescent="0.35">
      <c r="Q13873" s="2"/>
    </row>
    <row r="13874" spans="17:17" x14ac:dyDescent="0.35">
      <c r="Q13874" s="2"/>
    </row>
    <row r="13875" spans="17:17" x14ac:dyDescent="0.35">
      <c r="Q13875" s="2"/>
    </row>
    <row r="13876" spans="17:17" x14ac:dyDescent="0.35">
      <c r="Q13876" s="2"/>
    </row>
    <row r="13877" spans="17:17" x14ac:dyDescent="0.35">
      <c r="Q13877" s="2"/>
    </row>
    <row r="13878" spans="17:17" x14ac:dyDescent="0.35">
      <c r="Q13878" s="2"/>
    </row>
    <row r="13879" spans="17:17" x14ac:dyDescent="0.35">
      <c r="Q13879" s="2"/>
    </row>
    <row r="13880" spans="17:17" x14ac:dyDescent="0.35">
      <c r="Q13880" s="2"/>
    </row>
    <row r="13881" spans="17:17" x14ac:dyDescent="0.35">
      <c r="Q13881" s="2"/>
    </row>
    <row r="13882" spans="17:17" x14ac:dyDescent="0.35">
      <c r="Q13882" s="2"/>
    </row>
    <row r="13883" spans="17:17" x14ac:dyDescent="0.35">
      <c r="Q13883" s="2"/>
    </row>
    <row r="13884" spans="17:17" x14ac:dyDescent="0.35">
      <c r="Q13884" s="2"/>
    </row>
    <row r="13885" spans="17:17" x14ac:dyDescent="0.35">
      <c r="Q13885" s="2"/>
    </row>
    <row r="13886" spans="17:17" x14ac:dyDescent="0.35">
      <c r="Q13886" s="2"/>
    </row>
    <row r="13887" spans="17:17" x14ac:dyDescent="0.35">
      <c r="Q13887" s="2"/>
    </row>
    <row r="13888" spans="17:17" x14ac:dyDescent="0.35">
      <c r="Q13888" s="2"/>
    </row>
    <row r="13889" spans="17:17" x14ac:dyDescent="0.35">
      <c r="Q13889" s="2"/>
    </row>
    <row r="13890" spans="17:17" x14ac:dyDescent="0.35">
      <c r="Q13890" s="2"/>
    </row>
    <row r="13891" spans="17:17" x14ac:dyDescent="0.35">
      <c r="Q13891" s="2"/>
    </row>
    <row r="13892" spans="17:17" x14ac:dyDescent="0.35">
      <c r="Q13892" s="2"/>
    </row>
    <row r="13893" spans="17:17" x14ac:dyDescent="0.35">
      <c r="Q13893" s="2"/>
    </row>
    <row r="13894" spans="17:17" x14ac:dyDescent="0.35">
      <c r="Q13894" s="2"/>
    </row>
    <row r="13895" spans="17:17" x14ac:dyDescent="0.35">
      <c r="Q13895" s="2"/>
    </row>
    <row r="13896" spans="17:17" x14ac:dyDescent="0.35">
      <c r="Q13896" s="2"/>
    </row>
    <row r="13897" spans="17:17" x14ac:dyDescent="0.35">
      <c r="Q13897" s="2"/>
    </row>
    <row r="13898" spans="17:17" x14ac:dyDescent="0.35">
      <c r="Q13898" s="2"/>
    </row>
    <row r="13899" spans="17:17" x14ac:dyDescent="0.35">
      <c r="Q13899" s="2"/>
    </row>
    <row r="13900" spans="17:17" x14ac:dyDescent="0.35">
      <c r="Q13900" s="2"/>
    </row>
    <row r="13901" spans="17:17" x14ac:dyDescent="0.35">
      <c r="Q13901" s="2"/>
    </row>
    <row r="13902" spans="17:17" x14ac:dyDescent="0.35">
      <c r="Q13902" s="2"/>
    </row>
    <row r="13903" spans="17:17" x14ac:dyDescent="0.35">
      <c r="Q13903" s="2"/>
    </row>
    <row r="13904" spans="17:17" x14ac:dyDescent="0.35">
      <c r="Q13904" s="2"/>
    </row>
    <row r="13905" spans="17:17" x14ac:dyDescent="0.35">
      <c r="Q13905" s="2"/>
    </row>
    <row r="13906" spans="17:17" x14ac:dyDescent="0.35">
      <c r="Q13906" s="2"/>
    </row>
    <row r="13907" spans="17:17" x14ac:dyDescent="0.35">
      <c r="Q13907" s="2"/>
    </row>
    <row r="13908" spans="17:17" x14ac:dyDescent="0.35">
      <c r="Q13908" s="2"/>
    </row>
    <row r="13909" spans="17:17" x14ac:dyDescent="0.35">
      <c r="Q13909" s="2"/>
    </row>
    <row r="13910" spans="17:17" x14ac:dyDescent="0.35">
      <c r="Q13910" s="2"/>
    </row>
    <row r="13911" spans="17:17" x14ac:dyDescent="0.35">
      <c r="Q13911" s="2"/>
    </row>
    <row r="13912" spans="17:17" x14ac:dyDescent="0.35">
      <c r="Q13912" s="2"/>
    </row>
    <row r="13913" spans="17:17" x14ac:dyDescent="0.35">
      <c r="Q13913" s="2"/>
    </row>
    <row r="13914" spans="17:17" x14ac:dyDescent="0.35">
      <c r="Q13914" s="2"/>
    </row>
    <row r="13915" spans="17:17" x14ac:dyDescent="0.35">
      <c r="Q13915" s="2"/>
    </row>
    <row r="13916" spans="17:17" x14ac:dyDescent="0.35">
      <c r="Q13916" s="2"/>
    </row>
    <row r="13917" spans="17:17" x14ac:dyDescent="0.35">
      <c r="Q13917" s="2"/>
    </row>
    <row r="13918" spans="17:17" x14ac:dyDescent="0.35">
      <c r="Q13918" s="2"/>
    </row>
    <row r="13919" spans="17:17" x14ac:dyDescent="0.35">
      <c r="Q13919" s="2"/>
    </row>
    <row r="13920" spans="17:17" x14ac:dyDescent="0.35">
      <c r="Q13920" s="2"/>
    </row>
    <row r="13921" spans="17:17" x14ac:dyDescent="0.35">
      <c r="Q13921" s="2"/>
    </row>
    <row r="13922" spans="17:17" x14ac:dyDescent="0.35">
      <c r="Q13922" s="2"/>
    </row>
    <row r="13923" spans="17:17" x14ac:dyDescent="0.35">
      <c r="Q13923" s="2"/>
    </row>
    <row r="13924" spans="17:17" x14ac:dyDescent="0.35">
      <c r="Q13924" s="2"/>
    </row>
    <row r="13925" spans="17:17" x14ac:dyDescent="0.35">
      <c r="Q13925" s="2"/>
    </row>
    <row r="13926" spans="17:17" x14ac:dyDescent="0.35">
      <c r="Q13926" s="2"/>
    </row>
    <row r="13927" spans="17:17" x14ac:dyDescent="0.35">
      <c r="Q13927" s="2"/>
    </row>
    <row r="13928" spans="17:17" x14ac:dyDescent="0.35">
      <c r="Q13928" s="2"/>
    </row>
    <row r="13929" spans="17:17" x14ac:dyDescent="0.35">
      <c r="Q13929" s="2"/>
    </row>
    <row r="13930" spans="17:17" x14ac:dyDescent="0.35">
      <c r="Q13930" s="2"/>
    </row>
    <row r="13931" spans="17:17" x14ac:dyDescent="0.35">
      <c r="Q13931" s="2"/>
    </row>
    <row r="13932" spans="17:17" x14ac:dyDescent="0.35">
      <c r="Q13932" s="2"/>
    </row>
    <row r="13933" spans="17:17" x14ac:dyDescent="0.35">
      <c r="Q13933" s="2"/>
    </row>
    <row r="13934" spans="17:17" x14ac:dyDescent="0.35">
      <c r="Q13934" s="2"/>
    </row>
    <row r="13935" spans="17:17" x14ac:dyDescent="0.35">
      <c r="Q13935" s="2"/>
    </row>
    <row r="13936" spans="17:17" x14ac:dyDescent="0.35">
      <c r="Q13936" s="2"/>
    </row>
    <row r="13937" spans="17:17" x14ac:dyDescent="0.35">
      <c r="Q13937" s="2"/>
    </row>
    <row r="13938" spans="17:17" x14ac:dyDescent="0.35">
      <c r="Q13938" s="2"/>
    </row>
    <row r="13939" spans="17:17" x14ac:dyDescent="0.35">
      <c r="Q13939" s="2"/>
    </row>
    <row r="13940" spans="17:17" x14ac:dyDescent="0.35">
      <c r="Q13940" s="2"/>
    </row>
    <row r="13941" spans="17:17" x14ac:dyDescent="0.35">
      <c r="Q13941" s="2"/>
    </row>
    <row r="13942" spans="17:17" x14ac:dyDescent="0.35">
      <c r="Q13942" s="2"/>
    </row>
    <row r="13943" spans="17:17" x14ac:dyDescent="0.35">
      <c r="Q13943" s="2"/>
    </row>
    <row r="13944" spans="17:17" x14ac:dyDescent="0.35">
      <c r="Q13944" s="2"/>
    </row>
    <row r="13945" spans="17:17" x14ac:dyDescent="0.35">
      <c r="Q13945" s="2"/>
    </row>
    <row r="13946" spans="17:17" x14ac:dyDescent="0.35">
      <c r="Q13946" s="2"/>
    </row>
    <row r="13947" spans="17:17" x14ac:dyDescent="0.35">
      <c r="Q13947" s="2"/>
    </row>
    <row r="13948" spans="17:17" x14ac:dyDescent="0.35">
      <c r="Q13948" s="2"/>
    </row>
    <row r="13949" spans="17:17" x14ac:dyDescent="0.35">
      <c r="Q13949" s="2"/>
    </row>
    <row r="13950" spans="17:17" x14ac:dyDescent="0.35">
      <c r="Q13950" s="2"/>
    </row>
    <row r="13951" spans="17:17" x14ac:dyDescent="0.35">
      <c r="Q13951" s="2"/>
    </row>
    <row r="13952" spans="17:17" x14ac:dyDescent="0.35">
      <c r="Q13952" s="2"/>
    </row>
    <row r="13953" spans="17:17" x14ac:dyDescent="0.35">
      <c r="Q13953" s="2"/>
    </row>
    <row r="13954" spans="17:17" x14ac:dyDescent="0.35">
      <c r="Q13954" s="2"/>
    </row>
    <row r="13955" spans="17:17" x14ac:dyDescent="0.35">
      <c r="Q13955" s="2"/>
    </row>
    <row r="13956" spans="17:17" x14ac:dyDescent="0.35">
      <c r="Q13956" s="2"/>
    </row>
    <row r="13957" spans="17:17" x14ac:dyDescent="0.35">
      <c r="Q13957" s="2"/>
    </row>
    <row r="13958" spans="17:17" x14ac:dyDescent="0.35">
      <c r="Q13958" s="2"/>
    </row>
    <row r="13959" spans="17:17" x14ac:dyDescent="0.35">
      <c r="Q13959" s="2"/>
    </row>
    <row r="13960" spans="17:17" x14ac:dyDescent="0.35">
      <c r="Q13960" s="2"/>
    </row>
    <row r="13961" spans="17:17" x14ac:dyDescent="0.35">
      <c r="Q13961" s="2"/>
    </row>
    <row r="13962" spans="17:17" x14ac:dyDescent="0.35">
      <c r="Q13962" s="2"/>
    </row>
    <row r="13963" spans="17:17" x14ac:dyDescent="0.35">
      <c r="Q13963" s="2"/>
    </row>
    <row r="13964" spans="17:17" x14ac:dyDescent="0.35">
      <c r="Q13964" s="2"/>
    </row>
    <row r="13965" spans="17:17" x14ac:dyDescent="0.35">
      <c r="Q13965" s="2"/>
    </row>
    <row r="13966" spans="17:17" x14ac:dyDescent="0.35">
      <c r="Q13966" s="2"/>
    </row>
    <row r="13967" spans="17:17" x14ac:dyDescent="0.35">
      <c r="Q13967" s="2"/>
    </row>
    <row r="13968" spans="17:17" x14ac:dyDescent="0.35">
      <c r="Q13968" s="2"/>
    </row>
    <row r="13969" spans="17:17" x14ac:dyDescent="0.35">
      <c r="Q13969" s="2"/>
    </row>
    <row r="13970" spans="17:17" x14ac:dyDescent="0.35">
      <c r="Q13970" s="2"/>
    </row>
    <row r="13971" spans="17:17" x14ac:dyDescent="0.35">
      <c r="Q13971" s="2"/>
    </row>
    <row r="13972" spans="17:17" x14ac:dyDescent="0.35">
      <c r="Q13972" s="2"/>
    </row>
    <row r="13973" spans="17:17" x14ac:dyDescent="0.35">
      <c r="Q13973" s="2"/>
    </row>
    <row r="13974" spans="17:17" x14ac:dyDescent="0.35">
      <c r="Q13974" s="2"/>
    </row>
    <row r="13975" spans="17:17" x14ac:dyDescent="0.35">
      <c r="Q13975" s="2"/>
    </row>
    <row r="13976" spans="17:17" x14ac:dyDescent="0.35">
      <c r="Q13976" s="2"/>
    </row>
    <row r="13977" spans="17:17" x14ac:dyDescent="0.35">
      <c r="Q13977" s="2"/>
    </row>
    <row r="13978" spans="17:17" x14ac:dyDescent="0.35">
      <c r="Q13978" s="2"/>
    </row>
    <row r="13979" spans="17:17" x14ac:dyDescent="0.35">
      <c r="Q13979" s="2"/>
    </row>
    <row r="13980" spans="17:17" x14ac:dyDescent="0.35">
      <c r="Q13980" s="2"/>
    </row>
    <row r="13981" spans="17:17" x14ac:dyDescent="0.35">
      <c r="Q13981" s="2"/>
    </row>
    <row r="13982" spans="17:17" x14ac:dyDescent="0.35">
      <c r="Q13982" s="2"/>
    </row>
    <row r="13983" spans="17:17" x14ac:dyDescent="0.35">
      <c r="Q13983" s="2"/>
    </row>
    <row r="13984" spans="17:17" x14ac:dyDescent="0.35">
      <c r="Q13984" s="2"/>
    </row>
    <row r="13985" spans="17:17" x14ac:dyDescent="0.35">
      <c r="Q13985" s="2"/>
    </row>
    <row r="13986" spans="17:17" x14ac:dyDescent="0.35">
      <c r="Q13986" s="2"/>
    </row>
    <row r="13987" spans="17:17" x14ac:dyDescent="0.35">
      <c r="Q13987" s="2"/>
    </row>
    <row r="13988" spans="17:17" x14ac:dyDescent="0.35">
      <c r="Q13988" s="2"/>
    </row>
    <row r="13989" spans="17:17" x14ac:dyDescent="0.35">
      <c r="Q13989" s="2"/>
    </row>
    <row r="13990" spans="17:17" x14ac:dyDescent="0.35">
      <c r="Q13990" s="2"/>
    </row>
    <row r="13991" spans="17:17" x14ac:dyDescent="0.35">
      <c r="Q13991" s="2"/>
    </row>
    <row r="13992" spans="17:17" x14ac:dyDescent="0.35">
      <c r="Q13992" s="2"/>
    </row>
    <row r="13993" spans="17:17" x14ac:dyDescent="0.35">
      <c r="Q13993" s="2"/>
    </row>
    <row r="13994" spans="17:17" x14ac:dyDescent="0.35">
      <c r="Q13994" s="2"/>
    </row>
    <row r="13995" spans="17:17" x14ac:dyDescent="0.35">
      <c r="Q13995" s="2"/>
    </row>
    <row r="13996" spans="17:17" x14ac:dyDescent="0.35">
      <c r="Q13996" s="2"/>
    </row>
    <row r="13997" spans="17:17" x14ac:dyDescent="0.35">
      <c r="Q13997" s="2"/>
    </row>
    <row r="13998" spans="17:17" x14ac:dyDescent="0.35">
      <c r="Q13998" s="2"/>
    </row>
    <row r="13999" spans="17:17" x14ac:dyDescent="0.35">
      <c r="Q13999" s="2"/>
    </row>
    <row r="14000" spans="17:17" x14ac:dyDescent="0.35">
      <c r="Q14000" s="2"/>
    </row>
    <row r="14001" spans="17:17" x14ac:dyDescent="0.35">
      <c r="Q14001" s="2"/>
    </row>
    <row r="14002" spans="17:17" x14ac:dyDescent="0.35">
      <c r="Q14002" s="2"/>
    </row>
    <row r="14003" spans="17:17" x14ac:dyDescent="0.35">
      <c r="Q14003" s="2"/>
    </row>
    <row r="14004" spans="17:17" x14ac:dyDescent="0.35">
      <c r="Q14004" s="2"/>
    </row>
    <row r="14005" spans="17:17" x14ac:dyDescent="0.35">
      <c r="Q14005" s="2"/>
    </row>
    <row r="14006" spans="17:17" x14ac:dyDescent="0.35">
      <c r="Q14006" s="2"/>
    </row>
    <row r="14007" spans="17:17" x14ac:dyDescent="0.35">
      <c r="Q14007" s="2"/>
    </row>
    <row r="14008" spans="17:17" x14ac:dyDescent="0.35">
      <c r="Q14008" s="2"/>
    </row>
    <row r="14009" spans="17:17" x14ac:dyDescent="0.35">
      <c r="Q14009" s="2"/>
    </row>
    <row r="14010" spans="17:17" x14ac:dyDescent="0.35">
      <c r="Q14010" s="2"/>
    </row>
    <row r="14011" spans="17:17" x14ac:dyDescent="0.35">
      <c r="Q14011" s="2"/>
    </row>
    <row r="14012" spans="17:17" x14ac:dyDescent="0.35">
      <c r="Q14012" s="2"/>
    </row>
    <row r="14013" spans="17:17" x14ac:dyDescent="0.35">
      <c r="Q14013" s="2"/>
    </row>
    <row r="14014" spans="17:17" x14ac:dyDescent="0.35">
      <c r="Q14014" s="2"/>
    </row>
    <row r="14015" spans="17:17" x14ac:dyDescent="0.35">
      <c r="Q14015" s="2"/>
    </row>
    <row r="14016" spans="17:17" x14ac:dyDescent="0.35">
      <c r="Q14016" s="2"/>
    </row>
    <row r="14017" spans="17:17" x14ac:dyDescent="0.35">
      <c r="Q14017" s="2"/>
    </row>
    <row r="14018" spans="17:17" x14ac:dyDescent="0.35">
      <c r="Q14018" s="2"/>
    </row>
    <row r="14019" spans="17:17" x14ac:dyDescent="0.35">
      <c r="Q14019" s="2"/>
    </row>
    <row r="14020" spans="17:17" x14ac:dyDescent="0.35">
      <c r="Q14020" s="2"/>
    </row>
    <row r="14021" spans="17:17" x14ac:dyDescent="0.35">
      <c r="Q14021" s="2"/>
    </row>
    <row r="14022" spans="17:17" x14ac:dyDescent="0.35">
      <c r="Q14022" s="2"/>
    </row>
    <row r="14023" spans="17:17" x14ac:dyDescent="0.35">
      <c r="Q14023" s="2"/>
    </row>
    <row r="14024" spans="17:17" x14ac:dyDescent="0.35">
      <c r="Q14024" s="2"/>
    </row>
    <row r="14025" spans="17:17" x14ac:dyDescent="0.35">
      <c r="Q14025" s="2"/>
    </row>
    <row r="14026" spans="17:17" x14ac:dyDescent="0.35">
      <c r="Q14026" s="2"/>
    </row>
    <row r="14027" spans="17:17" x14ac:dyDescent="0.35">
      <c r="Q14027" s="2"/>
    </row>
    <row r="14028" spans="17:17" x14ac:dyDescent="0.35">
      <c r="Q14028" s="2"/>
    </row>
    <row r="14029" spans="17:17" x14ac:dyDescent="0.35">
      <c r="Q14029" s="2"/>
    </row>
    <row r="14030" spans="17:17" x14ac:dyDescent="0.35">
      <c r="Q14030" s="2"/>
    </row>
    <row r="14031" spans="17:17" x14ac:dyDescent="0.35">
      <c r="Q14031" s="2"/>
    </row>
    <row r="14032" spans="17:17" x14ac:dyDescent="0.35">
      <c r="Q14032" s="2"/>
    </row>
    <row r="14033" spans="17:17" x14ac:dyDescent="0.35">
      <c r="Q14033" s="2"/>
    </row>
    <row r="14034" spans="17:17" x14ac:dyDescent="0.35">
      <c r="Q14034" s="2"/>
    </row>
    <row r="14035" spans="17:17" x14ac:dyDescent="0.35">
      <c r="Q14035" s="2"/>
    </row>
    <row r="14036" spans="17:17" x14ac:dyDescent="0.35">
      <c r="Q14036" s="2"/>
    </row>
    <row r="14037" spans="17:17" x14ac:dyDescent="0.35">
      <c r="Q14037" s="2"/>
    </row>
    <row r="14038" spans="17:17" x14ac:dyDescent="0.35">
      <c r="Q14038" s="2"/>
    </row>
    <row r="14039" spans="17:17" x14ac:dyDescent="0.35">
      <c r="Q14039" s="2"/>
    </row>
    <row r="14040" spans="17:17" x14ac:dyDescent="0.35">
      <c r="Q14040" s="2"/>
    </row>
    <row r="14041" spans="17:17" x14ac:dyDescent="0.35">
      <c r="Q14041" s="2"/>
    </row>
    <row r="14042" spans="17:17" x14ac:dyDescent="0.35">
      <c r="Q14042" s="2"/>
    </row>
    <row r="14043" spans="17:17" x14ac:dyDescent="0.35">
      <c r="Q14043" s="2"/>
    </row>
    <row r="14044" spans="17:17" x14ac:dyDescent="0.35">
      <c r="Q14044" s="2"/>
    </row>
    <row r="14045" spans="17:17" x14ac:dyDescent="0.35">
      <c r="Q14045" s="2"/>
    </row>
    <row r="14046" spans="17:17" x14ac:dyDescent="0.35">
      <c r="Q14046" s="2"/>
    </row>
    <row r="14047" spans="17:17" x14ac:dyDescent="0.35">
      <c r="Q14047" s="2"/>
    </row>
    <row r="14048" spans="17:17" x14ac:dyDescent="0.35">
      <c r="Q14048" s="2"/>
    </row>
    <row r="14049" spans="17:17" x14ac:dyDescent="0.35">
      <c r="Q14049" s="2"/>
    </row>
    <row r="14050" spans="17:17" x14ac:dyDescent="0.35">
      <c r="Q14050" s="2"/>
    </row>
    <row r="14051" spans="17:17" x14ac:dyDescent="0.35">
      <c r="Q14051" s="2"/>
    </row>
    <row r="14052" spans="17:17" x14ac:dyDescent="0.35">
      <c r="Q14052" s="2"/>
    </row>
    <row r="14053" spans="17:17" x14ac:dyDescent="0.35">
      <c r="Q14053" s="2"/>
    </row>
    <row r="14054" spans="17:17" x14ac:dyDescent="0.35">
      <c r="Q14054" s="2"/>
    </row>
    <row r="14055" spans="17:17" x14ac:dyDescent="0.35">
      <c r="Q14055" s="2"/>
    </row>
    <row r="14056" spans="17:17" x14ac:dyDescent="0.35">
      <c r="Q14056" s="2"/>
    </row>
    <row r="14057" spans="17:17" x14ac:dyDescent="0.35">
      <c r="Q14057" s="2"/>
    </row>
    <row r="14058" spans="17:17" x14ac:dyDescent="0.35">
      <c r="Q14058" s="2"/>
    </row>
    <row r="14059" spans="17:17" x14ac:dyDescent="0.35">
      <c r="Q14059" s="2"/>
    </row>
    <row r="14060" spans="17:17" x14ac:dyDescent="0.35">
      <c r="Q14060" s="2"/>
    </row>
    <row r="14061" spans="17:17" x14ac:dyDescent="0.35">
      <c r="Q14061" s="2"/>
    </row>
    <row r="14062" spans="17:17" x14ac:dyDescent="0.35">
      <c r="Q14062" s="2"/>
    </row>
    <row r="14063" spans="17:17" x14ac:dyDescent="0.35">
      <c r="Q14063" s="2"/>
    </row>
    <row r="14064" spans="17:17" x14ac:dyDescent="0.35">
      <c r="Q14064" s="2"/>
    </row>
    <row r="14065" spans="17:17" x14ac:dyDescent="0.35">
      <c r="Q14065" s="2"/>
    </row>
    <row r="14066" spans="17:17" x14ac:dyDescent="0.35">
      <c r="Q14066" s="2"/>
    </row>
    <row r="14067" spans="17:17" x14ac:dyDescent="0.35">
      <c r="Q14067" s="2"/>
    </row>
    <row r="14068" spans="17:17" x14ac:dyDescent="0.35">
      <c r="Q14068" s="2"/>
    </row>
    <row r="14069" spans="17:17" x14ac:dyDescent="0.35">
      <c r="Q14069" s="2"/>
    </row>
    <row r="14070" spans="17:17" x14ac:dyDescent="0.35">
      <c r="Q14070" s="2"/>
    </row>
    <row r="14071" spans="17:17" x14ac:dyDescent="0.35">
      <c r="Q14071" s="2"/>
    </row>
    <row r="14072" spans="17:17" x14ac:dyDescent="0.35">
      <c r="Q14072" s="2"/>
    </row>
    <row r="14073" spans="17:17" x14ac:dyDescent="0.35">
      <c r="Q14073" s="2"/>
    </row>
    <row r="14074" spans="17:17" x14ac:dyDescent="0.35">
      <c r="Q14074" s="2"/>
    </row>
    <row r="14075" spans="17:17" x14ac:dyDescent="0.35">
      <c r="Q14075" s="2"/>
    </row>
    <row r="14076" spans="17:17" x14ac:dyDescent="0.35">
      <c r="Q14076" s="2"/>
    </row>
    <row r="14077" spans="17:17" x14ac:dyDescent="0.35">
      <c r="Q14077" s="2"/>
    </row>
    <row r="14078" spans="17:17" x14ac:dyDescent="0.35">
      <c r="Q14078" s="2"/>
    </row>
    <row r="14079" spans="17:17" x14ac:dyDescent="0.35">
      <c r="Q14079" s="2"/>
    </row>
    <row r="14080" spans="17:17" x14ac:dyDescent="0.35">
      <c r="Q14080" s="2"/>
    </row>
    <row r="14081" spans="17:17" x14ac:dyDescent="0.35">
      <c r="Q14081" s="2"/>
    </row>
    <row r="14082" spans="17:17" x14ac:dyDescent="0.35">
      <c r="Q14082" s="2"/>
    </row>
    <row r="14083" spans="17:17" x14ac:dyDescent="0.35">
      <c r="Q14083" s="2"/>
    </row>
    <row r="14084" spans="17:17" x14ac:dyDescent="0.35">
      <c r="Q14084" s="2"/>
    </row>
    <row r="14085" spans="17:17" x14ac:dyDescent="0.35">
      <c r="Q14085" s="2"/>
    </row>
    <row r="14086" spans="17:17" x14ac:dyDescent="0.35">
      <c r="Q14086" s="2"/>
    </row>
    <row r="14087" spans="17:17" x14ac:dyDescent="0.35">
      <c r="Q14087" s="2"/>
    </row>
    <row r="14088" spans="17:17" x14ac:dyDescent="0.35">
      <c r="Q14088" s="2"/>
    </row>
    <row r="14089" spans="17:17" x14ac:dyDescent="0.35">
      <c r="Q14089" s="2"/>
    </row>
    <row r="14090" spans="17:17" x14ac:dyDescent="0.35">
      <c r="Q14090" s="2"/>
    </row>
    <row r="14091" spans="17:17" x14ac:dyDescent="0.35">
      <c r="Q14091" s="2"/>
    </row>
    <row r="14092" spans="17:17" x14ac:dyDescent="0.35">
      <c r="Q14092" s="2"/>
    </row>
    <row r="14093" spans="17:17" x14ac:dyDescent="0.35">
      <c r="Q14093" s="2"/>
    </row>
    <row r="14094" spans="17:17" x14ac:dyDescent="0.35">
      <c r="Q14094" s="2"/>
    </row>
    <row r="14095" spans="17:17" x14ac:dyDescent="0.35">
      <c r="Q14095" s="2"/>
    </row>
    <row r="14096" spans="17:17" x14ac:dyDescent="0.35">
      <c r="Q14096" s="2"/>
    </row>
    <row r="14097" spans="17:17" x14ac:dyDescent="0.35">
      <c r="Q14097" s="2"/>
    </row>
    <row r="14098" spans="17:17" x14ac:dyDescent="0.35">
      <c r="Q14098" s="2"/>
    </row>
    <row r="14099" spans="17:17" x14ac:dyDescent="0.35">
      <c r="Q14099" s="2"/>
    </row>
    <row r="14100" spans="17:17" x14ac:dyDescent="0.35">
      <c r="Q14100" s="2"/>
    </row>
    <row r="14101" spans="17:17" x14ac:dyDescent="0.35">
      <c r="Q14101" s="2"/>
    </row>
    <row r="14102" spans="17:17" x14ac:dyDescent="0.35">
      <c r="Q14102" s="2"/>
    </row>
    <row r="14103" spans="17:17" x14ac:dyDescent="0.35">
      <c r="Q14103" s="2"/>
    </row>
    <row r="14104" spans="17:17" x14ac:dyDescent="0.35">
      <c r="Q14104" s="2"/>
    </row>
    <row r="14105" spans="17:17" x14ac:dyDescent="0.35">
      <c r="Q14105" s="2"/>
    </row>
    <row r="14106" spans="17:17" x14ac:dyDescent="0.35">
      <c r="Q14106" s="2"/>
    </row>
    <row r="14107" spans="17:17" x14ac:dyDescent="0.35">
      <c r="Q14107" s="2"/>
    </row>
    <row r="14108" spans="17:17" x14ac:dyDescent="0.35">
      <c r="Q14108" s="2"/>
    </row>
    <row r="14109" spans="17:17" x14ac:dyDescent="0.35">
      <c r="Q14109" s="2"/>
    </row>
    <row r="14110" spans="17:17" x14ac:dyDescent="0.35">
      <c r="Q14110" s="2"/>
    </row>
    <row r="14111" spans="17:17" x14ac:dyDescent="0.35">
      <c r="Q14111" s="2"/>
    </row>
    <row r="14112" spans="17:17" x14ac:dyDescent="0.35">
      <c r="Q14112" s="2"/>
    </row>
    <row r="14113" spans="17:17" x14ac:dyDescent="0.35">
      <c r="Q14113" s="2"/>
    </row>
    <row r="14114" spans="17:17" x14ac:dyDescent="0.35">
      <c r="Q14114" s="2"/>
    </row>
    <row r="14115" spans="17:17" x14ac:dyDescent="0.35">
      <c r="Q14115" s="2"/>
    </row>
    <row r="14116" spans="17:17" x14ac:dyDescent="0.35">
      <c r="Q14116" s="2"/>
    </row>
    <row r="14117" spans="17:17" x14ac:dyDescent="0.35">
      <c r="Q14117" s="2"/>
    </row>
    <row r="14118" spans="17:17" x14ac:dyDescent="0.35">
      <c r="Q14118" s="2"/>
    </row>
    <row r="14119" spans="17:17" x14ac:dyDescent="0.35">
      <c r="Q14119" s="2"/>
    </row>
    <row r="14120" spans="17:17" x14ac:dyDescent="0.35">
      <c r="Q14120" s="2"/>
    </row>
    <row r="14121" spans="17:17" x14ac:dyDescent="0.35">
      <c r="Q14121" s="2"/>
    </row>
    <row r="14122" spans="17:17" x14ac:dyDescent="0.35">
      <c r="Q14122" s="2"/>
    </row>
    <row r="14123" spans="17:17" x14ac:dyDescent="0.35">
      <c r="Q14123" s="2"/>
    </row>
    <row r="14124" spans="17:17" x14ac:dyDescent="0.35">
      <c r="Q14124" s="2"/>
    </row>
    <row r="14125" spans="17:17" x14ac:dyDescent="0.35">
      <c r="Q14125" s="2"/>
    </row>
    <row r="14126" spans="17:17" x14ac:dyDescent="0.35">
      <c r="Q14126" s="2"/>
    </row>
    <row r="14127" spans="17:17" x14ac:dyDescent="0.35">
      <c r="Q14127" s="2"/>
    </row>
    <row r="14128" spans="17:17" x14ac:dyDescent="0.35">
      <c r="Q14128" s="2"/>
    </row>
    <row r="14129" spans="17:17" x14ac:dyDescent="0.35">
      <c r="Q14129" s="2"/>
    </row>
    <row r="14130" spans="17:17" x14ac:dyDescent="0.35">
      <c r="Q14130" s="2"/>
    </row>
    <row r="14131" spans="17:17" x14ac:dyDescent="0.35">
      <c r="Q14131" s="2"/>
    </row>
    <row r="14132" spans="17:17" x14ac:dyDescent="0.35">
      <c r="Q14132" s="2"/>
    </row>
    <row r="14133" spans="17:17" x14ac:dyDescent="0.35">
      <c r="Q14133" s="2"/>
    </row>
    <row r="14134" spans="17:17" x14ac:dyDescent="0.35">
      <c r="Q14134" s="2"/>
    </row>
    <row r="14135" spans="17:17" x14ac:dyDescent="0.35">
      <c r="Q14135" s="2"/>
    </row>
    <row r="14136" spans="17:17" x14ac:dyDescent="0.35">
      <c r="Q14136" s="2"/>
    </row>
    <row r="14137" spans="17:17" x14ac:dyDescent="0.35">
      <c r="Q14137" s="2"/>
    </row>
    <row r="14138" spans="17:17" x14ac:dyDescent="0.35">
      <c r="Q14138" s="2"/>
    </row>
    <row r="14139" spans="17:17" x14ac:dyDescent="0.35">
      <c r="Q14139" s="2"/>
    </row>
    <row r="14140" spans="17:17" x14ac:dyDescent="0.35">
      <c r="Q14140" s="2"/>
    </row>
    <row r="14141" spans="17:17" x14ac:dyDescent="0.35">
      <c r="Q14141" s="2"/>
    </row>
    <row r="14142" spans="17:17" x14ac:dyDescent="0.35">
      <c r="Q14142" s="2"/>
    </row>
    <row r="14143" spans="17:17" x14ac:dyDescent="0.35">
      <c r="Q14143" s="2"/>
    </row>
    <row r="14144" spans="17:17" x14ac:dyDescent="0.35">
      <c r="Q14144" s="2"/>
    </row>
    <row r="14145" spans="17:17" x14ac:dyDescent="0.35">
      <c r="Q14145" s="2"/>
    </row>
    <row r="14146" spans="17:17" x14ac:dyDescent="0.35">
      <c r="Q14146" s="2"/>
    </row>
    <row r="14147" spans="17:17" x14ac:dyDescent="0.35">
      <c r="Q14147" s="2"/>
    </row>
    <row r="14148" spans="17:17" x14ac:dyDescent="0.35">
      <c r="Q14148" s="2"/>
    </row>
    <row r="14149" spans="17:17" x14ac:dyDescent="0.35">
      <c r="Q14149" s="2"/>
    </row>
    <row r="14150" spans="17:17" x14ac:dyDescent="0.35">
      <c r="Q14150" s="2"/>
    </row>
    <row r="14151" spans="17:17" x14ac:dyDescent="0.35">
      <c r="Q14151" s="2"/>
    </row>
    <row r="14152" spans="17:17" x14ac:dyDescent="0.35">
      <c r="Q14152" s="2"/>
    </row>
    <row r="14153" spans="17:17" x14ac:dyDescent="0.35">
      <c r="Q14153" s="2"/>
    </row>
    <row r="14154" spans="17:17" x14ac:dyDescent="0.35">
      <c r="Q14154" s="2"/>
    </row>
    <row r="14155" spans="17:17" x14ac:dyDescent="0.35">
      <c r="Q14155" s="2"/>
    </row>
    <row r="14156" spans="17:17" x14ac:dyDescent="0.35">
      <c r="Q14156" s="2"/>
    </row>
    <row r="14157" spans="17:17" x14ac:dyDescent="0.35">
      <c r="Q14157" s="2"/>
    </row>
    <row r="14158" spans="17:17" x14ac:dyDescent="0.35">
      <c r="Q14158" s="2"/>
    </row>
    <row r="14159" spans="17:17" x14ac:dyDescent="0.35">
      <c r="Q14159" s="2"/>
    </row>
    <row r="14160" spans="17:17" x14ac:dyDescent="0.35">
      <c r="Q14160" s="2"/>
    </row>
    <row r="14161" spans="17:17" x14ac:dyDescent="0.35">
      <c r="Q14161" s="2"/>
    </row>
    <row r="14162" spans="17:17" x14ac:dyDescent="0.35">
      <c r="Q14162" s="2"/>
    </row>
    <row r="14163" spans="17:17" x14ac:dyDescent="0.35">
      <c r="Q14163" s="2"/>
    </row>
    <row r="14164" spans="17:17" x14ac:dyDescent="0.35">
      <c r="Q14164" s="2"/>
    </row>
    <row r="14165" spans="17:17" x14ac:dyDescent="0.35">
      <c r="Q14165" s="2"/>
    </row>
    <row r="14166" spans="17:17" x14ac:dyDescent="0.35">
      <c r="Q14166" s="2"/>
    </row>
    <row r="14167" spans="17:17" x14ac:dyDescent="0.35">
      <c r="Q14167" s="2"/>
    </row>
    <row r="14168" spans="17:17" x14ac:dyDescent="0.35">
      <c r="Q14168" s="2"/>
    </row>
    <row r="14169" spans="17:17" x14ac:dyDescent="0.35">
      <c r="Q14169" s="2"/>
    </row>
    <row r="14170" spans="17:17" x14ac:dyDescent="0.35">
      <c r="Q14170" s="2"/>
    </row>
    <row r="14171" spans="17:17" x14ac:dyDescent="0.35">
      <c r="Q14171" s="2"/>
    </row>
    <row r="14172" spans="17:17" x14ac:dyDescent="0.35">
      <c r="Q14172" s="2"/>
    </row>
    <row r="14173" spans="17:17" x14ac:dyDescent="0.35">
      <c r="Q14173" s="2"/>
    </row>
    <row r="14174" spans="17:17" x14ac:dyDescent="0.35">
      <c r="Q14174" s="2"/>
    </row>
    <row r="14175" spans="17:17" x14ac:dyDescent="0.35">
      <c r="Q14175" s="2"/>
    </row>
    <row r="14176" spans="17:17" x14ac:dyDescent="0.35">
      <c r="Q14176" s="2"/>
    </row>
    <row r="14177" spans="17:17" x14ac:dyDescent="0.35">
      <c r="Q14177" s="2"/>
    </row>
    <row r="14178" spans="17:17" x14ac:dyDescent="0.35">
      <c r="Q14178" s="2"/>
    </row>
    <row r="14179" spans="17:17" x14ac:dyDescent="0.35">
      <c r="Q14179" s="2"/>
    </row>
    <row r="14180" spans="17:17" x14ac:dyDescent="0.35">
      <c r="Q14180" s="2"/>
    </row>
    <row r="14181" spans="17:17" x14ac:dyDescent="0.35">
      <c r="Q14181" s="2"/>
    </row>
    <row r="14182" spans="17:17" x14ac:dyDescent="0.35">
      <c r="Q14182" s="2"/>
    </row>
    <row r="14183" spans="17:17" x14ac:dyDescent="0.35">
      <c r="Q14183" s="2"/>
    </row>
    <row r="14184" spans="17:17" x14ac:dyDescent="0.35">
      <c r="Q14184" s="2"/>
    </row>
    <row r="14185" spans="17:17" x14ac:dyDescent="0.35">
      <c r="Q14185" s="2"/>
    </row>
    <row r="14186" spans="17:17" x14ac:dyDescent="0.35">
      <c r="Q14186" s="2"/>
    </row>
    <row r="14187" spans="17:17" x14ac:dyDescent="0.35">
      <c r="Q14187" s="2"/>
    </row>
    <row r="14188" spans="17:17" x14ac:dyDescent="0.35">
      <c r="Q14188" s="2"/>
    </row>
    <row r="14189" spans="17:17" x14ac:dyDescent="0.35">
      <c r="Q14189" s="2"/>
    </row>
    <row r="14190" spans="17:17" x14ac:dyDescent="0.35">
      <c r="Q14190" s="2"/>
    </row>
    <row r="14191" spans="17:17" x14ac:dyDescent="0.35">
      <c r="Q14191" s="2"/>
    </row>
    <row r="14192" spans="17:17" x14ac:dyDescent="0.35">
      <c r="Q14192" s="2"/>
    </row>
    <row r="14193" spans="17:17" x14ac:dyDescent="0.35">
      <c r="Q14193" s="2"/>
    </row>
    <row r="14194" spans="17:17" x14ac:dyDescent="0.35">
      <c r="Q14194" s="2"/>
    </row>
    <row r="14195" spans="17:17" x14ac:dyDescent="0.35">
      <c r="Q14195" s="2"/>
    </row>
    <row r="14196" spans="17:17" x14ac:dyDescent="0.35">
      <c r="Q14196" s="2"/>
    </row>
    <row r="14197" spans="17:17" x14ac:dyDescent="0.35">
      <c r="Q14197" s="2"/>
    </row>
    <row r="14198" spans="17:17" x14ac:dyDescent="0.35">
      <c r="Q14198" s="2"/>
    </row>
    <row r="14199" spans="17:17" x14ac:dyDescent="0.35">
      <c r="Q14199" s="2"/>
    </row>
    <row r="14200" spans="17:17" x14ac:dyDescent="0.35">
      <c r="Q14200" s="2"/>
    </row>
    <row r="14201" spans="17:17" x14ac:dyDescent="0.35">
      <c r="Q14201" s="2"/>
    </row>
    <row r="14202" spans="17:17" x14ac:dyDescent="0.35">
      <c r="Q14202" s="2"/>
    </row>
    <row r="14203" spans="17:17" x14ac:dyDescent="0.35">
      <c r="Q14203" s="2"/>
    </row>
    <row r="14204" spans="17:17" x14ac:dyDescent="0.35">
      <c r="Q14204" s="2"/>
    </row>
    <row r="14205" spans="17:17" x14ac:dyDescent="0.35">
      <c r="Q14205" s="2"/>
    </row>
    <row r="14206" spans="17:17" x14ac:dyDescent="0.35">
      <c r="Q14206" s="2"/>
    </row>
    <row r="14207" spans="17:17" x14ac:dyDescent="0.35">
      <c r="Q14207" s="2"/>
    </row>
    <row r="14208" spans="17:17" x14ac:dyDescent="0.35">
      <c r="Q14208" s="2"/>
    </row>
    <row r="14209" spans="17:17" x14ac:dyDescent="0.35">
      <c r="Q14209" s="2"/>
    </row>
    <row r="14210" spans="17:17" x14ac:dyDescent="0.35">
      <c r="Q14210" s="2"/>
    </row>
    <row r="14211" spans="17:17" x14ac:dyDescent="0.35">
      <c r="Q14211" s="2"/>
    </row>
    <row r="14212" spans="17:17" x14ac:dyDescent="0.35">
      <c r="Q14212" s="2"/>
    </row>
    <row r="14213" spans="17:17" x14ac:dyDescent="0.35">
      <c r="Q14213" s="2"/>
    </row>
    <row r="14214" spans="17:17" x14ac:dyDescent="0.35">
      <c r="Q14214" s="2"/>
    </row>
    <row r="14215" spans="17:17" x14ac:dyDescent="0.35">
      <c r="Q14215" s="2"/>
    </row>
    <row r="14216" spans="17:17" x14ac:dyDescent="0.35">
      <c r="Q14216" s="2"/>
    </row>
    <row r="14217" spans="17:17" x14ac:dyDescent="0.35">
      <c r="Q14217" s="2"/>
    </row>
    <row r="14218" spans="17:17" x14ac:dyDescent="0.35">
      <c r="Q14218" s="2"/>
    </row>
    <row r="14219" spans="17:17" x14ac:dyDescent="0.35">
      <c r="Q14219" s="2"/>
    </row>
    <row r="14220" spans="17:17" x14ac:dyDescent="0.35">
      <c r="Q14220" s="2"/>
    </row>
    <row r="14221" spans="17:17" x14ac:dyDescent="0.35">
      <c r="Q14221" s="2"/>
    </row>
    <row r="14222" spans="17:17" x14ac:dyDescent="0.35">
      <c r="Q14222" s="2"/>
    </row>
    <row r="14223" spans="17:17" x14ac:dyDescent="0.35">
      <c r="Q14223" s="2"/>
    </row>
    <row r="14224" spans="17:17" x14ac:dyDescent="0.35">
      <c r="Q14224" s="2"/>
    </row>
    <row r="14225" spans="17:17" x14ac:dyDescent="0.35">
      <c r="Q14225" s="2"/>
    </row>
    <row r="14226" spans="17:17" x14ac:dyDescent="0.35">
      <c r="Q14226" s="2"/>
    </row>
    <row r="14227" spans="17:17" x14ac:dyDescent="0.35">
      <c r="Q14227" s="2"/>
    </row>
    <row r="14228" spans="17:17" x14ac:dyDescent="0.35">
      <c r="Q14228" s="2"/>
    </row>
    <row r="14229" spans="17:17" x14ac:dyDescent="0.35">
      <c r="Q14229" s="2"/>
    </row>
    <row r="14230" spans="17:17" x14ac:dyDescent="0.35">
      <c r="Q14230" s="2"/>
    </row>
    <row r="14231" spans="17:17" x14ac:dyDescent="0.35">
      <c r="Q14231" s="2"/>
    </row>
    <row r="14232" spans="17:17" x14ac:dyDescent="0.35">
      <c r="Q14232" s="2"/>
    </row>
    <row r="14233" spans="17:17" x14ac:dyDescent="0.35">
      <c r="Q14233" s="2"/>
    </row>
    <row r="14234" spans="17:17" x14ac:dyDescent="0.35">
      <c r="Q14234" s="2"/>
    </row>
    <row r="14235" spans="17:17" x14ac:dyDescent="0.35">
      <c r="Q14235" s="2"/>
    </row>
    <row r="14236" spans="17:17" x14ac:dyDescent="0.35">
      <c r="Q14236" s="2"/>
    </row>
    <row r="14237" spans="17:17" x14ac:dyDescent="0.35">
      <c r="Q14237" s="2"/>
    </row>
    <row r="14238" spans="17:17" x14ac:dyDescent="0.35">
      <c r="Q14238" s="2"/>
    </row>
    <row r="14239" spans="17:17" x14ac:dyDescent="0.35">
      <c r="Q14239" s="2"/>
    </row>
    <row r="14240" spans="17:17" x14ac:dyDescent="0.35">
      <c r="Q14240" s="2"/>
    </row>
    <row r="14241" spans="17:17" x14ac:dyDescent="0.35">
      <c r="Q14241" s="2"/>
    </row>
    <row r="14242" spans="17:17" x14ac:dyDescent="0.35">
      <c r="Q14242" s="2"/>
    </row>
    <row r="14243" spans="17:17" x14ac:dyDescent="0.35">
      <c r="Q14243" s="2"/>
    </row>
    <row r="14244" spans="17:17" x14ac:dyDescent="0.35">
      <c r="Q14244" s="2"/>
    </row>
    <row r="14245" spans="17:17" x14ac:dyDescent="0.35">
      <c r="Q14245" s="2"/>
    </row>
    <row r="14246" spans="17:17" x14ac:dyDescent="0.35">
      <c r="Q14246" s="2"/>
    </row>
    <row r="14247" spans="17:17" x14ac:dyDescent="0.35">
      <c r="Q14247" s="2"/>
    </row>
    <row r="14248" spans="17:17" x14ac:dyDescent="0.35">
      <c r="Q14248" s="2"/>
    </row>
    <row r="14249" spans="17:17" x14ac:dyDescent="0.35">
      <c r="Q14249" s="2"/>
    </row>
    <row r="14250" spans="17:17" x14ac:dyDescent="0.35">
      <c r="Q14250" s="2"/>
    </row>
    <row r="14251" spans="17:17" x14ac:dyDescent="0.35">
      <c r="Q14251" s="2"/>
    </row>
    <row r="14252" spans="17:17" x14ac:dyDescent="0.35">
      <c r="Q14252" s="2"/>
    </row>
    <row r="14253" spans="17:17" x14ac:dyDescent="0.35">
      <c r="Q14253" s="2"/>
    </row>
    <row r="14254" spans="17:17" x14ac:dyDescent="0.35">
      <c r="Q14254" s="2"/>
    </row>
    <row r="14255" spans="17:17" x14ac:dyDescent="0.35">
      <c r="Q14255" s="2"/>
    </row>
    <row r="14256" spans="17:17" x14ac:dyDescent="0.35">
      <c r="Q14256" s="2"/>
    </row>
    <row r="14257" spans="17:17" x14ac:dyDescent="0.35">
      <c r="Q14257" s="2"/>
    </row>
    <row r="14258" spans="17:17" x14ac:dyDescent="0.35">
      <c r="Q14258" s="2"/>
    </row>
    <row r="14259" spans="17:17" x14ac:dyDescent="0.35">
      <c r="Q14259" s="2"/>
    </row>
    <row r="14260" spans="17:17" x14ac:dyDescent="0.35">
      <c r="Q14260" s="2"/>
    </row>
    <row r="14261" spans="17:17" x14ac:dyDescent="0.35">
      <c r="Q14261" s="2"/>
    </row>
    <row r="14262" spans="17:17" x14ac:dyDescent="0.35">
      <c r="Q14262" s="2"/>
    </row>
    <row r="14263" spans="17:17" x14ac:dyDescent="0.35">
      <c r="Q14263" s="2"/>
    </row>
    <row r="14264" spans="17:17" x14ac:dyDescent="0.35">
      <c r="Q14264" s="2"/>
    </row>
    <row r="14265" spans="17:17" x14ac:dyDescent="0.35">
      <c r="Q14265" s="2"/>
    </row>
    <row r="14266" spans="17:17" x14ac:dyDescent="0.35">
      <c r="Q14266" s="2"/>
    </row>
    <row r="14267" spans="17:17" x14ac:dyDescent="0.35">
      <c r="Q14267" s="2"/>
    </row>
    <row r="14268" spans="17:17" x14ac:dyDescent="0.35">
      <c r="Q14268" s="2"/>
    </row>
    <row r="14269" spans="17:17" x14ac:dyDescent="0.35">
      <c r="Q14269" s="2"/>
    </row>
    <row r="14270" spans="17:17" x14ac:dyDescent="0.35">
      <c r="Q14270" s="2"/>
    </row>
    <row r="14271" spans="17:17" x14ac:dyDescent="0.35">
      <c r="Q14271" s="2"/>
    </row>
    <row r="14272" spans="17:17" x14ac:dyDescent="0.35">
      <c r="Q14272" s="2"/>
    </row>
    <row r="14273" spans="17:17" x14ac:dyDescent="0.35">
      <c r="Q14273" s="2"/>
    </row>
    <row r="14274" spans="17:17" x14ac:dyDescent="0.35">
      <c r="Q14274" s="2"/>
    </row>
    <row r="14275" spans="17:17" x14ac:dyDescent="0.35">
      <c r="Q14275" s="2"/>
    </row>
    <row r="14276" spans="17:17" x14ac:dyDescent="0.35">
      <c r="Q14276" s="2"/>
    </row>
    <row r="14277" spans="17:17" x14ac:dyDescent="0.35">
      <c r="Q14277" s="2"/>
    </row>
    <row r="14278" spans="17:17" x14ac:dyDescent="0.35">
      <c r="Q14278" s="2"/>
    </row>
    <row r="14279" spans="17:17" x14ac:dyDescent="0.35">
      <c r="Q14279" s="2"/>
    </row>
    <row r="14280" spans="17:17" x14ac:dyDescent="0.35">
      <c r="Q14280" s="2"/>
    </row>
    <row r="14281" spans="17:17" x14ac:dyDescent="0.35">
      <c r="Q14281" s="2"/>
    </row>
    <row r="14282" spans="17:17" x14ac:dyDescent="0.35">
      <c r="Q14282" s="2"/>
    </row>
    <row r="14283" spans="17:17" x14ac:dyDescent="0.35">
      <c r="Q14283" s="2"/>
    </row>
    <row r="14284" spans="17:17" x14ac:dyDescent="0.35">
      <c r="Q14284" s="2"/>
    </row>
    <row r="14285" spans="17:17" x14ac:dyDescent="0.35">
      <c r="Q14285" s="2"/>
    </row>
    <row r="14286" spans="17:17" x14ac:dyDescent="0.35">
      <c r="Q14286" s="2"/>
    </row>
    <row r="14287" spans="17:17" x14ac:dyDescent="0.35">
      <c r="Q14287" s="2"/>
    </row>
    <row r="14288" spans="17:17" x14ac:dyDescent="0.35">
      <c r="Q14288" s="2"/>
    </row>
    <row r="14289" spans="17:17" x14ac:dyDescent="0.35">
      <c r="Q14289" s="2"/>
    </row>
    <row r="14290" spans="17:17" x14ac:dyDescent="0.35">
      <c r="Q14290" s="2"/>
    </row>
    <row r="14291" spans="17:17" x14ac:dyDescent="0.35">
      <c r="Q14291" s="2"/>
    </row>
    <row r="14292" spans="17:17" x14ac:dyDescent="0.35">
      <c r="Q14292" s="2"/>
    </row>
    <row r="14293" spans="17:17" x14ac:dyDescent="0.35">
      <c r="Q14293" s="2"/>
    </row>
    <row r="14294" spans="17:17" x14ac:dyDescent="0.35">
      <c r="Q14294" s="2"/>
    </row>
    <row r="14295" spans="17:17" x14ac:dyDescent="0.35">
      <c r="Q14295" s="2"/>
    </row>
    <row r="14296" spans="17:17" x14ac:dyDescent="0.35">
      <c r="Q14296" s="2"/>
    </row>
    <row r="14297" spans="17:17" x14ac:dyDescent="0.35">
      <c r="Q14297" s="2"/>
    </row>
    <row r="14298" spans="17:17" x14ac:dyDescent="0.35">
      <c r="Q14298" s="2"/>
    </row>
    <row r="14299" spans="17:17" x14ac:dyDescent="0.35">
      <c r="Q14299" s="2"/>
    </row>
    <row r="14300" spans="17:17" x14ac:dyDescent="0.35">
      <c r="Q14300" s="2"/>
    </row>
    <row r="14301" spans="17:17" x14ac:dyDescent="0.35">
      <c r="Q14301" s="2"/>
    </row>
    <row r="14302" spans="17:17" x14ac:dyDescent="0.35">
      <c r="Q14302" s="2"/>
    </row>
    <row r="14303" spans="17:17" x14ac:dyDescent="0.35">
      <c r="Q14303" s="2"/>
    </row>
    <row r="14304" spans="17:17" x14ac:dyDescent="0.35">
      <c r="Q14304" s="2"/>
    </row>
    <row r="14305" spans="17:17" x14ac:dyDescent="0.35">
      <c r="Q14305" s="2"/>
    </row>
    <row r="14306" spans="17:17" x14ac:dyDescent="0.35">
      <c r="Q14306" s="2"/>
    </row>
    <row r="14307" spans="17:17" x14ac:dyDescent="0.35">
      <c r="Q14307" s="2"/>
    </row>
    <row r="14308" spans="17:17" x14ac:dyDescent="0.35">
      <c r="Q14308" s="2"/>
    </row>
    <row r="14309" spans="17:17" x14ac:dyDescent="0.35">
      <c r="Q14309" s="2"/>
    </row>
    <row r="14310" spans="17:17" x14ac:dyDescent="0.35">
      <c r="Q14310" s="2"/>
    </row>
    <row r="14311" spans="17:17" x14ac:dyDescent="0.35">
      <c r="Q14311" s="2"/>
    </row>
    <row r="14312" spans="17:17" x14ac:dyDescent="0.35">
      <c r="Q14312" s="2"/>
    </row>
    <row r="14313" spans="17:17" x14ac:dyDescent="0.35">
      <c r="Q14313" s="2"/>
    </row>
    <row r="14314" spans="17:17" x14ac:dyDescent="0.35">
      <c r="Q14314" s="2"/>
    </row>
    <row r="14315" spans="17:17" x14ac:dyDescent="0.35">
      <c r="Q14315" s="2"/>
    </row>
    <row r="14316" spans="17:17" x14ac:dyDescent="0.35">
      <c r="Q14316" s="2"/>
    </row>
    <row r="14317" spans="17:17" x14ac:dyDescent="0.35">
      <c r="Q14317" s="2"/>
    </row>
    <row r="14318" spans="17:17" x14ac:dyDescent="0.35">
      <c r="Q14318" s="2"/>
    </row>
    <row r="14319" spans="17:17" x14ac:dyDescent="0.35">
      <c r="Q14319" s="2"/>
    </row>
    <row r="14320" spans="17:17" x14ac:dyDescent="0.35">
      <c r="Q14320" s="2"/>
    </row>
    <row r="14321" spans="17:17" x14ac:dyDescent="0.35">
      <c r="Q14321" s="2"/>
    </row>
    <row r="14322" spans="17:17" x14ac:dyDescent="0.35">
      <c r="Q14322" s="2"/>
    </row>
    <row r="14323" spans="17:17" x14ac:dyDescent="0.35">
      <c r="Q14323" s="2"/>
    </row>
    <row r="14324" spans="17:17" x14ac:dyDescent="0.35">
      <c r="Q14324" s="2"/>
    </row>
    <row r="14325" spans="17:17" x14ac:dyDescent="0.35">
      <c r="Q14325" s="2"/>
    </row>
    <row r="14326" spans="17:17" x14ac:dyDescent="0.35">
      <c r="Q14326" s="2"/>
    </row>
    <row r="14327" spans="17:17" x14ac:dyDescent="0.35">
      <c r="Q14327" s="2"/>
    </row>
    <row r="14328" spans="17:17" x14ac:dyDescent="0.35">
      <c r="Q14328" s="2"/>
    </row>
    <row r="14329" spans="17:17" x14ac:dyDescent="0.35">
      <c r="Q14329" s="2"/>
    </row>
    <row r="14330" spans="17:17" x14ac:dyDescent="0.35">
      <c r="Q14330" s="2"/>
    </row>
    <row r="14331" spans="17:17" x14ac:dyDescent="0.35">
      <c r="Q14331" s="2"/>
    </row>
    <row r="14332" spans="17:17" x14ac:dyDescent="0.35">
      <c r="Q14332" s="2"/>
    </row>
    <row r="14333" spans="17:17" x14ac:dyDescent="0.35">
      <c r="Q14333" s="2"/>
    </row>
    <row r="14334" spans="17:17" x14ac:dyDescent="0.35">
      <c r="Q14334" s="2"/>
    </row>
    <row r="14335" spans="17:17" x14ac:dyDescent="0.35">
      <c r="Q14335" s="2"/>
    </row>
    <row r="14336" spans="17:17" x14ac:dyDescent="0.35">
      <c r="Q14336" s="2"/>
    </row>
    <row r="14337" spans="17:17" x14ac:dyDescent="0.35">
      <c r="Q14337" s="2"/>
    </row>
    <row r="14338" spans="17:17" x14ac:dyDescent="0.35">
      <c r="Q14338" s="2"/>
    </row>
    <row r="14339" spans="17:17" x14ac:dyDescent="0.35">
      <c r="Q14339" s="2"/>
    </row>
    <row r="14340" spans="17:17" x14ac:dyDescent="0.35">
      <c r="Q14340" s="2"/>
    </row>
    <row r="14341" spans="17:17" x14ac:dyDescent="0.35">
      <c r="Q14341" s="2"/>
    </row>
    <row r="14342" spans="17:17" x14ac:dyDescent="0.35">
      <c r="Q14342" s="2"/>
    </row>
    <row r="14343" spans="17:17" x14ac:dyDescent="0.35">
      <c r="Q14343" s="2"/>
    </row>
    <row r="14344" spans="17:17" x14ac:dyDescent="0.35">
      <c r="Q14344" s="2"/>
    </row>
    <row r="14345" spans="17:17" x14ac:dyDescent="0.35">
      <c r="Q14345" s="2"/>
    </row>
    <row r="14346" spans="17:17" x14ac:dyDescent="0.35">
      <c r="Q14346" s="2"/>
    </row>
    <row r="14347" spans="17:17" x14ac:dyDescent="0.35">
      <c r="Q14347" s="2"/>
    </row>
    <row r="14348" spans="17:17" x14ac:dyDescent="0.35">
      <c r="Q14348" s="2"/>
    </row>
    <row r="14349" spans="17:17" x14ac:dyDescent="0.35">
      <c r="Q14349" s="2"/>
    </row>
    <row r="14350" spans="17:17" x14ac:dyDescent="0.35">
      <c r="Q14350" s="2"/>
    </row>
    <row r="14351" spans="17:17" x14ac:dyDescent="0.35">
      <c r="Q14351" s="2"/>
    </row>
    <row r="14352" spans="17:17" x14ac:dyDescent="0.35">
      <c r="Q14352" s="2"/>
    </row>
    <row r="14353" spans="17:17" x14ac:dyDescent="0.35">
      <c r="Q14353" s="2"/>
    </row>
    <row r="14354" spans="17:17" x14ac:dyDescent="0.35">
      <c r="Q14354" s="2"/>
    </row>
    <row r="14355" spans="17:17" x14ac:dyDescent="0.35">
      <c r="Q14355" s="2"/>
    </row>
    <row r="14356" spans="17:17" x14ac:dyDescent="0.35">
      <c r="Q14356" s="2"/>
    </row>
    <row r="14357" spans="17:17" x14ac:dyDescent="0.35">
      <c r="Q14357" s="2"/>
    </row>
    <row r="14358" spans="17:17" x14ac:dyDescent="0.35">
      <c r="Q14358" s="2"/>
    </row>
    <row r="14359" spans="17:17" x14ac:dyDescent="0.35">
      <c r="Q14359" s="2"/>
    </row>
    <row r="14360" spans="17:17" x14ac:dyDescent="0.35">
      <c r="Q14360" s="2"/>
    </row>
    <row r="14361" spans="17:17" x14ac:dyDescent="0.35">
      <c r="Q14361" s="2"/>
    </row>
    <row r="14362" spans="17:17" x14ac:dyDescent="0.35">
      <c r="Q14362" s="2"/>
    </row>
    <row r="14363" spans="17:17" x14ac:dyDescent="0.35">
      <c r="Q14363" s="2"/>
    </row>
    <row r="14364" spans="17:17" x14ac:dyDescent="0.35">
      <c r="Q14364" s="2"/>
    </row>
    <row r="14365" spans="17:17" x14ac:dyDescent="0.35">
      <c r="Q14365" s="2"/>
    </row>
    <row r="14366" spans="17:17" x14ac:dyDescent="0.35">
      <c r="Q14366" s="2"/>
    </row>
    <row r="14367" spans="17:17" x14ac:dyDescent="0.35">
      <c r="Q14367" s="2"/>
    </row>
    <row r="14368" spans="17:17" x14ac:dyDescent="0.35">
      <c r="Q14368" s="2"/>
    </row>
    <row r="14369" spans="17:17" x14ac:dyDescent="0.35">
      <c r="Q14369" s="2"/>
    </row>
    <row r="14370" spans="17:17" x14ac:dyDescent="0.35">
      <c r="Q14370" s="2"/>
    </row>
    <row r="14371" spans="17:17" x14ac:dyDescent="0.35">
      <c r="Q14371" s="2"/>
    </row>
    <row r="14372" spans="17:17" x14ac:dyDescent="0.35">
      <c r="Q14372" s="2"/>
    </row>
    <row r="14373" spans="17:17" x14ac:dyDescent="0.35">
      <c r="Q14373" s="2"/>
    </row>
    <row r="14374" spans="17:17" x14ac:dyDescent="0.35">
      <c r="Q14374" s="2"/>
    </row>
    <row r="14375" spans="17:17" x14ac:dyDescent="0.35">
      <c r="Q14375" s="2"/>
    </row>
    <row r="14376" spans="17:17" x14ac:dyDescent="0.35">
      <c r="Q14376" s="2"/>
    </row>
    <row r="14377" spans="17:17" x14ac:dyDescent="0.35">
      <c r="Q14377" s="2"/>
    </row>
    <row r="14378" spans="17:17" x14ac:dyDescent="0.35">
      <c r="Q14378" s="2"/>
    </row>
    <row r="14379" spans="17:17" x14ac:dyDescent="0.35">
      <c r="Q14379" s="2"/>
    </row>
    <row r="14380" spans="17:17" x14ac:dyDescent="0.35">
      <c r="Q14380" s="2"/>
    </row>
    <row r="14381" spans="17:17" x14ac:dyDescent="0.35">
      <c r="Q14381" s="2"/>
    </row>
    <row r="14382" spans="17:17" x14ac:dyDescent="0.35">
      <c r="Q14382" s="2"/>
    </row>
    <row r="14383" spans="17:17" x14ac:dyDescent="0.35">
      <c r="Q14383" s="2"/>
    </row>
    <row r="14384" spans="17:17" x14ac:dyDescent="0.35">
      <c r="Q14384" s="2"/>
    </row>
    <row r="14385" spans="17:17" x14ac:dyDescent="0.35">
      <c r="Q14385" s="2"/>
    </row>
    <row r="14386" spans="17:17" x14ac:dyDescent="0.35">
      <c r="Q14386" s="2"/>
    </row>
    <row r="14387" spans="17:17" x14ac:dyDescent="0.35">
      <c r="Q14387" s="2"/>
    </row>
    <row r="14388" spans="17:17" x14ac:dyDescent="0.35">
      <c r="Q14388" s="2"/>
    </row>
    <row r="14389" spans="17:17" x14ac:dyDescent="0.35">
      <c r="Q14389" s="2"/>
    </row>
    <row r="14390" spans="17:17" x14ac:dyDescent="0.35">
      <c r="Q14390" s="2"/>
    </row>
    <row r="14391" spans="17:17" x14ac:dyDescent="0.35">
      <c r="Q14391" s="2"/>
    </row>
    <row r="14392" spans="17:17" x14ac:dyDescent="0.35">
      <c r="Q14392" s="2"/>
    </row>
    <row r="14393" spans="17:17" x14ac:dyDescent="0.35">
      <c r="Q14393" s="2"/>
    </row>
    <row r="14394" spans="17:17" x14ac:dyDescent="0.35">
      <c r="Q14394" s="2"/>
    </row>
    <row r="14395" spans="17:17" x14ac:dyDescent="0.35">
      <c r="Q14395" s="2"/>
    </row>
    <row r="14396" spans="17:17" x14ac:dyDescent="0.35">
      <c r="Q14396" s="2"/>
    </row>
    <row r="14397" spans="17:17" x14ac:dyDescent="0.35">
      <c r="Q14397" s="2"/>
    </row>
    <row r="14398" spans="17:17" x14ac:dyDescent="0.35">
      <c r="Q14398" s="2"/>
    </row>
    <row r="14399" spans="17:17" x14ac:dyDescent="0.35">
      <c r="Q14399" s="2"/>
    </row>
    <row r="14400" spans="17:17" x14ac:dyDescent="0.35">
      <c r="Q14400" s="2"/>
    </row>
    <row r="14401" spans="17:17" x14ac:dyDescent="0.35">
      <c r="Q14401" s="2"/>
    </row>
    <row r="14402" spans="17:17" x14ac:dyDescent="0.35">
      <c r="Q14402" s="2"/>
    </row>
    <row r="14403" spans="17:17" x14ac:dyDescent="0.35">
      <c r="Q14403" s="2"/>
    </row>
    <row r="14404" spans="17:17" x14ac:dyDescent="0.35">
      <c r="Q14404" s="2"/>
    </row>
    <row r="14405" spans="17:17" x14ac:dyDescent="0.35">
      <c r="Q14405" s="2"/>
    </row>
    <row r="14406" spans="17:17" x14ac:dyDescent="0.35">
      <c r="Q14406" s="2"/>
    </row>
    <row r="14407" spans="17:17" x14ac:dyDescent="0.35">
      <c r="Q14407" s="2"/>
    </row>
    <row r="14408" spans="17:17" x14ac:dyDescent="0.35">
      <c r="Q14408" s="2"/>
    </row>
    <row r="14409" spans="17:17" x14ac:dyDescent="0.35">
      <c r="Q14409" s="2"/>
    </row>
    <row r="14410" spans="17:17" x14ac:dyDescent="0.35">
      <c r="Q14410" s="2"/>
    </row>
    <row r="14411" spans="17:17" x14ac:dyDescent="0.35">
      <c r="Q14411" s="2"/>
    </row>
    <row r="14412" spans="17:17" x14ac:dyDescent="0.35">
      <c r="Q14412" s="2"/>
    </row>
    <row r="14413" spans="17:17" x14ac:dyDescent="0.35">
      <c r="Q14413" s="2"/>
    </row>
    <row r="14414" spans="17:17" x14ac:dyDescent="0.35">
      <c r="Q14414" s="2"/>
    </row>
    <row r="14415" spans="17:17" x14ac:dyDescent="0.35">
      <c r="Q14415" s="2"/>
    </row>
    <row r="14416" spans="17:17" x14ac:dyDescent="0.35">
      <c r="Q14416" s="2"/>
    </row>
    <row r="14417" spans="17:17" x14ac:dyDescent="0.35">
      <c r="Q14417" s="2"/>
    </row>
    <row r="14418" spans="17:17" x14ac:dyDescent="0.35">
      <c r="Q14418" s="2"/>
    </row>
    <row r="14419" spans="17:17" x14ac:dyDescent="0.35">
      <c r="Q14419" s="2"/>
    </row>
    <row r="14420" spans="17:17" x14ac:dyDescent="0.35">
      <c r="Q14420" s="2"/>
    </row>
    <row r="14421" spans="17:17" x14ac:dyDescent="0.35">
      <c r="Q14421" s="2"/>
    </row>
    <row r="14422" spans="17:17" x14ac:dyDescent="0.35">
      <c r="Q14422" s="2"/>
    </row>
    <row r="14423" spans="17:17" x14ac:dyDescent="0.35">
      <c r="Q14423" s="2"/>
    </row>
    <row r="14424" spans="17:17" x14ac:dyDescent="0.35">
      <c r="Q14424" s="2"/>
    </row>
    <row r="14425" spans="17:17" x14ac:dyDescent="0.35">
      <c r="Q14425" s="2"/>
    </row>
    <row r="14426" spans="17:17" x14ac:dyDescent="0.35">
      <c r="Q14426" s="2"/>
    </row>
    <row r="14427" spans="17:17" x14ac:dyDescent="0.35">
      <c r="Q14427" s="2"/>
    </row>
    <row r="14428" spans="17:17" x14ac:dyDescent="0.35">
      <c r="Q14428" s="2"/>
    </row>
    <row r="14429" spans="17:17" x14ac:dyDescent="0.35">
      <c r="Q14429" s="2"/>
    </row>
    <row r="14430" spans="17:17" x14ac:dyDescent="0.35">
      <c r="Q14430" s="2"/>
    </row>
    <row r="14431" spans="17:17" x14ac:dyDescent="0.35">
      <c r="Q14431" s="2"/>
    </row>
    <row r="14432" spans="17:17" x14ac:dyDescent="0.35">
      <c r="Q14432" s="2"/>
    </row>
    <row r="14433" spans="17:17" x14ac:dyDescent="0.35">
      <c r="Q14433" s="2"/>
    </row>
    <row r="14434" spans="17:17" x14ac:dyDescent="0.35">
      <c r="Q14434" s="2"/>
    </row>
    <row r="14435" spans="17:17" x14ac:dyDescent="0.35">
      <c r="Q14435" s="2"/>
    </row>
    <row r="14436" spans="17:17" x14ac:dyDescent="0.35">
      <c r="Q14436" s="2"/>
    </row>
    <row r="14437" spans="17:17" x14ac:dyDescent="0.35">
      <c r="Q14437" s="2"/>
    </row>
    <row r="14438" spans="17:17" x14ac:dyDescent="0.35">
      <c r="Q14438" s="2"/>
    </row>
    <row r="14439" spans="17:17" x14ac:dyDescent="0.35">
      <c r="Q14439" s="2"/>
    </row>
    <row r="14440" spans="17:17" x14ac:dyDescent="0.35">
      <c r="Q14440" s="2"/>
    </row>
    <row r="14441" spans="17:17" x14ac:dyDescent="0.35">
      <c r="Q14441" s="2"/>
    </row>
    <row r="14442" spans="17:17" x14ac:dyDescent="0.35">
      <c r="Q14442" s="2"/>
    </row>
    <row r="14443" spans="17:17" x14ac:dyDescent="0.35">
      <c r="Q14443" s="2"/>
    </row>
    <row r="14444" spans="17:17" x14ac:dyDescent="0.35">
      <c r="Q14444" s="2"/>
    </row>
    <row r="14445" spans="17:17" x14ac:dyDescent="0.35">
      <c r="Q14445" s="2"/>
    </row>
    <row r="14446" spans="17:17" x14ac:dyDescent="0.35">
      <c r="Q14446" s="2"/>
    </row>
    <row r="14447" spans="17:17" x14ac:dyDescent="0.35">
      <c r="Q14447" s="2"/>
    </row>
    <row r="14448" spans="17:17" x14ac:dyDescent="0.35">
      <c r="Q14448" s="2"/>
    </row>
    <row r="14449" spans="17:17" x14ac:dyDescent="0.35">
      <c r="Q14449" s="2"/>
    </row>
    <row r="14450" spans="17:17" x14ac:dyDescent="0.35">
      <c r="Q14450" s="2"/>
    </row>
    <row r="14451" spans="17:17" x14ac:dyDescent="0.35">
      <c r="Q14451" s="2"/>
    </row>
    <row r="14452" spans="17:17" x14ac:dyDescent="0.35">
      <c r="Q14452" s="2"/>
    </row>
    <row r="14453" spans="17:17" x14ac:dyDescent="0.35">
      <c r="Q14453" s="2"/>
    </row>
    <row r="14454" spans="17:17" x14ac:dyDescent="0.35">
      <c r="Q14454" s="2"/>
    </row>
    <row r="14455" spans="17:17" x14ac:dyDescent="0.35">
      <c r="Q14455" s="2"/>
    </row>
    <row r="14456" spans="17:17" x14ac:dyDescent="0.35">
      <c r="Q14456" s="2"/>
    </row>
    <row r="14457" spans="17:17" x14ac:dyDescent="0.35">
      <c r="Q14457" s="2"/>
    </row>
    <row r="14458" spans="17:17" x14ac:dyDescent="0.35">
      <c r="Q14458" s="2"/>
    </row>
    <row r="14459" spans="17:17" x14ac:dyDescent="0.35">
      <c r="Q14459" s="2"/>
    </row>
    <row r="14460" spans="17:17" x14ac:dyDescent="0.35">
      <c r="Q14460" s="2"/>
    </row>
    <row r="14461" spans="17:17" x14ac:dyDescent="0.35">
      <c r="Q14461" s="2"/>
    </row>
    <row r="14462" spans="17:17" x14ac:dyDescent="0.35">
      <c r="Q14462" s="2"/>
    </row>
    <row r="14463" spans="17:17" x14ac:dyDescent="0.35">
      <c r="Q14463" s="2"/>
    </row>
    <row r="14464" spans="17:17" x14ac:dyDescent="0.35">
      <c r="Q14464" s="2"/>
    </row>
    <row r="14465" spans="17:17" x14ac:dyDescent="0.35">
      <c r="Q14465" s="2"/>
    </row>
    <row r="14466" spans="17:17" x14ac:dyDescent="0.35">
      <c r="Q14466" s="2"/>
    </row>
    <row r="14467" spans="17:17" x14ac:dyDescent="0.35">
      <c r="Q14467" s="2"/>
    </row>
    <row r="14468" spans="17:17" x14ac:dyDescent="0.35">
      <c r="Q14468" s="2"/>
    </row>
    <row r="14469" spans="17:17" x14ac:dyDescent="0.35">
      <c r="Q14469" s="2"/>
    </row>
    <row r="14470" spans="17:17" x14ac:dyDescent="0.35">
      <c r="Q14470" s="2"/>
    </row>
    <row r="14471" spans="17:17" x14ac:dyDescent="0.35">
      <c r="Q14471" s="2"/>
    </row>
    <row r="14472" spans="17:17" x14ac:dyDescent="0.35">
      <c r="Q14472" s="2"/>
    </row>
    <row r="14473" spans="17:17" x14ac:dyDescent="0.35">
      <c r="Q14473" s="2"/>
    </row>
    <row r="14474" spans="17:17" x14ac:dyDescent="0.35">
      <c r="Q14474" s="2"/>
    </row>
    <row r="14475" spans="17:17" x14ac:dyDescent="0.35">
      <c r="Q14475" s="2"/>
    </row>
    <row r="14476" spans="17:17" x14ac:dyDescent="0.35">
      <c r="Q14476" s="2"/>
    </row>
    <row r="14477" spans="17:17" x14ac:dyDescent="0.35">
      <c r="Q14477" s="2"/>
    </row>
    <row r="14478" spans="17:17" x14ac:dyDescent="0.35">
      <c r="Q14478" s="2"/>
    </row>
    <row r="14479" spans="17:17" x14ac:dyDescent="0.35">
      <c r="Q14479" s="2"/>
    </row>
    <row r="14480" spans="17:17" x14ac:dyDescent="0.35">
      <c r="Q14480" s="2"/>
    </row>
    <row r="14481" spans="17:17" x14ac:dyDescent="0.35">
      <c r="Q14481" s="2"/>
    </row>
    <row r="14482" spans="17:17" x14ac:dyDescent="0.35">
      <c r="Q14482" s="2"/>
    </row>
    <row r="14483" spans="17:17" x14ac:dyDescent="0.35">
      <c r="Q14483" s="2"/>
    </row>
    <row r="14484" spans="17:17" x14ac:dyDescent="0.35">
      <c r="Q14484" s="2"/>
    </row>
    <row r="14485" spans="17:17" x14ac:dyDescent="0.35">
      <c r="Q14485" s="2"/>
    </row>
    <row r="14486" spans="17:17" x14ac:dyDescent="0.35">
      <c r="Q14486" s="2"/>
    </row>
    <row r="14487" spans="17:17" x14ac:dyDescent="0.35">
      <c r="Q14487" s="2"/>
    </row>
    <row r="14488" spans="17:17" x14ac:dyDescent="0.35">
      <c r="Q14488" s="2"/>
    </row>
    <row r="14489" spans="17:17" x14ac:dyDescent="0.35">
      <c r="Q14489" s="2"/>
    </row>
    <row r="14490" spans="17:17" x14ac:dyDescent="0.35">
      <c r="Q14490" s="2"/>
    </row>
    <row r="14491" spans="17:17" x14ac:dyDescent="0.35">
      <c r="Q14491" s="2"/>
    </row>
    <row r="14492" spans="17:17" x14ac:dyDescent="0.35">
      <c r="Q14492" s="2"/>
    </row>
    <row r="14493" spans="17:17" x14ac:dyDescent="0.35">
      <c r="Q14493" s="2"/>
    </row>
    <row r="14494" spans="17:17" x14ac:dyDescent="0.35">
      <c r="Q14494" s="2"/>
    </row>
    <row r="14495" spans="17:17" x14ac:dyDescent="0.35">
      <c r="Q14495" s="2"/>
    </row>
    <row r="14496" spans="17:17" x14ac:dyDescent="0.35">
      <c r="Q14496" s="2"/>
    </row>
    <row r="14497" spans="17:17" x14ac:dyDescent="0.35">
      <c r="Q14497" s="2"/>
    </row>
    <row r="14498" spans="17:17" x14ac:dyDescent="0.35">
      <c r="Q14498" s="2"/>
    </row>
    <row r="14499" spans="17:17" x14ac:dyDescent="0.35">
      <c r="Q14499" s="2"/>
    </row>
    <row r="14500" spans="17:17" x14ac:dyDescent="0.35">
      <c r="Q14500" s="2"/>
    </row>
    <row r="14501" spans="17:17" x14ac:dyDescent="0.35">
      <c r="Q14501" s="2"/>
    </row>
    <row r="14502" spans="17:17" x14ac:dyDescent="0.35">
      <c r="Q14502" s="2"/>
    </row>
    <row r="14503" spans="17:17" x14ac:dyDescent="0.35">
      <c r="Q14503" s="2"/>
    </row>
    <row r="14504" spans="17:17" x14ac:dyDescent="0.35">
      <c r="Q14504" s="2"/>
    </row>
    <row r="14505" spans="17:17" x14ac:dyDescent="0.35">
      <c r="Q14505" s="2"/>
    </row>
    <row r="14506" spans="17:17" x14ac:dyDescent="0.35">
      <c r="Q14506" s="2"/>
    </row>
    <row r="14507" spans="17:17" x14ac:dyDescent="0.35">
      <c r="Q14507" s="2"/>
    </row>
    <row r="14508" spans="17:17" x14ac:dyDescent="0.35">
      <c r="Q14508" s="2"/>
    </row>
    <row r="14509" spans="17:17" x14ac:dyDescent="0.35">
      <c r="Q14509" s="2"/>
    </row>
    <row r="14510" spans="17:17" x14ac:dyDescent="0.35">
      <c r="Q14510" s="2"/>
    </row>
    <row r="14511" spans="17:17" x14ac:dyDescent="0.35">
      <c r="Q14511" s="2"/>
    </row>
    <row r="14512" spans="17:17" x14ac:dyDescent="0.35">
      <c r="Q14512" s="2"/>
    </row>
    <row r="14513" spans="17:17" x14ac:dyDescent="0.35">
      <c r="Q14513" s="2"/>
    </row>
    <row r="14514" spans="17:17" x14ac:dyDescent="0.35">
      <c r="Q14514" s="2"/>
    </row>
    <row r="14515" spans="17:17" x14ac:dyDescent="0.35">
      <c r="Q14515" s="2"/>
    </row>
    <row r="14516" spans="17:17" x14ac:dyDescent="0.35">
      <c r="Q14516" s="2"/>
    </row>
    <row r="14517" spans="17:17" x14ac:dyDescent="0.35">
      <c r="Q14517" s="2"/>
    </row>
    <row r="14518" spans="17:17" x14ac:dyDescent="0.35">
      <c r="Q14518" s="2"/>
    </row>
    <row r="14519" spans="17:17" x14ac:dyDescent="0.35">
      <c r="Q14519" s="2"/>
    </row>
    <row r="14520" spans="17:17" x14ac:dyDescent="0.35">
      <c r="Q14520" s="2"/>
    </row>
    <row r="14521" spans="17:17" x14ac:dyDescent="0.35">
      <c r="Q14521" s="2"/>
    </row>
    <row r="14522" spans="17:17" x14ac:dyDescent="0.35">
      <c r="Q14522" s="2"/>
    </row>
    <row r="14523" spans="17:17" x14ac:dyDescent="0.35">
      <c r="Q14523" s="2"/>
    </row>
    <row r="14524" spans="17:17" x14ac:dyDescent="0.35">
      <c r="Q14524" s="2"/>
    </row>
    <row r="14525" spans="17:17" x14ac:dyDescent="0.35">
      <c r="Q14525" s="2"/>
    </row>
    <row r="14526" spans="17:17" x14ac:dyDescent="0.35">
      <c r="Q14526" s="2"/>
    </row>
    <row r="14527" spans="17:17" x14ac:dyDescent="0.35">
      <c r="Q14527" s="2"/>
    </row>
    <row r="14528" spans="17:17" x14ac:dyDescent="0.35">
      <c r="Q14528" s="2"/>
    </row>
    <row r="14529" spans="17:17" x14ac:dyDescent="0.35">
      <c r="Q14529" s="2"/>
    </row>
    <row r="14530" spans="17:17" x14ac:dyDescent="0.35">
      <c r="Q14530" s="2"/>
    </row>
    <row r="14531" spans="17:17" x14ac:dyDescent="0.35">
      <c r="Q14531" s="2"/>
    </row>
    <row r="14532" spans="17:17" x14ac:dyDescent="0.35">
      <c r="Q14532" s="2"/>
    </row>
    <row r="14533" spans="17:17" x14ac:dyDescent="0.35">
      <c r="Q14533" s="2"/>
    </row>
    <row r="14534" spans="17:17" x14ac:dyDescent="0.35">
      <c r="Q14534" s="2"/>
    </row>
    <row r="14535" spans="17:17" x14ac:dyDescent="0.35">
      <c r="Q14535" s="2"/>
    </row>
    <row r="14536" spans="17:17" x14ac:dyDescent="0.35">
      <c r="Q14536" s="2"/>
    </row>
    <row r="14537" spans="17:17" x14ac:dyDescent="0.35">
      <c r="Q14537" s="2"/>
    </row>
    <row r="14538" spans="17:17" x14ac:dyDescent="0.35">
      <c r="Q14538" s="2"/>
    </row>
    <row r="14539" spans="17:17" x14ac:dyDescent="0.35">
      <c r="Q14539" s="2"/>
    </row>
    <row r="14540" spans="17:17" x14ac:dyDescent="0.35">
      <c r="Q14540" s="2"/>
    </row>
    <row r="14541" spans="17:17" x14ac:dyDescent="0.35">
      <c r="Q14541" s="2"/>
    </row>
    <row r="14542" spans="17:17" x14ac:dyDescent="0.35">
      <c r="Q14542" s="2"/>
    </row>
    <row r="14543" spans="17:17" x14ac:dyDescent="0.35">
      <c r="Q14543" s="2"/>
    </row>
    <row r="14544" spans="17:17" x14ac:dyDescent="0.35">
      <c r="Q14544" s="2"/>
    </row>
    <row r="14545" spans="17:17" x14ac:dyDescent="0.35">
      <c r="Q14545" s="2"/>
    </row>
    <row r="14546" spans="17:17" x14ac:dyDescent="0.35">
      <c r="Q14546" s="2"/>
    </row>
    <row r="14547" spans="17:17" x14ac:dyDescent="0.35">
      <c r="Q14547" s="2"/>
    </row>
    <row r="14548" spans="17:17" x14ac:dyDescent="0.35">
      <c r="Q14548" s="2"/>
    </row>
    <row r="14549" spans="17:17" x14ac:dyDescent="0.35">
      <c r="Q14549" s="2"/>
    </row>
    <row r="14550" spans="17:17" x14ac:dyDescent="0.35">
      <c r="Q14550" s="2"/>
    </row>
    <row r="14551" spans="17:17" x14ac:dyDescent="0.35">
      <c r="Q14551" s="2"/>
    </row>
    <row r="14552" spans="17:17" x14ac:dyDescent="0.35">
      <c r="Q14552" s="2"/>
    </row>
    <row r="14553" spans="17:17" x14ac:dyDescent="0.35">
      <c r="Q14553" s="2"/>
    </row>
    <row r="14554" spans="17:17" x14ac:dyDescent="0.35">
      <c r="Q14554" s="2"/>
    </row>
    <row r="14555" spans="17:17" x14ac:dyDescent="0.35">
      <c r="Q14555" s="2"/>
    </row>
    <row r="14556" spans="17:17" x14ac:dyDescent="0.35">
      <c r="Q14556" s="2"/>
    </row>
    <row r="14557" spans="17:17" x14ac:dyDescent="0.35">
      <c r="Q14557" s="2"/>
    </row>
    <row r="14558" spans="17:17" x14ac:dyDescent="0.35">
      <c r="Q14558" s="2"/>
    </row>
    <row r="14559" spans="17:17" x14ac:dyDescent="0.35">
      <c r="Q14559" s="2"/>
    </row>
    <row r="14560" spans="17:17" x14ac:dyDescent="0.35">
      <c r="Q14560" s="2"/>
    </row>
    <row r="14561" spans="17:17" x14ac:dyDescent="0.35">
      <c r="Q14561" s="2"/>
    </row>
    <row r="14562" spans="17:17" x14ac:dyDescent="0.35">
      <c r="Q14562" s="2"/>
    </row>
    <row r="14563" spans="17:17" x14ac:dyDescent="0.35">
      <c r="Q14563" s="2"/>
    </row>
    <row r="14564" spans="17:17" x14ac:dyDescent="0.35">
      <c r="Q14564" s="2"/>
    </row>
    <row r="14565" spans="17:17" x14ac:dyDescent="0.35">
      <c r="Q14565" s="2"/>
    </row>
    <row r="14566" spans="17:17" x14ac:dyDescent="0.35">
      <c r="Q14566" s="2"/>
    </row>
    <row r="14567" spans="17:17" x14ac:dyDescent="0.35">
      <c r="Q14567" s="2"/>
    </row>
    <row r="14568" spans="17:17" x14ac:dyDescent="0.35">
      <c r="Q14568" s="2"/>
    </row>
    <row r="14569" spans="17:17" x14ac:dyDescent="0.35">
      <c r="Q14569" s="2"/>
    </row>
    <row r="14570" spans="17:17" x14ac:dyDescent="0.35">
      <c r="Q14570" s="2"/>
    </row>
    <row r="14571" spans="17:17" x14ac:dyDescent="0.35">
      <c r="Q14571" s="2"/>
    </row>
    <row r="14572" spans="17:17" x14ac:dyDescent="0.35">
      <c r="Q14572" s="2"/>
    </row>
    <row r="14573" spans="17:17" x14ac:dyDescent="0.35">
      <c r="Q14573" s="2"/>
    </row>
    <row r="14574" spans="17:17" x14ac:dyDescent="0.35">
      <c r="Q14574" s="2"/>
    </row>
    <row r="14575" spans="17:17" x14ac:dyDescent="0.35">
      <c r="Q14575" s="2"/>
    </row>
    <row r="14576" spans="17:17" x14ac:dyDescent="0.35">
      <c r="Q14576" s="2"/>
    </row>
    <row r="14577" spans="17:17" x14ac:dyDescent="0.35">
      <c r="Q14577" s="2"/>
    </row>
    <row r="14578" spans="17:17" x14ac:dyDescent="0.35">
      <c r="Q14578" s="2"/>
    </row>
    <row r="14579" spans="17:17" x14ac:dyDescent="0.35">
      <c r="Q14579" s="2"/>
    </row>
    <row r="14580" spans="17:17" x14ac:dyDescent="0.35">
      <c r="Q14580" s="2"/>
    </row>
    <row r="14581" spans="17:17" x14ac:dyDescent="0.35">
      <c r="Q14581" s="2"/>
    </row>
    <row r="14582" spans="17:17" x14ac:dyDescent="0.35">
      <c r="Q14582" s="2"/>
    </row>
    <row r="14583" spans="17:17" x14ac:dyDescent="0.35">
      <c r="Q14583" s="2"/>
    </row>
    <row r="14584" spans="17:17" x14ac:dyDescent="0.35">
      <c r="Q14584" s="2"/>
    </row>
    <row r="14585" spans="17:17" x14ac:dyDescent="0.35">
      <c r="Q14585" s="2"/>
    </row>
    <row r="14586" spans="17:17" x14ac:dyDescent="0.35">
      <c r="Q14586" s="2"/>
    </row>
    <row r="14587" spans="17:17" x14ac:dyDescent="0.35">
      <c r="Q14587" s="2"/>
    </row>
    <row r="14588" spans="17:17" x14ac:dyDescent="0.35">
      <c r="Q14588" s="2"/>
    </row>
    <row r="14589" spans="17:17" x14ac:dyDescent="0.35">
      <c r="Q14589" s="2"/>
    </row>
    <row r="14590" spans="17:17" x14ac:dyDescent="0.35">
      <c r="Q14590" s="2"/>
    </row>
    <row r="14591" spans="17:17" x14ac:dyDescent="0.35">
      <c r="Q14591" s="2"/>
    </row>
    <row r="14592" spans="17:17" x14ac:dyDescent="0.35">
      <c r="Q14592" s="2"/>
    </row>
    <row r="14593" spans="17:17" x14ac:dyDescent="0.35">
      <c r="Q14593" s="2"/>
    </row>
    <row r="14594" spans="17:17" x14ac:dyDescent="0.35">
      <c r="Q14594" s="2"/>
    </row>
    <row r="14595" spans="17:17" x14ac:dyDescent="0.35">
      <c r="Q14595" s="2"/>
    </row>
    <row r="14596" spans="17:17" x14ac:dyDescent="0.35">
      <c r="Q14596" s="2"/>
    </row>
    <row r="14597" spans="17:17" x14ac:dyDescent="0.35">
      <c r="Q14597" s="2"/>
    </row>
    <row r="14598" spans="17:17" x14ac:dyDescent="0.35">
      <c r="Q14598" s="2"/>
    </row>
    <row r="14599" spans="17:17" x14ac:dyDescent="0.35">
      <c r="Q14599" s="2"/>
    </row>
    <row r="14600" spans="17:17" x14ac:dyDescent="0.35">
      <c r="Q14600" s="2"/>
    </row>
    <row r="14601" spans="17:17" x14ac:dyDescent="0.35">
      <c r="Q14601" s="2"/>
    </row>
    <row r="14602" spans="17:17" x14ac:dyDescent="0.35">
      <c r="Q14602" s="2"/>
    </row>
    <row r="14603" spans="17:17" x14ac:dyDescent="0.35">
      <c r="Q14603" s="2"/>
    </row>
    <row r="14604" spans="17:17" x14ac:dyDescent="0.35">
      <c r="Q14604" s="2"/>
    </row>
    <row r="14605" spans="17:17" x14ac:dyDescent="0.35">
      <c r="Q14605" s="2"/>
    </row>
    <row r="14606" spans="17:17" x14ac:dyDescent="0.35">
      <c r="Q14606" s="2"/>
    </row>
    <row r="14607" spans="17:17" x14ac:dyDescent="0.35">
      <c r="Q14607" s="2"/>
    </row>
    <row r="14608" spans="17:17" x14ac:dyDescent="0.35">
      <c r="Q14608" s="2"/>
    </row>
    <row r="14609" spans="17:17" x14ac:dyDescent="0.35">
      <c r="Q14609" s="2"/>
    </row>
    <row r="14610" spans="17:17" x14ac:dyDescent="0.35">
      <c r="Q14610" s="2"/>
    </row>
    <row r="14611" spans="17:17" x14ac:dyDescent="0.35">
      <c r="Q14611" s="2"/>
    </row>
    <row r="14612" spans="17:17" x14ac:dyDescent="0.35">
      <c r="Q14612" s="2"/>
    </row>
    <row r="14613" spans="17:17" x14ac:dyDescent="0.35">
      <c r="Q14613" s="2"/>
    </row>
    <row r="14614" spans="17:17" x14ac:dyDescent="0.35">
      <c r="Q14614" s="2"/>
    </row>
    <row r="14615" spans="17:17" x14ac:dyDescent="0.35">
      <c r="Q14615" s="2"/>
    </row>
    <row r="14616" spans="17:17" x14ac:dyDescent="0.35">
      <c r="Q14616" s="2"/>
    </row>
    <row r="14617" spans="17:17" x14ac:dyDescent="0.35">
      <c r="Q14617" s="2"/>
    </row>
    <row r="14618" spans="17:17" x14ac:dyDescent="0.35">
      <c r="Q14618" s="2"/>
    </row>
    <row r="14619" spans="17:17" x14ac:dyDescent="0.35">
      <c r="Q14619" s="2"/>
    </row>
    <row r="14620" spans="17:17" x14ac:dyDescent="0.35">
      <c r="Q14620" s="2"/>
    </row>
    <row r="14621" spans="17:17" x14ac:dyDescent="0.35">
      <c r="Q14621" s="2"/>
    </row>
    <row r="14622" spans="17:17" x14ac:dyDescent="0.35">
      <c r="Q14622" s="2"/>
    </row>
    <row r="14623" spans="17:17" x14ac:dyDescent="0.35">
      <c r="Q14623" s="2"/>
    </row>
    <row r="14624" spans="17:17" x14ac:dyDescent="0.35">
      <c r="Q14624" s="2"/>
    </row>
    <row r="14625" spans="17:17" x14ac:dyDescent="0.35">
      <c r="Q14625" s="2"/>
    </row>
    <row r="14626" spans="17:17" x14ac:dyDescent="0.35">
      <c r="Q14626" s="2"/>
    </row>
    <row r="14627" spans="17:17" x14ac:dyDescent="0.35">
      <c r="Q14627" s="2"/>
    </row>
    <row r="14628" spans="17:17" x14ac:dyDescent="0.35">
      <c r="Q14628" s="2"/>
    </row>
    <row r="14629" spans="17:17" x14ac:dyDescent="0.35">
      <c r="Q14629" s="2"/>
    </row>
    <row r="14630" spans="17:17" x14ac:dyDescent="0.35">
      <c r="Q14630" s="2"/>
    </row>
    <row r="14631" spans="17:17" x14ac:dyDescent="0.35">
      <c r="Q14631" s="2"/>
    </row>
    <row r="14632" spans="17:17" x14ac:dyDescent="0.35">
      <c r="Q14632" s="2"/>
    </row>
    <row r="14633" spans="17:17" x14ac:dyDescent="0.35">
      <c r="Q14633" s="2"/>
    </row>
    <row r="14634" spans="17:17" x14ac:dyDescent="0.35">
      <c r="Q14634" s="2"/>
    </row>
    <row r="14635" spans="17:17" x14ac:dyDescent="0.35">
      <c r="Q14635" s="2"/>
    </row>
    <row r="14636" spans="17:17" x14ac:dyDescent="0.35">
      <c r="Q14636" s="2"/>
    </row>
    <row r="14637" spans="17:17" x14ac:dyDescent="0.35">
      <c r="Q14637" s="2"/>
    </row>
    <row r="14638" spans="17:17" x14ac:dyDescent="0.35">
      <c r="Q14638" s="2"/>
    </row>
    <row r="14639" spans="17:17" x14ac:dyDescent="0.35">
      <c r="Q14639" s="2"/>
    </row>
    <row r="14640" spans="17:17" x14ac:dyDescent="0.35">
      <c r="Q14640" s="2"/>
    </row>
    <row r="14641" spans="17:17" x14ac:dyDescent="0.35">
      <c r="Q14641" s="2"/>
    </row>
    <row r="14642" spans="17:17" x14ac:dyDescent="0.35">
      <c r="Q14642" s="2"/>
    </row>
    <row r="14643" spans="17:17" x14ac:dyDescent="0.35">
      <c r="Q14643" s="2"/>
    </row>
    <row r="14644" spans="17:17" x14ac:dyDescent="0.35">
      <c r="Q14644" s="2"/>
    </row>
    <row r="14645" spans="17:17" x14ac:dyDescent="0.35">
      <c r="Q14645" s="2"/>
    </row>
    <row r="14646" spans="17:17" x14ac:dyDescent="0.35">
      <c r="Q14646" s="2"/>
    </row>
    <row r="14647" spans="17:17" x14ac:dyDescent="0.35">
      <c r="Q14647" s="2"/>
    </row>
    <row r="14648" spans="17:17" x14ac:dyDescent="0.35">
      <c r="Q14648" s="2"/>
    </row>
    <row r="14649" spans="17:17" x14ac:dyDescent="0.35">
      <c r="Q14649" s="2"/>
    </row>
    <row r="14650" spans="17:17" x14ac:dyDescent="0.35">
      <c r="Q14650" s="2"/>
    </row>
    <row r="14651" spans="17:17" x14ac:dyDescent="0.35">
      <c r="Q14651" s="2"/>
    </row>
    <row r="14652" spans="17:17" x14ac:dyDescent="0.35">
      <c r="Q14652" s="2"/>
    </row>
    <row r="14653" spans="17:17" x14ac:dyDescent="0.35">
      <c r="Q14653" s="2"/>
    </row>
    <row r="14654" spans="17:17" x14ac:dyDescent="0.35">
      <c r="Q14654" s="2"/>
    </row>
    <row r="14655" spans="17:17" x14ac:dyDescent="0.35">
      <c r="Q14655" s="2"/>
    </row>
    <row r="14656" spans="17:17" x14ac:dyDescent="0.35">
      <c r="Q14656" s="2"/>
    </row>
    <row r="14657" spans="17:17" x14ac:dyDescent="0.35">
      <c r="Q14657" s="2"/>
    </row>
    <row r="14658" spans="17:17" x14ac:dyDescent="0.35">
      <c r="Q14658" s="2"/>
    </row>
    <row r="14659" spans="17:17" x14ac:dyDescent="0.35">
      <c r="Q14659" s="2"/>
    </row>
    <row r="14660" spans="17:17" x14ac:dyDescent="0.35">
      <c r="Q14660" s="2"/>
    </row>
    <row r="14661" spans="17:17" x14ac:dyDescent="0.35">
      <c r="Q14661" s="2"/>
    </row>
    <row r="14662" spans="17:17" x14ac:dyDescent="0.35">
      <c r="Q14662" s="2"/>
    </row>
    <row r="14663" spans="17:17" x14ac:dyDescent="0.35">
      <c r="Q14663" s="2"/>
    </row>
    <row r="14664" spans="17:17" x14ac:dyDescent="0.35">
      <c r="Q14664" s="2"/>
    </row>
    <row r="14665" spans="17:17" x14ac:dyDescent="0.35">
      <c r="Q14665" s="2"/>
    </row>
    <row r="14666" spans="17:17" x14ac:dyDescent="0.35">
      <c r="Q14666" s="2"/>
    </row>
    <row r="14667" spans="17:17" x14ac:dyDescent="0.35">
      <c r="Q14667" s="2"/>
    </row>
    <row r="14668" spans="17:17" x14ac:dyDescent="0.35">
      <c r="Q14668" s="2"/>
    </row>
    <row r="14669" spans="17:17" x14ac:dyDescent="0.35">
      <c r="Q14669" s="2"/>
    </row>
    <row r="14670" spans="17:17" x14ac:dyDescent="0.35">
      <c r="Q14670" s="2"/>
    </row>
    <row r="14671" spans="17:17" x14ac:dyDescent="0.35">
      <c r="Q14671" s="2"/>
    </row>
    <row r="14672" spans="17:17" x14ac:dyDescent="0.35">
      <c r="Q14672" s="2"/>
    </row>
    <row r="14673" spans="17:17" x14ac:dyDescent="0.35">
      <c r="Q14673" s="2"/>
    </row>
    <row r="14674" spans="17:17" x14ac:dyDescent="0.35">
      <c r="Q14674" s="2"/>
    </row>
    <row r="14675" spans="17:17" x14ac:dyDescent="0.35">
      <c r="Q14675" s="2"/>
    </row>
    <row r="14676" spans="17:17" x14ac:dyDescent="0.35">
      <c r="Q14676" s="2"/>
    </row>
    <row r="14677" spans="17:17" x14ac:dyDescent="0.35">
      <c r="Q14677" s="2"/>
    </row>
    <row r="14678" spans="17:17" x14ac:dyDescent="0.35">
      <c r="Q14678" s="2"/>
    </row>
    <row r="14679" spans="17:17" x14ac:dyDescent="0.35">
      <c r="Q14679" s="2"/>
    </row>
    <row r="14680" spans="17:17" x14ac:dyDescent="0.35">
      <c r="Q14680" s="2"/>
    </row>
    <row r="14681" spans="17:17" x14ac:dyDescent="0.35">
      <c r="Q14681" s="2"/>
    </row>
    <row r="14682" spans="17:17" x14ac:dyDescent="0.35">
      <c r="Q14682" s="2"/>
    </row>
    <row r="14683" spans="17:17" x14ac:dyDescent="0.35">
      <c r="Q14683" s="2"/>
    </row>
    <row r="14684" spans="17:17" x14ac:dyDescent="0.35">
      <c r="Q14684" s="2"/>
    </row>
    <row r="14685" spans="17:17" x14ac:dyDescent="0.35">
      <c r="Q14685" s="2"/>
    </row>
    <row r="14686" spans="17:17" x14ac:dyDescent="0.35">
      <c r="Q14686" s="2"/>
    </row>
    <row r="14687" spans="17:17" x14ac:dyDescent="0.35">
      <c r="Q14687" s="2"/>
    </row>
    <row r="14688" spans="17:17" x14ac:dyDescent="0.35">
      <c r="Q14688" s="2"/>
    </row>
    <row r="14689" spans="17:17" x14ac:dyDescent="0.35">
      <c r="Q14689" s="2"/>
    </row>
    <row r="14690" spans="17:17" x14ac:dyDescent="0.35">
      <c r="Q14690" s="2"/>
    </row>
    <row r="14691" spans="17:17" x14ac:dyDescent="0.35">
      <c r="Q14691" s="2"/>
    </row>
    <row r="14692" spans="17:17" x14ac:dyDescent="0.35">
      <c r="Q14692" s="2"/>
    </row>
    <row r="14693" spans="17:17" x14ac:dyDescent="0.35">
      <c r="Q14693" s="2"/>
    </row>
    <row r="14694" spans="17:17" x14ac:dyDescent="0.35">
      <c r="Q14694" s="2"/>
    </row>
    <row r="14695" spans="17:17" x14ac:dyDescent="0.35">
      <c r="Q14695" s="2"/>
    </row>
    <row r="14696" spans="17:17" x14ac:dyDescent="0.35">
      <c r="Q14696" s="2"/>
    </row>
    <row r="14697" spans="17:17" x14ac:dyDescent="0.35">
      <c r="Q14697" s="2"/>
    </row>
    <row r="14698" spans="17:17" x14ac:dyDescent="0.35">
      <c r="Q14698" s="2"/>
    </row>
    <row r="14699" spans="17:17" x14ac:dyDescent="0.35">
      <c r="Q14699" s="2"/>
    </row>
    <row r="14700" spans="17:17" x14ac:dyDescent="0.35">
      <c r="Q14700" s="2"/>
    </row>
    <row r="14701" spans="17:17" x14ac:dyDescent="0.35">
      <c r="Q14701" s="2"/>
    </row>
    <row r="14702" spans="17:17" x14ac:dyDescent="0.35">
      <c r="Q14702" s="2"/>
    </row>
    <row r="14703" spans="17:17" x14ac:dyDescent="0.35">
      <c r="Q14703" s="2"/>
    </row>
    <row r="14704" spans="17:17" x14ac:dyDescent="0.35">
      <c r="Q14704" s="2"/>
    </row>
    <row r="14705" spans="17:17" x14ac:dyDescent="0.35">
      <c r="Q14705" s="2"/>
    </row>
    <row r="14706" spans="17:17" x14ac:dyDescent="0.35">
      <c r="Q14706" s="2"/>
    </row>
    <row r="14707" spans="17:17" x14ac:dyDescent="0.35">
      <c r="Q14707" s="2"/>
    </row>
    <row r="14708" spans="17:17" x14ac:dyDescent="0.35">
      <c r="Q14708" s="2"/>
    </row>
    <row r="14709" spans="17:17" x14ac:dyDescent="0.35">
      <c r="Q14709" s="2"/>
    </row>
    <row r="14710" spans="17:17" x14ac:dyDescent="0.35">
      <c r="Q14710" s="2"/>
    </row>
    <row r="14711" spans="17:17" x14ac:dyDescent="0.35">
      <c r="Q14711" s="2"/>
    </row>
    <row r="14712" spans="17:17" x14ac:dyDescent="0.35">
      <c r="Q14712" s="2"/>
    </row>
    <row r="14713" spans="17:17" x14ac:dyDescent="0.35">
      <c r="Q14713" s="2"/>
    </row>
    <row r="14714" spans="17:17" x14ac:dyDescent="0.35">
      <c r="Q14714" s="2"/>
    </row>
    <row r="14715" spans="17:17" x14ac:dyDescent="0.35">
      <c r="Q14715" s="2"/>
    </row>
    <row r="14716" spans="17:17" x14ac:dyDescent="0.35">
      <c r="Q14716" s="2"/>
    </row>
    <row r="14717" spans="17:17" x14ac:dyDescent="0.35">
      <c r="Q14717" s="2"/>
    </row>
    <row r="14718" spans="17:17" x14ac:dyDescent="0.35">
      <c r="Q14718" s="2"/>
    </row>
    <row r="14719" spans="17:17" x14ac:dyDescent="0.35">
      <c r="Q14719" s="2"/>
    </row>
    <row r="14720" spans="17:17" x14ac:dyDescent="0.35">
      <c r="Q14720" s="2"/>
    </row>
    <row r="14721" spans="17:17" x14ac:dyDescent="0.35">
      <c r="Q14721" s="2"/>
    </row>
    <row r="14722" spans="17:17" x14ac:dyDescent="0.35">
      <c r="Q14722" s="2"/>
    </row>
    <row r="14723" spans="17:17" x14ac:dyDescent="0.35">
      <c r="Q14723" s="2"/>
    </row>
    <row r="14724" spans="17:17" x14ac:dyDescent="0.35">
      <c r="Q14724" s="2"/>
    </row>
    <row r="14725" spans="17:17" x14ac:dyDescent="0.35">
      <c r="Q14725" s="2"/>
    </row>
    <row r="14726" spans="17:17" x14ac:dyDescent="0.35">
      <c r="Q14726" s="2"/>
    </row>
    <row r="14727" spans="17:17" x14ac:dyDescent="0.35">
      <c r="Q14727" s="2"/>
    </row>
    <row r="14728" spans="17:17" x14ac:dyDescent="0.35">
      <c r="Q14728" s="2"/>
    </row>
    <row r="14729" spans="17:17" x14ac:dyDescent="0.35">
      <c r="Q14729" s="2"/>
    </row>
    <row r="14730" spans="17:17" x14ac:dyDescent="0.35">
      <c r="Q14730" s="2"/>
    </row>
    <row r="14731" spans="17:17" x14ac:dyDescent="0.35">
      <c r="Q14731" s="2"/>
    </row>
    <row r="14732" spans="17:17" x14ac:dyDescent="0.35">
      <c r="Q14732" s="2"/>
    </row>
    <row r="14733" spans="17:17" x14ac:dyDescent="0.35">
      <c r="Q14733" s="2"/>
    </row>
    <row r="14734" spans="17:17" x14ac:dyDescent="0.35">
      <c r="Q14734" s="2"/>
    </row>
    <row r="14735" spans="17:17" x14ac:dyDescent="0.35">
      <c r="Q14735" s="2"/>
    </row>
    <row r="14736" spans="17:17" x14ac:dyDescent="0.35">
      <c r="Q14736" s="2"/>
    </row>
    <row r="14737" spans="17:17" x14ac:dyDescent="0.35">
      <c r="Q14737" s="2"/>
    </row>
    <row r="14738" spans="17:17" x14ac:dyDescent="0.35">
      <c r="Q14738" s="2"/>
    </row>
    <row r="14739" spans="17:17" x14ac:dyDescent="0.35">
      <c r="Q14739" s="2"/>
    </row>
    <row r="14740" spans="17:17" x14ac:dyDescent="0.35">
      <c r="Q14740" s="2"/>
    </row>
    <row r="14741" spans="17:17" x14ac:dyDescent="0.35">
      <c r="Q14741" s="2"/>
    </row>
    <row r="14742" spans="17:17" x14ac:dyDescent="0.35">
      <c r="Q14742" s="2"/>
    </row>
    <row r="14743" spans="17:17" x14ac:dyDescent="0.35">
      <c r="Q14743" s="2"/>
    </row>
    <row r="14744" spans="17:17" x14ac:dyDescent="0.35">
      <c r="Q14744" s="2"/>
    </row>
    <row r="14745" spans="17:17" x14ac:dyDescent="0.35">
      <c r="Q14745" s="2"/>
    </row>
    <row r="14746" spans="17:17" x14ac:dyDescent="0.35">
      <c r="Q14746" s="2"/>
    </row>
    <row r="14747" spans="17:17" x14ac:dyDescent="0.35">
      <c r="Q14747" s="2"/>
    </row>
    <row r="14748" spans="17:17" x14ac:dyDescent="0.35">
      <c r="Q14748" s="2"/>
    </row>
    <row r="14749" spans="17:17" x14ac:dyDescent="0.35">
      <c r="Q14749" s="2"/>
    </row>
    <row r="14750" spans="17:17" x14ac:dyDescent="0.35">
      <c r="Q14750" s="2"/>
    </row>
    <row r="14751" spans="17:17" x14ac:dyDescent="0.35">
      <c r="Q14751" s="2"/>
    </row>
    <row r="14752" spans="17:17" x14ac:dyDescent="0.35">
      <c r="Q14752" s="2"/>
    </row>
    <row r="14753" spans="17:17" x14ac:dyDescent="0.35">
      <c r="Q14753" s="2"/>
    </row>
    <row r="14754" spans="17:17" x14ac:dyDescent="0.35">
      <c r="Q14754" s="2"/>
    </row>
    <row r="14755" spans="17:17" x14ac:dyDescent="0.35">
      <c r="Q14755" s="2"/>
    </row>
    <row r="14756" spans="17:17" x14ac:dyDescent="0.35">
      <c r="Q14756" s="2"/>
    </row>
    <row r="14757" spans="17:17" x14ac:dyDescent="0.35">
      <c r="Q14757" s="2"/>
    </row>
    <row r="14758" spans="17:17" x14ac:dyDescent="0.35">
      <c r="Q14758" s="2"/>
    </row>
    <row r="14759" spans="17:17" x14ac:dyDescent="0.35">
      <c r="Q14759" s="2"/>
    </row>
    <row r="14760" spans="17:17" x14ac:dyDescent="0.35">
      <c r="Q14760" s="2"/>
    </row>
    <row r="14761" spans="17:17" x14ac:dyDescent="0.35">
      <c r="Q14761" s="2"/>
    </row>
    <row r="14762" spans="17:17" x14ac:dyDescent="0.35">
      <c r="Q14762" s="2"/>
    </row>
    <row r="14763" spans="17:17" x14ac:dyDescent="0.35">
      <c r="Q14763" s="2"/>
    </row>
    <row r="14764" spans="17:17" x14ac:dyDescent="0.35">
      <c r="Q14764" s="2"/>
    </row>
    <row r="14765" spans="17:17" x14ac:dyDescent="0.35">
      <c r="Q14765" s="2"/>
    </row>
    <row r="14766" spans="17:17" x14ac:dyDescent="0.35">
      <c r="Q14766" s="2"/>
    </row>
    <row r="14767" spans="17:17" x14ac:dyDescent="0.35">
      <c r="Q14767" s="2"/>
    </row>
    <row r="14768" spans="17:17" x14ac:dyDescent="0.35">
      <c r="Q14768" s="2"/>
    </row>
    <row r="14769" spans="17:17" x14ac:dyDescent="0.35">
      <c r="Q14769" s="2"/>
    </row>
    <row r="14770" spans="17:17" x14ac:dyDescent="0.35">
      <c r="Q14770" s="2"/>
    </row>
    <row r="14771" spans="17:17" x14ac:dyDescent="0.35">
      <c r="Q14771" s="2"/>
    </row>
    <row r="14772" spans="17:17" x14ac:dyDescent="0.35">
      <c r="Q14772" s="2"/>
    </row>
    <row r="14773" spans="17:17" x14ac:dyDescent="0.35">
      <c r="Q14773" s="2"/>
    </row>
    <row r="14774" spans="17:17" x14ac:dyDescent="0.35">
      <c r="Q14774" s="2"/>
    </row>
    <row r="14775" spans="17:17" x14ac:dyDescent="0.35">
      <c r="Q14775" s="2"/>
    </row>
    <row r="14776" spans="17:17" x14ac:dyDescent="0.35">
      <c r="Q14776" s="2"/>
    </row>
    <row r="14777" spans="17:17" x14ac:dyDescent="0.35">
      <c r="Q14777" s="2"/>
    </row>
    <row r="14778" spans="17:17" x14ac:dyDescent="0.35">
      <c r="Q14778" s="2"/>
    </row>
    <row r="14779" spans="17:17" x14ac:dyDescent="0.35">
      <c r="Q14779" s="2"/>
    </row>
    <row r="14780" spans="17:17" x14ac:dyDescent="0.35">
      <c r="Q14780" s="2"/>
    </row>
    <row r="14781" spans="17:17" x14ac:dyDescent="0.35">
      <c r="Q14781" s="2"/>
    </row>
    <row r="14782" spans="17:17" x14ac:dyDescent="0.35">
      <c r="Q14782" s="2"/>
    </row>
    <row r="14783" spans="17:17" x14ac:dyDescent="0.35">
      <c r="Q14783" s="2"/>
    </row>
    <row r="14784" spans="17:17" x14ac:dyDescent="0.35">
      <c r="Q14784" s="2"/>
    </row>
    <row r="14785" spans="17:17" x14ac:dyDescent="0.35">
      <c r="Q14785" s="2"/>
    </row>
    <row r="14786" spans="17:17" x14ac:dyDescent="0.35">
      <c r="Q14786" s="2"/>
    </row>
    <row r="14787" spans="17:17" x14ac:dyDescent="0.35">
      <c r="Q14787" s="2"/>
    </row>
    <row r="14788" spans="17:17" x14ac:dyDescent="0.35">
      <c r="Q14788" s="2"/>
    </row>
    <row r="14789" spans="17:17" x14ac:dyDescent="0.35">
      <c r="Q14789" s="2"/>
    </row>
    <row r="14790" spans="17:17" x14ac:dyDescent="0.35">
      <c r="Q14790" s="2"/>
    </row>
    <row r="14791" spans="17:17" x14ac:dyDescent="0.35">
      <c r="Q14791" s="2"/>
    </row>
    <row r="14792" spans="17:17" x14ac:dyDescent="0.35">
      <c r="Q14792" s="2"/>
    </row>
    <row r="14793" spans="17:17" x14ac:dyDescent="0.35">
      <c r="Q14793" s="2"/>
    </row>
    <row r="14794" spans="17:17" x14ac:dyDescent="0.35">
      <c r="Q14794" s="2"/>
    </row>
    <row r="14795" spans="17:17" x14ac:dyDescent="0.35">
      <c r="Q14795" s="2"/>
    </row>
    <row r="14796" spans="17:17" x14ac:dyDescent="0.35">
      <c r="Q14796" s="2"/>
    </row>
    <row r="14797" spans="17:17" x14ac:dyDescent="0.35">
      <c r="Q14797" s="2"/>
    </row>
    <row r="14798" spans="17:17" x14ac:dyDescent="0.35">
      <c r="Q14798" s="2"/>
    </row>
    <row r="14799" spans="17:17" x14ac:dyDescent="0.35">
      <c r="Q14799" s="2"/>
    </row>
    <row r="14800" spans="17:17" x14ac:dyDescent="0.35">
      <c r="Q14800" s="2"/>
    </row>
    <row r="14801" spans="17:17" x14ac:dyDescent="0.35">
      <c r="Q14801" s="2"/>
    </row>
    <row r="14802" spans="17:17" x14ac:dyDescent="0.35">
      <c r="Q14802" s="2"/>
    </row>
    <row r="14803" spans="17:17" x14ac:dyDescent="0.35">
      <c r="Q14803" s="2"/>
    </row>
    <row r="14804" spans="17:17" x14ac:dyDescent="0.35">
      <c r="Q14804" s="2"/>
    </row>
    <row r="14805" spans="17:17" x14ac:dyDescent="0.35">
      <c r="Q14805" s="2"/>
    </row>
    <row r="14806" spans="17:17" x14ac:dyDescent="0.35">
      <c r="Q14806" s="2"/>
    </row>
    <row r="14807" spans="17:17" x14ac:dyDescent="0.35">
      <c r="Q14807" s="2"/>
    </row>
    <row r="14808" spans="17:17" x14ac:dyDescent="0.35">
      <c r="Q14808" s="2"/>
    </row>
    <row r="14809" spans="17:17" x14ac:dyDescent="0.35">
      <c r="Q14809" s="2"/>
    </row>
    <row r="14810" spans="17:17" x14ac:dyDescent="0.35">
      <c r="Q14810" s="2"/>
    </row>
    <row r="14811" spans="17:17" x14ac:dyDescent="0.35">
      <c r="Q14811" s="2"/>
    </row>
    <row r="14812" spans="17:17" x14ac:dyDescent="0.35">
      <c r="Q14812" s="2"/>
    </row>
    <row r="14813" spans="17:17" x14ac:dyDescent="0.35">
      <c r="Q14813" s="2"/>
    </row>
    <row r="14814" spans="17:17" x14ac:dyDescent="0.35">
      <c r="Q14814" s="2"/>
    </row>
    <row r="14815" spans="17:17" x14ac:dyDescent="0.35">
      <c r="Q14815" s="2"/>
    </row>
    <row r="14816" spans="17:17" x14ac:dyDescent="0.35">
      <c r="Q14816" s="2"/>
    </row>
    <row r="14817" spans="17:17" x14ac:dyDescent="0.35">
      <c r="Q14817" s="2"/>
    </row>
    <row r="14818" spans="17:17" x14ac:dyDescent="0.35">
      <c r="Q14818" s="2"/>
    </row>
    <row r="14819" spans="17:17" x14ac:dyDescent="0.35">
      <c r="Q14819" s="2"/>
    </row>
    <row r="14820" spans="17:17" x14ac:dyDescent="0.35">
      <c r="Q14820" s="2"/>
    </row>
    <row r="14821" spans="17:17" x14ac:dyDescent="0.35">
      <c r="Q14821" s="2"/>
    </row>
    <row r="14822" spans="17:17" x14ac:dyDescent="0.35">
      <c r="Q14822" s="2"/>
    </row>
    <row r="14823" spans="17:17" x14ac:dyDescent="0.35">
      <c r="Q14823" s="2"/>
    </row>
    <row r="14824" spans="17:17" x14ac:dyDescent="0.35">
      <c r="Q14824" s="2"/>
    </row>
    <row r="14825" spans="17:17" x14ac:dyDescent="0.35">
      <c r="Q14825" s="2"/>
    </row>
    <row r="14826" spans="17:17" x14ac:dyDescent="0.35">
      <c r="Q14826" s="2"/>
    </row>
    <row r="14827" spans="17:17" x14ac:dyDescent="0.35">
      <c r="Q14827" s="2"/>
    </row>
    <row r="14828" spans="17:17" x14ac:dyDescent="0.35">
      <c r="Q14828" s="2"/>
    </row>
    <row r="14829" spans="17:17" x14ac:dyDescent="0.35">
      <c r="Q14829" s="2"/>
    </row>
    <row r="14830" spans="17:17" x14ac:dyDescent="0.35">
      <c r="Q14830" s="2"/>
    </row>
    <row r="14831" spans="17:17" x14ac:dyDescent="0.35">
      <c r="Q14831" s="2"/>
    </row>
    <row r="14832" spans="17:17" x14ac:dyDescent="0.35">
      <c r="Q14832" s="2"/>
    </row>
    <row r="14833" spans="17:17" x14ac:dyDescent="0.35">
      <c r="Q14833" s="2"/>
    </row>
    <row r="14834" spans="17:17" x14ac:dyDescent="0.35">
      <c r="Q14834" s="2"/>
    </row>
    <row r="14835" spans="17:17" x14ac:dyDescent="0.35">
      <c r="Q14835" s="2"/>
    </row>
    <row r="14836" spans="17:17" x14ac:dyDescent="0.35">
      <c r="Q14836" s="2"/>
    </row>
    <row r="14837" spans="17:17" x14ac:dyDescent="0.35">
      <c r="Q14837" s="2"/>
    </row>
    <row r="14838" spans="17:17" x14ac:dyDescent="0.35">
      <c r="Q14838" s="2"/>
    </row>
    <row r="14839" spans="17:17" x14ac:dyDescent="0.35">
      <c r="Q14839" s="2"/>
    </row>
    <row r="14840" spans="17:17" x14ac:dyDescent="0.35">
      <c r="Q14840" s="2"/>
    </row>
    <row r="14841" spans="17:17" x14ac:dyDescent="0.35">
      <c r="Q14841" s="2"/>
    </row>
    <row r="14842" spans="17:17" x14ac:dyDescent="0.35">
      <c r="Q14842" s="2"/>
    </row>
    <row r="14843" spans="17:17" x14ac:dyDescent="0.35">
      <c r="Q14843" s="2"/>
    </row>
    <row r="14844" spans="17:17" x14ac:dyDescent="0.35">
      <c r="Q14844" s="2"/>
    </row>
    <row r="14845" spans="17:17" x14ac:dyDescent="0.35">
      <c r="Q14845" s="2"/>
    </row>
    <row r="14846" spans="17:17" x14ac:dyDescent="0.35">
      <c r="Q14846" s="2"/>
    </row>
    <row r="14847" spans="17:17" x14ac:dyDescent="0.35">
      <c r="Q14847" s="2"/>
    </row>
    <row r="14848" spans="17:17" x14ac:dyDescent="0.35">
      <c r="Q14848" s="2"/>
    </row>
    <row r="14849" spans="17:17" x14ac:dyDescent="0.35">
      <c r="Q14849" s="2"/>
    </row>
    <row r="14850" spans="17:17" x14ac:dyDescent="0.35">
      <c r="Q14850" s="2"/>
    </row>
    <row r="14851" spans="17:17" x14ac:dyDescent="0.35">
      <c r="Q14851" s="2"/>
    </row>
    <row r="14852" spans="17:17" x14ac:dyDescent="0.35">
      <c r="Q14852" s="2"/>
    </row>
    <row r="14853" spans="17:17" x14ac:dyDescent="0.35">
      <c r="Q14853" s="2"/>
    </row>
    <row r="14854" spans="17:17" x14ac:dyDescent="0.35">
      <c r="Q14854" s="2"/>
    </row>
    <row r="14855" spans="17:17" x14ac:dyDescent="0.35">
      <c r="Q14855" s="2"/>
    </row>
    <row r="14856" spans="17:17" x14ac:dyDescent="0.35">
      <c r="Q14856" s="2"/>
    </row>
    <row r="14857" spans="17:17" x14ac:dyDescent="0.35">
      <c r="Q14857" s="2"/>
    </row>
    <row r="14858" spans="17:17" x14ac:dyDescent="0.35">
      <c r="Q14858" s="2"/>
    </row>
    <row r="14859" spans="17:17" x14ac:dyDescent="0.35">
      <c r="Q14859" s="2"/>
    </row>
    <row r="14860" spans="17:17" x14ac:dyDescent="0.35">
      <c r="Q14860" s="2"/>
    </row>
    <row r="14861" spans="17:17" x14ac:dyDescent="0.35">
      <c r="Q14861" s="2"/>
    </row>
    <row r="14862" spans="17:17" x14ac:dyDescent="0.35">
      <c r="Q14862" s="2"/>
    </row>
    <row r="14863" spans="17:17" x14ac:dyDescent="0.35">
      <c r="Q14863" s="2"/>
    </row>
    <row r="14864" spans="17:17" x14ac:dyDescent="0.35">
      <c r="Q14864" s="2"/>
    </row>
    <row r="14865" spans="17:17" x14ac:dyDescent="0.35">
      <c r="Q14865" s="2"/>
    </row>
    <row r="14866" spans="17:17" x14ac:dyDescent="0.35">
      <c r="Q14866" s="2"/>
    </row>
    <row r="14867" spans="17:17" x14ac:dyDescent="0.35">
      <c r="Q14867" s="2"/>
    </row>
    <row r="14868" spans="17:17" x14ac:dyDescent="0.35">
      <c r="Q14868" s="2"/>
    </row>
    <row r="14869" spans="17:17" x14ac:dyDescent="0.35">
      <c r="Q14869" s="2"/>
    </row>
    <row r="14870" spans="17:17" x14ac:dyDescent="0.35">
      <c r="Q14870" s="2"/>
    </row>
    <row r="14871" spans="17:17" x14ac:dyDescent="0.35">
      <c r="Q14871" s="2"/>
    </row>
    <row r="14872" spans="17:17" x14ac:dyDescent="0.35">
      <c r="Q14872" s="2"/>
    </row>
    <row r="14873" spans="17:17" x14ac:dyDescent="0.35">
      <c r="Q14873" s="2"/>
    </row>
    <row r="14874" spans="17:17" x14ac:dyDescent="0.35">
      <c r="Q14874" s="2"/>
    </row>
    <row r="14875" spans="17:17" x14ac:dyDescent="0.35">
      <c r="Q14875" s="2"/>
    </row>
    <row r="14876" spans="17:17" x14ac:dyDescent="0.35">
      <c r="Q14876" s="2"/>
    </row>
    <row r="14877" spans="17:17" x14ac:dyDescent="0.35">
      <c r="Q14877" s="2"/>
    </row>
    <row r="14878" spans="17:17" x14ac:dyDescent="0.35">
      <c r="Q14878" s="2"/>
    </row>
    <row r="14879" spans="17:17" x14ac:dyDescent="0.35">
      <c r="Q14879" s="2"/>
    </row>
    <row r="14880" spans="17:17" x14ac:dyDescent="0.35">
      <c r="Q14880" s="2"/>
    </row>
    <row r="14881" spans="17:17" x14ac:dyDescent="0.35">
      <c r="Q14881" s="2"/>
    </row>
    <row r="14882" spans="17:17" x14ac:dyDescent="0.35">
      <c r="Q14882" s="2"/>
    </row>
    <row r="14883" spans="17:17" x14ac:dyDescent="0.35">
      <c r="Q14883" s="2"/>
    </row>
    <row r="14884" spans="17:17" x14ac:dyDescent="0.35">
      <c r="Q14884" s="2"/>
    </row>
    <row r="14885" spans="17:17" x14ac:dyDescent="0.35">
      <c r="Q14885" s="2"/>
    </row>
    <row r="14886" spans="17:17" x14ac:dyDescent="0.35">
      <c r="Q14886" s="2"/>
    </row>
    <row r="14887" spans="17:17" x14ac:dyDescent="0.35">
      <c r="Q14887" s="2"/>
    </row>
    <row r="14888" spans="17:17" x14ac:dyDescent="0.35">
      <c r="Q14888" s="2"/>
    </row>
    <row r="14889" spans="17:17" x14ac:dyDescent="0.35">
      <c r="Q14889" s="2"/>
    </row>
    <row r="14890" spans="17:17" x14ac:dyDescent="0.35">
      <c r="Q14890" s="2"/>
    </row>
    <row r="14891" spans="17:17" x14ac:dyDescent="0.35">
      <c r="Q14891" s="2"/>
    </row>
    <row r="14892" spans="17:17" x14ac:dyDescent="0.35">
      <c r="Q14892" s="2"/>
    </row>
    <row r="14893" spans="17:17" x14ac:dyDescent="0.35">
      <c r="Q14893" s="2"/>
    </row>
    <row r="14894" spans="17:17" x14ac:dyDescent="0.35">
      <c r="Q14894" s="2"/>
    </row>
    <row r="14895" spans="17:17" x14ac:dyDescent="0.35">
      <c r="Q14895" s="2"/>
    </row>
    <row r="14896" spans="17:17" x14ac:dyDescent="0.35">
      <c r="Q14896" s="2"/>
    </row>
    <row r="14897" spans="17:17" x14ac:dyDescent="0.35">
      <c r="Q14897" s="2"/>
    </row>
    <row r="14898" spans="17:17" x14ac:dyDescent="0.35">
      <c r="Q14898" s="2"/>
    </row>
    <row r="14899" spans="17:17" x14ac:dyDescent="0.35">
      <c r="Q14899" s="2"/>
    </row>
    <row r="14900" spans="17:17" x14ac:dyDescent="0.35">
      <c r="Q14900" s="2"/>
    </row>
    <row r="14901" spans="17:17" x14ac:dyDescent="0.35">
      <c r="Q14901" s="2"/>
    </row>
    <row r="14902" spans="17:17" x14ac:dyDescent="0.35">
      <c r="Q14902" s="2"/>
    </row>
    <row r="14903" spans="17:17" x14ac:dyDescent="0.35">
      <c r="Q14903" s="2"/>
    </row>
    <row r="14904" spans="17:17" x14ac:dyDescent="0.35">
      <c r="Q14904" s="2"/>
    </row>
    <row r="14905" spans="17:17" x14ac:dyDescent="0.35">
      <c r="Q14905" s="2"/>
    </row>
    <row r="14906" spans="17:17" x14ac:dyDescent="0.35">
      <c r="Q14906" s="2"/>
    </row>
    <row r="14907" spans="17:17" x14ac:dyDescent="0.35">
      <c r="Q14907" s="2"/>
    </row>
    <row r="14908" spans="17:17" x14ac:dyDescent="0.35">
      <c r="Q14908" s="2"/>
    </row>
    <row r="14909" spans="17:17" x14ac:dyDescent="0.35">
      <c r="Q14909" s="2"/>
    </row>
    <row r="14910" spans="17:17" x14ac:dyDescent="0.35">
      <c r="Q14910" s="2"/>
    </row>
    <row r="14911" spans="17:17" x14ac:dyDescent="0.35">
      <c r="Q14911" s="2"/>
    </row>
    <row r="14912" spans="17:17" x14ac:dyDescent="0.35">
      <c r="Q14912" s="2"/>
    </row>
    <row r="14913" spans="17:17" x14ac:dyDescent="0.35">
      <c r="Q14913" s="2"/>
    </row>
    <row r="14914" spans="17:17" x14ac:dyDescent="0.35">
      <c r="Q14914" s="2"/>
    </row>
    <row r="14915" spans="17:17" x14ac:dyDescent="0.35">
      <c r="Q14915" s="2"/>
    </row>
    <row r="14916" spans="17:17" x14ac:dyDescent="0.35">
      <c r="Q14916" s="2"/>
    </row>
    <row r="14917" spans="17:17" x14ac:dyDescent="0.35">
      <c r="Q14917" s="2"/>
    </row>
    <row r="14918" spans="17:17" x14ac:dyDescent="0.35">
      <c r="Q14918" s="2"/>
    </row>
    <row r="14919" spans="17:17" x14ac:dyDescent="0.35">
      <c r="Q14919" s="2"/>
    </row>
    <row r="14920" spans="17:17" x14ac:dyDescent="0.35">
      <c r="Q14920" s="2"/>
    </row>
    <row r="14921" spans="17:17" x14ac:dyDescent="0.35">
      <c r="Q14921" s="2"/>
    </row>
    <row r="14922" spans="17:17" x14ac:dyDescent="0.35">
      <c r="Q14922" s="2"/>
    </row>
    <row r="14923" spans="17:17" x14ac:dyDescent="0.35">
      <c r="Q14923" s="2"/>
    </row>
    <row r="14924" spans="17:17" x14ac:dyDescent="0.35">
      <c r="Q14924" s="2"/>
    </row>
    <row r="14925" spans="17:17" x14ac:dyDescent="0.35">
      <c r="Q14925" s="2"/>
    </row>
    <row r="14926" spans="17:17" x14ac:dyDescent="0.35">
      <c r="Q14926" s="2"/>
    </row>
    <row r="14927" spans="17:17" x14ac:dyDescent="0.35">
      <c r="Q14927" s="2"/>
    </row>
    <row r="14928" spans="17:17" x14ac:dyDescent="0.35">
      <c r="Q14928" s="2"/>
    </row>
    <row r="14929" spans="17:17" x14ac:dyDescent="0.35">
      <c r="Q14929" s="2"/>
    </row>
    <row r="14930" spans="17:17" x14ac:dyDescent="0.35">
      <c r="Q14930" s="2"/>
    </row>
    <row r="14931" spans="17:17" x14ac:dyDescent="0.35">
      <c r="Q14931" s="2"/>
    </row>
    <row r="14932" spans="17:17" x14ac:dyDescent="0.35">
      <c r="Q14932" s="2"/>
    </row>
    <row r="14933" spans="17:17" x14ac:dyDescent="0.35">
      <c r="Q14933" s="2"/>
    </row>
    <row r="14934" spans="17:17" x14ac:dyDescent="0.35">
      <c r="Q14934" s="2"/>
    </row>
    <row r="14935" spans="17:17" x14ac:dyDescent="0.35">
      <c r="Q14935" s="2"/>
    </row>
    <row r="14936" spans="17:17" x14ac:dyDescent="0.35">
      <c r="Q14936" s="2"/>
    </row>
    <row r="14937" spans="17:17" x14ac:dyDescent="0.35">
      <c r="Q14937" s="2"/>
    </row>
    <row r="14938" spans="17:17" x14ac:dyDescent="0.35">
      <c r="Q14938" s="2"/>
    </row>
    <row r="14939" spans="17:17" x14ac:dyDescent="0.35">
      <c r="Q14939" s="2"/>
    </row>
    <row r="14940" spans="17:17" x14ac:dyDescent="0.35">
      <c r="Q14940" s="2"/>
    </row>
    <row r="14941" spans="17:17" x14ac:dyDescent="0.35">
      <c r="Q14941" s="2"/>
    </row>
    <row r="14942" spans="17:17" x14ac:dyDescent="0.35">
      <c r="Q14942" s="2"/>
    </row>
    <row r="14943" spans="17:17" x14ac:dyDescent="0.35">
      <c r="Q14943" s="2"/>
    </row>
    <row r="14944" spans="17:17" x14ac:dyDescent="0.35">
      <c r="Q14944" s="2"/>
    </row>
    <row r="14945" spans="17:17" x14ac:dyDescent="0.35">
      <c r="Q14945" s="2"/>
    </row>
    <row r="14946" spans="17:17" x14ac:dyDescent="0.35">
      <c r="Q14946" s="2"/>
    </row>
    <row r="14947" spans="17:17" x14ac:dyDescent="0.35">
      <c r="Q14947" s="2"/>
    </row>
    <row r="14948" spans="17:17" x14ac:dyDescent="0.35">
      <c r="Q14948" s="2"/>
    </row>
    <row r="14949" spans="17:17" x14ac:dyDescent="0.35">
      <c r="Q14949" s="2"/>
    </row>
    <row r="14950" spans="17:17" x14ac:dyDescent="0.35">
      <c r="Q14950" s="2"/>
    </row>
    <row r="14951" spans="17:17" x14ac:dyDescent="0.35">
      <c r="Q14951" s="2"/>
    </row>
    <row r="14952" spans="17:17" x14ac:dyDescent="0.35">
      <c r="Q14952" s="2"/>
    </row>
    <row r="14953" spans="17:17" x14ac:dyDescent="0.35">
      <c r="Q14953" s="2"/>
    </row>
    <row r="14954" spans="17:17" x14ac:dyDescent="0.35">
      <c r="Q14954" s="2"/>
    </row>
    <row r="14955" spans="17:17" x14ac:dyDescent="0.35">
      <c r="Q14955" s="2"/>
    </row>
    <row r="14956" spans="17:17" x14ac:dyDescent="0.35">
      <c r="Q14956" s="2"/>
    </row>
    <row r="14957" spans="17:17" x14ac:dyDescent="0.35">
      <c r="Q14957" s="2"/>
    </row>
    <row r="14958" spans="17:17" x14ac:dyDescent="0.35">
      <c r="Q14958" s="2"/>
    </row>
    <row r="14959" spans="17:17" x14ac:dyDescent="0.35">
      <c r="Q14959" s="2"/>
    </row>
    <row r="14960" spans="17:17" x14ac:dyDescent="0.35">
      <c r="Q14960" s="2"/>
    </row>
    <row r="14961" spans="17:17" x14ac:dyDescent="0.35">
      <c r="Q14961" s="2"/>
    </row>
    <row r="14962" spans="17:17" x14ac:dyDescent="0.35">
      <c r="Q14962" s="2"/>
    </row>
    <row r="14963" spans="17:17" x14ac:dyDescent="0.35">
      <c r="Q14963" s="2"/>
    </row>
    <row r="14964" spans="17:17" x14ac:dyDescent="0.35">
      <c r="Q14964" s="2"/>
    </row>
    <row r="14965" spans="17:17" x14ac:dyDescent="0.35">
      <c r="Q14965" s="2"/>
    </row>
    <row r="14966" spans="17:17" x14ac:dyDescent="0.35">
      <c r="Q14966" s="2"/>
    </row>
    <row r="14967" spans="17:17" x14ac:dyDescent="0.35">
      <c r="Q14967" s="2"/>
    </row>
    <row r="14968" spans="17:17" x14ac:dyDescent="0.35">
      <c r="Q14968" s="2"/>
    </row>
    <row r="14969" spans="17:17" x14ac:dyDescent="0.35">
      <c r="Q14969" s="2"/>
    </row>
    <row r="14970" spans="17:17" x14ac:dyDescent="0.35">
      <c r="Q14970" s="2"/>
    </row>
    <row r="14971" spans="17:17" x14ac:dyDescent="0.35">
      <c r="Q14971" s="2"/>
    </row>
    <row r="14972" spans="17:17" x14ac:dyDescent="0.35">
      <c r="Q14972" s="2"/>
    </row>
    <row r="14973" spans="17:17" x14ac:dyDescent="0.35">
      <c r="Q14973" s="2"/>
    </row>
    <row r="14974" spans="17:17" x14ac:dyDescent="0.35">
      <c r="Q14974" s="2"/>
    </row>
    <row r="14975" spans="17:17" x14ac:dyDescent="0.35">
      <c r="Q14975" s="2"/>
    </row>
    <row r="14976" spans="17:17" x14ac:dyDescent="0.35">
      <c r="Q14976" s="2"/>
    </row>
    <row r="14977" spans="17:17" x14ac:dyDescent="0.35">
      <c r="Q14977" s="2"/>
    </row>
    <row r="14978" spans="17:17" x14ac:dyDescent="0.35">
      <c r="Q14978" s="2"/>
    </row>
    <row r="14979" spans="17:17" x14ac:dyDescent="0.35">
      <c r="Q14979" s="2"/>
    </row>
    <row r="14980" spans="17:17" x14ac:dyDescent="0.35">
      <c r="Q14980" s="2"/>
    </row>
    <row r="14981" spans="17:17" x14ac:dyDescent="0.35">
      <c r="Q14981" s="2"/>
    </row>
    <row r="14982" spans="17:17" x14ac:dyDescent="0.35">
      <c r="Q14982" s="2"/>
    </row>
    <row r="14983" spans="17:17" x14ac:dyDescent="0.35">
      <c r="Q14983" s="2"/>
    </row>
    <row r="14984" spans="17:17" x14ac:dyDescent="0.35">
      <c r="Q14984" s="2"/>
    </row>
    <row r="14985" spans="17:17" x14ac:dyDescent="0.35">
      <c r="Q14985" s="2"/>
    </row>
    <row r="14986" spans="17:17" x14ac:dyDescent="0.35">
      <c r="Q14986" s="2"/>
    </row>
    <row r="14987" spans="17:17" x14ac:dyDescent="0.35">
      <c r="Q14987" s="2"/>
    </row>
    <row r="14988" spans="17:17" x14ac:dyDescent="0.35">
      <c r="Q14988" s="2"/>
    </row>
    <row r="14989" spans="17:17" x14ac:dyDescent="0.35">
      <c r="Q14989" s="2"/>
    </row>
    <row r="14990" spans="17:17" x14ac:dyDescent="0.35">
      <c r="Q14990" s="2"/>
    </row>
    <row r="14991" spans="17:17" x14ac:dyDescent="0.35">
      <c r="Q14991" s="2"/>
    </row>
    <row r="14992" spans="17:17" x14ac:dyDescent="0.35">
      <c r="Q14992" s="2"/>
    </row>
    <row r="14993" spans="17:17" x14ac:dyDescent="0.35">
      <c r="Q14993" s="2"/>
    </row>
    <row r="14994" spans="17:17" x14ac:dyDescent="0.35">
      <c r="Q14994" s="2"/>
    </row>
    <row r="14995" spans="17:17" x14ac:dyDescent="0.35">
      <c r="Q14995" s="2"/>
    </row>
    <row r="14996" spans="17:17" x14ac:dyDescent="0.35">
      <c r="Q14996" s="2"/>
    </row>
    <row r="14997" spans="17:17" x14ac:dyDescent="0.35">
      <c r="Q14997" s="2"/>
    </row>
    <row r="14998" spans="17:17" x14ac:dyDescent="0.35">
      <c r="Q14998" s="2"/>
    </row>
    <row r="14999" spans="17:17" x14ac:dyDescent="0.35">
      <c r="Q14999" s="2"/>
    </row>
    <row r="15000" spans="17:17" x14ac:dyDescent="0.35">
      <c r="Q15000" s="2"/>
    </row>
    <row r="15001" spans="17:17" x14ac:dyDescent="0.35">
      <c r="Q15001" s="2"/>
    </row>
    <row r="15002" spans="17:17" x14ac:dyDescent="0.35">
      <c r="Q15002" s="2"/>
    </row>
    <row r="15003" spans="17:17" x14ac:dyDescent="0.35">
      <c r="Q15003" s="2"/>
    </row>
    <row r="15004" spans="17:17" x14ac:dyDescent="0.35">
      <c r="Q15004" s="2"/>
    </row>
    <row r="15005" spans="17:17" x14ac:dyDescent="0.35">
      <c r="Q15005" s="2"/>
    </row>
    <row r="15006" spans="17:17" x14ac:dyDescent="0.35">
      <c r="Q15006" s="2"/>
    </row>
    <row r="15007" spans="17:17" x14ac:dyDescent="0.35">
      <c r="Q15007" s="2"/>
    </row>
    <row r="15008" spans="17:17" x14ac:dyDescent="0.35">
      <c r="Q15008" s="2"/>
    </row>
    <row r="15009" spans="17:17" x14ac:dyDescent="0.35">
      <c r="Q15009" s="2"/>
    </row>
    <row r="15010" spans="17:17" x14ac:dyDescent="0.35">
      <c r="Q15010" s="2"/>
    </row>
    <row r="15011" spans="17:17" x14ac:dyDescent="0.35">
      <c r="Q15011" s="2"/>
    </row>
    <row r="15012" spans="17:17" x14ac:dyDescent="0.35">
      <c r="Q15012" s="2"/>
    </row>
    <row r="15013" spans="17:17" x14ac:dyDescent="0.35">
      <c r="Q15013" s="2"/>
    </row>
    <row r="15014" spans="17:17" x14ac:dyDescent="0.35">
      <c r="Q15014" s="2"/>
    </row>
    <row r="15015" spans="17:17" x14ac:dyDescent="0.35">
      <c r="Q15015" s="2"/>
    </row>
    <row r="15016" spans="17:17" x14ac:dyDescent="0.35">
      <c r="Q15016" s="2"/>
    </row>
    <row r="15017" spans="17:17" x14ac:dyDescent="0.35">
      <c r="Q15017" s="2"/>
    </row>
    <row r="15018" spans="17:17" x14ac:dyDescent="0.35">
      <c r="Q15018" s="2"/>
    </row>
    <row r="15019" spans="17:17" x14ac:dyDescent="0.35">
      <c r="Q15019" s="2"/>
    </row>
    <row r="15020" spans="17:17" x14ac:dyDescent="0.35">
      <c r="Q15020" s="2"/>
    </row>
    <row r="15021" spans="17:17" x14ac:dyDescent="0.35">
      <c r="Q15021" s="2"/>
    </row>
    <row r="15022" spans="17:17" x14ac:dyDescent="0.35">
      <c r="Q15022" s="2"/>
    </row>
    <row r="15023" spans="17:17" x14ac:dyDescent="0.35">
      <c r="Q15023" s="2"/>
    </row>
    <row r="15024" spans="17:17" x14ac:dyDescent="0.35">
      <c r="Q15024" s="2"/>
    </row>
    <row r="15025" spans="17:17" x14ac:dyDescent="0.35">
      <c r="Q15025" s="2"/>
    </row>
    <row r="15026" spans="17:17" x14ac:dyDescent="0.35">
      <c r="Q15026" s="2"/>
    </row>
    <row r="15027" spans="17:17" x14ac:dyDescent="0.35">
      <c r="Q15027" s="2"/>
    </row>
    <row r="15028" spans="17:17" x14ac:dyDescent="0.35">
      <c r="Q15028" s="2"/>
    </row>
    <row r="15029" spans="17:17" x14ac:dyDescent="0.35">
      <c r="Q15029" s="2"/>
    </row>
    <row r="15030" spans="17:17" x14ac:dyDescent="0.35">
      <c r="Q15030" s="2"/>
    </row>
    <row r="15031" spans="17:17" x14ac:dyDescent="0.35">
      <c r="Q15031" s="2"/>
    </row>
    <row r="15032" spans="17:17" x14ac:dyDescent="0.35">
      <c r="Q15032" s="2"/>
    </row>
    <row r="15033" spans="17:17" x14ac:dyDescent="0.35">
      <c r="Q15033" s="2"/>
    </row>
    <row r="15034" spans="17:17" x14ac:dyDescent="0.35">
      <c r="Q15034" s="2"/>
    </row>
    <row r="15035" spans="17:17" x14ac:dyDescent="0.35">
      <c r="Q15035" s="2"/>
    </row>
    <row r="15036" spans="17:17" x14ac:dyDescent="0.35">
      <c r="Q15036" s="2"/>
    </row>
    <row r="15037" spans="17:17" x14ac:dyDescent="0.35">
      <c r="Q15037" s="2"/>
    </row>
    <row r="15038" spans="17:17" x14ac:dyDescent="0.35">
      <c r="Q15038" s="2"/>
    </row>
    <row r="15039" spans="17:17" x14ac:dyDescent="0.35">
      <c r="Q15039" s="2"/>
    </row>
    <row r="15040" spans="17:17" x14ac:dyDescent="0.35">
      <c r="Q15040" s="2"/>
    </row>
    <row r="15041" spans="17:17" x14ac:dyDescent="0.35">
      <c r="Q15041" s="2"/>
    </row>
    <row r="15042" spans="17:17" x14ac:dyDescent="0.35">
      <c r="Q15042" s="2"/>
    </row>
    <row r="15043" spans="17:17" x14ac:dyDescent="0.35">
      <c r="Q15043" s="2"/>
    </row>
    <row r="15044" spans="17:17" x14ac:dyDescent="0.35">
      <c r="Q15044" s="2"/>
    </row>
    <row r="15045" spans="17:17" x14ac:dyDescent="0.35">
      <c r="Q15045" s="2"/>
    </row>
    <row r="15046" spans="17:17" x14ac:dyDescent="0.35">
      <c r="Q15046" s="2"/>
    </row>
    <row r="15047" spans="17:17" x14ac:dyDescent="0.35">
      <c r="Q15047" s="2"/>
    </row>
    <row r="15048" spans="17:17" x14ac:dyDescent="0.35">
      <c r="Q15048" s="2"/>
    </row>
    <row r="15049" spans="17:17" x14ac:dyDescent="0.35">
      <c r="Q15049" s="2"/>
    </row>
    <row r="15050" spans="17:17" x14ac:dyDescent="0.35">
      <c r="Q15050" s="2"/>
    </row>
    <row r="15051" spans="17:17" x14ac:dyDescent="0.35">
      <c r="Q15051" s="2"/>
    </row>
    <row r="15052" spans="17:17" x14ac:dyDescent="0.35">
      <c r="Q15052" s="2"/>
    </row>
    <row r="15053" spans="17:17" x14ac:dyDescent="0.35">
      <c r="Q15053" s="2"/>
    </row>
    <row r="15054" spans="17:17" x14ac:dyDescent="0.35">
      <c r="Q15054" s="2"/>
    </row>
    <row r="15055" spans="17:17" x14ac:dyDescent="0.35">
      <c r="Q15055" s="2"/>
    </row>
    <row r="15056" spans="17:17" x14ac:dyDescent="0.35">
      <c r="Q15056" s="2"/>
    </row>
    <row r="15057" spans="17:17" x14ac:dyDescent="0.35">
      <c r="Q15057" s="2"/>
    </row>
    <row r="15058" spans="17:17" x14ac:dyDescent="0.35">
      <c r="Q15058" s="2"/>
    </row>
    <row r="15059" spans="17:17" x14ac:dyDescent="0.35">
      <c r="Q15059" s="2"/>
    </row>
    <row r="15060" spans="17:17" x14ac:dyDescent="0.35">
      <c r="Q15060" s="2"/>
    </row>
    <row r="15061" spans="17:17" x14ac:dyDescent="0.35">
      <c r="Q15061" s="2"/>
    </row>
    <row r="15062" spans="17:17" x14ac:dyDescent="0.35">
      <c r="Q15062" s="2"/>
    </row>
    <row r="15063" spans="17:17" x14ac:dyDescent="0.35">
      <c r="Q15063" s="2"/>
    </row>
    <row r="15064" spans="17:17" x14ac:dyDescent="0.35">
      <c r="Q15064" s="2"/>
    </row>
    <row r="15065" spans="17:17" x14ac:dyDescent="0.35">
      <c r="Q15065" s="2"/>
    </row>
    <row r="15066" spans="17:17" x14ac:dyDescent="0.35">
      <c r="Q15066" s="2"/>
    </row>
    <row r="15067" spans="17:17" x14ac:dyDescent="0.35">
      <c r="Q15067" s="2"/>
    </row>
    <row r="15068" spans="17:17" x14ac:dyDescent="0.35">
      <c r="Q15068" s="2"/>
    </row>
    <row r="15069" spans="17:17" x14ac:dyDescent="0.35">
      <c r="Q15069" s="2"/>
    </row>
    <row r="15070" spans="17:17" x14ac:dyDescent="0.35">
      <c r="Q15070" s="2"/>
    </row>
    <row r="15071" spans="17:17" x14ac:dyDescent="0.35">
      <c r="Q15071" s="2"/>
    </row>
    <row r="15072" spans="17:17" x14ac:dyDescent="0.35">
      <c r="Q15072" s="2"/>
    </row>
    <row r="15073" spans="17:17" x14ac:dyDescent="0.35">
      <c r="Q15073" s="2"/>
    </row>
    <row r="15074" spans="17:17" x14ac:dyDescent="0.35">
      <c r="Q15074" s="2"/>
    </row>
    <row r="15075" spans="17:17" x14ac:dyDescent="0.35">
      <c r="Q15075" s="2"/>
    </row>
    <row r="15076" spans="17:17" x14ac:dyDescent="0.35">
      <c r="Q15076" s="2"/>
    </row>
    <row r="15077" spans="17:17" x14ac:dyDescent="0.35">
      <c r="Q15077" s="2"/>
    </row>
    <row r="15078" spans="17:17" x14ac:dyDescent="0.35">
      <c r="Q15078" s="2"/>
    </row>
    <row r="15079" spans="17:17" x14ac:dyDescent="0.35">
      <c r="Q15079" s="2"/>
    </row>
    <row r="15080" spans="17:17" x14ac:dyDescent="0.35">
      <c r="Q15080" s="2"/>
    </row>
    <row r="15081" spans="17:17" x14ac:dyDescent="0.35">
      <c r="Q15081" s="2"/>
    </row>
    <row r="15082" spans="17:17" x14ac:dyDescent="0.35">
      <c r="Q15082" s="2"/>
    </row>
    <row r="15083" spans="17:17" x14ac:dyDescent="0.35">
      <c r="Q15083" s="2"/>
    </row>
    <row r="15084" spans="17:17" x14ac:dyDescent="0.35">
      <c r="Q15084" s="2"/>
    </row>
    <row r="15085" spans="17:17" x14ac:dyDescent="0.35">
      <c r="Q15085" s="2"/>
    </row>
    <row r="15086" spans="17:17" x14ac:dyDescent="0.35">
      <c r="Q15086" s="2"/>
    </row>
    <row r="15087" spans="17:17" x14ac:dyDescent="0.35">
      <c r="Q15087" s="2"/>
    </row>
    <row r="15088" spans="17:17" x14ac:dyDescent="0.35">
      <c r="Q15088" s="2"/>
    </row>
    <row r="15089" spans="17:17" x14ac:dyDescent="0.35">
      <c r="Q15089" s="2"/>
    </row>
    <row r="15090" spans="17:17" x14ac:dyDescent="0.35">
      <c r="Q15090" s="2"/>
    </row>
    <row r="15091" spans="17:17" x14ac:dyDescent="0.35">
      <c r="Q15091" s="2"/>
    </row>
    <row r="15092" spans="17:17" x14ac:dyDescent="0.35">
      <c r="Q15092" s="2"/>
    </row>
    <row r="15093" spans="17:17" x14ac:dyDescent="0.35">
      <c r="Q15093" s="2"/>
    </row>
    <row r="15094" spans="17:17" x14ac:dyDescent="0.35">
      <c r="Q15094" s="2"/>
    </row>
    <row r="15095" spans="17:17" x14ac:dyDescent="0.35">
      <c r="Q15095" s="2"/>
    </row>
    <row r="15096" spans="17:17" x14ac:dyDescent="0.35">
      <c r="Q15096" s="2"/>
    </row>
    <row r="15097" spans="17:17" x14ac:dyDescent="0.35">
      <c r="Q15097" s="2"/>
    </row>
    <row r="15098" spans="17:17" x14ac:dyDescent="0.35">
      <c r="Q15098" s="2"/>
    </row>
    <row r="15099" spans="17:17" x14ac:dyDescent="0.35">
      <c r="Q15099" s="2"/>
    </row>
    <row r="15100" spans="17:17" x14ac:dyDescent="0.35">
      <c r="Q15100" s="2"/>
    </row>
    <row r="15101" spans="17:17" x14ac:dyDescent="0.35">
      <c r="Q15101" s="2"/>
    </row>
    <row r="15102" spans="17:17" x14ac:dyDescent="0.35">
      <c r="Q15102" s="2"/>
    </row>
    <row r="15103" spans="17:17" x14ac:dyDescent="0.35">
      <c r="Q15103" s="2"/>
    </row>
    <row r="15104" spans="17:17" x14ac:dyDescent="0.35">
      <c r="Q15104" s="2"/>
    </row>
    <row r="15105" spans="17:17" x14ac:dyDescent="0.35">
      <c r="Q15105" s="2"/>
    </row>
    <row r="15106" spans="17:17" x14ac:dyDescent="0.35">
      <c r="Q15106" s="2"/>
    </row>
    <row r="15107" spans="17:17" x14ac:dyDescent="0.35">
      <c r="Q15107" s="2"/>
    </row>
    <row r="15108" spans="17:17" x14ac:dyDescent="0.35">
      <c r="Q15108" s="2"/>
    </row>
    <row r="15109" spans="17:17" x14ac:dyDescent="0.35">
      <c r="Q15109" s="2"/>
    </row>
    <row r="15110" spans="17:17" x14ac:dyDescent="0.35">
      <c r="Q15110" s="2"/>
    </row>
    <row r="15111" spans="17:17" x14ac:dyDescent="0.35">
      <c r="Q15111" s="2"/>
    </row>
    <row r="15112" spans="17:17" x14ac:dyDescent="0.35">
      <c r="Q15112" s="2"/>
    </row>
    <row r="15113" spans="17:17" x14ac:dyDescent="0.35">
      <c r="Q15113" s="2"/>
    </row>
    <row r="15114" spans="17:17" x14ac:dyDescent="0.35">
      <c r="Q15114" s="2"/>
    </row>
    <row r="15115" spans="17:17" x14ac:dyDescent="0.35">
      <c r="Q15115" s="2"/>
    </row>
    <row r="15116" spans="17:17" x14ac:dyDescent="0.35">
      <c r="Q15116" s="2"/>
    </row>
    <row r="15117" spans="17:17" x14ac:dyDescent="0.35">
      <c r="Q15117" s="2"/>
    </row>
    <row r="15118" spans="17:17" x14ac:dyDescent="0.35">
      <c r="Q15118" s="2"/>
    </row>
    <row r="15119" spans="17:17" x14ac:dyDescent="0.35">
      <c r="Q15119" s="2"/>
    </row>
    <row r="15120" spans="17:17" x14ac:dyDescent="0.35">
      <c r="Q15120" s="2"/>
    </row>
    <row r="15121" spans="17:17" x14ac:dyDescent="0.35">
      <c r="Q15121" s="2"/>
    </row>
    <row r="15122" spans="17:17" x14ac:dyDescent="0.35">
      <c r="Q15122" s="2"/>
    </row>
    <row r="15123" spans="17:17" x14ac:dyDescent="0.35">
      <c r="Q15123" s="2"/>
    </row>
    <row r="15124" spans="17:17" x14ac:dyDescent="0.35">
      <c r="Q15124" s="2"/>
    </row>
    <row r="15125" spans="17:17" x14ac:dyDescent="0.35">
      <c r="Q15125" s="2"/>
    </row>
    <row r="15126" spans="17:17" x14ac:dyDescent="0.35">
      <c r="Q15126" s="2"/>
    </row>
    <row r="15127" spans="17:17" x14ac:dyDescent="0.35">
      <c r="Q15127" s="2"/>
    </row>
    <row r="15128" spans="17:17" x14ac:dyDescent="0.35">
      <c r="Q15128" s="2"/>
    </row>
    <row r="15129" spans="17:17" x14ac:dyDescent="0.35">
      <c r="Q15129" s="2"/>
    </row>
    <row r="15130" spans="17:17" x14ac:dyDescent="0.35">
      <c r="Q15130" s="2"/>
    </row>
    <row r="15131" spans="17:17" x14ac:dyDescent="0.35">
      <c r="Q15131" s="2"/>
    </row>
    <row r="15132" spans="17:17" x14ac:dyDescent="0.35">
      <c r="Q15132" s="2"/>
    </row>
    <row r="15133" spans="17:17" x14ac:dyDescent="0.35">
      <c r="Q15133" s="2"/>
    </row>
    <row r="15134" spans="17:17" x14ac:dyDescent="0.35">
      <c r="Q15134" s="2"/>
    </row>
    <row r="15135" spans="17:17" x14ac:dyDescent="0.35">
      <c r="Q15135" s="2"/>
    </row>
    <row r="15136" spans="17:17" x14ac:dyDescent="0.35">
      <c r="Q15136" s="2"/>
    </row>
    <row r="15137" spans="17:17" x14ac:dyDescent="0.35">
      <c r="Q15137" s="2"/>
    </row>
    <row r="15138" spans="17:17" x14ac:dyDescent="0.35">
      <c r="Q15138" s="2"/>
    </row>
    <row r="15139" spans="17:17" x14ac:dyDescent="0.35">
      <c r="Q15139" s="2"/>
    </row>
    <row r="15140" spans="17:17" x14ac:dyDescent="0.35">
      <c r="Q15140" s="2"/>
    </row>
    <row r="15141" spans="17:17" x14ac:dyDescent="0.35">
      <c r="Q15141" s="2"/>
    </row>
    <row r="15142" spans="17:17" x14ac:dyDescent="0.35">
      <c r="Q15142" s="2"/>
    </row>
    <row r="15143" spans="17:17" x14ac:dyDescent="0.35">
      <c r="Q15143" s="2"/>
    </row>
    <row r="15144" spans="17:17" x14ac:dyDescent="0.35">
      <c r="Q15144" s="2"/>
    </row>
    <row r="15145" spans="17:17" x14ac:dyDescent="0.35">
      <c r="Q15145" s="2"/>
    </row>
    <row r="15146" spans="17:17" x14ac:dyDescent="0.35">
      <c r="Q15146" s="2"/>
    </row>
    <row r="15147" spans="17:17" x14ac:dyDescent="0.35">
      <c r="Q15147" s="2"/>
    </row>
    <row r="15148" spans="17:17" x14ac:dyDescent="0.35">
      <c r="Q15148" s="2"/>
    </row>
    <row r="15149" spans="17:17" x14ac:dyDescent="0.35">
      <c r="Q15149" s="2"/>
    </row>
    <row r="15150" spans="17:17" x14ac:dyDescent="0.35">
      <c r="Q15150" s="2"/>
    </row>
    <row r="15151" spans="17:17" x14ac:dyDescent="0.35">
      <c r="Q15151" s="2"/>
    </row>
    <row r="15152" spans="17:17" x14ac:dyDescent="0.35">
      <c r="Q15152" s="2"/>
    </row>
    <row r="15153" spans="17:17" x14ac:dyDescent="0.35">
      <c r="Q15153" s="2"/>
    </row>
    <row r="15154" spans="17:17" x14ac:dyDescent="0.35">
      <c r="Q15154" s="2"/>
    </row>
    <row r="15155" spans="17:17" x14ac:dyDescent="0.35">
      <c r="Q15155" s="2"/>
    </row>
    <row r="15156" spans="17:17" x14ac:dyDescent="0.35">
      <c r="Q15156" s="2"/>
    </row>
    <row r="15157" spans="17:17" x14ac:dyDescent="0.35">
      <c r="Q15157" s="2"/>
    </row>
    <row r="15158" spans="17:17" x14ac:dyDescent="0.35">
      <c r="Q15158" s="2"/>
    </row>
    <row r="15159" spans="17:17" x14ac:dyDescent="0.35">
      <c r="Q15159" s="2"/>
    </row>
    <row r="15160" spans="17:17" x14ac:dyDescent="0.35">
      <c r="Q15160" s="2"/>
    </row>
    <row r="15161" spans="17:17" x14ac:dyDescent="0.35">
      <c r="Q15161" s="2"/>
    </row>
    <row r="15162" spans="17:17" x14ac:dyDescent="0.35">
      <c r="Q15162" s="2"/>
    </row>
    <row r="15163" spans="17:17" x14ac:dyDescent="0.35">
      <c r="Q15163" s="2"/>
    </row>
    <row r="15164" spans="17:17" x14ac:dyDescent="0.35">
      <c r="Q15164" s="2"/>
    </row>
    <row r="15165" spans="17:17" x14ac:dyDescent="0.35">
      <c r="Q15165" s="2"/>
    </row>
    <row r="15166" spans="17:17" x14ac:dyDescent="0.35">
      <c r="Q15166" s="2"/>
    </row>
    <row r="15167" spans="17:17" x14ac:dyDescent="0.35">
      <c r="Q15167" s="2"/>
    </row>
    <row r="15168" spans="17:17" x14ac:dyDescent="0.35">
      <c r="Q15168" s="2"/>
    </row>
    <row r="15169" spans="17:17" x14ac:dyDescent="0.35">
      <c r="Q15169" s="2"/>
    </row>
    <row r="15170" spans="17:17" x14ac:dyDescent="0.35">
      <c r="Q15170" s="2"/>
    </row>
    <row r="15171" spans="17:17" x14ac:dyDescent="0.35">
      <c r="Q15171" s="2"/>
    </row>
    <row r="15172" spans="17:17" x14ac:dyDescent="0.35">
      <c r="Q15172" s="2"/>
    </row>
    <row r="15173" spans="17:17" x14ac:dyDescent="0.35">
      <c r="Q15173" s="2"/>
    </row>
    <row r="15174" spans="17:17" x14ac:dyDescent="0.35">
      <c r="Q15174" s="2"/>
    </row>
    <row r="15175" spans="17:17" x14ac:dyDescent="0.35">
      <c r="Q15175" s="2"/>
    </row>
    <row r="15176" spans="17:17" x14ac:dyDescent="0.35">
      <c r="Q15176" s="2"/>
    </row>
    <row r="15177" spans="17:17" x14ac:dyDescent="0.35">
      <c r="Q15177" s="2"/>
    </row>
    <row r="15178" spans="17:17" x14ac:dyDescent="0.35">
      <c r="Q15178" s="2"/>
    </row>
    <row r="15179" spans="17:17" x14ac:dyDescent="0.35">
      <c r="Q15179" s="2"/>
    </row>
    <row r="15180" spans="17:17" x14ac:dyDescent="0.35">
      <c r="Q15180" s="2"/>
    </row>
    <row r="15181" spans="17:17" x14ac:dyDescent="0.35">
      <c r="Q15181" s="2"/>
    </row>
    <row r="15182" spans="17:17" x14ac:dyDescent="0.35">
      <c r="Q15182" s="2"/>
    </row>
    <row r="15183" spans="17:17" x14ac:dyDescent="0.35">
      <c r="Q15183" s="2"/>
    </row>
    <row r="15184" spans="17:17" x14ac:dyDescent="0.35">
      <c r="Q15184" s="2"/>
    </row>
    <row r="15185" spans="17:17" x14ac:dyDescent="0.35">
      <c r="Q15185" s="2"/>
    </row>
    <row r="15186" spans="17:17" x14ac:dyDescent="0.35">
      <c r="Q15186" s="2"/>
    </row>
    <row r="15187" spans="17:17" x14ac:dyDescent="0.35">
      <c r="Q15187" s="2"/>
    </row>
    <row r="15188" spans="17:17" x14ac:dyDescent="0.35">
      <c r="Q15188" s="2"/>
    </row>
    <row r="15189" spans="17:17" x14ac:dyDescent="0.35">
      <c r="Q15189" s="2"/>
    </row>
    <row r="15190" spans="17:17" x14ac:dyDescent="0.35">
      <c r="Q15190" s="2"/>
    </row>
    <row r="15191" spans="17:17" x14ac:dyDescent="0.35">
      <c r="Q15191" s="2"/>
    </row>
    <row r="15192" spans="17:17" x14ac:dyDescent="0.35">
      <c r="Q15192" s="2"/>
    </row>
    <row r="15193" spans="17:17" x14ac:dyDescent="0.35">
      <c r="Q15193" s="2"/>
    </row>
    <row r="15194" spans="17:17" x14ac:dyDescent="0.35">
      <c r="Q15194" s="2"/>
    </row>
    <row r="15195" spans="17:17" x14ac:dyDescent="0.35">
      <c r="Q15195" s="2"/>
    </row>
    <row r="15196" spans="17:17" x14ac:dyDescent="0.35">
      <c r="Q15196" s="2"/>
    </row>
    <row r="15197" spans="17:17" x14ac:dyDescent="0.35">
      <c r="Q15197" s="2"/>
    </row>
    <row r="15198" spans="17:17" x14ac:dyDescent="0.35">
      <c r="Q15198" s="2"/>
    </row>
    <row r="15199" spans="17:17" x14ac:dyDescent="0.35">
      <c r="Q15199" s="2"/>
    </row>
    <row r="15200" spans="17:17" x14ac:dyDescent="0.35">
      <c r="Q15200" s="2"/>
    </row>
    <row r="15201" spans="17:17" x14ac:dyDescent="0.35">
      <c r="Q15201" s="2"/>
    </row>
    <row r="15202" spans="17:17" x14ac:dyDescent="0.35">
      <c r="Q15202" s="2"/>
    </row>
    <row r="15203" spans="17:17" x14ac:dyDescent="0.35">
      <c r="Q15203" s="2"/>
    </row>
    <row r="15204" spans="17:17" x14ac:dyDescent="0.35">
      <c r="Q15204" s="2"/>
    </row>
    <row r="15205" spans="17:17" x14ac:dyDescent="0.35">
      <c r="Q15205" s="2"/>
    </row>
    <row r="15206" spans="17:17" x14ac:dyDescent="0.35">
      <c r="Q15206" s="2"/>
    </row>
    <row r="15207" spans="17:17" x14ac:dyDescent="0.35">
      <c r="Q15207" s="2"/>
    </row>
    <row r="15208" spans="17:17" x14ac:dyDescent="0.35">
      <c r="Q15208" s="2"/>
    </row>
    <row r="15209" spans="17:17" x14ac:dyDescent="0.35">
      <c r="Q15209" s="2"/>
    </row>
    <row r="15210" spans="17:17" x14ac:dyDescent="0.35">
      <c r="Q15210" s="2"/>
    </row>
    <row r="15211" spans="17:17" x14ac:dyDescent="0.35">
      <c r="Q15211" s="2"/>
    </row>
    <row r="15212" spans="17:17" x14ac:dyDescent="0.35">
      <c r="Q15212" s="2"/>
    </row>
    <row r="15213" spans="17:17" x14ac:dyDescent="0.35">
      <c r="Q15213" s="2"/>
    </row>
    <row r="15214" spans="17:17" x14ac:dyDescent="0.35">
      <c r="Q15214" s="2"/>
    </row>
    <row r="15215" spans="17:17" x14ac:dyDescent="0.35">
      <c r="Q15215" s="2"/>
    </row>
    <row r="15216" spans="17:17" x14ac:dyDescent="0.35">
      <c r="Q15216" s="2"/>
    </row>
    <row r="15217" spans="17:17" x14ac:dyDescent="0.35">
      <c r="Q15217" s="2"/>
    </row>
    <row r="15218" spans="17:17" x14ac:dyDescent="0.35">
      <c r="Q15218" s="2"/>
    </row>
    <row r="15219" spans="17:17" x14ac:dyDescent="0.35">
      <c r="Q15219" s="2"/>
    </row>
    <row r="15220" spans="17:17" x14ac:dyDescent="0.35">
      <c r="Q15220" s="2"/>
    </row>
    <row r="15221" spans="17:17" x14ac:dyDescent="0.35">
      <c r="Q15221" s="2"/>
    </row>
    <row r="15222" spans="17:17" x14ac:dyDescent="0.35">
      <c r="Q15222" s="2"/>
    </row>
    <row r="15223" spans="17:17" x14ac:dyDescent="0.35">
      <c r="Q15223" s="2"/>
    </row>
    <row r="15224" spans="17:17" x14ac:dyDescent="0.35">
      <c r="Q15224" s="2"/>
    </row>
    <row r="15225" spans="17:17" x14ac:dyDescent="0.35">
      <c r="Q15225" s="2"/>
    </row>
    <row r="15226" spans="17:17" x14ac:dyDescent="0.35">
      <c r="Q15226" s="2"/>
    </row>
    <row r="15227" spans="17:17" x14ac:dyDescent="0.35">
      <c r="Q15227" s="2"/>
    </row>
    <row r="15228" spans="17:17" x14ac:dyDescent="0.35">
      <c r="Q15228" s="2"/>
    </row>
    <row r="15229" spans="17:17" x14ac:dyDescent="0.35">
      <c r="Q15229" s="2"/>
    </row>
    <row r="15230" spans="17:17" x14ac:dyDescent="0.35">
      <c r="Q15230" s="2"/>
    </row>
    <row r="15231" spans="17:17" x14ac:dyDescent="0.35">
      <c r="Q15231" s="2"/>
    </row>
    <row r="15232" spans="17:17" x14ac:dyDescent="0.35">
      <c r="Q15232" s="2"/>
    </row>
    <row r="15233" spans="17:17" x14ac:dyDescent="0.35">
      <c r="Q15233" s="2"/>
    </row>
    <row r="15234" spans="17:17" x14ac:dyDescent="0.35">
      <c r="Q15234" s="2"/>
    </row>
    <row r="15235" spans="17:17" x14ac:dyDescent="0.35">
      <c r="Q15235" s="2"/>
    </row>
    <row r="15236" spans="17:17" x14ac:dyDescent="0.35">
      <c r="Q15236" s="2"/>
    </row>
    <row r="15237" spans="17:17" x14ac:dyDescent="0.35">
      <c r="Q15237" s="2"/>
    </row>
    <row r="15238" spans="17:17" x14ac:dyDescent="0.35">
      <c r="Q15238" s="2"/>
    </row>
    <row r="15239" spans="17:17" x14ac:dyDescent="0.35">
      <c r="Q15239" s="2"/>
    </row>
    <row r="15240" spans="17:17" x14ac:dyDescent="0.35">
      <c r="Q15240" s="2"/>
    </row>
    <row r="15241" spans="17:17" x14ac:dyDescent="0.35">
      <c r="Q15241" s="2"/>
    </row>
    <row r="15242" spans="17:17" x14ac:dyDescent="0.35">
      <c r="Q15242" s="2"/>
    </row>
    <row r="15243" spans="17:17" x14ac:dyDescent="0.35">
      <c r="Q15243" s="2"/>
    </row>
    <row r="15244" spans="17:17" x14ac:dyDescent="0.35">
      <c r="Q15244" s="2"/>
    </row>
    <row r="15245" spans="17:17" x14ac:dyDescent="0.35">
      <c r="Q15245" s="2"/>
    </row>
    <row r="15246" spans="17:17" x14ac:dyDescent="0.35">
      <c r="Q15246" s="2"/>
    </row>
    <row r="15247" spans="17:17" x14ac:dyDescent="0.35">
      <c r="Q15247" s="2"/>
    </row>
    <row r="15248" spans="17:17" x14ac:dyDescent="0.35">
      <c r="Q15248" s="2"/>
    </row>
    <row r="15249" spans="17:17" x14ac:dyDescent="0.35">
      <c r="Q15249" s="2"/>
    </row>
    <row r="15250" spans="17:17" x14ac:dyDescent="0.35">
      <c r="Q15250" s="2"/>
    </row>
    <row r="15251" spans="17:17" x14ac:dyDescent="0.35">
      <c r="Q15251" s="2"/>
    </row>
    <row r="15252" spans="17:17" x14ac:dyDescent="0.35">
      <c r="Q15252" s="2"/>
    </row>
    <row r="15253" spans="17:17" x14ac:dyDescent="0.35">
      <c r="Q15253" s="2"/>
    </row>
    <row r="15254" spans="17:17" x14ac:dyDescent="0.35">
      <c r="Q15254" s="2"/>
    </row>
    <row r="15255" spans="17:17" x14ac:dyDescent="0.35">
      <c r="Q15255" s="2"/>
    </row>
    <row r="15256" spans="17:17" x14ac:dyDescent="0.35">
      <c r="Q15256" s="2"/>
    </row>
    <row r="15257" spans="17:17" x14ac:dyDescent="0.35">
      <c r="Q15257" s="2"/>
    </row>
    <row r="15258" spans="17:17" x14ac:dyDescent="0.35">
      <c r="Q15258" s="2"/>
    </row>
    <row r="15259" spans="17:17" x14ac:dyDescent="0.35">
      <c r="Q15259" s="2"/>
    </row>
    <row r="15260" spans="17:17" x14ac:dyDescent="0.35">
      <c r="Q15260" s="2"/>
    </row>
    <row r="15261" spans="17:17" x14ac:dyDescent="0.35">
      <c r="Q15261" s="2"/>
    </row>
    <row r="15262" spans="17:17" x14ac:dyDescent="0.35">
      <c r="Q15262" s="2"/>
    </row>
    <row r="15263" spans="17:17" x14ac:dyDescent="0.35">
      <c r="Q15263" s="2"/>
    </row>
    <row r="15264" spans="17:17" x14ac:dyDescent="0.35">
      <c r="Q15264" s="2"/>
    </row>
    <row r="15265" spans="17:17" x14ac:dyDescent="0.35">
      <c r="Q15265" s="2"/>
    </row>
    <row r="15266" spans="17:17" x14ac:dyDescent="0.35">
      <c r="Q15266" s="2"/>
    </row>
    <row r="15267" spans="17:17" x14ac:dyDescent="0.35">
      <c r="Q15267" s="2"/>
    </row>
    <row r="15268" spans="17:17" x14ac:dyDescent="0.35">
      <c r="Q15268" s="2"/>
    </row>
    <row r="15269" spans="17:17" x14ac:dyDescent="0.35">
      <c r="Q15269" s="2"/>
    </row>
    <row r="15270" spans="17:17" x14ac:dyDescent="0.35">
      <c r="Q15270" s="2"/>
    </row>
    <row r="15271" spans="17:17" x14ac:dyDescent="0.35">
      <c r="Q15271" s="2"/>
    </row>
    <row r="15272" spans="17:17" x14ac:dyDescent="0.35">
      <c r="Q15272" s="2"/>
    </row>
    <row r="15273" spans="17:17" x14ac:dyDescent="0.35">
      <c r="Q15273" s="2"/>
    </row>
    <row r="15274" spans="17:17" x14ac:dyDescent="0.35">
      <c r="Q15274" s="2"/>
    </row>
    <row r="15275" spans="17:17" x14ac:dyDescent="0.35">
      <c r="Q15275" s="2"/>
    </row>
    <row r="15276" spans="17:17" x14ac:dyDescent="0.35">
      <c r="Q15276" s="2"/>
    </row>
    <row r="15277" spans="17:17" x14ac:dyDescent="0.35">
      <c r="Q15277" s="2"/>
    </row>
    <row r="15278" spans="17:17" x14ac:dyDescent="0.35">
      <c r="Q15278" s="2"/>
    </row>
    <row r="15279" spans="17:17" x14ac:dyDescent="0.35">
      <c r="Q15279" s="2"/>
    </row>
    <row r="15280" spans="17:17" x14ac:dyDescent="0.35">
      <c r="Q15280" s="2"/>
    </row>
    <row r="15281" spans="17:17" x14ac:dyDescent="0.35">
      <c r="Q15281" s="2"/>
    </row>
    <row r="15282" spans="17:17" x14ac:dyDescent="0.35">
      <c r="Q15282" s="2"/>
    </row>
    <row r="15283" spans="17:17" x14ac:dyDescent="0.35">
      <c r="Q15283" s="2"/>
    </row>
    <row r="15284" spans="17:17" x14ac:dyDescent="0.35">
      <c r="Q15284" s="2"/>
    </row>
    <row r="15285" spans="17:17" x14ac:dyDescent="0.35">
      <c r="Q15285" s="2"/>
    </row>
    <row r="15286" spans="17:17" x14ac:dyDescent="0.35">
      <c r="Q15286" s="2"/>
    </row>
    <row r="15287" spans="17:17" x14ac:dyDescent="0.35">
      <c r="Q15287" s="2"/>
    </row>
    <row r="15288" spans="17:17" x14ac:dyDescent="0.35">
      <c r="Q15288" s="2"/>
    </row>
    <row r="15289" spans="17:17" x14ac:dyDescent="0.35">
      <c r="Q15289" s="2"/>
    </row>
    <row r="15290" spans="17:17" x14ac:dyDescent="0.35">
      <c r="Q15290" s="2"/>
    </row>
    <row r="15291" spans="17:17" x14ac:dyDescent="0.35">
      <c r="Q15291" s="2"/>
    </row>
    <row r="15292" spans="17:17" x14ac:dyDescent="0.35">
      <c r="Q15292" s="2"/>
    </row>
    <row r="15293" spans="17:17" x14ac:dyDescent="0.35">
      <c r="Q15293" s="2"/>
    </row>
    <row r="15294" spans="17:17" x14ac:dyDescent="0.35">
      <c r="Q15294" s="2"/>
    </row>
    <row r="15295" spans="17:17" x14ac:dyDescent="0.35">
      <c r="Q15295" s="2"/>
    </row>
    <row r="15296" spans="17:17" x14ac:dyDescent="0.35">
      <c r="Q15296" s="2"/>
    </row>
    <row r="15297" spans="17:17" x14ac:dyDescent="0.35">
      <c r="Q15297" s="2"/>
    </row>
    <row r="15298" spans="17:17" x14ac:dyDescent="0.35">
      <c r="Q15298" s="2"/>
    </row>
    <row r="15299" spans="17:17" x14ac:dyDescent="0.35">
      <c r="Q15299" s="2"/>
    </row>
    <row r="15300" spans="17:17" x14ac:dyDescent="0.35">
      <c r="Q15300" s="2"/>
    </row>
    <row r="15301" spans="17:17" x14ac:dyDescent="0.35">
      <c r="Q15301" s="2"/>
    </row>
    <row r="15302" spans="17:17" x14ac:dyDescent="0.35">
      <c r="Q15302" s="2"/>
    </row>
    <row r="15303" spans="17:17" x14ac:dyDescent="0.35">
      <c r="Q15303" s="2"/>
    </row>
    <row r="15304" spans="17:17" x14ac:dyDescent="0.35">
      <c r="Q15304" s="2"/>
    </row>
    <row r="15305" spans="17:17" x14ac:dyDescent="0.35">
      <c r="Q15305" s="2"/>
    </row>
    <row r="15306" spans="17:17" x14ac:dyDescent="0.35">
      <c r="Q15306" s="2"/>
    </row>
    <row r="15307" spans="17:17" x14ac:dyDescent="0.35">
      <c r="Q15307" s="2"/>
    </row>
    <row r="15308" spans="17:17" x14ac:dyDescent="0.35">
      <c r="Q15308" s="2"/>
    </row>
    <row r="15309" spans="17:17" x14ac:dyDescent="0.35">
      <c r="Q15309" s="2"/>
    </row>
    <row r="15310" spans="17:17" x14ac:dyDescent="0.35">
      <c r="Q15310" s="2"/>
    </row>
    <row r="15311" spans="17:17" x14ac:dyDescent="0.35">
      <c r="Q15311" s="2"/>
    </row>
    <row r="15312" spans="17:17" x14ac:dyDescent="0.35">
      <c r="Q15312" s="2"/>
    </row>
    <row r="15313" spans="17:17" x14ac:dyDescent="0.35">
      <c r="Q15313" s="2"/>
    </row>
    <row r="15314" spans="17:17" x14ac:dyDescent="0.35">
      <c r="Q15314" s="2"/>
    </row>
    <row r="15315" spans="17:17" x14ac:dyDescent="0.35">
      <c r="Q15315" s="2"/>
    </row>
    <row r="15316" spans="17:17" x14ac:dyDescent="0.35">
      <c r="Q15316" s="2"/>
    </row>
    <row r="15317" spans="17:17" x14ac:dyDescent="0.35">
      <c r="Q15317" s="2"/>
    </row>
    <row r="15318" spans="17:17" x14ac:dyDescent="0.35">
      <c r="Q15318" s="2"/>
    </row>
    <row r="15319" spans="17:17" x14ac:dyDescent="0.35">
      <c r="Q15319" s="2"/>
    </row>
    <row r="15320" spans="17:17" x14ac:dyDescent="0.35">
      <c r="Q15320" s="2"/>
    </row>
    <row r="15321" spans="17:17" x14ac:dyDescent="0.35">
      <c r="Q15321" s="2"/>
    </row>
    <row r="15322" spans="17:17" x14ac:dyDescent="0.35">
      <c r="Q15322" s="2"/>
    </row>
    <row r="15323" spans="17:17" x14ac:dyDescent="0.35">
      <c r="Q15323" s="2"/>
    </row>
    <row r="15324" spans="17:17" x14ac:dyDescent="0.35">
      <c r="Q15324" s="2"/>
    </row>
    <row r="15325" spans="17:17" x14ac:dyDescent="0.35">
      <c r="Q15325" s="2"/>
    </row>
    <row r="15326" spans="17:17" x14ac:dyDescent="0.35">
      <c r="Q15326" s="2"/>
    </row>
    <row r="15327" spans="17:17" x14ac:dyDescent="0.35">
      <c r="Q15327" s="2"/>
    </row>
    <row r="15328" spans="17:17" x14ac:dyDescent="0.35">
      <c r="Q15328" s="2"/>
    </row>
    <row r="15329" spans="17:17" x14ac:dyDescent="0.35">
      <c r="Q15329" s="2"/>
    </row>
    <row r="15330" spans="17:17" x14ac:dyDescent="0.35">
      <c r="Q15330" s="2"/>
    </row>
    <row r="15331" spans="17:17" x14ac:dyDescent="0.35">
      <c r="Q15331" s="2"/>
    </row>
    <row r="15332" spans="17:17" x14ac:dyDescent="0.35">
      <c r="Q15332" s="2"/>
    </row>
    <row r="15333" spans="17:17" x14ac:dyDescent="0.35">
      <c r="Q15333" s="2"/>
    </row>
    <row r="15334" spans="17:17" x14ac:dyDescent="0.35">
      <c r="Q15334" s="2"/>
    </row>
    <row r="15335" spans="17:17" x14ac:dyDescent="0.35">
      <c r="Q15335" s="2"/>
    </row>
    <row r="15336" spans="17:17" x14ac:dyDescent="0.35">
      <c r="Q15336" s="2"/>
    </row>
    <row r="15337" spans="17:17" x14ac:dyDescent="0.35">
      <c r="Q15337" s="2"/>
    </row>
    <row r="15338" spans="17:17" x14ac:dyDescent="0.35">
      <c r="Q15338" s="2"/>
    </row>
    <row r="15339" spans="17:17" x14ac:dyDescent="0.35">
      <c r="Q15339" s="2"/>
    </row>
    <row r="15340" spans="17:17" x14ac:dyDescent="0.35">
      <c r="Q15340" s="2"/>
    </row>
    <row r="15341" spans="17:17" x14ac:dyDescent="0.35">
      <c r="Q15341" s="2"/>
    </row>
    <row r="15342" spans="17:17" x14ac:dyDescent="0.35">
      <c r="Q15342" s="2"/>
    </row>
    <row r="15343" spans="17:17" x14ac:dyDescent="0.35">
      <c r="Q15343" s="2"/>
    </row>
    <row r="15344" spans="17:17" x14ac:dyDescent="0.35">
      <c r="Q15344" s="2"/>
    </row>
    <row r="15345" spans="17:17" x14ac:dyDescent="0.35">
      <c r="Q15345" s="2"/>
    </row>
    <row r="15346" spans="17:17" x14ac:dyDescent="0.35">
      <c r="Q15346" s="2"/>
    </row>
    <row r="15347" spans="17:17" x14ac:dyDescent="0.35">
      <c r="Q15347" s="2"/>
    </row>
    <row r="15348" spans="17:17" x14ac:dyDescent="0.35">
      <c r="Q15348" s="2"/>
    </row>
    <row r="15349" spans="17:17" x14ac:dyDescent="0.35">
      <c r="Q15349" s="2"/>
    </row>
    <row r="15350" spans="17:17" x14ac:dyDescent="0.35">
      <c r="Q15350" s="2"/>
    </row>
    <row r="15351" spans="17:17" x14ac:dyDescent="0.35">
      <c r="Q15351" s="2"/>
    </row>
    <row r="15352" spans="17:17" x14ac:dyDescent="0.35">
      <c r="Q15352" s="2"/>
    </row>
    <row r="15353" spans="17:17" x14ac:dyDescent="0.35">
      <c r="Q15353" s="2"/>
    </row>
    <row r="15354" spans="17:17" x14ac:dyDescent="0.35">
      <c r="Q15354" s="2"/>
    </row>
    <row r="15355" spans="17:17" x14ac:dyDescent="0.35">
      <c r="Q15355" s="2"/>
    </row>
    <row r="15356" spans="17:17" x14ac:dyDescent="0.35">
      <c r="Q15356" s="2"/>
    </row>
    <row r="15357" spans="17:17" x14ac:dyDescent="0.35">
      <c r="Q15357" s="2"/>
    </row>
    <row r="15358" spans="17:17" x14ac:dyDescent="0.35">
      <c r="Q15358" s="2"/>
    </row>
    <row r="15359" spans="17:17" x14ac:dyDescent="0.35">
      <c r="Q15359" s="2"/>
    </row>
    <row r="15360" spans="17:17" x14ac:dyDescent="0.35">
      <c r="Q15360" s="2"/>
    </row>
    <row r="15361" spans="17:17" x14ac:dyDescent="0.35">
      <c r="Q15361" s="2"/>
    </row>
    <row r="15362" spans="17:17" x14ac:dyDescent="0.35">
      <c r="Q15362" s="2"/>
    </row>
    <row r="15363" spans="17:17" x14ac:dyDescent="0.35">
      <c r="Q15363" s="2"/>
    </row>
    <row r="15364" spans="17:17" x14ac:dyDescent="0.35">
      <c r="Q15364" s="2"/>
    </row>
    <row r="15365" spans="17:17" x14ac:dyDescent="0.35">
      <c r="Q15365" s="2"/>
    </row>
    <row r="15366" spans="17:17" x14ac:dyDescent="0.35">
      <c r="Q15366" s="2"/>
    </row>
    <row r="15367" spans="17:17" x14ac:dyDescent="0.35">
      <c r="Q15367" s="2"/>
    </row>
    <row r="15368" spans="17:17" x14ac:dyDescent="0.35">
      <c r="Q15368" s="2"/>
    </row>
    <row r="15369" spans="17:17" x14ac:dyDescent="0.35">
      <c r="Q15369" s="2"/>
    </row>
    <row r="15370" spans="17:17" x14ac:dyDescent="0.35">
      <c r="Q15370" s="2"/>
    </row>
    <row r="15371" spans="17:17" x14ac:dyDescent="0.35">
      <c r="Q15371" s="2"/>
    </row>
    <row r="15372" spans="17:17" x14ac:dyDescent="0.35">
      <c r="Q15372" s="2"/>
    </row>
    <row r="15373" spans="17:17" x14ac:dyDescent="0.35">
      <c r="Q15373" s="2"/>
    </row>
    <row r="15374" spans="17:17" x14ac:dyDescent="0.35">
      <c r="Q15374" s="2"/>
    </row>
    <row r="15375" spans="17:17" x14ac:dyDescent="0.35">
      <c r="Q15375" s="2"/>
    </row>
    <row r="15376" spans="17:17" x14ac:dyDescent="0.35">
      <c r="Q15376" s="2"/>
    </row>
    <row r="15377" spans="17:17" x14ac:dyDescent="0.35">
      <c r="Q15377" s="2"/>
    </row>
    <row r="15378" spans="17:17" x14ac:dyDescent="0.35">
      <c r="Q15378" s="2"/>
    </row>
    <row r="15379" spans="17:17" x14ac:dyDescent="0.35">
      <c r="Q15379" s="2"/>
    </row>
    <row r="15380" spans="17:17" x14ac:dyDescent="0.35">
      <c r="Q15380" s="2"/>
    </row>
    <row r="15381" spans="17:17" x14ac:dyDescent="0.35">
      <c r="Q15381" s="2"/>
    </row>
    <row r="15382" spans="17:17" x14ac:dyDescent="0.35">
      <c r="Q15382" s="2"/>
    </row>
    <row r="15383" spans="17:17" x14ac:dyDescent="0.35">
      <c r="Q15383" s="2"/>
    </row>
    <row r="15384" spans="17:17" x14ac:dyDescent="0.35">
      <c r="Q15384" s="2"/>
    </row>
    <row r="15385" spans="17:17" x14ac:dyDescent="0.35">
      <c r="Q15385" s="2"/>
    </row>
    <row r="15386" spans="17:17" x14ac:dyDescent="0.35">
      <c r="Q15386" s="2"/>
    </row>
    <row r="15387" spans="17:17" x14ac:dyDescent="0.35">
      <c r="Q15387" s="2"/>
    </row>
    <row r="15388" spans="17:17" x14ac:dyDescent="0.35">
      <c r="Q15388" s="2"/>
    </row>
    <row r="15389" spans="17:17" x14ac:dyDescent="0.35">
      <c r="Q15389" s="2"/>
    </row>
    <row r="15390" spans="17:17" x14ac:dyDescent="0.35">
      <c r="Q15390" s="2"/>
    </row>
    <row r="15391" spans="17:17" x14ac:dyDescent="0.35">
      <c r="Q15391" s="2"/>
    </row>
    <row r="15392" spans="17:17" x14ac:dyDescent="0.35">
      <c r="Q15392" s="2"/>
    </row>
    <row r="15393" spans="17:17" x14ac:dyDescent="0.35">
      <c r="Q15393" s="2"/>
    </row>
    <row r="15394" spans="17:17" x14ac:dyDescent="0.35">
      <c r="Q15394" s="2"/>
    </row>
    <row r="15395" spans="17:17" x14ac:dyDescent="0.35">
      <c r="Q15395" s="2"/>
    </row>
    <row r="15396" spans="17:17" x14ac:dyDescent="0.35">
      <c r="Q15396" s="2"/>
    </row>
    <row r="15397" spans="17:17" x14ac:dyDescent="0.35">
      <c r="Q15397" s="2"/>
    </row>
    <row r="15398" spans="17:17" x14ac:dyDescent="0.35">
      <c r="Q15398" s="2"/>
    </row>
    <row r="15399" spans="17:17" x14ac:dyDescent="0.35">
      <c r="Q15399" s="2"/>
    </row>
    <row r="15400" spans="17:17" x14ac:dyDescent="0.35">
      <c r="Q15400" s="2"/>
    </row>
    <row r="15401" spans="17:17" x14ac:dyDescent="0.35">
      <c r="Q15401" s="2"/>
    </row>
    <row r="15402" spans="17:17" x14ac:dyDescent="0.35">
      <c r="Q15402" s="2"/>
    </row>
    <row r="15403" spans="17:17" x14ac:dyDescent="0.35">
      <c r="Q15403" s="2"/>
    </row>
    <row r="15404" spans="17:17" x14ac:dyDescent="0.35">
      <c r="Q15404" s="2"/>
    </row>
    <row r="15405" spans="17:17" x14ac:dyDescent="0.35">
      <c r="Q15405" s="2"/>
    </row>
    <row r="15406" spans="17:17" x14ac:dyDescent="0.35">
      <c r="Q15406" s="2"/>
    </row>
    <row r="15407" spans="17:17" x14ac:dyDescent="0.35">
      <c r="Q15407" s="2"/>
    </row>
    <row r="15408" spans="17:17" x14ac:dyDescent="0.35">
      <c r="Q15408" s="2"/>
    </row>
    <row r="15409" spans="17:17" x14ac:dyDescent="0.35">
      <c r="Q15409" s="2"/>
    </row>
    <row r="15410" spans="17:17" x14ac:dyDescent="0.35">
      <c r="Q15410" s="2"/>
    </row>
    <row r="15411" spans="17:17" x14ac:dyDescent="0.35">
      <c r="Q15411" s="2"/>
    </row>
    <row r="15412" spans="17:17" x14ac:dyDescent="0.35">
      <c r="Q15412" s="2"/>
    </row>
    <row r="15413" spans="17:17" x14ac:dyDescent="0.35">
      <c r="Q15413" s="2"/>
    </row>
    <row r="15414" spans="17:17" x14ac:dyDescent="0.35">
      <c r="Q15414" s="2"/>
    </row>
    <row r="15415" spans="17:17" x14ac:dyDescent="0.35">
      <c r="Q15415" s="2"/>
    </row>
    <row r="15416" spans="17:17" x14ac:dyDescent="0.35">
      <c r="Q15416" s="2"/>
    </row>
    <row r="15417" spans="17:17" x14ac:dyDescent="0.35">
      <c r="Q15417" s="2"/>
    </row>
    <row r="15418" spans="17:17" x14ac:dyDescent="0.35">
      <c r="Q15418" s="2"/>
    </row>
    <row r="15419" spans="17:17" x14ac:dyDescent="0.35">
      <c r="Q15419" s="2"/>
    </row>
    <row r="15420" spans="17:17" x14ac:dyDescent="0.35">
      <c r="Q15420" s="2"/>
    </row>
    <row r="15421" spans="17:17" x14ac:dyDescent="0.35">
      <c r="Q15421" s="2"/>
    </row>
    <row r="15422" spans="17:17" x14ac:dyDescent="0.35">
      <c r="Q15422" s="2"/>
    </row>
    <row r="15423" spans="17:17" x14ac:dyDescent="0.35">
      <c r="Q15423" s="2"/>
    </row>
    <row r="15424" spans="17:17" x14ac:dyDescent="0.35">
      <c r="Q15424" s="2"/>
    </row>
    <row r="15425" spans="17:17" x14ac:dyDescent="0.35">
      <c r="Q15425" s="2"/>
    </row>
    <row r="15426" spans="17:17" x14ac:dyDescent="0.35">
      <c r="Q15426" s="2"/>
    </row>
    <row r="15427" spans="17:17" x14ac:dyDescent="0.35">
      <c r="Q15427" s="2"/>
    </row>
    <row r="15428" spans="17:17" x14ac:dyDescent="0.35">
      <c r="Q15428" s="2"/>
    </row>
    <row r="15429" spans="17:17" x14ac:dyDescent="0.35">
      <c r="Q15429" s="2"/>
    </row>
    <row r="15430" spans="17:17" x14ac:dyDescent="0.35">
      <c r="Q15430" s="2"/>
    </row>
    <row r="15431" spans="17:17" x14ac:dyDescent="0.35">
      <c r="Q15431" s="2"/>
    </row>
    <row r="15432" spans="17:17" x14ac:dyDescent="0.35">
      <c r="Q15432" s="2"/>
    </row>
    <row r="15433" spans="17:17" x14ac:dyDescent="0.35">
      <c r="Q15433" s="2"/>
    </row>
    <row r="15434" spans="17:17" x14ac:dyDescent="0.35">
      <c r="Q15434" s="2"/>
    </row>
    <row r="15435" spans="17:17" x14ac:dyDescent="0.35">
      <c r="Q15435" s="2"/>
    </row>
    <row r="15436" spans="17:17" x14ac:dyDescent="0.35">
      <c r="Q15436" s="2"/>
    </row>
    <row r="15437" spans="17:17" x14ac:dyDescent="0.35">
      <c r="Q15437" s="2"/>
    </row>
    <row r="15438" spans="17:17" x14ac:dyDescent="0.35">
      <c r="Q15438" s="2"/>
    </row>
    <row r="15439" spans="17:17" x14ac:dyDescent="0.35">
      <c r="Q15439" s="2"/>
    </row>
    <row r="15440" spans="17:17" x14ac:dyDescent="0.35">
      <c r="Q15440" s="2"/>
    </row>
    <row r="15441" spans="17:17" x14ac:dyDescent="0.35">
      <c r="Q15441" s="2"/>
    </row>
    <row r="15442" spans="17:17" x14ac:dyDescent="0.35">
      <c r="Q15442" s="2"/>
    </row>
    <row r="15443" spans="17:17" x14ac:dyDescent="0.35">
      <c r="Q15443" s="2"/>
    </row>
    <row r="15444" spans="17:17" x14ac:dyDescent="0.35">
      <c r="Q15444" s="2"/>
    </row>
    <row r="15445" spans="17:17" x14ac:dyDescent="0.35">
      <c r="Q15445" s="2"/>
    </row>
    <row r="15446" spans="17:17" x14ac:dyDescent="0.35">
      <c r="Q15446" s="2"/>
    </row>
    <row r="15447" spans="17:17" x14ac:dyDescent="0.35">
      <c r="Q15447" s="2"/>
    </row>
    <row r="15448" spans="17:17" x14ac:dyDescent="0.35">
      <c r="Q15448" s="2"/>
    </row>
    <row r="15449" spans="17:17" x14ac:dyDescent="0.35">
      <c r="Q15449" s="2"/>
    </row>
    <row r="15450" spans="17:17" x14ac:dyDescent="0.35">
      <c r="Q15450" s="2"/>
    </row>
    <row r="15451" spans="17:17" x14ac:dyDescent="0.35">
      <c r="Q15451" s="2"/>
    </row>
    <row r="15452" spans="17:17" x14ac:dyDescent="0.35">
      <c r="Q15452" s="2"/>
    </row>
    <row r="15453" spans="17:17" x14ac:dyDescent="0.35">
      <c r="Q15453" s="2"/>
    </row>
    <row r="15454" spans="17:17" x14ac:dyDescent="0.35">
      <c r="Q15454" s="2"/>
    </row>
    <row r="15455" spans="17:17" x14ac:dyDescent="0.35">
      <c r="Q15455" s="2"/>
    </row>
    <row r="15456" spans="17:17" x14ac:dyDescent="0.35">
      <c r="Q15456" s="2"/>
    </row>
    <row r="15457" spans="17:17" x14ac:dyDescent="0.35">
      <c r="Q15457" s="2"/>
    </row>
    <row r="15458" spans="17:17" x14ac:dyDescent="0.35">
      <c r="Q15458" s="2"/>
    </row>
    <row r="15459" spans="17:17" x14ac:dyDescent="0.35">
      <c r="Q15459" s="2"/>
    </row>
    <row r="15460" spans="17:17" x14ac:dyDescent="0.35">
      <c r="Q15460" s="2"/>
    </row>
    <row r="15461" spans="17:17" x14ac:dyDescent="0.35">
      <c r="Q15461" s="2"/>
    </row>
    <row r="15462" spans="17:17" x14ac:dyDescent="0.35">
      <c r="Q15462" s="2"/>
    </row>
    <row r="15463" spans="17:17" x14ac:dyDescent="0.35">
      <c r="Q15463" s="2"/>
    </row>
    <row r="15464" spans="17:17" x14ac:dyDescent="0.35">
      <c r="Q15464" s="2"/>
    </row>
    <row r="15465" spans="17:17" x14ac:dyDescent="0.35">
      <c r="Q15465" s="2"/>
    </row>
    <row r="15466" spans="17:17" x14ac:dyDescent="0.35">
      <c r="Q15466" s="2"/>
    </row>
    <row r="15467" spans="17:17" x14ac:dyDescent="0.35">
      <c r="Q15467" s="2"/>
    </row>
    <row r="15468" spans="17:17" x14ac:dyDescent="0.35">
      <c r="Q15468" s="2"/>
    </row>
    <row r="15469" spans="17:17" x14ac:dyDescent="0.35">
      <c r="Q15469" s="2"/>
    </row>
    <row r="15470" spans="17:17" x14ac:dyDescent="0.35">
      <c r="Q15470" s="2"/>
    </row>
    <row r="15471" spans="17:17" x14ac:dyDescent="0.35">
      <c r="Q15471" s="2"/>
    </row>
    <row r="15472" spans="17:17" x14ac:dyDescent="0.35">
      <c r="Q15472" s="2"/>
    </row>
    <row r="15473" spans="17:17" x14ac:dyDescent="0.35">
      <c r="Q15473" s="2"/>
    </row>
    <row r="15474" spans="17:17" x14ac:dyDescent="0.35">
      <c r="Q15474" s="2"/>
    </row>
    <row r="15475" spans="17:17" x14ac:dyDescent="0.35">
      <c r="Q15475" s="2"/>
    </row>
    <row r="15476" spans="17:17" x14ac:dyDescent="0.35">
      <c r="Q15476" s="2"/>
    </row>
    <row r="15477" spans="17:17" x14ac:dyDescent="0.35">
      <c r="Q15477" s="2"/>
    </row>
    <row r="15478" spans="17:17" x14ac:dyDescent="0.35">
      <c r="Q15478" s="2"/>
    </row>
    <row r="15479" spans="17:17" x14ac:dyDescent="0.35">
      <c r="Q15479" s="2"/>
    </row>
    <row r="15480" spans="17:17" x14ac:dyDescent="0.35">
      <c r="Q15480" s="2"/>
    </row>
    <row r="15481" spans="17:17" x14ac:dyDescent="0.35">
      <c r="Q15481" s="2"/>
    </row>
    <row r="15482" spans="17:17" x14ac:dyDescent="0.35">
      <c r="Q15482" s="2"/>
    </row>
    <row r="15483" spans="17:17" x14ac:dyDescent="0.35">
      <c r="Q15483" s="2"/>
    </row>
    <row r="15484" spans="17:17" x14ac:dyDescent="0.35">
      <c r="Q15484" s="2"/>
    </row>
    <row r="15485" spans="17:17" x14ac:dyDescent="0.35">
      <c r="Q15485" s="2"/>
    </row>
    <row r="15486" spans="17:17" x14ac:dyDescent="0.35">
      <c r="Q15486" s="2"/>
    </row>
    <row r="15487" spans="17:17" x14ac:dyDescent="0.35">
      <c r="Q15487" s="2"/>
    </row>
    <row r="15488" spans="17:17" x14ac:dyDescent="0.35">
      <c r="Q15488" s="2"/>
    </row>
    <row r="15489" spans="17:17" x14ac:dyDescent="0.35">
      <c r="Q15489" s="2"/>
    </row>
    <row r="15490" spans="17:17" x14ac:dyDescent="0.35">
      <c r="Q15490" s="2"/>
    </row>
    <row r="15491" spans="17:17" x14ac:dyDescent="0.35">
      <c r="Q15491" s="2"/>
    </row>
    <row r="15492" spans="17:17" x14ac:dyDescent="0.35">
      <c r="Q15492" s="2"/>
    </row>
    <row r="15493" spans="17:17" x14ac:dyDescent="0.35">
      <c r="Q15493" s="2"/>
    </row>
    <row r="15494" spans="17:17" x14ac:dyDescent="0.35">
      <c r="Q15494" s="2"/>
    </row>
    <row r="15495" spans="17:17" x14ac:dyDescent="0.35">
      <c r="Q15495" s="2"/>
    </row>
    <row r="15496" spans="17:17" x14ac:dyDescent="0.35">
      <c r="Q15496" s="2"/>
    </row>
    <row r="15497" spans="17:17" x14ac:dyDescent="0.35">
      <c r="Q15497" s="2"/>
    </row>
    <row r="15498" spans="17:17" x14ac:dyDescent="0.35">
      <c r="Q15498" s="2"/>
    </row>
    <row r="15499" spans="17:17" x14ac:dyDescent="0.35">
      <c r="Q15499" s="2"/>
    </row>
    <row r="15500" spans="17:17" x14ac:dyDescent="0.35">
      <c r="Q15500" s="2"/>
    </row>
    <row r="15501" spans="17:17" x14ac:dyDescent="0.35">
      <c r="Q15501" s="2"/>
    </row>
    <row r="15502" spans="17:17" x14ac:dyDescent="0.35">
      <c r="Q15502" s="2"/>
    </row>
    <row r="15503" spans="17:17" x14ac:dyDescent="0.35">
      <c r="Q15503" s="2"/>
    </row>
    <row r="15504" spans="17:17" x14ac:dyDescent="0.35">
      <c r="Q15504" s="2"/>
    </row>
    <row r="15505" spans="17:17" x14ac:dyDescent="0.35">
      <c r="Q15505" s="2"/>
    </row>
    <row r="15506" spans="17:17" x14ac:dyDescent="0.35">
      <c r="Q15506" s="2"/>
    </row>
    <row r="15507" spans="17:17" x14ac:dyDescent="0.35">
      <c r="Q15507" s="2"/>
    </row>
    <row r="15508" spans="17:17" x14ac:dyDescent="0.35">
      <c r="Q15508" s="2"/>
    </row>
    <row r="15509" spans="17:17" x14ac:dyDescent="0.35">
      <c r="Q15509" s="2"/>
    </row>
    <row r="15510" spans="17:17" x14ac:dyDescent="0.35">
      <c r="Q15510" s="2"/>
    </row>
    <row r="15511" spans="17:17" x14ac:dyDescent="0.35">
      <c r="Q15511" s="2"/>
    </row>
    <row r="15512" spans="17:17" x14ac:dyDescent="0.35">
      <c r="Q15512" s="2"/>
    </row>
    <row r="15513" spans="17:17" x14ac:dyDescent="0.35">
      <c r="Q15513" s="2"/>
    </row>
    <row r="15514" spans="17:17" x14ac:dyDescent="0.35">
      <c r="Q15514" s="2"/>
    </row>
    <row r="15515" spans="17:17" x14ac:dyDescent="0.35">
      <c r="Q15515" s="2"/>
    </row>
    <row r="15516" spans="17:17" x14ac:dyDescent="0.35">
      <c r="Q15516" s="2"/>
    </row>
    <row r="15517" spans="17:17" x14ac:dyDescent="0.35">
      <c r="Q15517" s="2"/>
    </row>
    <row r="15518" spans="17:17" x14ac:dyDescent="0.35">
      <c r="Q15518" s="2"/>
    </row>
    <row r="15519" spans="17:17" x14ac:dyDescent="0.35">
      <c r="Q15519" s="2"/>
    </row>
    <row r="15520" spans="17:17" x14ac:dyDescent="0.35">
      <c r="Q15520" s="2"/>
    </row>
    <row r="15521" spans="17:17" x14ac:dyDescent="0.35">
      <c r="Q15521" s="2"/>
    </row>
    <row r="15522" spans="17:17" x14ac:dyDescent="0.35">
      <c r="Q15522" s="2"/>
    </row>
    <row r="15523" spans="17:17" x14ac:dyDescent="0.35">
      <c r="Q15523" s="2"/>
    </row>
    <row r="15524" spans="17:17" x14ac:dyDescent="0.35">
      <c r="Q15524" s="2"/>
    </row>
    <row r="15525" spans="17:17" x14ac:dyDescent="0.35">
      <c r="Q15525" s="2"/>
    </row>
    <row r="15526" spans="17:17" x14ac:dyDescent="0.35">
      <c r="Q15526" s="2"/>
    </row>
    <row r="15527" spans="17:17" x14ac:dyDescent="0.35">
      <c r="Q15527" s="2"/>
    </row>
    <row r="15528" spans="17:17" x14ac:dyDescent="0.35">
      <c r="Q15528" s="2"/>
    </row>
    <row r="15529" spans="17:17" x14ac:dyDescent="0.35">
      <c r="Q15529" s="2"/>
    </row>
    <row r="15530" spans="17:17" x14ac:dyDescent="0.35">
      <c r="Q15530" s="2"/>
    </row>
    <row r="15531" spans="17:17" x14ac:dyDescent="0.35">
      <c r="Q15531" s="2"/>
    </row>
    <row r="15532" spans="17:17" x14ac:dyDescent="0.35">
      <c r="Q15532" s="2"/>
    </row>
    <row r="15533" spans="17:17" x14ac:dyDescent="0.35">
      <c r="Q15533" s="2"/>
    </row>
    <row r="15534" spans="17:17" x14ac:dyDescent="0.35">
      <c r="Q15534" s="2"/>
    </row>
    <row r="15535" spans="17:17" x14ac:dyDescent="0.35">
      <c r="Q15535" s="2"/>
    </row>
    <row r="15536" spans="17:17" x14ac:dyDescent="0.35">
      <c r="Q15536" s="2"/>
    </row>
    <row r="15537" spans="17:17" x14ac:dyDescent="0.35">
      <c r="Q15537" s="2"/>
    </row>
    <row r="15538" spans="17:17" x14ac:dyDescent="0.35">
      <c r="Q15538" s="2"/>
    </row>
    <row r="15539" spans="17:17" x14ac:dyDescent="0.35">
      <c r="Q15539" s="2"/>
    </row>
    <row r="15540" spans="17:17" x14ac:dyDescent="0.35">
      <c r="Q15540" s="2"/>
    </row>
    <row r="15541" spans="17:17" x14ac:dyDescent="0.35">
      <c r="Q15541" s="2"/>
    </row>
    <row r="15542" spans="17:17" x14ac:dyDescent="0.35">
      <c r="Q15542" s="2"/>
    </row>
    <row r="15543" spans="17:17" x14ac:dyDescent="0.35">
      <c r="Q15543" s="2"/>
    </row>
    <row r="15544" spans="17:17" x14ac:dyDescent="0.35">
      <c r="Q15544" s="2"/>
    </row>
    <row r="15545" spans="17:17" x14ac:dyDescent="0.35">
      <c r="Q15545" s="2"/>
    </row>
    <row r="15546" spans="17:17" x14ac:dyDescent="0.35">
      <c r="Q15546" s="2"/>
    </row>
    <row r="15547" spans="17:17" x14ac:dyDescent="0.35">
      <c r="Q15547" s="2"/>
    </row>
    <row r="15548" spans="17:17" x14ac:dyDescent="0.35">
      <c r="Q15548" s="2"/>
    </row>
    <row r="15549" spans="17:17" x14ac:dyDescent="0.35">
      <c r="Q15549" s="2"/>
    </row>
    <row r="15550" spans="17:17" x14ac:dyDescent="0.35">
      <c r="Q15550" s="2"/>
    </row>
    <row r="15551" spans="17:17" x14ac:dyDescent="0.35">
      <c r="Q15551" s="2"/>
    </row>
    <row r="15552" spans="17:17" x14ac:dyDescent="0.35">
      <c r="Q15552" s="2"/>
    </row>
    <row r="15553" spans="17:17" x14ac:dyDescent="0.35">
      <c r="Q15553" s="2"/>
    </row>
    <row r="15554" spans="17:17" x14ac:dyDescent="0.35">
      <c r="Q15554" s="2"/>
    </row>
    <row r="15555" spans="17:17" x14ac:dyDescent="0.35">
      <c r="Q15555" s="2"/>
    </row>
    <row r="15556" spans="17:17" x14ac:dyDescent="0.35">
      <c r="Q15556" s="2"/>
    </row>
    <row r="15557" spans="17:17" x14ac:dyDescent="0.35">
      <c r="Q15557" s="2"/>
    </row>
    <row r="15558" spans="17:17" x14ac:dyDescent="0.35">
      <c r="Q15558" s="2"/>
    </row>
    <row r="15559" spans="17:17" x14ac:dyDescent="0.35">
      <c r="Q15559" s="2"/>
    </row>
    <row r="15560" spans="17:17" x14ac:dyDescent="0.35">
      <c r="Q15560" s="2"/>
    </row>
    <row r="15561" spans="17:17" x14ac:dyDescent="0.35">
      <c r="Q15561" s="2"/>
    </row>
    <row r="15562" spans="17:17" x14ac:dyDescent="0.35">
      <c r="Q15562" s="2"/>
    </row>
    <row r="15563" spans="17:17" x14ac:dyDescent="0.35">
      <c r="Q15563" s="2"/>
    </row>
    <row r="15564" spans="17:17" x14ac:dyDescent="0.35">
      <c r="Q15564" s="2"/>
    </row>
    <row r="15565" spans="17:17" x14ac:dyDescent="0.35">
      <c r="Q15565" s="2"/>
    </row>
    <row r="15566" spans="17:17" x14ac:dyDescent="0.35">
      <c r="Q15566" s="2"/>
    </row>
    <row r="15567" spans="17:17" x14ac:dyDescent="0.35">
      <c r="Q15567" s="2"/>
    </row>
    <row r="15568" spans="17:17" x14ac:dyDescent="0.35">
      <c r="Q15568" s="2"/>
    </row>
    <row r="15569" spans="17:17" x14ac:dyDescent="0.35">
      <c r="Q15569" s="2"/>
    </row>
    <row r="15570" spans="17:17" x14ac:dyDescent="0.35">
      <c r="Q15570" s="2"/>
    </row>
    <row r="15571" spans="17:17" x14ac:dyDescent="0.35">
      <c r="Q15571" s="2"/>
    </row>
    <row r="15572" spans="17:17" x14ac:dyDescent="0.35">
      <c r="Q15572" s="2"/>
    </row>
    <row r="15573" spans="17:17" x14ac:dyDescent="0.35">
      <c r="Q15573" s="2"/>
    </row>
    <row r="15574" spans="17:17" x14ac:dyDescent="0.35">
      <c r="Q15574" s="2"/>
    </row>
    <row r="15575" spans="17:17" x14ac:dyDescent="0.35">
      <c r="Q15575" s="2"/>
    </row>
    <row r="15576" spans="17:17" x14ac:dyDescent="0.35">
      <c r="Q15576" s="2"/>
    </row>
    <row r="15577" spans="17:17" x14ac:dyDescent="0.35">
      <c r="Q15577" s="2"/>
    </row>
    <row r="15578" spans="17:17" x14ac:dyDescent="0.35">
      <c r="Q15578" s="2"/>
    </row>
    <row r="15579" spans="17:17" x14ac:dyDescent="0.35">
      <c r="Q15579" s="2"/>
    </row>
    <row r="15580" spans="17:17" x14ac:dyDescent="0.35">
      <c r="Q15580" s="2"/>
    </row>
    <row r="15581" spans="17:17" x14ac:dyDescent="0.35">
      <c r="Q15581" s="2"/>
    </row>
    <row r="15582" spans="17:17" x14ac:dyDescent="0.35">
      <c r="Q15582" s="2"/>
    </row>
    <row r="15583" spans="17:17" x14ac:dyDescent="0.35">
      <c r="Q15583" s="2"/>
    </row>
    <row r="15584" spans="17:17" x14ac:dyDescent="0.35">
      <c r="Q15584" s="2"/>
    </row>
    <row r="15585" spans="17:17" x14ac:dyDescent="0.35">
      <c r="Q15585" s="2"/>
    </row>
    <row r="15586" spans="17:17" x14ac:dyDescent="0.35">
      <c r="Q15586" s="2"/>
    </row>
    <row r="15587" spans="17:17" x14ac:dyDescent="0.35">
      <c r="Q15587" s="2"/>
    </row>
    <row r="15588" spans="17:17" x14ac:dyDescent="0.35">
      <c r="Q15588" s="2"/>
    </row>
    <row r="15589" spans="17:17" x14ac:dyDescent="0.35">
      <c r="Q15589" s="2"/>
    </row>
    <row r="15590" spans="17:17" x14ac:dyDescent="0.35">
      <c r="Q15590" s="2"/>
    </row>
    <row r="15591" spans="17:17" x14ac:dyDescent="0.35">
      <c r="Q15591" s="2"/>
    </row>
    <row r="15592" spans="17:17" x14ac:dyDescent="0.35">
      <c r="Q15592" s="2"/>
    </row>
    <row r="15593" spans="17:17" x14ac:dyDescent="0.35">
      <c r="Q15593" s="2"/>
    </row>
    <row r="15594" spans="17:17" x14ac:dyDescent="0.35">
      <c r="Q15594" s="2"/>
    </row>
    <row r="15595" spans="17:17" x14ac:dyDescent="0.35">
      <c r="Q15595" s="2"/>
    </row>
    <row r="15596" spans="17:17" x14ac:dyDescent="0.35">
      <c r="Q15596" s="2"/>
    </row>
    <row r="15597" spans="17:17" x14ac:dyDescent="0.35">
      <c r="Q15597" s="2"/>
    </row>
    <row r="15598" spans="17:17" x14ac:dyDescent="0.35">
      <c r="Q15598" s="2"/>
    </row>
    <row r="15599" spans="17:17" x14ac:dyDescent="0.35">
      <c r="Q15599" s="2"/>
    </row>
    <row r="15600" spans="17:17" x14ac:dyDescent="0.35">
      <c r="Q15600" s="2"/>
    </row>
    <row r="15601" spans="17:17" x14ac:dyDescent="0.35">
      <c r="Q15601" s="2"/>
    </row>
    <row r="15602" spans="17:17" x14ac:dyDescent="0.35">
      <c r="Q15602" s="2"/>
    </row>
    <row r="15603" spans="17:17" x14ac:dyDescent="0.35">
      <c r="Q15603" s="2"/>
    </row>
    <row r="15604" spans="17:17" x14ac:dyDescent="0.35">
      <c r="Q15604" s="2"/>
    </row>
    <row r="15605" spans="17:17" x14ac:dyDescent="0.35">
      <c r="Q15605" s="2"/>
    </row>
    <row r="15606" spans="17:17" x14ac:dyDescent="0.35">
      <c r="Q15606" s="2"/>
    </row>
    <row r="15607" spans="17:17" x14ac:dyDescent="0.35">
      <c r="Q15607" s="2"/>
    </row>
    <row r="15608" spans="17:17" x14ac:dyDescent="0.35">
      <c r="Q15608" s="2"/>
    </row>
    <row r="15609" spans="17:17" x14ac:dyDescent="0.35">
      <c r="Q15609" s="2"/>
    </row>
    <row r="15610" spans="17:17" x14ac:dyDescent="0.35">
      <c r="Q15610" s="2"/>
    </row>
    <row r="15611" spans="17:17" x14ac:dyDescent="0.35">
      <c r="Q15611" s="2"/>
    </row>
    <row r="15612" spans="17:17" x14ac:dyDescent="0.35">
      <c r="Q15612" s="2"/>
    </row>
    <row r="15613" spans="17:17" x14ac:dyDescent="0.35">
      <c r="Q15613" s="2"/>
    </row>
    <row r="15614" spans="17:17" x14ac:dyDescent="0.35">
      <c r="Q15614" s="2"/>
    </row>
    <row r="15615" spans="17:17" x14ac:dyDescent="0.35">
      <c r="Q15615" s="2"/>
    </row>
    <row r="15616" spans="17:17" x14ac:dyDescent="0.35">
      <c r="Q15616" s="2"/>
    </row>
    <row r="15617" spans="17:17" x14ac:dyDescent="0.35">
      <c r="Q15617" s="2"/>
    </row>
    <row r="15618" spans="17:17" x14ac:dyDescent="0.35">
      <c r="Q15618" s="2"/>
    </row>
    <row r="15619" spans="17:17" x14ac:dyDescent="0.35">
      <c r="Q15619" s="2"/>
    </row>
    <row r="15620" spans="17:17" x14ac:dyDescent="0.35">
      <c r="Q15620" s="2"/>
    </row>
    <row r="15621" spans="17:17" x14ac:dyDescent="0.35">
      <c r="Q15621" s="2"/>
    </row>
    <row r="15622" spans="17:17" x14ac:dyDescent="0.35">
      <c r="Q15622" s="2"/>
    </row>
    <row r="15623" spans="17:17" x14ac:dyDescent="0.35">
      <c r="Q15623" s="2"/>
    </row>
    <row r="15624" spans="17:17" x14ac:dyDescent="0.35">
      <c r="Q15624" s="2"/>
    </row>
    <row r="15625" spans="17:17" x14ac:dyDescent="0.35">
      <c r="Q15625" s="2"/>
    </row>
    <row r="15626" spans="17:17" x14ac:dyDescent="0.35">
      <c r="Q15626" s="2"/>
    </row>
    <row r="15627" spans="17:17" x14ac:dyDescent="0.35">
      <c r="Q15627" s="2"/>
    </row>
    <row r="15628" spans="17:17" x14ac:dyDescent="0.35">
      <c r="Q15628" s="2"/>
    </row>
    <row r="15629" spans="17:17" x14ac:dyDescent="0.35">
      <c r="Q15629" s="2"/>
    </row>
    <row r="15630" spans="17:17" x14ac:dyDescent="0.35">
      <c r="Q15630" s="2"/>
    </row>
    <row r="15631" spans="17:17" x14ac:dyDescent="0.35">
      <c r="Q15631" s="2"/>
    </row>
    <row r="15632" spans="17:17" x14ac:dyDescent="0.35">
      <c r="Q15632" s="2"/>
    </row>
    <row r="15633" spans="17:17" x14ac:dyDescent="0.35">
      <c r="Q15633" s="2"/>
    </row>
    <row r="15634" spans="17:17" x14ac:dyDescent="0.35">
      <c r="Q15634" s="2"/>
    </row>
    <row r="15635" spans="17:17" x14ac:dyDescent="0.35">
      <c r="Q15635" s="2"/>
    </row>
    <row r="15636" spans="17:17" x14ac:dyDescent="0.35">
      <c r="Q15636" s="2"/>
    </row>
    <row r="15637" spans="17:17" x14ac:dyDescent="0.35">
      <c r="Q15637" s="2"/>
    </row>
    <row r="15638" spans="17:17" x14ac:dyDescent="0.35">
      <c r="Q15638" s="2"/>
    </row>
    <row r="15639" spans="17:17" x14ac:dyDescent="0.35">
      <c r="Q15639" s="2"/>
    </row>
    <row r="15640" spans="17:17" x14ac:dyDescent="0.35">
      <c r="Q15640" s="2"/>
    </row>
    <row r="15641" spans="17:17" x14ac:dyDescent="0.35">
      <c r="Q15641" s="2"/>
    </row>
    <row r="15642" spans="17:17" x14ac:dyDescent="0.35">
      <c r="Q15642" s="2"/>
    </row>
    <row r="15643" spans="17:17" x14ac:dyDescent="0.35">
      <c r="Q15643" s="2"/>
    </row>
    <row r="15644" spans="17:17" x14ac:dyDescent="0.35">
      <c r="Q15644" s="2"/>
    </row>
    <row r="15645" spans="17:17" x14ac:dyDescent="0.35">
      <c r="Q15645" s="2"/>
    </row>
    <row r="15646" spans="17:17" x14ac:dyDescent="0.35">
      <c r="Q15646" s="2"/>
    </row>
    <row r="15647" spans="17:17" x14ac:dyDescent="0.35">
      <c r="Q15647" s="2"/>
    </row>
    <row r="15648" spans="17:17" x14ac:dyDescent="0.35">
      <c r="Q15648" s="2"/>
    </row>
    <row r="15649" spans="17:17" x14ac:dyDescent="0.35">
      <c r="Q15649" s="2"/>
    </row>
    <row r="15650" spans="17:17" x14ac:dyDescent="0.35">
      <c r="Q15650" s="2"/>
    </row>
    <row r="15651" spans="17:17" x14ac:dyDescent="0.35">
      <c r="Q15651" s="2"/>
    </row>
    <row r="15652" spans="17:17" x14ac:dyDescent="0.35">
      <c r="Q15652" s="2"/>
    </row>
    <row r="15653" spans="17:17" x14ac:dyDescent="0.35">
      <c r="Q15653" s="2"/>
    </row>
    <row r="15654" spans="17:17" x14ac:dyDescent="0.35">
      <c r="Q15654" s="2"/>
    </row>
    <row r="15655" spans="17:17" x14ac:dyDescent="0.35">
      <c r="Q15655" s="2"/>
    </row>
    <row r="15656" spans="17:17" x14ac:dyDescent="0.35">
      <c r="Q15656" s="2"/>
    </row>
    <row r="15657" spans="17:17" x14ac:dyDescent="0.35">
      <c r="Q15657" s="2"/>
    </row>
    <row r="15658" spans="17:17" x14ac:dyDescent="0.35">
      <c r="Q15658" s="2"/>
    </row>
    <row r="15659" spans="17:17" x14ac:dyDescent="0.35">
      <c r="Q15659" s="2"/>
    </row>
    <row r="15660" spans="17:17" x14ac:dyDescent="0.35">
      <c r="Q15660" s="2"/>
    </row>
    <row r="15661" spans="17:17" x14ac:dyDescent="0.35">
      <c r="Q15661" s="2"/>
    </row>
    <row r="15662" spans="17:17" x14ac:dyDescent="0.35">
      <c r="Q15662" s="2"/>
    </row>
    <row r="15663" spans="17:17" x14ac:dyDescent="0.35">
      <c r="Q15663" s="2"/>
    </row>
    <row r="15664" spans="17:17" x14ac:dyDescent="0.35">
      <c r="Q15664" s="2"/>
    </row>
    <row r="15665" spans="17:17" x14ac:dyDescent="0.35">
      <c r="Q15665" s="2"/>
    </row>
    <row r="15666" spans="17:17" x14ac:dyDescent="0.35">
      <c r="Q15666" s="2"/>
    </row>
    <row r="15667" spans="17:17" x14ac:dyDescent="0.35">
      <c r="Q15667" s="2"/>
    </row>
    <row r="15668" spans="17:17" x14ac:dyDescent="0.35">
      <c r="Q15668" s="2"/>
    </row>
    <row r="15669" spans="17:17" x14ac:dyDescent="0.35">
      <c r="Q15669" s="2"/>
    </row>
    <row r="15670" spans="17:17" x14ac:dyDescent="0.35">
      <c r="Q15670" s="2"/>
    </row>
    <row r="15671" spans="17:17" x14ac:dyDescent="0.35">
      <c r="Q15671" s="2"/>
    </row>
    <row r="15672" spans="17:17" x14ac:dyDescent="0.35">
      <c r="Q15672" s="2"/>
    </row>
    <row r="15673" spans="17:17" x14ac:dyDescent="0.35">
      <c r="Q15673" s="2"/>
    </row>
    <row r="15674" spans="17:17" x14ac:dyDescent="0.35">
      <c r="Q15674" s="2"/>
    </row>
    <row r="15675" spans="17:17" x14ac:dyDescent="0.35">
      <c r="Q15675" s="2"/>
    </row>
    <row r="15676" spans="17:17" x14ac:dyDescent="0.35">
      <c r="Q15676" s="2"/>
    </row>
    <row r="15677" spans="17:17" x14ac:dyDescent="0.35">
      <c r="Q15677" s="2"/>
    </row>
    <row r="15678" spans="17:17" x14ac:dyDescent="0.35">
      <c r="Q15678" s="2"/>
    </row>
    <row r="15679" spans="17:17" x14ac:dyDescent="0.35">
      <c r="Q15679" s="2"/>
    </row>
    <row r="15680" spans="17:17" x14ac:dyDescent="0.35">
      <c r="Q15680" s="2"/>
    </row>
    <row r="15681" spans="17:17" x14ac:dyDescent="0.35">
      <c r="Q15681" s="2"/>
    </row>
    <row r="15682" spans="17:17" x14ac:dyDescent="0.35">
      <c r="Q15682" s="2"/>
    </row>
    <row r="15683" spans="17:17" x14ac:dyDescent="0.35">
      <c r="Q15683" s="2"/>
    </row>
    <row r="15684" spans="17:17" x14ac:dyDescent="0.35">
      <c r="Q15684" s="2"/>
    </row>
    <row r="15685" spans="17:17" x14ac:dyDescent="0.35">
      <c r="Q15685" s="2"/>
    </row>
    <row r="15686" spans="17:17" x14ac:dyDescent="0.35">
      <c r="Q15686" s="2"/>
    </row>
    <row r="15687" spans="17:17" x14ac:dyDescent="0.35">
      <c r="Q15687" s="2"/>
    </row>
    <row r="15688" spans="17:17" x14ac:dyDescent="0.35">
      <c r="Q15688" s="2"/>
    </row>
    <row r="15689" spans="17:17" x14ac:dyDescent="0.35">
      <c r="Q15689" s="2"/>
    </row>
    <row r="15690" spans="17:17" x14ac:dyDescent="0.35">
      <c r="Q15690" s="2"/>
    </row>
    <row r="15691" spans="17:17" x14ac:dyDescent="0.35">
      <c r="Q15691" s="2"/>
    </row>
    <row r="15692" spans="17:17" x14ac:dyDescent="0.35">
      <c r="Q15692" s="2"/>
    </row>
    <row r="15693" spans="17:17" x14ac:dyDescent="0.35">
      <c r="Q15693" s="2"/>
    </row>
    <row r="15694" spans="17:17" x14ac:dyDescent="0.35">
      <c r="Q15694" s="2"/>
    </row>
    <row r="15695" spans="17:17" x14ac:dyDescent="0.35">
      <c r="Q15695" s="2"/>
    </row>
    <row r="15696" spans="17:17" x14ac:dyDescent="0.35">
      <c r="Q15696" s="2"/>
    </row>
    <row r="15697" spans="17:17" x14ac:dyDescent="0.35">
      <c r="Q15697" s="2"/>
    </row>
    <row r="15698" spans="17:17" x14ac:dyDescent="0.35">
      <c r="Q15698" s="2"/>
    </row>
    <row r="15699" spans="17:17" x14ac:dyDescent="0.35">
      <c r="Q15699" s="2"/>
    </row>
    <row r="15700" spans="17:17" x14ac:dyDescent="0.35">
      <c r="Q15700" s="2"/>
    </row>
    <row r="15701" spans="17:17" x14ac:dyDescent="0.35">
      <c r="Q15701" s="2"/>
    </row>
    <row r="15702" spans="17:17" x14ac:dyDescent="0.35">
      <c r="Q15702" s="2"/>
    </row>
    <row r="15703" spans="17:17" x14ac:dyDescent="0.35">
      <c r="Q15703" s="2"/>
    </row>
    <row r="15704" spans="17:17" x14ac:dyDescent="0.35">
      <c r="Q15704" s="2"/>
    </row>
    <row r="15705" spans="17:17" x14ac:dyDescent="0.35">
      <c r="Q15705" s="2"/>
    </row>
    <row r="15706" spans="17:17" x14ac:dyDescent="0.35">
      <c r="Q15706" s="2"/>
    </row>
    <row r="15707" spans="17:17" x14ac:dyDescent="0.35">
      <c r="Q15707" s="2"/>
    </row>
    <row r="15708" spans="17:17" x14ac:dyDescent="0.35">
      <c r="Q15708" s="2"/>
    </row>
    <row r="15709" spans="17:17" x14ac:dyDescent="0.35">
      <c r="Q15709" s="2"/>
    </row>
    <row r="15710" spans="17:17" x14ac:dyDescent="0.35">
      <c r="Q15710" s="2"/>
    </row>
    <row r="15711" spans="17:17" x14ac:dyDescent="0.35">
      <c r="Q15711" s="2"/>
    </row>
    <row r="15712" spans="17:17" x14ac:dyDescent="0.35">
      <c r="Q15712" s="2"/>
    </row>
    <row r="15713" spans="17:17" x14ac:dyDescent="0.35">
      <c r="Q15713" s="2"/>
    </row>
    <row r="15714" spans="17:17" x14ac:dyDescent="0.35">
      <c r="Q15714" s="2"/>
    </row>
    <row r="15715" spans="17:17" x14ac:dyDescent="0.35">
      <c r="Q15715" s="2"/>
    </row>
    <row r="15716" spans="17:17" x14ac:dyDescent="0.35">
      <c r="Q15716" s="2"/>
    </row>
    <row r="15717" spans="17:17" x14ac:dyDescent="0.35">
      <c r="Q15717" s="2"/>
    </row>
    <row r="15718" spans="17:17" x14ac:dyDescent="0.35">
      <c r="Q15718" s="2"/>
    </row>
    <row r="15719" spans="17:17" x14ac:dyDescent="0.35">
      <c r="Q15719" s="2"/>
    </row>
    <row r="15720" spans="17:17" x14ac:dyDescent="0.35">
      <c r="Q15720" s="2"/>
    </row>
    <row r="15721" spans="17:17" x14ac:dyDescent="0.35">
      <c r="Q15721" s="2"/>
    </row>
    <row r="15722" spans="17:17" x14ac:dyDescent="0.35">
      <c r="Q15722" s="2"/>
    </row>
    <row r="15723" spans="17:17" x14ac:dyDescent="0.35">
      <c r="Q15723" s="2"/>
    </row>
    <row r="15724" spans="17:17" x14ac:dyDescent="0.35">
      <c r="Q15724" s="2"/>
    </row>
    <row r="15725" spans="17:17" x14ac:dyDescent="0.35">
      <c r="Q15725" s="2"/>
    </row>
    <row r="15726" spans="17:17" x14ac:dyDescent="0.35">
      <c r="Q15726" s="2"/>
    </row>
    <row r="15727" spans="17:17" x14ac:dyDescent="0.35">
      <c r="Q15727" s="2"/>
    </row>
    <row r="15728" spans="17:17" x14ac:dyDescent="0.35">
      <c r="Q15728" s="2"/>
    </row>
    <row r="15729" spans="17:17" x14ac:dyDescent="0.35">
      <c r="Q15729" s="2"/>
    </row>
    <row r="15730" spans="17:17" x14ac:dyDescent="0.35">
      <c r="Q15730" s="2"/>
    </row>
    <row r="15731" spans="17:17" x14ac:dyDescent="0.35">
      <c r="Q15731" s="2"/>
    </row>
    <row r="15732" spans="17:17" x14ac:dyDescent="0.35">
      <c r="Q15732" s="2"/>
    </row>
    <row r="15733" spans="17:17" x14ac:dyDescent="0.35">
      <c r="Q15733" s="2"/>
    </row>
    <row r="15734" spans="17:17" x14ac:dyDescent="0.35">
      <c r="Q15734" s="2"/>
    </row>
    <row r="15735" spans="17:17" x14ac:dyDescent="0.35">
      <c r="Q15735" s="2"/>
    </row>
    <row r="15736" spans="17:17" x14ac:dyDescent="0.35">
      <c r="Q15736" s="2"/>
    </row>
    <row r="15737" spans="17:17" x14ac:dyDescent="0.35">
      <c r="Q15737" s="2"/>
    </row>
    <row r="15738" spans="17:17" x14ac:dyDescent="0.35">
      <c r="Q15738" s="2"/>
    </row>
    <row r="15739" spans="17:17" x14ac:dyDescent="0.35">
      <c r="Q15739" s="2"/>
    </row>
    <row r="15740" spans="17:17" x14ac:dyDescent="0.35">
      <c r="Q15740" s="2"/>
    </row>
    <row r="15741" spans="17:17" x14ac:dyDescent="0.35">
      <c r="Q15741" s="2"/>
    </row>
    <row r="15742" spans="17:17" x14ac:dyDescent="0.35">
      <c r="Q15742" s="2"/>
    </row>
    <row r="15743" spans="17:17" x14ac:dyDescent="0.35">
      <c r="Q15743" s="2"/>
    </row>
    <row r="15744" spans="17:17" x14ac:dyDescent="0.35">
      <c r="Q15744" s="2"/>
    </row>
    <row r="15745" spans="17:17" x14ac:dyDescent="0.35">
      <c r="Q15745" s="2"/>
    </row>
    <row r="15746" spans="17:17" x14ac:dyDescent="0.35">
      <c r="Q15746" s="2"/>
    </row>
    <row r="15747" spans="17:17" x14ac:dyDescent="0.35">
      <c r="Q15747" s="2"/>
    </row>
    <row r="15748" spans="17:17" x14ac:dyDescent="0.35">
      <c r="Q15748" s="2"/>
    </row>
    <row r="15749" spans="17:17" x14ac:dyDescent="0.35">
      <c r="Q15749" s="2"/>
    </row>
    <row r="15750" spans="17:17" x14ac:dyDescent="0.35">
      <c r="Q15750" s="2"/>
    </row>
    <row r="15751" spans="17:17" x14ac:dyDescent="0.35">
      <c r="Q15751" s="2"/>
    </row>
    <row r="15752" spans="17:17" x14ac:dyDescent="0.35">
      <c r="Q15752" s="2"/>
    </row>
    <row r="15753" spans="17:17" x14ac:dyDescent="0.35">
      <c r="Q15753" s="2"/>
    </row>
    <row r="15754" spans="17:17" x14ac:dyDescent="0.35">
      <c r="Q15754" s="2"/>
    </row>
    <row r="15755" spans="17:17" x14ac:dyDescent="0.35">
      <c r="Q15755" s="2"/>
    </row>
    <row r="15756" spans="17:17" x14ac:dyDescent="0.35">
      <c r="Q15756" s="2"/>
    </row>
    <row r="15757" spans="17:17" x14ac:dyDescent="0.35">
      <c r="Q15757" s="2"/>
    </row>
    <row r="15758" spans="17:17" x14ac:dyDescent="0.35">
      <c r="Q15758" s="2"/>
    </row>
    <row r="15759" spans="17:17" x14ac:dyDescent="0.35">
      <c r="Q15759" s="2"/>
    </row>
    <row r="15760" spans="17:17" x14ac:dyDescent="0.35">
      <c r="Q15760" s="2"/>
    </row>
    <row r="15761" spans="17:17" x14ac:dyDescent="0.35">
      <c r="Q15761" s="2"/>
    </row>
    <row r="15762" spans="17:17" x14ac:dyDescent="0.35">
      <c r="Q15762" s="2"/>
    </row>
    <row r="15763" spans="17:17" x14ac:dyDescent="0.35">
      <c r="Q15763" s="2"/>
    </row>
    <row r="15764" spans="17:17" x14ac:dyDescent="0.35">
      <c r="Q15764" s="2"/>
    </row>
    <row r="15765" spans="17:17" x14ac:dyDescent="0.35">
      <c r="Q15765" s="2"/>
    </row>
    <row r="15766" spans="17:17" x14ac:dyDescent="0.35">
      <c r="Q15766" s="2"/>
    </row>
    <row r="15767" spans="17:17" x14ac:dyDescent="0.35">
      <c r="Q15767" s="2"/>
    </row>
    <row r="15768" spans="17:17" x14ac:dyDescent="0.35">
      <c r="Q15768" s="2"/>
    </row>
    <row r="15769" spans="17:17" x14ac:dyDescent="0.35">
      <c r="Q15769" s="2"/>
    </row>
    <row r="15770" spans="17:17" x14ac:dyDescent="0.35">
      <c r="Q15770" s="2"/>
    </row>
    <row r="15771" spans="17:17" x14ac:dyDescent="0.35">
      <c r="Q15771" s="2"/>
    </row>
    <row r="15772" spans="17:17" x14ac:dyDescent="0.35">
      <c r="Q15772" s="2"/>
    </row>
    <row r="15773" spans="17:17" x14ac:dyDescent="0.35">
      <c r="Q15773" s="2"/>
    </row>
    <row r="15774" spans="17:17" x14ac:dyDescent="0.35">
      <c r="Q15774" s="2"/>
    </row>
    <row r="15775" spans="17:17" x14ac:dyDescent="0.35">
      <c r="Q15775" s="2"/>
    </row>
    <row r="15776" spans="17:17" x14ac:dyDescent="0.35">
      <c r="Q15776" s="2"/>
    </row>
    <row r="15777" spans="17:17" x14ac:dyDescent="0.35">
      <c r="Q15777" s="2"/>
    </row>
    <row r="15778" spans="17:17" x14ac:dyDescent="0.35">
      <c r="Q15778" s="2"/>
    </row>
    <row r="15779" spans="17:17" x14ac:dyDescent="0.35">
      <c r="Q15779" s="2"/>
    </row>
    <row r="15780" spans="17:17" x14ac:dyDescent="0.35">
      <c r="Q15780" s="2"/>
    </row>
    <row r="15781" spans="17:17" x14ac:dyDescent="0.35">
      <c r="Q15781" s="2"/>
    </row>
    <row r="15782" spans="17:17" x14ac:dyDescent="0.35">
      <c r="Q15782" s="2"/>
    </row>
    <row r="15783" spans="17:17" x14ac:dyDescent="0.35">
      <c r="Q15783" s="2"/>
    </row>
    <row r="15784" spans="17:17" x14ac:dyDescent="0.35">
      <c r="Q15784" s="2"/>
    </row>
    <row r="15785" spans="17:17" x14ac:dyDescent="0.35">
      <c r="Q15785" s="2"/>
    </row>
    <row r="15786" spans="17:17" x14ac:dyDescent="0.35">
      <c r="Q15786" s="2"/>
    </row>
    <row r="15787" spans="17:17" x14ac:dyDescent="0.35">
      <c r="Q15787" s="2"/>
    </row>
    <row r="15788" spans="17:17" x14ac:dyDescent="0.35">
      <c r="Q15788" s="2"/>
    </row>
    <row r="15789" spans="17:17" x14ac:dyDescent="0.35">
      <c r="Q15789" s="2"/>
    </row>
    <row r="15790" spans="17:17" x14ac:dyDescent="0.35">
      <c r="Q15790" s="2"/>
    </row>
    <row r="15791" spans="17:17" x14ac:dyDescent="0.35">
      <c r="Q15791" s="2"/>
    </row>
    <row r="15792" spans="17:17" x14ac:dyDescent="0.35">
      <c r="Q15792" s="2"/>
    </row>
    <row r="15793" spans="17:17" x14ac:dyDescent="0.35">
      <c r="Q15793" s="2"/>
    </row>
    <row r="15794" spans="17:17" x14ac:dyDescent="0.35">
      <c r="Q15794" s="2"/>
    </row>
    <row r="15795" spans="17:17" x14ac:dyDescent="0.35">
      <c r="Q15795" s="2"/>
    </row>
    <row r="15796" spans="17:17" x14ac:dyDescent="0.35">
      <c r="Q15796" s="2"/>
    </row>
    <row r="15797" spans="17:17" x14ac:dyDescent="0.35">
      <c r="Q15797" s="2"/>
    </row>
    <row r="15798" spans="17:17" x14ac:dyDescent="0.35">
      <c r="Q15798" s="2"/>
    </row>
    <row r="15799" spans="17:17" x14ac:dyDescent="0.35">
      <c r="Q15799" s="2"/>
    </row>
    <row r="15800" spans="17:17" x14ac:dyDescent="0.35">
      <c r="Q15800" s="2"/>
    </row>
    <row r="15801" spans="17:17" x14ac:dyDescent="0.35">
      <c r="Q15801" s="2"/>
    </row>
    <row r="15802" spans="17:17" x14ac:dyDescent="0.35">
      <c r="Q15802" s="2"/>
    </row>
    <row r="15803" spans="17:17" x14ac:dyDescent="0.35">
      <c r="Q15803" s="2"/>
    </row>
    <row r="15804" spans="17:17" x14ac:dyDescent="0.35">
      <c r="Q15804" s="2"/>
    </row>
    <row r="15805" spans="17:17" x14ac:dyDescent="0.35">
      <c r="Q15805" s="2"/>
    </row>
    <row r="15806" spans="17:17" x14ac:dyDescent="0.35">
      <c r="Q15806" s="2"/>
    </row>
    <row r="15807" spans="17:17" x14ac:dyDescent="0.35">
      <c r="Q15807" s="2"/>
    </row>
    <row r="15808" spans="17:17" x14ac:dyDescent="0.35">
      <c r="Q15808" s="2"/>
    </row>
    <row r="15809" spans="17:17" x14ac:dyDescent="0.35">
      <c r="Q15809" s="2"/>
    </row>
    <row r="15810" spans="17:17" x14ac:dyDescent="0.35">
      <c r="Q15810" s="2"/>
    </row>
    <row r="15811" spans="17:17" x14ac:dyDescent="0.35">
      <c r="Q15811" s="2"/>
    </row>
    <row r="15812" spans="17:17" x14ac:dyDescent="0.35">
      <c r="Q15812" s="2"/>
    </row>
    <row r="15813" spans="17:17" x14ac:dyDescent="0.35">
      <c r="Q15813" s="2"/>
    </row>
    <row r="15814" spans="17:17" x14ac:dyDescent="0.35">
      <c r="Q15814" s="2"/>
    </row>
    <row r="15815" spans="17:17" x14ac:dyDescent="0.35">
      <c r="Q15815" s="2"/>
    </row>
    <row r="15816" spans="17:17" x14ac:dyDescent="0.35">
      <c r="Q15816" s="2"/>
    </row>
    <row r="15817" spans="17:17" x14ac:dyDescent="0.35">
      <c r="Q15817" s="2"/>
    </row>
    <row r="15818" spans="17:17" x14ac:dyDescent="0.35">
      <c r="Q15818" s="2"/>
    </row>
    <row r="15819" spans="17:17" x14ac:dyDescent="0.35">
      <c r="Q15819" s="2"/>
    </row>
    <row r="15820" spans="17:17" x14ac:dyDescent="0.35">
      <c r="Q15820" s="2"/>
    </row>
    <row r="15821" spans="17:17" x14ac:dyDescent="0.35">
      <c r="Q15821" s="2"/>
    </row>
    <row r="15822" spans="17:17" x14ac:dyDescent="0.35">
      <c r="Q15822" s="2"/>
    </row>
    <row r="15823" spans="17:17" x14ac:dyDescent="0.35">
      <c r="Q15823" s="2"/>
    </row>
    <row r="15824" spans="17:17" x14ac:dyDescent="0.35">
      <c r="Q15824" s="2"/>
    </row>
    <row r="15825" spans="17:17" x14ac:dyDescent="0.35">
      <c r="Q15825" s="2"/>
    </row>
    <row r="15826" spans="17:17" x14ac:dyDescent="0.35">
      <c r="Q15826" s="2"/>
    </row>
    <row r="15827" spans="17:17" x14ac:dyDescent="0.35">
      <c r="Q15827" s="2"/>
    </row>
    <row r="15828" spans="17:17" x14ac:dyDescent="0.35">
      <c r="Q15828" s="2"/>
    </row>
    <row r="15829" spans="17:17" x14ac:dyDescent="0.35">
      <c r="Q15829" s="2"/>
    </row>
    <row r="15830" spans="17:17" x14ac:dyDescent="0.35">
      <c r="Q15830" s="2"/>
    </row>
    <row r="15831" spans="17:17" x14ac:dyDescent="0.35">
      <c r="Q15831" s="2"/>
    </row>
    <row r="15832" spans="17:17" x14ac:dyDescent="0.35">
      <c r="Q15832" s="2"/>
    </row>
    <row r="15833" spans="17:17" x14ac:dyDescent="0.35">
      <c r="Q15833" s="2"/>
    </row>
    <row r="15834" spans="17:17" x14ac:dyDescent="0.35">
      <c r="Q15834" s="2"/>
    </row>
    <row r="15835" spans="17:17" x14ac:dyDescent="0.35">
      <c r="Q15835" s="2"/>
    </row>
    <row r="15836" spans="17:17" x14ac:dyDescent="0.35">
      <c r="Q15836" s="2"/>
    </row>
    <row r="15837" spans="17:17" x14ac:dyDescent="0.35">
      <c r="Q15837" s="2"/>
    </row>
    <row r="15838" spans="17:17" x14ac:dyDescent="0.35">
      <c r="Q15838" s="2"/>
    </row>
    <row r="15839" spans="17:17" x14ac:dyDescent="0.35">
      <c r="Q15839" s="2"/>
    </row>
    <row r="15840" spans="17:17" x14ac:dyDescent="0.35">
      <c r="Q15840" s="2"/>
    </row>
    <row r="15841" spans="17:17" x14ac:dyDescent="0.35">
      <c r="Q15841" s="2"/>
    </row>
    <row r="15842" spans="17:17" x14ac:dyDescent="0.35">
      <c r="Q15842" s="2"/>
    </row>
    <row r="15843" spans="17:17" x14ac:dyDescent="0.35">
      <c r="Q15843" s="2"/>
    </row>
    <row r="15844" spans="17:17" x14ac:dyDescent="0.35">
      <c r="Q15844" s="2"/>
    </row>
    <row r="15845" spans="17:17" x14ac:dyDescent="0.35">
      <c r="Q15845" s="2"/>
    </row>
    <row r="15846" spans="17:17" x14ac:dyDescent="0.35">
      <c r="Q15846" s="2"/>
    </row>
    <row r="15847" spans="17:17" x14ac:dyDescent="0.35">
      <c r="Q15847" s="2"/>
    </row>
    <row r="15848" spans="17:17" x14ac:dyDescent="0.35">
      <c r="Q15848" s="2"/>
    </row>
    <row r="15849" spans="17:17" x14ac:dyDescent="0.35">
      <c r="Q15849" s="2"/>
    </row>
    <row r="15850" spans="17:17" x14ac:dyDescent="0.35">
      <c r="Q15850" s="2"/>
    </row>
    <row r="15851" spans="17:17" x14ac:dyDescent="0.35">
      <c r="Q15851" s="2"/>
    </row>
    <row r="15852" spans="17:17" x14ac:dyDescent="0.35">
      <c r="Q15852" s="2"/>
    </row>
    <row r="15853" spans="17:17" x14ac:dyDescent="0.35">
      <c r="Q15853" s="2"/>
    </row>
    <row r="15854" spans="17:17" x14ac:dyDescent="0.35">
      <c r="Q15854" s="2"/>
    </row>
    <row r="15855" spans="17:17" x14ac:dyDescent="0.35">
      <c r="Q15855" s="2"/>
    </row>
    <row r="15856" spans="17:17" x14ac:dyDescent="0.35">
      <c r="Q15856" s="2"/>
    </row>
    <row r="15857" spans="17:17" x14ac:dyDescent="0.35">
      <c r="Q15857" s="2"/>
    </row>
    <row r="15858" spans="17:17" x14ac:dyDescent="0.35">
      <c r="Q15858" s="2"/>
    </row>
    <row r="15859" spans="17:17" x14ac:dyDescent="0.35">
      <c r="Q15859" s="2"/>
    </row>
    <row r="15860" spans="17:17" x14ac:dyDescent="0.35">
      <c r="Q15860" s="2"/>
    </row>
    <row r="15861" spans="17:17" x14ac:dyDescent="0.35">
      <c r="Q15861" s="2"/>
    </row>
    <row r="15862" spans="17:17" x14ac:dyDescent="0.35">
      <c r="Q15862" s="2"/>
    </row>
    <row r="15863" spans="17:17" x14ac:dyDescent="0.35">
      <c r="Q15863" s="2"/>
    </row>
    <row r="15864" spans="17:17" x14ac:dyDescent="0.35">
      <c r="Q15864" s="2"/>
    </row>
    <row r="15865" spans="17:17" x14ac:dyDescent="0.35">
      <c r="Q15865" s="2"/>
    </row>
    <row r="15866" spans="17:17" x14ac:dyDescent="0.35">
      <c r="Q15866" s="2"/>
    </row>
    <row r="15867" spans="17:17" x14ac:dyDescent="0.35">
      <c r="Q15867" s="2"/>
    </row>
    <row r="15868" spans="17:17" x14ac:dyDescent="0.35">
      <c r="Q15868" s="2"/>
    </row>
    <row r="15869" spans="17:17" x14ac:dyDescent="0.35">
      <c r="Q15869" s="2"/>
    </row>
    <row r="15870" spans="17:17" x14ac:dyDescent="0.35">
      <c r="Q15870" s="2"/>
    </row>
    <row r="15871" spans="17:17" x14ac:dyDescent="0.35">
      <c r="Q15871" s="2"/>
    </row>
    <row r="15872" spans="17:17" x14ac:dyDescent="0.35">
      <c r="Q15872" s="2"/>
    </row>
    <row r="15873" spans="17:17" x14ac:dyDescent="0.35">
      <c r="Q15873" s="2"/>
    </row>
    <row r="15874" spans="17:17" x14ac:dyDescent="0.35">
      <c r="Q15874" s="2"/>
    </row>
    <row r="15875" spans="17:17" x14ac:dyDescent="0.35">
      <c r="Q15875" s="2"/>
    </row>
    <row r="15876" spans="17:17" x14ac:dyDescent="0.35">
      <c r="Q15876" s="2"/>
    </row>
    <row r="15877" spans="17:17" x14ac:dyDescent="0.35">
      <c r="Q15877" s="2"/>
    </row>
    <row r="15878" spans="17:17" x14ac:dyDescent="0.35">
      <c r="Q15878" s="2"/>
    </row>
    <row r="15879" spans="17:17" x14ac:dyDescent="0.35">
      <c r="Q15879" s="2"/>
    </row>
    <row r="15880" spans="17:17" x14ac:dyDescent="0.35">
      <c r="Q15880" s="2"/>
    </row>
    <row r="15881" spans="17:17" x14ac:dyDescent="0.35">
      <c r="Q15881" s="2"/>
    </row>
    <row r="15882" spans="17:17" x14ac:dyDescent="0.35">
      <c r="Q15882" s="2"/>
    </row>
    <row r="15883" spans="17:17" x14ac:dyDescent="0.35">
      <c r="Q15883" s="2"/>
    </row>
    <row r="15884" spans="17:17" x14ac:dyDescent="0.35">
      <c r="Q15884" s="2"/>
    </row>
    <row r="15885" spans="17:17" x14ac:dyDescent="0.35">
      <c r="Q15885" s="2"/>
    </row>
    <row r="15886" spans="17:17" x14ac:dyDescent="0.35">
      <c r="Q15886" s="2"/>
    </row>
    <row r="15887" spans="17:17" x14ac:dyDescent="0.35">
      <c r="Q15887" s="2"/>
    </row>
    <row r="15888" spans="17:17" x14ac:dyDescent="0.35">
      <c r="Q15888" s="2"/>
    </row>
    <row r="15889" spans="17:17" x14ac:dyDescent="0.35">
      <c r="Q15889" s="2"/>
    </row>
    <row r="15890" spans="17:17" x14ac:dyDescent="0.35">
      <c r="Q15890" s="2"/>
    </row>
    <row r="15891" spans="17:17" x14ac:dyDescent="0.35">
      <c r="Q15891" s="2"/>
    </row>
    <row r="15892" spans="17:17" x14ac:dyDescent="0.35">
      <c r="Q15892" s="2"/>
    </row>
    <row r="15893" spans="17:17" x14ac:dyDescent="0.35">
      <c r="Q15893" s="2"/>
    </row>
    <row r="15894" spans="17:17" x14ac:dyDescent="0.35">
      <c r="Q15894" s="2"/>
    </row>
    <row r="15895" spans="17:17" x14ac:dyDescent="0.35">
      <c r="Q15895" s="2"/>
    </row>
    <row r="15896" spans="17:17" x14ac:dyDescent="0.35">
      <c r="Q15896" s="2"/>
    </row>
    <row r="15897" spans="17:17" x14ac:dyDescent="0.35">
      <c r="Q15897" s="2"/>
    </row>
    <row r="15898" spans="17:17" x14ac:dyDescent="0.35">
      <c r="Q15898" s="2"/>
    </row>
    <row r="15899" spans="17:17" x14ac:dyDescent="0.35">
      <c r="Q15899" s="2"/>
    </row>
    <row r="15900" spans="17:17" x14ac:dyDescent="0.35">
      <c r="Q15900" s="2"/>
    </row>
    <row r="15901" spans="17:17" x14ac:dyDescent="0.35">
      <c r="Q15901" s="2"/>
    </row>
    <row r="15902" spans="17:17" x14ac:dyDescent="0.35">
      <c r="Q15902" s="2"/>
    </row>
    <row r="15903" spans="17:17" x14ac:dyDescent="0.35">
      <c r="Q15903" s="2"/>
    </row>
    <row r="15904" spans="17:17" x14ac:dyDescent="0.35">
      <c r="Q15904" s="2"/>
    </row>
    <row r="15905" spans="17:17" x14ac:dyDescent="0.35">
      <c r="Q15905" s="2"/>
    </row>
    <row r="15906" spans="17:17" x14ac:dyDescent="0.35">
      <c r="Q15906" s="2"/>
    </row>
    <row r="15907" spans="17:17" x14ac:dyDescent="0.35">
      <c r="Q15907" s="2"/>
    </row>
    <row r="15908" spans="17:17" x14ac:dyDescent="0.35">
      <c r="Q15908" s="2"/>
    </row>
    <row r="15909" spans="17:17" x14ac:dyDescent="0.35">
      <c r="Q15909" s="2"/>
    </row>
    <row r="15910" spans="17:17" x14ac:dyDescent="0.35">
      <c r="Q15910" s="2"/>
    </row>
    <row r="15911" spans="17:17" x14ac:dyDescent="0.35">
      <c r="Q15911" s="2"/>
    </row>
    <row r="15912" spans="17:17" x14ac:dyDescent="0.35">
      <c r="Q15912" s="2"/>
    </row>
    <row r="15913" spans="17:17" x14ac:dyDescent="0.35">
      <c r="Q15913" s="2"/>
    </row>
    <row r="15914" spans="17:17" x14ac:dyDescent="0.35">
      <c r="Q15914" s="2"/>
    </row>
    <row r="15915" spans="17:17" x14ac:dyDescent="0.35">
      <c r="Q15915" s="2"/>
    </row>
    <row r="15916" spans="17:17" x14ac:dyDescent="0.35">
      <c r="Q15916" s="2"/>
    </row>
    <row r="15917" spans="17:17" x14ac:dyDescent="0.35">
      <c r="Q15917" s="2"/>
    </row>
    <row r="15918" spans="17:17" x14ac:dyDescent="0.35">
      <c r="Q15918" s="2"/>
    </row>
    <row r="15919" spans="17:17" x14ac:dyDescent="0.35">
      <c r="Q15919" s="2"/>
    </row>
    <row r="15920" spans="17:17" x14ac:dyDescent="0.35">
      <c r="Q15920" s="2"/>
    </row>
    <row r="15921" spans="17:17" x14ac:dyDescent="0.35">
      <c r="Q15921" s="2"/>
    </row>
    <row r="15922" spans="17:17" x14ac:dyDescent="0.35">
      <c r="Q15922" s="2"/>
    </row>
    <row r="15923" spans="17:17" x14ac:dyDescent="0.35">
      <c r="Q15923" s="2"/>
    </row>
    <row r="15924" spans="17:17" x14ac:dyDescent="0.35">
      <c r="Q15924" s="2"/>
    </row>
    <row r="15925" spans="17:17" x14ac:dyDescent="0.35">
      <c r="Q15925" s="2"/>
    </row>
    <row r="15926" spans="17:17" x14ac:dyDescent="0.35">
      <c r="Q15926" s="2"/>
    </row>
    <row r="15927" spans="17:17" x14ac:dyDescent="0.35">
      <c r="Q15927" s="2"/>
    </row>
    <row r="15928" spans="17:17" x14ac:dyDescent="0.35">
      <c r="Q15928" s="2"/>
    </row>
    <row r="15929" spans="17:17" x14ac:dyDescent="0.35">
      <c r="Q15929" s="2"/>
    </row>
    <row r="15930" spans="17:17" x14ac:dyDescent="0.35">
      <c r="Q15930" s="2"/>
    </row>
    <row r="15931" spans="17:17" x14ac:dyDescent="0.35">
      <c r="Q15931" s="2"/>
    </row>
    <row r="15932" spans="17:17" x14ac:dyDescent="0.35">
      <c r="Q15932" s="2"/>
    </row>
    <row r="15933" spans="17:17" x14ac:dyDescent="0.35">
      <c r="Q15933" s="2"/>
    </row>
    <row r="15934" spans="17:17" x14ac:dyDescent="0.35">
      <c r="Q15934" s="2"/>
    </row>
    <row r="15935" spans="17:17" x14ac:dyDescent="0.35">
      <c r="Q15935" s="2"/>
    </row>
    <row r="15936" spans="17:17" x14ac:dyDescent="0.35">
      <c r="Q15936" s="2"/>
    </row>
    <row r="15937" spans="17:17" x14ac:dyDescent="0.35">
      <c r="Q15937" s="2"/>
    </row>
    <row r="15938" spans="17:17" x14ac:dyDescent="0.35">
      <c r="Q15938" s="2"/>
    </row>
    <row r="15939" spans="17:17" x14ac:dyDescent="0.35">
      <c r="Q15939" s="2"/>
    </row>
    <row r="15940" spans="17:17" x14ac:dyDescent="0.35">
      <c r="Q15940" s="2"/>
    </row>
    <row r="15941" spans="17:17" x14ac:dyDescent="0.35">
      <c r="Q15941" s="2"/>
    </row>
    <row r="15942" spans="17:17" x14ac:dyDescent="0.35">
      <c r="Q15942" s="2"/>
    </row>
    <row r="15943" spans="17:17" x14ac:dyDescent="0.35">
      <c r="Q15943" s="2"/>
    </row>
    <row r="15944" spans="17:17" x14ac:dyDescent="0.35">
      <c r="Q15944" s="2"/>
    </row>
    <row r="15945" spans="17:17" x14ac:dyDescent="0.35">
      <c r="Q15945" s="2"/>
    </row>
    <row r="15946" spans="17:17" x14ac:dyDescent="0.35">
      <c r="Q15946" s="2"/>
    </row>
    <row r="15947" spans="17:17" x14ac:dyDescent="0.35">
      <c r="Q15947" s="2"/>
    </row>
    <row r="15948" spans="17:17" x14ac:dyDescent="0.35">
      <c r="Q15948" s="2"/>
    </row>
    <row r="15949" spans="17:17" x14ac:dyDescent="0.35">
      <c r="Q15949" s="2"/>
    </row>
    <row r="15950" spans="17:17" x14ac:dyDescent="0.35">
      <c r="Q15950" s="2"/>
    </row>
    <row r="15951" spans="17:17" x14ac:dyDescent="0.35">
      <c r="Q15951" s="2"/>
    </row>
    <row r="15952" spans="17:17" x14ac:dyDescent="0.35">
      <c r="Q15952" s="2"/>
    </row>
    <row r="15953" spans="17:17" x14ac:dyDescent="0.35">
      <c r="Q15953" s="2"/>
    </row>
    <row r="15954" spans="17:17" x14ac:dyDescent="0.35">
      <c r="Q15954" s="2"/>
    </row>
    <row r="15955" spans="17:17" x14ac:dyDescent="0.35">
      <c r="Q15955" s="2"/>
    </row>
    <row r="15956" spans="17:17" x14ac:dyDescent="0.35">
      <c r="Q15956" s="2"/>
    </row>
    <row r="15957" spans="17:17" x14ac:dyDescent="0.35">
      <c r="Q15957" s="2"/>
    </row>
    <row r="15958" spans="17:17" x14ac:dyDescent="0.35">
      <c r="Q15958" s="2"/>
    </row>
    <row r="15959" spans="17:17" x14ac:dyDescent="0.35">
      <c r="Q15959" s="2"/>
    </row>
    <row r="15960" spans="17:17" x14ac:dyDescent="0.35">
      <c r="Q15960" s="2"/>
    </row>
    <row r="15961" spans="17:17" x14ac:dyDescent="0.35">
      <c r="Q15961" s="2"/>
    </row>
    <row r="15962" spans="17:17" x14ac:dyDescent="0.35">
      <c r="Q15962" s="2"/>
    </row>
    <row r="15963" spans="17:17" x14ac:dyDescent="0.35">
      <c r="Q15963" s="2"/>
    </row>
    <row r="15964" spans="17:17" x14ac:dyDescent="0.35">
      <c r="Q15964" s="2"/>
    </row>
    <row r="15965" spans="17:17" x14ac:dyDescent="0.35">
      <c r="Q15965" s="2"/>
    </row>
    <row r="15966" spans="17:17" x14ac:dyDescent="0.35">
      <c r="Q15966" s="2"/>
    </row>
    <row r="15967" spans="17:17" x14ac:dyDescent="0.35">
      <c r="Q15967" s="2"/>
    </row>
    <row r="15968" spans="17:17" x14ac:dyDescent="0.35">
      <c r="Q15968" s="2"/>
    </row>
    <row r="15969" spans="17:17" x14ac:dyDescent="0.35">
      <c r="Q15969" s="2"/>
    </row>
    <row r="15970" spans="17:17" x14ac:dyDescent="0.35">
      <c r="Q15970" s="2"/>
    </row>
    <row r="15971" spans="17:17" x14ac:dyDescent="0.35">
      <c r="Q15971" s="2"/>
    </row>
    <row r="15972" spans="17:17" x14ac:dyDescent="0.35">
      <c r="Q15972" s="2"/>
    </row>
    <row r="15973" spans="17:17" x14ac:dyDescent="0.35">
      <c r="Q15973" s="2"/>
    </row>
    <row r="15974" spans="17:17" x14ac:dyDescent="0.35">
      <c r="Q15974" s="2"/>
    </row>
    <row r="15975" spans="17:17" x14ac:dyDescent="0.35">
      <c r="Q15975" s="2"/>
    </row>
    <row r="15976" spans="17:17" x14ac:dyDescent="0.35">
      <c r="Q15976" s="2"/>
    </row>
    <row r="15977" spans="17:17" x14ac:dyDescent="0.35">
      <c r="Q15977" s="2"/>
    </row>
    <row r="15978" spans="17:17" x14ac:dyDescent="0.35">
      <c r="Q15978" s="2"/>
    </row>
    <row r="15979" spans="17:17" x14ac:dyDescent="0.35">
      <c r="Q15979" s="2"/>
    </row>
    <row r="15980" spans="17:17" x14ac:dyDescent="0.35">
      <c r="Q15980" s="2"/>
    </row>
    <row r="15981" spans="17:17" x14ac:dyDescent="0.35">
      <c r="Q15981" s="2"/>
    </row>
    <row r="15982" spans="17:17" x14ac:dyDescent="0.35">
      <c r="Q15982" s="2"/>
    </row>
    <row r="15983" spans="17:17" x14ac:dyDescent="0.35">
      <c r="Q15983" s="2"/>
    </row>
    <row r="15984" spans="17:17" x14ac:dyDescent="0.35">
      <c r="Q15984" s="2"/>
    </row>
    <row r="15985" spans="17:17" x14ac:dyDescent="0.35">
      <c r="Q15985" s="2"/>
    </row>
    <row r="15986" spans="17:17" x14ac:dyDescent="0.35">
      <c r="Q15986" s="2"/>
    </row>
    <row r="15987" spans="17:17" x14ac:dyDescent="0.35">
      <c r="Q15987" s="2"/>
    </row>
    <row r="15988" spans="17:17" x14ac:dyDescent="0.35">
      <c r="Q15988" s="2"/>
    </row>
    <row r="15989" spans="17:17" x14ac:dyDescent="0.35">
      <c r="Q15989" s="2"/>
    </row>
    <row r="15990" spans="17:17" x14ac:dyDescent="0.35">
      <c r="Q15990" s="2"/>
    </row>
    <row r="15991" spans="17:17" x14ac:dyDescent="0.35">
      <c r="Q15991" s="2"/>
    </row>
    <row r="15992" spans="17:17" x14ac:dyDescent="0.35">
      <c r="Q15992" s="2"/>
    </row>
    <row r="15993" spans="17:17" x14ac:dyDescent="0.35">
      <c r="Q15993" s="2"/>
    </row>
    <row r="15994" spans="17:17" x14ac:dyDescent="0.35">
      <c r="Q15994" s="2"/>
    </row>
    <row r="15995" spans="17:17" x14ac:dyDescent="0.35">
      <c r="Q15995" s="2"/>
    </row>
    <row r="15996" spans="17:17" x14ac:dyDescent="0.35">
      <c r="Q15996" s="2"/>
    </row>
    <row r="15997" spans="17:17" x14ac:dyDescent="0.35">
      <c r="Q15997" s="2"/>
    </row>
    <row r="15998" spans="17:17" x14ac:dyDescent="0.35">
      <c r="Q15998" s="2"/>
    </row>
    <row r="15999" spans="17:17" x14ac:dyDescent="0.35">
      <c r="Q15999" s="2"/>
    </row>
    <row r="16000" spans="17:17" x14ac:dyDescent="0.35">
      <c r="Q16000" s="2"/>
    </row>
    <row r="16001" spans="17:17" x14ac:dyDescent="0.35">
      <c r="Q16001" s="2"/>
    </row>
    <row r="16002" spans="17:17" x14ac:dyDescent="0.35">
      <c r="Q16002" s="2"/>
    </row>
    <row r="16003" spans="17:17" x14ac:dyDescent="0.35">
      <c r="Q16003" s="2"/>
    </row>
    <row r="16004" spans="17:17" x14ac:dyDescent="0.35">
      <c r="Q16004" s="2"/>
    </row>
    <row r="16005" spans="17:17" x14ac:dyDescent="0.35">
      <c r="Q16005" s="2"/>
    </row>
    <row r="16006" spans="17:17" x14ac:dyDescent="0.35">
      <c r="Q16006" s="2"/>
    </row>
    <row r="16007" spans="17:17" x14ac:dyDescent="0.35">
      <c r="Q16007" s="2"/>
    </row>
    <row r="16008" spans="17:17" x14ac:dyDescent="0.35">
      <c r="Q16008" s="2"/>
    </row>
    <row r="16009" spans="17:17" x14ac:dyDescent="0.35">
      <c r="Q16009" s="2"/>
    </row>
    <row r="16010" spans="17:17" x14ac:dyDescent="0.35">
      <c r="Q16010" s="2"/>
    </row>
    <row r="16011" spans="17:17" x14ac:dyDescent="0.35">
      <c r="Q16011" s="2"/>
    </row>
    <row r="16012" spans="17:17" x14ac:dyDescent="0.35">
      <c r="Q16012" s="2"/>
    </row>
    <row r="16013" spans="17:17" x14ac:dyDescent="0.35">
      <c r="Q16013" s="2"/>
    </row>
    <row r="16014" spans="17:17" x14ac:dyDescent="0.35">
      <c r="Q16014" s="2"/>
    </row>
    <row r="16015" spans="17:17" x14ac:dyDescent="0.35">
      <c r="Q16015" s="2"/>
    </row>
    <row r="16016" spans="17:17" x14ac:dyDescent="0.35">
      <c r="Q16016" s="2"/>
    </row>
    <row r="16017" spans="17:17" x14ac:dyDescent="0.35">
      <c r="Q16017" s="2"/>
    </row>
    <row r="16018" spans="17:17" x14ac:dyDescent="0.35">
      <c r="Q16018" s="2"/>
    </row>
    <row r="16019" spans="17:17" x14ac:dyDescent="0.35">
      <c r="Q16019" s="2"/>
    </row>
    <row r="16020" spans="17:17" x14ac:dyDescent="0.35">
      <c r="Q16020" s="2"/>
    </row>
    <row r="16021" spans="17:17" x14ac:dyDescent="0.35">
      <c r="Q16021" s="2"/>
    </row>
    <row r="16022" spans="17:17" x14ac:dyDescent="0.35">
      <c r="Q16022" s="2"/>
    </row>
    <row r="16023" spans="17:17" x14ac:dyDescent="0.35">
      <c r="Q16023" s="2"/>
    </row>
    <row r="16024" spans="17:17" x14ac:dyDescent="0.35">
      <c r="Q16024" s="2"/>
    </row>
    <row r="16025" spans="17:17" x14ac:dyDescent="0.35">
      <c r="Q16025" s="2"/>
    </row>
    <row r="16026" spans="17:17" x14ac:dyDescent="0.35">
      <c r="Q16026" s="2"/>
    </row>
    <row r="16027" spans="17:17" x14ac:dyDescent="0.35">
      <c r="Q16027" s="2"/>
    </row>
    <row r="16028" spans="17:17" x14ac:dyDescent="0.35">
      <c r="Q16028" s="2"/>
    </row>
    <row r="16029" spans="17:17" x14ac:dyDescent="0.35">
      <c r="Q16029" s="2"/>
    </row>
    <row r="16030" spans="17:17" x14ac:dyDescent="0.35">
      <c r="Q16030" s="2"/>
    </row>
    <row r="16031" spans="17:17" x14ac:dyDescent="0.35">
      <c r="Q16031" s="2"/>
    </row>
    <row r="16032" spans="17:17" x14ac:dyDescent="0.35">
      <c r="Q16032" s="2"/>
    </row>
    <row r="16033" spans="17:17" x14ac:dyDescent="0.35">
      <c r="Q16033" s="2"/>
    </row>
    <row r="16034" spans="17:17" x14ac:dyDescent="0.35">
      <c r="Q16034" s="2"/>
    </row>
    <row r="16035" spans="17:17" x14ac:dyDescent="0.35">
      <c r="Q16035" s="2"/>
    </row>
    <row r="16036" spans="17:17" x14ac:dyDescent="0.35">
      <c r="Q16036" s="2"/>
    </row>
    <row r="16037" spans="17:17" x14ac:dyDescent="0.35">
      <c r="Q16037" s="2"/>
    </row>
    <row r="16038" spans="17:17" x14ac:dyDescent="0.35">
      <c r="Q16038" s="2"/>
    </row>
    <row r="16039" spans="17:17" x14ac:dyDescent="0.35">
      <c r="Q16039" s="2"/>
    </row>
    <row r="16040" spans="17:17" x14ac:dyDescent="0.35">
      <c r="Q16040" s="2"/>
    </row>
    <row r="16041" spans="17:17" x14ac:dyDescent="0.35">
      <c r="Q16041" s="2"/>
    </row>
    <row r="16042" spans="17:17" x14ac:dyDescent="0.35">
      <c r="Q16042" s="2"/>
    </row>
    <row r="16043" spans="17:17" x14ac:dyDescent="0.35">
      <c r="Q16043" s="2"/>
    </row>
    <row r="16044" spans="17:17" x14ac:dyDescent="0.35">
      <c r="Q16044" s="2"/>
    </row>
    <row r="16045" spans="17:17" x14ac:dyDescent="0.35">
      <c r="Q16045" s="2"/>
    </row>
    <row r="16046" spans="17:17" x14ac:dyDescent="0.35">
      <c r="Q16046" s="2"/>
    </row>
    <row r="16047" spans="17:17" x14ac:dyDescent="0.35">
      <c r="Q16047" s="2"/>
    </row>
    <row r="16048" spans="17:17" x14ac:dyDescent="0.35">
      <c r="Q16048" s="2"/>
    </row>
    <row r="16049" spans="17:17" x14ac:dyDescent="0.35">
      <c r="Q16049" s="2"/>
    </row>
    <row r="16050" spans="17:17" x14ac:dyDescent="0.35">
      <c r="Q16050" s="2"/>
    </row>
    <row r="16051" spans="17:17" x14ac:dyDescent="0.35">
      <c r="Q16051" s="2"/>
    </row>
    <row r="16052" spans="17:17" x14ac:dyDescent="0.35">
      <c r="Q16052" s="2"/>
    </row>
    <row r="16053" spans="17:17" x14ac:dyDescent="0.35">
      <c r="Q16053" s="2"/>
    </row>
    <row r="16054" spans="17:17" x14ac:dyDescent="0.35">
      <c r="Q16054" s="2"/>
    </row>
    <row r="16055" spans="17:17" x14ac:dyDescent="0.35">
      <c r="Q16055" s="2"/>
    </row>
    <row r="16056" spans="17:17" x14ac:dyDescent="0.35">
      <c r="Q16056" s="2"/>
    </row>
    <row r="16057" spans="17:17" x14ac:dyDescent="0.35">
      <c r="Q16057" s="2"/>
    </row>
    <row r="16058" spans="17:17" x14ac:dyDescent="0.35">
      <c r="Q16058" s="2"/>
    </row>
    <row r="16059" spans="17:17" x14ac:dyDescent="0.35">
      <c r="Q16059" s="2"/>
    </row>
    <row r="16060" spans="17:17" x14ac:dyDescent="0.35">
      <c r="Q16060" s="2"/>
    </row>
    <row r="16061" spans="17:17" x14ac:dyDescent="0.35">
      <c r="Q16061" s="2"/>
    </row>
    <row r="16062" spans="17:17" x14ac:dyDescent="0.35">
      <c r="Q16062" s="2"/>
    </row>
    <row r="16063" spans="17:17" x14ac:dyDescent="0.35">
      <c r="Q16063" s="2"/>
    </row>
    <row r="16064" spans="17:17" x14ac:dyDescent="0.35">
      <c r="Q16064" s="2"/>
    </row>
    <row r="16065" spans="17:17" x14ac:dyDescent="0.35">
      <c r="Q16065" s="2"/>
    </row>
    <row r="16066" spans="17:17" x14ac:dyDescent="0.35">
      <c r="Q16066" s="2"/>
    </row>
    <row r="16067" spans="17:17" x14ac:dyDescent="0.35">
      <c r="Q16067" s="2"/>
    </row>
    <row r="16068" spans="17:17" x14ac:dyDescent="0.35">
      <c r="Q16068" s="2"/>
    </row>
    <row r="16069" spans="17:17" x14ac:dyDescent="0.35">
      <c r="Q16069" s="2"/>
    </row>
    <row r="16070" spans="17:17" x14ac:dyDescent="0.35">
      <c r="Q16070" s="2"/>
    </row>
    <row r="16071" spans="17:17" x14ac:dyDescent="0.35">
      <c r="Q16071" s="2"/>
    </row>
    <row r="16072" spans="17:17" x14ac:dyDescent="0.35">
      <c r="Q16072" s="2"/>
    </row>
    <row r="16073" spans="17:17" x14ac:dyDescent="0.35">
      <c r="Q16073" s="2"/>
    </row>
    <row r="16074" spans="17:17" x14ac:dyDescent="0.35">
      <c r="Q16074" s="2"/>
    </row>
    <row r="16075" spans="17:17" x14ac:dyDescent="0.35">
      <c r="Q16075" s="2"/>
    </row>
    <row r="16076" spans="17:17" x14ac:dyDescent="0.35">
      <c r="Q16076" s="2"/>
    </row>
    <row r="16077" spans="17:17" x14ac:dyDescent="0.35">
      <c r="Q16077" s="2"/>
    </row>
    <row r="16078" spans="17:17" x14ac:dyDescent="0.35">
      <c r="Q16078" s="2"/>
    </row>
    <row r="16079" spans="17:17" x14ac:dyDescent="0.35">
      <c r="Q16079" s="2"/>
    </row>
    <row r="16080" spans="17:17" x14ac:dyDescent="0.35">
      <c r="Q16080" s="2"/>
    </row>
    <row r="16081" spans="17:17" x14ac:dyDescent="0.35">
      <c r="Q16081" s="2"/>
    </row>
    <row r="16082" spans="17:17" x14ac:dyDescent="0.35">
      <c r="Q16082" s="2"/>
    </row>
    <row r="16083" spans="17:17" x14ac:dyDescent="0.35">
      <c r="Q16083" s="2"/>
    </row>
    <row r="16084" spans="17:17" x14ac:dyDescent="0.35">
      <c r="Q16084" s="2"/>
    </row>
    <row r="16085" spans="17:17" x14ac:dyDescent="0.35">
      <c r="Q16085" s="2"/>
    </row>
    <row r="16086" spans="17:17" x14ac:dyDescent="0.35">
      <c r="Q16086" s="2"/>
    </row>
    <row r="16087" spans="17:17" x14ac:dyDescent="0.35">
      <c r="Q16087" s="2"/>
    </row>
    <row r="16088" spans="17:17" x14ac:dyDescent="0.35">
      <c r="Q16088" s="2"/>
    </row>
    <row r="16089" spans="17:17" x14ac:dyDescent="0.35">
      <c r="Q16089" s="2"/>
    </row>
    <row r="16090" spans="17:17" x14ac:dyDescent="0.35">
      <c r="Q16090" s="2"/>
    </row>
    <row r="16091" spans="17:17" x14ac:dyDescent="0.35">
      <c r="Q16091" s="2"/>
    </row>
    <row r="16092" spans="17:17" x14ac:dyDescent="0.35">
      <c r="Q16092" s="2"/>
    </row>
    <row r="16093" spans="17:17" x14ac:dyDescent="0.35">
      <c r="Q16093" s="2"/>
    </row>
    <row r="16094" spans="17:17" x14ac:dyDescent="0.35">
      <c r="Q16094" s="2"/>
    </row>
    <row r="16095" spans="17:17" x14ac:dyDescent="0.35">
      <c r="Q16095" s="2"/>
    </row>
    <row r="16096" spans="17:17" x14ac:dyDescent="0.35">
      <c r="Q16096" s="2"/>
    </row>
    <row r="16097" spans="17:17" x14ac:dyDescent="0.35">
      <c r="Q16097" s="2"/>
    </row>
    <row r="16098" spans="17:17" x14ac:dyDescent="0.35">
      <c r="Q16098" s="2"/>
    </row>
    <row r="16099" spans="17:17" x14ac:dyDescent="0.35">
      <c r="Q16099" s="2"/>
    </row>
    <row r="16100" spans="17:17" x14ac:dyDescent="0.35">
      <c r="Q16100" s="2"/>
    </row>
    <row r="16101" spans="17:17" x14ac:dyDescent="0.35">
      <c r="Q16101" s="2"/>
    </row>
    <row r="16102" spans="17:17" x14ac:dyDescent="0.35">
      <c r="Q16102" s="2"/>
    </row>
    <row r="16103" spans="17:17" x14ac:dyDescent="0.35">
      <c r="Q16103" s="2"/>
    </row>
    <row r="16104" spans="17:17" x14ac:dyDescent="0.35">
      <c r="Q16104" s="2"/>
    </row>
    <row r="16105" spans="17:17" x14ac:dyDescent="0.35">
      <c r="Q16105" s="2"/>
    </row>
    <row r="16106" spans="17:17" x14ac:dyDescent="0.35">
      <c r="Q16106" s="2"/>
    </row>
    <row r="16107" spans="17:17" x14ac:dyDescent="0.35">
      <c r="Q16107" s="2"/>
    </row>
    <row r="16108" spans="17:17" x14ac:dyDescent="0.35">
      <c r="Q16108" s="2"/>
    </row>
    <row r="16109" spans="17:17" x14ac:dyDescent="0.35">
      <c r="Q16109" s="2"/>
    </row>
    <row r="16110" spans="17:17" x14ac:dyDescent="0.35">
      <c r="Q16110" s="2"/>
    </row>
    <row r="16111" spans="17:17" x14ac:dyDescent="0.35">
      <c r="Q16111" s="2"/>
    </row>
    <row r="16112" spans="17:17" x14ac:dyDescent="0.35">
      <c r="Q16112" s="2"/>
    </row>
    <row r="16113" spans="17:17" x14ac:dyDescent="0.35">
      <c r="Q16113" s="2"/>
    </row>
    <row r="16114" spans="17:17" x14ac:dyDescent="0.35">
      <c r="Q16114" s="2"/>
    </row>
    <row r="16115" spans="17:17" x14ac:dyDescent="0.35">
      <c r="Q16115" s="2"/>
    </row>
    <row r="16116" spans="17:17" x14ac:dyDescent="0.35">
      <c r="Q16116" s="2"/>
    </row>
    <row r="16117" spans="17:17" x14ac:dyDescent="0.35">
      <c r="Q16117" s="2"/>
    </row>
    <row r="16118" spans="17:17" x14ac:dyDescent="0.35">
      <c r="Q16118" s="2"/>
    </row>
    <row r="16119" spans="17:17" x14ac:dyDescent="0.35">
      <c r="Q16119" s="2"/>
    </row>
    <row r="16120" spans="17:17" x14ac:dyDescent="0.35">
      <c r="Q16120" s="2"/>
    </row>
    <row r="16121" spans="17:17" x14ac:dyDescent="0.35">
      <c r="Q16121" s="2"/>
    </row>
    <row r="16122" spans="17:17" x14ac:dyDescent="0.35">
      <c r="Q16122" s="2"/>
    </row>
    <row r="16123" spans="17:17" x14ac:dyDescent="0.35">
      <c r="Q16123" s="2"/>
    </row>
    <row r="16124" spans="17:17" x14ac:dyDescent="0.35">
      <c r="Q16124" s="2"/>
    </row>
    <row r="16125" spans="17:17" x14ac:dyDescent="0.35">
      <c r="Q16125" s="2"/>
    </row>
    <row r="16126" spans="17:17" x14ac:dyDescent="0.35">
      <c r="Q16126" s="2"/>
    </row>
    <row r="16127" spans="17:17" x14ac:dyDescent="0.35">
      <c r="Q16127" s="2"/>
    </row>
    <row r="16128" spans="17:17" x14ac:dyDescent="0.35">
      <c r="Q16128" s="2"/>
    </row>
    <row r="16129" spans="17:17" x14ac:dyDescent="0.35">
      <c r="Q16129" s="2"/>
    </row>
    <row r="16130" spans="17:17" x14ac:dyDescent="0.35">
      <c r="Q16130" s="2"/>
    </row>
    <row r="16131" spans="17:17" x14ac:dyDescent="0.35">
      <c r="Q16131" s="2"/>
    </row>
    <row r="16132" spans="17:17" x14ac:dyDescent="0.35">
      <c r="Q16132" s="2"/>
    </row>
    <row r="16133" spans="17:17" x14ac:dyDescent="0.35">
      <c r="Q16133" s="2"/>
    </row>
    <row r="16134" spans="17:17" x14ac:dyDescent="0.35">
      <c r="Q16134" s="2"/>
    </row>
    <row r="16135" spans="17:17" x14ac:dyDescent="0.35">
      <c r="Q16135" s="2"/>
    </row>
    <row r="16136" spans="17:17" x14ac:dyDescent="0.35">
      <c r="Q16136" s="2"/>
    </row>
    <row r="16137" spans="17:17" x14ac:dyDescent="0.35">
      <c r="Q16137" s="2"/>
    </row>
    <row r="16138" spans="17:17" x14ac:dyDescent="0.35">
      <c r="Q16138" s="2"/>
    </row>
    <row r="16139" spans="17:17" x14ac:dyDescent="0.35">
      <c r="Q16139" s="2"/>
    </row>
    <row r="16140" spans="17:17" x14ac:dyDescent="0.35">
      <c r="Q16140" s="2"/>
    </row>
    <row r="16141" spans="17:17" x14ac:dyDescent="0.35">
      <c r="Q16141" s="2"/>
    </row>
    <row r="16142" spans="17:17" x14ac:dyDescent="0.35">
      <c r="Q16142" s="2"/>
    </row>
    <row r="16143" spans="17:17" x14ac:dyDescent="0.35">
      <c r="Q16143" s="2"/>
    </row>
    <row r="16144" spans="17:17" x14ac:dyDescent="0.35">
      <c r="Q16144" s="2"/>
    </row>
    <row r="16145" spans="17:17" x14ac:dyDescent="0.35">
      <c r="Q16145" s="2"/>
    </row>
    <row r="16146" spans="17:17" x14ac:dyDescent="0.35">
      <c r="Q16146" s="2"/>
    </row>
    <row r="16147" spans="17:17" x14ac:dyDescent="0.35">
      <c r="Q16147" s="2"/>
    </row>
    <row r="16148" spans="17:17" x14ac:dyDescent="0.35">
      <c r="Q16148" s="2"/>
    </row>
    <row r="16149" spans="17:17" x14ac:dyDescent="0.35">
      <c r="Q16149" s="2"/>
    </row>
    <row r="16150" spans="17:17" x14ac:dyDescent="0.35">
      <c r="Q16150" s="2"/>
    </row>
    <row r="16151" spans="17:17" x14ac:dyDescent="0.35">
      <c r="Q16151" s="2"/>
    </row>
    <row r="16152" spans="17:17" x14ac:dyDescent="0.35">
      <c r="Q16152" s="2"/>
    </row>
    <row r="16153" spans="17:17" x14ac:dyDescent="0.35">
      <c r="Q16153" s="2"/>
    </row>
    <row r="16154" spans="17:17" x14ac:dyDescent="0.35">
      <c r="Q16154" s="2"/>
    </row>
    <row r="16155" spans="17:17" x14ac:dyDescent="0.35">
      <c r="Q16155" s="2"/>
    </row>
    <row r="16156" spans="17:17" x14ac:dyDescent="0.35">
      <c r="Q16156" s="2"/>
    </row>
    <row r="16157" spans="17:17" x14ac:dyDescent="0.35">
      <c r="Q16157" s="2"/>
    </row>
    <row r="16158" spans="17:17" x14ac:dyDescent="0.35">
      <c r="Q16158" s="2"/>
    </row>
    <row r="16159" spans="17:17" x14ac:dyDescent="0.35">
      <c r="Q16159" s="2"/>
    </row>
    <row r="16160" spans="17:17" x14ac:dyDescent="0.35">
      <c r="Q16160" s="2"/>
    </row>
    <row r="16161" spans="17:17" x14ac:dyDescent="0.35">
      <c r="Q16161" s="2"/>
    </row>
    <row r="16162" spans="17:17" x14ac:dyDescent="0.35">
      <c r="Q16162" s="2"/>
    </row>
    <row r="16163" spans="17:17" x14ac:dyDescent="0.35">
      <c r="Q16163" s="2"/>
    </row>
    <row r="16164" spans="17:17" x14ac:dyDescent="0.35">
      <c r="Q16164" s="2"/>
    </row>
    <row r="16165" spans="17:17" x14ac:dyDescent="0.35">
      <c r="Q16165" s="2"/>
    </row>
    <row r="16166" spans="17:17" x14ac:dyDescent="0.35">
      <c r="Q16166" s="2"/>
    </row>
    <row r="16167" spans="17:17" x14ac:dyDescent="0.35">
      <c r="Q16167" s="2"/>
    </row>
    <row r="16168" spans="17:17" x14ac:dyDescent="0.35">
      <c r="Q16168" s="2"/>
    </row>
    <row r="16169" spans="17:17" x14ac:dyDescent="0.35">
      <c r="Q16169" s="2"/>
    </row>
    <row r="16170" spans="17:17" x14ac:dyDescent="0.35">
      <c r="Q16170" s="2"/>
    </row>
    <row r="16171" spans="17:17" x14ac:dyDescent="0.35">
      <c r="Q16171" s="2"/>
    </row>
    <row r="16172" spans="17:17" x14ac:dyDescent="0.35">
      <c r="Q16172" s="2"/>
    </row>
    <row r="16173" spans="17:17" x14ac:dyDescent="0.35">
      <c r="Q16173" s="2"/>
    </row>
    <row r="16174" spans="17:17" x14ac:dyDescent="0.35">
      <c r="Q16174" s="2"/>
    </row>
    <row r="16175" spans="17:17" x14ac:dyDescent="0.35">
      <c r="Q16175" s="2"/>
    </row>
    <row r="16176" spans="17:17" x14ac:dyDescent="0.35">
      <c r="Q16176" s="2"/>
    </row>
    <row r="16177" spans="17:17" x14ac:dyDescent="0.35">
      <c r="Q16177" s="2"/>
    </row>
    <row r="16178" spans="17:17" x14ac:dyDescent="0.35">
      <c r="Q16178" s="2"/>
    </row>
    <row r="16179" spans="17:17" x14ac:dyDescent="0.35">
      <c r="Q16179" s="2"/>
    </row>
    <row r="16180" spans="17:17" x14ac:dyDescent="0.35">
      <c r="Q16180" s="2"/>
    </row>
    <row r="16181" spans="17:17" x14ac:dyDescent="0.35">
      <c r="Q16181" s="2"/>
    </row>
    <row r="16182" spans="17:17" x14ac:dyDescent="0.35">
      <c r="Q16182" s="2"/>
    </row>
    <row r="16183" spans="17:17" x14ac:dyDescent="0.35">
      <c r="Q16183" s="2"/>
    </row>
    <row r="16184" spans="17:17" x14ac:dyDescent="0.35">
      <c r="Q16184" s="2"/>
    </row>
    <row r="16185" spans="17:17" x14ac:dyDescent="0.35">
      <c r="Q16185" s="2"/>
    </row>
    <row r="16186" spans="17:17" x14ac:dyDescent="0.35">
      <c r="Q16186" s="2"/>
    </row>
    <row r="16187" spans="17:17" x14ac:dyDescent="0.35">
      <c r="Q16187" s="2"/>
    </row>
    <row r="16188" spans="17:17" x14ac:dyDescent="0.35">
      <c r="Q16188" s="2"/>
    </row>
    <row r="16189" spans="17:17" x14ac:dyDescent="0.35">
      <c r="Q16189" s="2"/>
    </row>
    <row r="16190" spans="17:17" x14ac:dyDescent="0.35">
      <c r="Q16190" s="2"/>
    </row>
    <row r="16191" spans="17:17" x14ac:dyDescent="0.35">
      <c r="Q16191" s="2"/>
    </row>
    <row r="16192" spans="17:17" x14ac:dyDescent="0.35">
      <c r="Q16192" s="2"/>
    </row>
    <row r="16193" spans="17:17" x14ac:dyDescent="0.35">
      <c r="Q16193" s="2"/>
    </row>
    <row r="16194" spans="17:17" x14ac:dyDescent="0.35">
      <c r="Q16194" s="2"/>
    </row>
    <row r="16195" spans="17:17" x14ac:dyDescent="0.35">
      <c r="Q16195" s="2"/>
    </row>
    <row r="16196" spans="17:17" x14ac:dyDescent="0.35">
      <c r="Q16196" s="2"/>
    </row>
    <row r="16197" spans="17:17" x14ac:dyDescent="0.35">
      <c r="Q16197" s="2"/>
    </row>
    <row r="16198" spans="17:17" x14ac:dyDescent="0.35">
      <c r="Q16198" s="2"/>
    </row>
    <row r="16199" spans="17:17" x14ac:dyDescent="0.35">
      <c r="Q16199" s="2"/>
    </row>
    <row r="16200" spans="17:17" x14ac:dyDescent="0.35">
      <c r="Q16200" s="2"/>
    </row>
    <row r="16201" spans="17:17" x14ac:dyDescent="0.35">
      <c r="Q16201" s="2"/>
    </row>
    <row r="16202" spans="17:17" x14ac:dyDescent="0.35">
      <c r="Q16202" s="2"/>
    </row>
    <row r="16203" spans="17:17" x14ac:dyDescent="0.35">
      <c r="Q16203" s="2"/>
    </row>
    <row r="16204" spans="17:17" x14ac:dyDescent="0.35">
      <c r="Q16204" s="2"/>
    </row>
    <row r="16205" spans="17:17" x14ac:dyDescent="0.35">
      <c r="Q16205" s="2"/>
    </row>
    <row r="16206" spans="17:17" x14ac:dyDescent="0.35">
      <c r="Q16206" s="2"/>
    </row>
    <row r="16207" spans="17:17" x14ac:dyDescent="0.35">
      <c r="Q16207" s="2"/>
    </row>
    <row r="16208" spans="17:17" x14ac:dyDescent="0.35">
      <c r="Q16208" s="2"/>
    </row>
    <row r="16209" spans="17:17" x14ac:dyDescent="0.35">
      <c r="Q16209" s="2"/>
    </row>
    <row r="16210" spans="17:17" x14ac:dyDescent="0.35">
      <c r="Q16210" s="2"/>
    </row>
    <row r="16211" spans="17:17" x14ac:dyDescent="0.35">
      <c r="Q16211" s="2"/>
    </row>
    <row r="16212" spans="17:17" x14ac:dyDescent="0.35">
      <c r="Q16212" s="2"/>
    </row>
    <row r="16213" spans="17:17" x14ac:dyDescent="0.35">
      <c r="Q16213" s="2"/>
    </row>
    <row r="16214" spans="17:17" x14ac:dyDescent="0.35">
      <c r="Q16214" s="2"/>
    </row>
    <row r="16215" spans="17:17" x14ac:dyDescent="0.35">
      <c r="Q16215" s="2"/>
    </row>
    <row r="16216" spans="17:17" x14ac:dyDescent="0.35">
      <c r="Q16216" s="2"/>
    </row>
    <row r="16217" spans="17:17" x14ac:dyDescent="0.35">
      <c r="Q16217" s="2"/>
    </row>
    <row r="16218" spans="17:17" x14ac:dyDescent="0.35">
      <c r="Q16218" s="2"/>
    </row>
    <row r="16219" spans="17:17" x14ac:dyDescent="0.35">
      <c r="Q16219" s="2"/>
    </row>
    <row r="16220" spans="17:17" x14ac:dyDescent="0.35">
      <c r="Q16220" s="2"/>
    </row>
    <row r="16221" spans="17:17" x14ac:dyDescent="0.35">
      <c r="Q16221" s="2"/>
    </row>
    <row r="16222" spans="17:17" x14ac:dyDescent="0.35">
      <c r="Q16222" s="2"/>
    </row>
    <row r="16223" spans="17:17" x14ac:dyDescent="0.35">
      <c r="Q16223" s="2"/>
    </row>
    <row r="16224" spans="17:17" x14ac:dyDescent="0.35">
      <c r="Q16224" s="2"/>
    </row>
    <row r="16225" spans="17:17" x14ac:dyDescent="0.35">
      <c r="Q16225" s="2"/>
    </row>
    <row r="16226" spans="17:17" x14ac:dyDescent="0.35">
      <c r="Q16226" s="2"/>
    </row>
    <row r="16227" spans="17:17" x14ac:dyDescent="0.35">
      <c r="Q16227" s="2"/>
    </row>
    <row r="16228" spans="17:17" x14ac:dyDescent="0.35">
      <c r="Q16228" s="2"/>
    </row>
    <row r="16229" spans="17:17" x14ac:dyDescent="0.35">
      <c r="Q16229" s="2"/>
    </row>
    <row r="16230" spans="17:17" x14ac:dyDescent="0.35">
      <c r="Q16230" s="2"/>
    </row>
    <row r="16231" spans="17:17" x14ac:dyDescent="0.35">
      <c r="Q16231" s="2"/>
    </row>
    <row r="16232" spans="17:17" x14ac:dyDescent="0.35">
      <c r="Q16232" s="2"/>
    </row>
    <row r="16233" spans="17:17" x14ac:dyDescent="0.35">
      <c r="Q16233" s="2"/>
    </row>
    <row r="16234" spans="17:17" x14ac:dyDescent="0.35">
      <c r="Q16234" s="2"/>
    </row>
    <row r="16235" spans="17:17" x14ac:dyDescent="0.35">
      <c r="Q16235" s="2"/>
    </row>
    <row r="16236" spans="17:17" x14ac:dyDescent="0.35">
      <c r="Q16236" s="2"/>
    </row>
    <row r="16237" spans="17:17" x14ac:dyDescent="0.35">
      <c r="Q16237" s="2"/>
    </row>
    <row r="16238" spans="17:17" x14ac:dyDescent="0.35">
      <c r="Q16238" s="2"/>
    </row>
    <row r="16239" spans="17:17" x14ac:dyDescent="0.35">
      <c r="Q16239" s="2"/>
    </row>
    <row r="16240" spans="17:17" x14ac:dyDescent="0.35">
      <c r="Q16240" s="2"/>
    </row>
    <row r="16241" spans="17:17" x14ac:dyDescent="0.35">
      <c r="Q16241" s="2"/>
    </row>
    <row r="16242" spans="17:17" x14ac:dyDescent="0.35">
      <c r="Q16242" s="2"/>
    </row>
    <row r="16243" spans="17:17" x14ac:dyDescent="0.35">
      <c r="Q16243" s="2"/>
    </row>
    <row r="16244" spans="17:17" x14ac:dyDescent="0.35">
      <c r="Q16244" s="2"/>
    </row>
    <row r="16245" spans="17:17" x14ac:dyDescent="0.35">
      <c r="Q16245" s="2"/>
    </row>
    <row r="16246" spans="17:17" x14ac:dyDescent="0.35">
      <c r="Q16246" s="2"/>
    </row>
    <row r="16247" spans="17:17" x14ac:dyDescent="0.35">
      <c r="Q16247" s="2"/>
    </row>
    <row r="16248" spans="17:17" x14ac:dyDescent="0.35">
      <c r="Q16248" s="2"/>
    </row>
    <row r="16249" spans="17:17" x14ac:dyDescent="0.35">
      <c r="Q16249" s="2"/>
    </row>
    <row r="16250" spans="17:17" x14ac:dyDescent="0.35">
      <c r="Q16250" s="2"/>
    </row>
    <row r="16251" spans="17:17" x14ac:dyDescent="0.35">
      <c r="Q16251" s="2"/>
    </row>
    <row r="16252" spans="17:17" x14ac:dyDescent="0.35">
      <c r="Q16252" s="2"/>
    </row>
    <row r="16253" spans="17:17" x14ac:dyDescent="0.35">
      <c r="Q16253" s="2"/>
    </row>
    <row r="16254" spans="17:17" x14ac:dyDescent="0.35">
      <c r="Q16254" s="2"/>
    </row>
    <row r="16255" spans="17:17" x14ac:dyDescent="0.35">
      <c r="Q16255" s="2"/>
    </row>
    <row r="16256" spans="17:17" x14ac:dyDescent="0.35">
      <c r="Q16256" s="2"/>
    </row>
    <row r="16257" spans="17:17" x14ac:dyDescent="0.35">
      <c r="Q16257" s="2"/>
    </row>
    <row r="16258" spans="17:17" x14ac:dyDescent="0.35">
      <c r="Q16258" s="2"/>
    </row>
    <row r="16259" spans="17:17" x14ac:dyDescent="0.35">
      <c r="Q16259" s="2"/>
    </row>
    <row r="16260" spans="17:17" x14ac:dyDescent="0.35">
      <c r="Q16260" s="2"/>
    </row>
    <row r="16261" spans="17:17" x14ac:dyDescent="0.35">
      <c r="Q16261" s="2"/>
    </row>
    <row r="16262" spans="17:17" x14ac:dyDescent="0.35">
      <c r="Q16262" s="2"/>
    </row>
    <row r="16263" spans="17:17" x14ac:dyDescent="0.35">
      <c r="Q16263" s="2"/>
    </row>
    <row r="16264" spans="17:17" x14ac:dyDescent="0.35">
      <c r="Q16264" s="2"/>
    </row>
    <row r="16265" spans="17:17" x14ac:dyDescent="0.35">
      <c r="Q16265" s="2"/>
    </row>
    <row r="16266" spans="17:17" x14ac:dyDescent="0.35">
      <c r="Q16266" s="2"/>
    </row>
    <row r="16267" spans="17:17" x14ac:dyDescent="0.35">
      <c r="Q16267" s="2"/>
    </row>
    <row r="16268" spans="17:17" x14ac:dyDescent="0.35">
      <c r="Q16268" s="2"/>
    </row>
    <row r="16269" spans="17:17" x14ac:dyDescent="0.35">
      <c r="Q16269" s="2"/>
    </row>
    <row r="16270" spans="17:17" x14ac:dyDescent="0.35">
      <c r="Q16270" s="2"/>
    </row>
    <row r="16271" spans="17:17" x14ac:dyDescent="0.35">
      <c r="Q16271" s="2"/>
    </row>
    <row r="16272" spans="17:17" x14ac:dyDescent="0.35">
      <c r="Q16272" s="2"/>
    </row>
    <row r="16273" spans="17:17" x14ac:dyDescent="0.35">
      <c r="Q16273" s="2"/>
    </row>
    <row r="16274" spans="17:17" x14ac:dyDescent="0.35">
      <c r="Q16274" s="2"/>
    </row>
    <row r="16275" spans="17:17" x14ac:dyDescent="0.35">
      <c r="Q16275" s="2"/>
    </row>
    <row r="16276" spans="17:17" x14ac:dyDescent="0.35">
      <c r="Q16276" s="2"/>
    </row>
    <row r="16277" spans="17:17" x14ac:dyDescent="0.35">
      <c r="Q16277" s="2"/>
    </row>
    <row r="16278" spans="17:17" x14ac:dyDescent="0.35">
      <c r="Q16278" s="2"/>
    </row>
    <row r="16279" spans="17:17" x14ac:dyDescent="0.35">
      <c r="Q16279" s="2"/>
    </row>
    <row r="16280" spans="17:17" x14ac:dyDescent="0.35">
      <c r="Q16280" s="2"/>
    </row>
    <row r="16281" spans="17:17" x14ac:dyDescent="0.35">
      <c r="Q16281" s="2"/>
    </row>
    <row r="16282" spans="17:17" x14ac:dyDescent="0.35">
      <c r="Q16282" s="2"/>
    </row>
    <row r="16283" spans="17:17" x14ac:dyDescent="0.35">
      <c r="Q16283" s="2"/>
    </row>
    <row r="16284" spans="17:17" x14ac:dyDescent="0.35">
      <c r="Q16284" s="2"/>
    </row>
    <row r="16285" spans="17:17" x14ac:dyDescent="0.35">
      <c r="Q16285" s="2"/>
    </row>
    <row r="16286" spans="17:17" x14ac:dyDescent="0.35">
      <c r="Q16286" s="2"/>
    </row>
    <row r="16287" spans="17:17" x14ac:dyDescent="0.35">
      <c r="Q16287" s="2"/>
    </row>
    <row r="16288" spans="17:17" x14ac:dyDescent="0.35">
      <c r="Q16288" s="2"/>
    </row>
    <row r="16289" spans="17:17" x14ac:dyDescent="0.35">
      <c r="Q16289" s="2"/>
    </row>
    <row r="16290" spans="17:17" x14ac:dyDescent="0.35">
      <c r="Q16290" s="2"/>
    </row>
    <row r="16291" spans="17:17" x14ac:dyDescent="0.35">
      <c r="Q16291" s="2"/>
    </row>
    <row r="16292" spans="17:17" x14ac:dyDescent="0.35">
      <c r="Q16292" s="2"/>
    </row>
    <row r="16293" spans="17:17" x14ac:dyDescent="0.35">
      <c r="Q16293" s="2"/>
    </row>
    <row r="16294" spans="17:17" x14ac:dyDescent="0.35">
      <c r="Q16294" s="2"/>
    </row>
    <row r="16295" spans="17:17" x14ac:dyDescent="0.35">
      <c r="Q16295" s="2"/>
    </row>
    <row r="16296" spans="17:17" x14ac:dyDescent="0.35">
      <c r="Q16296" s="2"/>
    </row>
    <row r="16297" spans="17:17" x14ac:dyDescent="0.35">
      <c r="Q16297" s="2"/>
    </row>
    <row r="16298" spans="17:17" x14ac:dyDescent="0.35">
      <c r="Q16298" s="2"/>
    </row>
    <row r="16299" spans="17:17" x14ac:dyDescent="0.35">
      <c r="Q16299" s="2"/>
    </row>
    <row r="16300" spans="17:17" x14ac:dyDescent="0.35">
      <c r="Q16300" s="2"/>
    </row>
    <row r="16301" spans="17:17" x14ac:dyDescent="0.35">
      <c r="Q16301" s="2"/>
    </row>
    <row r="16302" spans="17:17" x14ac:dyDescent="0.35">
      <c r="Q16302" s="2"/>
    </row>
    <row r="16303" spans="17:17" x14ac:dyDescent="0.35">
      <c r="Q16303" s="2"/>
    </row>
    <row r="16304" spans="17:17" x14ac:dyDescent="0.35">
      <c r="Q16304" s="2"/>
    </row>
    <row r="16305" spans="17:17" x14ac:dyDescent="0.35">
      <c r="Q16305" s="2"/>
    </row>
    <row r="16306" spans="17:17" x14ac:dyDescent="0.35">
      <c r="Q16306" s="2"/>
    </row>
    <row r="16307" spans="17:17" x14ac:dyDescent="0.35">
      <c r="Q16307" s="2"/>
    </row>
    <row r="16308" spans="17:17" x14ac:dyDescent="0.35">
      <c r="Q16308" s="2"/>
    </row>
    <row r="16309" spans="17:17" x14ac:dyDescent="0.35">
      <c r="Q16309" s="2"/>
    </row>
    <row r="16310" spans="17:17" x14ac:dyDescent="0.35">
      <c r="Q16310" s="2"/>
    </row>
    <row r="16311" spans="17:17" x14ac:dyDescent="0.35">
      <c r="Q16311" s="2"/>
    </row>
    <row r="16312" spans="17:17" x14ac:dyDescent="0.35">
      <c r="Q16312" s="2"/>
    </row>
    <row r="16313" spans="17:17" x14ac:dyDescent="0.35">
      <c r="Q16313" s="2"/>
    </row>
    <row r="16314" spans="17:17" x14ac:dyDescent="0.35">
      <c r="Q16314" s="2"/>
    </row>
    <row r="16315" spans="17:17" x14ac:dyDescent="0.35">
      <c r="Q16315" s="2"/>
    </row>
    <row r="16316" spans="17:17" x14ac:dyDescent="0.35">
      <c r="Q16316" s="2"/>
    </row>
    <row r="16317" spans="17:17" x14ac:dyDescent="0.35">
      <c r="Q16317" s="2"/>
    </row>
    <row r="16318" spans="17:17" x14ac:dyDescent="0.35">
      <c r="Q16318" s="2"/>
    </row>
    <row r="16319" spans="17:17" x14ac:dyDescent="0.35">
      <c r="Q16319" s="2"/>
    </row>
    <row r="16320" spans="17:17" x14ac:dyDescent="0.35">
      <c r="Q16320" s="2"/>
    </row>
    <row r="16321" spans="17:17" x14ac:dyDescent="0.35">
      <c r="Q16321" s="2"/>
    </row>
    <row r="16322" spans="17:17" x14ac:dyDescent="0.35">
      <c r="Q16322" s="2"/>
    </row>
    <row r="16323" spans="17:17" x14ac:dyDescent="0.35">
      <c r="Q16323" s="2"/>
    </row>
    <row r="16324" spans="17:17" x14ac:dyDescent="0.35">
      <c r="Q16324" s="2"/>
    </row>
    <row r="16325" spans="17:17" x14ac:dyDescent="0.35">
      <c r="Q16325" s="2"/>
    </row>
    <row r="16326" spans="17:17" x14ac:dyDescent="0.35">
      <c r="Q16326" s="2"/>
    </row>
    <row r="16327" spans="17:17" x14ac:dyDescent="0.35">
      <c r="Q16327" s="2"/>
    </row>
    <row r="16328" spans="17:17" x14ac:dyDescent="0.35">
      <c r="Q16328" s="2"/>
    </row>
    <row r="16329" spans="17:17" x14ac:dyDescent="0.35">
      <c r="Q16329" s="2"/>
    </row>
    <row r="16330" spans="17:17" x14ac:dyDescent="0.35">
      <c r="Q16330" s="2"/>
    </row>
    <row r="16331" spans="17:17" x14ac:dyDescent="0.35">
      <c r="Q16331" s="2"/>
    </row>
    <row r="16332" spans="17:17" x14ac:dyDescent="0.35">
      <c r="Q16332" s="2"/>
    </row>
    <row r="16333" spans="17:17" x14ac:dyDescent="0.35">
      <c r="Q16333" s="2"/>
    </row>
    <row r="16334" spans="17:17" x14ac:dyDescent="0.35">
      <c r="Q16334" s="2"/>
    </row>
    <row r="16335" spans="17:17" x14ac:dyDescent="0.35">
      <c r="Q16335" s="2"/>
    </row>
    <row r="16336" spans="17:17" x14ac:dyDescent="0.35">
      <c r="Q16336" s="2"/>
    </row>
    <row r="16337" spans="17:17" x14ac:dyDescent="0.35">
      <c r="Q16337" s="2"/>
    </row>
    <row r="16338" spans="17:17" x14ac:dyDescent="0.35">
      <c r="Q16338" s="2"/>
    </row>
    <row r="16339" spans="17:17" x14ac:dyDescent="0.35">
      <c r="Q16339" s="2"/>
    </row>
    <row r="16340" spans="17:17" x14ac:dyDescent="0.35">
      <c r="Q16340" s="2"/>
    </row>
    <row r="16341" spans="17:17" x14ac:dyDescent="0.35">
      <c r="Q16341" s="2"/>
    </row>
    <row r="16342" spans="17:17" x14ac:dyDescent="0.35">
      <c r="Q16342" s="2"/>
    </row>
    <row r="16343" spans="17:17" x14ac:dyDescent="0.35">
      <c r="Q16343" s="2"/>
    </row>
    <row r="16344" spans="17:17" x14ac:dyDescent="0.35">
      <c r="Q16344" s="2"/>
    </row>
    <row r="16345" spans="17:17" x14ac:dyDescent="0.35">
      <c r="Q16345" s="2"/>
    </row>
    <row r="16346" spans="17:17" x14ac:dyDescent="0.35">
      <c r="Q16346" s="2"/>
    </row>
    <row r="16347" spans="17:17" x14ac:dyDescent="0.35">
      <c r="Q16347" s="2"/>
    </row>
    <row r="16348" spans="17:17" x14ac:dyDescent="0.35">
      <c r="Q16348" s="2"/>
    </row>
    <row r="16349" spans="17:17" x14ac:dyDescent="0.35">
      <c r="Q16349" s="2"/>
    </row>
    <row r="16350" spans="17:17" x14ac:dyDescent="0.35">
      <c r="Q16350" s="2"/>
    </row>
    <row r="16351" spans="17:17" x14ac:dyDescent="0.35">
      <c r="Q16351" s="2"/>
    </row>
    <row r="16352" spans="17:17" x14ac:dyDescent="0.35">
      <c r="Q16352" s="2"/>
    </row>
    <row r="16353" spans="17:17" x14ac:dyDescent="0.35">
      <c r="Q16353" s="2"/>
    </row>
    <row r="16354" spans="17:17" x14ac:dyDescent="0.35">
      <c r="Q16354" s="2"/>
    </row>
    <row r="16355" spans="17:17" x14ac:dyDescent="0.35">
      <c r="Q16355" s="2"/>
    </row>
    <row r="16356" spans="17:17" x14ac:dyDescent="0.35">
      <c r="Q16356" s="2"/>
    </row>
    <row r="16357" spans="17:17" x14ac:dyDescent="0.35">
      <c r="Q16357" s="2"/>
    </row>
    <row r="16358" spans="17:17" x14ac:dyDescent="0.35">
      <c r="Q16358" s="2"/>
    </row>
    <row r="16359" spans="17:17" x14ac:dyDescent="0.35">
      <c r="Q16359" s="2"/>
    </row>
    <row r="16360" spans="17:17" x14ac:dyDescent="0.35">
      <c r="Q16360" s="2"/>
    </row>
    <row r="16361" spans="17:17" x14ac:dyDescent="0.35">
      <c r="Q16361" s="2"/>
    </row>
    <row r="16362" spans="17:17" x14ac:dyDescent="0.35">
      <c r="Q16362" s="2"/>
    </row>
    <row r="16363" spans="17:17" x14ac:dyDescent="0.35">
      <c r="Q16363" s="2"/>
    </row>
    <row r="16364" spans="17:17" x14ac:dyDescent="0.35">
      <c r="Q16364" s="2"/>
    </row>
    <row r="16365" spans="17:17" x14ac:dyDescent="0.35">
      <c r="Q16365" s="2"/>
    </row>
    <row r="16366" spans="17:17" x14ac:dyDescent="0.35">
      <c r="Q16366" s="2"/>
    </row>
    <row r="16367" spans="17:17" x14ac:dyDescent="0.35">
      <c r="Q16367" s="2"/>
    </row>
    <row r="16368" spans="17:17" x14ac:dyDescent="0.35">
      <c r="Q16368" s="2"/>
    </row>
    <row r="16369" spans="17:17" x14ac:dyDescent="0.35">
      <c r="Q16369" s="2"/>
    </row>
    <row r="16370" spans="17:17" x14ac:dyDescent="0.35">
      <c r="Q16370" s="2"/>
    </row>
    <row r="16371" spans="17:17" x14ac:dyDescent="0.35">
      <c r="Q16371" s="2"/>
    </row>
    <row r="16372" spans="17:17" x14ac:dyDescent="0.35">
      <c r="Q16372" s="2"/>
    </row>
    <row r="16373" spans="17:17" x14ac:dyDescent="0.35">
      <c r="Q16373" s="2"/>
    </row>
    <row r="16374" spans="17:17" x14ac:dyDescent="0.35">
      <c r="Q16374" s="2"/>
    </row>
    <row r="16375" spans="17:17" x14ac:dyDescent="0.35">
      <c r="Q16375" s="2"/>
    </row>
    <row r="16376" spans="17:17" x14ac:dyDescent="0.35">
      <c r="Q16376" s="2"/>
    </row>
    <row r="16377" spans="17:17" x14ac:dyDescent="0.35">
      <c r="Q16377" s="2"/>
    </row>
    <row r="16378" spans="17:17" x14ac:dyDescent="0.35">
      <c r="Q16378" s="2"/>
    </row>
    <row r="16379" spans="17:17" x14ac:dyDescent="0.35">
      <c r="Q16379" s="2"/>
    </row>
    <row r="16380" spans="17:17" x14ac:dyDescent="0.35">
      <c r="Q16380" s="2"/>
    </row>
    <row r="16381" spans="17:17" x14ac:dyDescent="0.35">
      <c r="Q16381" s="2"/>
    </row>
    <row r="16382" spans="17:17" x14ac:dyDescent="0.35">
      <c r="Q16382" s="2"/>
    </row>
    <row r="16383" spans="17:17" x14ac:dyDescent="0.35">
      <c r="Q16383" s="2"/>
    </row>
    <row r="16384" spans="17:17" x14ac:dyDescent="0.35">
      <c r="Q16384" s="2"/>
    </row>
    <row r="16385" spans="17:17" x14ac:dyDescent="0.35">
      <c r="Q16385" s="2"/>
    </row>
    <row r="16386" spans="17:17" x14ac:dyDescent="0.35">
      <c r="Q16386" s="2"/>
    </row>
    <row r="16387" spans="17:17" x14ac:dyDescent="0.35">
      <c r="Q16387" s="2"/>
    </row>
    <row r="16388" spans="17:17" x14ac:dyDescent="0.35">
      <c r="Q16388" s="2"/>
    </row>
    <row r="16389" spans="17:17" x14ac:dyDescent="0.35">
      <c r="Q16389" s="2"/>
    </row>
    <row r="16390" spans="17:17" x14ac:dyDescent="0.35">
      <c r="Q16390" s="2"/>
    </row>
    <row r="16391" spans="17:17" x14ac:dyDescent="0.35">
      <c r="Q16391" s="2"/>
    </row>
    <row r="16392" spans="17:17" x14ac:dyDescent="0.35">
      <c r="Q16392" s="2"/>
    </row>
    <row r="16393" spans="17:17" x14ac:dyDescent="0.35">
      <c r="Q16393" s="2"/>
    </row>
    <row r="16394" spans="17:17" x14ac:dyDescent="0.35">
      <c r="Q16394" s="2"/>
    </row>
    <row r="16395" spans="17:17" x14ac:dyDescent="0.35">
      <c r="Q16395" s="2"/>
    </row>
    <row r="16396" spans="17:17" x14ac:dyDescent="0.35">
      <c r="Q16396" s="2"/>
    </row>
    <row r="16397" spans="17:17" x14ac:dyDescent="0.35">
      <c r="Q16397" s="2"/>
    </row>
    <row r="16398" spans="17:17" x14ac:dyDescent="0.35">
      <c r="Q16398" s="2"/>
    </row>
    <row r="16399" spans="17:17" x14ac:dyDescent="0.35">
      <c r="Q16399" s="2"/>
    </row>
    <row r="16400" spans="17:17" x14ac:dyDescent="0.35">
      <c r="Q16400" s="2"/>
    </row>
    <row r="16401" spans="17:17" x14ac:dyDescent="0.35">
      <c r="Q16401" s="2"/>
    </row>
    <row r="16402" spans="17:17" x14ac:dyDescent="0.35">
      <c r="Q16402" s="2"/>
    </row>
    <row r="16403" spans="17:17" x14ac:dyDescent="0.35">
      <c r="Q16403" s="2"/>
    </row>
    <row r="16404" spans="17:17" x14ac:dyDescent="0.35">
      <c r="Q16404" s="2"/>
    </row>
    <row r="16405" spans="17:17" x14ac:dyDescent="0.35">
      <c r="Q16405" s="2"/>
    </row>
    <row r="16406" spans="17:17" x14ac:dyDescent="0.35">
      <c r="Q16406" s="2"/>
    </row>
    <row r="16407" spans="17:17" x14ac:dyDescent="0.35">
      <c r="Q16407" s="2"/>
    </row>
    <row r="16408" spans="17:17" x14ac:dyDescent="0.35">
      <c r="Q16408" s="2"/>
    </row>
    <row r="16409" spans="17:17" x14ac:dyDescent="0.35">
      <c r="Q16409" s="2"/>
    </row>
    <row r="16410" spans="17:17" x14ac:dyDescent="0.35">
      <c r="Q16410" s="2"/>
    </row>
    <row r="16411" spans="17:17" x14ac:dyDescent="0.35">
      <c r="Q16411" s="2"/>
    </row>
    <row r="16412" spans="17:17" x14ac:dyDescent="0.35">
      <c r="Q16412" s="2"/>
    </row>
    <row r="16413" spans="17:17" x14ac:dyDescent="0.35">
      <c r="Q16413" s="2"/>
    </row>
    <row r="16414" spans="17:17" x14ac:dyDescent="0.35">
      <c r="Q16414" s="2"/>
    </row>
    <row r="16415" spans="17:17" x14ac:dyDescent="0.35">
      <c r="Q16415" s="2"/>
    </row>
    <row r="16416" spans="17:17" x14ac:dyDescent="0.35">
      <c r="Q16416" s="2"/>
    </row>
    <row r="16417" spans="17:17" x14ac:dyDescent="0.35">
      <c r="Q16417" s="2"/>
    </row>
    <row r="16418" spans="17:17" x14ac:dyDescent="0.35">
      <c r="Q16418" s="2"/>
    </row>
    <row r="16419" spans="17:17" x14ac:dyDescent="0.35">
      <c r="Q16419" s="2"/>
    </row>
    <row r="16420" spans="17:17" x14ac:dyDescent="0.35">
      <c r="Q16420" s="2"/>
    </row>
    <row r="16421" spans="17:17" x14ac:dyDescent="0.35">
      <c r="Q16421" s="2"/>
    </row>
    <row r="16422" spans="17:17" x14ac:dyDescent="0.35">
      <c r="Q16422" s="2"/>
    </row>
    <row r="16423" spans="17:17" x14ac:dyDescent="0.35">
      <c r="Q16423" s="2"/>
    </row>
    <row r="16424" spans="17:17" x14ac:dyDescent="0.35">
      <c r="Q16424" s="2"/>
    </row>
    <row r="16425" spans="17:17" x14ac:dyDescent="0.35">
      <c r="Q16425" s="2"/>
    </row>
    <row r="16426" spans="17:17" x14ac:dyDescent="0.35">
      <c r="Q16426" s="2"/>
    </row>
    <row r="16427" spans="17:17" x14ac:dyDescent="0.35">
      <c r="Q16427" s="2"/>
    </row>
    <row r="16428" spans="17:17" x14ac:dyDescent="0.35">
      <c r="Q16428" s="2"/>
    </row>
    <row r="16429" spans="17:17" x14ac:dyDescent="0.35">
      <c r="Q16429" s="2"/>
    </row>
    <row r="16430" spans="17:17" x14ac:dyDescent="0.35">
      <c r="Q16430" s="2"/>
    </row>
    <row r="16431" spans="17:17" x14ac:dyDescent="0.35">
      <c r="Q16431" s="2"/>
    </row>
    <row r="16432" spans="17:17" x14ac:dyDescent="0.35">
      <c r="Q16432" s="2"/>
    </row>
    <row r="16433" spans="17:17" x14ac:dyDescent="0.35">
      <c r="Q16433" s="2"/>
    </row>
    <row r="16434" spans="17:17" x14ac:dyDescent="0.35">
      <c r="Q16434" s="2"/>
    </row>
    <row r="16435" spans="17:17" x14ac:dyDescent="0.35">
      <c r="Q16435" s="2"/>
    </row>
    <row r="16436" spans="17:17" x14ac:dyDescent="0.35">
      <c r="Q16436" s="2"/>
    </row>
    <row r="16437" spans="17:17" x14ac:dyDescent="0.35">
      <c r="Q16437" s="2"/>
    </row>
    <row r="16438" spans="17:17" x14ac:dyDescent="0.35">
      <c r="Q16438" s="2"/>
    </row>
    <row r="16439" spans="17:17" x14ac:dyDescent="0.35">
      <c r="Q16439" s="2"/>
    </row>
    <row r="16440" spans="17:17" x14ac:dyDescent="0.35">
      <c r="Q16440" s="2"/>
    </row>
    <row r="16441" spans="17:17" x14ac:dyDescent="0.35">
      <c r="Q16441" s="2"/>
    </row>
    <row r="16442" spans="17:17" x14ac:dyDescent="0.35">
      <c r="Q16442" s="2"/>
    </row>
    <row r="16443" spans="17:17" x14ac:dyDescent="0.35">
      <c r="Q16443" s="2"/>
    </row>
    <row r="16444" spans="17:17" x14ac:dyDescent="0.35">
      <c r="Q16444" s="2"/>
    </row>
    <row r="16445" spans="17:17" x14ac:dyDescent="0.35">
      <c r="Q16445" s="2"/>
    </row>
    <row r="16446" spans="17:17" x14ac:dyDescent="0.35">
      <c r="Q16446" s="2"/>
    </row>
    <row r="16447" spans="17:17" x14ac:dyDescent="0.35">
      <c r="Q16447" s="2"/>
    </row>
    <row r="16448" spans="17:17" x14ac:dyDescent="0.35">
      <c r="Q16448" s="2"/>
    </row>
    <row r="16449" spans="17:17" x14ac:dyDescent="0.35">
      <c r="Q16449" s="2"/>
    </row>
    <row r="16450" spans="17:17" x14ac:dyDescent="0.35">
      <c r="Q16450" s="2"/>
    </row>
    <row r="16451" spans="17:17" x14ac:dyDescent="0.35">
      <c r="Q16451" s="2"/>
    </row>
    <row r="16452" spans="17:17" x14ac:dyDescent="0.35">
      <c r="Q16452" s="2"/>
    </row>
    <row r="16453" spans="17:17" x14ac:dyDescent="0.35">
      <c r="Q16453" s="2"/>
    </row>
    <row r="16454" spans="17:17" x14ac:dyDescent="0.35">
      <c r="Q16454" s="2"/>
    </row>
    <row r="16455" spans="17:17" x14ac:dyDescent="0.35">
      <c r="Q16455" s="2"/>
    </row>
    <row r="16456" spans="17:17" x14ac:dyDescent="0.35">
      <c r="Q16456" s="2"/>
    </row>
    <row r="16457" spans="17:17" x14ac:dyDescent="0.35">
      <c r="Q16457" s="2"/>
    </row>
    <row r="16458" spans="17:17" x14ac:dyDescent="0.35">
      <c r="Q16458" s="2"/>
    </row>
    <row r="16459" spans="17:17" x14ac:dyDescent="0.35">
      <c r="Q16459" s="2"/>
    </row>
    <row r="16460" spans="17:17" x14ac:dyDescent="0.35">
      <c r="Q16460" s="2"/>
    </row>
    <row r="16461" spans="17:17" x14ac:dyDescent="0.35">
      <c r="Q16461" s="2"/>
    </row>
    <row r="16462" spans="17:17" x14ac:dyDescent="0.35">
      <c r="Q16462" s="2"/>
    </row>
    <row r="16463" spans="17:17" x14ac:dyDescent="0.35">
      <c r="Q16463" s="2"/>
    </row>
    <row r="16464" spans="17:17" x14ac:dyDescent="0.35">
      <c r="Q16464" s="2"/>
    </row>
    <row r="16465" spans="17:17" x14ac:dyDescent="0.35">
      <c r="Q16465" s="2"/>
    </row>
    <row r="16466" spans="17:17" x14ac:dyDescent="0.35">
      <c r="Q16466" s="2"/>
    </row>
    <row r="16467" spans="17:17" x14ac:dyDescent="0.35">
      <c r="Q16467" s="2"/>
    </row>
    <row r="16468" spans="17:17" x14ac:dyDescent="0.35">
      <c r="Q16468" s="2"/>
    </row>
    <row r="16469" spans="17:17" x14ac:dyDescent="0.35">
      <c r="Q16469" s="2"/>
    </row>
    <row r="16470" spans="17:17" x14ac:dyDescent="0.35">
      <c r="Q16470" s="2"/>
    </row>
    <row r="16471" spans="17:17" x14ac:dyDescent="0.35">
      <c r="Q16471" s="2"/>
    </row>
    <row r="16472" spans="17:17" x14ac:dyDescent="0.35">
      <c r="Q16472" s="2"/>
    </row>
    <row r="16473" spans="17:17" x14ac:dyDescent="0.35">
      <c r="Q16473" s="2"/>
    </row>
    <row r="16474" spans="17:17" x14ac:dyDescent="0.35">
      <c r="Q16474" s="2"/>
    </row>
    <row r="16475" spans="17:17" x14ac:dyDescent="0.35">
      <c r="Q16475" s="2"/>
    </row>
    <row r="16476" spans="17:17" x14ac:dyDescent="0.35">
      <c r="Q16476" s="2"/>
    </row>
    <row r="16477" spans="17:17" x14ac:dyDescent="0.35">
      <c r="Q16477" s="2"/>
    </row>
    <row r="16478" spans="17:17" x14ac:dyDescent="0.35">
      <c r="Q16478" s="2"/>
    </row>
    <row r="16479" spans="17:17" x14ac:dyDescent="0.35">
      <c r="Q16479" s="2"/>
    </row>
    <row r="16480" spans="17:17" x14ac:dyDescent="0.35">
      <c r="Q16480" s="2"/>
    </row>
    <row r="16481" spans="17:17" x14ac:dyDescent="0.35">
      <c r="Q16481" s="2"/>
    </row>
    <row r="16482" spans="17:17" x14ac:dyDescent="0.35">
      <c r="Q16482" s="2"/>
    </row>
    <row r="16483" spans="17:17" x14ac:dyDescent="0.35">
      <c r="Q16483" s="2"/>
    </row>
    <row r="16484" spans="17:17" x14ac:dyDescent="0.35">
      <c r="Q16484" s="2"/>
    </row>
    <row r="16485" spans="17:17" x14ac:dyDescent="0.35">
      <c r="Q16485" s="2"/>
    </row>
    <row r="16486" spans="17:17" x14ac:dyDescent="0.35">
      <c r="Q16486" s="2"/>
    </row>
    <row r="16487" spans="17:17" x14ac:dyDescent="0.35">
      <c r="Q16487" s="2"/>
    </row>
    <row r="16488" spans="17:17" x14ac:dyDescent="0.35">
      <c r="Q16488" s="2"/>
    </row>
    <row r="16489" spans="17:17" x14ac:dyDescent="0.35">
      <c r="Q16489" s="2"/>
    </row>
    <row r="16490" spans="17:17" x14ac:dyDescent="0.35">
      <c r="Q16490" s="2"/>
    </row>
    <row r="16491" spans="17:17" x14ac:dyDescent="0.35">
      <c r="Q16491" s="2"/>
    </row>
    <row r="16492" spans="17:17" x14ac:dyDescent="0.35">
      <c r="Q16492" s="2"/>
    </row>
    <row r="16493" spans="17:17" x14ac:dyDescent="0.35">
      <c r="Q16493" s="2"/>
    </row>
    <row r="16494" spans="17:17" x14ac:dyDescent="0.35">
      <c r="Q16494" s="2"/>
    </row>
    <row r="16495" spans="17:17" x14ac:dyDescent="0.35">
      <c r="Q16495" s="2"/>
    </row>
    <row r="16496" spans="17:17" x14ac:dyDescent="0.35">
      <c r="Q16496" s="2"/>
    </row>
    <row r="16497" spans="17:17" x14ac:dyDescent="0.35">
      <c r="Q16497" s="2"/>
    </row>
    <row r="16498" spans="17:17" x14ac:dyDescent="0.35">
      <c r="Q16498" s="2"/>
    </row>
    <row r="16499" spans="17:17" x14ac:dyDescent="0.35">
      <c r="Q16499" s="2"/>
    </row>
    <row r="16500" spans="17:17" x14ac:dyDescent="0.35">
      <c r="Q16500" s="2"/>
    </row>
    <row r="16501" spans="17:17" x14ac:dyDescent="0.35">
      <c r="Q16501" s="2"/>
    </row>
    <row r="16502" spans="17:17" x14ac:dyDescent="0.35">
      <c r="Q16502" s="2"/>
    </row>
    <row r="16503" spans="17:17" x14ac:dyDescent="0.35">
      <c r="Q16503" s="2"/>
    </row>
    <row r="16504" spans="17:17" x14ac:dyDescent="0.35">
      <c r="Q16504" s="2"/>
    </row>
    <row r="16505" spans="17:17" x14ac:dyDescent="0.35">
      <c r="Q16505" s="2"/>
    </row>
    <row r="16506" spans="17:17" x14ac:dyDescent="0.35">
      <c r="Q16506" s="2"/>
    </row>
    <row r="16507" spans="17:17" x14ac:dyDescent="0.35">
      <c r="Q16507" s="2"/>
    </row>
    <row r="16508" spans="17:17" x14ac:dyDescent="0.35">
      <c r="Q16508" s="2"/>
    </row>
    <row r="16509" spans="17:17" x14ac:dyDescent="0.35">
      <c r="Q16509" s="2"/>
    </row>
    <row r="16510" spans="17:17" x14ac:dyDescent="0.35">
      <c r="Q16510" s="2"/>
    </row>
    <row r="16511" spans="17:17" x14ac:dyDescent="0.35">
      <c r="Q16511" s="2"/>
    </row>
    <row r="16512" spans="17:17" x14ac:dyDescent="0.35">
      <c r="Q16512" s="2"/>
    </row>
    <row r="16513" spans="17:17" x14ac:dyDescent="0.35">
      <c r="Q16513" s="2"/>
    </row>
    <row r="16514" spans="17:17" x14ac:dyDescent="0.35">
      <c r="Q16514" s="2"/>
    </row>
    <row r="16515" spans="17:17" x14ac:dyDescent="0.35">
      <c r="Q16515" s="2"/>
    </row>
    <row r="16516" spans="17:17" x14ac:dyDescent="0.35">
      <c r="Q16516" s="2"/>
    </row>
    <row r="16517" spans="17:17" x14ac:dyDescent="0.35">
      <c r="Q16517" s="2"/>
    </row>
    <row r="16518" spans="17:17" x14ac:dyDescent="0.35">
      <c r="Q16518" s="2"/>
    </row>
    <row r="16519" spans="17:17" x14ac:dyDescent="0.35">
      <c r="Q16519" s="2"/>
    </row>
    <row r="16520" spans="17:17" x14ac:dyDescent="0.35">
      <c r="Q16520" s="2"/>
    </row>
    <row r="16521" spans="17:17" x14ac:dyDescent="0.35">
      <c r="Q16521" s="2"/>
    </row>
    <row r="16522" spans="17:17" x14ac:dyDescent="0.35">
      <c r="Q16522" s="2"/>
    </row>
    <row r="16523" spans="17:17" x14ac:dyDescent="0.35">
      <c r="Q16523" s="2"/>
    </row>
    <row r="16524" spans="17:17" x14ac:dyDescent="0.35">
      <c r="Q16524" s="2"/>
    </row>
    <row r="16525" spans="17:17" x14ac:dyDescent="0.35">
      <c r="Q16525" s="2"/>
    </row>
    <row r="16526" spans="17:17" x14ac:dyDescent="0.35">
      <c r="Q16526" s="2"/>
    </row>
    <row r="16527" spans="17:17" x14ac:dyDescent="0.35">
      <c r="Q16527" s="2"/>
    </row>
    <row r="16528" spans="17:17" x14ac:dyDescent="0.35">
      <c r="Q16528" s="2"/>
    </row>
    <row r="16529" spans="17:17" x14ac:dyDescent="0.35">
      <c r="Q16529" s="2"/>
    </row>
    <row r="16530" spans="17:17" x14ac:dyDescent="0.35">
      <c r="Q16530" s="2"/>
    </row>
    <row r="16531" spans="17:17" x14ac:dyDescent="0.35">
      <c r="Q16531" s="2"/>
    </row>
    <row r="16532" spans="17:17" x14ac:dyDescent="0.35">
      <c r="Q16532" s="2"/>
    </row>
    <row r="16533" spans="17:17" x14ac:dyDescent="0.35">
      <c r="Q16533" s="2"/>
    </row>
    <row r="16534" spans="17:17" x14ac:dyDescent="0.35">
      <c r="Q16534" s="2"/>
    </row>
    <row r="16535" spans="17:17" x14ac:dyDescent="0.35">
      <c r="Q16535" s="2"/>
    </row>
    <row r="16536" spans="17:17" x14ac:dyDescent="0.35">
      <c r="Q16536" s="2"/>
    </row>
    <row r="16537" spans="17:17" x14ac:dyDescent="0.35">
      <c r="Q16537" s="2"/>
    </row>
    <row r="16538" spans="17:17" x14ac:dyDescent="0.35">
      <c r="Q16538" s="2"/>
    </row>
    <row r="16539" spans="17:17" x14ac:dyDescent="0.35">
      <c r="Q16539" s="2"/>
    </row>
    <row r="16540" spans="17:17" x14ac:dyDescent="0.35">
      <c r="Q16540" s="2"/>
    </row>
    <row r="16541" spans="17:17" x14ac:dyDescent="0.35">
      <c r="Q16541" s="2"/>
    </row>
    <row r="16542" spans="17:17" x14ac:dyDescent="0.35">
      <c r="Q16542" s="2"/>
    </row>
    <row r="16543" spans="17:17" x14ac:dyDescent="0.35">
      <c r="Q16543" s="2"/>
    </row>
    <row r="16544" spans="17:17" x14ac:dyDescent="0.35">
      <c r="Q16544" s="2"/>
    </row>
    <row r="16545" spans="17:17" x14ac:dyDescent="0.35">
      <c r="Q16545" s="2"/>
    </row>
    <row r="16546" spans="17:17" x14ac:dyDescent="0.35">
      <c r="Q16546" s="2"/>
    </row>
    <row r="16547" spans="17:17" x14ac:dyDescent="0.35">
      <c r="Q16547" s="2"/>
    </row>
    <row r="16548" spans="17:17" x14ac:dyDescent="0.35">
      <c r="Q16548" s="2"/>
    </row>
    <row r="16549" spans="17:17" x14ac:dyDescent="0.35">
      <c r="Q16549" s="2"/>
    </row>
    <row r="16550" spans="17:17" x14ac:dyDescent="0.35">
      <c r="Q16550" s="2"/>
    </row>
    <row r="16551" spans="17:17" x14ac:dyDescent="0.35">
      <c r="Q16551" s="2"/>
    </row>
    <row r="16552" spans="17:17" x14ac:dyDescent="0.35">
      <c r="Q16552" s="2"/>
    </row>
    <row r="16553" spans="17:17" x14ac:dyDescent="0.35">
      <c r="Q16553" s="2"/>
    </row>
    <row r="16554" spans="17:17" x14ac:dyDescent="0.35">
      <c r="Q16554" s="2"/>
    </row>
    <row r="16555" spans="17:17" x14ac:dyDescent="0.35">
      <c r="Q16555" s="2"/>
    </row>
    <row r="16556" spans="17:17" x14ac:dyDescent="0.35">
      <c r="Q16556" s="2"/>
    </row>
    <row r="16557" spans="17:17" x14ac:dyDescent="0.35">
      <c r="Q16557" s="2"/>
    </row>
    <row r="16558" spans="17:17" x14ac:dyDescent="0.35">
      <c r="Q16558" s="2"/>
    </row>
    <row r="16559" spans="17:17" x14ac:dyDescent="0.35">
      <c r="Q16559" s="2"/>
    </row>
    <row r="16560" spans="17:17" x14ac:dyDescent="0.35">
      <c r="Q16560" s="2"/>
    </row>
    <row r="16561" spans="17:17" x14ac:dyDescent="0.35">
      <c r="Q16561" s="2"/>
    </row>
    <row r="16562" spans="17:17" x14ac:dyDescent="0.35">
      <c r="Q16562" s="2"/>
    </row>
    <row r="16563" spans="17:17" x14ac:dyDescent="0.35">
      <c r="Q16563" s="2"/>
    </row>
    <row r="16564" spans="17:17" x14ac:dyDescent="0.35">
      <c r="Q16564" s="2"/>
    </row>
    <row r="16565" spans="17:17" x14ac:dyDescent="0.35">
      <c r="Q16565" s="2"/>
    </row>
    <row r="16566" spans="17:17" x14ac:dyDescent="0.35">
      <c r="Q16566" s="2"/>
    </row>
    <row r="16567" spans="17:17" x14ac:dyDescent="0.35">
      <c r="Q16567" s="2"/>
    </row>
    <row r="16568" spans="17:17" x14ac:dyDescent="0.35">
      <c r="Q16568" s="2"/>
    </row>
    <row r="16569" spans="17:17" x14ac:dyDescent="0.35">
      <c r="Q16569" s="2"/>
    </row>
    <row r="16570" spans="17:17" x14ac:dyDescent="0.35">
      <c r="Q16570" s="2"/>
    </row>
    <row r="16571" spans="17:17" x14ac:dyDescent="0.35">
      <c r="Q16571" s="2"/>
    </row>
    <row r="16572" spans="17:17" x14ac:dyDescent="0.35">
      <c r="Q16572" s="2"/>
    </row>
    <row r="16573" spans="17:17" x14ac:dyDescent="0.35">
      <c r="Q16573" s="2"/>
    </row>
    <row r="16574" spans="17:17" x14ac:dyDescent="0.35">
      <c r="Q16574" s="2"/>
    </row>
    <row r="16575" spans="17:17" x14ac:dyDescent="0.35">
      <c r="Q16575" s="2"/>
    </row>
    <row r="16576" spans="17:17" x14ac:dyDescent="0.35">
      <c r="Q16576" s="2"/>
    </row>
    <row r="16577" spans="17:17" x14ac:dyDescent="0.35">
      <c r="Q16577" s="2"/>
    </row>
    <row r="16578" spans="17:17" x14ac:dyDescent="0.35">
      <c r="Q16578" s="2"/>
    </row>
    <row r="16579" spans="17:17" x14ac:dyDescent="0.35">
      <c r="Q16579" s="2"/>
    </row>
    <row r="16580" spans="17:17" x14ac:dyDescent="0.35">
      <c r="Q16580" s="2"/>
    </row>
    <row r="16581" spans="17:17" x14ac:dyDescent="0.35">
      <c r="Q16581" s="2"/>
    </row>
    <row r="16582" spans="17:17" x14ac:dyDescent="0.35">
      <c r="Q16582" s="2"/>
    </row>
    <row r="16583" spans="17:17" x14ac:dyDescent="0.35">
      <c r="Q16583" s="2"/>
    </row>
    <row r="16584" spans="17:17" x14ac:dyDescent="0.35">
      <c r="Q16584" s="2"/>
    </row>
    <row r="16585" spans="17:17" x14ac:dyDescent="0.35">
      <c r="Q16585" s="2"/>
    </row>
    <row r="16586" spans="17:17" x14ac:dyDescent="0.35">
      <c r="Q16586" s="2"/>
    </row>
    <row r="16587" spans="17:17" x14ac:dyDescent="0.35">
      <c r="Q16587" s="2"/>
    </row>
    <row r="16588" spans="17:17" x14ac:dyDescent="0.35">
      <c r="Q16588" s="2"/>
    </row>
    <row r="16589" spans="17:17" x14ac:dyDescent="0.35">
      <c r="Q16589" s="2"/>
    </row>
    <row r="16590" spans="17:17" x14ac:dyDescent="0.35">
      <c r="Q16590" s="2"/>
    </row>
    <row r="16591" spans="17:17" x14ac:dyDescent="0.35">
      <c r="Q16591" s="2"/>
    </row>
    <row r="16592" spans="17:17" x14ac:dyDescent="0.35">
      <c r="Q16592" s="2"/>
    </row>
    <row r="16593" spans="17:17" x14ac:dyDescent="0.35">
      <c r="Q16593" s="2"/>
    </row>
    <row r="16594" spans="17:17" x14ac:dyDescent="0.35">
      <c r="Q16594" s="2"/>
    </row>
    <row r="16595" spans="17:17" x14ac:dyDescent="0.35">
      <c r="Q16595" s="2"/>
    </row>
    <row r="16596" spans="17:17" x14ac:dyDescent="0.35">
      <c r="Q16596" s="2"/>
    </row>
    <row r="16597" spans="17:17" x14ac:dyDescent="0.35">
      <c r="Q16597" s="2"/>
    </row>
    <row r="16598" spans="17:17" x14ac:dyDescent="0.35">
      <c r="Q16598" s="2"/>
    </row>
    <row r="16599" spans="17:17" x14ac:dyDescent="0.35">
      <c r="Q16599" s="2"/>
    </row>
    <row r="16600" spans="17:17" x14ac:dyDescent="0.35">
      <c r="Q16600" s="2"/>
    </row>
    <row r="16601" spans="17:17" x14ac:dyDescent="0.35">
      <c r="Q16601" s="2"/>
    </row>
    <row r="16602" spans="17:17" x14ac:dyDescent="0.35">
      <c r="Q16602" s="2"/>
    </row>
    <row r="16603" spans="17:17" x14ac:dyDescent="0.35">
      <c r="Q16603" s="2"/>
    </row>
    <row r="16604" spans="17:17" x14ac:dyDescent="0.35">
      <c r="Q16604" s="2"/>
    </row>
    <row r="16605" spans="17:17" x14ac:dyDescent="0.35">
      <c r="Q16605" s="2"/>
    </row>
    <row r="16606" spans="17:17" x14ac:dyDescent="0.35">
      <c r="Q16606" s="2"/>
    </row>
    <row r="16607" spans="17:17" x14ac:dyDescent="0.35">
      <c r="Q16607" s="2"/>
    </row>
    <row r="16608" spans="17:17" x14ac:dyDescent="0.35">
      <c r="Q16608" s="2"/>
    </row>
    <row r="16609" spans="17:17" x14ac:dyDescent="0.35">
      <c r="Q16609" s="2"/>
    </row>
    <row r="16610" spans="17:17" x14ac:dyDescent="0.35">
      <c r="Q16610" s="2"/>
    </row>
    <row r="16611" spans="17:17" x14ac:dyDescent="0.35">
      <c r="Q16611" s="2"/>
    </row>
    <row r="16612" spans="17:17" x14ac:dyDescent="0.35">
      <c r="Q16612" s="2"/>
    </row>
    <row r="16613" spans="17:17" x14ac:dyDescent="0.35">
      <c r="Q16613" s="2"/>
    </row>
    <row r="16614" spans="17:17" x14ac:dyDescent="0.35">
      <c r="Q16614" s="2"/>
    </row>
    <row r="16615" spans="17:17" x14ac:dyDescent="0.35">
      <c r="Q16615" s="2"/>
    </row>
    <row r="16616" spans="17:17" x14ac:dyDescent="0.35">
      <c r="Q16616" s="2"/>
    </row>
    <row r="16617" spans="17:17" x14ac:dyDescent="0.35">
      <c r="Q16617" s="2"/>
    </row>
    <row r="16618" spans="17:17" x14ac:dyDescent="0.35">
      <c r="Q16618" s="2"/>
    </row>
    <row r="16619" spans="17:17" x14ac:dyDescent="0.35">
      <c r="Q16619" s="2"/>
    </row>
    <row r="16620" spans="17:17" x14ac:dyDescent="0.35">
      <c r="Q16620" s="2"/>
    </row>
    <row r="16621" spans="17:17" x14ac:dyDescent="0.35">
      <c r="Q16621" s="2"/>
    </row>
    <row r="16622" spans="17:17" x14ac:dyDescent="0.35">
      <c r="Q16622" s="2"/>
    </row>
    <row r="16623" spans="17:17" x14ac:dyDescent="0.35">
      <c r="Q16623" s="2"/>
    </row>
    <row r="16624" spans="17:17" x14ac:dyDescent="0.35">
      <c r="Q16624" s="2"/>
    </row>
    <row r="16625" spans="17:17" x14ac:dyDescent="0.35">
      <c r="Q16625" s="2"/>
    </row>
    <row r="16626" spans="17:17" x14ac:dyDescent="0.35">
      <c r="Q16626" s="2"/>
    </row>
    <row r="16627" spans="17:17" x14ac:dyDescent="0.35">
      <c r="Q16627" s="2"/>
    </row>
    <row r="16628" spans="17:17" x14ac:dyDescent="0.35">
      <c r="Q16628" s="2"/>
    </row>
    <row r="16629" spans="17:17" x14ac:dyDescent="0.35">
      <c r="Q16629" s="2"/>
    </row>
    <row r="16630" spans="17:17" x14ac:dyDescent="0.35">
      <c r="Q16630" s="2"/>
    </row>
    <row r="16631" spans="17:17" x14ac:dyDescent="0.35">
      <c r="Q16631" s="2"/>
    </row>
    <row r="16632" spans="17:17" x14ac:dyDescent="0.35">
      <c r="Q16632" s="2"/>
    </row>
    <row r="16633" spans="17:17" x14ac:dyDescent="0.35">
      <c r="Q16633" s="2"/>
    </row>
    <row r="16634" spans="17:17" x14ac:dyDescent="0.35">
      <c r="Q16634" s="2"/>
    </row>
    <row r="16635" spans="17:17" x14ac:dyDescent="0.35">
      <c r="Q16635" s="2"/>
    </row>
    <row r="16636" spans="17:17" x14ac:dyDescent="0.35">
      <c r="Q16636" s="2"/>
    </row>
    <row r="16637" spans="17:17" x14ac:dyDescent="0.35">
      <c r="Q16637" s="2"/>
    </row>
    <row r="16638" spans="17:17" x14ac:dyDescent="0.35">
      <c r="Q16638" s="2"/>
    </row>
    <row r="16639" spans="17:17" x14ac:dyDescent="0.35">
      <c r="Q16639" s="2"/>
    </row>
    <row r="16640" spans="17:17" x14ac:dyDescent="0.35">
      <c r="Q16640" s="2"/>
    </row>
    <row r="16641" spans="17:17" x14ac:dyDescent="0.35">
      <c r="Q16641" s="2"/>
    </row>
    <row r="16642" spans="17:17" x14ac:dyDescent="0.35">
      <c r="Q16642" s="2"/>
    </row>
    <row r="16643" spans="17:17" x14ac:dyDescent="0.35">
      <c r="Q16643" s="2"/>
    </row>
    <row r="16644" spans="17:17" x14ac:dyDescent="0.35">
      <c r="Q16644" s="2"/>
    </row>
    <row r="16645" spans="17:17" x14ac:dyDescent="0.35">
      <c r="Q16645" s="2"/>
    </row>
    <row r="16646" spans="17:17" x14ac:dyDescent="0.35">
      <c r="Q16646" s="2"/>
    </row>
    <row r="16647" spans="17:17" x14ac:dyDescent="0.35">
      <c r="Q16647" s="2"/>
    </row>
    <row r="16648" spans="17:17" x14ac:dyDescent="0.35">
      <c r="Q16648" s="2"/>
    </row>
    <row r="16649" spans="17:17" x14ac:dyDescent="0.35">
      <c r="Q16649" s="2"/>
    </row>
    <row r="16650" spans="17:17" x14ac:dyDescent="0.35">
      <c r="Q16650" s="2"/>
    </row>
    <row r="16651" spans="17:17" x14ac:dyDescent="0.35">
      <c r="Q16651" s="2"/>
    </row>
    <row r="16652" spans="17:17" x14ac:dyDescent="0.35">
      <c r="Q16652" s="2"/>
    </row>
    <row r="16653" spans="17:17" x14ac:dyDescent="0.35">
      <c r="Q16653" s="2"/>
    </row>
    <row r="16654" spans="17:17" x14ac:dyDescent="0.35">
      <c r="Q16654" s="2"/>
    </row>
    <row r="16655" spans="17:17" x14ac:dyDescent="0.35">
      <c r="Q16655" s="2"/>
    </row>
    <row r="16656" spans="17:17" x14ac:dyDescent="0.35">
      <c r="Q16656" s="2"/>
    </row>
    <row r="16657" spans="17:17" x14ac:dyDescent="0.35">
      <c r="Q16657" s="2"/>
    </row>
    <row r="16658" spans="17:17" x14ac:dyDescent="0.35">
      <c r="Q16658" s="2"/>
    </row>
    <row r="16659" spans="17:17" x14ac:dyDescent="0.35">
      <c r="Q16659" s="2"/>
    </row>
    <row r="16660" spans="17:17" x14ac:dyDescent="0.35">
      <c r="Q16660" s="2"/>
    </row>
    <row r="16661" spans="17:17" x14ac:dyDescent="0.35">
      <c r="Q16661" s="2"/>
    </row>
    <row r="16662" spans="17:17" x14ac:dyDescent="0.35">
      <c r="Q16662" s="2"/>
    </row>
    <row r="16663" spans="17:17" x14ac:dyDescent="0.35">
      <c r="Q16663" s="2"/>
    </row>
    <row r="16664" spans="17:17" x14ac:dyDescent="0.35">
      <c r="Q16664" s="2"/>
    </row>
    <row r="16665" spans="17:17" x14ac:dyDescent="0.35">
      <c r="Q16665" s="2"/>
    </row>
    <row r="16666" spans="17:17" x14ac:dyDescent="0.35">
      <c r="Q16666" s="2"/>
    </row>
    <row r="16667" spans="17:17" x14ac:dyDescent="0.35">
      <c r="Q16667" s="2"/>
    </row>
    <row r="16668" spans="17:17" x14ac:dyDescent="0.35">
      <c r="Q16668" s="2"/>
    </row>
    <row r="16669" spans="17:17" x14ac:dyDescent="0.35">
      <c r="Q16669" s="2"/>
    </row>
    <row r="16670" spans="17:17" x14ac:dyDescent="0.35">
      <c r="Q16670" s="2"/>
    </row>
    <row r="16671" spans="17:17" x14ac:dyDescent="0.35">
      <c r="Q16671" s="2"/>
    </row>
    <row r="16672" spans="17:17" x14ac:dyDescent="0.35">
      <c r="Q16672" s="2"/>
    </row>
    <row r="16673" spans="17:17" x14ac:dyDescent="0.35">
      <c r="Q16673" s="2"/>
    </row>
    <row r="16674" spans="17:17" x14ac:dyDescent="0.35">
      <c r="Q16674" s="2"/>
    </row>
    <row r="16675" spans="17:17" x14ac:dyDescent="0.35">
      <c r="Q16675" s="2"/>
    </row>
    <row r="16676" spans="17:17" x14ac:dyDescent="0.35">
      <c r="Q16676" s="2"/>
    </row>
    <row r="16677" spans="17:17" x14ac:dyDescent="0.35">
      <c r="Q16677" s="2"/>
    </row>
    <row r="16678" spans="17:17" x14ac:dyDescent="0.35">
      <c r="Q16678" s="2"/>
    </row>
    <row r="16679" spans="17:17" x14ac:dyDescent="0.35">
      <c r="Q16679" s="2"/>
    </row>
    <row r="16680" spans="17:17" x14ac:dyDescent="0.35">
      <c r="Q16680" s="2"/>
    </row>
    <row r="16681" spans="17:17" x14ac:dyDescent="0.35">
      <c r="Q16681" s="2"/>
    </row>
    <row r="16682" spans="17:17" x14ac:dyDescent="0.35">
      <c r="Q16682" s="2"/>
    </row>
    <row r="16683" spans="17:17" x14ac:dyDescent="0.35">
      <c r="Q16683" s="2"/>
    </row>
    <row r="16684" spans="17:17" x14ac:dyDescent="0.35">
      <c r="Q16684" s="2"/>
    </row>
    <row r="16685" spans="17:17" x14ac:dyDescent="0.35">
      <c r="Q16685" s="2"/>
    </row>
    <row r="16686" spans="17:17" x14ac:dyDescent="0.35">
      <c r="Q16686" s="2"/>
    </row>
    <row r="16687" spans="17:17" x14ac:dyDescent="0.35">
      <c r="Q16687" s="2"/>
    </row>
    <row r="16688" spans="17:17" x14ac:dyDescent="0.35">
      <c r="Q16688" s="2"/>
    </row>
    <row r="16689" spans="17:17" x14ac:dyDescent="0.35">
      <c r="Q16689" s="2"/>
    </row>
    <row r="16690" spans="17:17" x14ac:dyDescent="0.35">
      <c r="Q16690" s="2"/>
    </row>
    <row r="16691" spans="17:17" x14ac:dyDescent="0.35">
      <c r="Q16691" s="2"/>
    </row>
    <row r="16692" spans="17:17" x14ac:dyDescent="0.35">
      <c r="Q16692" s="2"/>
    </row>
    <row r="16693" spans="17:17" x14ac:dyDescent="0.35">
      <c r="Q16693" s="2"/>
    </row>
    <row r="16694" spans="17:17" x14ac:dyDescent="0.35">
      <c r="Q16694" s="2"/>
    </row>
    <row r="16695" spans="17:17" x14ac:dyDescent="0.35">
      <c r="Q16695" s="2"/>
    </row>
    <row r="16696" spans="17:17" x14ac:dyDescent="0.35">
      <c r="Q16696" s="2"/>
    </row>
    <row r="16697" spans="17:17" x14ac:dyDescent="0.35">
      <c r="Q16697" s="2"/>
    </row>
    <row r="16698" spans="17:17" x14ac:dyDescent="0.35">
      <c r="Q16698" s="2"/>
    </row>
    <row r="16699" spans="17:17" x14ac:dyDescent="0.35">
      <c r="Q16699" s="2"/>
    </row>
    <row r="16700" spans="17:17" x14ac:dyDescent="0.35">
      <c r="Q16700" s="2"/>
    </row>
    <row r="16701" spans="17:17" x14ac:dyDescent="0.35">
      <c r="Q16701" s="2"/>
    </row>
    <row r="16702" spans="17:17" x14ac:dyDescent="0.35">
      <c r="Q16702" s="2"/>
    </row>
    <row r="16703" spans="17:17" x14ac:dyDescent="0.35">
      <c r="Q16703" s="2"/>
    </row>
    <row r="16704" spans="17:17" x14ac:dyDescent="0.35">
      <c r="Q16704" s="2"/>
    </row>
    <row r="16705" spans="17:17" x14ac:dyDescent="0.35">
      <c r="Q16705" s="2"/>
    </row>
    <row r="16706" spans="17:17" x14ac:dyDescent="0.35">
      <c r="Q16706" s="2"/>
    </row>
    <row r="16707" spans="17:17" x14ac:dyDescent="0.35">
      <c r="Q16707" s="2"/>
    </row>
    <row r="16708" spans="17:17" x14ac:dyDescent="0.35">
      <c r="Q16708" s="2"/>
    </row>
    <row r="16709" spans="17:17" x14ac:dyDescent="0.35">
      <c r="Q16709" s="2"/>
    </row>
    <row r="16710" spans="17:17" x14ac:dyDescent="0.35">
      <c r="Q16710" s="2"/>
    </row>
    <row r="16711" spans="17:17" x14ac:dyDescent="0.35">
      <c r="Q16711" s="2"/>
    </row>
    <row r="16712" spans="17:17" x14ac:dyDescent="0.35">
      <c r="Q16712" s="2"/>
    </row>
    <row r="16713" spans="17:17" x14ac:dyDescent="0.35">
      <c r="Q16713" s="2"/>
    </row>
    <row r="16714" spans="17:17" x14ac:dyDescent="0.35">
      <c r="Q16714" s="2"/>
    </row>
    <row r="16715" spans="17:17" x14ac:dyDescent="0.35">
      <c r="Q16715" s="2"/>
    </row>
    <row r="16716" spans="17:17" x14ac:dyDescent="0.35">
      <c r="Q16716" s="2"/>
    </row>
    <row r="16717" spans="17:17" x14ac:dyDescent="0.35">
      <c r="Q16717" s="2"/>
    </row>
    <row r="16718" spans="17:17" x14ac:dyDescent="0.35">
      <c r="Q16718" s="2"/>
    </row>
    <row r="16719" spans="17:17" x14ac:dyDescent="0.35">
      <c r="Q16719" s="2"/>
    </row>
    <row r="16720" spans="17:17" x14ac:dyDescent="0.35">
      <c r="Q16720" s="2"/>
    </row>
    <row r="16721" spans="17:17" x14ac:dyDescent="0.35">
      <c r="Q16721" s="2"/>
    </row>
    <row r="16722" spans="17:17" x14ac:dyDescent="0.35">
      <c r="Q16722" s="2"/>
    </row>
    <row r="16723" spans="17:17" x14ac:dyDescent="0.35">
      <c r="Q16723" s="2"/>
    </row>
    <row r="16724" spans="17:17" x14ac:dyDescent="0.35">
      <c r="Q16724" s="2"/>
    </row>
    <row r="16725" spans="17:17" x14ac:dyDescent="0.35">
      <c r="Q16725" s="2"/>
    </row>
    <row r="16726" spans="17:17" x14ac:dyDescent="0.35">
      <c r="Q16726" s="2"/>
    </row>
    <row r="16727" spans="17:17" x14ac:dyDescent="0.35">
      <c r="Q16727" s="2"/>
    </row>
    <row r="16728" spans="17:17" x14ac:dyDescent="0.35">
      <c r="Q16728" s="2"/>
    </row>
    <row r="16729" spans="17:17" x14ac:dyDescent="0.35">
      <c r="Q16729" s="2"/>
    </row>
    <row r="16730" spans="17:17" x14ac:dyDescent="0.35">
      <c r="Q16730" s="2"/>
    </row>
    <row r="16731" spans="17:17" x14ac:dyDescent="0.35">
      <c r="Q16731" s="2"/>
    </row>
    <row r="16732" spans="17:17" x14ac:dyDescent="0.35">
      <c r="Q16732" s="2"/>
    </row>
    <row r="16733" spans="17:17" x14ac:dyDescent="0.35">
      <c r="Q16733" s="2"/>
    </row>
    <row r="16734" spans="17:17" x14ac:dyDescent="0.35">
      <c r="Q16734" s="2"/>
    </row>
    <row r="16735" spans="17:17" x14ac:dyDescent="0.35">
      <c r="Q16735" s="2"/>
    </row>
    <row r="16736" spans="17:17" x14ac:dyDescent="0.35">
      <c r="Q16736" s="2"/>
    </row>
    <row r="16737" spans="17:17" x14ac:dyDescent="0.35">
      <c r="Q16737" s="2"/>
    </row>
    <row r="16738" spans="17:17" x14ac:dyDescent="0.35">
      <c r="Q16738" s="2"/>
    </row>
    <row r="16739" spans="17:17" x14ac:dyDescent="0.35">
      <c r="Q16739" s="2"/>
    </row>
    <row r="16740" spans="17:17" x14ac:dyDescent="0.35">
      <c r="Q16740" s="2"/>
    </row>
    <row r="16741" spans="17:17" x14ac:dyDescent="0.35">
      <c r="Q16741" s="2"/>
    </row>
    <row r="16742" spans="17:17" x14ac:dyDescent="0.35">
      <c r="Q16742" s="2"/>
    </row>
    <row r="16743" spans="17:17" x14ac:dyDescent="0.35">
      <c r="Q16743" s="2"/>
    </row>
    <row r="16744" spans="17:17" x14ac:dyDescent="0.35">
      <c r="Q16744" s="2"/>
    </row>
    <row r="16745" spans="17:17" x14ac:dyDescent="0.35">
      <c r="Q16745" s="2"/>
    </row>
    <row r="16746" spans="17:17" x14ac:dyDescent="0.35">
      <c r="Q16746" s="2"/>
    </row>
    <row r="16747" spans="17:17" x14ac:dyDescent="0.35">
      <c r="Q16747" s="2"/>
    </row>
    <row r="16748" spans="17:17" x14ac:dyDescent="0.35">
      <c r="Q16748" s="2"/>
    </row>
    <row r="16749" spans="17:17" x14ac:dyDescent="0.35">
      <c r="Q16749" s="2"/>
    </row>
    <row r="16750" spans="17:17" x14ac:dyDescent="0.35">
      <c r="Q16750" s="2"/>
    </row>
    <row r="16751" spans="17:17" x14ac:dyDescent="0.35">
      <c r="Q16751" s="2"/>
    </row>
    <row r="16752" spans="17:17" x14ac:dyDescent="0.35">
      <c r="Q16752" s="2"/>
    </row>
    <row r="16753" spans="17:17" x14ac:dyDescent="0.35">
      <c r="Q16753" s="2"/>
    </row>
    <row r="16754" spans="17:17" x14ac:dyDescent="0.35">
      <c r="Q16754" s="2"/>
    </row>
    <row r="16755" spans="17:17" x14ac:dyDescent="0.35">
      <c r="Q16755" s="2"/>
    </row>
    <row r="16756" spans="17:17" x14ac:dyDescent="0.35">
      <c r="Q16756" s="2"/>
    </row>
    <row r="16757" spans="17:17" x14ac:dyDescent="0.35">
      <c r="Q16757" s="2"/>
    </row>
    <row r="16758" spans="17:17" x14ac:dyDescent="0.35">
      <c r="Q16758" s="2"/>
    </row>
    <row r="16759" spans="17:17" x14ac:dyDescent="0.35">
      <c r="Q16759" s="2"/>
    </row>
    <row r="16760" spans="17:17" x14ac:dyDescent="0.35">
      <c r="Q16760" s="2"/>
    </row>
    <row r="16761" spans="17:17" x14ac:dyDescent="0.35">
      <c r="Q16761" s="2"/>
    </row>
    <row r="16762" spans="17:17" x14ac:dyDescent="0.35">
      <c r="Q16762" s="2"/>
    </row>
    <row r="16763" spans="17:17" x14ac:dyDescent="0.35">
      <c r="Q16763" s="2"/>
    </row>
    <row r="16764" spans="17:17" x14ac:dyDescent="0.35">
      <c r="Q16764" s="2"/>
    </row>
    <row r="16765" spans="17:17" x14ac:dyDescent="0.35">
      <c r="Q16765" s="2"/>
    </row>
    <row r="16766" spans="17:17" x14ac:dyDescent="0.35">
      <c r="Q16766" s="2"/>
    </row>
    <row r="16767" spans="17:17" x14ac:dyDescent="0.35">
      <c r="Q16767" s="2"/>
    </row>
    <row r="16768" spans="17:17" x14ac:dyDescent="0.35">
      <c r="Q16768" s="2"/>
    </row>
    <row r="16769" spans="17:17" x14ac:dyDescent="0.35">
      <c r="Q16769" s="2"/>
    </row>
    <row r="16770" spans="17:17" x14ac:dyDescent="0.35">
      <c r="Q16770" s="2"/>
    </row>
    <row r="16771" spans="17:17" x14ac:dyDescent="0.35">
      <c r="Q16771" s="2"/>
    </row>
    <row r="16772" spans="17:17" x14ac:dyDescent="0.35">
      <c r="Q16772" s="2"/>
    </row>
    <row r="16773" spans="17:17" x14ac:dyDescent="0.35">
      <c r="Q16773" s="2"/>
    </row>
    <row r="16774" spans="17:17" x14ac:dyDescent="0.35">
      <c r="Q16774" s="2"/>
    </row>
    <row r="16775" spans="17:17" x14ac:dyDescent="0.35">
      <c r="Q16775" s="2"/>
    </row>
    <row r="16776" spans="17:17" x14ac:dyDescent="0.35">
      <c r="Q16776" s="2"/>
    </row>
    <row r="16777" spans="17:17" x14ac:dyDescent="0.35">
      <c r="Q16777" s="2"/>
    </row>
    <row r="16778" spans="17:17" x14ac:dyDescent="0.35">
      <c r="Q16778" s="2"/>
    </row>
    <row r="16779" spans="17:17" x14ac:dyDescent="0.35">
      <c r="Q16779" s="2"/>
    </row>
    <row r="16780" spans="17:17" x14ac:dyDescent="0.35">
      <c r="Q16780" s="2"/>
    </row>
    <row r="16781" spans="17:17" x14ac:dyDescent="0.35">
      <c r="Q16781" s="2"/>
    </row>
    <row r="16782" spans="17:17" x14ac:dyDescent="0.35">
      <c r="Q16782" s="2"/>
    </row>
    <row r="16783" spans="17:17" x14ac:dyDescent="0.35">
      <c r="Q16783" s="2"/>
    </row>
    <row r="16784" spans="17:17" x14ac:dyDescent="0.35">
      <c r="Q16784" s="2"/>
    </row>
    <row r="16785" spans="17:17" x14ac:dyDescent="0.35">
      <c r="Q16785" s="2"/>
    </row>
    <row r="16786" spans="17:17" x14ac:dyDescent="0.35">
      <c r="Q16786" s="2"/>
    </row>
    <row r="16787" spans="17:17" x14ac:dyDescent="0.35">
      <c r="Q16787" s="2"/>
    </row>
    <row r="16788" spans="17:17" x14ac:dyDescent="0.35">
      <c r="Q16788" s="2"/>
    </row>
    <row r="16789" spans="17:17" x14ac:dyDescent="0.35">
      <c r="Q16789" s="2"/>
    </row>
    <row r="16790" spans="17:17" x14ac:dyDescent="0.35">
      <c r="Q16790" s="2"/>
    </row>
    <row r="16791" spans="17:17" x14ac:dyDescent="0.35">
      <c r="Q16791" s="2"/>
    </row>
    <row r="16792" spans="17:17" x14ac:dyDescent="0.35">
      <c r="Q16792" s="2"/>
    </row>
    <row r="16793" spans="17:17" x14ac:dyDescent="0.35">
      <c r="Q16793" s="2"/>
    </row>
    <row r="16794" spans="17:17" x14ac:dyDescent="0.35">
      <c r="Q16794" s="2"/>
    </row>
    <row r="16795" spans="17:17" x14ac:dyDescent="0.35">
      <c r="Q16795" s="2"/>
    </row>
    <row r="16796" spans="17:17" x14ac:dyDescent="0.35">
      <c r="Q16796" s="2"/>
    </row>
    <row r="16797" spans="17:17" x14ac:dyDescent="0.35">
      <c r="Q16797" s="2"/>
    </row>
    <row r="16798" spans="17:17" x14ac:dyDescent="0.35">
      <c r="Q16798" s="2"/>
    </row>
    <row r="16799" spans="17:17" x14ac:dyDescent="0.35">
      <c r="Q16799" s="2"/>
    </row>
    <row r="16800" spans="17:17" x14ac:dyDescent="0.35">
      <c r="Q16800" s="2"/>
    </row>
    <row r="16801" spans="17:17" x14ac:dyDescent="0.35">
      <c r="Q16801" s="2"/>
    </row>
    <row r="16802" spans="17:17" x14ac:dyDescent="0.35">
      <c r="Q16802" s="2"/>
    </row>
    <row r="16803" spans="17:17" x14ac:dyDescent="0.35">
      <c r="Q16803" s="2"/>
    </row>
    <row r="16804" spans="17:17" x14ac:dyDescent="0.35">
      <c r="Q16804" s="2"/>
    </row>
    <row r="16805" spans="17:17" x14ac:dyDescent="0.35">
      <c r="Q16805" s="2"/>
    </row>
    <row r="16806" spans="17:17" x14ac:dyDescent="0.35">
      <c r="Q16806" s="2"/>
    </row>
    <row r="16807" spans="17:17" x14ac:dyDescent="0.35">
      <c r="Q16807" s="2"/>
    </row>
    <row r="16808" spans="17:17" x14ac:dyDescent="0.35">
      <c r="Q16808" s="2"/>
    </row>
    <row r="16809" spans="17:17" x14ac:dyDescent="0.35">
      <c r="Q16809" s="2"/>
    </row>
    <row r="16810" spans="17:17" x14ac:dyDescent="0.35">
      <c r="Q16810" s="2"/>
    </row>
    <row r="16811" spans="17:17" x14ac:dyDescent="0.35">
      <c r="Q16811" s="2"/>
    </row>
    <row r="16812" spans="17:17" x14ac:dyDescent="0.35">
      <c r="Q16812" s="2"/>
    </row>
    <row r="16813" spans="17:17" x14ac:dyDescent="0.35">
      <c r="Q16813" s="2"/>
    </row>
    <row r="16814" spans="17:17" x14ac:dyDescent="0.35">
      <c r="Q16814" s="2"/>
    </row>
    <row r="16815" spans="17:17" x14ac:dyDescent="0.35">
      <c r="Q16815" s="2"/>
    </row>
    <row r="16816" spans="17:17" x14ac:dyDescent="0.35">
      <c r="Q16816" s="2"/>
    </row>
    <row r="16817" spans="17:17" x14ac:dyDescent="0.35">
      <c r="Q16817" s="2"/>
    </row>
    <row r="16818" spans="17:17" x14ac:dyDescent="0.35">
      <c r="Q16818" s="2"/>
    </row>
    <row r="16819" spans="17:17" x14ac:dyDescent="0.35">
      <c r="Q16819" s="2"/>
    </row>
    <row r="16820" spans="17:17" x14ac:dyDescent="0.35">
      <c r="Q16820" s="2"/>
    </row>
    <row r="16821" spans="17:17" x14ac:dyDescent="0.35">
      <c r="Q16821" s="2"/>
    </row>
    <row r="16822" spans="17:17" x14ac:dyDescent="0.35">
      <c r="Q16822" s="2"/>
    </row>
    <row r="16823" spans="17:17" x14ac:dyDescent="0.35">
      <c r="Q16823" s="2"/>
    </row>
    <row r="16824" spans="17:17" x14ac:dyDescent="0.35">
      <c r="Q16824" s="2"/>
    </row>
    <row r="16825" spans="17:17" x14ac:dyDescent="0.35">
      <c r="Q16825" s="2"/>
    </row>
    <row r="16826" spans="17:17" x14ac:dyDescent="0.35">
      <c r="Q16826" s="2"/>
    </row>
    <row r="16827" spans="17:17" x14ac:dyDescent="0.35">
      <c r="Q16827" s="2"/>
    </row>
    <row r="16828" spans="17:17" x14ac:dyDescent="0.35">
      <c r="Q16828" s="2"/>
    </row>
    <row r="16829" spans="17:17" x14ac:dyDescent="0.35">
      <c r="Q16829" s="2"/>
    </row>
    <row r="16830" spans="17:17" x14ac:dyDescent="0.35">
      <c r="Q16830" s="2"/>
    </row>
    <row r="16831" spans="17:17" x14ac:dyDescent="0.35">
      <c r="Q16831" s="2"/>
    </row>
    <row r="16832" spans="17:17" x14ac:dyDescent="0.35">
      <c r="Q16832" s="2"/>
    </row>
    <row r="16833" spans="17:17" x14ac:dyDescent="0.35">
      <c r="Q16833" s="2"/>
    </row>
    <row r="16834" spans="17:17" x14ac:dyDescent="0.35">
      <c r="Q16834" s="2"/>
    </row>
    <row r="16835" spans="17:17" x14ac:dyDescent="0.35">
      <c r="Q16835" s="2"/>
    </row>
    <row r="16836" spans="17:17" x14ac:dyDescent="0.35">
      <c r="Q16836" s="2"/>
    </row>
    <row r="16837" spans="17:17" x14ac:dyDescent="0.35">
      <c r="Q16837" s="2"/>
    </row>
    <row r="16838" spans="17:17" x14ac:dyDescent="0.35">
      <c r="Q16838" s="2"/>
    </row>
    <row r="16839" spans="17:17" x14ac:dyDescent="0.35">
      <c r="Q16839" s="2"/>
    </row>
    <row r="16840" spans="17:17" x14ac:dyDescent="0.35">
      <c r="Q16840" s="2"/>
    </row>
    <row r="16841" spans="17:17" x14ac:dyDescent="0.35">
      <c r="Q16841" s="2"/>
    </row>
    <row r="16842" spans="17:17" x14ac:dyDescent="0.35">
      <c r="Q16842" s="2"/>
    </row>
    <row r="16843" spans="17:17" x14ac:dyDescent="0.35">
      <c r="Q16843" s="2"/>
    </row>
    <row r="16844" spans="17:17" x14ac:dyDescent="0.35">
      <c r="Q16844" s="2"/>
    </row>
    <row r="16845" spans="17:17" x14ac:dyDescent="0.35">
      <c r="Q16845" s="2"/>
    </row>
    <row r="16846" spans="17:17" x14ac:dyDescent="0.35">
      <c r="Q16846" s="2"/>
    </row>
    <row r="16847" spans="17:17" x14ac:dyDescent="0.35">
      <c r="Q16847" s="2"/>
    </row>
    <row r="16848" spans="17:17" x14ac:dyDescent="0.35">
      <c r="Q16848" s="2"/>
    </row>
    <row r="16849" spans="17:17" x14ac:dyDescent="0.35">
      <c r="Q16849" s="2"/>
    </row>
    <row r="16850" spans="17:17" x14ac:dyDescent="0.35">
      <c r="Q16850" s="2"/>
    </row>
    <row r="16851" spans="17:17" x14ac:dyDescent="0.35">
      <c r="Q16851" s="2"/>
    </row>
    <row r="16852" spans="17:17" x14ac:dyDescent="0.35">
      <c r="Q16852" s="2"/>
    </row>
    <row r="16853" spans="17:17" x14ac:dyDescent="0.35">
      <c r="Q16853" s="2"/>
    </row>
    <row r="16854" spans="17:17" x14ac:dyDescent="0.35">
      <c r="Q16854" s="2"/>
    </row>
    <row r="16855" spans="17:17" x14ac:dyDescent="0.35">
      <c r="Q16855" s="2"/>
    </row>
    <row r="16856" spans="17:17" x14ac:dyDescent="0.35">
      <c r="Q16856" s="2"/>
    </row>
    <row r="16857" spans="17:17" x14ac:dyDescent="0.35">
      <c r="Q16857" s="2"/>
    </row>
    <row r="16858" spans="17:17" x14ac:dyDescent="0.35">
      <c r="Q16858" s="2"/>
    </row>
    <row r="16859" spans="17:17" x14ac:dyDescent="0.35">
      <c r="Q16859" s="2"/>
    </row>
    <row r="16860" spans="17:17" x14ac:dyDescent="0.35">
      <c r="Q16860" s="2"/>
    </row>
    <row r="16861" spans="17:17" x14ac:dyDescent="0.35">
      <c r="Q16861" s="2"/>
    </row>
    <row r="16862" spans="17:17" x14ac:dyDescent="0.35">
      <c r="Q16862" s="2"/>
    </row>
    <row r="16863" spans="17:17" x14ac:dyDescent="0.35">
      <c r="Q16863" s="2"/>
    </row>
    <row r="16864" spans="17:17" x14ac:dyDescent="0.35">
      <c r="Q16864" s="2"/>
    </row>
    <row r="16865" spans="17:17" x14ac:dyDescent="0.35">
      <c r="Q16865" s="2"/>
    </row>
    <row r="16866" spans="17:17" x14ac:dyDescent="0.35">
      <c r="Q16866" s="2"/>
    </row>
    <row r="16867" spans="17:17" x14ac:dyDescent="0.35">
      <c r="Q16867" s="2"/>
    </row>
    <row r="16868" spans="17:17" x14ac:dyDescent="0.35">
      <c r="Q16868" s="2"/>
    </row>
    <row r="16869" spans="17:17" x14ac:dyDescent="0.35">
      <c r="Q16869" s="2"/>
    </row>
    <row r="16870" spans="17:17" x14ac:dyDescent="0.35">
      <c r="Q16870" s="2"/>
    </row>
    <row r="16871" spans="17:17" x14ac:dyDescent="0.35">
      <c r="Q16871" s="2"/>
    </row>
    <row r="16872" spans="17:17" x14ac:dyDescent="0.35">
      <c r="Q16872" s="2"/>
    </row>
    <row r="16873" spans="17:17" x14ac:dyDescent="0.35">
      <c r="Q16873" s="2"/>
    </row>
    <row r="16874" spans="17:17" x14ac:dyDescent="0.35">
      <c r="Q16874" s="2"/>
    </row>
    <row r="16875" spans="17:17" x14ac:dyDescent="0.35">
      <c r="Q16875" s="2"/>
    </row>
    <row r="16876" spans="17:17" x14ac:dyDescent="0.35">
      <c r="Q16876" s="2"/>
    </row>
    <row r="16877" spans="17:17" x14ac:dyDescent="0.35">
      <c r="Q16877" s="2"/>
    </row>
    <row r="16878" spans="17:17" x14ac:dyDescent="0.35">
      <c r="Q16878" s="2"/>
    </row>
    <row r="16879" spans="17:17" x14ac:dyDescent="0.35">
      <c r="Q16879" s="2"/>
    </row>
    <row r="16880" spans="17:17" x14ac:dyDescent="0.35">
      <c r="Q16880" s="2"/>
    </row>
    <row r="16881" spans="17:17" x14ac:dyDescent="0.35">
      <c r="Q16881" s="2"/>
    </row>
    <row r="16882" spans="17:17" x14ac:dyDescent="0.35">
      <c r="Q16882" s="2"/>
    </row>
    <row r="16883" spans="17:17" x14ac:dyDescent="0.35">
      <c r="Q16883" s="2"/>
    </row>
    <row r="16884" spans="17:17" x14ac:dyDescent="0.35">
      <c r="Q16884" s="2"/>
    </row>
    <row r="16885" spans="17:17" x14ac:dyDescent="0.35">
      <c r="Q16885" s="2"/>
    </row>
    <row r="16886" spans="17:17" x14ac:dyDescent="0.35">
      <c r="Q16886" s="2"/>
    </row>
    <row r="16887" spans="17:17" x14ac:dyDescent="0.35">
      <c r="Q16887" s="2"/>
    </row>
    <row r="16888" spans="17:17" x14ac:dyDescent="0.35">
      <c r="Q16888" s="2"/>
    </row>
    <row r="16889" spans="17:17" x14ac:dyDescent="0.35">
      <c r="Q16889" s="2"/>
    </row>
    <row r="16890" spans="17:17" x14ac:dyDescent="0.35">
      <c r="Q16890" s="2"/>
    </row>
    <row r="16891" spans="17:17" x14ac:dyDescent="0.35">
      <c r="Q16891" s="2"/>
    </row>
    <row r="16892" spans="17:17" x14ac:dyDescent="0.35">
      <c r="Q16892" s="2"/>
    </row>
    <row r="16893" spans="17:17" x14ac:dyDescent="0.35">
      <c r="Q16893" s="2"/>
    </row>
    <row r="16894" spans="17:17" x14ac:dyDescent="0.35">
      <c r="Q16894" s="2"/>
    </row>
    <row r="16895" spans="17:17" x14ac:dyDescent="0.35">
      <c r="Q16895" s="2"/>
    </row>
    <row r="16896" spans="17:17" x14ac:dyDescent="0.35">
      <c r="Q16896" s="2"/>
    </row>
    <row r="16897" spans="17:17" x14ac:dyDescent="0.35">
      <c r="Q16897" s="2"/>
    </row>
    <row r="16898" spans="17:17" x14ac:dyDescent="0.35">
      <c r="Q16898" s="2"/>
    </row>
    <row r="16899" spans="17:17" x14ac:dyDescent="0.35">
      <c r="Q16899" s="2"/>
    </row>
    <row r="16900" spans="17:17" x14ac:dyDescent="0.35">
      <c r="Q16900" s="2"/>
    </row>
    <row r="16901" spans="17:17" x14ac:dyDescent="0.35">
      <c r="Q16901" s="2"/>
    </row>
    <row r="16902" spans="17:17" x14ac:dyDescent="0.35">
      <c r="Q16902" s="2"/>
    </row>
    <row r="16903" spans="17:17" x14ac:dyDescent="0.35">
      <c r="Q16903" s="2"/>
    </row>
    <row r="16904" spans="17:17" x14ac:dyDescent="0.35">
      <c r="Q16904" s="2"/>
    </row>
    <row r="16905" spans="17:17" x14ac:dyDescent="0.35">
      <c r="Q16905" s="2"/>
    </row>
    <row r="16906" spans="17:17" x14ac:dyDescent="0.35">
      <c r="Q16906" s="2"/>
    </row>
    <row r="16907" spans="17:17" x14ac:dyDescent="0.35">
      <c r="Q16907" s="2"/>
    </row>
    <row r="16908" spans="17:17" x14ac:dyDescent="0.35">
      <c r="Q16908" s="2"/>
    </row>
    <row r="16909" spans="17:17" x14ac:dyDescent="0.35">
      <c r="Q16909" s="2"/>
    </row>
    <row r="16910" spans="17:17" x14ac:dyDescent="0.35">
      <c r="Q16910" s="2"/>
    </row>
    <row r="16911" spans="17:17" x14ac:dyDescent="0.35">
      <c r="Q16911" s="2"/>
    </row>
    <row r="16912" spans="17:17" x14ac:dyDescent="0.35">
      <c r="Q16912" s="2"/>
    </row>
    <row r="16913" spans="17:17" x14ac:dyDescent="0.35">
      <c r="Q16913" s="2"/>
    </row>
    <row r="16914" spans="17:17" x14ac:dyDescent="0.35">
      <c r="Q16914" s="2"/>
    </row>
    <row r="16915" spans="17:17" x14ac:dyDescent="0.35">
      <c r="Q16915" s="2"/>
    </row>
    <row r="16916" spans="17:17" x14ac:dyDescent="0.35">
      <c r="Q16916" s="2"/>
    </row>
    <row r="16917" spans="17:17" x14ac:dyDescent="0.35">
      <c r="Q16917" s="2"/>
    </row>
    <row r="16918" spans="17:17" x14ac:dyDescent="0.35">
      <c r="Q16918" s="2"/>
    </row>
    <row r="16919" spans="17:17" x14ac:dyDescent="0.35">
      <c r="Q16919" s="2"/>
    </row>
    <row r="16920" spans="17:17" x14ac:dyDescent="0.35">
      <c r="Q16920" s="2"/>
    </row>
    <row r="16921" spans="17:17" x14ac:dyDescent="0.35">
      <c r="Q16921" s="2"/>
    </row>
    <row r="16922" spans="17:17" x14ac:dyDescent="0.35">
      <c r="Q16922" s="2"/>
    </row>
    <row r="16923" spans="17:17" x14ac:dyDescent="0.35">
      <c r="Q16923" s="2"/>
    </row>
    <row r="16924" spans="17:17" x14ac:dyDescent="0.35">
      <c r="Q16924" s="2"/>
    </row>
    <row r="16925" spans="17:17" x14ac:dyDescent="0.35">
      <c r="Q16925" s="2"/>
    </row>
    <row r="16926" spans="17:17" x14ac:dyDescent="0.35">
      <c r="Q16926" s="2"/>
    </row>
    <row r="16927" spans="17:17" x14ac:dyDescent="0.35">
      <c r="Q16927" s="2"/>
    </row>
    <row r="16928" spans="17:17" x14ac:dyDescent="0.35">
      <c r="Q16928" s="2"/>
    </row>
    <row r="16929" spans="17:17" x14ac:dyDescent="0.35">
      <c r="Q16929" s="2"/>
    </row>
    <row r="16930" spans="17:17" x14ac:dyDescent="0.35">
      <c r="Q16930" s="2"/>
    </row>
    <row r="16931" spans="17:17" x14ac:dyDescent="0.35">
      <c r="Q16931" s="2"/>
    </row>
    <row r="16932" spans="17:17" x14ac:dyDescent="0.35">
      <c r="Q16932" s="2"/>
    </row>
    <row r="16933" spans="17:17" x14ac:dyDescent="0.35">
      <c r="Q16933" s="2"/>
    </row>
    <row r="16934" spans="17:17" x14ac:dyDescent="0.35">
      <c r="Q16934" s="2"/>
    </row>
    <row r="16935" spans="17:17" x14ac:dyDescent="0.35">
      <c r="Q16935" s="2"/>
    </row>
    <row r="16936" spans="17:17" x14ac:dyDescent="0.35">
      <c r="Q16936" s="2"/>
    </row>
    <row r="16937" spans="17:17" x14ac:dyDescent="0.35">
      <c r="Q16937" s="2"/>
    </row>
    <row r="16938" spans="17:17" x14ac:dyDescent="0.35">
      <c r="Q16938" s="2"/>
    </row>
    <row r="16939" spans="17:17" x14ac:dyDescent="0.35">
      <c r="Q16939" s="2"/>
    </row>
    <row r="16940" spans="17:17" x14ac:dyDescent="0.35">
      <c r="Q16940" s="2"/>
    </row>
    <row r="16941" spans="17:17" x14ac:dyDescent="0.35">
      <c r="Q16941" s="2"/>
    </row>
    <row r="16942" spans="17:17" x14ac:dyDescent="0.35">
      <c r="Q16942" s="2"/>
    </row>
    <row r="16943" spans="17:17" x14ac:dyDescent="0.35">
      <c r="Q16943" s="2"/>
    </row>
    <row r="16944" spans="17:17" x14ac:dyDescent="0.35">
      <c r="Q16944" s="2"/>
    </row>
    <row r="16945" spans="17:17" x14ac:dyDescent="0.35">
      <c r="Q16945" s="2"/>
    </row>
    <row r="16946" spans="17:17" x14ac:dyDescent="0.35">
      <c r="Q16946" s="2"/>
    </row>
    <row r="16947" spans="17:17" x14ac:dyDescent="0.35">
      <c r="Q16947" s="2"/>
    </row>
    <row r="16948" spans="17:17" x14ac:dyDescent="0.35">
      <c r="Q16948" s="2"/>
    </row>
    <row r="16949" spans="17:17" x14ac:dyDescent="0.35">
      <c r="Q16949" s="2"/>
    </row>
    <row r="16950" spans="17:17" x14ac:dyDescent="0.35">
      <c r="Q16950" s="2"/>
    </row>
    <row r="16951" spans="17:17" x14ac:dyDescent="0.35">
      <c r="Q16951" s="2"/>
    </row>
    <row r="16952" spans="17:17" x14ac:dyDescent="0.35">
      <c r="Q16952" s="2"/>
    </row>
    <row r="16953" spans="17:17" x14ac:dyDescent="0.35">
      <c r="Q16953" s="2"/>
    </row>
    <row r="16954" spans="17:17" x14ac:dyDescent="0.35">
      <c r="Q16954" s="2"/>
    </row>
    <row r="16955" spans="17:17" x14ac:dyDescent="0.35">
      <c r="Q16955" s="2"/>
    </row>
    <row r="16956" spans="17:17" x14ac:dyDescent="0.35">
      <c r="Q16956" s="2"/>
    </row>
    <row r="16957" spans="17:17" x14ac:dyDescent="0.35">
      <c r="Q16957" s="2"/>
    </row>
    <row r="16958" spans="17:17" x14ac:dyDescent="0.35">
      <c r="Q16958" s="2"/>
    </row>
    <row r="16959" spans="17:17" x14ac:dyDescent="0.35">
      <c r="Q16959" s="2"/>
    </row>
    <row r="16960" spans="17:17" x14ac:dyDescent="0.35">
      <c r="Q16960" s="2"/>
    </row>
    <row r="16961" spans="17:17" x14ac:dyDescent="0.35">
      <c r="Q16961" s="2"/>
    </row>
    <row r="16962" spans="17:17" x14ac:dyDescent="0.35">
      <c r="Q16962" s="2"/>
    </row>
    <row r="16963" spans="17:17" x14ac:dyDescent="0.35">
      <c r="Q16963" s="2"/>
    </row>
    <row r="16964" spans="17:17" x14ac:dyDescent="0.35">
      <c r="Q16964" s="2"/>
    </row>
    <row r="16965" spans="17:17" x14ac:dyDescent="0.35">
      <c r="Q16965" s="2"/>
    </row>
    <row r="16966" spans="17:17" x14ac:dyDescent="0.35">
      <c r="Q16966" s="2"/>
    </row>
    <row r="16967" spans="17:17" x14ac:dyDescent="0.35">
      <c r="Q16967" s="2"/>
    </row>
    <row r="16968" spans="17:17" x14ac:dyDescent="0.35">
      <c r="Q16968" s="2"/>
    </row>
    <row r="16969" spans="17:17" x14ac:dyDescent="0.35">
      <c r="Q16969" s="2"/>
    </row>
    <row r="16970" spans="17:17" x14ac:dyDescent="0.35">
      <c r="Q16970" s="2"/>
    </row>
    <row r="16971" spans="17:17" x14ac:dyDescent="0.35">
      <c r="Q16971" s="2"/>
    </row>
    <row r="16972" spans="17:17" x14ac:dyDescent="0.35">
      <c r="Q16972" s="2"/>
    </row>
    <row r="16973" spans="17:17" x14ac:dyDescent="0.35">
      <c r="Q16973" s="2"/>
    </row>
    <row r="16974" spans="17:17" x14ac:dyDescent="0.35">
      <c r="Q16974" s="2"/>
    </row>
    <row r="16975" spans="17:17" x14ac:dyDescent="0.35">
      <c r="Q16975" s="2"/>
    </row>
    <row r="16976" spans="17:17" x14ac:dyDescent="0.35">
      <c r="Q16976" s="2"/>
    </row>
    <row r="16977" spans="17:17" x14ac:dyDescent="0.35">
      <c r="Q16977" s="2"/>
    </row>
    <row r="16978" spans="17:17" x14ac:dyDescent="0.35">
      <c r="Q16978" s="2"/>
    </row>
    <row r="16979" spans="17:17" x14ac:dyDescent="0.35">
      <c r="Q16979" s="2"/>
    </row>
    <row r="16980" spans="17:17" x14ac:dyDescent="0.35">
      <c r="Q16980" s="2"/>
    </row>
    <row r="16981" spans="17:17" x14ac:dyDescent="0.35">
      <c r="Q16981" s="2"/>
    </row>
    <row r="16982" spans="17:17" x14ac:dyDescent="0.35">
      <c r="Q16982" s="2"/>
    </row>
    <row r="16983" spans="17:17" x14ac:dyDescent="0.35">
      <c r="Q16983" s="2"/>
    </row>
    <row r="16984" spans="17:17" x14ac:dyDescent="0.35">
      <c r="Q16984" s="2"/>
    </row>
    <row r="16985" spans="17:17" x14ac:dyDescent="0.35">
      <c r="Q16985" s="2"/>
    </row>
    <row r="16986" spans="17:17" x14ac:dyDescent="0.35">
      <c r="Q16986" s="2"/>
    </row>
    <row r="16987" spans="17:17" x14ac:dyDescent="0.35">
      <c r="Q16987" s="2"/>
    </row>
    <row r="16988" spans="17:17" x14ac:dyDescent="0.35">
      <c r="Q16988" s="2"/>
    </row>
    <row r="16989" spans="17:17" x14ac:dyDescent="0.35">
      <c r="Q16989" s="2"/>
    </row>
    <row r="16990" spans="17:17" x14ac:dyDescent="0.35">
      <c r="Q16990" s="2"/>
    </row>
    <row r="16991" spans="17:17" x14ac:dyDescent="0.35">
      <c r="Q16991" s="2"/>
    </row>
    <row r="16992" spans="17:17" x14ac:dyDescent="0.35">
      <c r="Q16992" s="2"/>
    </row>
    <row r="16993" spans="17:17" x14ac:dyDescent="0.35">
      <c r="Q16993" s="2"/>
    </row>
    <row r="16994" spans="17:17" x14ac:dyDescent="0.35">
      <c r="Q16994" s="2"/>
    </row>
    <row r="16995" spans="17:17" x14ac:dyDescent="0.35">
      <c r="Q16995" s="2"/>
    </row>
    <row r="16996" spans="17:17" x14ac:dyDescent="0.35">
      <c r="Q16996" s="2"/>
    </row>
    <row r="16997" spans="17:17" x14ac:dyDescent="0.35">
      <c r="Q16997" s="2"/>
    </row>
    <row r="16998" spans="17:17" x14ac:dyDescent="0.35">
      <c r="Q16998" s="2"/>
    </row>
    <row r="16999" spans="17:17" x14ac:dyDescent="0.35">
      <c r="Q16999" s="2"/>
    </row>
    <row r="17000" spans="17:17" x14ac:dyDescent="0.35">
      <c r="Q17000" s="2"/>
    </row>
    <row r="17001" spans="17:17" x14ac:dyDescent="0.35">
      <c r="Q17001" s="2"/>
    </row>
    <row r="17002" spans="17:17" x14ac:dyDescent="0.35">
      <c r="Q17002" s="2"/>
    </row>
    <row r="17003" spans="17:17" x14ac:dyDescent="0.35">
      <c r="Q17003" s="2"/>
    </row>
    <row r="17004" spans="17:17" x14ac:dyDescent="0.35">
      <c r="Q17004" s="2"/>
    </row>
    <row r="17005" spans="17:17" x14ac:dyDescent="0.35">
      <c r="Q17005" s="2"/>
    </row>
    <row r="17006" spans="17:17" x14ac:dyDescent="0.35">
      <c r="Q17006" s="2"/>
    </row>
    <row r="17007" spans="17:17" x14ac:dyDescent="0.35">
      <c r="Q17007" s="2"/>
    </row>
    <row r="17008" spans="17:17" x14ac:dyDescent="0.35">
      <c r="Q17008" s="2"/>
    </row>
    <row r="17009" spans="17:17" x14ac:dyDescent="0.35">
      <c r="Q17009" s="2"/>
    </row>
    <row r="17010" spans="17:17" x14ac:dyDescent="0.35">
      <c r="Q17010" s="2"/>
    </row>
    <row r="17011" spans="17:17" x14ac:dyDescent="0.35">
      <c r="Q17011" s="2"/>
    </row>
    <row r="17012" spans="17:17" x14ac:dyDescent="0.35">
      <c r="Q17012" s="2"/>
    </row>
    <row r="17013" spans="17:17" x14ac:dyDescent="0.35">
      <c r="Q17013" s="2"/>
    </row>
    <row r="17014" spans="17:17" x14ac:dyDescent="0.35">
      <c r="Q17014" s="2"/>
    </row>
    <row r="17015" spans="17:17" x14ac:dyDescent="0.35">
      <c r="Q17015" s="2"/>
    </row>
    <row r="17016" spans="17:17" x14ac:dyDescent="0.35">
      <c r="Q17016" s="2"/>
    </row>
    <row r="17017" spans="17:17" x14ac:dyDescent="0.35">
      <c r="Q17017" s="2"/>
    </row>
    <row r="17018" spans="17:17" x14ac:dyDescent="0.35">
      <c r="Q17018" s="2"/>
    </row>
    <row r="17019" spans="17:17" x14ac:dyDescent="0.35">
      <c r="Q17019" s="2"/>
    </row>
    <row r="17020" spans="17:17" x14ac:dyDescent="0.35">
      <c r="Q17020" s="2"/>
    </row>
    <row r="17021" spans="17:17" x14ac:dyDescent="0.35">
      <c r="Q17021" s="2"/>
    </row>
    <row r="17022" spans="17:17" x14ac:dyDescent="0.35">
      <c r="Q17022" s="2"/>
    </row>
    <row r="17023" spans="17:17" x14ac:dyDescent="0.35">
      <c r="Q17023" s="2"/>
    </row>
    <row r="17024" spans="17:17" x14ac:dyDescent="0.35">
      <c r="Q17024" s="2"/>
    </row>
    <row r="17025" spans="17:17" x14ac:dyDescent="0.35">
      <c r="Q17025" s="2"/>
    </row>
    <row r="17026" spans="17:17" x14ac:dyDescent="0.35">
      <c r="Q17026" s="2"/>
    </row>
    <row r="17027" spans="17:17" x14ac:dyDescent="0.35">
      <c r="Q17027" s="2"/>
    </row>
    <row r="17028" spans="17:17" x14ac:dyDescent="0.35">
      <c r="Q17028" s="2"/>
    </row>
    <row r="17029" spans="17:17" x14ac:dyDescent="0.35">
      <c r="Q17029" s="2"/>
    </row>
    <row r="17030" spans="17:17" x14ac:dyDescent="0.35">
      <c r="Q17030" s="2"/>
    </row>
    <row r="17031" spans="17:17" x14ac:dyDescent="0.35">
      <c r="Q17031" s="2"/>
    </row>
    <row r="17032" spans="17:17" x14ac:dyDescent="0.35">
      <c r="Q17032" s="2"/>
    </row>
    <row r="17033" spans="17:17" x14ac:dyDescent="0.35">
      <c r="Q17033" s="2"/>
    </row>
    <row r="17034" spans="17:17" x14ac:dyDescent="0.35">
      <c r="Q17034" s="2"/>
    </row>
    <row r="17035" spans="17:17" x14ac:dyDescent="0.35">
      <c r="Q17035" s="2"/>
    </row>
    <row r="17036" spans="17:17" x14ac:dyDescent="0.35">
      <c r="Q17036" s="2"/>
    </row>
    <row r="17037" spans="17:17" x14ac:dyDescent="0.35">
      <c r="Q17037" s="2"/>
    </row>
    <row r="17038" spans="17:17" x14ac:dyDescent="0.35">
      <c r="Q17038" s="2"/>
    </row>
    <row r="17039" spans="17:17" x14ac:dyDescent="0.35">
      <c r="Q17039" s="2"/>
    </row>
    <row r="17040" spans="17:17" x14ac:dyDescent="0.35">
      <c r="Q17040" s="2"/>
    </row>
    <row r="17041" spans="17:17" x14ac:dyDescent="0.35">
      <c r="Q17041" s="2"/>
    </row>
    <row r="17042" spans="17:17" x14ac:dyDescent="0.35">
      <c r="Q17042" s="2"/>
    </row>
    <row r="17043" spans="17:17" x14ac:dyDescent="0.35">
      <c r="Q17043" s="2"/>
    </row>
    <row r="17044" spans="17:17" x14ac:dyDescent="0.35">
      <c r="Q17044" s="2"/>
    </row>
    <row r="17045" spans="17:17" x14ac:dyDescent="0.35">
      <c r="Q17045" s="2"/>
    </row>
    <row r="17046" spans="17:17" x14ac:dyDescent="0.35">
      <c r="Q17046" s="2"/>
    </row>
    <row r="17047" spans="17:17" x14ac:dyDescent="0.35">
      <c r="Q17047" s="2"/>
    </row>
    <row r="17048" spans="17:17" x14ac:dyDescent="0.35">
      <c r="Q17048" s="2"/>
    </row>
    <row r="17049" spans="17:17" x14ac:dyDescent="0.35">
      <c r="Q17049" s="2"/>
    </row>
    <row r="17050" spans="17:17" x14ac:dyDescent="0.35">
      <c r="Q17050" s="2"/>
    </row>
    <row r="17051" spans="17:17" x14ac:dyDescent="0.35">
      <c r="Q17051" s="2"/>
    </row>
    <row r="17052" spans="17:17" x14ac:dyDescent="0.35">
      <c r="Q17052" s="2"/>
    </row>
    <row r="17053" spans="17:17" x14ac:dyDescent="0.35">
      <c r="Q17053" s="2"/>
    </row>
    <row r="17054" spans="17:17" x14ac:dyDescent="0.35">
      <c r="Q17054" s="2"/>
    </row>
    <row r="17055" spans="17:17" x14ac:dyDescent="0.35">
      <c r="Q17055" s="2"/>
    </row>
    <row r="17056" spans="17:17" x14ac:dyDescent="0.35">
      <c r="Q17056" s="2"/>
    </row>
    <row r="17057" spans="17:17" x14ac:dyDescent="0.35">
      <c r="Q17057" s="2"/>
    </row>
    <row r="17058" spans="17:17" x14ac:dyDescent="0.35">
      <c r="Q17058" s="2"/>
    </row>
    <row r="17059" spans="17:17" x14ac:dyDescent="0.35">
      <c r="Q17059" s="2"/>
    </row>
    <row r="17060" spans="17:17" x14ac:dyDescent="0.35">
      <c r="Q17060" s="2"/>
    </row>
    <row r="17061" spans="17:17" x14ac:dyDescent="0.35">
      <c r="Q17061" s="2"/>
    </row>
    <row r="17062" spans="17:17" x14ac:dyDescent="0.35">
      <c r="Q17062" s="2"/>
    </row>
    <row r="17063" spans="17:17" x14ac:dyDescent="0.35">
      <c r="Q17063" s="2"/>
    </row>
    <row r="17064" spans="17:17" x14ac:dyDescent="0.35">
      <c r="Q17064" s="2"/>
    </row>
    <row r="17065" spans="17:17" x14ac:dyDescent="0.35">
      <c r="Q17065" s="2"/>
    </row>
    <row r="17066" spans="17:17" x14ac:dyDescent="0.35">
      <c r="Q17066" s="2"/>
    </row>
    <row r="17067" spans="17:17" x14ac:dyDescent="0.35">
      <c r="Q17067" s="2"/>
    </row>
    <row r="17068" spans="17:17" x14ac:dyDescent="0.35">
      <c r="Q17068" s="2"/>
    </row>
    <row r="17069" spans="17:17" x14ac:dyDescent="0.35">
      <c r="Q17069" s="2"/>
    </row>
    <row r="17070" spans="17:17" x14ac:dyDescent="0.35">
      <c r="Q17070" s="2"/>
    </row>
    <row r="17071" spans="17:17" x14ac:dyDescent="0.35">
      <c r="Q17071" s="2"/>
    </row>
    <row r="17072" spans="17:17" x14ac:dyDescent="0.35">
      <c r="Q17072" s="2"/>
    </row>
    <row r="17073" spans="17:17" x14ac:dyDescent="0.35">
      <c r="Q17073" s="2"/>
    </row>
    <row r="17074" spans="17:17" x14ac:dyDescent="0.35">
      <c r="Q17074" s="2"/>
    </row>
    <row r="17075" spans="17:17" x14ac:dyDescent="0.35">
      <c r="Q17075" s="2"/>
    </row>
    <row r="17076" spans="17:17" x14ac:dyDescent="0.35">
      <c r="Q17076" s="2"/>
    </row>
    <row r="17077" spans="17:17" x14ac:dyDescent="0.35">
      <c r="Q17077" s="2"/>
    </row>
    <row r="17078" spans="17:17" x14ac:dyDescent="0.35">
      <c r="Q17078" s="2"/>
    </row>
    <row r="17079" spans="17:17" x14ac:dyDescent="0.35">
      <c r="Q17079" s="2"/>
    </row>
    <row r="17080" spans="17:17" x14ac:dyDescent="0.35">
      <c r="Q17080" s="2"/>
    </row>
    <row r="17081" spans="17:17" x14ac:dyDescent="0.35">
      <c r="Q17081" s="2"/>
    </row>
    <row r="17082" spans="17:17" x14ac:dyDescent="0.35">
      <c r="Q17082" s="2"/>
    </row>
    <row r="17083" spans="17:17" x14ac:dyDescent="0.35">
      <c r="Q17083" s="2"/>
    </row>
    <row r="17084" spans="17:17" x14ac:dyDescent="0.35">
      <c r="Q17084" s="2"/>
    </row>
    <row r="17085" spans="17:17" x14ac:dyDescent="0.35">
      <c r="Q17085" s="2"/>
    </row>
    <row r="17086" spans="17:17" x14ac:dyDescent="0.35">
      <c r="Q17086" s="2"/>
    </row>
    <row r="17087" spans="17:17" x14ac:dyDescent="0.35">
      <c r="Q17087" s="2"/>
    </row>
    <row r="17088" spans="17:17" x14ac:dyDescent="0.35">
      <c r="Q17088" s="2"/>
    </row>
    <row r="17089" spans="17:17" x14ac:dyDescent="0.35">
      <c r="Q17089" s="2"/>
    </row>
    <row r="17090" spans="17:17" x14ac:dyDescent="0.35">
      <c r="Q17090" s="2"/>
    </row>
    <row r="17091" spans="17:17" x14ac:dyDescent="0.35">
      <c r="Q17091" s="2"/>
    </row>
    <row r="17092" spans="17:17" x14ac:dyDescent="0.35">
      <c r="Q17092" s="2"/>
    </row>
    <row r="17093" spans="17:17" x14ac:dyDescent="0.35">
      <c r="Q17093" s="2"/>
    </row>
    <row r="17094" spans="17:17" x14ac:dyDescent="0.35">
      <c r="Q17094" s="2"/>
    </row>
    <row r="17095" spans="17:17" x14ac:dyDescent="0.35">
      <c r="Q17095" s="2"/>
    </row>
    <row r="17096" spans="17:17" x14ac:dyDescent="0.35">
      <c r="Q17096" s="2"/>
    </row>
    <row r="17097" spans="17:17" x14ac:dyDescent="0.35">
      <c r="Q17097" s="2"/>
    </row>
    <row r="17098" spans="17:17" x14ac:dyDescent="0.35">
      <c r="Q17098" s="2"/>
    </row>
    <row r="17099" spans="17:17" x14ac:dyDescent="0.35">
      <c r="Q17099" s="2"/>
    </row>
    <row r="17100" spans="17:17" x14ac:dyDescent="0.35">
      <c r="Q17100" s="2"/>
    </row>
    <row r="17101" spans="17:17" x14ac:dyDescent="0.35">
      <c r="Q17101" s="2"/>
    </row>
    <row r="17102" spans="17:17" x14ac:dyDescent="0.35">
      <c r="Q17102" s="2"/>
    </row>
    <row r="17103" spans="17:17" x14ac:dyDescent="0.35">
      <c r="Q17103" s="2"/>
    </row>
    <row r="17104" spans="17:17" x14ac:dyDescent="0.35">
      <c r="Q17104" s="2"/>
    </row>
    <row r="17105" spans="17:17" x14ac:dyDescent="0.35">
      <c r="Q17105" s="2"/>
    </row>
    <row r="17106" spans="17:17" x14ac:dyDescent="0.35">
      <c r="Q17106" s="2"/>
    </row>
    <row r="17107" spans="17:17" x14ac:dyDescent="0.35">
      <c r="Q17107" s="2"/>
    </row>
    <row r="17108" spans="17:17" x14ac:dyDescent="0.35">
      <c r="Q17108" s="2"/>
    </row>
    <row r="17109" spans="17:17" x14ac:dyDescent="0.35">
      <c r="Q17109" s="2"/>
    </row>
    <row r="17110" spans="17:17" x14ac:dyDescent="0.35">
      <c r="Q17110" s="2"/>
    </row>
    <row r="17111" spans="17:17" x14ac:dyDescent="0.35">
      <c r="Q17111" s="2"/>
    </row>
    <row r="17112" spans="17:17" x14ac:dyDescent="0.35">
      <c r="Q17112" s="2"/>
    </row>
    <row r="17113" spans="17:17" x14ac:dyDescent="0.35">
      <c r="Q17113" s="2"/>
    </row>
    <row r="17114" spans="17:17" x14ac:dyDescent="0.35">
      <c r="Q17114" s="2"/>
    </row>
    <row r="17115" spans="17:17" x14ac:dyDescent="0.35">
      <c r="Q17115" s="2"/>
    </row>
    <row r="17116" spans="17:17" x14ac:dyDescent="0.35">
      <c r="Q17116" s="2"/>
    </row>
    <row r="17117" spans="17:17" x14ac:dyDescent="0.35">
      <c r="Q17117" s="2"/>
    </row>
    <row r="17118" spans="17:17" x14ac:dyDescent="0.35">
      <c r="Q17118" s="2"/>
    </row>
    <row r="17119" spans="17:17" x14ac:dyDescent="0.35">
      <c r="Q17119" s="2"/>
    </row>
    <row r="17120" spans="17:17" x14ac:dyDescent="0.35">
      <c r="Q17120" s="2"/>
    </row>
    <row r="17121" spans="17:17" x14ac:dyDescent="0.35">
      <c r="Q17121" s="2"/>
    </row>
    <row r="17122" spans="17:17" x14ac:dyDescent="0.35">
      <c r="Q17122" s="2"/>
    </row>
    <row r="17123" spans="17:17" x14ac:dyDescent="0.35">
      <c r="Q17123" s="2"/>
    </row>
    <row r="17124" spans="17:17" x14ac:dyDescent="0.35">
      <c r="Q17124" s="2"/>
    </row>
    <row r="17125" spans="17:17" x14ac:dyDescent="0.35">
      <c r="Q17125" s="2"/>
    </row>
    <row r="17126" spans="17:17" x14ac:dyDescent="0.35">
      <c r="Q17126" s="2"/>
    </row>
    <row r="17127" spans="17:17" x14ac:dyDescent="0.35">
      <c r="Q17127" s="2"/>
    </row>
    <row r="17128" spans="17:17" x14ac:dyDescent="0.35">
      <c r="Q17128" s="2"/>
    </row>
    <row r="17129" spans="17:17" x14ac:dyDescent="0.35">
      <c r="Q17129" s="2"/>
    </row>
    <row r="17130" spans="17:17" x14ac:dyDescent="0.35">
      <c r="Q17130" s="2"/>
    </row>
    <row r="17131" spans="17:17" x14ac:dyDescent="0.35">
      <c r="Q17131" s="2"/>
    </row>
    <row r="17132" spans="17:17" x14ac:dyDescent="0.35">
      <c r="Q17132" s="2"/>
    </row>
    <row r="17133" spans="17:17" x14ac:dyDescent="0.35">
      <c r="Q17133" s="2"/>
    </row>
    <row r="17134" spans="17:17" x14ac:dyDescent="0.35">
      <c r="Q17134" s="2"/>
    </row>
    <row r="17135" spans="17:17" x14ac:dyDescent="0.35">
      <c r="Q17135" s="2"/>
    </row>
    <row r="17136" spans="17:17" x14ac:dyDescent="0.35">
      <c r="Q17136" s="2"/>
    </row>
    <row r="17137" spans="17:17" x14ac:dyDescent="0.35">
      <c r="Q17137" s="2"/>
    </row>
    <row r="17138" spans="17:17" x14ac:dyDescent="0.35">
      <c r="Q17138" s="2"/>
    </row>
    <row r="17139" spans="17:17" x14ac:dyDescent="0.35">
      <c r="Q17139" s="2"/>
    </row>
    <row r="17140" spans="17:17" x14ac:dyDescent="0.35">
      <c r="Q17140" s="2"/>
    </row>
    <row r="17141" spans="17:17" x14ac:dyDescent="0.35">
      <c r="Q17141" s="2"/>
    </row>
    <row r="17142" spans="17:17" x14ac:dyDescent="0.35">
      <c r="Q17142" s="2"/>
    </row>
    <row r="17143" spans="17:17" x14ac:dyDescent="0.35">
      <c r="Q17143" s="2"/>
    </row>
    <row r="17144" spans="17:17" x14ac:dyDescent="0.35">
      <c r="Q17144" s="2"/>
    </row>
    <row r="17145" spans="17:17" x14ac:dyDescent="0.35">
      <c r="Q17145" s="2"/>
    </row>
    <row r="17146" spans="17:17" x14ac:dyDescent="0.35">
      <c r="Q17146" s="2"/>
    </row>
    <row r="17147" spans="17:17" x14ac:dyDescent="0.35">
      <c r="Q17147" s="2"/>
    </row>
    <row r="17148" spans="17:17" x14ac:dyDescent="0.35">
      <c r="Q17148" s="2"/>
    </row>
    <row r="17149" spans="17:17" x14ac:dyDescent="0.35">
      <c r="Q17149" s="2"/>
    </row>
    <row r="17150" spans="17:17" x14ac:dyDescent="0.35">
      <c r="Q17150" s="2"/>
    </row>
    <row r="17151" spans="17:17" x14ac:dyDescent="0.35">
      <c r="Q17151" s="2"/>
    </row>
    <row r="17152" spans="17:17" x14ac:dyDescent="0.35">
      <c r="Q17152" s="2"/>
    </row>
    <row r="17153" spans="17:17" x14ac:dyDescent="0.35">
      <c r="Q17153" s="2"/>
    </row>
    <row r="17154" spans="17:17" x14ac:dyDescent="0.35">
      <c r="Q17154" s="2"/>
    </row>
    <row r="17155" spans="17:17" x14ac:dyDescent="0.35">
      <c r="Q17155" s="2"/>
    </row>
    <row r="17156" spans="17:17" x14ac:dyDescent="0.35">
      <c r="Q17156" s="2"/>
    </row>
    <row r="17157" spans="17:17" x14ac:dyDescent="0.35">
      <c r="Q17157" s="2"/>
    </row>
    <row r="17158" spans="17:17" x14ac:dyDescent="0.35">
      <c r="Q17158" s="2"/>
    </row>
    <row r="17159" spans="17:17" x14ac:dyDescent="0.35">
      <c r="Q17159" s="2"/>
    </row>
    <row r="17160" spans="17:17" x14ac:dyDescent="0.35">
      <c r="Q17160" s="2"/>
    </row>
    <row r="17161" spans="17:17" x14ac:dyDescent="0.35">
      <c r="Q17161" s="2"/>
    </row>
    <row r="17162" spans="17:17" x14ac:dyDescent="0.35">
      <c r="Q17162" s="2"/>
    </row>
    <row r="17163" spans="17:17" x14ac:dyDescent="0.35">
      <c r="Q17163" s="2"/>
    </row>
    <row r="17164" spans="17:17" x14ac:dyDescent="0.35">
      <c r="Q17164" s="2"/>
    </row>
    <row r="17165" spans="17:17" x14ac:dyDescent="0.35">
      <c r="Q17165" s="2"/>
    </row>
    <row r="17166" spans="17:17" x14ac:dyDescent="0.35">
      <c r="Q17166" s="2"/>
    </row>
    <row r="17167" spans="17:17" x14ac:dyDescent="0.35">
      <c r="Q17167" s="2"/>
    </row>
    <row r="17168" spans="17:17" x14ac:dyDescent="0.35">
      <c r="Q17168" s="2"/>
    </row>
    <row r="17169" spans="17:17" x14ac:dyDescent="0.35">
      <c r="Q17169" s="2"/>
    </row>
    <row r="17170" spans="17:17" x14ac:dyDescent="0.35">
      <c r="Q17170" s="2"/>
    </row>
    <row r="17171" spans="17:17" x14ac:dyDescent="0.35">
      <c r="Q17171" s="2"/>
    </row>
    <row r="17172" spans="17:17" x14ac:dyDescent="0.35">
      <c r="Q17172" s="2"/>
    </row>
    <row r="17173" spans="17:17" x14ac:dyDescent="0.35">
      <c r="Q17173" s="2"/>
    </row>
    <row r="17174" spans="17:17" x14ac:dyDescent="0.35">
      <c r="Q17174" s="2"/>
    </row>
    <row r="17175" spans="17:17" x14ac:dyDescent="0.35">
      <c r="Q17175" s="2"/>
    </row>
    <row r="17176" spans="17:17" x14ac:dyDescent="0.35">
      <c r="Q17176" s="2"/>
    </row>
    <row r="17177" spans="17:17" x14ac:dyDescent="0.35">
      <c r="Q17177" s="2"/>
    </row>
    <row r="17178" spans="17:17" x14ac:dyDescent="0.35">
      <c r="Q17178" s="2"/>
    </row>
    <row r="17179" spans="17:17" x14ac:dyDescent="0.35">
      <c r="Q17179" s="2"/>
    </row>
    <row r="17180" spans="17:17" x14ac:dyDescent="0.35">
      <c r="Q17180" s="2"/>
    </row>
    <row r="17181" spans="17:17" x14ac:dyDescent="0.35">
      <c r="Q17181" s="2"/>
    </row>
    <row r="17182" spans="17:17" x14ac:dyDescent="0.35">
      <c r="Q17182" s="2"/>
    </row>
    <row r="17183" spans="17:17" x14ac:dyDescent="0.35">
      <c r="Q17183" s="2"/>
    </row>
    <row r="17184" spans="17:17" x14ac:dyDescent="0.35">
      <c r="Q17184" s="2"/>
    </row>
    <row r="17185" spans="17:17" x14ac:dyDescent="0.35">
      <c r="Q17185" s="2"/>
    </row>
    <row r="17186" spans="17:17" x14ac:dyDescent="0.35">
      <c r="Q17186" s="2"/>
    </row>
    <row r="17187" spans="17:17" x14ac:dyDescent="0.35">
      <c r="Q17187" s="2"/>
    </row>
    <row r="17188" spans="17:17" x14ac:dyDescent="0.35">
      <c r="Q17188" s="2"/>
    </row>
    <row r="17189" spans="17:17" x14ac:dyDescent="0.35">
      <c r="Q17189" s="2"/>
    </row>
    <row r="17190" spans="17:17" x14ac:dyDescent="0.35">
      <c r="Q17190" s="2"/>
    </row>
    <row r="17191" spans="17:17" x14ac:dyDescent="0.35">
      <c r="Q17191" s="2"/>
    </row>
    <row r="17192" spans="17:17" x14ac:dyDescent="0.35">
      <c r="Q17192" s="2"/>
    </row>
    <row r="17193" spans="17:17" x14ac:dyDescent="0.35">
      <c r="Q17193" s="2"/>
    </row>
    <row r="17194" spans="17:17" x14ac:dyDescent="0.35">
      <c r="Q17194" s="2"/>
    </row>
    <row r="17195" spans="17:17" x14ac:dyDescent="0.35">
      <c r="Q17195" s="2"/>
    </row>
    <row r="17196" spans="17:17" x14ac:dyDescent="0.35">
      <c r="Q17196" s="2"/>
    </row>
    <row r="17197" spans="17:17" x14ac:dyDescent="0.35">
      <c r="Q17197" s="2"/>
    </row>
    <row r="17198" spans="17:17" x14ac:dyDescent="0.35">
      <c r="Q17198" s="2"/>
    </row>
    <row r="17199" spans="17:17" x14ac:dyDescent="0.35">
      <c r="Q17199" s="2"/>
    </row>
    <row r="17200" spans="17:17" x14ac:dyDescent="0.35">
      <c r="Q17200" s="2"/>
    </row>
    <row r="17201" spans="17:17" x14ac:dyDescent="0.35">
      <c r="Q17201" s="2"/>
    </row>
    <row r="17202" spans="17:17" x14ac:dyDescent="0.35">
      <c r="Q17202" s="2"/>
    </row>
    <row r="17203" spans="17:17" x14ac:dyDescent="0.35">
      <c r="Q17203" s="2"/>
    </row>
    <row r="17204" spans="17:17" x14ac:dyDescent="0.35">
      <c r="Q17204" s="2"/>
    </row>
    <row r="17205" spans="17:17" x14ac:dyDescent="0.35">
      <c r="Q17205" s="2"/>
    </row>
    <row r="17206" spans="17:17" x14ac:dyDescent="0.35">
      <c r="Q17206" s="2"/>
    </row>
    <row r="17207" spans="17:17" x14ac:dyDescent="0.35">
      <c r="Q17207" s="2"/>
    </row>
    <row r="17208" spans="17:17" x14ac:dyDescent="0.35">
      <c r="Q17208" s="2"/>
    </row>
    <row r="17209" spans="17:17" x14ac:dyDescent="0.35">
      <c r="Q17209" s="2"/>
    </row>
    <row r="17210" spans="17:17" x14ac:dyDescent="0.35">
      <c r="Q17210" s="2"/>
    </row>
    <row r="17211" spans="17:17" x14ac:dyDescent="0.35">
      <c r="Q17211" s="2"/>
    </row>
    <row r="17212" spans="17:17" x14ac:dyDescent="0.35">
      <c r="Q17212" s="2"/>
    </row>
    <row r="17213" spans="17:17" x14ac:dyDescent="0.35">
      <c r="Q17213" s="2"/>
    </row>
    <row r="17214" spans="17:17" x14ac:dyDescent="0.35">
      <c r="Q17214" s="2"/>
    </row>
    <row r="17215" spans="17:17" x14ac:dyDescent="0.35">
      <c r="Q17215" s="2"/>
    </row>
    <row r="17216" spans="17:17" x14ac:dyDescent="0.35">
      <c r="Q17216" s="2"/>
    </row>
    <row r="17217" spans="17:17" x14ac:dyDescent="0.35">
      <c r="Q17217" s="2"/>
    </row>
    <row r="17218" spans="17:17" x14ac:dyDescent="0.35">
      <c r="Q17218" s="2"/>
    </row>
    <row r="17219" spans="17:17" x14ac:dyDescent="0.35">
      <c r="Q17219" s="2"/>
    </row>
    <row r="17220" spans="17:17" x14ac:dyDescent="0.35">
      <c r="Q17220" s="2"/>
    </row>
    <row r="17221" spans="17:17" x14ac:dyDescent="0.35">
      <c r="Q17221" s="2"/>
    </row>
    <row r="17222" spans="17:17" x14ac:dyDescent="0.35">
      <c r="Q17222" s="2"/>
    </row>
    <row r="17223" spans="17:17" x14ac:dyDescent="0.35">
      <c r="Q17223" s="2"/>
    </row>
    <row r="17224" spans="17:17" x14ac:dyDescent="0.35">
      <c r="Q17224" s="2"/>
    </row>
    <row r="17225" spans="17:17" x14ac:dyDescent="0.35">
      <c r="Q17225" s="2"/>
    </row>
    <row r="17226" spans="17:17" x14ac:dyDescent="0.35">
      <c r="Q17226" s="2"/>
    </row>
    <row r="17227" spans="17:17" x14ac:dyDescent="0.35">
      <c r="Q17227" s="2"/>
    </row>
    <row r="17228" spans="17:17" x14ac:dyDescent="0.35">
      <c r="Q17228" s="2"/>
    </row>
    <row r="17229" spans="17:17" x14ac:dyDescent="0.35">
      <c r="Q17229" s="2"/>
    </row>
    <row r="17230" spans="17:17" x14ac:dyDescent="0.35">
      <c r="Q17230" s="2"/>
    </row>
    <row r="17231" spans="17:17" x14ac:dyDescent="0.35">
      <c r="Q17231" s="2"/>
    </row>
    <row r="17232" spans="17:17" x14ac:dyDescent="0.35">
      <c r="Q17232" s="2"/>
    </row>
    <row r="17233" spans="17:17" x14ac:dyDescent="0.35">
      <c r="Q17233" s="2"/>
    </row>
    <row r="17234" spans="17:17" x14ac:dyDescent="0.35">
      <c r="Q17234" s="2"/>
    </row>
    <row r="17235" spans="17:17" x14ac:dyDescent="0.35">
      <c r="Q17235" s="2"/>
    </row>
    <row r="17236" spans="17:17" x14ac:dyDescent="0.35">
      <c r="Q17236" s="2"/>
    </row>
    <row r="17237" spans="17:17" x14ac:dyDescent="0.35">
      <c r="Q17237" s="2"/>
    </row>
    <row r="17238" spans="17:17" x14ac:dyDescent="0.35">
      <c r="Q17238" s="2"/>
    </row>
    <row r="17239" spans="17:17" x14ac:dyDescent="0.35">
      <c r="Q17239" s="2"/>
    </row>
    <row r="17240" spans="17:17" x14ac:dyDescent="0.35">
      <c r="Q17240" s="2"/>
    </row>
    <row r="17241" spans="17:17" x14ac:dyDescent="0.35">
      <c r="Q17241" s="2"/>
    </row>
    <row r="17242" spans="17:17" x14ac:dyDescent="0.35">
      <c r="Q17242" s="2"/>
    </row>
    <row r="17243" spans="17:17" x14ac:dyDescent="0.35">
      <c r="Q17243" s="2"/>
    </row>
    <row r="17244" spans="17:17" x14ac:dyDescent="0.35">
      <c r="Q17244" s="2"/>
    </row>
    <row r="17245" spans="17:17" x14ac:dyDescent="0.35">
      <c r="Q17245" s="2"/>
    </row>
    <row r="17246" spans="17:17" x14ac:dyDescent="0.35">
      <c r="Q17246" s="2"/>
    </row>
    <row r="17247" spans="17:17" x14ac:dyDescent="0.35">
      <c r="Q17247" s="2"/>
    </row>
    <row r="17248" spans="17:17" x14ac:dyDescent="0.35">
      <c r="Q17248" s="2"/>
    </row>
    <row r="17249" spans="17:17" x14ac:dyDescent="0.35">
      <c r="Q17249" s="2"/>
    </row>
    <row r="17250" spans="17:17" x14ac:dyDescent="0.35">
      <c r="Q17250" s="2"/>
    </row>
    <row r="17251" spans="17:17" x14ac:dyDescent="0.35">
      <c r="Q17251" s="2"/>
    </row>
    <row r="17252" spans="17:17" x14ac:dyDescent="0.35">
      <c r="Q17252" s="2"/>
    </row>
    <row r="17253" spans="17:17" x14ac:dyDescent="0.35">
      <c r="Q17253" s="2"/>
    </row>
    <row r="17254" spans="17:17" x14ac:dyDescent="0.35">
      <c r="Q17254" s="2"/>
    </row>
    <row r="17255" spans="17:17" x14ac:dyDescent="0.35">
      <c r="Q17255" s="2"/>
    </row>
    <row r="17256" spans="17:17" x14ac:dyDescent="0.35">
      <c r="Q17256" s="2"/>
    </row>
    <row r="17257" spans="17:17" x14ac:dyDescent="0.35">
      <c r="Q17257" s="2"/>
    </row>
    <row r="17258" spans="17:17" x14ac:dyDescent="0.35">
      <c r="Q17258" s="2"/>
    </row>
    <row r="17259" spans="17:17" x14ac:dyDescent="0.35">
      <c r="Q17259" s="2"/>
    </row>
    <row r="17260" spans="17:17" x14ac:dyDescent="0.35">
      <c r="Q17260" s="2"/>
    </row>
    <row r="17261" spans="17:17" x14ac:dyDescent="0.35">
      <c r="Q17261" s="2"/>
    </row>
    <row r="17262" spans="17:17" x14ac:dyDescent="0.35">
      <c r="Q17262" s="2"/>
    </row>
    <row r="17263" spans="17:17" x14ac:dyDescent="0.35">
      <c r="Q17263" s="2"/>
    </row>
    <row r="17264" spans="17:17" x14ac:dyDescent="0.35">
      <c r="Q17264" s="2"/>
    </row>
    <row r="17265" spans="17:17" x14ac:dyDescent="0.35">
      <c r="Q17265" s="2"/>
    </row>
    <row r="17266" spans="17:17" x14ac:dyDescent="0.35">
      <c r="Q17266" s="2"/>
    </row>
    <row r="17267" spans="17:17" x14ac:dyDescent="0.35">
      <c r="Q17267" s="2"/>
    </row>
    <row r="17268" spans="17:17" x14ac:dyDescent="0.35">
      <c r="Q17268" s="2"/>
    </row>
    <row r="17269" spans="17:17" x14ac:dyDescent="0.35">
      <c r="Q17269" s="2"/>
    </row>
    <row r="17270" spans="17:17" x14ac:dyDescent="0.35">
      <c r="Q17270" s="2"/>
    </row>
    <row r="17271" spans="17:17" x14ac:dyDescent="0.35">
      <c r="Q17271" s="2"/>
    </row>
    <row r="17272" spans="17:17" x14ac:dyDescent="0.35">
      <c r="Q17272" s="2"/>
    </row>
    <row r="17273" spans="17:17" x14ac:dyDescent="0.35">
      <c r="Q17273" s="2"/>
    </row>
    <row r="17274" spans="17:17" x14ac:dyDescent="0.35">
      <c r="Q17274" s="2"/>
    </row>
    <row r="17275" spans="17:17" x14ac:dyDescent="0.35">
      <c r="Q17275" s="2"/>
    </row>
    <row r="17276" spans="17:17" x14ac:dyDescent="0.35">
      <c r="Q17276" s="2"/>
    </row>
    <row r="17277" spans="17:17" x14ac:dyDescent="0.35">
      <c r="Q17277" s="2"/>
    </row>
    <row r="17278" spans="17:17" x14ac:dyDescent="0.35">
      <c r="Q17278" s="2"/>
    </row>
    <row r="17279" spans="17:17" x14ac:dyDescent="0.35">
      <c r="Q17279" s="2"/>
    </row>
    <row r="17280" spans="17:17" x14ac:dyDescent="0.35">
      <c r="Q17280" s="2"/>
    </row>
    <row r="17281" spans="17:17" x14ac:dyDescent="0.35">
      <c r="Q17281" s="2"/>
    </row>
    <row r="17282" spans="17:17" x14ac:dyDescent="0.35">
      <c r="Q17282" s="2"/>
    </row>
    <row r="17283" spans="17:17" x14ac:dyDescent="0.35">
      <c r="Q17283" s="2"/>
    </row>
    <row r="17284" spans="17:17" x14ac:dyDescent="0.35">
      <c r="Q17284" s="2"/>
    </row>
    <row r="17285" spans="17:17" x14ac:dyDescent="0.35">
      <c r="Q17285" s="2"/>
    </row>
    <row r="17286" spans="17:17" x14ac:dyDescent="0.35">
      <c r="Q17286" s="2"/>
    </row>
    <row r="17287" spans="17:17" x14ac:dyDescent="0.35">
      <c r="Q17287" s="2"/>
    </row>
    <row r="17288" spans="17:17" x14ac:dyDescent="0.35">
      <c r="Q17288" s="2"/>
    </row>
    <row r="17289" spans="17:17" x14ac:dyDescent="0.35">
      <c r="Q17289" s="2"/>
    </row>
    <row r="17290" spans="17:17" x14ac:dyDescent="0.35">
      <c r="Q17290" s="2"/>
    </row>
    <row r="17291" spans="17:17" x14ac:dyDescent="0.35">
      <c r="Q17291" s="2"/>
    </row>
    <row r="17292" spans="17:17" x14ac:dyDescent="0.35">
      <c r="Q17292" s="2"/>
    </row>
    <row r="17293" spans="17:17" x14ac:dyDescent="0.35">
      <c r="Q17293" s="2"/>
    </row>
    <row r="17294" spans="17:17" x14ac:dyDescent="0.35">
      <c r="Q17294" s="2"/>
    </row>
    <row r="17295" spans="17:17" x14ac:dyDescent="0.35">
      <c r="Q17295" s="2"/>
    </row>
    <row r="17296" spans="17:17" x14ac:dyDescent="0.35">
      <c r="Q17296" s="2"/>
    </row>
    <row r="17297" spans="17:17" x14ac:dyDescent="0.35">
      <c r="Q17297" s="2"/>
    </row>
    <row r="17298" spans="17:17" x14ac:dyDescent="0.35">
      <c r="Q17298" s="2"/>
    </row>
    <row r="17299" spans="17:17" x14ac:dyDescent="0.35">
      <c r="Q17299" s="2"/>
    </row>
    <row r="17300" spans="17:17" x14ac:dyDescent="0.35">
      <c r="Q17300" s="2"/>
    </row>
    <row r="17301" spans="17:17" x14ac:dyDescent="0.35">
      <c r="Q17301" s="2"/>
    </row>
    <row r="17302" spans="17:17" x14ac:dyDescent="0.35">
      <c r="Q17302" s="2"/>
    </row>
    <row r="17303" spans="17:17" x14ac:dyDescent="0.35">
      <c r="Q17303" s="2"/>
    </row>
    <row r="17304" spans="17:17" x14ac:dyDescent="0.35">
      <c r="Q17304" s="2"/>
    </row>
    <row r="17305" spans="17:17" x14ac:dyDescent="0.35">
      <c r="Q17305" s="2"/>
    </row>
    <row r="17306" spans="17:17" x14ac:dyDescent="0.35">
      <c r="Q17306" s="2"/>
    </row>
    <row r="17307" spans="17:17" x14ac:dyDescent="0.35">
      <c r="Q17307" s="2"/>
    </row>
    <row r="17308" spans="17:17" x14ac:dyDescent="0.35">
      <c r="Q17308" s="2"/>
    </row>
    <row r="17309" spans="17:17" x14ac:dyDescent="0.35">
      <c r="Q17309" s="2"/>
    </row>
    <row r="17310" spans="17:17" x14ac:dyDescent="0.35">
      <c r="Q17310" s="2"/>
    </row>
    <row r="17311" spans="17:17" x14ac:dyDescent="0.35">
      <c r="Q17311" s="2"/>
    </row>
    <row r="17312" spans="17:17" x14ac:dyDescent="0.35">
      <c r="Q17312" s="2"/>
    </row>
    <row r="17313" spans="17:17" x14ac:dyDescent="0.35">
      <c r="Q17313" s="2"/>
    </row>
    <row r="17314" spans="17:17" x14ac:dyDescent="0.35">
      <c r="Q17314" s="2"/>
    </row>
    <row r="17315" spans="17:17" x14ac:dyDescent="0.35">
      <c r="Q17315" s="2"/>
    </row>
    <row r="17316" spans="17:17" x14ac:dyDescent="0.35">
      <c r="Q17316" s="2"/>
    </row>
    <row r="17317" spans="17:17" x14ac:dyDescent="0.35">
      <c r="Q17317" s="2"/>
    </row>
    <row r="17318" spans="17:17" x14ac:dyDescent="0.35">
      <c r="Q17318" s="2"/>
    </row>
    <row r="17319" spans="17:17" x14ac:dyDescent="0.35">
      <c r="Q17319" s="2"/>
    </row>
    <row r="17320" spans="17:17" x14ac:dyDescent="0.35">
      <c r="Q17320" s="2"/>
    </row>
    <row r="17321" spans="17:17" x14ac:dyDescent="0.35">
      <c r="Q17321" s="2"/>
    </row>
    <row r="17322" spans="17:17" x14ac:dyDescent="0.35">
      <c r="Q17322" s="2"/>
    </row>
    <row r="17323" spans="17:17" x14ac:dyDescent="0.35">
      <c r="Q17323" s="2"/>
    </row>
    <row r="17324" spans="17:17" x14ac:dyDescent="0.35">
      <c r="Q17324" s="2"/>
    </row>
    <row r="17325" spans="17:17" x14ac:dyDescent="0.35">
      <c r="Q17325" s="2"/>
    </row>
    <row r="17326" spans="17:17" x14ac:dyDescent="0.35">
      <c r="Q17326" s="2"/>
    </row>
    <row r="17327" spans="17:17" x14ac:dyDescent="0.35">
      <c r="Q17327" s="2"/>
    </row>
    <row r="17328" spans="17:17" x14ac:dyDescent="0.35">
      <c r="Q17328" s="2"/>
    </row>
    <row r="17329" spans="17:17" x14ac:dyDescent="0.35">
      <c r="Q17329" s="2"/>
    </row>
    <row r="17330" spans="17:17" x14ac:dyDescent="0.35">
      <c r="Q17330" s="2"/>
    </row>
    <row r="17331" spans="17:17" x14ac:dyDescent="0.35">
      <c r="Q17331" s="2"/>
    </row>
    <row r="17332" spans="17:17" x14ac:dyDescent="0.35">
      <c r="Q17332" s="2"/>
    </row>
    <row r="17333" spans="17:17" x14ac:dyDescent="0.35">
      <c r="Q17333" s="2"/>
    </row>
    <row r="17334" spans="17:17" x14ac:dyDescent="0.35">
      <c r="Q17334" s="2"/>
    </row>
    <row r="17335" spans="17:17" x14ac:dyDescent="0.35">
      <c r="Q17335" s="2"/>
    </row>
    <row r="17336" spans="17:17" x14ac:dyDescent="0.35">
      <c r="Q17336" s="2"/>
    </row>
    <row r="17337" spans="17:17" x14ac:dyDescent="0.35">
      <c r="Q17337" s="2"/>
    </row>
    <row r="17338" spans="17:17" x14ac:dyDescent="0.35">
      <c r="Q17338" s="2"/>
    </row>
    <row r="17339" spans="17:17" x14ac:dyDescent="0.35">
      <c r="Q17339" s="2"/>
    </row>
    <row r="17340" spans="17:17" x14ac:dyDescent="0.35">
      <c r="Q17340" s="2"/>
    </row>
    <row r="17341" spans="17:17" x14ac:dyDescent="0.35">
      <c r="Q17341" s="2"/>
    </row>
    <row r="17342" spans="17:17" x14ac:dyDescent="0.35">
      <c r="Q17342" s="2"/>
    </row>
    <row r="17343" spans="17:17" x14ac:dyDescent="0.35">
      <c r="Q17343" s="2"/>
    </row>
    <row r="17344" spans="17:17" x14ac:dyDescent="0.35">
      <c r="Q17344" s="2"/>
    </row>
    <row r="17345" spans="17:17" x14ac:dyDescent="0.35">
      <c r="Q17345" s="2"/>
    </row>
    <row r="17346" spans="17:17" x14ac:dyDescent="0.35">
      <c r="Q17346" s="2"/>
    </row>
    <row r="17347" spans="17:17" x14ac:dyDescent="0.35">
      <c r="Q17347" s="2"/>
    </row>
    <row r="17348" spans="17:17" x14ac:dyDescent="0.35">
      <c r="Q17348" s="2"/>
    </row>
    <row r="17349" spans="17:17" x14ac:dyDescent="0.35">
      <c r="Q17349" s="2"/>
    </row>
    <row r="17350" spans="17:17" x14ac:dyDescent="0.35">
      <c r="Q17350" s="2"/>
    </row>
    <row r="17351" spans="17:17" x14ac:dyDescent="0.35">
      <c r="Q17351" s="2"/>
    </row>
    <row r="17352" spans="17:17" x14ac:dyDescent="0.35">
      <c r="Q17352" s="2"/>
    </row>
    <row r="17353" spans="17:17" x14ac:dyDescent="0.35">
      <c r="Q17353" s="2"/>
    </row>
    <row r="17354" spans="17:17" x14ac:dyDescent="0.35">
      <c r="Q17354" s="2"/>
    </row>
    <row r="17355" spans="17:17" x14ac:dyDescent="0.35">
      <c r="Q17355" s="2"/>
    </row>
    <row r="17356" spans="17:17" x14ac:dyDescent="0.35">
      <c r="Q17356" s="2"/>
    </row>
    <row r="17357" spans="17:17" x14ac:dyDescent="0.35">
      <c r="Q17357" s="2"/>
    </row>
    <row r="17358" spans="17:17" x14ac:dyDescent="0.35">
      <c r="Q17358" s="2"/>
    </row>
    <row r="17359" spans="17:17" x14ac:dyDescent="0.35">
      <c r="Q17359" s="2"/>
    </row>
    <row r="17360" spans="17:17" x14ac:dyDescent="0.35">
      <c r="Q17360" s="2"/>
    </row>
    <row r="17361" spans="17:17" x14ac:dyDescent="0.35">
      <c r="Q17361" s="2"/>
    </row>
    <row r="17362" spans="17:17" x14ac:dyDescent="0.35">
      <c r="Q17362" s="2"/>
    </row>
    <row r="17363" spans="17:17" x14ac:dyDescent="0.35">
      <c r="Q17363" s="2"/>
    </row>
    <row r="17364" spans="17:17" x14ac:dyDescent="0.35">
      <c r="Q17364" s="2"/>
    </row>
    <row r="17365" spans="17:17" x14ac:dyDescent="0.35">
      <c r="Q17365" s="2"/>
    </row>
    <row r="17366" spans="17:17" x14ac:dyDescent="0.35">
      <c r="Q17366" s="2"/>
    </row>
    <row r="17367" spans="17:17" x14ac:dyDescent="0.35">
      <c r="Q17367" s="2"/>
    </row>
    <row r="17368" spans="17:17" x14ac:dyDescent="0.35">
      <c r="Q17368" s="2"/>
    </row>
    <row r="17369" spans="17:17" x14ac:dyDescent="0.35">
      <c r="Q17369" s="2"/>
    </row>
    <row r="17370" spans="17:17" x14ac:dyDescent="0.35">
      <c r="Q17370" s="2"/>
    </row>
    <row r="17371" spans="17:17" x14ac:dyDescent="0.35">
      <c r="Q17371" s="2"/>
    </row>
    <row r="17372" spans="17:17" x14ac:dyDescent="0.35">
      <c r="Q17372" s="2"/>
    </row>
    <row r="17373" spans="17:17" x14ac:dyDescent="0.35">
      <c r="Q17373" s="2"/>
    </row>
    <row r="17374" spans="17:17" x14ac:dyDescent="0.35">
      <c r="Q17374" s="2"/>
    </row>
    <row r="17375" spans="17:17" x14ac:dyDescent="0.35">
      <c r="Q17375" s="2"/>
    </row>
    <row r="17376" spans="17:17" x14ac:dyDescent="0.35">
      <c r="Q17376" s="2"/>
    </row>
    <row r="17377" spans="17:17" x14ac:dyDescent="0.35">
      <c r="Q17377" s="2"/>
    </row>
    <row r="17378" spans="17:17" x14ac:dyDescent="0.35">
      <c r="Q17378" s="2"/>
    </row>
    <row r="17379" spans="17:17" x14ac:dyDescent="0.35">
      <c r="Q17379" s="2"/>
    </row>
    <row r="17380" spans="17:17" x14ac:dyDescent="0.35">
      <c r="Q17380" s="2"/>
    </row>
    <row r="17381" spans="17:17" x14ac:dyDescent="0.35">
      <c r="Q17381" s="2"/>
    </row>
    <row r="17382" spans="17:17" x14ac:dyDescent="0.35">
      <c r="Q17382" s="2"/>
    </row>
    <row r="17383" spans="17:17" x14ac:dyDescent="0.35">
      <c r="Q17383" s="2"/>
    </row>
    <row r="17384" spans="17:17" x14ac:dyDescent="0.35">
      <c r="Q17384" s="2"/>
    </row>
    <row r="17385" spans="17:17" x14ac:dyDescent="0.35">
      <c r="Q17385" s="2"/>
    </row>
    <row r="17386" spans="17:17" x14ac:dyDescent="0.35">
      <c r="Q17386" s="2"/>
    </row>
    <row r="17387" spans="17:17" x14ac:dyDescent="0.35">
      <c r="Q17387" s="2"/>
    </row>
    <row r="17388" spans="17:17" x14ac:dyDescent="0.35">
      <c r="Q17388" s="2"/>
    </row>
    <row r="17389" spans="17:17" x14ac:dyDescent="0.35">
      <c r="Q17389" s="2"/>
    </row>
    <row r="17390" spans="17:17" x14ac:dyDescent="0.35">
      <c r="Q17390" s="2"/>
    </row>
    <row r="17391" spans="17:17" x14ac:dyDescent="0.35">
      <c r="Q17391" s="2"/>
    </row>
    <row r="17392" spans="17:17" x14ac:dyDescent="0.35">
      <c r="Q17392" s="2"/>
    </row>
    <row r="17393" spans="17:17" x14ac:dyDescent="0.35">
      <c r="Q17393" s="2"/>
    </row>
    <row r="17394" spans="17:17" x14ac:dyDescent="0.35">
      <c r="Q17394" s="2"/>
    </row>
    <row r="17395" spans="17:17" x14ac:dyDescent="0.35">
      <c r="Q17395" s="2"/>
    </row>
    <row r="17396" spans="17:17" x14ac:dyDescent="0.35">
      <c r="Q17396" s="2"/>
    </row>
    <row r="17397" spans="17:17" x14ac:dyDescent="0.35">
      <c r="Q17397" s="2"/>
    </row>
    <row r="17398" spans="17:17" x14ac:dyDescent="0.35">
      <c r="Q17398" s="2"/>
    </row>
    <row r="17399" spans="17:17" x14ac:dyDescent="0.35">
      <c r="Q17399" s="2"/>
    </row>
    <row r="17400" spans="17:17" x14ac:dyDescent="0.35">
      <c r="Q17400" s="2"/>
    </row>
    <row r="17401" spans="17:17" x14ac:dyDescent="0.35">
      <c r="Q17401" s="2"/>
    </row>
    <row r="17402" spans="17:17" x14ac:dyDescent="0.35">
      <c r="Q17402" s="2"/>
    </row>
    <row r="17403" spans="17:17" x14ac:dyDescent="0.35">
      <c r="Q17403" s="2"/>
    </row>
    <row r="17404" spans="17:17" x14ac:dyDescent="0.35">
      <c r="Q17404" s="2"/>
    </row>
    <row r="17405" spans="17:17" x14ac:dyDescent="0.35">
      <c r="Q17405" s="2"/>
    </row>
    <row r="17406" spans="17:17" x14ac:dyDescent="0.35">
      <c r="Q17406" s="2"/>
    </row>
    <row r="17407" spans="17:17" x14ac:dyDescent="0.35">
      <c r="Q17407" s="2"/>
    </row>
    <row r="17408" spans="17:17" x14ac:dyDescent="0.35">
      <c r="Q17408" s="2"/>
    </row>
    <row r="17409" spans="17:17" x14ac:dyDescent="0.35">
      <c r="Q17409" s="2"/>
    </row>
    <row r="17410" spans="17:17" x14ac:dyDescent="0.35">
      <c r="Q17410" s="2"/>
    </row>
    <row r="17411" spans="17:17" x14ac:dyDescent="0.35">
      <c r="Q17411" s="2"/>
    </row>
    <row r="17412" spans="17:17" x14ac:dyDescent="0.35">
      <c r="Q17412" s="2"/>
    </row>
    <row r="17413" spans="17:17" x14ac:dyDescent="0.35">
      <c r="Q17413" s="2"/>
    </row>
    <row r="17414" spans="17:17" x14ac:dyDescent="0.35">
      <c r="Q17414" s="2"/>
    </row>
    <row r="17415" spans="17:17" x14ac:dyDescent="0.35">
      <c r="Q17415" s="2"/>
    </row>
    <row r="17416" spans="17:17" x14ac:dyDescent="0.35">
      <c r="Q17416" s="2"/>
    </row>
    <row r="17417" spans="17:17" x14ac:dyDescent="0.35">
      <c r="Q17417" s="2"/>
    </row>
    <row r="17418" spans="17:17" x14ac:dyDescent="0.35">
      <c r="Q17418" s="2"/>
    </row>
    <row r="17419" spans="17:17" x14ac:dyDescent="0.35">
      <c r="Q17419" s="2"/>
    </row>
    <row r="17420" spans="17:17" x14ac:dyDescent="0.35">
      <c r="Q17420" s="2"/>
    </row>
    <row r="17421" spans="17:17" x14ac:dyDescent="0.35">
      <c r="Q17421" s="2"/>
    </row>
    <row r="17422" spans="17:17" x14ac:dyDescent="0.35">
      <c r="Q17422" s="2"/>
    </row>
    <row r="17423" spans="17:17" x14ac:dyDescent="0.35">
      <c r="Q17423" s="2"/>
    </row>
    <row r="17424" spans="17:17" x14ac:dyDescent="0.35">
      <c r="Q17424" s="2"/>
    </row>
    <row r="17425" spans="17:17" x14ac:dyDescent="0.35">
      <c r="Q17425" s="2"/>
    </row>
    <row r="17426" spans="17:17" x14ac:dyDescent="0.35">
      <c r="Q17426" s="2"/>
    </row>
    <row r="17427" spans="17:17" x14ac:dyDescent="0.35">
      <c r="Q17427" s="2"/>
    </row>
    <row r="17428" spans="17:17" x14ac:dyDescent="0.35">
      <c r="Q17428" s="2"/>
    </row>
    <row r="17429" spans="17:17" x14ac:dyDescent="0.35">
      <c r="Q17429" s="2"/>
    </row>
    <row r="17430" spans="17:17" x14ac:dyDescent="0.35">
      <c r="Q17430" s="2"/>
    </row>
    <row r="17431" spans="17:17" x14ac:dyDescent="0.35">
      <c r="Q17431" s="2"/>
    </row>
    <row r="17432" spans="17:17" x14ac:dyDescent="0.35">
      <c r="Q17432" s="2"/>
    </row>
    <row r="17433" spans="17:17" x14ac:dyDescent="0.35">
      <c r="Q17433" s="2"/>
    </row>
    <row r="17434" spans="17:17" x14ac:dyDescent="0.35">
      <c r="Q17434" s="2"/>
    </row>
    <row r="17435" spans="17:17" x14ac:dyDescent="0.35">
      <c r="Q17435" s="2"/>
    </row>
    <row r="17436" spans="17:17" x14ac:dyDescent="0.35">
      <c r="Q17436" s="2"/>
    </row>
    <row r="17437" spans="17:17" x14ac:dyDescent="0.35">
      <c r="Q17437" s="2"/>
    </row>
    <row r="17438" spans="17:17" x14ac:dyDescent="0.35">
      <c r="Q17438" s="2"/>
    </row>
    <row r="17439" spans="17:17" x14ac:dyDescent="0.35">
      <c r="Q17439" s="2"/>
    </row>
    <row r="17440" spans="17:17" x14ac:dyDescent="0.35">
      <c r="Q17440" s="2"/>
    </row>
    <row r="17441" spans="17:17" x14ac:dyDescent="0.35">
      <c r="Q17441" s="2"/>
    </row>
    <row r="17442" spans="17:17" x14ac:dyDescent="0.35">
      <c r="Q17442" s="2"/>
    </row>
    <row r="17443" spans="17:17" x14ac:dyDescent="0.35">
      <c r="Q17443" s="2"/>
    </row>
    <row r="17444" spans="17:17" x14ac:dyDescent="0.35">
      <c r="Q17444" s="2"/>
    </row>
    <row r="17445" spans="17:17" x14ac:dyDescent="0.35">
      <c r="Q17445" s="2"/>
    </row>
    <row r="17446" spans="17:17" x14ac:dyDescent="0.35">
      <c r="Q17446" s="2"/>
    </row>
    <row r="17447" spans="17:17" x14ac:dyDescent="0.35">
      <c r="Q17447" s="2"/>
    </row>
    <row r="17448" spans="17:17" x14ac:dyDescent="0.35">
      <c r="Q17448" s="2"/>
    </row>
    <row r="17449" spans="17:17" x14ac:dyDescent="0.35">
      <c r="Q17449" s="2"/>
    </row>
    <row r="17450" spans="17:17" x14ac:dyDescent="0.35">
      <c r="Q17450" s="2"/>
    </row>
    <row r="17451" spans="17:17" x14ac:dyDescent="0.35">
      <c r="Q17451" s="2"/>
    </row>
    <row r="17452" spans="17:17" x14ac:dyDescent="0.35">
      <c r="Q17452" s="2"/>
    </row>
    <row r="17453" spans="17:17" x14ac:dyDescent="0.35">
      <c r="Q17453" s="2"/>
    </row>
    <row r="17454" spans="17:17" x14ac:dyDescent="0.35">
      <c r="Q17454" s="2"/>
    </row>
    <row r="17455" spans="17:17" x14ac:dyDescent="0.35">
      <c r="Q17455" s="2"/>
    </row>
    <row r="17456" spans="17:17" x14ac:dyDescent="0.35">
      <c r="Q17456" s="2"/>
    </row>
    <row r="17457" spans="17:17" x14ac:dyDescent="0.35">
      <c r="Q17457" s="2"/>
    </row>
    <row r="17458" spans="17:17" x14ac:dyDescent="0.35">
      <c r="Q17458" s="2"/>
    </row>
    <row r="17459" spans="17:17" x14ac:dyDescent="0.35">
      <c r="Q17459" s="2"/>
    </row>
    <row r="17460" spans="17:17" x14ac:dyDescent="0.35">
      <c r="Q17460" s="2"/>
    </row>
    <row r="17461" spans="17:17" x14ac:dyDescent="0.35">
      <c r="Q17461" s="2"/>
    </row>
    <row r="17462" spans="17:17" x14ac:dyDescent="0.35">
      <c r="Q17462" s="2"/>
    </row>
    <row r="17463" spans="17:17" x14ac:dyDescent="0.35">
      <c r="Q17463" s="2"/>
    </row>
    <row r="17464" spans="17:17" x14ac:dyDescent="0.35">
      <c r="Q17464" s="2"/>
    </row>
    <row r="17465" spans="17:17" x14ac:dyDescent="0.35">
      <c r="Q17465" s="2"/>
    </row>
    <row r="17466" spans="17:17" x14ac:dyDescent="0.35">
      <c r="Q17466" s="2"/>
    </row>
    <row r="17467" spans="17:17" x14ac:dyDescent="0.35">
      <c r="Q17467" s="2"/>
    </row>
    <row r="17468" spans="17:17" x14ac:dyDescent="0.35">
      <c r="Q17468" s="2"/>
    </row>
    <row r="17469" spans="17:17" x14ac:dyDescent="0.35">
      <c r="Q17469" s="2"/>
    </row>
    <row r="17470" spans="17:17" x14ac:dyDescent="0.35">
      <c r="Q17470" s="2"/>
    </row>
    <row r="17471" spans="17:17" x14ac:dyDescent="0.35">
      <c r="Q17471" s="2"/>
    </row>
    <row r="17472" spans="17:17" x14ac:dyDescent="0.35">
      <c r="Q17472" s="2"/>
    </row>
    <row r="17473" spans="17:17" x14ac:dyDescent="0.35">
      <c r="Q17473" s="2"/>
    </row>
    <row r="17474" spans="17:17" x14ac:dyDescent="0.35">
      <c r="Q17474" s="2"/>
    </row>
    <row r="17475" spans="17:17" x14ac:dyDescent="0.35">
      <c r="Q17475" s="2"/>
    </row>
    <row r="17476" spans="17:17" x14ac:dyDescent="0.35">
      <c r="Q17476" s="2"/>
    </row>
    <row r="17477" spans="17:17" x14ac:dyDescent="0.35">
      <c r="Q17477" s="2"/>
    </row>
    <row r="17478" spans="17:17" x14ac:dyDescent="0.35">
      <c r="Q17478" s="2"/>
    </row>
    <row r="17479" spans="17:17" x14ac:dyDescent="0.35">
      <c r="Q17479" s="2"/>
    </row>
    <row r="17480" spans="17:17" x14ac:dyDescent="0.35">
      <c r="Q17480" s="2"/>
    </row>
    <row r="17481" spans="17:17" x14ac:dyDescent="0.35">
      <c r="Q17481" s="2"/>
    </row>
    <row r="17482" spans="17:17" x14ac:dyDescent="0.35">
      <c r="Q17482" s="2"/>
    </row>
    <row r="17483" spans="17:17" x14ac:dyDescent="0.35">
      <c r="Q17483" s="2"/>
    </row>
    <row r="17484" spans="17:17" x14ac:dyDescent="0.35">
      <c r="Q17484" s="2"/>
    </row>
    <row r="17485" spans="17:17" x14ac:dyDescent="0.35">
      <c r="Q17485" s="2"/>
    </row>
    <row r="17486" spans="17:17" x14ac:dyDescent="0.35">
      <c r="Q17486" s="2"/>
    </row>
    <row r="17487" spans="17:17" x14ac:dyDescent="0.35">
      <c r="Q17487" s="2"/>
    </row>
    <row r="17488" spans="17:17" x14ac:dyDescent="0.35">
      <c r="Q17488" s="2"/>
    </row>
    <row r="17489" spans="17:17" x14ac:dyDescent="0.35">
      <c r="Q17489" s="2"/>
    </row>
    <row r="17490" spans="17:17" x14ac:dyDescent="0.35">
      <c r="Q17490" s="2"/>
    </row>
    <row r="17491" spans="17:17" x14ac:dyDescent="0.35">
      <c r="Q17491" s="2"/>
    </row>
    <row r="17492" spans="17:17" x14ac:dyDescent="0.35">
      <c r="Q17492" s="2"/>
    </row>
    <row r="17493" spans="17:17" x14ac:dyDescent="0.35">
      <c r="Q17493" s="2"/>
    </row>
    <row r="17494" spans="17:17" x14ac:dyDescent="0.35">
      <c r="Q17494" s="2"/>
    </row>
    <row r="17495" spans="17:17" x14ac:dyDescent="0.35">
      <c r="Q17495" s="2"/>
    </row>
    <row r="17496" spans="17:17" x14ac:dyDescent="0.35">
      <c r="Q17496" s="2"/>
    </row>
    <row r="17497" spans="17:17" x14ac:dyDescent="0.35">
      <c r="Q17497" s="2"/>
    </row>
    <row r="17498" spans="17:17" x14ac:dyDescent="0.35">
      <c r="Q17498" s="2"/>
    </row>
    <row r="17499" spans="17:17" x14ac:dyDescent="0.35">
      <c r="Q17499" s="2"/>
    </row>
    <row r="17500" spans="17:17" x14ac:dyDescent="0.35">
      <c r="Q17500" s="2"/>
    </row>
    <row r="17501" spans="17:17" x14ac:dyDescent="0.35">
      <c r="Q17501" s="2"/>
    </row>
    <row r="17502" spans="17:17" x14ac:dyDescent="0.35">
      <c r="Q17502" s="2"/>
    </row>
    <row r="17503" spans="17:17" x14ac:dyDescent="0.35">
      <c r="Q17503" s="2"/>
    </row>
    <row r="17504" spans="17:17" x14ac:dyDescent="0.35">
      <c r="Q17504" s="2"/>
    </row>
    <row r="17505" spans="17:17" x14ac:dyDescent="0.35">
      <c r="Q17505" s="2"/>
    </row>
    <row r="17506" spans="17:17" x14ac:dyDescent="0.35">
      <c r="Q17506" s="2"/>
    </row>
    <row r="17507" spans="17:17" x14ac:dyDescent="0.35">
      <c r="Q17507" s="2"/>
    </row>
    <row r="17508" spans="17:17" x14ac:dyDescent="0.35">
      <c r="Q17508" s="2"/>
    </row>
    <row r="17509" spans="17:17" x14ac:dyDescent="0.35">
      <c r="Q17509" s="2"/>
    </row>
    <row r="17510" spans="17:17" x14ac:dyDescent="0.35">
      <c r="Q17510" s="2"/>
    </row>
    <row r="17511" spans="17:17" x14ac:dyDescent="0.35">
      <c r="Q17511" s="2"/>
    </row>
    <row r="17512" spans="17:17" x14ac:dyDescent="0.35">
      <c r="Q17512" s="2"/>
    </row>
    <row r="17513" spans="17:17" x14ac:dyDescent="0.35">
      <c r="Q17513" s="2"/>
    </row>
    <row r="17514" spans="17:17" x14ac:dyDescent="0.35">
      <c r="Q17514" s="2"/>
    </row>
    <row r="17515" spans="17:17" x14ac:dyDescent="0.35">
      <c r="Q17515" s="2"/>
    </row>
    <row r="17516" spans="17:17" x14ac:dyDescent="0.35">
      <c r="Q17516" s="2"/>
    </row>
    <row r="17517" spans="17:17" x14ac:dyDescent="0.35">
      <c r="Q17517" s="2"/>
    </row>
    <row r="17518" spans="17:17" x14ac:dyDescent="0.35">
      <c r="Q17518" s="2"/>
    </row>
    <row r="17519" spans="17:17" x14ac:dyDescent="0.35">
      <c r="Q17519" s="2"/>
    </row>
    <row r="17520" spans="17:17" x14ac:dyDescent="0.35">
      <c r="Q17520" s="2"/>
    </row>
    <row r="17521" spans="17:17" x14ac:dyDescent="0.35">
      <c r="Q17521" s="2"/>
    </row>
    <row r="17522" spans="17:17" x14ac:dyDescent="0.35">
      <c r="Q17522" s="2"/>
    </row>
    <row r="17523" spans="17:17" x14ac:dyDescent="0.35">
      <c r="Q17523" s="2"/>
    </row>
    <row r="17524" spans="17:17" x14ac:dyDescent="0.35">
      <c r="Q17524" s="2"/>
    </row>
    <row r="17525" spans="17:17" x14ac:dyDescent="0.35">
      <c r="Q17525" s="2"/>
    </row>
    <row r="17526" spans="17:17" x14ac:dyDescent="0.35">
      <c r="Q17526" s="2"/>
    </row>
    <row r="17527" spans="17:17" x14ac:dyDescent="0.35">
      <c r="Q17527" s="2"/>
    </row>
    <row r="17528" spans="17:17" x14ac:dyDescent="0.35">
      <c r="Q17528" s="2"/>
    </row>
    <row r="17529" spans="17:17" x14ac:dyDescent="0.35">
      <c r="Q17529" s="2"/>
    </row>
    <row r="17530" spans="17:17" x14ac:dyDescent="0.35">
      <c r="Q17530" s="2"/>
    </row>
    <row r="17531" spans="17:17" x14ac:dyDescent="0.35">
      <c r="Q17531" s="2"/>
    </row>
    <row r="17532" spans="17:17" x14ac:dyDescent="0.35">
      <c r="Q17532" s="2"/>
    </row>
    <row r="17533" spans="17:17" x14ac:dyDescent="0.35">
      <c r="Q17533" s="2"/>
    </row>
    <row r="17534" spans="17:17" x14ac:dyDescent="0.35">
      <c r="Q17534" s="2"/>
    </row>
    <row r="17535" spans="17:17" x14ac:dyDescent="0.35">
      <c r="Q17535" s="2"/>
    </row>
    <row r="17536" spans="17:17" x14ac:dyDescent="0.35">
      <c r="Q17536" s="2"/>
    </row>
    <row r="17537" spans="17:17" x14ac:dyDescent="0.35">
      <c r="Q17537" s="2"/>
    </row>
    <row r="17538" spans="17:17" x14ac:dyDescent="0.35">
      <c r="Q17538" s="2"/>
    </row>
    <row r="17539" spans="17:17" x14ac:dyDescent="0.35">
      <c r="Q17539" s="2"/>
    </row>
    <row r="17540" spans="17:17" x14ac:dyDescent="0.35">
      <c r="Q17540" s="2"/>
    </row>
    <row r="17541" spans="17:17" x14ac:dyDescent="0.35">
      <c r="Q17541" s="2"/>
    </row>
    <row r="17542" spans="17:17" x14ac:dyDescent="0.35">
      <c r="Q17542" s="2"/>
    </row>
    <row r="17543" spans="17:17" x14ac:dyDescent="0.35">
      <c r="Q17543" s="2"/>
    </row>
    <row r="17544" spans="17:17" x14ac:dyDescent="0.35">
      <c r="Q17544" s="2"/>
    </row>
    <row r="17545" spans="17:17" x14ac:dyDescent="0.35">
      <c r="Q17545" s="2"/>
    </row>
    <row r="17546" spans="17:17" x14ac:dyDescent="0.35">
      <c r="Q17546" s="2"/>
    </row>
    <row r="17547" spans="17:17" x14ac:dyDescent="0.35">
      <c r="Q17547" s="2"/>
    </row>
    <row r="17548" spans="17:17" x14ac:dyDescent="0.35">
      <c r="Q17548" s="2"/>
    </row>
    <row r="17549" spans="17:17" x14ac:dyDescent="0.35">
      <c r="Q17549" s="2"/>
    </row>
    <row r="17550" spans="17:17" x14ac:dyDescent="0.35">
      <c r="Q17550" s="2"/>
    </row>
    <row r="17551" spans="17:17" x14ac:dyDescent="0.35">
      <c r="Q17551" s="2"/>
    </row>
    <row r="17552" spans="17:17" x14ac:dyDescent="0.35">
      <c r="Q17552" s="2"/>
    </row>
    <row r="17553" spans="17:17" x14ac:dyDescent="0.35">
      <c r="Q17553" s="2"/>
    </row>
    <row r="17554" spans="17:17" x14ac:dyDescent="0.35">
      <c r="Q17554" s="2"/>
    </row>
    <row r="17555" spans="17:17" x14ac:dyDescent="0.35">
      <c r="Q17555" s="2"/>
    </row>
    <row r="17556" spans="17:17" x14ac:dyDescent="0.35">
      <c r="Q17556" s="2"/>
    </row>
    <row r="17557" spans="17:17" x14ac:dyDescent="0.35">
      <c r="Q17557" s="2"/>
    </row>
    <row r="17558" spans="17:17" x14ac:dyDescent="0.35">
      <c r="Q17558" s="2"/>
    </row>
    <row r="17559" spans="17:17" x14ac:dyDescent="0.35">
      <c r="Q17559" s="2"/>
    </row>
    <row r="17560" spans="17:17" x14ac:dyDescent="0.35">
      <c r="Q17560" s="2"/>
    </row>
    <row r="17561" spans="17:17" x14ac:dyDescent="0.35">
      <c r="Q17561" s="2"/>
    </row>
    <row r="17562" spans="17:17" x14ac:dyDescent="0.35">
      <c r="Q17562" s="2"/>
    </row>
    <row r="17563" spans="17:17" x14ac:dyDescent="0.35">
      <c r="Q17563" s="2"/>
    </row>
    <row r="17564" spans="17:17" x14ac:dyDescent="0.35">
      <c r="Q17564" s="2"/>
    </row>
    <row r="17565" spans="17:17" x14ac:dyDescent="0.35">
      <c r="Q17565" s="2"/>
    </row>
    <row r="17566" spans="17:17" x14ac:dyDescent="0.35">
      <c r="Q17566" s="2"/>
    </row>
    <row r="17567" spans="17:17" x14ac:dyDescent="0.35">
      <c r="Q17567" s="2"/>
    </row>
    <row r="17568" spans="17:17" x14ac:dyDescent="0.35">
      <c r="Q17568" s="2"/>
    </row>
    <row r="17569" spans="17:17" x14ac:dyDescent="0.35">
      <c r="Q17569" s="2"/>
    </row>
    <row r="17570" spans="17:17" x14ac:dyDescent="0.35">
      <c r="Q17570" s="2"/>
    </row>
    <row r="17571" spans="17:17" x14ac:dyDescent="0.35">
      <c r="Q17571" s="2"/>
    </row>
    <row r="17572" spans="17:17" x14ac:dyDescent="0.35">
      <c r="Q17572" s="2"/>
    </row>
    <row r="17573" spans="17:17" x14ac:dyDescent="0.35">
      <c r="Q17573" s="2"/>
    </row>
    <row r="17574" spans="17:17" x14ac:dyDescent="0.35">
      <c r="Q17574" s="2"/>
    </row>
    <row r="17575" spans="17:17" x14ac:dyDescent="0.35">
      <c r="Q17575" s="2"/>
    </row>
    <row r="17576" spans="17:17" x14ac:dyDescent="0.35">
      <c r="Q17576" s="2"/>
    </row>
    <row r="17577" spans="17:17" x14ac:dyDescent="0.35">
      <c r="Q17577" s="2"/>
    </row>
    <row r="17578" spans="17:17" x14ac:dyDescent="0.35">
      <c r="Q17578" s="2"/>
    </row>
    <row r="17579" spans="17:17" x14ac:dyDescent="0.35">
      <c r="Q17579" s="2"/>
    </row>
    <row r="17580" spans="17:17" x14ac:dyDescent="0.35">
      <c r="Q17580" s="2"/>
    </row>
    <row r="17581" spans="17:17" x14ac:dyDescent="0.35">
      <c r="Q17581" s="2"/>
    </row>
    <row r="17582" spans="17:17" x14ac:dyDescent="0.35">
      <c r="Q17582" s="2"/>
    </row>
    <row r="17583" spans="17:17" x14ac:dyDescent="0.35">
      <c r="Q17583" s="2"/>
    </row>
    <row r="17584" spans="17:17" x14ac:dyDescent="0.35">
      <c r="Q17584" s="2"/>
    </row>
    <row r="17585" spans="17:17" x14ac:dyDescent="0.35">
      <c r="Q17585" s="2"/>
    </row>
    <row r="17586" spans="17:17" x14ac:dyDescent="0.35">
      <c r="Q17586" s="2"/>
    </row>
    <row r="17587" spans="17:17" x14ac:dyDescent="0.35">
      <c r="Q17587" s="2"/>
    </row>
    <row r="17588" spans="17:17" x14ac:dyDescent="0.35">
      <c r="Q17588" s="2"/>
    </row>
    <row r="17589" spans="17:17" x14ac:dyDescent="0.35">
      <c r="Q17589" s="2"/>
    </row>
    <row r="17590" spans="17:17" x14ac:dyDescent="0.35">
      <c r="Q17590" s="2"/>
    </row>
    <row r="17591" spans="17:17" x14ac:dyDescent="0.35">
      <c r="Q17591" s="2"/>
    </row>
    <row r="17592" spans="17:17" x14ac:dyDescent="0.35">
      <c r="Q17592" s="2"/>
    </row>
    <row r="17593" spans="17:17" x14ac:dyDescent="0.35">
      <c r="Q17593" s="2"/>
    </row>
    <row r="17594" spans="17:17" x14ac:dyDescent="0.35">
      <c r="Q17594" s="2"/>
    </row>
    <row r="17595" spans="17:17" x14ac:dyDescent="0.35">
      <c r="Q17595" s="2"/>
    </row>
    <row r="17596" spans="17:17" x14ac:dyDescent="0.35">
      <c r="Q17596" s="2"/>
    </row>
    <row r="17597" spans="17:17" x14ac:dyDescent="0.35">
      <c r="Q17597" s="2"/>
    </row>
    <row r="17598" spans="17:17" x14ac:dyDescent="0.35">
      <c r="Q17598" s="2"/>
    </row>
    <row r="17599" spans="17:17" x14ac:dyDescent="0.35">
      <c r="Q17599" s="2"/>
    </row>
    <row r="17600" spans="17:17" x14ac:dyDescent="0.35">
      <c r="Q17600" s="2"/>
    </row>
    <row r="17601" spans="17:17" x14ac:dyDescent="0.35">
      <c r="Q17601" s="2"/>
    </row>
    <row r="17602" spans="17:17" x14ac:dyDescent="0.35">
      <c r="Q17602" s="2"/>
    </row>
    <row r="17603" spans="17:17" x14ac:dyDescent="0.35">
      <c r="Q17603" s="2"/>
    </row>
    <row r="17604" spans="17:17" x14ac:dyDescent="0.35">
      <c r="Q17604" s="2"/>
    </row>
    <row r="17605" spans="17:17" x14ac:dyDescent="0.35">
      <c r="Q17605" s="2"/>
    </row>
    <row r="17606" spans="17:17" x14ac:dyDescent="0.35">
      <c r="Q17606" s="2"/>
    </row>
    <row r="17607" spans="17:17" x14ac:dyDescent="0.35">
      <c r="Q17607" s="2"/>
    </row>
    <row r="17608" spans="17:17" x14ac:dyDescent="0.35">
      <c r="Q17608" s="2"/>
    </row>
    <row r="17609" spans="17:17" x14ac:dyDescent="0.35">
      <c r="Q17609" s="2"/>
    </row>
    <row r="17610" spans="17:17" x14ac:dyDescent="0.35">
      <c r="Q17610" s="2"/>
    </row>
    <row r="17611" spans="17:17" x14ac:dyDescent="0.35">
      <c r="Q17611" s="2"/>
    </row>
    <row r="17612" spans="17:17" x14ac:dyDescent="0.35">
      <c r="Q17612" s="2"/>
    </row>
    <row r="17613" spans="17:17" x14ac:dyDescent="0.35">
      <c r="Q17613" s="2"/>
    </row>
    <row r="17614" spans="17:17" x14ac:dyDescent="0.35">
      <c r="Q17614" s="2"/>
    </row>
    <row r="17615" spans="17:17" x14ac:dyDescent="0.35">
      <c r="Q17615" s="2"/>
    </row>
    <row r="17616" spans="17:17" x14ac:dyDescent="0.35">
      <c r="Q17616" s="2"/>
    </row>
    <row r="17617" spans="17:17" x14ac:dyDescent="0.35">
      <c r="Q17617" s="2"/>
    </row>
    <row r="17618" spans="17:17" x14ac:dyDescent="0.35">
      <c r="Q17618" s="2"/>
    </row>
    <row r="17619" spans="17:17" x14ac:dyDescent="0.35">
      <c r="Q17619" s="2"/>
    </row>
    <row r="17620" spans="17:17" x14ac:dyDescent="0.35">
      <c r="Q17620" s="2"/>
    </row>
    <row r="17621" spans="17:17" x14ac:dyDescent="0.35">
      <c r="Q17621" s="2"/>
    </row>
    <row r="17622" spans="17:17" x14ac:dyDescent="0.35">
      <c r="Q17622" s="2"/>
    </row>
    <row r="17623" spans="17:17" x14ac:dyDescent="0.35">
      <c r="Q17623" s="2"/>
    </row>
    <row r="17624" spans="17:17" x14ac:dyDescent="0.35">
      <c r="Q17624" s="2"/>
    </row>
    <row r="17625" spans="17:17" x14ac:dyDescent="0.35">
      <c r="Q17625" s="2"/>
    </row>
    <row r="17626" spans="17:17" x14ac:dyDescent="0.35">
      <c r="Q17626" s="2"/>
    </row>
    <row r="17627" spans="17:17" x14ac:dyDescent="0.35">
      <c r="Q17627" s="2"/>
    </row>
    <row r="17628" spans="17:17" x14ac:dyDescent="0.35">
      <c r="Q17628" s="2"/>
    </row>
    <row r="17629" spans="17:17" x14ac:dyDescent="0.35">
      <c r="Q17629" s="2"/>
    </row>
    <row r="17630" spans="17:17" x14ac:dyDescent="0.35">
      <c r="Q17630" s="2"/>
    </row>
    <row r="17631" spans="17:17" x14ac:dyDescent="0.35">
      <c r="Q17631" s="2"/>
    </row>
    <row r="17632" spans="17:17" x14ac:dyDescent="0.35">
      <c r="Q17632" s="2"/>
    </row>
    <row r="17633" spans="17:17" x14ac:dyDescent="0.35">
      <c r="Q17633" s="2"/>
    </row>
    <row r="17634" spans="17:17" x14ac:dyDescent="0.35">
      <c r="Q17634" s="2"/>
    </row>
    <row r="17635" spans="17:17" x14ac:dyDescent="0.35">
      <c r="Q17635" s="2"/>
    </row>
    <row r="17636" spans="17:17" x14ac:dyDescent="0.35">
      <c r="Q17636" s="2"/>
    </row>
    <row r="17637" spans="17:17" x14ac:dyDescent="0.35">
      <c r="Q17637" s="2"/>
    </row>
    <row r="17638" spans="17:17" x14ac:dyDescent="0.35">
      <c r="Q17638" s="2"/>
    </row>
    <row r="17639" spans="17:17" x14ac:dyDescent="0.35">
      <c r="Q17639" s="2"/>
    </row>
    <row r="17640" spans="17:17" x14ac:dyDescent="0.35">
      <c r="Q17640" s="2"/>
    </row>
    <row r="17641" spans="17:17" x14ac:dyDescent="0.35">
      <c r="Q17641" s="2"/>
    </row>
    <row r="17642" spans="17:17" x14ac:dyDescent="0.35">
      <c r="Q17642" s="2"/>
    </row>
    <row r="17643" spans="17:17" x14ac:dyDescent="0.35">
      <c r="Q17643" s="2"/>
    </row>
    <row r="17644" spans="17:17" x14ac:dyDescent="0.35">
      <c r="Q17644" s="2"/>
    </row>
    <row r="17645" spans="17:17" x14ac:dyDescent="0.35">
      <c r="Q17645" s="2"/>
    </row>
    <row r="17646" spans="17:17" x14ac:dyDescent="0.35">
      <c r="Q17646" s="2"/>
    </row>
    <row r="17647" spans="17:17" x14ac:dyDescent="0.35">
      <c r="Q17647" s="2"/>
    </row>
    <row r="17648" spans="17:17" x14ac:dyDescent="0.35">
      <c r="Q17648" s="2"/>
    </row>
    <row r="17649" spans="17:17" x14ac:dyDescent="0.35">
      <c r="Q17649" s="2"/>
    </row>
    <row r="17650" spans="17:17" x14ac:dyDescent="0.35">
      <c r="Q17650" s="2"/>
    </row>
    <row r="17651" spans="17:17" x14ac:dyDescent="0.35">
      <c r="Q17651" s="2"/>
    </row>
    <row r="17652" spans="17:17" x14ac:dyDescent="0.35">
      <c r="Q17652" s="2"/>
    </row>
    <row r="17653" spans="17:17" x14ac:dyDescent="0.35">
      <c r="Q17653" s="2"/>
    </row>
    <row r="17654" spans="17:17" x14ac:dyDescent="0.35">
      <c r="Q17654" s="2"/>
    </row>
    <row r="17655" spans="17:17" x14ac:dyDescent="0.35">
      <c r="Q17655" s="2"/>
    </row>
    <row r="17656" spans="17:17" x14ac:dyDescent="0.35">
      <c r="Q17656" s="2"/>
    </row>
    <row r="17657" spans="17:17" x14ac:dyDescent="0.35">
      <c r="Q17657" s="2"/>
    </row>
    <row r="17658" spans="17:17" x14ac:dyDescent="0.35">
      <c r="Q17658" s="2"/>
    </row>
    <row r="17659" spans="17:17" x14ac:dyDescent="0.35">
      <c r="Q17659" s="2"/>
    </row>
    <row r="17660" spans="17:17" x14ac:dyDescent="0.35">
      <c r="Q17660" s="2"/>
    </row>
    <row r="17661" spans="17:17" x14ac:dyDescent="0.35">
      <c r="Q17661" s="2"/>
    </row>
    <row r="17662" spans="17:17" x14ac:dyDescent="0.35">
      <c r="Q17662" s="2"/>
    </row>
    <row r="17663" spans="17:17" x14ac:dyDescent="0.35">
      <c r="Q17663" s="2"/>
    </row>
    <row r="17664" spans="17:17" x14ac:dyDescent="0.35">
      <c r="Q17664" s="2"/>
    </row>
    <row r="17665" spans="17:17" x14ac:dyDescent="0.35">
      <c r="Q17665" s="2"/>
    </row>
    <row r="17666" spans="17:17" x14ac:dyDescent="0.35">
      <c r="Q17666" s="2"/>
    </row>
    <row r="17667" spans="17:17" x14ac:dyDescent="0.35">
      <c r="Q17667" s="2"/>
    </row>
    <row r="17668" spans="17:17" x14ac:dyDescent="0.35">
      <c r="Q17668" s="2"/>
    </row>
    <row r="17669" spans="17:17" x14ac:dyDescent="0.35">
      <c r="Q17669" s="2"/>
    </row>
    <row r="17670" spans="17:17" x14ac:dyDescent="0.35">
      <c r="Q17670" s="2"/>
    </row>
    <row r="17671" spans="17:17" x14ac:dyDescent="0.35">
      <c r="Q17671" s="2"/>
    </row>
    <row r="17672" spans="17:17" x14ac:dyDescent="0.35">
      <c r="Q17672" s="2"/>
    </row>
    <row r="17673" spans="17:17" x14ac:dyDescent="0.35">
      <c r="Q17673" s="2"/>
    </row>
    <row r="17674" spans="17:17" x14ac:dyDescent="0.35">
      <c r="Q17674" s="2"/>
    </row>
    <row r="17675" spans="17:17" x14ac:dyDescent="0.35">
      <c r="Q17675" s="2"/>
    </row>
    <row r="17676" spans="17:17" x14ac:dyDescent="0.35">
      <c r="Q17676" s="2"/>
    </row>
    <row r="17677" spans="17:17" x14ac:dyDescent="0.35">
      <c r="Q17677" s="2"/>
    </row>
    <row r="17678" spans="17:17" x14ac:dyDescent="0.35">
      <c r="Q17678" s="2"/>
    </row>
    <row r="17679" spans="17:17" x14ac:dyDescent="0.35">
      <c r="Q17679" s="2"/>
    </row>
    <row r="17680" spans="17:17" x14ac:dyDescent="0.35">
      <c r="Q17680" s="2"/>
    </row>
    <row r="17681" spans="17:17" x14ac:dyDescent="0.35">
      <c r="Q17681" s="2"/>
    </row>
    <row r="17682" spans="17:17" x14ac:dyDescent="0.35">
      <c r="Q17682" s="2"/>
    </row>
    <row r="17683" spans="17:17" x14ac:dyDescent="0.35">
      <c r="Q17683" s="2"/>
    </row>
    <row r="17684" spans="17:17" x14ac:dyDescent="0.35">
      <c r="Q17684" s="2"/>
    </row>
    <row r="17685" spans="17:17" x14ac:dyDescent="0.35">
      <c r="Q17685" s="2"/>
    </row>
    <row r="17686" spans="17:17" x14ac:dyDescent="0.35">
      <c r="Q17686" s="2"/>
    </row>
    <row r="17687" spans="17:17" x14ac:dyDescent="0.35">
      <c r="Q17687" s="2"/>
    </row>
    <row r="17688" spans="17:17" x14ac:dyDescent="0.35">
      <c r="Q17688" s="2"/>
    </row>
    <row r="17689" spans="17:17" x14ac:dyDescent="0.35">
      <c r="Q17689" s="2"/>
    </row>
    <row r="17690" spans="17:17" x14ac:dyDescent="0.35">
      <c r="Q17690" s="2"/>
    </row>
    <row r="17691" spans="17:17" x14ac:dyDescent="0.35">
      <c r="Q17691" s="2"/>
    </row>
    <row r="17692" spans="17:17" x14ac:dyDescent="0.35">
      <c r="Q17692" s="2"/>
    </row>
    <row r="17693" spans="17:17" x14ac:dyDescent="0.35">
      <c r="Q17693" s="2"/>
    </row>
    <row r="17694" spans="17:17" x14ac:dyDescent="0.35">
      <c r="Q17694" s="2"/>
    </row>
    <row r="17695" spans="17:17" x14ac:dyDescent="0.35">
      <c r="Q17695" s="2"/>
    </row>
    <row r="17696" spans="17:17" x14ac:dyDescent="0.35">
      <c r="Q17696" s="2"/>
    </row>
    <row r="17697" spans="17:17" x14ac:dyDescent="0.35">
      <c r="Q17697" s="2"/>
    </row>
    <row r="17698" spans="17:17" x14ac:dyDescent="0.35">
      <c r="Q17698" s="2"/>
    </row>
    <row r="17699" spans="17:17" x14ac:dyDescent="0.35">
      <c r="Q17699" s="2"/>
    </row>
    <row r="17700" spans="17:17" x14ac:dyDescent="0.35">
      <c r="Q17700" s="2"/>
    </row>
    <row r="17701" spans="17:17" x14ac:dyDescent="0.35">
      <c r="Q17701" s="2"/>
    </row>
    <row r="17702" spans="17:17" x14ac:dyDescent="0.35">
      <c r="Q17702" s="2"/>
    </row>
    <row r="17703" spans="17:17" x14ac:dyDescent="0.35">
      <c r="Q17703" s="2"/>
    </row>
    <row r="17704" spans="17:17" x14ac:dyDescent="0.35">
      <c r="Q17704" s="2"/>
    </row>
    <row r="17705" spans="17:17" x14ac:dyDescent="0.35">
      <c r="Q17705" s="2"/>
    </row>
    <row r="17706" spans="17:17" x14ac:dyDescent="0.35">
      <c r="Q17706" s="2"/>
    </row>
    <row r="17707" spans="17:17" x14ac:dyDescent="0.35">
      <c r="Q17707" s="2"/>
    </row>
    <row r="17708" spans="17:17" x14ac:dyDescent="0.35">
      <c r="Q17708" s="2"/>
    </row>
    <row r="17709" spans="17:17" x14ac:dyDescent="0.35">
      <c r="Q17709" s="2"/>
    </row>
    <row r="17710" spans="17:17" x14ac:dyDescent="0.35">
      <c r="Q17710" s="2"/>
    </row>
    <row r="17711" spans="17:17" x14ac:dyDescent="0.35">
      <c r="Q17711" s="2"/>
    </row>
    <row r="17712" spans="17:17" x14ac:dyDescent="0.35">
      <c r="Q17712" s="2"/>
    </row>
    <row r="17713" spans="17:17" x14ac:dyDescent="0.35">
      <c r="Q17713" s="2"/>
    </row>
    <row r="17714" spans="17:17" x14ac:dyDescent="0.35">
      <c r="Q17714" s="2"/>
    </row>
    <row r="17715" spans="17:17" x14ac:dyDescent="0.35">
      <c r="Q17715" s="2"/>
    </row>
    <row r="17716" spans="17:17" x14ac:dyDescent="0.35">
      <c r="Q17716" s="2"/>
    </row>
    <row r="17717" spans="17:17" x14ac:dyDescent="0.35">
      <c r="Q17717" s="2"/>
    </row>
    <row r="17718" spans="17:17" x14ac:dyDescent="0.35">
      <c r="Q17718" s="2"/>
    </row>
    <row r="17719" spans="17:17" x14ac:dyDescent="0.35">
      <c r="Q17719" s="2"/>
    </row>
    <row r="17720" spans="17:17" x14ac:dyDescent="0.35">
      <c r="Q17720" s="2"/>
    </row>
    <row r="17721" spans="17:17" x14ac:dyDescent="0.35">
      <c r="Q17721" s="2"/>
    </row>
    <row r="17722" spans="17:17" x14ac:dyDescent="0.35">
      <c r="Q17722" s="2"/>
    </row>
    <row r="17723" spans="17:17" x14ac:dyDescent="0.35">
      <c r="Q17723" s="2"/>
    </row>
    <row r="17724" spans="17:17" x14ac:dyDescent="0.35">
      <c r="Q17724" s="2"/>
    </row>
    <row r="17725" spans="17:17" x14ac:dyDescent="0.35">
      <c r="Q17725" s="2"/>
    </row>
    <row r="17726" spans="17:17" x14ac:dyDescent="0.35">
      <c r="Q17726" s="2"/>
    </row>
    <row r="17727" spans="17:17" x14ac:dyDescent="0.35">
      <c r="Q17727" s="2"/>
    </row>
    <row r="17728" spans="17:17" x14ac:dyDescent="0.35">
      <c r="Q17728" s="2"/>
    </row>
    <row r="17729" spans="17:17" x14ac:dyDescent="0.35">
      <c r="Q17729" s="2"/>
    </row>
    <row r="17730" spans="17:17" x14ac:dyDescent="0.35">
      <c r="Q17730" s="2"/>
    </row>
    <row r="17731" spans="17:17" x14ac:dyDescent="0.35">
      <c r="Q17731" s="2"/>
    </row>
    <row r="17732" spans="17:17" x14ac:dyDescent="0.35">
      <c r="Q17732" s="2"/>
    </row>
    <row r="17733" spans="17:17" x14ac:dyDescent="0.35">
      <c r="Q17733" s="2"/>
    </row>
    <row r="17734" spans="17:17" x14ac:dyDescent="0.35">
      <c r="Q17734" s="2"/>
    </row>
    <row r="17735" spans="17:17" x14ac:dyDescent="0.35">
      <c r="Q17735" s="2"/>
    </row>
    <row r="17736" spans="17:17" x14ac:dyDescent="0.35">
      <c r="Q17736" s="2"/>
    </row>
    <row r="17737" spans="17:17" x14ac:dyDescent="0.35">
      <c r="Q17737" s="2"/>
    </row>
    <row r="17738" spans="17:17" x14ac:dyDescent="0.35">
      <c r="Q17738" s="2"/>
    </row>
    <row r="17739" spans="17:17" x14ac:dyDescent="0.35">
      <c r="Q17739" s="2"/>
    </row>
    <row r="17740" spans="17:17" x14ac:dyDescent="0.35">
      <c r="Q17740" s="2"/>
    </row>
    <row r="17741" spans="17:17" x14ac:dyDescent="0.35">
      <c r="Q17741" s="2"/>
    </row>
    <row r="17742" spans="17:17" x14ac:dyDescent="0.35">
      <c r="Q17742" s="2"/>
    </row>
    <row r="17743" spans="17:17" x14ac:dyDescent="0.35">
      <c r="Q17743" s="2"/>
    </row>
    <row r="17744" spans="17:17" x14ac:dyDescent="0.35">
      <c r="Q17744" s="2"/>
    </row>
    <row r="17745" spans="17:17" x14ac:dyDescent="0.35">
      <c r="Q17745" s="2"/>
    </row>
    <row r="17746" spans="17:17" x14ac:dyDescent="0.35">
      <c r="Q17746" s="2"/>
    </row>
    <row r="17747" spans="17:17" x14ac:dyDescent="0.35">
      <c r="Q17747" s="2"/>
    </row>
    <row r="17748" spans="17:17" x14ac:dyDescent="0.35">
      <c r="Q17748" s="2"/>
    </row>
    <row r="17749" spans="17:17" x14ac:dyDescent="0.35">
      <c r="Q17749" s="2"/>
    </row>
    <row r="17750" spans="17:17" x14ac:dyDescent="0.35">
      <c r="Q17750" s="2"/>
    </row>
    <row r="17751" spans="17:17" x14ac:dyDescent="0.35">
      <c r="Q17751" s="2"/>
    </row>
    <row r="17752" spans="17:17" x14ac:dyDescent="0.35">
      <c r="Q17752" s="2"/>
    </row>
    <row r="17753" spans="17:17" x14ac:dyDescent="0.35">
      <c r="Q17753" s="2"/>
    </row>
    <row r="17754" spans="17:17" x14ac:dyDescent="0.35">
      <c r="Q17754" s="2"/>
    </row>
    <row r="17755" spans="17:17" x14ac:dyDescent="0.35">
      <c r="Q17755" s="2"/>
    </row>
    <row r="17756" spans="17:17" x14ac:dyDescent="0.35">
      <c r="Q17756" s="2"/>
    </row>
    <row r="17757" spans="17:17" x14ac:dyDescent="0.35">
      <c r="Q17757" s="2"/>
    </row>
    <row r="17758" spans="17:17" x14ac:dyDescent="0.35">
      <c r="Q17758" s="2"/>
    </row>
    <row r="17759" spans="17:17" x14ac:dyDescent="0.35">
      <c r="Q17759" s="2"/>
    </row>
    <row r="17760" spans="17:17" x14ac:dyDescent="0.35">
      <c r="Q17760" s="2"/>
    </row>
    <row r="17761" spans="17:17" x14ac:dyDescent="0.35">
      <c r="Q17761" s="2"/>
    </row>
    <row r="17762" spans="17:17" x14ac:dyDescent="0.35">
      <c r="Q17762" s="2"/>
    </row>
    <row r="17763" spans="17:17" x14ac:dyDescent="0.35">
      <c r="Q17763" s="2"/>
    </row>
    <row r="17764" spans="17:17" x14ac:dyDescent="0.35">
      <c r="Q17764" s="2"/>
    </row>
    <row r="17765" spans="17:17" x14ac:dyDescent="0.35">
      <c r="Q17765" s="2"/>
    </row>
    <row r="17766" spans="17:17" x14ac:dyDescent="0.35">
      <c r="Q17766" s="2"/>
    </row>
    <row r="17767" spans="17:17" x14ac:dyDescent="0.35">
      <c r="Q17767" s="2"/>
    </row>
    <row r="17768" spans="17:17" x14ac:dyDescent="0.35">
      <c r="Q17768" s="2"/>
    </row>
    <row r="17769" spans="17:17" x14ac:dyDescent="0.35">
      <c r="Q17769" s="2"/>
    </row>
    <row r="17770" spans="17:17" x14ac:dyDescent="0.35">
      <c r="Q17770" s="2"/>
    </row>
    <row r="17771" spans="17:17" x14ac:dyDescent="0.35">
      <c r="Q17771" s="2"/>
    </row>
    <row r="17772" spans="17:17" x14ac:dyDescent="0.35">
      <c r="Q17772" s="2"/>
    </row>
    <row r="17773" spans="17:17" x14ac:dyDescent="0.35">
      <c r="Q17773" s="2"/>
    </row>
    <row r="17774" spans="17:17" x14ac:dyDescent="0.35">
      <c r="Q17774" s="2"/>
    </row>
    <row r="17775" spans="17:17" x14ac:dyDescent="0.35">
      <c r="Q17775" s="2"/>
    </row>
    <row r="17776" spans="17:17" x14ac:dyDescent="0.35">
      <c r="Q17776" s="2"/>
    </row>
    <row r="17777" spans="17:17" x14ac:dyDescent="0.35">
      <c r="Q17777" s="2"/>
    </row>
    <row r="17778" spans="17:17" x14ac:dyDescent="0.35">
      <c r="Q17778" s="2"/>
    </row>
    <row r="17779" spans="17:17" x14ac:dyDescent="0.35">
      <c r="Q17779" s="2"/>
    </row>
    <row r="17780" spans="17:17" x14ac:dyDescent="0.35">
      <c r="Q17780" s="2"/>
    </row>
    <row r="17781" spans="17:17" x14ac:dyDescent="0.35">
      <c r="Q17781" s="2"/>
    </row>
    <row r="17782" spans="17:17" x14ac:dyDescent="0.35">
      <c r="Q17782" s="2"/>
    </row>
    <row r="17783" spans="17:17" x14ac:dyDescent="0.35">
      <c r="Q17783" s="2"/>
    </row>
    <row r="17784" spans="17:17" x14ac:dyDescent="0.35">
      <c r="Q17784" s="2"/>
    </row>
    <row r="17785" spans="17:17" x14ac:dyDescent="0.35">
      <c r="Q17785" s="2"/>
    </row>
    <row r="17786" spans="17:17" x14ac:dyDescent="0.35">
      <c r="Q17786" s="2"/>
    </row>
    <row r="17787" spans="17:17" x14ac:dyDescent="0.35">
      <c r="Q17787" s="2"/>
    </row>
    <row r="17788" spans="17:17" x14ac:dyDescent="0.35">
      <c r="Q17788" s="2"/>
    </row>
    <row r="17789" spans="17:17" x14ac:dyDescent="0.35">
      <c r="Q17789" s="2"/>
    </row>
    <row r="17790" spans="17:17" x14ac:dyDescent="0.35">
      <c r="Q17790" s="2"/>
    </row>
    <row r="17791" spans="17:17" x14ac:dyDescent="0.35">
      <c r="Q17791" s="2"/>
    </row>
    <row r="17792" spans="17:17" x14ac:dyDescent="0.35">
      <c r="Q17792" s="2"/>
    </row>
    <row r="17793" spans="17:17" x14ac:dyDescent="0.35">
      <c r="Q17793" s="2"/>
    </row>
    <row r="17794" spans="17:17" x14ac:dyDescent="0.35">
      <c r="Q17794" s="2"/>
    </row>
    <row r="17795" spans="17:17" x14ac:dyDescent="0.35">
      <c r="Q17795" s="2"/>
    </row>
    <row r="17796" spans="17:17" x14ac:dyDescent="0.35">
      <c r="Q17796" s="2"/>
    </row>
    <row r="17797" spans="17:17" x14ac:dyDescent="0.35">
      <c r="Q17797" s="2"/>
    </row>
    <row r="17798" spans="17:17" x14ac:dyDescent="0.35">
      <c r="Q17798" s="2"/>
    </row>
    <row r="17799" spans="17:17" x14ac:dyDescent="0.35">
      <c r="Q17799" s="2"/>
    </row>
    <row r="17800" spans="17:17" x14ac:dyDescent="0.35">
      <c r="Q17800" s="2"/>
    </row>
    <row r="17801" spans="17:17" x14ac:dyDescent="0.35">
      <c r="Q17801" s="2"/>
    </row>
    <row r="17802" spans="17:17" x14ac:dyDescent="0.35">
      <c r="Q17802" s="2"/>
    </row>
    <row r="17803" spans="17:17" x14ac:dyDescent="0.35">
      <c r="Q17803" s="2"/>
    </row>
    <row r="17804" spans="17:17" x14ac:dyDescent="0.35">
      <c r="Q17804" s="2"/>
    </row>
    <row r="17805" spans="17:17" x14ac:dyDescent="0.35">
      <c r="Q17805" s="2"/>
    </row>
    <row r="17806" spans="17:17" x14ac:dyDescent="0.35">
      <c r="Q17806" s="2"/>
    </row>
    <row r="17807" spans="17:17" x14ac:dyDescent="0.35">
      <c r="Q17807" s="2"/>
    </row>
    <row r="17808" spans="17:17" x14ac:dyDescent="0.35">
      <c r="Q17808" s="2"/>
    </row>
    <row r="17809" spans="17:17" x14ac:dyDescent="0.35">
      <c r="Q17809" s="2"/>
    </row>
    <row r="17810" spans="17:17" x14ac:dyDescent="0.35">
      <c r="Q17810" s="2"/>
    </row>
    <row r="17811" spans="17:17" x14ac:dyDescent="0.35">
      <c r="Q17811" s="2"/>
    </row>
    <row r="17812" spans="17:17" x14ac:dyDescent="0.35">
      <c r="Q17812" s="2"/>
    </row>
    <row r="17813" spans="17:17" x14ac:dyDescent="0.35">
      <c r="Q17813" s="2"/>
    </row>
    <row r="17814" spans="17:17" x14ac:dyDescent="0.35">
      <c r="Q17814" s="2"/>
    </row>
    <row r="17815" spans="17:17" x14ac:dyDescent="0.35">
      <c r="Q17815" s="2"/>
    </row>
    <row r="17816" spans="17:17" x14ac:dyDescent="0.35">
      <c r="Q17816" s="2"/>
    </row>
    <row r="17817" spans="17:17" x14ac:dyDescent="0.35">
      <c r="Q17817" s="2"/>
    </row>
    <row r="17818" spans="17:17" x14ac:dyDescent="0.35">
      <c r="Q17818" s="2"/>
    </row>
    <row r="17819" spans="17:17" x14ac:dyDescent="0.35">
      <c r="Q17819" s="2"/>
    </row>
    <row r="17820" spans="17:17" x14ac:dyDescent="0.35">
      <c r="Q17820" s="2"/>
    </row>
    <row r="17821" spans="17:17" x14ac:dyDescent="0.35">
      <c r="Q17821" s="2"/>
    </row>
    <row r="17822" spans="17:17" x14ac:dyDescent="0.35">
      <c r="Q17822" s="2"/>
    </row>
    <row r="17823" spans="17:17" x14ac:dyDescent="0.35">
      <c r="Q17823" s="2"/>
    </row>
    <row r="17824" spans="17:17" x14ac:dyDescent="0.35">
      <c r="Q17824" s="2"/>
    </row>
    <row r="17825" spans="17:17" x14ac:dyDescent="0.35">
      <c r="Q17825" s="2"/>
    </row>
    <row r="17826" spans="17:17" x14ac:dyDescent="0.35">
      <c r="Q17826" s="2"/>
    </row>
    <row r="17827" spans="17:17" x14ac:dyDescent="0.35">
      <c r="Q17827" s="2"/>
    </row>
    <row r="17828" spans="17:17" x14ac:dyDescent="0.35">
      <c r="Q17828" s="2"/>
    </row>
    <row r="17829" spans="17:17" x14ac:dyDescent="0.35">
      <c r="Q17829" s="2"/>
    </row>
    <row r="17830" spans="17:17" x14ac:dyDescent="0.35">
      <c r="Q17830" s="2"/>
    </row>
    <row r="17831" spans="17:17" x14ac:dyDescent="0.35">
      <c r="Q17831" s="2"/>
    </row>
    <row r="17832" spans="17:17" x14ac:dyDescent="0.35">
      <c r="Q17832" s="2"/>
    </row>
    <row r="17833" spans="17:17" x14ac:dyDescent="0.35">
      <c r="Q17833" s="2"/>
    </row>
    <row r="17834" spans="17:17" x14ac:dyDescent="0.35">
      <c r="Q17834" s="2"/>
    </row>
    <row r="17835" spans="17:17" x14ac:dyDescent="0.35">
      <c r="Q17835" s="2"/>
    </row>
    <row r="17836" spans="17:17" x14ac:dyDescent="0.35">
      <c r="Q17836" s="2"/>
    </row>
    <row r="17837" spans="17:17" x14ac:dyDescent="0.35">
      <c r="Q17837" s="2"/>
    </row>
    <row r="17838" spans="17:17" x14ac:dyDescent="0.35">
      <c r="Q17838" s="2"/>
    </row>
    <row r="17839" spans="17:17" x14ac:dyDescent="0.35">
      <c r="Q17839" s="2"/>
    </row>
    <row r="17840" spans="17:17" x14ac:dyDescent="0.35">
      <c r="Q17840" s="2"/>
    </row>
    <row r="17841" spans="17:17" x14ac:dyDescent="0.35">
      <c r="Q17841" s="2"/>
    </row>
    <row r="17842" spans="17:17" x14ac:dyDescent="0.35">
      <c r="Q17842" s="2"/>
    </row>
    <row r="17843" spans="17:17" x14ac:dyDescent="0.35">
      <c r="Q17843" s="2"/>
    </row>
    <row r="17844" spans="17:17" x14ac:dyDescent="0.35">
      <c r="Q17844" s="2"/>
    </row>
    <row r="17845" spans="17:17" x14ac:dyDescent="0.35">
      <c r="Q17845" s="2"/>
    </row>
    <row r="17846" spans="17:17" x14ac:dyDescent="0.35">
      <c r="Q17846" s="2"/>
    </row>
    <row r="17847" spans="17:17" x14ac:dyDescent="0.35">
      <c r="Q17847" s="2"/>
    </row>
    <row r="17848" spans="17:17" x14ac:dyDescent="0.35">
      <c r="Q17848" s="2"/>
    </row>
    <row r="17849" spans="17:17" x14ac:dyDescent="0.35">
      <c r="Q17849" s="2"/>
    </row>
    <row r="17850" spans="17:17" x14ac:dyDescent="0.35">
      <c r="Q17850" s="2"/>
    </row>
    <row r="17851" spans="17:17" x14ac:dyDescent="0.35">
      <c r="Q17851" s="2"/>
    </row>
    <row r="17852" spans="17:17" x14ac:dyDescent="0.35">
      <c r="Q17852" s="2"/>
    </row>
    <row r="17853" spans="17:17" x14ac:dyDescent="0.35">
      <c r="Q17853" s="2"/>
    </row>
    <row r="17854" spans="17:17" x14ac:dyDescent="0.35">
      <c r="Q17854" s="2"/>
    </row>
    <row r="17855" spans="17:17" x14ac:dyDescent="0.35">
      <c r="Q17855" s="2"/>
    </row>
    <row r="17856" spans="17:17" x14ac:dyDescent="0.35">
      <c r="Q17856" s="2"/>
    </row>
    <row r="17857" spans="17:17" x14ac:dyDescent="0.35">
      <c r="Q17857" s="2"/>
    </row>
    <row r="17858" spans="17:17" x14ac:dyDescent="0.35">
      <c r="Q17858" s="2"/>
    </row>
    <row r="17859" spans="17:17" x14ac:dyDescent="0.35">
      <c r="Q17859" s="2"/>
    </row>
    <row r="17860" spans="17:17" x14ac:dyDescent="0.35">
      <c r="Q17860" s="2"/>
    </row>
    <row r="17861" spans="17:17" x14ac:dyDescent="0.35">
      <c r="Q17861" s="2"/>
    </row>
    <row r="17862" spans="17:17" x14ac:dyDescent="0.35">
      <c r="Q17862" s="2"/>
    </row>
    <row r="17863" spans="17:17" x14ac:dyDescent="0.35">
      <c r="Q17863" s="2"/>
    </row>
    <row r="17864" spans="17:17" x14ac:dyDescent="0.35">
      <c r="Q17864" s="2"/>
    </row>
    <row r="17865" spans="17:17" x14ac:dyDescent="0.35">
      <c r="Q17865" s="2"/>
    </row>
    <row r="17866" spans="17:17" x14ac:dyDescent="0.35">
      <c r="Q17866" s="2"/>
    </row>
    <row r="17867" spans="17:17" x14ac:dyDescent="0.35">
      <c r="Q17867" s="2"/>
    </row>
    <row r="17868" spans="17:17" x14ac:dyDescent="0.35">
      <c r="Q17868" s="2"/>
    </row>
    <row r="17869" spans="17:17" x14ac:dyDescent="0.35">
      <c r="Q17869" s="2"/>
    </row>
    <row r="17870" spans="17:17" x14ac:dyDescent="0.35">
      <c r="Q17870" s="2"/>
    </row>
    <row r="17871" spans="17:17" x14ac:dyDescent="0.35">
      <c r="Q17871" s="2"/>
    </row>
    <row r="17872" spans="17:17" x14ac:dyDescent="0.35">
      <c r="Q17872" s="2"/>
    </row>
    <row r="17873" spans="17:17" x14ac:dyDescent="0.35">
      <c r="Q17873" s="2"/>
    </row>
    <row r="17874" spans="17:17" x14ac:dyDescent="0.35">
      <c r="Q17874" s="2"/>
    </row>
    <row r="17875" spans="17:17" x14ac:dyDescent="0.35">
      <c r="Q17875" s="2"/>
    </row>
    <row r="17876" spans="17:17" x14ac:dyDescent="0.35">
      <c r="Q17876" s="2"/>
    </row>
    <row r="17877" spans="17:17" x14ac:dyDescent="0.35">
      <c r="Q17877" s="2"/>
    </row>
    <row r="17878" spans="17:17" x14ac:dyDescent="0.35">
      <c r="Q17878" s="2"/>
    </row>
    <row r="17879" spans="17:17" x14ac:dyDescent="0.35">
      <c r="Q17879" s="2"/>
    </row>
    <row r="17880" spans="17:17" x14ac:dyDescent="0.35">
      <c r="Q17880" s="2"/>
    </row>
    <row r="17881" spans="17:17" x14ac:dyDescent="0.35">
      <c r="Q17881" s="2"/>
    </row>
    <row r="17882" spans="17:17" x14ac:dyDescent="0.35">
      <c r="Q17882" s="2"/>
    </row>
    <row r="17883" spans="17:17" x14ac:dyDescent="0.35">
      <c r="Q17883" s="2"/>
    </row>
    <row r="17884" spans="17:17" x14ac:dyDescent="0.35">
      <c r="Q17884" s="2"/>
    </row>
    <row r="17885" spans="17:17" x14ac:dyDescent="0.35">
      <c r="Q17885" s="2"/>
    </row>
    <row r="17886" spans="17:17" x14ac:dyDescent="0.35">
      <c r="Q17886" s="2"/>
    </row>
    <row r="17887" spans="17:17" x14ac:dyDescent="0.35">
      <c r="Q17887" s="2"/>
    </row>
    <row r="17888" spans="17:17" x14ac:dyDescent="0.35">
      <c r="Q17888" s="2"/>
    </row>
    <row r="17889" spans="17:17" x14ac:dyDescent="0.35">
      <c r="Q17889" s="2"/>
    </row>
    <row r="17890" spans="17:17" x14ac:dyDescent="0.35">
      <c r="Q17890" s="2"/>
    </row>
    <row r="17891" spans="17:17" x14ac:dyDescent="0.35">
      <c r="Q17891" s="2"/>
    </row>
    <row r="17892" spans="17:17" x14ac:dyDescent="0.35">
      <c r="Q17892" s="2"/>
    </row>
    <row r="17893" spans="17:17" x14ac:dyDescent="0.35">
      <c r="Q17893" s="2"/>
    </row>
    <row r="17894" spans="17:17" x14ac:dyDescent="0.35">
      <c r="Q17894" s="2"/>
    </row>
    <row r="17895" spans="17:17" x14ac:dyDescent="0.35">
      <c r="Q17895" s="2"/>
    </row>
    <row r="17896" spans="17:17" x14ac:dyDescent="0.35">
      <c r="Q17896" s="2"/>
    </row>
    <row r="17897" spans="17:17" x14ac:dyDescent="0.35">
      <c r="Q17897" s="2"/>
    </row>
    <row r="17898" spans="17:17" x14ac:dyDescent="0.35">
      <c r="Q17898" s="2"/>
    </row>
    <row r="17899" spans="17:17" x14ac:dyDescent="0.35">
      <c r="Q17899" s="2"/>
    </row>
    <row r="17900" spans="17:17" x14ac:dyDescent="0.35">
      <c r="Q17900" s="2"/>
    </row>
    <row r="17901" spans="17:17" x14ac:dyDescent="0.35">
      <c r="Q17901" s="2"/>
    </row>
    <row r="17902" spans="17:17" x14ac:dyDescent="0.35">
      <c r="Q17902" s="2"/>
    </row>
    <row r="17903" spans="17:17" x14ac:dyDescent="0.35">
      <c r="Q17903" s="2"/>
    </row>
    <row r="17904" spans="17:17" x14ac:dyDescent="0.35">
      <c r="Q17904" s="2"/>
    </row>
    <row r="17905" spans="17:17" x14ac:dyDescent="0.35">
      <c r="Q17905" s="2"/>
    </row>
    <row r="17906" spans="17:17" x14ac:dyDescent="0.35">
      <c r="Q17906" s="2"/>
    </row>
    <row r="17907" spans="17:17" x14ac:dyDescent="0.35">
      <c r="Q17907" s="2"/>
    </row>
    <row r="17908" spans="17:17" x14ac:dyDescent="0.35">
      <c r="Q17908" s="2"/>
    </row>
    <row r="17909" spans="17:17" x14ac:dyDescent="0.35">
      <c r="Q17909" s="2"/>
    </row>
    <row r="17910" spans="17:17" x14ac:dyDescent="0.35">
      <c r="Q17910" s="2"/>
    </row>
    <row r="17911" spans="17:17" x14ac:dyDescent="0.35">
      <c r="Q17911" s="2"/>
    </row>
    <row r="17912" spans="17:17" x14ac:dyDescent="0.35">
      <c r="Q17912" s="2"/>
    </row>
    <row r="17913" spans="17:17" x14ac:dyDescent="0.35">
      <c r="Q17913" s="2"/>
    </row>
    <row r="17914" spans="17:17" x14ac:dyDescent="0.35">
      <c r="Q17914" s="2"/>
    </row>
    <row r="17915" spans="17:17" x14ac:dyDescent="0.35">
      <c r="Q17915" s="2"/>
    </row>
    <row r="17916" spans="17:17" x14ac:dyDescent="0.35">
      <c r="Q17916" s="2"/>
    </row>
    <row r="17917" spans="17:17" x14ac:dyDescent="0.35">
      <c r="Q17917" s="2"/>
    </row>
    <row r="17918" spans="17:17" x14ac:dyDescent="0.35">
      <c r="Q17918" s="2"/>
    </row>
    <row r="17919" spans="17:17" x14ac:dyDescent="0.35">
      <c r="Q17919" s="2"/>
    </row>
    <row r="17920" spans="17:17" x14ac:dyDescent="0.35">
      <c r="Q17920" s="2"/>
    </row>
    <row r="17921" spans="17:17" x14ac:dyDescent="0.35">
      <c r="Q17921" s="2"/>
    </row>
    <row r="17922" spans="17:17" x14ac:dyDescent="0.35">
      <c r="Q17922" s="2"/>
    </row>
    <row r="17923" spans="17:17" x14ac:dyDescent="0.35">
      <c r="Q17923" s="2"/>
    </row>
    <row r="17924" spans="17:17" x14ac:dyDescent="0.35">
      <c r="Q17924" s="2"/>
    </row>
    <row r="17925" spans="17:17" x14ac:dyDescent="0.35">
      <c r="Q17925" s="2"/>
    </row>
    <row r="17926" spans="17:17" x14ac:dyDescent="0.35">
      <c r="Q17926" s="2"/>
    </row>
    <row r="17927" spans="17:17" x14ac:dyDescent="0.35">
      <c r="Q17927" s="2"/>
    </row>
    <row r="17928" spans="17:17" x14ac:dyDescent="0.35">
      <c r="Q17928" s="2"/>
    </row>
    <row r="17929" spans="17:17" x14ac:dyDescent="0.35">
      <c r="Q17929" s="2"/>
    </row>
    <row r="17930" spans="17:17" x14ac:dyDescent="0.35">
      <c r="Q17930" s="2"/>
    </row>
    <row r="17931" spans="17:17" x14ac:dyDescent="0.35">
      <c r="Q17931" s="2"/>
    </row>
    <row r="17932" spans="17:17" x14ac:dyDescent="0.35">
      <c r="Q17932" s="2"/>
    </row>
    <row r="17933" spans="17:17" x14ac:dyDescent="0.35">
      <c r="Q17933" s="2"/>
    </row>
    <row r="17934" spans="17:17" x14ac:dyDescent="0.35">
      <c r="Q17934" s="2"/>
    </row>
    <row r="17935" spans="17:17" x14ac:dyDescent="0.35">
      <c r="Q17935" s="2"/>
    </row>
    <row r="17936" spans="17:17" x14ac:dyDescent="0.35">
      <c r="Q17936" s="2"/>
    </row>
    <row r="17937" spans="17:17" x14ac:dyDescent="0.35">
      <c r="Q17937" s="2"/>
    </row>
    <row r="17938" spans="17:17" x14ac:dyDescent="0.35">
      <c r="Q17938" s="2"/>
    </row>
    <row r="17939" spans="17:17" x14ac:dyDescent="0.35">
      <c r="Q17939" s="2"/>
    </row>
    <row r="17940" spans="17:17" x14ac:dyDescent="0.35">
      <c r="Q17940" s="2"/>
    </row>
    <row r="17941" spans="17:17" x14ac:dyDescent="0.35">
      <c r="Q17941" s="2"/>
    </row>
    <row r="17942" spans="17:17" x14ac:dyDescent="0.35">
      <c r="Q17942" s="2"/>
    </row>
    <row r="17943" spans="17:17" x14ac:dyDescent="0.35">
      <c r="Q17943" s="2"/>
    </row>
    <row r="17944" spans="17:17" x14ac:dyDescent="0.35">
      <c r="Q17944" s="2"/>
    </row>
    <row r="17945" spans="17:17" x14ac:dyDescent="0.35">
      <c r="Q17945" s="2"/>
    </row>
    <row r="17946" spans="17:17" x14ac:dyDescent="0.35">
      <c r="Q17946" s="2"/>
    </row>
    <row r="17947" spans="17:17" x14ac:dyDescent="0.35">
      <c r="Q17947" s="2"/>
    </row>
    <row r="17948" spans="17:17" x14ac:dyDescent="0.35">
      <c r="Q17948" s="2"/>
    </row>
    <row r="17949" spans="17:17" x14ac:dyDescent="0.35">
      <c r="Q17949" s="2"/>
    </row>
    <row r="17950" spans="17:17" x14ac:dyDescent="0.35">
      <c r="Q17950" s="2"/>
    </row>
    <row r="17951" spans="17:17" x14ac:dyDescent="0.35">
      <c r="Q17951" s="2"/>
    </row>
    <row r="17952" spans="17:17" x14ac:dyDescent="0.35">
      <c r="Q17952" s="2"/>
    </row>
    <row r="17953" spans="17:17" x14ac:dyDescent="0.35">
      <c r="Q17953" s="2"/>
    </row>
    <row r="17954" spans="17:17" x14ac:dyDescent="0.35">
      <c r="Q17954" s="2"/>
    </row>
    <row r="17955" spans="17:17" x14ac:dyDescent="0.35">
      <c r="Q17955" s="2"/>
    </row>
    <row r="17956" spans="17:17" x14ac:dyDescent="0.35">
      <c r="Q17956" s="2"/>
    </row>
    <row r="17957" spans="17:17" x14ac:dyDescent="0.35">
      <c r="Q17957" s="2"/>
    </row>
    <row r="17958" spans="17:17" x14ac:dyDescent="0.35">
      <c r="Q17958" s="2"/>
    </row>
    <row r="17959" spans="17:17" x14ac:dyDescent="0.35">
      <c r="Q17959" s="2"/>
    </row>
    <row r="17960" spans="17:17" x14ac:dyDescent="0.35">
      <c r="Q17960" s="2"/>
    </row>
    <row r="17961" spans="17:17" x14ac:dyDescent="0.35">
      <c r="Q17961" s="2"/>
    </row>
    <row r="17962" spans="17:17" x14ac:dyDescent="0.35">
      <c r="Q17962" s="2"/>
    </row>
    <row r="17963" spans="17:17" x14ac:dyDescent="0.35">
      <c r="Q17963" s="2"/>
    </row>
    <row r="17964" spans="17:17" x14ac:dyDescent="0.35">
      <c r="Q17964" s="2"/>
    </row>
    <row r="17965" spans="17:17" x14ac:dyDescent="0.35">
      <c r="Q17965" s="2"/>
    </row>
    <row r="17966" spans="17:17" x14ac:dyDescent="0.35">
      <c r="Q17966" s="2"/>
    </row>
    <row r="17967" spans="17:17" x14ac:dyDescent="0.35">
      <c r="Q17967" s="2"/>
    </row>
    <row r="17968" spans="17:17" x14ac:dyDescent="0.35">
      <c r="Q17968" s="2"/>
    </row>
    <row r="17969" spans="17:17" x14ac:dyDescent="0.35">
      <c r="Q17969" s="2"/>
    </row>
    <row r="17970" spans="17:17" x14ac:dyDescent="0.35">
      <c r="Q17970" s="2"/>
    </row>
    <row r="17971" spans="17:17" x14ac:dyDescent="0.35">
      <c r="Q17971" s="2"/>
    </row>
    <row r="17972" spans="17:17" x14ac:dyDescent="0.35">
      <c r="Q17972" s="2"/>
    </row>
    <row r="17973" spans="17:17" x14ac:dyDescent="0.35">
      <c r="Q17973" s="2"/>
    </row>
    <row r="17974" spans="17:17" x14ac:dyDescent="0.35">
      <c r="Q17974" s="2"/>
    </row>
    <row r="17975" spans="17:17" x14ac:dyDescent="0.35">
      <c r="Q17975" s="2"/>
    </row>
    <row r="17976" spans="17:17" x14ac:dyDescent="0.35">
      <c r="Q17976" s="2"/>
    </row>
    <row r="17977" spans="17:17" x14ac:dyDescent="0.35">
      <c r="Q17977" s="2"/>
    </row>
    <row r="17978" spans="17:17" x14ac:dyDescent="0.35">
      <c r="Q17978" s="2"/>
    </row>
    <row r="17979" spans="17:17" x14ac:dyDescent="0.35">
      <c r="Q17979" s="2"/>
    </row>
    <row r="17980" spans="17:17" x14ac:dyDescent="0.35">
      <c r="Q17980" s="2"/>
    </row>
    <row r="17981" spans="17:17" x14ac:dyDescent="0.35">
      <c r="Q17981" s="2"/>
    </row>
    <row r="17982" spans="17:17" x14ac:dyDescent="0.35">
      <c r="Q17982" s="2"/>
    </row>
    <row r="17983" spans="17:17" x14ac:dyDescent="0.35">
      <c r="Q17983" s="2"/>
    </row>
    <row r="17984" spans="17:17" x14ac:dyDescent="0.35">
      <c r="Q17984" s="2"/>
    </row>
    <row r="17985" spans="17:17" x14ac:dyDescent="0.35">
      <c r="Q17985" s="2"/>
    </row>
    <row r="17986" spans="17:17" x14ac:dyDescent="0.35">
      <c r="Q17986" s="2"/>
    </row>
    <row r="17987" spans="17:17" x14ac:dyDescent="0.35">
      <c r="Q17987" s="2"/>
    </row>
    <row r="17988" spans="17:17" x14ac:dyDescent="0.35">
      <c r="Q17988" s="2"/>
    </row>
    <row r="17989" spans="17:17" x14ac:dyDescent="0.35">
      <c r="Q17989" s="2"/>
    </row>
    <row r="17990" spans="17:17" x14ac:dyDescent="0.35">
      <c r="Q17990" s="2"/>
    </row>
    <row r="17991" spans="17:17" x14ac:dyDescent="0.35">
      <c r="Q17991" s="2"/>
    </row>
    <row r="17992" spans="17:17" x14ac:dyDescent="0.35">
      <c r="Q17992" s="2"/>
    </row>
    <row r="17993" spans="17:17" x14ac:dyDescent="0.35">
      <c r="Q17993" s="2"/>
    </row>
    <row r="17994" spans="17:17" x14ac:dyDescent="0.35">
      <c r="Q17994" s="2"/>
    </row>
    <row r="17995" spans="17:17" x14ac:dyDescent="0.35">
      <c r="Q17995" s="2"/>
    </row>
    <row r="17996" spans="17:17" x14ac:dyDescent="0.35">
      <c r="Q17996" s="2"/>
    </row>
    <row r="17997" spans="17:17" x14ac:dyDescent="0.35">
      <c r="Q17997" s="2"/>
    </row>
    <row r="17998" spans="17:17" x14ac:dyDescent="0.35">
      <c r="Q17998" s="2"/>
    </row>
    <row r="17999" spans="17:17" x14ac:dyDescent="0.35">
      <c r="Q17999" s="2"/>
    </row>
    <row r="18000" spans="17:17" x14ac:dyDescent="0.35">
      <c r="Q18000" s="2"/>
    </row>
    <row r="18001" spans="17:17" x14ac:dyDescent="0.35">
      <c r="Q18001" s="2"/>
    </row>
    <row r="18002" spans="17:17" x14ac:dyDescent="0.35">
      <c r="Q18002" s="2"/>
    </row>
    <row r="18003" spans="17:17" x14ac:dyDescent="0.35">
      <c r="Q18003" s="2"/>
    </row>
    <row r="18004" spans="17:17" x14ac:dyDescent="0.35">
      <c r="Q18004" s="2"/>
    </row>
    <row r="18005" spans="17:17" x14ac:dyDescent="0.35">
      <c r="Q18005" s="2"/>
    </row>
    <row r="18006" spans="17:17" x14ac:dyDescent="0.35">
      <c r="Q18006" s="2"/>
    </row>
    <row r="18007" spans="17:17" x14ac:dyDescent="0.35">
      <c r="Q18007" s="2"/>
    </row>
    <row r="18008" spans="17:17" x14ac:dyDescent="0.35">
      <c r="Q18008" s="2"/>
    </row>
    <row r="18009" spans="17:17" x14ac:dyDescent="0.35">
      <c r="Q18009" s="2"/>
    </row>
    <row r="18010" spans="17:17" x14ac:dyDescent="0.35">
      <c r="Q18010" s="2"/>
    </row>
    <row r="18011" spans="17:17" x14ac:dyDescent="0.35">
      <c r="Q18011" s="2"/>
    </row>
    <row r="18012" spans="17:17" x14ac:dyDescent="0.35">
      <c r="Q18012" s="2"/>
    </row>
    <row r="18013" spans="17:17" x14ac:dyDescent="0.35">
      <c r="Q18013" s="2"/>
    </row>
    <row r="18014" spans="17:17" x14ac:dyDescent="0.35">
      <c r="Q18014" s="2"/>
    </row>
    <row r="18015" spans="17:17" x14ac:dyDescent="0.35">
      <c r="Q18015" s="2"/>
    </row>
    <row r="18016" spans="17:17" x14ac:dyDescent="0.35">
      <c r="Q18016" s="2"/>
    </row>
    <row r="18017" spans="17:17" x14ac:dyDescent="0.35">
      <c r="Q18017" s="2"/>
    </row>
    <row r="18018" spans="17:17" x14ac:dyDescent="0.35">
      <c r="Q18018" s="2"/>
    </row>
    <row r="18019" spans="17:17" x14ac:dyDescent="0.35">
      <c r="Q18019" s="2"/>
    </row>
    <row r="18020" spans="17:17" x14ac:dyDescent="0.35">
      <c r="Q18020" s="2"/>
    </row>
    <row r="18021" spans="17:17" x14ac:dyDescent="0.35">
      <c r="Q18021" s="2"/>
    </row>
    <row r="18022" spans="17:17" x14ac:dyDescent="0.35">
      <c r="Q18022" s="2"/>
    </row>
    <row r="18023" spans="17:17" x14ac:dyDescent="0.35">
      <c r="Q18023" s="2"/>
    </row>
    <row r="18024" spans="17:17" x14ac:dyDescent="0.35">
      <c r="Q18024" s="2"/>
    </row>
    <row r="18025" spans="17:17" x14ac:dyDescent="0.35">
      <c r="Q18025" s="2"/>
    </row>
    <row r="18026" spans="17:17" x14ac:dyDescent="0.35">
      <c r="Q18026" s="2"/>
    </row>
    <row r="18027" spans="17:17" x14ac:dyDescent="0.35">
      <c r="Q18027" s="2"/>
    </row>
    <row r="18028" spans="17:17" x14ac:dyDescent="0.35">
      <c r="Q18028" s="2"/>
    </row>
    <row r="18029" spans="17:17" x14ac:dyDescent="0.35">
      <c r="Q18029" s="2"/>
    </row>
    <row r="18030" spans="17:17" x14ac:dyDescent="0.35">
      <c r="Q18030" s="2"/>
    </row>
    <row r="18031" spans="17:17" x14ac:dyDescent="0.35">
      <c r="Q18031" s="2"/>
    </row>
    <row r="18032" spans="17:17" x14ac:dyDescent="0.35">
      <c r="Q18032" s="2"/>
    </row>
    <row r="18033" spans="17:17" x14ac:dyDescent="0.35">
      <c r="Q18033" s="2"/>
    </row>
    <row r="18034" spans="17:17" x14ac:dyDescent="0.35">
      <c r="Q18034" s="2"/>
    </row>
    <row r="18035" spans="17:17" x14ac:dyDescent="0.35">
      <c r="Q18035" s="2"/>
    </row>
    <row r="18036" spans="17:17" x14ac:dyDescent="0.35">
      <c r="Q18036" s="2"/>
    </row>
    <row r="18037" spans="17:17" x14ac:dyDescent="0.35">
      <c r="Q18037" s="2"/>
    </row>
    <row r="18038" spans="17:17" x14ac:dyDescent="0.35">
      <c r="Q18038" s="2"/>
    </row>
    <row r="18039" spans="17:17" x14ac:dyDescent="0.35">
      <c r="Q18039" s="2"/>
    </row>
    <row r="18040" spans="17:17" x14ac:dyDescent="0.35">
      <c r="Q18040" s="2"/>
    </row>
    <row r="18041" spans="17:17" x14ac:dyDescent="0.35">
      <c r="Q18041" s="2"/>
    </row>
    <row r="18042" spans="17:17" x14ac:dyDescent="0.35">
      <c r="Q18042" s="2"/>
    </row>
    <row r="18043" spans="17:17" x14ac:dyDescent="0.35">
      <c r="Q18043" s="2"/>
    </row>
    <row r="18044" spans="17:17" x14ac:dyDescent="0.35">
      <c r="Q18044" s="2"/>
    </row>
    <row r="18045" spans="17:17" x14ac:dyDescent="0.35">
      <c r="Q18045" s="2"/>
    </row>
    <row r="18046" spans="17:17" x14ac:dyDescent="0.35">
      <c r="Q18046" s="2"/>
    </row>
    <row r="18047" spans="17:17" x14ac:dyDescent="0.35">
      <c r="Q18047" s="2"/>
    </row>
    <row r="18048" spans="17:17" x14ac:dyDescent="0.35">
      <c r="Q18048" s="2"/>
    </row>
    <row r="18049" spans="17:17" x14ac:dyDescent="0.35">
      <c r="Q18049" s="2"/>
    </row>
    <row r="18050" spans="17:17" x14ac:dyDescent="0.35">
      <c r="Q18050" s="2"/>
    </row>
    <row r="18051" spans="17:17" x14ac:dyDescent="0.35">
      <c r="Q18051" s="2"/>
    </row>
    <row r="18052" spans="17:17" x14ac:dyDescent="0.35">
      <c r="Q18052" s="2"/>
    </row>
    <row r="18053" spans="17:17" x14ac:dyDescent="0.35">
      <c r="Q18053" s="2"/>
    </row>
    <row r="18054" spans="17:17" x14ac:dyDescent="0.35">
      <c r="Q18054" s="2"/>
    </row>
    <row r="18055" spans="17:17" x14ac:dyDescent="0.35">
      <c r="Q18055" s="2"/>
    </row>
    <row r="18056" spans="17:17" x14ac:dyDescent="0.35">
      <c r="Q18056" s="2"/>
    </row>
    <row r="18057" spans="17:17" x14ac:dyDescent="0.35">
      <c r="Q18057" s="2"/>
    </row>
    <row r="18058" spans="17:17" x14ac:dyDescent="0.35">
      <c r="Q18058" s="2"/>
    </row>
    <row r="18059" spans="17:17" x14ac:dyDescent="0.35">
      <c r="Q18059" s="2"/>
    </row>
    <row r="18060" spans="17:17" x14ac:dyDescent="0.35">
      <c r="Q18060" s="2"/>
    </row>
    <row r="18061" spans="17:17" x14ac:dyDescent="0.35">
      <c r="Q18061" s="2"/>
    </row>
    <row r="18062" spans="17:17" x14ac:dyDescent="0.35">
      <c r="Q18062" s="2"/>
    </row>
    <row r="18063" spans="17:17" x14ac:dyDescent="0.35">
      <c r="Q18063" s="2"/>
    </row>
    <row r="18064" spans="17:17" x14ac:dyDescent="0.35">
      <c r="Q18064" s="2"/>
    </row>
    <row r="18065" spans="17:17" x14ac:dyDescent="0.35">
      <c r="Q18065" s="2"/>
    </row>
    <row r="18066" spans="17:17" x14ac:dyDescent="0.35">
      <c r="Q18066" s="2"/>
    </row>
    <row r="18067" spans="17:17" x14ac:dyDescent="0.35">
      <c r="Q18067" s="2"/>
    </row>
    <row r="18068" spans="17:17" x14ac:dyDescent="0.35">
      <c r="Q18068" s="2"/>
    </row>
    <row r="18069" spans="17:17" x14ac:dyDescent="0.35">
      <c r="Q18069" s="2"/>
    </row>
    <row r="18070" spans="17:17" x14ac:dyDescent="0.35">
      <c r="Q18070" s="2"/>
    </row>
    <row r="18071" spans="17:17" x14ac:dyDescent="0.35">
      <c r="Q18071" s="2"/>
    </row>
    <row r="18072" spans="17:17" x14ac:dyDescent="0.35">
      <c r="Q18072" s="2"/>
    </row>
    <row r="18073" spans="17:17" x14ac:dyDescent="0.35">
      <c r="Q18073" s="2"/>
    </row>
    <row r="18074" spans="17:17" x14ac:dyDescent="0.35">
      <c r="Q18074" s="2"/>
    </row>
    <row r="18075" spans="17:17" x14ac:dyDescent="0.35">
      <c r="Q18075" s="2"/>
    </row>
    <row r="18076" spans="17:17" x14ac:dyDescent="0.35">
      <c r="Q18076" s="2"/>
    </row>
    <row r="18077" spans="17:17" x14ac:dyDescent="0.35">
      <c r="Q18077" s="2"/>
    </row>
    <row r="18078" spans="17:17" x14ac:dyDescent="0.35">
      <c r="Q18078" s="2"/>
    </row>
    <row r="18079" spans="17:17" x14ac:dyDescent="0.35">
      <c r="Q18079" s="2"/>
    </row>
    <row r="18080" spans="17:17" x14ac:dyDescent="0.35">
      <c r="Q18080" s="2"/>
    </row>
    <row r="18081" spans="17:17" x14ac:dyDescent="0.35">
      <c r="Q18081" s="2"/>
    </row>
    <row r="18082" spans="17:17" x14ac:dyDescent="0.35">
      <c r="Q18082" s="2"/>
    </row>
    <row r="18083" spans="17:17" x14ac:dyDescent="0.35">
      <c r="Q18083" s="2"/>
    </row>
    <row r="18084" spans="17:17" x14ac:dyDescent="0.35">
      <c r="Q18084" s="2"/>
    </row>
    <row r="18085" spans="17:17" x14ac:dyDescent="0.35">
      <c r="Q18085" s="2"/>
    </row>
    <row r="18086" spans="17:17" x14ac:dyDescent="0.35">
      <c r="Q18086" s="2"/>
    </row>
    <row r="18087" spans="17:17" x14ac:dyDescent="0.35">
      <c r="Q18087" s="2"/>
    </row>
    <row r="18088" spans="17:17" x14ac:dyDescent="0.35">
      <c r="Q18088" s="2"/>
    </row>
    <row r="18089" spans="17:17" x14ac:dyDescent="0.35">
      <c r="Q18089" s="2"/>
    </row>
    <row r="18090" spans="17:17" x14ac:dyDescent="0.35">
      <c r="Q18090" s="2"/>
    </row>
    <row r="18091" spans="17:17" x14ac:dyDescent="0.35">
      <c r="Q18091" s="2"/>
    </row>
    <row r="18092" spans="17:17" x14ac:dyDescent="0.35">
      <c r="Q18092" s="2"/>
    </row>
    <row r="18093" spans="17:17" x14ac:dyDescent="0.35">
      <c r="Q18093" s="2"/>
    </row>
    <row r="18094" spans="17:17" x14ac:dyDescent="0.35">
      <c r="Q18094" s="2"/>
    </row>
    <row r="18095" spans="17:17" x14ac:dyDescent="0.35">
      <c r="Q18095" s="2"/>
    </row>
    <row r="18096" spans="17:17" x14ac:dyDescent="0.35">
      <c r="Q18096" s="2"/>
    </row>
    <row r="18097" spans="17:17" x14ac:dyDescent="0.35">
      <c r="Q18097" s="2"/>
    </row>
    <row r="18098" spans="17:17" x14ac:dyDescent="0.35">
      <c r="Q18098" s="2"/>
    </row>
    <row r="18099" spans="17:17" x14ac:dyDescent="0.35">
      <c r="Q18099" s="2"/>
    </row>
    <row r="18100" spans="17:17" x14ac:dyDescent="0.35">
      <c r="Q18100" s="2"/>
    </row>
    <row r="18101" spans="17:17" x14ac:dyDescent="0.35">
      <c r="Q18101" s="2"/>
    </row>
    <row r="18102" spans="17:17" x14ac:dyDescent="0.35">
      <c r="Q18102" s="2"/>
    </row>
    <row r="18103" spans="17:17" x14ac:dyDescent="0.35">
      <c r="Q18103" s="2"/>
    </row>
    <row r="18104" spans="17:17" x14ac:dyDescent="0.35">
      <c r="Q18104" s="2"/>
    </row>
    <row r="18105" spans="17:17" x14ac:dyDescent="0.35">
      <c r="Q18105" s="2"/>
    </row>
    <row r="18106" spans="17:17" x14ac:dyDescent="0.35">
      <c r="Q18106" s="2"/>
    </row>
    <row r="18107" spans="17:17" x14ac:dyDescent="0.35">
      <c r="Q18107" s="2"/>
    </row>
    <row r="18108" spans="17:17" x14ac:dyDescent="0.35">
      <c r="Q18108" s="2"/>
    </row>
    <row r="18109" spans="17:17" x14ac:dyDescent="0.35">
      <c r="Q18109" s="2"/>
    </row>
    <row r="18110" spans="17:17" x14ac:dyDescent="0.35">
      <c r="Q18110" s="2"/>
    </row>
    <row r="18111" spans="17:17" x14ac:dyDescent="0.35">
      <c r="Q18111" s="2"/>
    </row>
    <row r="18112" spans="17:17" x14ac:dyDescent="0.35">
      <c r="Q18112" s="2"/>
    </row>
    <row r="18113" spans="17:17" x14ac:dyDescent="0.35">
      <c r="Q18113" s="2"/>
    </row>
    <row r="18114" spans="17:17" x14ac:dyDescent="0.35">
      <c r="Q18114" s="2"/>
    </row>
    <row r="18115" spans="17:17" x14ac:dyDescent="0.35">
      <c r="Q18115" s="2"/>
    </row>
    <row r="18116" spans="17:17" x14ac:dyDescent="0.35">
      <c r="Q18116" s="2"/>
    </row>
    <row r="18117" spans="17:17" x14ac:dyDescent="0.35">
      <c r="Q18117" s="2"/>
    </row>
    <row r="18118" spans="17:17" x14ac:dyDescent="0.35">
      <c r="Q18118" s="2"/>
    </row>
    <row r="18119" spans="17:17" x14ac:dyDescent="0.35">
      <c r="Q18119" s="2"/>
    </row>
    <row r="18120" spans="17:17" x14ac:dyDescent="0.35">
      <c r="Q18120" s="2"/>
    </row>
    <row r="18121" spans="17:17" x14ac:dyDescent="0.35">
      <c r="Q18121" s="2"/>
    </row>
    <row r="18122" spans="17:17" x14ac:dyDescent="0.35">
      <c r="Q18122" s="2"/>
    </row>
    <row r="18123" spans="17:17" x14ac:dyDescent="0.35">
      <c r="Q18123" s="2"/>
    </row>
    <row r="18124" spans="17:17" x14ac:dyDescent="0.35">
      <c r="Q18124" s="2"/>
    </row>
    <row r="18125" spans="17:17" x14ac:dyDescent="0.35">
      <c r="Q18125" s="2"/>
    </row>
    <row r="18126" spans="17:17" x14ac:dyDescent="0.35">
      <c r="Q18126" s="2"/>
    </row>
    <row r="18127" spans="17:17" x14ac:dyDescent="0.35">
      <c r="Q18127" s="2"/>
    </row>
    <row r="18128" spans="17:17" x14ac:dyDescent="0.35">
      <c r="Q18128" s="2"/>
    </row>
    <row r="18129" spans="17:17" x14ac:dyDescent="0.35">
      <c r="Q18129" s="2"/>
    </row>
    <row r="18130" spans="17:17" x14ac:dyDescent="0.35">
      <c r="Q18130" s="2"/>
    </row>
    <row r="18131" spans="17:17" x14ac:dyDescent="0.35">
      <c r="Q18131" s="2"/>
    </row>
    <row r="18132" spans="17:17" x14ac:dyDescent="0.35">
      <c r="Q18132" s="2"/>
    </row>
    <row r="18133" spans="17:17" x14ac:dyDescent="0.35">
      <c r="Q18133" s="2"/>
    </row>
    <row r="18134" spans="17:17" x14ac:dyDescent="0.35">
      <c r="Q18134" s="2"/>
    </row>
    <row r="18135" spans="17:17" x14ac:dyDescent="0.35">
      <c r="Q18135" s="2"/>
    </row>
    <row r="18136" spans="17:17" x14ac:dyDescent="0.35">
      <c r="Q18136" s="2"/>
    </row>
    <row r="18137" spans="17:17" x14ac:dyDescent="0.35">
      <c r="Q18137" s="2"/>
    </row>
    <row r="18138" spans="17:17" x14ac:dyDescent="0.35">
      <c r="Q18138" s="2"/>
    </row>
    <row r="18139" spans="17:17" x14ac:dyDescent="0.35">
      <c r="Q18139" s="2"/>
    </row>
    <row r="18140" spans="17:17" x14ac:dyDescent="0.35">
      <c r="Q18140" s="2"/>
    </row>
    <row r="18141" spans="17:17" x14ac:dyDescent="0.35">
      <c r="Q18141" s="2"/>
    </row>
    <row r="18142" spans="17:17" x14ac:dyDescent="0.35">
      <c r="Q18142" s="2"/>
    </row>
    <row r="18143" spans="17:17" x14ac:dyDescent="0.35">
      <c r="Q18143" s="2"/>
    </row>
    <row r="18144" spans="17:17" x14ac:dyDescent="0.35">
      <c r="Q18144" s="2"/>
    </row>
    <row r="18145" spans="17:17" x14ac:dyDescent="0.35">
      <c r="Q18145" s="2"/>
    </row>
    <row r="18146" spans="17:17" x14ac:dyDescent="0.35">
      <c r="Q18146" s="2"/>
    </row>
    <row r="18147" spans="17:17" x14ac:dyDescent="0.35">
      <c r="Q18147" s="2"/>
    </row>
    <row r="18148" spans="17:17" x14ac:dyDescent="0.35">
      <c r="Q18148" s="2"/>
    </row>
    <row r="18149" spans="17:17" x14ac:dyDescent="0.35">
      <c r="Q18149" s="2"/>
    </row>
    <row r="18150" spans="17:17" x14ac:dyDescent="0.35">
      <c r="Q18150" s="2"/>
    </row>
    <row r="18151" spans="17:17" x14ac:dyDescent="0.35">
      <c r="Q18151" s="2"/>
    </row>
    <row r="18152" spans="17:17" x14ac:dyDescent="0.35">
      <c r="Q18152" s="2"/>
    </row>
    <row r="18153" spans="17:17" x14ac:dyDescent="0.35">
      <c r="Q18153" s="2"/>
    </row>
    <row r="18154" spans="17:17" x14ac:dyDescent="0.35">
      <c r="Q18154" s="2"/>
    </row>
    <row r="18155" spans="17:17" x14ac:dyDescent="0.35">
      <c r="Q18155" s="2"/>
    </row>
    <row r="18156" spans="17:17" x14ac:dyDescent="0.35">
      <c r="Q18156" s="2"/>
    </row>
    <row r="18157" spans="17:17" x14ac:dyDescent="0.35">
      <c r="Q18157" s="2"/>
    </row>
    <row r="18158" spans="17:17" x14ac:dyDescent="0.35">
      <c r="Q18158" s="2"/>
    </row>
    <row r="18159" spans="17:17" x14ac:dyDescent="0.35">
      <c r="Q18159" s="2"/>
    </row>
    <row r="18160" spans="17:17" x14ac:dyDescent="0.35">
      <c r="Q18160" s="2"/>
    </row>
    <row r="18161" spans="17:17" x14ac:dyDescent="0.35">
      <c r="Q18161" s="2"/>
    </row>
    <row r="18162" spans="17:17" x14ac:dyDescent="0.35">
      <c r="Q18162" s="2"/>
    </row>
    <row r="18163" spans="17:17" x14ac:dyDescent="0.35">
      <c r="Q18163" s="2"/>
    </row>
    <row r="18164" spans="17:17" x14ac:dyDescent="0.35">
      <c r="Q18164" s="2"/>
    </row>
    <row r="18165" spans="17:17" x14ac:dyDescent="0.35">
      <c r="Q18165" s="2"/>
    </row>
    <row r="18166" spans="17:17" x14ac:dyDescent="0.35">
      <c r="Q18166" s="2"/>
    </row>
    <row r="18167" spans="17:17" x14ac:dyDescent="0.35">
      <c r="Q18167" s="2"/>
    </row>
    <row r="18168" spans="17:17" x14ac:dyDescent="0.35">
      <c r="Q18168" s="2"/>
    </row>
    <row r="18169" spans="17:17" x14ac:dyDescent="0.35">
      <c r="Q18169" s="2"/>
    </row>
    <row r="18170" spans="17:17" x14ac:dyDescent="0.35">
      <c r="Q18170" s="2"/>
    </row>
    <row r="18171" spans="17:17" x14ac:dyDescent="0.35">
      <c r="Q18171" s="2"/>
    </row>
    <row r="18172" spans="17:17" x14ac:dyDescent="0.35">
      <c r="Q18172" s="2"/>
    </row>
    <row r="18173" spans="17:17" x14ac:dyDescent="0.35">
      <c r="Q18173" s="2"/>
    </row>
    <row r="18174" spans="17:17" x14ac:dyDescent="0.35">
      <c r="Q18174" s="2"/>
    </row>
    <row r="18175" spans="17:17" x14ac:dyDescent="0.35">
      <c r="Q18175" s="2"/>
    </row>
    <row r="18176" spans="17:17" x14ac:dyDescent="0.35">
      <c r="Q18176" s="2"/>
    </row>
    <row r="18177" spans="17:17" x14ac:dyDescent="0.35">
      <c r="Q18177" s="2"/>
    </row>
    <row r="18178" spans="17:17" x14ac:dyDescent="0.35">
      <c r="Q18178" s="2"/>
    </row>
    <row r="18179" spans="17:17" x14ac:dyDescent="0.35">
      <c r="Q18179" s="2"/>
    </row>
    <row r="18180" spans="17:17" x14ac:dyDescent="0.35">
      <c r="Q18180" s="2"/>
    </row>
    <row r="18181" spans="17:17" x14ac:dyDescent="0.35">
      <c r="Q18181" s="2"/>
    </row>
    <row r="18182" spans="17:17" x14ac:dyDescent="0.35">
      <c r="Q18182" s="2"/>
    </row>
    <row r="18183" spans="17:17" x14ac:dyDescent="0.35">
      <c r="Q18183" s="2"/>
    </row>
    <row r="18184" spans="17:17" x14ac:dyDescent="0.35">
      <c r="Q18184" s="2"/>
    </row>
    <row r="18185" spans="17:17" x14ac:dyDescent="0.35">
      <c r="Q18185" s="2"/>
    </row>
    <row r="18186" spans="17:17" x14ac:dyDescent="0.35">
      <c r="Q18186" s="2"/>
    </row>
    <row r="18187" spans="17:17" x14ac:dyDescent="0.35">
      <c r="Q18187" s="2"/>
    </row>
    <row r="18188" spans="17:17" x14ac:dyDescent="0.35">
      <c r="Q18188" s="2"/>
    </row>
    <row r="18189" spans="17:17" x14ac:dyDescent="0.35">
      <c r="Q18189" s="2"/>
    </row>
    <row r="18190" spans="17:17" x14ac:dyDescent="0.35">
      <c r="Q18190" s="2"/>
    </row>
    <row r="18191" spans="17:17" x14ac:dyDescent="0.35">
      <c r="Q18191" s="2"/>
    </row>
    <row r="18192" spans="17:17" x14ac:dyDescent="0.35">
      <c r="Q18192" s="2"/>
    </row>
    <row r="18193" spans="17:17" x14ac:dyDescent="0.35">
      <c r="Q18193" s="2"/>
    </row>
    <row r="18194" spans="17:17" x14ac:dyDescent="0.35">
      <c r="Q18194" s="2"/>
    </row>
    <row r="18195" spans="17:17" x14ac:dyDescent="0.35">
      <c r="Q18195" s="2"/>
    </row>
    <row r="18196" spans="17:17" x14ac:dyDescent="0.35">
      <c r="Q18196" s="2"/>
    </row>
    <row r="18197" spans="17:17" x14ac:dyDescent="0.35">
      <c r="Q18197" s="2"/>
    </row>
    <row r="18198" spans="17:17" x14ac:dyDescent="0.35">
      <c r="Q18198" s="2"/>
    </row>
    <row r="18199" spans="17:17" x14ac:dyDescent="0.35">
      <c r="Q18199" s="2"/>
    </row>
    <row r="18200" spans="17:17" x14ac:dyDescent="0.35">
      <c r="Q18200" s="2"/>
    </row>
    <row r="18201" spans="17:17" x14ac:dyDescent="0.35">
      <c r="Q18201" s="2"/>
    </row>
    <row r="18202" spans="17:17" x14ac:dyDescent="0.35">
      <c r="Q18202" s="2"/>
    </row>
    <row r="18203" spans="17:17" x14ac:dyDescent="0.35">
      <c r="Q18203" s="2"/>
    </row>
    <row r="18204" spans="17:17" x14ac:dyDescent="0.35">
      <c r="Q18204" s="2"/>
    </row>
    <row r="18205" spans="17:17" x14ac:dyDescent="0.35">
      <c r="Q18205" s="2"/>
    </row>
    <row r="18206" spans="17:17" x14ac:dyDescent="0.35">
      <c r="Q18206" s="2"/>
    </row>
    <row r="18207" spans="17:17" x14ac:dyDescent="0.35">
      <c r="Q18207" s="2"/>
    </row>
    <row r="18208" spans="17:17" x14ac:dyDescent="0.35">
      <c r="Q18208" s="2"/>
    </row>
    <row r="18209" spans="17:17" x14ac:dyDescent="0.35">
      <c r="Q18209" s="2"/>
    </row>
    <row r="18210" spans="17:17" x14ac:dyDescent="0.35">
      <c r="Q18210" s="2"/>
    </row>
    <row r="18211" spans="17:17" x14ac:dyDescent="0.35">
      <c r="Q18211" s="2"/>
    </row>
    <row r="18212" spans="17:17" x14ac:dyDescent="0.35">
      <c r="Q18212" s="2"/>
    </row>
    <row r="18213" spans="17:17" x14ac:dyDescent="0.35">
      <c r="Q18213" s="2"/>
    </row>
    <row r="18214" spans="17:17" x14ac:dyDescent="0.35">
      <c r="Q18214" s="2"/>
    </row>
    <row r="18215" spans="17:17" x14ac:dyDescent="0.35">
      <c r="Q18215" s="2"/>
    </row>
    <row r="18216" spans="17:17" x14ac:dyDescent="0.35">
      <c r="Q18216" s="2"/>
    </row>
    <row r="18217" spans="17:17" x14ac:dyDescent="0.35">
      <c r="Q18217" s="2"/>
    </row>
    <row r="18218" spans="17:17" x14ac:dyDescent="0.35">
      <c r="Q18218" s="2"/>
    </row>
    <row r="18219" spans="17:17" x14ac:dyDescent="0.35">
      <c r="Q18219" s="2"/>
    </row>
    <row r="18220" spans="17:17" x14ac:dyDescent="0.35">
      <c r="Q18220" s="2"/>
    </row>
    <row r="18221" spans="17:17" x14ac:dyDescent="0.35">
      <c r="Q18221" s="2"/>
    </row>
    <row r="18222" spans="17:17" x14ac:dyDescent="0.35">
      <c r="Q18222" s="2"/>
    </row>
    <row r="18223" spans="17:17" x14ac:dyDescent="0.35">
      <c r="Q18223" s="2"/>
    </row>
    <row r="18224" spans="17:17" x14ac:dyDescent="0.35">
      <c r="Q18224" s="2"/>
    </row>
    <row r="18225" spans="17:17" x14ac:dyDescent="0.35">
      <c r="Q18225" s="2"/>
    </row>
    <row r="18226" spans="17:17" x14ac:dyDescent="0.35">
      <c r="Q18226" s="2"/>
    </row>
    <row r="18227" spans="17:17" x14ac:dyDescent="0.35">
      <c r="Q18227" s="2"/>
    </row>
    <row r="18228" spans="17:17" x14ac:dyDescent="0.35">
      <c r="Q18228" s="2"/>
    </row>
    <row r="18229" spans="17:17" x14ac:dyDescent="0.35">
      <c r="Q18229" s="2"/>
    </row>
    <row r="18230" spans="17:17" x14ac:dyDescent="0.35">
      <c r="Q18230" s="2"/>
    </row>
    <row r="18231" spans="17:17" x14ac:dyDescent="0.35">
      <c r="Q18231" s="2"/>
    </row>
    <row r="18232" spans="17:17" x14ac:dyDescent="0.35">
      <c r="Q18232" s="2"/>
    </row>
    <row r="18233" spans="17:17" x14ac:dyDescent="0.35">
      <c r="Q18233" s="2"/>
    </row>
    <row r="18234" spans="17:17" x14ac:dyDescent="0.35">
      <c r="Q18234" s="2"/>
    </row>
    <row r="18235" spans="17:17" x14ac:dyDescent="0.35">
      <c r="Q18235" s="2"/>
    </row>
    <row r="18236" spans="17:17" x14ac:dyDescent="0.35">
      <c r="Q18236" s="2"/>
    </row>
    <row r="18237" spans="17:17" x14ac:dyDescent="0.35">
      <c r="Q18237" s="2"/>
    </row>
    <row r="18238" spans="17:17" x14ac:dyDescent="0.35">
      <c r="Q18238" s="2"/>
    </row>
    <row r="18239" spans="17:17" x14ac:dyDescent="0.35">
      <c r="Q18239" s="2"/>
    </row>
    <row r="18240" spans="17:17" x14ac:dyDescent="0.35">
      <c r="Q18240" s="2"/>
    </row>
    <row r="18241" spans="17:17" x14ac:dyDescent="0.35">
      <c r="Q18241" s="2"/>
    </row>
    <row r="18242" spans="17:17" x14ac:dyDescent="0.35">
      <c r="Q18242" s="2"/>
    </row>
    <row r="18243" spans="17:17" x14ac:dyDescent="0.35">
      <c r="Q18243" s="2"/>
    </row>
    <row r="18244" spans="17:17" x14ac:dyDescent="0.35">
      <c r="Q18244" s="2"/>
    </row>
    <row r="18245" spans="17:17" x14ac:dyDescent="0.35">
      <c r="Q18245" s="2"/>
    </row>
    <row r="18246" spans="17:17" x14ac:dyDescent="0.35">
      <c r="Q18246" s="2"/>
    </row>
    <row r="18247" spans="17:17" x14ac:dyDescent="0.35">
      <c r="Q18247" s="2"/>
    </row>
    <row r="18248" spans="17:17" x14ac:dyDescent="0.35">
      <c r="Q18248" s="2"/>
    </row>
    <row r="18249" spans="17:17" x14ac:dyDescent="0.35">
      <c r="Q18249" s="2"/>
    </row>
    <row r="18250" spans="17:17" x14ac:dyDescent="0.35">
      <c r="Q18250" s="2"/>
    </row>
    <row r="18251" spans="17:17" x14ac:dyDescent="0.35">
      <c r="Q18251" s="2"/>
    </row>
    <row r="18252" spans="17:17" x14ac:dyDescent="0.35">
      <c r="Q18252" s="2"/>
    </row>
    <row r="18253" spans="17:17" x14ac:dyDescent="0.35">
      <c r="Q18253" s="2"/>
    </row>
    <row r="18254" spans="17:17" x14ac:dyDescent="0.35">
      <c r="Q18254" s="2"/>
    </row>
    <row r="18255" spans="17:17" x14ac:dyDescent="0.35">
      <c r="Q18255" s="2"/>
    </row>
    <row r="18256" spans="17:17" x14ac:dyDescent="0.35">
      <c r="Q18256" s="2"/>
    </row>
    <row r="18257" spans="17:17" x14ac:dyDescent="0.35">
      <c r="Q18257" s="2"/>
    </row>
    <row r="18258" spans="17:17" x14ac:dyDescent="0.35">
      <c r="Q18258" s="2"/>
    </row>
    <row r="18259" spans="17:17" x14ac:dyDescent="0.35">
      <c r="Q18259" s="2"/>
    </row>
    <row r="18260" spans="17:17" x14ac:dyDescent="0.35">
      <c r="Q18260" s="2"/>
    </row>
    <row r="18261" spans="17:17" x14ac:dyDescent="0.35">
      <c r="Q18261" s="2"/>
    </row>
    <row r="18262" spans="17:17" x14ac:dyDescent="0.35">
      <c r="Q18262" s="2"/>
    </row>
    <row r="18263" spans="17:17" x14ac:dyDescent="0.35">
      <c r="Q18263" s="2"/>
    </row>
    <row r="18264" spans="17:17" x14ac:dyDescent="0.35">
      <c r="Q18264" s="2"/>
    </row>
    <row r="18265" spans="17:17" x14ac:dyDescent="0.35">
      <c r="Q18265" s="2"/>
    </row>
    <row r="18266" spans="17:17" x14ac:dyDescent="0.35">
      <c r="Q18266" s="2"/>
    </row>
    <row r="18267" spans="17:17" x14ac:dyDescent="0.35">
      <c r="Q18267" s="2"/>
    </row>
    <row r="18268" spans="17:17" x14ac:dyDescent="0.35">
      <c r="Q18268" s="2"/>
    </row>
    <row r="18269" spans="17:17" x14ac:dyDescent="0.35">
      <c r="Q18269" s="2"/>
    </row>
    <row r="18270" spans="17:17" x14ac:dyDescent="0.35">
      <c r="Q18270" s="2"/>
    </row>
    <row r="18271" spans="17:17" x14ac:dyDescent="0.35">
      <c r="Q18271" s="2"/>
    </row>
    <row r="18272" spans="17:17" x14ac:dyDescent="0.35">
      <c r="Q18272" s="2"/>
    </row>
    <row r="18273" spans="17:17" x14ac:dyDescent="0.35">
      <c r="Q18273" s="2"/>
    </row>
    <row r="18274" spans="17:17" x14ac:dyDescent="0.35">
      <c r="Q18274" s="2"/>
    </row>
    <row r="18275" spans="17:17" x14ac:dyDescent="0.35">
      <c r="Q18275" s="2"/>
    </row>
    <row r="18276" spans="17:17" x14ac:dyDescent="0.35">
      <c r="Q18276" s="2"/>
    </row>
    <row r="18277" spans="17:17" x14ac:dyDescent="0.35">
      <c r="Q18277" s="2"/>
    </row>
    <row r="18278" spans="17:17" x14ac:dyDescent="0.35">
      <c r="Q18278" s="2"/>
    </row>
    <row r="18279" spans="17:17" x14ac:dyDescent="0.35">
      <c r="Q18279" s="2"/>
    </row>
    <row r="18280" spans="17:17" x14ac:dyDescent="0.35">
      <c r="Q18280" s="2"/>
    </row>
    <row r="18281" spans="17:17" x14ac:dyDescent="0.35">
      <c r="Q18281" s="2"/>
    </row>
    <row r="18282" spans="17:17" x14ac:dyDescent="0.35">
      <c r="Q18282" s="2"/>
    </row>
    <row r="18283" spans="17:17" x14ac:dyDescent="0.35">
      <c r="Q18283" s="2"/>
    </row>
    <row r="18284" spans="17:17" x14ac:dyDescent="0.35">
      <c r="Q18284" s="2"/>
    </row>
    <row r="18285" spans="17:17" x14ac:dyDescent="0.35">
      <c r="Q18285" s="2"/>
    </row>
    <row r="18286" spans="17:17" x14ac:dyDescent="0.35">
      <c r="Q18286" s="2"/>
    </row>
    <row r="18287" spans="17:17" x14ac:dyDescent="0.35">
      <c r="Q18287" s="2"/>
    </row>
    <row r="18288" spans="17:17" x14ac:dyDescent="0.35">
      <c r="Q18288" s="2"/>
    </row>
    <row r="18289" spans="17:17" x14ac:dyDescent="0.35">
      <c r="Q18289" s="2"/>
    </row>
    <row r="18290" spans="17:17" x14ac:dyDescent="0.35">
      <c r="Q18290" s="2"/>
    </row>
    <row r="18291" spans="17:17" x14ac:dyDescent="0.35">
      <c r="Q18291" s="2"/>
    </row>
    <row r="18292" spans="17:17" x14ac:dyDescent="0.35">
      <c r="Q18292" s="2"/>
    </row>
    <row r="18293" spans="17:17" x14ac:dyDescent="0.35">
      <c r="Q18293" s="2"/>
    </row>
    <row r="18294" spans="17:17" x14ac:dyDescent="0.35">
      <c r="Q18294" s="2"/>
    </row>
    <row r="18295" spans="17:17" x14ac:dyDescent="0.35">
      <c r="Q18295" s="2"/>
    </row>
    <row r="18296" spans="17:17" x14ac:dyDescent="0.35">
      <c r="Q18296" s="2"/>
    </row>
    <row r="18297" spans="17:17" x14ac:dyDescent="0.35">
      <c r="Q18297" s="2"/>
    </row>
    <row r="18298" spans="17:17" x14ac:dyDescent="0.35">
      <c r="Q18298" s="2"/>
    </row>
    <row r="18299" spans="17:17" x14ac:dyDescent="0.35">
      <c r="Q18299" s="2"/>
    </row>
    <row r="18300" spans="17:17" x14ac:dyDescent="0.35">
      <c r="Q18300" s="2"/>
    </row>
    <row r="18301" spans="17:17" x14ac:dyDescent="0.35">
      <c r="Q18301" s="2"/>
    </row>
    <row r="18302" spans="17:17" x14ac:dyDescent="0.35">
      <c r="Q18302" s="2"/>
    </row>
    <row r="18303" spans="17:17" x14ac:dyDescent="0.35">
      <c r="Q18303" s="2"/>
    </row>
    <row r="18304" spans="17:17" x14ac:dyDescent="0.35">
      <c r="Q18304" s="2"/>
    </row>
    <row r="18305" spans="17:17" x14ac:dyDescent="0.35">
      <c r="Q18305" s="2"/>
    </row>
    <row r="18306" spans="17:17" x14ac:dyDescent="0.35">
      <c r="Q18306" s="2"/>
    </row>
    <row r="18307" spans="17:17" x14ac:dyDescent="0.35">
      <c r="Q18307" s="2"/>
    </row>
    <row r="18308" spans="17:17" x14ac:dyDescent="0.35">
      <c r="Q18308" s="2"/>
    </row>
    <row r="18309" spans="17:17" x14ac:dyDescent="0.35">
      <c r="Q18309" s="2"/>
    </row>
    <row r="18310" spans="17:17" x14ac:dyDescent="0.35">
      <c r="Q18310" s="2"/>
    </row>
    <row r="18311" spans="17:17" x14ac:dyDescent="0.35">
      <c r="Q18311" s="2"/>
    </row>
    <row r="18312" spans="17:17" x14ac:dyDescent="0.35">
      <c r="Q18312" s="2"/>
    </row>
    <row r="18313" spans="17:17" x14ac:dyDescent="0.35">
      <c r="Q18313" s="2"/>
    </row>
    <row r="18314" spans="17:17" x14ac:dyDescent="0.35">
      <c r="Q18314" s="2"/>
    </row>
    <row r="18315" spans="17:17" x14ac:dyDescent="0.35">
      <c r="Q18315" s="2"/>
    </row>
    <row r="18316" spans="17:17" x14ac:dyDescent="0.35">
      <c r="Q18316" s="2"/>
    </row>
    <row r="18317" spans="17:17" x14ac:dyDescent="0.35">
      <c r="Q18317" s="2"/>
    </row>
    <row r="18318" spans="17:17" x14ac:dyDescent="0.35">
      <c r="Q18318" s="2"/>
    </row>
    <row r="18319" spans="17:17" x14ac:dyDescent="0.35">
      <c r="Q18319" s="2"/>
    </row>
    <row r="18320" spans="17:17" x14ac:dyDescent="0.35">
      <c r="Q18320" s="2"/>
    </row>
    <row r="18321" spans="17:17" x14ac:dyDescent="0.35">
      <c r="Q18321" s="2"/>
    </row>
    <row r="18322" spans="17:17" x14ac:dyDescent="0.35">
      <c r="Q18322" s="2"/>
    </row>
    <row r="18323" spans="17:17" x14ac:dyDescent="0.35">
      <c r="Q18323" s="2"/>
    </row>
    <row r="18324" spans="17:17" x14ac:dyDescent="0.35">
      <c r="Q18324" s="2"/>
    </row>
    <row r="18325" spans="17:17" x14ac:dyDescent="0.35">
      <c r="Q18325" s="2"/>
    </row>
    <row r="18326" spans="17:17" x14ac:dyDescent="0.35">
      <c r="Q18326" s="2"/>
    </row>
    <row r="18327" spans="17:17" x14ac:dyDescent="0.35">
      <c r="Q18327" s="2"/>
    </row>
    <row r="18328" spans="17:17" x14ac:dyDescent="0.35">
      <c r="Q18328" s="2"/>
    </row>
    <row r="18329" spans="17:17" x14ac:dyDescent="0.35">
      <c r="Q18329" s="2"/>
    </row>
    <row r="18330" spans="17:17" x14ac:dyDescent="0.35">
      <c r="Q18330" s="2"/>
    </row>
    <row r="18331" spans="17:17" x14ac:dyDescent="0.35">
      <c r="Q18331" s="2"/>
    </row>
    <row r="18332" spans="17:17" x14ac:dyDescent="0.35">
      <c r="Q18332" s="2"/>
    </row>
    <row r="18333" spans="17:17" x14ac:dyDescent="0.35">
      <c r="Q18333" s="2"/>
    </row>
    <row r="18334" spans="17:17" x14ac:dyDescent="0.35">
      <c r="Q18334" s="2"/>
    </row>
    <row r="18335" spans="17:17" x14ac:dyDescent="0.35">
      <c r="Q18335" s="2"/>
    </row>
    <row r="18336" spans="17:17" x14ac:dyDescent="0.35">
      <c r="Q18336" s="2"/>
    </row>
    <row r="18337" spans="17:17" x14ac:dyDescent="0.35">
      <c r="Q18337" s="2"/>
    </row>
    <row r="18338" spans="17:17" x14ac:dyDescent="0.35">
      <c r="Q18338" s="2"/>
    </row>
    <row r="18339" spans="17:17" x14ac:dyDescent="0.35">
      <c r="Q18339" s="2"/>
    </row>
    <row r="18340" spans="17:17" x14ac:dyDescent="0.35">
      <c r="Q18340" s="2"/>
    </row>
    <row r="18341" spans="17:17" x14ac:dyDescent="0.35">
      <c r="Q18341" s="2"/>
    </row>
    <row r="18342" spans="17:17" x14ac:dyDescent="0.35">
      <c r="Q18342" s="2"/>
    </row>
    <row r="18343" spans="17:17" x14ac:dyDescent="0.35">
      <c r="Q18343" s="2"/>
    </row>
    <row r="18344" spans="17:17" x14ac:dyDescent="0.35">
      <c r="Q18344" s="2"/>
    </row>
    <row r="18345" spans="17:17" x14ac:dyDescent="0.35">
      <c r="Q18345" s="2"/>
    </row>
    <row r="18346" spans="17:17" x14ac:dyDescent="0.35">
      <c r="Q18346" s="2"/>
    </row>
    <row r="18347" spans="17:17" x14ac:dyDescent="0.35">
      <c r="Q18347" s="2"/>
    </row>
    <row r="18348" spans="17:17" x14ac:dyDescent="0.35">
      <c r="Q18348" s="2"/>
    </row>
    <row r="18349" spans="17:17" x14ac:dyDescent="0.35">
      <c r="Q18349" s="2"/>
    </row>
    <row r="18350" spans="17:17" x14ac:dyDescent="0.35">
      <c r="Q18350" s="2"/>
    </row>
    <row r="18351" spans="17:17" x14ac:dyDescent="0.35">
      <c r="Q18351" s="2"/>
    </row>
    <row r="18352" spans="17:17" x14ac:dyDescent="0.35">
      <c r="Q18352" s="2"/>
    </row>
    <row r="18353" spans="17:17" x14ac:dyDescent="0.35">
      <c r="Q18353" s="2"/>
    </row>
    <row r="18354" spans="17:17" x14ac:dyDescent="0.35">
      <c r="Q18354" s="2"/>
    </row>
    <row r="18355" spans="17:17" x14ac:dyDescent="0.35">
      <c r="Q18355" s="2"/>
    </row>
    <row r="18356" spans="17:17" x14ac:dyDescent="0.35">
      <c r="Q18356" s="2"/>
    </row>
    <row r="18357" spans="17:17" x14ac:dyDescent="0.35">
      <c r="Q18357" s="2"/>
    </row>
    <row r="18358" spans="17:17" x14ac:dyDescent="0.35">
      <c r="Q18358" s="2"/>
    </row>
    <row r="18359" spans="17:17" x14ac:dyDescent="0.35">
      <c r="Q18359" s="2"/>
    </row>
    <row r="18360" spans="17:17" x14ac:dyDescent="0.35">
      <c r="Q18360" s="2"/>
    </row>
    <row r="18361" spans="17:17" x14ac:dyDescent="0.35">
      <c r="Q18361" s="2"/>
    </row>
    <row r="18362" spans="17:17" x14ac:dyDescent="0.35">
      <c r="Q18362" s="2"/>
    </row>
    <row r="18363" spans="17:17" x14ac:dyDescent="0.35">
      <c r="Q18363" s="2"/>
    </row>
    <row r="18364" spans="17:17" x14ac:dyDescent="0.35">
      <c r="Q18364" s="2"/>
    </row>
    <row r="18365" spans="17:17" x14ac:dyDescent="0.35">
      <c r="Q18365" s="2"/>
    </row>
    <row r="18366" spans="17:17" x14ac:dyDescent="0.35">
      <c r="Q18366" s="2"/>
    </row>
    <row r="18367" spans="17:17" x14ac:dyDescent="0.35">
      <c r="Q18367" s="2"/>
    </row>
    <row r="18368" spans="17:17" x14ac:dyDescent="0.35">
      <c r="Q18368" s="2"/>
    </row>
    <row r="18369" spans="17:17" x14ac:dyDescent="0.35">
      <c r="Q18369" s="2"/>
    </row>
    <row r="18370" spans="17:17" x14ac:dyDescent="0.35">
      <c r="Q18370" s="2"/>
    </row>
    <row r="18371" spans="17:17" x14ac:dyDescent="0.35">
      <c r="Q18371" s="2"/>
    </row>
    <row r="18372" spans="17:17" x14ac:dyDescent="0.35">
      <c r="Q18372" s="2"/>
    </row>
    <row r="18373" spans="17:17" x14ac:dyDescent="0.35">
      <c r="Q18373" s="2"/>
    </row>
    <row r="18374" spans="17:17" x14ac:dyDescent="0.35">
      <c r="Q18374" s="2"/>
    </row>
    <row r="18375" spans="17:17" x14ac:dyDescent="0.35">
      <c r="Q18375" s="2"/>
    </row>
    <row r="18376" spans="17:17" x14ac:dyDescent="0.35">
      <c r="Q18376" s="2"/>
    </row>
    <row r="18377" spans="17:17" x14ac:dyDescent="0.35">
      <c r="Q18377" s="2"/>
    </row>
    <row r="18378" spans="17:17" x14ac:dyDescent="0.35">
      <c r="Q18378" s="2"/>
    </row>
    <row r="18379" spans="17:17" x14ac:dyDescent="0.35">
      <c r="Q18379" s="2"/>
    </row>
    <row r="18380" spans="17:17" x14ac:dyDescent="0.35">
      <c r="Q18380" s="2"/>
    </row>
    <row r="18381" spans="17:17" x14ac:dyDescent="0.35">
      <c r="Q18381" s="2"/>
    </row>
    <row r="18382" spans="17:17" x14ac:dyDescent="0.35">
      <c r="Q18382" s="2"/>
    </row>
    <row r="18383" spans="17:17" x14ac:dyDescent="0.35">
      <c r="Q18383" s="2"/>
    </row>
    <row r="18384" spans="17:17" x14ac:dyDescent="0.35">
      <c r="Q18384" s="2"/>
    </row>
    <row r="18385" spans="17:17" x14ac:dyDescent="0.35">
      <c r="Q18385" s="2"/>
    </row>
    <row r="18386" spans="17:17" x14ac:dyDescent="0.35">
      <c r="Q18386" s="2"/>
    </row>
    <row r="18387" spans="17:17" x14ac:dyDescent="0.35">
      <c r="Q18387" s="2"/>
    </row>
    <row r="18388" spans="17:17" x14ac:dyDescent="0.35">
      <c r="Q18388" s="2"/>
    </row>
    <row r="18389" spans="17:17" x14ac:dyDescent="0.35">
      <c r="Q18389" s="2"/>
    </row>
    <row r="18390" spans="17:17" x14ac:dyDescent="0.35">
      <c r="Q18390" s="2"/>
    </row>
    <row r="18391" spans="17:17" x14ac:dyDescent="0.35">
      <c r="Q18391" s="2"/>
    </row>
    <row r="18392" spans="17:17" x14ac:dyDescent="0.35">
      <c r="Q18392" s="2"/>
    </row>
    <row r="18393" spans="17:17" x14ac:dyDescent="0.35">
      <c r="Q18393" s="2"/>
    </row>
    <row r="18394" spans="17:17" x14ac:dyDescent="0.35">
      <c r="Q18394" s="2"/>
    </row>
    <row r="18395" spans="17:17" x14ac:dyDescent="0.35">
      <c r="Q18395" s="2"/>
    </row>
    <row r="18396" spans="17:17" x14ac:dyDescent="0.35">
      <c r="Q18396" s="2"/>
    </row>
    <row r="18397" spans="17:17" x14ac:dyDescent="0.35">
      <c r="Q18397" s="2"/>
    </row>
    <row r="18398" spans="17:17" x14ac:dyDescent="0.35">
      <c r="Q18398" s="2"/>
    </row>
    <row r="18399" spans="17:17" x14ac:dyDescent="0.35">
      <c r="Q18399" s="2"/>
    </row>
    <row r="18400" spans="17:17" x14ac:dyDescent="0.35">
      <c r="Q18400" s="2"/>
    </row>
    <row r="18401" spans="17:17" x14ac:dyDescent="0.35">
      <c r="Q18401" s="2"/>
    </row>
    <row r="18402" spans="17:17" x14ac:dyDescent="0.35">
      <c r="Q18402" s="2"/>
    </row>
    <row r="18403" spans="17:17" x14ac:dyDescent="0.35">
      <c r="Q18403" s="2"/>
    </row>
    <row r="18404" spans="17:17" x14ac:dyDescent="0.35">
      <c r="Q18404" s="2"/>
    </row>
    <row r="18405" spans="17:17" x14ac:dyDescent="0.35">
      <c r="Q18405" s="2"/>
    </row>
    <row r="18406" spans="17:17" x14ac:dyDescent="0.35">
      <c r="Q18406" s="2"/>
    </row>
    <row r="18407" spans="17:17" x14ac:dyDescent="0.35">
      <c r="Q18407" s="2"/>
    </row>
    <row r="18408" spans="17:17" x14ac:dyDescent="0.35">
      <c r="Q18408" s="2"/>
    </row>
    <row r="18409" spans="17:17" x14ac:dyDescent="0.35">
      <c r="Q18409" s="2"/>
    </row>
    <row r="18410" spans="17:17" x14ac:dyDescent="0.35">
      <c r="Q18410" s="2"/>
    </row>
    <row r="18411" spans="17:17" x14ac:dyDescent="0.35">
      <c r="Q18411" s="2"/>
    </row>
    <row r="18412" spans="17:17" x14ac:dyDescent="0.35">
      <c r="Q18412" s="2"/>
    </row>
    <row r="18413" spans="17:17" x14ac:dyDescent="0.35">
      <c r="Q18413" s="2"/>
    </row>
    <row r="18414" spans="17:17" x14ac:dyDescent="0.35">
      <c r="Q18414" s="2"/>
    </row>
    <row r="18415" spans="17:17" x14ac:dyDescent="0.35">
      <c r="Q18415" s="2"/>
    </row>
    <row r="18416" spans="17:17" x14ac:dyDescent="0.35">
      <c r="Q18416" s="2"/>
    </row>
    <row r="18417" spans="17:17" x14ac:dyDescent="0.35">
      <c r="Q18417" s="2"/>
    </row>
    <row r="18418" spans="17:17" x14ac:dyDescent="0.35">
      <c r="Q18418" s="2"/>
    </row>
    <row r="18419" spans="17:17" x14ac:dyDescent="0.35">
      <c r="Q18419" s="2"/>
    </row>
    <row r="18420" spans="17:17" x14ac:dyDescent="0.35">
      <c r="Q18420" s="2"/>
    </row>
    <row r="18421" spans="17:17" x14ac:dyDescent="0.35">
      <c r="Q18421" s="2"/>
    </row>
    <row r="18422" spans="17:17" x14ac:dyDescent="0.35">
      <c r="Q18422" s="2"/>
    </row>
    <row r="18423" spans="17:17" x14ac:dyDescent="0.35">
      <c r="Q18423" s="2"/>
    </row>
    <row r="18424" spans="17:17" x14ac:dyDescent="0.35">
      <c r="Q18424" s="2"/>
    </row>
    <row r="18425" spans="17:17" x14ac:dyDescent="0.35">
      <c r="Q18425" s="2"/>
    </row>
    <row r="18426" spans="17:17" x14ac:dyDescent="0.35">
      <c r="Q18426" s="2"/>
    </row>
    <row r="18427" spans="17:17" x14ac:dyDescent="0.35">
      <c r="Q18427" s="2"/>
    </row>
    <row r="18428" spans="17:17" x14ac:dyDescent="0.35">
      <c r="Q18428" s="2"/>
    </row>
    <row r="18429" spans="17:17" x14ac:dyDescent="0.35">
      <c r="Q18429" s="2"/>
    </row>
    <row r="18430" spans="17:17" x14ac:dyDescent="0.35">
      <c r="Q18430" s="2"/>
    </row>
    <row r="18431" spans="17:17" x14ac:dyDescent="0.35">
      <c r="Q18431" s="2"/>
    </row>
    <row r="18432" spans="17:17" x14ac:dyDescent="0.35">
      <c r="Q18432" s="2"/>
    </row>
    <row r="18433" spans="17:17" x14ac:dyDescent="0.35">
      <c r="Q18433" s="2"/>
    </row>
    <row r="18434" spans="17:17" x14ac:dyDescent="0.35">
      <c r="Q18434" s="2"/>
    </row>
    <row r="18435" spans="17:17" x14ac:dyDescent="0.35">
      <c r="Q18435" s="2"/>
    </row>
    <row r="18436" spans="17:17" x14ac:dyDescent="0.35">
      <c r="Q18436" s="2"/>
    </row>
    <row r="18437" spans="17:17" x14ac:dyDescent="0.35">
      <c r="Q18437" s="2"/>
    </row>
    <row r="18438" spans="17:17" x14ac:dyDescent="0.35">
      <c r="Q18438" s="2"/>
    </row>
    <row r="18439" spans="17:17" x14ac:dyDescent="0.35">
      <c r="Q18439" s="2"/>
    </row>
    <row r="18440" spans="17:17" x14ac:dyDescent="0.35">
      <c r="Q18440" s="2"/>
    </row>
    <row r="18441" spans="17:17" x14ac:dyDescent="0.35">
      <c r="Q18441" s="2"/>
    </row>
    <row r="18442" spans="17:17" x14ac:dyDescent="0.35">
      <c r="Q18442" s="2"/>
    </row>
    <row r="18443" spans="17:17" x14ac:dyDescent="0.35">
      <c r="Q18443" s="2"/>
    </row>
    <row r="18444" spans="17:17" x14ac:dyDescent="0.35">
      <c r="Q18444" s="2"/>
    </row>
    <row r="18445" spans="17:17" x14ac:dyDescent="0.35">
      <c r="Q18445" s="2"/>
    </row>
    <row r="18446" spans="17:17" x14ac:dyDescent="0.35">
      <c r="Q18446" s="2"/>
    </row>
    <row r="18447" spans="17:17" x14ac:dyDescent="0.35">
      <c r="Q18447" s="2"/>
    </row>
    <row r="18448" spans="17:17" x14ac:dyDescent="0.35">
      <c r="Q18448" s="2"/>
    </row>
    <row r="18449" spans="17:17" x14ac:dyDescent="0.35">
      <c r="Q18449" s="2"/>
    </row>
    <row r="18450" spans="17:17" x14ac:dyDescent="0.35">
      <c r="Q18450" s="2"/>
    </row>
    <row r="18451" spans="17:17" x14ac:dyDescent="0.35">
      <c r="Q18451" s="2"/>
    </row>
    <row r="18452" spans="17:17" x14ac:dyDescent="0.35">
      <c r="Q18452" s="2"/>
    </row>
    <row r="18453" spans="17:17" x14ac:dyDescent="0.35">
      <c r="Q18453" s="2"/>
    </row>
    <row r="18454" spans="17:17" x14ac:dyDescent="0.35">
      <c r="Q18454" s="2"/>
    </row>
    <row r="18455" spans="17:17" x14ac:dyDescent="0.35">
      <c r="Q18455" s="2"/>
    </row>
    <row r="18456" spans="17:17" x14ac:dyDescent="0.35">
      <c r="Q18456" s="2"/>
    </row>
    <row r="18457" spans="17:17" x14ac:dyDescent="0.35">
      <c r="Q18457" s="2"/>
    </row>
    <row r="18458" spans="17:17" x14ac:dyDescent="0.35">
      <c r="Q18458" s="2"/>
    </row>
    <row r="18459" spans="17:17" x14ac:dyDescent="0.35">
      <c r="Q18459" s="2"/>
    </row>
    <row r="18460" spans="17:17" x14ac:dyDescent="0.35">
      <c r="Q18460" s="2"/>
    </row>
    <row r="18461" spans="17:17" x14ac:dyDescent="0.35">
      <c r="Q18461" s="2"/>
    </row>
    <row r="18462" spans="17:17" x14ac:dyDescent="0.35">
      <c r="Q18462" s="2"/>
    </row>
    <row r="18463" spans="17:17" x14ac:dyDescent="0.35">
      <c r="Q18463" s="2"/>
    </row>
    <row r="18464" spans="17:17" x14ac:dyDescent="0.35">
      <c r="Q18464" s="2"/>
    </row>
    <row r="18465" spans="17:17" x14ac:dyDescent="0.35">
      <c r="Q18465" s="2"/>
    </row>
    <row r="18466" spans="17:17" x14ac:dyDescent="0.35">
      <c r="Q18466" s="2"/>
    </row>
    <row r="18467" spans="17:17" x14ac:dyDescent="0.35">
      <c r="Q18467" s="2"/>
    </row>
    <row r="18468" spans="17:17" x14ac:dyDescent="0.35">
      <c r="Q18468" s="2"/>
    </row>
    <row r="18469" spans="17:17" x14ac:dyDescent="0.35">
      <c r="Q18469" s="2"/>
    </row>
    <row r="18470" spans="17:17" x14ac:dyDescent="0.35">
      <c r="Q18470" s="2"/>
    </row>
    <row r="18471" spans="17:17" x14ac:dyDescent="0.35">
      <c r="Q18471" s="2"/>
    </row>
    <row r="18472" spans="17:17" x14ac:dyDescent="0.35">
      <c r="Q18472" s="2"/>
    </row>
    <row r="18473" spans="17:17" x14ac:dyDescent="0.35">
      <c r="Q18473" s="2"/>
    </row>
    <row r="18474" spans="17:17" x14ac:dyDescent="0.35">
      <c r="Q18474" s="2"/>
    </row>
    <row r="18475" spans="17:17" x14ac:dyDescent="0.35">
      <c r="Q18475" s="2"/>
    </row>
    <row r="18476" spans="17:17" x14ac:dyDescent="0.35">
      <c r="Q18476" s="2"/>
    </row>
    <row r="18477" spans="17:17" x14ac:dyDescent="0.35">
      <c r="Q18477" s="2"/>
    </row>
    <row r="18478" spans="17:17" x14ac:dyDescent="0.35">
      <c r="Q18478" s="2"/>
    </row>
    <row r="18479" spans="17:17" x14ac:dyDescent="0.35">
      <c r="Q18479" s="2"/>
    </row>
    <row r="18480" spans="17:17" x14ac:dyDescent="0.35">
      <c r="Q18480" s="2"/>
    </row>
    <row r="18481" spans="17:17" x14ac:dyDescent="0.35">
      <c r="Q18481" s="2"/>
    </row>
    <row r="18482" spans="17:17" x14ac:dyDescent="0.35">
      <c r="Q18482" s="2"/>
    </row>
    <row r="18483" spans="17:17" x14ac:dyDescent="0.35">
      <c r="Q18483" s="2"/>
    </row>
    <row r="18484" spans="17:17" x14ac:dyDescent="0.35">
      <c r="Q18484" s="2"/>
    </row>
    <row r="18485" spans="17:17" x14ac:dyDescent="0.35">
      <c r="Q18485" s="2"/>
    </row>
    <row r="18486" spans="17:17" x14ac:dyDescent="0.35">
      <c r="Q18486" s="2"/>
    </row>
    <row r="18487" spans="17:17" x14ac:dyDescent="0.35">
      <c r="Q18487" s="2"/>
    </row>
    <row r="18488" spans="17:17" x14ac:dyDescent="0.35">
      <c r="Q18488" s="2"/>
    </row>
    <row r="18489" spans="17:17" x14ac:dyDescent="0.35">
      <c r="Q18489" s="2"/>
    </row>
    <row r="18490" spans="17:17" x14ac:dyDescent="0.35">
      <c r="Q18490" s="2"/>
    </row>
    <row r="18491" spans="17:17" x14ac:dyDescent="0.35">
      <c r="Q18491" s="2"/>
    </row>
    <row r="18492" spans="17:17" x14ac:dyDescent="0.35">
      <c r="Q18492" s="2"/>
    </row>
    <row r="18493" spans="17:17" x14ac:dyDescent="0.35">
      <c r="Q18493" s="2"/>
    </row>
    <row r="18494" spans="17:17" x14ac:dyDescent="0.35">
      <c r="Q18494" s="2"/>
    </row>
    <row r="18495" spans="17:17" x14ac:dyDescent="0.35">
      <c r="Q18495" s="2"/>
    </row>
    <row r="18496" spans="17:17" x14ac:dyDescent="0.35">
      <c r="Q18496" s="2"/>
    </row>
    <row r="18497" spans="17:17" x14ac:dyDescent="0.35">
      <c r="Q18497" s="2"/>
    </row>
    <row r="18498" spans="17:17" x14ac:dyDescent="0.35">
      <c r="Q18498" s="2"/>
    </row>
    <row r="18499" spans="17:17" x14ac:dyDescent="0.35">
      <c r="Q18499" s="2"/>
    </row>
    <row r="18500" spans="17:17" x14ac:dyDescent="0.35">
      <c r="Q18500" s="2"/>
    </row>
    <row r="18501" spans="17:17" x14ac:dyDescent="0.35">
      <c r="Q18501" s="2"/>
    </row>
    <row r="18502" spans="17:17" x14ac:dyDescent="0.35">
      <c r="Q18502" s="2"/>
    </row>
    <row r="18503" spans="17:17" x14ac:dyDescent="0.35">
      <c r="Q18503" s="2"/>
    </row>
    <row r="18504" spans="17:17" x14ac:dyDescent="0.35">
      <c r="Q18504" s="2"/>
    </row>
    <row r="18505" spans="17:17" x14ac:dyDescent="0.35">
      <c r="Q18505" s="2"/>
    </row>
    <row r="18506" spans="17:17" x14ac:dyDescent="0.35">
      <c r="Q18506" s="2"/>
    </row>
    <row r="18507" spans="17:17" x14ac:dyDescent="0.35">
      <c r="Q18507" s="2"/>
    </row>
    <row r="18508" spans="17:17" x14ac:dyDescent="0.35">
      <c r="Q18508" s="2"/>
    </row>
    <row r="18509" spans="17:17" x14ac:dyDescent="0.35">
      <c r="Q18509" s="2"/>
    </row>
    <row r="18510" spans="17:17" x14ac:dyDescent="0.35">
      <c r="Q18510" s="2"/>
    </row>
    <row r="18511" spans="17:17" x14ac:dyDescent="0.35">
      <c r="Q18511" s="2"/>
    </row>
    <row r="18512" spans="17:17" x14ac:dyDescent="0.35">
      <c r="Q18512" s="2"/>
    </row>
    <row r="18513" spans="17:17" x14ac:dyDescent="0.35">
      <c r="Q18513" s="2"/>
    </row>
    <row r="18514" spans="17:17" x14ac:dyDescent="0.35">
      <c r="Q18514" s="2"/>
    </row>
    <row r="18515" spans="17:17" x14ac:dyDescent="0.35">
      <c r="Q18515" s="2"/>
    </row>
    <row r="18516" spans="17:17" x14ac:dyDescent="0.35">
      <c r="Q18516" s="2"/>
    </row>
    <row r="18517" spans="17:17" x14ac:dyDescent="0.35">
      <c r="Q18517" s="2"/>
    </row>
    <row r="18518" spans="17:17" x14ac:dyDescent="0.35">
      <c r="Q18518" s="2"/>
    </row>
    <row r="18519" spans="17:17" x14ac:dyDescent="0.35">
      <c r="Q18519" s="2"/>
    </row>
    <row r="18520" spans="17:17" x14ac:dyDescent="0.35">
      <c r="Q18520" s="2"/>
    </row>
    <row r="18521" spans="17:17" x14ac:dyDescent="0.35">
      <c r="Q18521" s="2"/>
    </row>
    <row r="18522" spans="17:17" x14ac:dyDescent="0.35">
      <c r="Q18522" s="2"/>
    </row>
    <row r="18523" spans="17:17" x14ac:dyDescent="0.35">
      <c r="Q18523" s="2"/>
    </row>
    <row r="18524" spans="17:17" x14ac:dyDescent="0.35">
      <c r="Q18524" s="2"/>
    </row>
    <row r="18525" spans="17:17" x14ac:dyDescent="0.35">
      <c r="Q18525" s="2"/>
    </row>
    <row r="18526" spans="17:17" x14ac:dyDescent="0.35">
      <c r="Q18526" s="2"/>
    </row>
    <row r="18527" spans="17:17" x14ac:dyDescent="0.35">
      <c r="Q18527" s="2"/>
    </row>
    <row r="18528" spans="17:17" x14ac:dyDescent="0.35">
      <c r="Q18528" s="2"/>
    </row>
    <row r="18529" spans="17:17" x14ac:dyDescent="0.35">
      <c r="Q18529" s="2"/>
    </row>
    <row r="18530" spans="17:17" x14ac:dyDescent="0.35">
      <c r="Q18530" s="2"/>
    </row>
    <row r="18531" spans="17:17" x14ac:dyDescent="0.35">
      <c r="Q18531" s="2"/>
    </row>
    <row r="18532" spans="17:17" x14ac:dyDescent="0.35">
      <c r="Q18532" s="2"/>
    </row>
    <row r="18533" spans="17:17" x14ac:dyDescent="0.35">
      <c r="Q18533" s="2"/>
    </row>
    <row r="18534" spans="17:17" x14ac:dyDescent="0.35">
      <c r="Q18534" s="2"/>
    </row>
    <row r="18535" spans="17:17" x14ac:dyDescent="0.35">
      <c r="Q18535" s="2"/>
    </row>
    <row r="18536" spans="17:17" x14ac:dyDescent="0.35">
      <c r="Q18536" s="2"/>
    </row>
    <row r="18537" spans="17:17" x14ac:dyDescent="0.35">
      <c r="Q18537" s="2"/>
    </row>
    <row r="18538" spans="17:17" x14ac:dyDescent="0.35">
      <c r="Q18538" s="2"/>
    </row>
    <row r="18539" spans="17:17" x14ac:dyDescent="0.35">
      <c r="Q18539" s="2"/>
    </row>
    <row r="18540" spans="17:17" x14ac:dyDescent="0.35">
      <c r="Q18540" s="2"/>
    </row>
    <row r="18541" spans="17:17" x14ac:dyDescent="0.35">
      <c r="Q18541" s="2"/>
    </row>
    <row r="18542" spans="17:17" x14ac:dyDescent="0.35">
      <c r="Q18542" s="2"/>
    </row>
    <row r="18543" spans="17:17" x14ac:dyDescent="0.35">
      <c r="Q18543" s="2"/>
    </row>
    <row r="18544" spans="17:17" x14ac:dyDescent="0.35">
      <c r="Q18544" s="2"/>
    </row>
    <row r="18545" spans="17:17" x14ac:dyDescent="0.35">
      <c r="Q18545" s="2"/>
    </row>
    <row r="18546" spans="17:17" x14ac:dyDescent="0.35">
      <c r="Q18546" s="2"/>
    </row>
    <row r="18547" spans="17:17" x14ac:dyDescent="0.35">
      <c r="Q18547" s="2"/>
    </row>
    <row r="18548" spans="17:17" x14ac:dyDescent="0.35">
      <c r="Q18548" s="2"/>
    </row>
    <row r="18549" spans="17:17" x14ac:dyDescent="0.35">
      <c r="Q18549" s="2"/>
    </row>
    <row r="18550" spans="17:17" x14ac:dyDescent="0.35">
      <c r="Q18550" s="2"/>
    </row>
    <row r="18551" spans="17:17" x14ac:dyDescent="0.35">
      <c r="Q18551" s="2"/>
    </row>
    <row r="18552" spans="17:17" x14ac:dyDescent="0.35">
      <c r="Q18552" s="2"/>
    </row>
    <row r="18553" spans="17:17" x14ac:dyDescent="0.35">
      <c r="Q18553" s="2"/>
    </row>
    <row r="18554" spans="17:17" x14ac:dyDescent="0.35">
      <c r="Q18554" s="2"/>
    </row>
    <row r="18555" spans="17:17" x14ac:dyDescent="0.35">
      <c r="Q18555" s="2"/>
    </row>
    <row r="18556" spans="17:17" x14ac:dyDescent="0.35">
      <c r="Q18556" s="2"/>
    </row>
    <row r="18557" spans="17:17" x14ac:dyDescent="0.35">
      <c r="Q18557" s="2"/>
    </row>
    <row r="18558" spans="17:17" x14ac:dyDescent="0.35">
      <c r="Q18558" s="2"/>
    </row>
    <row r="18559" spans="17:17" x14ac:dyDescent="0.35">
      <c r="Q18559" s="2"/>
    </row>
    <row r="18560" spans="17:17" x14ac:dyDescent="0.35">
      <c r="Q18560" s="2"/>
    </row>
    <row r="18561" spans="17:17" x14ac:dyDescent="0.35">
      <c r="Q18561" s="2"/>
    </row>
    <row r="18562" spans="17:17" x14ac:dyDescent="0.35">
      <c r="Q18562" s="2"/>
    </row>
    <row r="18563" spans="17:17" x14ac:dyDescent="0.35">
      <c r="Q18563" s="2"/>
    </row>
    <row r="18564" spans="17:17" x14ac:dyDescent="0.35">
      <c r="Q18564" s="2"/>
    </row>
    <row r="18565" spans="17:17" x14ac:dyDescent="0.35">
      <c r="Q18565" s="2"/>
    </row>
    <row r="18566" spans="17:17" x14ac:dyDescent="0.35">
      <c r="Q18566" s="2"/>
    </row>
    <row r="18567" spans="17:17" x14ac:dyDescent="0.35">
      <c r="Q18567" s="2"/>
    </row>
    <row r="18568" spans="17:17" x14ac:dyDescent="0.35">
      <c r="Q18568" s="2"/>
    </row>
    <row r="18569" spans="17:17" x14ac:dyDescent="0.35">
      <c r="Q18569" s="2"/>
    </row>
    <row r="18570" spans="17:17" x14ac:dyDescent="0.35">
      <c r="Q18570" s="2"/>
    </row>
    <row r="18571" spans="17:17" x14ac:dyDescent="0.35">
      <c r="Q18571" s="2"/>
    </row>
    <row r="18572" spans="17:17" x14ac:dyDescent="0.35">
      <c r="Q18572" s="2"/>
    </row>
    <row r="18573" spans="17:17" x14ac:dyDescent="0.35">
      <c r="Q18573" s="2"/>
    </row>
    <row r="18574" spans="17:17" x14ac:dyDescent="0.35">
      <c r="Q18574" s="2"/>
    </row>
    <row r="18575" spans="17:17" x14ac:dyDescent="0.35">
      <c r="Q18575" s="2"/>
    </row>
    <row r="18576" spans="17:17" x14ac:dyDescent="0.35">
      <c r="Q18576" s="2"/>
    </row>
    <row r="18577" spans="17:17" x14ac:dyDescent="0.35">
      <c r="Q18577" s="2"/>
    </row>
    <row r="18578" spans="17:17" x14ac:dyDescent="0.35">
      <c r="Q18578" s="2"/>
    </row>
    <row r="18579" spans="17:17" x14ac:dyDescent="0.35">
      <c r="Q18579" s="2"/>
    </row>
    <row r="18580" spans="17:17" x14ac:dyDescent="0.35">
      <c r="Q18580" s="2"/>
    </row>
    <row r="18581" spans="17:17" x14ac:dyDescent="0.35">
      <c r="Q18581" s="2"/>
    </row>
    <row r="18582" spans="17:17" x14ac:dyDescent="0.35">
      <c r="Q18582" s="2"/>
    </row>
    <row r="18583" spans="17:17" x14ac:dyDescent="0.35">
      <c r="Q18583" s="2"/>
    </row>
    <row r="18584" spans="17:17" x14ac:dyDescent="0.35">
      <c r="Q18584" s="2"/>
    </row>
    <row r="18585" spans="17:17" x14ac:dyDescent="0.35">
      <c r="Q18585" s="2"/>
    </row>
    <row r="18586" spans="17:17" x14ac:dyDescent="0.35">
      <c r="Q18586" s="2"/>
    </row>
    <row r="18587" spans="17:17" x14ac:dyDescent="0.35">
      <c r="Q18587" s="2"/>
    </row>
    <row r="18588" spans="17:17" x14ac:dyDescent="0.35">
      <c r="Q18588" s="2"/>
    </row>
    <row r="18589" spans="17:17" x14ac:dyDescent="0.35">
      <c r="Q18589" s="2"/>
    </row>
    <row r="18590" spans="17:17" x14ac:dyDescent="0.35">
      <c r="Q18590" s="2"/>
    </row>
    <row r="18591" spans="17:17" x14ac:dyDescent="0.35">
      <c r="Q18591" s="2"/>
    </row>
    <row r="18592" spans="17:17" x14ac:dyDescent="0.35">
      <c r="Q18592" s="2"/>
    </row>
    <row r="18593" spans="17:17" x14ac:dyDescent="0.35">
      <c r="Q18593" s="2"/>
    </row>
    <row r="18594" spans="17:17" x14ac:dyDescent="0.35">
      <c r="Q18594" s="2"/>
    </row>
    <row r="18595" spans="17:17" x14ac:dyDescent="0.35">
      <c r="Q18595" s="2"/>
    </row>
    <row r="18596" spans="17:17" x14ac:dyDescent="0.35">
      <c r="Q18596" s="2"/>
    </row>
    <row r="18597" spans="17:17" x14ac:dyDescent="0.35">
      <c r="Q18597" s="2"/>
    </row>
    <row r="18598" spans="17:17" x14ac:dyDescent="0.35">
      <c r="Q18598" s="2"/>
    </row>
    <row r="18599" spans="17:17" x14ac:dyDescent="0.35">
      <c r="Q18599" s="2"/>
    </row>
    <row r="18600" spans="17:17" x14ac:dyDescent="0.35">
      <c r="Q18600" s="2"/>
    </row>
    <row r="18601" spans="17:17" x14ac:dyDescent="0.35">
      <c r="Q18601" s="2"/>
    </row>
    <row r="18602" spans="17:17" x14ac:dyDescent="0.35">
      <c r="Q18602" s="2"/>
    </row>
    <row r="18603" spans="17:17" x14ac:dyDescent="0.35">
      <c r="Q18603" s="2"/>
    </row>
    <row r="18604" spans="17:17" x14ac:dyDescent="0.35">
      <c r="Q18604" s="2"/>
    </row>
    <row r="18605" spans="17:17" x14ac:dyDescent="0.35">
      <c r="Q18605" s="2"/>
    </row>
    <row r="18606" spans="17:17" x14ac:dyDescent="0.35">
      <c r="Q18606" s="2"/>
    </row>
    <row r="18607" spans="17:17" x14ac:dyDescent="0.35">
      <c r="Q18607" s="2"/>
    </row>
    <row r="18608" spans="17:17" x14ac:dyDescent="0.35">
      <c r="Q18608" s="2"/>
    </row>
    <row r="18609" spans="17:17" x14ac:dyDescent="0.35">
      <c r="Q18609" s="2"/>
    </row>
    <row r="18610" spans="17:17" x14ac:dyDescent="0.35">
      <c r="Q18610" s="2"/>
    </row>
    <row r="18611" spans="17:17" x14ac:dyDescent="0.35">
      <c r="Q18611" s="2"/>
    </row>
    <row r="18612" spans="17:17" x14ac:dyDescent="0.35">
      <c r="Q18612" s="2"/>
    </row>
    <row r="18613" spans="17:17" x14ac:dyDescent="0.35">
      <c r="Q18613" s="2"/>
    </row>
    <row r="18614" spans="17:17" x14ac:dyDescent="0.35">
      <c r="Q18614" s="2"/>
    </row>
    <row r="18615" spans="17:17" x14ac:dyDescent="0.35">
      <c r="Q18615" s="2"/>
    </row>
    <row r="18616" spans="17:17" x14ac:dyDescent="0.35">
      <c r="Q18616" s="2"/>
    </row>
    <row r="18617" spans="17:17" x14ac:dyDescent="0.35">
      <c r="Q18617" s="2"/>
    </row>
    <row r="18618" spans="17:17" x14ac:dyDescent="0.35">
      <c r="Q18618" s="2"/>
    </row>
    <row r="18619" spans="17:17" x14ac:dyDescent="0.35">
      <c r="Q18619" s="2"/>
    </row>
    <row r="18620" spans="17:17" x14ac:dyDescent="0.35">
      <c r="Q18620" s="2"/>
    </row>
    <row r="18621" spans="17:17" x14ac:dyDescent="0.35">
      <c r="Q18621" s="2"/>
    </row>
    <row r="18622" spans="17:17" x14ac:dyDescent="0.35">
      <c r="Q18622" s="2"/>
    </row>
    <row r="18623" spans="17:17" x14ac:dyDescent="0.35">
      <c r="Q18623" s="2"/>
    </row>
    <row r="18624" spans="17:17" x14ac:dyDescent="0.35">
      <c r="Q18624" s="2"/>
    </row>
    <row r="18625" spans="17:17" x14ac:dyDescent="0.35">
      <c r="Q18625" s="2"/>
    </row>
    <row r="18626" spans="17:17" x14ac:dyDescent="0.35">
      <c r="Q18626" s="2"/>
    </row>
    <row r="18627" spans="17:17" x14ac:dyDescent="0.35">
      <c r="Q18627" s="2"/>
    </row>
    <row r="18628" spans="17:17" x14ac:dyDescent="0.35">
      <c r="Q18628" s="2"/>
    </row>
    <row r="18629" spans="17:17" x14ac:dyDescent="0.35">
      <c r="Q18629" s="2"/>
    </row>
    <row r="18630" spans="17:17" x14ac:dyDescent="0.35">
      <c r="Q18630" s="2"/>
    </row>
    <row r="18631" spans="17:17" x14ac:dyDescent="0.35">
      <c r="Q18631" s="2"/>
    </row>
    <row r="18632" spans="17:17" x14ac:dyDescent="0.35">
      <c r="Q18632" s="2"/>
    </row>
    <row r="18633" spans="17:17" x14ac:dyDescent="0.35">
      <c r="Q18633" s="2"/>
    </row>
    <row r="18634" spans="17:17" x14ac:dyDescent="0.35">
      <c r="Q18634" s="2"/>
    </row>
    <row r="18635" spans="17:17" x14ac:dyDescent="0.35">
      <c r="Q18635" s="2"/>
    </row>
    <row r="18636" spans="17:17" x14ac:dyDescent="0.35">
      <c r="Q18636" s="2"/>
    </row>
    <row r="18637" spans="17:17" x14ac:dyDescent="0.35">
      <c r="Q18637" s="2"/>
    </row>
    <row r="18638" spans="17:17" x14ac:dyDescent="0.35">
      <c r="Q18638" s="2"/>
    </row>
    <row r="18639" spans="17:17" x14ac:dyDescent="0.35">
      <c r="Q18639" s="2"/>
    </row>
    <row r="18640" spans="17:17" x14ac:dyDescent="0.35">
      <c r="Q18640" s="2"/>
    </row>
    <row r="18641" spans="17:17" x14ac:dyDescent="0.35">
      <c r="Q18641" s="2"/>
    </row>
    <row r="18642" spans="17:17" x14ac:dyDescent="0.35">
      <c r="Q18642" s="2"/>
    </row>
    <row r="18643" spans="17:17" x14ac:dyDescent="0.35">
      <c r="Q18643" s="2"/>
    </row>
    <row r="18644" spans="17:17" x14ac:dyDescent="0.35">
      <c r="Q18644" s="2"/>
    </row>
    <row r="18645" spans="17:17" x14ac:dyDescent="0.35">
      <c r="Q18645" s="2"/>
    </row>
    <row r="18646" spans="17:17" x14ac:dyDescent="0.35">
      <c r="Q18646" s="2"/>
    </row>
    <row r="18647" spans="17:17" x14ac:dyDescent="0.35">
      <c r="Q18647" s="2"/>
    </row>
    <row r="18648" spans="17:17" x14ac:dyDescent="0.35">
      <c r="Q18648" s="2"/>
    </row>
    <row r="18649" spans="17:17" x14ac:dyDescent="0.35">
      <c r="Q18649" s="2"/>
    </row>
    <row r="18650" spans="17:17" x14ac:dyDescent="0.35">
      <c r="Q18650" s="2"/>
    </row>
    <row r="18651" spans="17:17" x14ac:dyDescent="0.35">
      <c r="Q18651" s="2"/>
    </row>
    <row r="18652" spans="17:17" x14ac:dyDescent="0.35">
      <c r="Q18652" s="2"/>
    </row>
    <row r="18653" spans="17:17" x14ac:dyDescent="0.35">
      <c r="Q18653" s="2"/>
    </row>
    <row r="18654" spans="17:17" x14ac:dyDescent="0.35">
      <c r="Q18654" s="2"/>
    </row>
    <row r="18655" spans="17:17" x14ac:dyDescent="0.35">
      <c r="Q18655" s="2"/>
    </row>
    <row r="18656" spans="17:17" x14ac:dyDescent="0.35">
      <c r="Q18656" s="2"/>
    </row>
    <row r="18657" spans="17:17" x14ac:dyDescent="0.35">
      <c r="Q18657" s="2"/>
    </row>
    <row r="18658" spans="17:17" x14ac:dyDescent="0.35">
      <c r="Q18658" s="2"/>
    </row>
    <row r="18659" spans="17:17" x14ac:dyDescent="0.35">
      <c r="Q18659" s="2"/>
    </row>
    <row r="18660" spans="17:17" x14ac:dyDescent="0.35">
      <c r="Q18660" s="2"/>
    </row>
    <row r="18661" spans="17:17" x14ac:dyDescent="0.35">
      <c r="Q18661" s="2"/>
    </row>
    <row r="18662" spans="17:17" x14ac:dyDescent="0.35">
      <c r="Q18662" s="2"/>
    </row>
    <row r="18663" spans="17:17" x14ac:dyDescent="0.35">
      <c r="Q18663" s="2"/>
    </row>
    <row r="18664" spans="17:17" x14ac:dyDescent="0.35">
      <c r="Q18664" s="2"/>
    </row>
    <row r="18665" spans="17:17" x14ac:dyDescent="0.35">
      <c r="Q18665" s="2"/>
    </row>
    <row r="18666" spans="17:17" x14ac:dyDescent="0.35">
      <c r="Q18666" s="2"/>
    </row>
    <row r="18667" spans="17:17" x14ac:dyDescent="0.35">
      <c r="Q18667" s="2"/>
    </row>
    <row r="18668" spans="17:17" x14ac:dyDescent="0.35">
      <c r="Q18668" s="2"/>
    </row>
    <row r="18669" spans="17:17" x14ac:dyDescent="0.35">
      <c r="Q18669" s="2"/>
    </row>
    <row r="18670" spans="17:17" x14ac:dyDescent="0.35">
      <c r="Q18670" s="2"/>
    </row>
    <row r="18671" spans="17:17" x14ac:dyDescent="0.35">
      <c r="Q18671" s="2"/>
    </row>
    <row r="18672" spans="17:17" x14ac:dyDescent="0.35">
      <c r="Q18672" s="2"/>
    </row>
    <row r="18673" spans="17:17" x14ac:dyDescent="0.35">
      <c r="Q18673" s="2"/>
    </row>
    <row r="18674" spans="17:17" x14ac:dyDescent="0.35">
      <c r="Q18674" s="2"/>
    </row>
    <row r="18675" spans="17:17" x14ac:dyDescent="0.35">
      <c r="Q18675" s="2"/>
    </row>
    <row r="18676" spans="17:17" x14ac:dyDescent="0.35">
      <c r="Q18676" s="2"/>
    </row>
    <row r="18677" spans="17:17" x14ac:dyDescent="0.35">
      <c r="Q18677" s="2"/>
    </row>
    <row r="18678" spans="17:17" x14ac:dyDescent="0.35">
      <c r="Q18678" s="2"/>
    </row>
    <row r="18679" spans="17:17" x14ac:dyDescent="0.35">
      <c r="Q18679" s="2"/>
    </row>
    <row r="18680" spans="17:17" x14ac:dyDescent="0.35">
      <c r="Q18680" s="2"/>
    </row>
    <row r="18681" spans="17:17" x14ac:dyDescent="0.35">
      <c r="Q18681" s="2"/>
    </row>
    <row r="18682" spans="17:17" x14ac:dyDescent="0.35">
      <c r="Q18682" s="2"/>
    </row>
    <row r="18683" spans="17:17" x14ac:dyDescent="0.35">
      <c r="Q18683" s="2"/>
    </row>
    <row r="18684" spans="17:17" x14ac:dyDescent="0.35">
      <c r="Q18684" s="2"/>
    </row>
    <row r="18685" spans="17:17" x14ac:dyDescent="0.35">
      <c r="Q18685" s="2"/>
    </row>
    <row r="18686" spans="17:17" x14ac:dyDescent="0.35">
      <c r="Q18686" s="2"/>
    </row>
    <row r="18687" spans="17:17" x14ac:dyDescent="0.35">
      <c r="Q18687" s="2"/>
    </row>
    <row r="18688" spans="17:17" x14ac:dyDescent="0.35">
      <c r="Q18688" s="2"/>
    </row>
    <row r="18689" spans="17:17" x14ac:dyDescent="0.35">
      <c r="Q18689" s="2"/>
    </row>
    <row r="18690" spans="17:17" x14ac:dyDescent="0.35">
      <c r="Q18690" s="2"/>
    </row>
    <row r="18691" spans="17:17" x14ac:dyDescent="0.35">
      <c r="Q18691" s="2"/>
    </row>
    <row r="18692" spans="17:17" x14ac:dyDescent="0.35">
      <c r="Q18692" s="2"/>
    </row>
    <row r="18693" spans="17:17" x14ac:dyDescent="0.35">
      <c r="Q18693" s="2"/>
    </row>
    <row r="18694" spans="17:17" x14ac:dyDescent="0.35">
      <c r="Q18694" s="2"/>
    </row>
    <row r="18695" spans="17:17" x14ac:dyDescent="0.35">
      <c r="Q18695" s="2"/>
    </row>
    <row r="18696" spans="17:17" x14ac:dyDescent="0.35">
      <c r="Q18696" s="2"/>
    </row>
    <row r="18697" spans="17:17" x14ac:dyDescent="0.35">
      <c r="Q18697" s="2"/>
    </row>
    <row r="18698" spans="17:17" x14ac:dyDescent="0.35">
      <c r="Q18698" s="2"/>
    </row>
    <row r="18699" spans="17:17" x14ac:dyDescent="0.35">
      <c r="Q18699" s="2"/>
    </row>
    <row r="18700" spans="17:17" x14ac:dyDescent="0.35">
      <c r="Q18700" s="2"/>
    </row>
    <row r="18701" spans="17:17" x14ac:dyDescent="0.35">
      <c r="Q18701" s="2"/>
    </row>
    <row r="18702" spans="17:17" x14ac:dyDescent="0.35">
      <c r="Q18702" s="2"/>
    </row>
    <row r="18703" spans="17:17" x14ac:dyDescent="0.35">
      <c r="Q18703" s="2"/>
    </row>
    <row r="18704" spans="17:17" x14ac:dyDescent="0.35">
      <c r="Q18704" s="2"/>
    </row>
    <row r="18705" spans="17:17" x14ac:dyDescent="0.35">
      <c r="Q18705" s="2"/>
    </row>
    <row r="18706" spans="17:17" x14ac:dyDescent="0.35">
      <c r="Q18706" s="2"/>
    </row>
    <row r="18707" spans="17:17" x14ac:dyDescent="0.35">
      <c r="Q18707" s="2"/>
    </row>
    <row r="18708" spans="17:17" x14ac:dyDescent="0.35">
      <c r="Q18708" s="2"/>
    </row>
    <row r="18709" spans="17:17" x14ac:dyDescent="0.35">
      <c r="Q18709" s="2"/>
    </row>
    <row r="18710" spans="17:17" x14ac:dyDescent="0.35">
      <c r="Q18710" s="2"/>
    </row>
    <row r="18711" spans="17:17" x14ac:dyDescent="0.35">
      <c r="Q18711" s="2"/>
    </row>
    <row r="18712" spans="17:17" x14ac:dyDescent="0.35">
      <c r="Q18712" s="2"/>
    </row>
    <row r="18713" spans="17:17" x14ac:dyDescent="0.35">
      <c r="Q18713" s="2"/>
    </row>
    <row r="18714" spans="17:17" x14ac:dyDescent="0.35">
      <c r="Q18714" s="2"/>
    </row>
    <row r="18715" spans="17:17" x14ac:dyDescent="0.35">
      <c r="Q18715" s="2"/>
    </row>
    <row r="18716" spans="17:17" x14ac:dyDescent="0.35">
      <c r="Q18716" s="2"/>
    </row>
    <row r="18717" spans="17:17" x14ac:dyDescent="0.35">
      <c r="Q18717" s="2"/>
    </row>
    <row r="18718" spans="17:17" x14ac:dyDescent="0.35">
      <c r="Q18718" s="2"/>
    </row>
    <row r="18719" spans="17:17" x14ac:dyDescent="0.35">
      <c r="Q18719" s="2"/>
    </row>
    <row r="18720" spans="17:17" x14ac:dyDescent="0.35">
      <c r="Q18720" s="2"/>
    </row>
    <row r="18721" spans="17:17" x14ac:dyDescent="0.35">
      <c r="Q18721" s="2"/>
    </row>
    <row r="18722" spans="17:17" x14ac:dyDescent="0.35">
      <c r="Q18722" s="2"/>
    </row>
    <row r="18723" spans="17:17" x14ac:dyDescent="0.35">
      <c r="Q18723" s="2"/>
    </row>
    <row r="18724" spans="17:17" x14ac:dyDescent="0.35">
      <c r="Q18724" s="2"/>
    </row>
    <row r="18725" spans="17:17" x14ac:dyDescent="0.35">
      <c r="Q18725" s="2"/>
    </row>
    <row r="18726" spans="17:17" x14ac:dyDescent="0.35">
      <c r="Q18726" s="2"/>
    </row>
    <row r="18727" spans="17:17" x14ac:dyDescent="0.35">
      <c r="Q18727" s="2"/>
    </row>
    <row r="18728" spans="17:17" x14ac:dyDescent="0.35">
      <c r="Q18728" s="2"/>
    </row>
    <row r="18729" spans="17:17" x14ac:dyDescent="0.35">
      <c r="Q18729" s="2"/>
    </row>
    <row r="18730" spans="17:17" x14ac:dyDescent="0.35">
      <c r="Q18730" s="2"/>
    </row>
    <row r="18731" spans="17:17" x14ac:dyDescent="0.35">
      <c r="Q18731" s="2"/>
    </row>
    <row r="18732" spans="17:17" x14ac:dyDescent="0.35">
      <c r="Q18732" s="2"/>
    </row>
    <row r="18733" spans="17:17" x14ac:dyDescent="0.35">
      <c r="Q18733" s="2"/>
    </row>
    <row r="18734" spans="17:17" x14ac:dyDescent="0.35">
      <c r="Q18734" s="2"/>
    </row>
    <row r="18735" spans="17:17" x14ac:dyDescent="0.35">
      <c r="Q18735" s="2"/>
    </row>
    <row r="18736" spans="17:17" x14ac:dyDescent="0.35">
      <c r="Q18736" s="2"/>
    </row>
    <row r="18737" spans="17:17" x14ac:dyDescent="0.35">
      <c r="Q18737" s="2"/>
    </row>
    <row r="18738" spans="17:17" x14ac:dyDescent="0.35">
      <c r="Q18738" s="2"/>
    </row>
    <row r="18739" spans="17:17" x14ac:dyDescent="0.35">
      <c r="Q18739" s="2"/>
    </row>
    <row r="18740" spans="17:17" x14ac:dyDescent="0.35">
      <c r="Q18740" s="2"/>
    </row>
    <row r="18741" spans="17:17" x14ac:dyDescent="0.35">
      <c r="Q18741" s="2"/>
    </row>
    <row r="18742" spans="17:17" x14ac:dyDescent="0.35">
      <c r="Q18742" s="2"/>
    </row>
    <row r="18743" spans="17:17" x14ac:dyDescent="0.35">
      <c r="Q18743" s="2"/>
    </row>
    <row r="18744" spans="17:17" x14ac:dyDescent="0.35">
      <c r="Q18744" s="2"/>
    </row>
    <row r="18745" spans="17:17" x14ac:dyDescent="0.35">
      <c r="Q18745" s="2"/>
    </row>
    <row r="18746" spans="17:17" x14ac:dyDescent="0.35">
      <c r="Q18746" s="2"/>
    </row>
    <row r="18747" spans="17:17" x14ac:dyDescent="0.35">
      <c r="Q18747" s="2"/>
    </row>
    <row r="18748" spans="17:17" x14ac:dyDescent="0.35">
      <c r="Q18748" s="2"/>
    </row>
    <row r="18749" spans="17:17" x14ac:dyDescent="0.35">
      <c r="Q18749" s="2"/>
    </row>
    <row r="18750" spans="17:17" x14ac:dyDescent="0.35">
      <c r="Q18750" s="2"/>
    </row>
    <row r="18751" spans="17:17" x14ac:dyDescent="0.35">
      <c r="Q18751" s="2"/>
    </row>
    <row r="18752" spans="17:17" x14ac:dyDescent="0.35">
      <c r="Q18752" s="2"/>
    </row>
    <row r="18753" spans="17:17" x14ac:dyDescent="0.35">
      <c r="Q18753" s="2"/>
    </row>
    <row r="18754" spans="17:17" x14ac:dyDescent="0.35">
      <c r="Q18754" s="2"/>
    </row>
    <row r="18755" spans="17:17" x14ac:dyDescent="0.35">
      <c r="Q18755" s="2"/>
    </row>
    <row r="18756" spans="17:17" x14ac:dyDescent="0.35">
      <c r="Q18756" s="2"/>
    </row>
    <row r="18757" spans="17:17" x14ac:dyDescent="0.35">
      <c r="Q18757" s="2"/>
    </row>
    <row r="18758" spans="17:17" x14ac:dyDescent="0.35">
      <c r="Q18758" s="2"/>
    </row>
    <row r="18759" spans="17:17" x14ac:dyDescent="0.35">
      <c r="Q18759" s="2"/>
    </row>
    <row r="18760" spans="17:17" x14ac:dyDescent="0.35">
      <c r="Q18760" s="2"/>
    </row>
    <row r="18761" spans="17:17" x14ac:dyDescent="0.35">
      <c r="Q18761" s="2"/>
    </row>
    <row r="18762" spans="17:17" x14ac:dyDescent="0.35">
      <c r="Q18762" s="2"/>
    </row>
    <row r="18763" spans="17:17" x14ac:dyDescent="0.35">
      <c r="Q18763" s="2"/>
    </row>
    <row r="18764" spans="17:17" x14ac:dyDescent="0.35">
      <c r="Q18764" s="2"/>
    </row>
    <row r="18765" spans="17:17" x14ac:dyDescent="0.35">
      <c r="Q18765" s="2"/>
    </row>
    <row r="18766" spans="17:17" x14ac:dyDescent="0.35">
      <c r="Q18766" s="2"/>
    </row>
    <row r="18767" spans="17:17" x14ac:dyDescent="0.35">
      <c r="Q18767" s="2"/>
    </row>
    <row r="18768" spans="17:17" x14ac:dyDescent="0.35">
      <c r="Q18768" s="2"/>
    </row>
    <row r="18769" spans="17:17" x14ac:dyDescent="0.35">
      <c r="Q18769" s="2"/>
    </row>
    <row r="18770" spans="17:17" x14ac:dyDescent="0.35">
      <c r="Q18770" s="2"/>
    </row>
    <row r="18771" spans="17:17" x14ac:dyDescent="0.35">
      <c r="Q18771" s="2"/>
    </row>
    <row r="18772" spans="17:17" x14ac:dyDescent="0.35">
      <c r="Q18772" s="2"/>
    </row>
    <row r="18773" spans="17:17" x14ac:dyDescent="0.35">
      <c r="Q18773" s="2"/>
    </row>
    <row r="18774" spans="17:17" x14ac:dyDescent="0.35">
      <c r="Q18774" s="2"/>
    </row>
    <row r="18775" spans="17:17" x14ac:dyDescent="0.35">
      <c r="Q18775" s="2"/>
    </row>
    <row r="18776" spans="17:17" x14ac:dyDescent="0.35">
      <c r="Q18776" s="2"/>
    </row>
    <row r="18777" spans="17:17" x14ac:dyDescent="0.35">
      <c r="Q18777" s="2"/>
    </row>
    <row r="18778" spans="17:17" x14ac:dyDescent="0.35">
      <c r="Q18778" s="2"/>
    </row>
    <row r="18779" spans="17:17" x14ac:dyDescent="0.35">
      <c r="Q18779" s="2"/>
    </row>
    <row r="18780" spans="17:17" x14ac:dyDescent="0.35">
      <c r="Q18780" s="2"/>
    </row>
    <row r="18781" spans="17:17" x14ac:dyDescent="0.35">
      <c r="Q18781" s="2"/>
    </row>
    <row r="18782" spans="17:17" x14ac:dyDescent="0.35">
      <c r="Q18782" s="2"/>
    </row>
    <row r="18783" spans="17:17" x14ac:dyDescent="0.35">
      <c r="Q18783" s="2"/>
    </row>
    <row r="18784" spans="17:17" x14ac:dyDescent="0.35">
      <c r="Q18784" s="2"/>
    </row>
    <row r="18785" spans="17:17" x14ac:dyDescent="0.35">
      <c r="Q18785" s="2"/>
    </row>
    <row r="18786" spans="17:17" x14ac:dyDescent="0.35">
      <c r="Q18786" s="2"/>
    </row>
    <row r="18787" spans="17:17" x14ac:dyDescent="0.35">
      <c r="Q18787" s="2"/>
    </row>
    <row r="18788" spans="17:17" x14ac:dyDescent="0.35">
      <c r="Q18788" s="2"/>
    </row>
    <row r="18789" spans="17:17" x14ac:dyDescent="0.35">
      <c r="Q18789" s="2"/>
    </row>
    <row r="18790" spans="17:17" x14ac:dyDescent="0.35">
      <c r="Q18790" s="2"/>
    </row>
    <row r="18791" spans="17:17" x14ac:dyDescent="0.35">
      <c r="Q18791" s="2"/>
    </row>
    <row r="18792" spans="17:17" x14ac:dyDescent="0.35">
      <c r="Q18792" s="2"/>
    </row>
    <row r="18793" spans="17:17" x14ac:dyDescent="0.35">
      <c r="Q18793" s="2"/>
    </row>
    <row r="18794" spans="17:17" x14ac:dyDescent="0.35">
      <c r="Q18794" s="2"/>
    </row>
    <row r="18795" spans="17:17" x14ac:dyDescent="0.35">
      <c r="Q18795" s="2"/>
    </row>
    <row r="18796" spans="17:17" x14ac:dyDescent="0.35">
      <c r="Q18796" s="2"/>
    </row>
    <row r="18797" spans="17:17" x14ac:dyDescent="0.35">
      <c r="Q18797" s="2"/>
    </row>
    <row r="18798" spans="17:17" x14ac:dyDescent="0.35">
      <c r="Q18798" s="2"/>
    </row>
    <row r="18799" spans="17:17" x14ac:dyDescent="0.35">
      <c r="Q18799" s="2"/>
    </row>
    <row r="18800" spans="17:17" x14ac:dyDescent="0.35">
      <c r="Q18800" s="2"/>
    </row>
    <row r="18801" spans="17:17" x14ac:dyDescent="0.35">
      <c r="Q18801" s="2"/>
    </row>
    <row r="18802" spans="17:17" x14ac:dyDescent="0.35">
      <c r="Q18802" s="2"/>
    </row>
    <row r="18803" spans="17:17" x14ac:dyDescent="0.35">
      <c r="Q18803" s="2"/>
    </row>
    <row r="18804" spans="17:17" x14ac:dyDescent="0.35">
      <c r="Q18804" s="2"/>
    </row>
    <row r="18805" spans="17:17" x14ac:dyDescent="0.35">
      <c r="Q18805" s="2"/>
    </row>
    <row r="18806" spans="17:17" x14ac:dyDescent="0.35">
      <c r="Q18806" s="2"/>
    </row>
    <row r="18807" spans="17:17" x14ac:dyDescent="0.35">
      <c r="Q18807" s="2"/>
    </row>
    <row r="18808" spans="17:17" x14ac:dyDescent="0.35">
      <c r="Q18808" s="2"/>
    </row>
    <row r="18809" spans="17:17" x14ac:dyDescent="0.35">
      <c r="Q18809" s="2"/>
    </row>
    <row r="18810" spans="17:17" x14ac:dyDescent="0.35">
      <c r="Q18810" s="2"/>
    </row>
    <row r="18811" spans="17:17" x14ac:dyDescent="0.35">
      <c r="Q18811" s="2"/>
    </row>
    <row r="18812" spans="17:17" x14ac:dyDescent="0.35">
      <c r="Q18812" s="2"/>
    </row>
    <row r="18813" spans="17:17" x14ac:dyDescent="0.35">
      <c r="Q18813" s="2"/>
    </row>
    <row r="18814" spans="17:17" x14ac:dyDescent="0.35">
      <c r="Q18814" s="2"/>
    </row>
    <row r="18815" spans="17:17" x14ac:dyDescent="0.35">
      <c r="Q18815" s="2"/>
    </row>
    <row r="18816" spans="17:17" x14ac:dyDescent="0.35">
      <c r="Q18816" s="2"/>
    </row>
    <row r="18817" spans="17:17" x14ac:dyDescent="0.35">
      <c r="Q18817" s="2"/>
    </row>
    <row r="18818" spans="17:17" x14ac:dyDescent="0.35">
      <c r="Q18818" s="2"/>
    </row>
    <row r="18819" spans="17:17" x14ac:dyDescent="0.35">
      <c r="Q18819" s="2"/>
    </row>
    <row r="18820" spans="17:17" x14ac:dyDescent="0.35">
      <c r="Q18820" s="2"/>
    </row>
    <row r="18821" spans="17:17" x14ac:dyDescent="0.35">
      <c r="Q18821" s="2"/>
    </row>
    <row r="18822" spans="17:17" x14ac:dyDescent="0.35">
      <c r="Q18822" s="2"/>
    </row>
    <row r="18823" spans="17:17" x14ac:dyDescent="0.35">
      <c r="Q18823" s="2"/>
    </row>
    <row r="18824" spans="17:17" x14ac:dyDescent="0.35">
      <c r="Q18824" s="2"/>
    </row>
    <row r="18825" spans="17:17" x14ac:dyDescent="0.35">
      <c r="Q18825" s="2"/>
    </row>
    <row r="18826" spans="17:17" x14ac:dyDescent="0.35">
      <c r="Q18826" s="2"/>
    </row>
    <row r="18827" spans="17:17" x14ac:dyDescent="0.35">
      <c r="Q18827" s="2"/>
    </row>
    <row r="18828" spans="17:17" x14ac:dyDescent="0.35">
      <c r="Q18828" s="2"/>
    </row>
    <row r="18829" spans="17:17" x14ac:dyDescent="0.35">
      <c r="Q18829" s="2"/>
    </row>
    <row r="18830" spans="17:17" x14ac:dyDescent="0.35">
      <c r="Q18830" s="2"/>
    </row>
    <row r="18831" spans="17:17" x14ac:dyDescent="0.35">
      <c r="Q18831" s="2"/>
    </row>
    <row r="18832" spans="17:17" x14ac:dyDescent="0.35">
      <c r="Q18832" s="2"/>
    </row>
    <row r="18833" spans="17:17" x14ac:dyDescent="0.35">
      <c r="Q18833" s="2"/>
    </row>
    <row r="18834" spans="17:17" x14ac:dyDescent="0.35">
      <c r="Q18834" s="2"/>
    </row>
    <row r="18835" spans="17:17" x14ac:dyDescent="0.35">
      <c r="Q18835" s="2"/>
    </row>
    <row r="18836" spans="17:17" x14ac:dyDescent="0.35">
      <c r="Q18836" s="2"/>
    </row>
    <row r="18837" spans="17:17" x14ac:dyDescent="0.35">
      <c r="Q18837" s="2"/>
    </row>
    <row r="18838" spans="17:17" x14ac:dyDescent="0.35">
      <c r="Q18838" s="2"/>
    </row>
    <row r="18839" spans="17:17" x14ac:dyDescent="0.35">
      <c r="Q18839" s="2"/>
    </row>
    <row r="18840" spans="17:17" x14ac:dyDescent="0.35">
      <c r="Q18840" s="2"/>
    </row>
    <row r="18841" spans="17:17" x14ac:dyDescent="0.35">
      <c r="Q18841" s="2"/>
    </row>
    <row r="18842" spans="17:17" x14ac:dyDescent="0.35">
      <c r="Q18842" s="2"/>
    </row>
    <row r="18843" spans="17:17" x14ac:dyDescent="0.35">
      <c r="Q18843" s="2"/>
    </row>
    <row r="18844" spans="17:17" x14ac:dyDescent="0.35">
      <c r="Q18844" s="2"/>
    </row>
    <row r="18845" spans="17:17" x14ac:dyDescent="0.35">
      <c r="Q18845" s="2"/>
    </row>
    <row r="18846" spans="17:17" x14ac:dyDescent="0.35">
      <c r="Q18846" s="2"/>
    </row>
    <row r="18847" spans="17:17" x14ac:dyDescent="0.35">
      <c r="Q18847" s="2"/>
    </row>
    <row r="18848" spans="17:17" x14ac:dyDescent="0.35">
      <c r="Q18848" s="2"/>
    </row>
    <row r="18849" spans="17:17" x14ac:dyDescent="0.35">
      <c r="Q18849" s="2"/>
    </row>
    <row r="18850" spans="17:17" x14ac:dyDescent="0.35">
      <c r="Q18850" s="2"/>
    </row>
    <row r="18851" spans="17:17" x14ac:dyDescent="0.35">
      <c r="Q18851" s="2"/>
    </row>
    <row r="18852" spans="17:17" x14ac:dyDescent="0.35">
      <c r="Q18852" s="2"/>
    </row>
    <row r="18853" spans="17:17" x14ac:dyDescent="0.35">
      <c r="Q18853" s="2"/>
    </row>
    <row r="18854" spans="17:17" x14ac:dyDescent="0.35">
      <c r="Q18854" s="2"/>
    </row>
    <row r="18855" spans="17:17" x14ac:dyDescent="0.35">
      <c r="Q18855" s="2"/>
    </row>
    <row r="18856" spans="17:17" x14ac:dyDescent="0.35">
      <c r="Q18856" s="2"/>
    </row>
    <row r="18857" spans="17:17" x14ac:dyDescent="0.35">
      <c r="Q18857" s="2"/>
    </row>
    <row r="18858" spans="17:17" x14ac:dyDescent="0.35">
      <c r="Q18858" s="2"/>
    </row>
    <row r="18859" spans="17:17" x14ac:dyDescent="0.35">
      <c r="Q18859" s="2"/>
    </row>
    <row r="18860" spans="17:17" x14ac:dyDescent="0.35">
      <c r="Q18860" s="2"/>
    </row>
    <row r="18861" spans="17:17" x14ac:dyDescent="0.35">
      <c r="Q18861" s="2"/>
    </row>
    <row r="18862" spans="17:17" x14ac:dyDescent="0.35">
      <c r="Q18862" s="2"/>
    </row>
    <row r="18863" spans="17:17" x14ac:dyDescent="0.35">
      <c r="Q18863" s="2"/>
    </row>
    <row r="18864" spans="17:17" x14ac:dyDescent="0.35">
      <c r="Q18864" s="2"/>
    </row>
    <row r="18865" spans="17:17" x14ac:dyDescent="0.35">
      <c r="Q18865" s="2"/>
    </row>
    <row r="18866" spans="17:17" x14ac:dyDescent="0.35">
      <c r="Q18866" s="2"/>
    </row>
    <row r="18867" spans="17:17" x14ac:dyDescent="0.35">
      <c r="Q18867" s="2"/>
    </row>
    <row r="18868" spans="17:17" x14ac:dyDescent="0.35">
      <c r="Q18868" s="2"/>
    </row>
    <row r="18869" spans="17:17" x14ac:dyDescent="0.35">
      <c r="Q18869" s="2"/>
    </row>
    <row r="18870" spans="17:17" x14ac:dyDescent="0.35">
      <c r="Q18870" s="2"/>
    </row>
    <row r="18871" spans="17:17" x14ac:dyDescent="0.35">
      <c r="Q18871" s="2"/>
    </row>
    <row r="18872" spans="17:17" x14ac:dyDescent="0.35">
      <c r="Q18872" s="2"/>
    </row>
    <row r="18873" spans="17:17" x14ac:dyDescent="0.35">
      <c r="Q18873" s="2"/>
    </row>
    <row r="18874" spans="17:17" x14ac:dyDescent="0.35">
      <c r="Q18874" s="2"/>
    </row>
    <row r="18875" spans="17:17" x14ac:dyDescent="0.35">
      <c r="Q18875" s="2"/>
    </row>
    <row r="18876" spans="17:17" x14ac:dyDescent="0.35">
      <c r="Q18876" s="2"/>
    </row>
    <row r="18877" spans="17:17" x14ac:dyDescent="0.35">
      <c r="Q18877" s="2"/>
    </row>
    <row r="18878" spans="17:17" x14ac:dyDescent="0.35">
      <c r="Q18878" s="2"/>
    </row>
    <row r="18879" spans="17:17" x14ac:dyDescent="0.35">
      <c r="Q18879" s="2"/>
    </row>
    <row r="18880" spans="17:17" x14ac:dyDescent="0.35">
      <c r="Q18880" s="2"/>
    </row>
    <row r="18881" spans="17:17" x14ac:dyDescent="0.35">
      <c r="Q18881" s="2"/>
    </row>
    <row r="18882" spans="17:17" x14ac:dyDescent="0.35">
      <c r="Q18882" s="2"/>
    </row>
    <row r="18883" spans="17:17" x14ac:dyDescent="0.35">
      <c r="Q18883" s="2"/>
    </row>
    <row r="18884" spans="17:17" x14ac:dyDescent="0.35">
      <c r="Q18884" s="2"/>
    </row>
    <row r="18885" spans="17:17" x14ac:dyDescent="0.35">
      <c r="Q18885" s="2"/>
    </row>
    <row r="18886" spans="17:17" x14ac:dyDescent="0.35">
      <c r="Q18886" s="2"/>
    </row>
    <row r="18887" spans="17:17" x14ac:dyDescent="0.35">
      <c r="Q18887" s="2"/>
    </row>
    <row r="18888" spans="17:17" x14ac:dyDescent="0.35">
      <c r="Q18888" s="2"/>
    </row>
    <row r="18889" spans="17:17" x14ac:dyDescent="0.35">
      <c r="Q18889" s="2"/>
    </row>
    <row r="18890" spans="17:17" x14ac:dyDescent="0.35">
      <c r="Q18890" s="2"/>
    </row>
    <row r="18891" spans="17:17" x14ac:dyDescent="0.35">
      <c r="Q18891" s="2"/>
    </row>
    <row r="18892" spans="17:17" x14ac:dyDescent="0.35">
      <c r="Q18892" s="2"/>
    </row>
    <row r="18893" spans="17:17" x14ac:dyDescent="0.35">
      <c r="Q18893" s="2"/>
    </row>
    <row r="18894" spans="17:17" x14ac:dyDescent="0.35">
      <c r="Q18894" s="2"/>
    </row>
    <row r="18895" spans="17:17" x14ac:dyDescent="0.35">
      <c r="Q18895" s="2"/>
    </row>
    <row r="18896" spans="17:17" x14ac:dyDescent="0.35">
      <c r="Q18896" s="2"/>
    </row>
    <row r="18897" spans="17:17" x14ac:dyDescent="0.35">
      <c r="Q18897" s="2"/>
    </row>
    <row r="18898" spans="17:17" x14ac:dyDescent="0.35">
      <c r="Q18898" s="2"/>
    </row>
    <row r="18899" spans="17:17" x14ac:dyDescent="0.35">
      <c r="Q18899" s="2"/>
    </row>
    <row r="18900" spans="17:17" x14ac:dyDescent="0.35">
      <c r="Q18900" s="2"/>
    </row>
    <row r="18901" spans="17:17" x14ac:dyDescent="0.35">
      <c r="Q18901" s="2"/>
    </row>
    <row r="18902" spans="17:17" x14ac:dyDescent="0.35">
      <c r="Q18902" s="2"/>
    </row>
    <row r="18903" spans="17:17" x14ac:dyDescent="0.35">
      <c r="Q18903" s="2"/>
    </row>
    <row r="18904" spans="17:17" x14ac:dyDescent="0.35">
      <c r="Q18904" s="2"/>
    </row>
    <row r="18905" spans="17:17" x14ac:dyDescent="0.35">
      <c r="Q18905" s="2"/>
    </row>
    <row r="18906" spans="17:17" x14ac:dyDescent="0.35">
      <c r="Q18906" s="2"/>
    </row>
    <row r="18907" spans="17:17" x14ac:dyDescent="0.35">
      <c r="Q18907" s="2"/>
    </row>
    <row r="18908" spans="17:17" x14ac:dyDescent="0.35">
      <c r="Q18908" s="2"/>
    </row>
    <row r="18909" spans="17:17" x14ac:dyDescent="0.35">
      <c r="Q18909" s="2"/>
    </row>
    <row r="18910" spans="17:17" x14ac:dyDescent="0.35">
      <c r="Q18910" s="2"/>
    </row>
    <row r="18911" spans="17:17" x14ac:dyDescent="0.35">
      <c r="Q18911" s="2"/>
    </row>
    <row r="18912" spans="17:17" x14ac:dyDescent="0.35">
      <c r="Q18912" s="2"/>
    </row>
    <row r="18913" spans="17:17" x14ac:dyDescent="0.35">
      <c r="Q18913" s="2"/>
    </row>
    <row r="18914" spans="17:17" x14ac:dyDescent="0.35">
      <c r="Q18914" s="2"/>
    </row>
    <row r="18915" spans="17:17" x14ac:dyDescent="0.35">
      <c r="Q18915" s="2"/>
    </row>
    <row r="18916" spans="17:17" x14ac:dyDescent="0.35">
      <c r="Q18916" s="2"/>
    </row>
    <row r="18917" spans="17:17" x14ac:dyDescent="0.35">
      <c r="Q18917" s="2"/>
    </row>
    <row r="18918" spans="17:17" x14ac:dyDescent="0.35">
      <c r="Q18918" s="2"/>
    </row>
    <row r="18919" spans="17:17" x14ac:dyDescent="0.35">
      <c r="Q18919" s="2"/>
    </row>
    <row r="18920" spans="17:17" x14ac:dyDescent="0.35">
      <c r="Q18920" s="2"/>
    </row>
    <row r="18921" spans="17:17" x14ac:dyDescent="0.35">
      <c r="Q18921" s="2"/>
    </row>
    <row r="18922" spans="17:17" x14ac:dyDescent="0.35">
      <c r="Q18922" s="2"/>
    </row>
    <row r="18923" spans="17:17" x14ac:dyDescent="0.35">
      <c r="Q18923" s="2"/>
    </row>
    <row r="18924" spans="17:17" x14ac:dyDescent="0.35">
      <c r="Q18924" s="2"/>
    </row>
    <row r="18925" spans="17:17" x14ac:dyDescent="0.35">
      <c r="Q18925" s="2"/>
    </row>
    <row r="18926" spans="17:17" x14ac:dyDescent="0.35">
      <c r="Q18926" s="2"/>
    </row>
    <row r="18927" spans="17:17" x14ac:dyDescent="0.35">
      <c r="Q18927" s="2"/>
    </row>
    <row r="18928" spans="17:17" x14ac:dyDescent="0.35">
      <c r="Q18928" s="2"/>
    </row>
    <row r="18929" spans="17:17" x14ac:dyDescent="0.35">
      <c r="Q18929" s="2"/>
    </row>
    <row r="18930" spans="17:17" x14ac:dyDescent="0.35">
      <c r="Q18930" s="2"/>
    </row>
    <row r="18931" spans="17:17" x14ac:dyDescent="0.35">
      <c r="Q18931" s="2"/>
    </row>
    <row r="18932" spans="17:17" x14ac:dyDescent="0.35">
      <c r="Q18932" s="2"/>
    </row>
    <row r="18933" spans="17:17" x14ac:dyDescent="0.35">
      <c r="Q18933" s="2"/>
    </row>
    <row r="18934" spans="17:17" x14ac:dyDescent="0.35">
      <c r="Q18934" s="2"/>
    </row>
    <row r="18935" spans="17:17" x14ac:dyDescent="0.35">
      <c r="Q18935" s="2"/>
    </row>
    <row r="18936" spans="17:17" x14ac:dyDescent="0.35">
      <c r="Q18936" s="2"/>
    </row>
    <row r="18937" spans="17:17" x14ac:dyDescent="0.35">
      <c r="Q18937" s="2"/>
    </row>
    <row r="18938" spans="17:17" x14ac:dyDescent="0.35">
      <c r="Q18938" s="2"/>
    </row>
    <row r="18939" spans="17:17" x14ac:dyDescent="0.35">
      <c r="Q18939" s="2"/>
    </row>
    <row r="18940" spans="17:17" x14ac:dyDescent="0.35">
      <c r="Q18940" s="2"/>
    </row>
    <row r="18941" spans="17:17" x14ac:dyDescent="0.35">
      <c r="Q18941" s="2"/>
    </row>
    <row r="18942" spans="17:17" x14ac:dyDescent="0.35">
      <c r="Q18942" s="2"/>
    </row>
    <row r="18943" spans="17:17" x14ac:dyDescent="0.35">
      <c r="Q18943" s="2"/>
    </row>
    <row r="18944" spans="17:17" x14ac:dyDescent="0.35">
      <c r="Q18944" s="2"/>
    </row>
    <row r="18945" spans="17:17" x14ac:dyDescent="0.35">
      <c r="Q18945" s="2"/>
    </row>
    <row r="18946" spans="17:17" x14ac:dyDescent="0.35">
      <c r="Q18946" s="2"/>
    </row>
    <row r="18947" spans="17:17" x14ac:dyDescent="0.35">
      <c r="Q18947" s="2"/>
    </row>
    <row r="18948" spans="17:17" x14ac:dyDescent="0.35">
      <c r="Q18948" s="2"/>
    </row>
    <row r="18949" spans="17:17" x14ac:dyDescent="0.35">
      <c r="Q18949" s="2"/>
    </row>
    <row r="18950" spans="17:17" x14ac:dyDescent="0.35">
      <c r="Q18950" s="2"/>
    </row>
    <row r="18951" spans="17:17" x14ac:dyDescent="0.35">
      <c r="Q18951" s="2"/>
    </row>
    <row r="18952" spans="17:17" x14ac:dyDescent="0.35">
      <c r="Q18952" s="2"/>
    </row>
    <row r="18953" spans="17:17" x14ac:dyDescent="0.35">
      <c r="Q18953" s="2"/>
    </row>
    <row r="18954" spans="17:17" x14ac:dyDescent="0.35">
      <c r="Q18954" s="2"/>
    </row>
    <row r="18955" spans="17:17" x14ac:dyDescent="0.35">
      <c r="Q18955" s="2"/>
    </row>
    <row r="18956" spans="17:17" x14ac:dyDescent="0.35">
      <c r="Q18956" s="2"/>
    </row>
    <row r="18957" spans="17:17" x14ac:dyDescent="0.35">
      <c r="Q18957" s="2"/>
    </row>
    <row r="18958" spans="17:17" x14ac:dyDescent="0.35">
      <c r="Q18958" s="2"/>
    </row>
    <row r="18959" spans="17:17" x14ac:dyDescent="0.35">
      <c r="Q18959" s="2"/>
    </row>
    <row r="18960" spans="17:17" x14ac:dyDescent="0.35">
      <c r="Q18960" s="2"/>
    </row>
    <row r="18961" spans="17:17" x14ac:dyDescent="0.35">
      <c r="Q18961" s="2"/>
    </row>
    <row r="18962" spans="17:17" x14ac:dyDescent="0.35">
      <c r="Q18962" s="2"/>
    </row>
    <row r="18963" spans="17:17" x14ac:dyDescent="0.35">
      <c r="Q18963" s="2"/>
    </row>
    <row r="18964" spans="17:17" x14ac:dyDescent="0.35">
      <c r="Q18964" s="2"/>
    </row>
    <row r="18965" spans="17:17" x14ac:dyDescent="0.35">
      <c r="Q18965" s="2"/>
    </row>
    <row r="18966" spans="17:17" x14ac:dyDescent="0.35">
      <c r="Q18966" s="2"/>
    </row>
    <row r="18967" spans="17:17" x14ac:dyDescent="0.35">
      <c r="Q18967" s="2"/>
    </row>
    <row r="18968" spans="17:17" x14ac:dyDescent="0.35">
      <c r="Q18968" s="2"/>
    </row>
    <row r="18969" spans="17:17" x14ac:dyDescent="0.35">
      <c r="Q18969" s="2"/>
    </row>
    <row r="18970" spans="17:17" x14ac:dyDescent="0.35">
      <c r="Q18970" s="2"/>
    </row>
    <row r="18971" spans="17:17" x14ac:dyDescent="0.35">
      <c r="Q18971" s="2"/>
    </row>
    <row r="18972" spans="17:17" x14ac:dyDescent="0.35">
      <c r="Q18972" s="2"/>
    </row>
    <row r="18973" spans="17:17" x14ac:dyDescent="0.35">
      <c r="Q18973" s="2"/>
    </row>
    <row r="18974" spans="17:17" x14ac:dyDescent="0.35">
      <c r="Q18974" s="2"/>
    </row>
    <row r="18975" spans="17:17" x14ac:dyDescent="0.35">
      <c r="Q18975" s="2"/>
    </row>
    <row r="18976" spans="17:17" x14ac:dyDescent="0.35">
      <c r="Q18976" s="2"/>
    </row>
    <row r="18977" spans="17:17" x14ac:dyDescent="0.35">
      <c r="Q18977" s="2"/>
    </row>
    <row r="18978" spans="17:17" x14ac:dyDescent="0.35">
      <c r="Q18978" s="2"/>
    </row>
    <row r="18979" spans="17:17" x14ac:dyDescent="0.35">
      <c r="Q18979" s="2"/>
    </row>
    <row r="18980" spans="17:17" x14ac:dyDescent="0.35">
      <c r="Q18980" s="2"/>
    </row>
    <row r="18981" spans="17:17" x14ac:dyDescent="0.35">
      <c r="Q18981" s="2"/>
    </row>
    <row r="18982" spans="17:17" x14ac:dyDescent="0.35">
      <c r="Q18982" s="2"/>
    </row>
    <row r="18983" spans="17:17" x14ac:dyDescent="0.35">
      <c r="Q18983" s="2"/>
    </row>
    <row r="18984" spans="17:17" x14ac:dyDescent="0.35">
      <c r="Q18984" s="2"/>
    </row>
    <row r="18985" spans="17:17" x14ac:dyDescent="0.35">
      <c r="Q18985" s="2"/>
    </row>
    <row r="18986" spans="17:17" x14ac:dyDescent="0.35">
      <c r="Q18986" s="2"/>
    </row>
    <row r="18987" spans="17:17" x14ac:dyDescent="0.35">
      <c r="Q18987" s="2"/>
    </row>
    <row r="18988" spans="17:17" x14ac:dyDescent="0.35">
      <c r="Q18988" s="2"/>
    </row>
    <row r="18989" spans="17:17" x14ac:dyDescent="0.35">
      <c r="Q18989" s="2"/>
    </row>
    <row r="18990" spans="17:17" x14ac:dyDescent="0.35">
      <c r="Q18990" s="2"/>
    </row>
    <row r="18991" spans="17:17" x14ac:dyDescent="0.35">
      <c r="Q18991" s="2"/>
    </row>
    <row r="18992" spans="17:17" x14ac:dyDescent="0.35">
      <c r="Q18992" s="2"/>
    </row>
    <row r="18993" spans="17:17" x14ac:dyDescent="0.35">
      <c r="Q18993" s="2"/>
    </row>
    <row r="18994" spans="17:17" x14ac:dyDescent="0.35">
      <c r="Q18994" s="2"/>
    </row>
    <row r="18995" spans="17:17" x14ac:dyDescent="0.35">
      <c r="Q18995" s="2"/>
    </row>
    <row r="18996" spans="17:17" x14ac:dyDescent="0.35">
      <c r="Q18996" s="2"/>
    </row>
    <row r="18997" spans="17:17" x14ac:dyDescent="0.35">
      <c r="Q18997" s="2"/>
    </row>
    <row r="18998" spans="17:17" x14ac:dyDescent="0.35">
      <c r="Q18998" s="2"/>
    </row>
    <row r="18999" spans="17:17" x14ac:dyDescent="0.35">
      <c r="Q18999" s="2"/>
    </row>
    <row r="19000" spans="17:17" x14ac:dyDescent="0.35">
      <c r="Q19000" s="2"/>
    </row>
    <row r="19001" spans="17:17" x14ac:dyDescent="0.35">
      <c r="Q19001" s="2"/>
    </row>
    <row r="19002" spans="17:17" x14ac:dyDescent="0.35">
      <c r="Q19002" s="2"/>
    </row>
    <row r="19003" spans="17:17" x14ac:dyDescent="0.35">
      <c r="Q19003" s="2"/>
    </row>
    <row r="19004" spans="17:17" x14ac:dyDescent="0.35">
      <c r="Q19004" s="2"/>
    </row>
    <row r="19005" spans="17:17" x14ac:dyDescent="0.35">
      <c r="Q19005" s="2"/>
    </row>
    <row r="19006" spans="17:17" x14ac:dyDescent="0.35">
      <c r="Q19006" s="2"/>
    </row>
    <row r="19007" spans="17:17" x14ac:dyDescent="0.35">
      <c r="Q19007" s="2"/>
    </row>
    <row r="19008" spans="17:17" x14ac:dyDescent="0.35">
      <c r="Q19008" s="2"/>
    </row>
    <row r="19009" spans="17:17" x14ac:dyDescent="0.35">
      <c r="Q19009" s="2"/>
    </row>
    <row r="19010" spans="17:17" x14ac:dyDescent="0.35">
      <c r="Q19010" s="2"/>
    </row>
    <row r="19011" spans="17:17" x14ac:dyDescent="0.35">
      <c r="Q19011" s="2"/>
    </row>
    <row r="19012" spans="17:17" x14ac:dyDescent="0.35">
      <c r="Q19012" s="2"/>
    </row>
    <row r="19013" spans="17:17" x14ac:dyDescent="0.35">
      <c r="Q19013" s="2"/>
    </row>
    <row r="19014" spans="17:17" x14ac:dyDescent="0.35">
      <c r="Q19014" s="2"/>
    </row>
    <row r="19015" spans="17:17" x14ac:dyDescent="0.35">
      <c r="Q19015" s="2"/>
    </row>
    <row r="19016" spans="17:17" x14ac:dyDescent="0.35">
      <c r="Q19016" s="2"/>
    </row>
    <row r="19017" spans="17:17" x14ac:dyDescent="0.35">
      <c r="Q19017" s="2"/>
    </row>
    <row r="19018" spans="17:17" x14ac:dyDescent="0.35">
      <c r="Q19018" s="2"/>
    </row>
    <row r="19019" spans="17:17" x14ac:dyDescent="0.35">
      <c r="Q19019" s="2"/>
    </row>
    <row r="19020" spans="17:17" x14ac:dyDescent="0.35">
      <c r="Q19020" s="2"/>
    </row>
    <row r="19021" spans="17:17" x14ac:dyDescent="0.35">
      <c r="Q19021" s="2"/>
    </row>
    <row r="19022" spans="17:17" x14ac:dyDescent="0.35">
      <c r="Q19022" s="2"/>
    </row>
    <row r="19023" spans="17:17" x14ac:dyDescent="0.35">
      <c r="Q19023" s="2"/>
    </row>
    <row r="19024" spans="17:17" x14ac:dyDescent="0.35">
      <c r="Q19024" s="2"/>
    </row>
    <row r="19025" spans="17:17" x14ac:dyDescent="0.35">
      <c r="Q19025" s="2"/>
    </row>
    <row r="19026" spans="17:17" x14ac:dyDescent="0.35">
      <c r="Q19026" s="2"/>
    </row>
    <row r="19027" spans="17:17" x14ac:dyDescent="0.35">
      <c r="Q19027" s="2"/>
    </row>
    <row r="19028" spans="17:17" x14ac:dyDescent="0.35">
      <c r="Q19028" s="2"/>
    </row>
    <row r="19029" spans="17:17" x14ac:dyDescent="0.35">
      <c r="Q19029" s="2"/>
    </row>
    <row r="19030" spans="17:17" x14ac:dyDescent="0.35">
      <c r="Q19030" s="2"/>
    </row>
    <row r="19031" spans="17:17" x14ac:dyDescent="0.35">
      <c r="Q19031" s="2"/>
    </row>
    <row r="19032" spans="17:17" x14ac:dyDescent="0.35">
      <c r="Q19032" s="2"/>
    </row>
    <row r="19033" spans="17:17" x14ac:dyDescent="0.35">
      <c r="Q19033" s="2"/>
    </row>
    <row r="19034" spans="17:17" x14ac:dyDescent="0.35">
      <c r="Q19034" s="2"/>
    </row>
    <row r="19035" spans="17:17" x14ac:dyDescent="0.35">
      <c r="Q19035" s="2"/>
    </row>
    <row r="19036" spans="17:17" x14ac:dyDescent="0.35">
      <c r="Q19036" s="2"/>
    </row>
    <row r="19037" spans="17:17" x14ac:dyDescent="0.35">
      <c r="Q19037" s="2"/>
    </row>
    <row r="19038" spans="17:17" x14ac:dyDescent="0.35">
      <c r="Q19038" s="2"/>
    </row>
    <row r="19039" spans="17:17" x14ac:dyDescent="0.35">
      <c r="Q19039" s="2"/>
    </row>
    <row r="19040" spans="17:17" x14ac:dyDescent="0.35">
      <c r="Q19040" s="2"/>
    </row>
    <row r="19041" spans="17:17" x14ac:dyDescent="0.35">
      <c r="Q19041" s="2"/>
    </row>
    <row r="19042" spans="17:17" x14ac:dyDescent="0.35">
      <c r="Q19042" s="2"/>
    </row>
    <row r="19043" spans="17:17" x14ac:dyDescent="0.35">
      <c r="Q19043" s="2"/>
    </row>
    <row r="19044" spans="17:17" x14ac:dyDescent="0.35">
      <c r="Q19044" s="2"/>
    </row>
    <row r="19045" spans="17:17" x14ac:dyDescent="0.35">
      <c r="Q19045" s="2"/>
    </row>
    <row r="19046" spans="17:17" x14ac:dyDescent="0.35">
      <c r="Q19046" s="2"/>
    </row>
    <row r="19047" spans="17:17" x14ac:dyDescent="0.35">
      <c r="Q19047" s="2"/>
    </row>
    <row r="19048" spans="17:17" x14ac:dyDescent="0.35">
      <c r="Q19048" s="2"/>
    </row>
    <row r="19049" spans="17:17" x14ac:dyDescent="0.35">
      <c r="Q19049" s="2"/>
    </row>
    <row r="19050" spans="17:17" x14ac:dyDescent="0.35">
      <c r="Q19050" s="2"/>
    </row>
    <row r="19051" spans="17:17" x14ac:dyDescent="0.35">
      <c r="Q19051" s="2"/>
    </row>
    <row r="19052" spans="17:17" x14ac:dyDescent="0.35">
      <c r="Q19052" s="2"/>
    </row>
    <row r="19053" spans="17:17" x14ac:dyDescent="0.35">
      <c r="Q19053" s="2"/>
    </row>
    <row r="19054" spans="17:17" x14ac:dyDescent="0.35">
      <c r="Q19054" s="2"/>
    </row>
    <row r="19055" spans="17:17" x14ac:dyDescent="0.35">
      <c r="Q19055" s="2"/>
    </row>
    <row r="19056" spans="17:17" x14ac:dyDescent="0.35">
      <c r="Q19056" s="2"/>
    </row>
    <row r="19057" spans="17:17" x14ac:dyDescent="0.35">
      <c r="Q19057" s="2"/>
    </row>
    <row r="19058" spans="17:17" x14ac:dyDescent="0.35">
      <c r="Q19058" s="2"/>
    </row>
    <row r="19059" spans="17:17" x14ac:dyDescent="0.35">
      <c r="Q19059" s="2"/>
    </row>
    <row r="19060" spans="17:17" x14ac:dyDescent="0.35">
      <c r="Q19060" s="2"/>
    </row>
    <row r="19061" spans="17:17" x14ac:dyDescent="0.35">
      <c r="Q19061" s="2"/>
    </row>
    <row r="19062" spans="17:17" x14ac:dyDescent="0.35">
      <c r="Q19062" s="2"/>
    </row>
    <row r="19063" spans="17:17" x14ac:dyDescent="0.35">
      <c r="Q19063" s="2"/>
    </row>
    <row r="19064" spans="17:17" x14ac:dyDescent="0.35">
      <c r="Q19064" s="2"/>
    </row>
    <row r="19065" spans="17:17" x14ac:dyDescent="0.35">
      <c r="Q19065" s="2"/>
    </row>
    <row r="19066" spans="17:17" x14ac:dyDescent="0.35">
      <c r="Q19066" s="2"/>
    </row>
    <row r="19067" spans="17:17" x14ac:dyDescent="0.35">
      <c r="Q19067" s="2"/>
    </row>
    <row r="19068" spans="17:17" x14ac:dyDescent="0.35">
      <c r="Q19068" s="2"/>
    </row>
    <row r="19069" spans="17:17" x14ac:dyDescent="0.35">
      <c r="Q19069" s="2"/>
    </row>
    <row r="19070" spans="17:17" x14ac:dyDescent="0.35">
      <c r="Q19070" s="2"/>
    </row>
    <row r="19071" spans="17:17" x14ac:dyDescent="0.35">
      <c r="Q19071" s="2"/>
    </row>
    <row r="19072" spans="17:17" x14ac:dyDescent="0.35">
      <c r="Q19072" s="2"/>
    </row>
    <row r="19073" spans="17:17" x14ac:dyDescent="0.35">
      <c r="Q19073" s="2"/>
    </row>
    <row r="19074" spans="17:17" x14ac:dyDescent="0.35">
      <c r="Q19074" s="2"/>
    </row>
    <row r="19075" spans="17:17" x14ac:dyDescent="0.35">
      <c r="Q19075" s="2"/>
    </row>
    <row r="19076" spans="17:17" x14ac:dyDescent="0.35">
      <c r="Q19076" s="2"/>
    </row>
    <row r="19077" spans="17:17" x14ac:dyDescent="0.35">
      <c r="Q19077" s="2"/>
    </row>
    <row r="19078" spans="17:17" x14ac:dyDescent="0.35">
      <c r="Q19078" s="2"/>
    </row>
    <row r="19079" spans="17:17" x14ac:dyDescent="0.35">
      <c r="Q19079" s="2"/>
    </row>
    <row r="19080" spans="17:17" x14ac:dyDescent="0.35">
      <c r="Q19080" s="2"/>
    </row>
    <row r="19081" spans="17:17" x14ac:dyDescent="0.35">
      <c r="Q19081" s="2"/>
    </row>
    <row r="19082" spans="17:17" x14ac:dyDescent="0.35">
      <c r="Q19082" s="2"/>
    </row>
    <row r="19083" spans="17:17" x14ac:dyDescent="0.35">
      <c r="Q19083" s="2"/>
    </row>
    <row r="19084" spans="17:17" x14ac:dyDescent="0.35">
      <c r="Q19084" s="2"/>
    </row>
    <row r="19085" spans="17:17" x14ac:dyDescent="0.35">
      <c r="Q19085" s="2"/>
    </row>
    <row r="19086" spans="17:17" x14ac:dyDescent="0.35">
      <c r="Q19086" s="2"/>
    </row>
    <row r="19087" spans="17:17" x14ac:dyDescent="0.35">
      <c r="Q19087" s="2"/>
    </row>
    <row r="19088" spans="17:17" x14ac:dyDescent="0.35">
      <c r="Q19088" s="2"/>
    </row>
    <row r="19089" spans="17:17" x14ac:dyDescent="0.35">
      <c r="Q19089" s="2"/>
    </row>
    <row r="19090" spans="17:17" x14ac:dyDescent="0.35">
      <c r="Q19090" s="2"/>
    </row>
    <row r="19091" spans="17:17" x14ac:dyDescent="0.35">
      <c r="Q19091" s="2"/>
    </row>
    <row r="19092" spans="17:17" x14ac:dyDescent="0.35">
      <c r="Q19092" s="2"/>
    </row>
    <row r="19093" spans="17:17" x14ac:dyDescent="0.35">
      <c r="Q19093" s="2"/>
    </row>
    <row r="19094" spans="17:17" x14ac:dyDescent="0.35">
      <c r="Q19094" s="2"/>
    </row>
    <row r="19095" spans="17:17" x14ac:dyDescent="0.35">
      <c r="Q19095" s="2"/>
    </row>
    <row r="19096" spans="17:17" x14ac:dyDescent="0.35">
      <c r="Q19096" s="2"/>
    </row>
    <row r="19097" spans="17:17" x14ac:dyDescent="0.35">
      <c r="Q19097" s="2"/>
    </row>
    <row r="19098" spans="17:17" x14ac:dyDescent="0.35">
      <c r="Q19098" s="2"/>
    </row>
    <row r="19099" spans="17:17" x14ac:dyDescent="0.35">
      <c r="Q19099" s="2"/>
    </row>
    <row r="19100" spans="17:17" x14ac:dyDescent="0.35">
      <c r="Q19100" s="2"/>
    </row>
    <row r="19101" spans="17:17" x14ac:dyDescent="0.35">
      <c r="Q19101" s="2"/>
    </row>
    <row r="19102" spans="17:17" x14ac:dyDescent="0.35">
      <c r="Q19102" s="2"/>
    </row>
    <row r="19103" spans="17:17" x14ac:dyDescent="0.35">
      <c r="Q19103" s="2"/>
    </row>
    <row r="19104" spans="17:17" x14ac:dyDescent="0.35">
      <c r="Q19104" s="2"/>
    </row>
    <row r="19105" spans="17:17" x14ac:dyDescent="0.35">
      <c r="Q19105" s="2"/>
    </row>
    <row r="19106" spans="17:17" x14ac:dyDescent="0.35">
      <c r="Q19106" s="2"/>
    </row>
    <row r="19107" spans="17:17" x14ac:dyDescent="0.35">
      <c r="Q19107" s="2"/>
    </row>
    <row r="19108" spans="17:17" x14ac:dyDescent="0.35">
      <c r="Q19108" s="2"/>
    </row>
    <row r="19109" spans="17:17" x14ac:dyDescent="0.35">
      <c r="Q19109" s="2"/>
    </row>
    <row r="19110" spans="17:17" x14ac:dyDescent="0.35">
      <c r="Q19110" s="2"/>
    </row>
    <row r="19111" spans="17:17" x14ac:dyDescent="0.35">
      <c r="Q19111" s="2"/>
    </row>
    <row r="19112" spans="17:17" x14ac:dyDescent="0.35">
      <c r="Q19112" s="2"/>
    </row>
    <row r="19113" spans="17:17" x14ac:dyDescent="0.35">
      <c r="Q19113" s="2"/>
    </row>
    <row r="19114" spans="17:17" x14ac:dyDescent="0.35">
      <c r="Q19114" s="2"/>
    </row>
    <row r="19115" spans="17:17" x14ac:dyDescent="0.35">
      <c r="Q19115" s="2"/>
    </row>
    <row r="19116" spans="17:17" x14ac:dyDescent="0.35">
      <c r="Q19116" s="2"/>
    </row>
    <row r="19117" spans="17:17" x14ac:dyDescent="0.35">
      <c r="Q19117" s="2"/>
    </row>
    <row r="19118" spans="17:17" x14ac:dyDescent="0.35">
      <c r="Q19118" s="2"/>
    </row>
    <row r="19119" spans="17:17" x14ac:dyDescent="0.35">
      <c r="Q19119" s="2"/>
    </row>
    <row r="19120" spans="17:17" x14ac:dyDescent="0.35">
      <c r="Q19120" s="2"/>
    </row>
    <row r="19121" spans="17:17" x14ac:dyDescent="0.35">
      <c r="Q19121" s="2"/>
    </row>
    <row r="19122" spans="17:17" x14ac:dyDescent="0.35">
      <c r="Q19122" s="2"/>
    </row>
    <row r="19123" spans="17:17" x14ac:dyDescent="0.35">
      <c r="Q19123" s="2"/>
    </row>
    <row r="19124" spans="17:17" x14ac:dyDescent="0.35">
      <c r="Q19124" s="2"/>
    </row>
    <row r="19125" spans="17:17" x14ac:dyDescent="0.35">
      <c r="Q19125" s="2"/>
    </row>
    <row r="19126" spans="17:17" x14ac:dyDescent="0.35">
      <c r="Q19126" s="2"/>
    </row>
    <row r="19127" spans="17:17" x14ac:dyDescent="0.35">
      <c r="Q19127" s="2"/>
    </row>
    <row r="19128" spans="17:17" x14ac:dyDescent="0.35">
      <c r="Q19128" s="2"/>
    </row>
    <row r="19129" spans="17:17" x14ac:dyDescent="0.35">
      <c r="Q19129" s="2"/>
    </row>
    <row r="19130" spans="17:17" x14ac:dyDescent="0.35">
      <c r="Q19130" s="2"/>
    </row>
    <row r="19131" spans="17:17" x14ac:dyDescent="0.35">
      <c r="Q19131" s="2"/>
    </row>
    <row r="19132" spans="17:17" x14ac:dyDescent="0.35">
      <c r="Q19132" s="2"/>
    </row>
    <row r="19133" spans="17:17" x14ac:dyDescent="0.35">
      <c r="Q19133" s="2"/>
    </row>
    <row r="19134" spans="17:17" x14ac:dyDescent="0.35">
      <c r="Q19134" s="2"/>
    </row>
    <row r="19135" spans="17:17" x14ac:dyDescent="0.35">
      <c r="Q19135" s="2"/>
    </row>
    <row r="19136" spans="17:17" x14ac:dyDescent="0.35">
      <c r="Q19136" s="2"/>
    </row>
    <row r="19137" spans="17:17" x14ac:dyDescent="0.35">
      <c r="Q19137" s="2"/>
    </row>
    <row r="19138" spans="17:17" x14ac:dyDescent="0.35">
      <c r="Q19138" s="2"/>
    </row>
    <row r="19139" spans="17:17" x14ac:dyDescent="0.35">
      <c r="Q19139" s="2"/>
    </row>
    <row r="19140" spans="17:17" x14ac:dyDescent="0.35">
      <c r="Q19140" s="2"/>
    </row>
    <row r="19141" spans="17:17" x14ac:dyDescent="0.35">
      <c r="Q19141" s="2"/>
    </row>
    <row r="19142" spans="17:17" x14ac:dyDescent="0.35">
      <c r="Q19142" s="2"/>
    </row>
    <row r="19143" spans="17:17" x14ac:dyDescent="0.35">
      <c r="Q19143" s="2"/>
    </row>
    <row r="19144" spans="17:17" x14ac:dyDescent="0.35">
      <c r="Q19144" s="2"/>
    </row>
    <row r="19145" spans="17:17" x14ac:dyDescent="0.35">
      <c r="Q19145" s="2"/>
    </row>
    <row r="19146" spans="17:17" x14ac:dyDescent="0.35">
      <c r="Q19146" s="2"/>
    </row>
    <row r="19147" spans="17:17" x14ac:dyDescent="0.35">
      <c r="Q19147" s="2"/>
    </row>
    <row r="19148" spans="17:17" x14ac:dyDescent="0.35">
      <c r="Q19148" s="2"/>
    </row>
    <row r="19149" spans="17:17" x14ac:dyDescent="0.35">
      <c r="Q19149" s="2"/>
    </row>
    <row r="19150" spans="17:17" x14ac:dyDescent="0.35">
      <c r="Q19150" s="2"/>
    </row>
    <row r="19151" spans="17:17" x14ac:dyDescent="0.35">
      <c r="Q19151" s="2"/>
    </row>
    <row r="19152" spans="17:17" x14ac:dyDescent="0.35">
      <c r="Q19152" s="2"/>
    </row>
    <row r="19153" spans="17:17" x14ac:dyDescent="0.35">
      <c r="Q19153" s="2"/>
    </row>
    <row r="19154" spans="17:17" x14ac:dyDescent="0.35">
      <c r="Q19154" s="2"/>
    </row>
    <row r="19155" spans="17:17" x14ac:dyDescent="0.35">
      <c r="Q19155" s="2"/>
    </row>
    <row r="19156" spans="17:17" x14ac:dyDescent="0.35">
      <c r="Q19156" s="2"/>
    </row>
    <row r="19157" spans="17:17" x14ac:dyDescent="0.35">
      <c r="Q19157" s="2"/>
    </row>
    <row r="19158" spans="17:17" x14ac:dyDescent="0.35">
      <c r="Q19158" s="2"/>
    </row>
    <row r="19159" spans="17:17" x14ac:dyDescent="0.35">
      <c r="Q19159" s="2"/>
    </row>
    <row r="19160" spans="17:17" x14ac:dyDescent="0.35">
      <c r="Q19160" s="2"/>
    </row>
    <row r="19161" spans="17:17" x14ac:dyDescent="0.35">
      <c r="Q19161" s="2"/>
    </row>
    <row r="19162" spans="17:17" x14ac:dyDescent="0.35">
      <c r="Q19162" s="2"/>
    </row>
    <row r="19163" spans="17:17" x14ac:dyDescent="0.35">
      <c r="Q19163" s="2"/>
    </row>
    <row r="19164" spans="17:17" x14ac:dyDescent="0.35">
      <c r="Q19164" s="2"/>
    </row>
    <row r="19165" spans="17:17" x14ac:dyDescent="0.35">
      <c r="Q19165" s="2"/>
    </row>
    <row r="19166" spans="17:17" x14ac:dyDescent="0.35">
      <c r="Q19166" s="2"/>
    </row>
    <row r="19167" spans="17:17" x14ac:dyDescent="0.35">
      <c r="Q19167" s="2"/>
    </row>
    <row r="19168" spans="17:17" x14ac:dyDescent="0.35">
      <c r="Q19168" s="2"/>
    </row>
    <row r="19169" spans="17:17" x14ac:dyDescent="0.35">
      <c r="Q19169" s="2"/>
    </row>
    <row r="19170" spans="17:17" x14ac:dyDescent="0.35">
      <c r="Q19170" s="2"/>
    </row>
    <row r="19171" spans="17:17" x14ac:dyDescent="0.35">
      <c r="Q19171" s="2"/>
    </row>
    <row r="19172" spans="17:17" x14ac:dyDescent="0.35">
      <c r="Q19172" s="2"/>
    </row>
    <row r="19173" spans="17:17" x14ac:dyDescent="0.35">
      <c r="Q19173" s="2"/>
    </row>
    <row r="19174" spans="17:17" x14ac:dyDescent="0.35">
      <c r="Q19174" s="2"/>
    </row>
    <row r="19175" spans="17:17" x14ac:dyDescent="0.35">
      <c r="Q19175" s="2"/>
    </row>
    <row r="19176" spans="17:17" x14ac:dyDescent="0.35">
      <c r="Q19176" s="2"/>
    </row>
    <row r="19177" spans="17:17" x14ac:dyDescent="0.35">
      <c r="Q19177" s="2"/>
    </row>
    <row r="19178" spans="17:17" x14ac:dyDescent="0.35">
      <c r="Q19178" s="2"/>
    </row>
    <row r="19179" spans="17:17" x14ac:dyDescent="0.35">
      <c r="Q19179" s="2"/>
    </row>
    <row r="19180" spans="17:17" x14ac:dyDescent="0.35">
      <c r="Q19180" s="2"/>
    </row>
    <row r="19181" spans="17:17" x14ac:dyDescent="0.35">
      <c r="Q19181" s="2"/>
    </row>
    <row r="19182" spans="17:17" x14ac:dyDescent="0.35">
      <c r="Q19182" s="2"/>
    </row>
    <row r="19183" spans="17:17" x14ac:dyDescent="0.35">
      <c r="Q19183" s="2"/>
    </row>
    <row r="19184" spans="17:17" x14ac:dyDescent="0.35">
      <c r="Q19184" s="2"/>
    </row>
    <row r="19185" spans="17:17" x14ac:dyDescent="0.35">
      <c r="Q19185" s="2"/>
    </row>
    <row r="19186" spans="17:17" x14ac:dyDescent="0.35">
      <c r="Q19186" s="2"/>
    </row>
    <row r="19187" spans="17:17" x14ac:dyDescent="0.35">
      <c r="Q19187" s="2"/>
    </row>
    <row r="19188" spans="17:17" x14ac:dyDescent="0.35">
      <c r="Q19188" s="2"/>
    </row>
    <row r="19189" spans="17:17" x14ac:dyDescent="0.35">
      <c r="Q19189" s="2"/>
    </row>
    <row r="19190" spans="17:17" x14ac:dyDescent="0.35">
      <c r="Q19190" s="2"/>
    </row>
    <row r="19191" spans="17:17" x14ac:dyDescent="0.35">
      <c r="Q19191" s="2"/>
    </row>
    <row r="19192" spans="17:17" x14ac:dyDescent="0.35">
      <c r="Q19192" s="2"/>
    </row>
    <row r="19193" spans="17:17" x14ac:dyDescent="0.35">
      <c r="Q19193" s="2"/>
    </row>
    <row r="19194" spans="17:17" x14ac:dyDescent="0.35">
      <c r="Q19194" s="2"/>
    </row>
    <row r="19195" spans="17:17" x14ac:dyDescent="0.35">
      <c r="Q19195" s="2"/>
    </row>
    <row r="19196" spans="17:17" x14ac:dyDescent="0.35">
      <c r="Q19196" s="2"/>
    </row>
    <row r="19197" spans="17:17" x14ac:dyDescent="0.35">
      <c r="Q19197" s="2"/>
    </row>
    <row r="19198" spans="17:17" x14ac:dyDescent="0.35">
      <c r="Q19198" s="2"/>
    </row>
    <row r="19199" spans="17:17" x14ac:dyDescent="0.35">
      <c r="Q19199" s="2"/>
    </row>
    <row r="19200" spans="17:17" x14ac:dyDescent="0.35">
      <c r="Q19200" s="2"/>
    </row>
    <row r="19201" spans="17:17" x14ac:dyDescent="0.35">
      <c r="Q19201" s="2"/>
    </row>
    <row r="19202" spans="17:17" x14ac:dyDescent="0.35">
      <c r="Q19202" s="2"/>
    </row>
    <row r="19203" spans="17:17" x14ac:dyDescent="0.35">
      <c r="Q19203" s="2"/>
    </row>
    <row r="19204" spans="17:17" x14ac:dyDescent="0.35">
      <c r="Q19204" s="2"/>
    </row>
    <row r="19205" spans="17:17" x14ac:dyDescent="0.35">
      <c r="Q19205" s="2"/>
    </row>
    <row r="19206" spans="17:17" x14ac:dyDescent="0.35">
      <c r="Q19206" s="2"/>
    </row>
    <row r="19207" spans="17:17" x14ac:dyDescent="0.35">
      <c r="Q19207" s="2"/>
    </row>
    <row r="19208" spans="17:17" x14ac:dyDescent="0.35">
      <c r="Q19208" s="2"/>
    </row>
    <row r="19209" spans="17:17" x14ac:dyDescent="0.35">
      <c r="Q19209" s="2"/>
    </row>
    <row r="19210" spans="17:17" x14ac:dyDescent="0.35">
      <c r="Q19210" s="2"/>
    </row>
    <row r="19211" spans="17:17" x14ac:dyDescent="0.35">
      <c r="Q19211" s="2"/>
    </row>
    <row r="19212" spans="17:17" x14ac:dyDescent="0.35">
      <c r="Q19212" s="2"/>
    </row>
    <row r="19213" spans="17:17" x14ac:dyDescent="0.35">
      <c r="Q19213" s="2"/>
    </row>
    <row r="19214" spans="17:17" x14ac:dyDescent="0.35">
      <c r="Q19214" s="2"/>
    </row>
    <row r="19215" spans="17:17" x14ac:dyDescent="0.35">
      <c r="Q19215" s="2"/>
    </row>
    <row r="19216" spans="17:17" x14ac:dyDescent="0.35">
      <c r="Q19216" s="2"/>
    </row>
    <row r="19217" spans="17:17" x14ac:dyDescent="0.35">
      <c r="Q19217" s="2"/>
    </row>
    <row r="19218" spans="17:17" x14ac:dyDescent="0.35">
      <c r="Q19218" s="2"/>
    </row>
    <row r="19219" spans="17:17" x14ac:dyDescent="0.35">
      <c r="Q19219" s="2"/>
    </row>
    <row r="19220" spans="17:17" x14ac:dyDescent="0.35">
      <c r="Q19220" s="2"/>
    </row>
    <row r="19221" spans="17:17" x14ac:dyDescent="0.35">
      <c r="Q19221" s="2"/>
    </row>
    <row r="19222" spans="17:17" x14ac:dyDescent="0.35">
      <c r="Q19222" s="2"/>
    </row>
    <row r="19223" spans="17:17" x14ac:dyDescent="0.35">
      <c r="Q19223" s="2"/>
    </row>
    <row r="19224" spans="17:17" x14ac:dyDescent="0.35">
      <c r="Q19224" s="2"/>
    </row>
    <row r="19225" spans="17:17" x14ac:dyDescent="0.35">
      <c r="Q19225" s="2"/>
    </row>
    <row r="19226" spans="17:17" x14ac:dyDescent="0.35">
      <c r="Q19226" s="2"/>
    </row>
    <row r="19227" spans="17:17" x14ac:dyDescent="0.35">
      <c r="Q19227" s="2"/>
    </row>
    <row r="19228" spans="17:17" x14ac:dyDescent="0.35">
      <c r="Q19228" s="2"/>
    </row>
    <row r="19229" spans="17:17" x14ac:dyDescent="0.35">
      <c r="Q19229" s="2"/>
    </row>
    <row r="19230" spans="17:17" x14ac:dyDescent="0.35">
      <c r="Q19230" s="2"/>
    </row>
    <row r="19231" spans="17:17" x14ac:dyDescent="0.35">
      <c r="Q19231" s="2"/>
    </row>
    <row r="19232" spans="17:17" x14ac:dyDescent="0.35">
      <c r="Q19232" s="2"/>
    </row>
    <row r="19233" spans="17:17" x14ac:dyDescent="0.35">
      <c r="Q19233" s="2"/>
    </row>
    <row r="19234" spans="17:17" x14ac:dyDescent="0.35">
      <c r="Q19234" s="2"/>
    </row>
    <row r="19235" spans="17:17" x14ac:dyDescent="0.35">
      <c r="Q19235" s="2"/>
    </row>
    <row r="19236" spans="17:17" x14ac:dyDescent="0.35">
      <c r="Q19236" s="2"/>
    </row>
    <row r="19237" spans="17:17" x14ac:dyDescent="0.35">
      <c r="Q19237" s="2"/>
    </row>
    <row r="19238" spans="17:17" x14ac:dyDescent="0.35">
      <c r="Q19238" s="2"/>
    </row>
    <row r="19239" spans="17:17" x14ac:dyDescent="0.35">
      <c r="Q19239" s="2"/>
    </row>
    <row r="19240" spans="17:17" x14ac:dyDescent="0.35">
      <c r="Q19240" s="2"/>
    </row>
    <row r="19241" spans="17:17" x14ac:dyDescent="0.35">
      <c r="Q19241" s="2"/>
    </row>
    <row r="19242" spans="17:17" x14ac:dyDescent="0.35">
      <c r="Q19242" s="2"/>
    </row>
    <row r="19243" spans="17:17" x14ac:dyDescent="0.35">
      <c r="Q19243" s="2"/>
    </row>
    <row r="19244" spans="17:17" x14ac:dyDescent="0.35">
      <c r="Q19244" s="2"/>
    </row>
    <row r="19245" spans="17:17" x14ac:dyDescent="0.35">
      <c r="Q19245" s="2"/>
    </row>
    <row r="19246" spans="17:17" x14ac:dyDescent="0.35">
      <c r="Q19246" s="2"/>
    </row>
    <row r="19247" spans="17:17" x14ac:dyDescent="0.35">
      <c r="Q19247" s="2"/>
    </row>
    <row r="19248" spans="17:17" x14ac:dyDescent="0.35">
      <c r="Q19248" s="2"/>
    </row>
    <row r="19249" spans="17:17" x14ac:dyDescent="0.35">
      <c r="Q19249" s="2"/>
    </row>
    <row r="19250" spans="17:17" x14ac:dyDescent="0.35">
      <c r="Q19250" s="2"/>
    </row>
    <row r="19251" spans="17:17" x14ac:dyDescent="0.35">
      <c r="Q19251" s="2"/>
    </row>
    <row r="19252" spans="17:17" x14ac:dyDescent="0.35">
      <c r="Q19252" s="2"/>
    </row>
    <row r="19253" spans="17:17" x14ac:dyDescent="0.35">
      <c r="Q19253" s="2"/>
    </row>
    <row r="19254" spans="17:17" x14ac:dyDescent="0.35">
      <c r="Q19254" s="2"/>
    </row>
    <row r="19255" spans="17:17" x14ac:dyDescent="0.35">
      <c r="Q19255" s="2"/>
    </row>
    <row r="19256" spans="17:17" x14ac:dyDescent="0.35">
      <c r="Q19256" s="2"/>
    </row>
    <row r="19257" spans="17:17" x14ac:dyDescent="0.35">
      <c r="Q19257" s="2"/>
    </row>
    <row r="19258" spans="17:17" x14ac:dyDescent="0.35">
      <c r="Q19258" s="2"/>
    </row>
    <row r="19259" spans="17:17" x14ac:dyDescent="0.35">
      <c r="Q19259" s="2"/>
    </row>
    <row r="19260" spans="17:17" x14ac:dyDescent="0.35">
      <c r="Q19260" s="2"/>
    </row>
    <row r="19261" spans="17:17" x14ac:dyDescent="0.35">
      <c r="Q19261" s="2"/>
    </row>
    <row r="19262" spans="17:17" x14ac:dyDescent="0.35">
      <c r="Q19262" s="2"/>
    </row>
    <row r="19263" spans="17:17" x14ac:dyDescent="0.35">
      <c r="Q19263" s="2"/>
    </row>
    <row r="19264" spans="17:17" x14ac:dyDescent="0.35">
      <c r="Q19264" s="2"/>
    </row>
    <row r="19265" spans="17:17" x14ac:dyDescent="0.35">
      <c r="Q19265" s="2"/>
    </row>
    <row r="19266" spans="17:17" x14ac:dyDescent="0.35">
      <c r="Q19266" s="2"/>
    </row>
    <row r="19267" spans="17:17" x14ac:dyDescent="0.35">
      <c r="Q19267" s="2"/>
    </row>
    <row r="19268" spans="17:17" x14ac:dyDescent="0.35">
      <c r="Q19268" s="2"/>
    </row>
    <row r="19269" spans="17:17" x14ac:dyDescent="0.35">
      <c r="Q19269" s="2"/>
    </row>
    <row r="19270" spans="17:17" x14ac:dyDescent="0.35">
      <c r="Q19270" s="2"/>
    </row>
    <row r="19271" spans="17:17" x14ac:dyDescent="0.35">
      <c r="Q19271" s="2"/>
    </row>
    <row r="19272" spans="17:17" x14ac:dyDescent="0.35">
      <c r="Q19272" s="2"/>
    </row>
    <row r="19273" spans="17:17" x14ac:dyDescent="0.35">
      <c r="Q19273" s="2"/>
    </row>
    <row r="19274" spans="17:17" x14ac:dyDescent="0.35">
      <c r="Q19274" s="2"/>
    </row>
    <row r="19275" spans="17:17" x14ac:dyDescent="0.35">
      <c r="Q19275" s="2"/>
    </row>
    <row r="19276" spans="17:17" x14ac:dyDescent="0.35">
      <c r="Q19276" s="2"/>
    </row>
    <row r="19277" spans="17:17" x14ac:dyDescent="0.35">
      <c r="Q19277" s="2"/>
    </row>
    <row r="19278" spans="17:17" x14ac:dyDescent="0.35">
      <c r="Q19278" s="2"/>
    </row>
    <row r="19279" spans="17:17" x14ac:dyDescent="0.35">
      <c r="Q19279" s="2"/>
    </row>
    <row r="19280" spans="17:17" x14ac:dyDescent="0.35">
      <c r="Q19280" s="2"/>
    </row>
    <row r="19281" spans="17:17" x14ac:dyDescent="0.35">
      <c r="Q19281" s="2"/>
    </row>
    <row r="19282" spans="17:17" x14ac:dyDescent="0.35">
      <c r="Q19282" s="2"/>
    </row>
    <row r="19283" spans="17:17" x14ac:dyDescent="0.35">
      <c r="Q19283" s="2"/>
    </row>
    <row r="19284" spans="17:17" x14ac:dyDescent="0.35">
      <c r="Q19284" s="2"/>
    </row>
    <row r="19285" spans="17:17" x14ac:dyDescent="0.35">
      <c r="Q19285" s="2"/>
    </row>
    <row r="19286" spans="17:17" x14ac:dyDescent="0.35">
      <c r="Q19286" s="2"/>
    </row>
    <row r="19287" spans="17:17" x14ac:dyDescent="0.35">
      <c r="Q19287" s="2"/>
    </row>
    <row r="19288" spans="17:17" x14ac:dyDescent="0.35">
      <c r="Q19288" s="2"/>
    </row>
    <row r="19289" spans="17:17" x14ac:dyDescent="0.35">
      <c r="Q19289" s="2"/>
    </row>
    <row r="19290" spans="17:17" x14ac:dyDescent="0.35">
      <c r="Q19290" s="2"/>
    </row>
    <row r="19291" spans="17:17" x14ac:dyDescent="0.35">
      <c r="Q19291" s="2"/>
    </row>
    <row r="19292" spans="17:17" x14ac:dyDescent="0.35">
      <c r="Q19292" s="2"/>
    </row>
    <row r="19293" spans="17:17" x14ac:dyDescent="0.35">
      <c r="Q19293" s="2"/>
    </row>
    <row r="19294" spans="17:17" x14ac:dyDescent="0.35">
      <c r="Q19294" s="2"/>
    </row>
    <row r="19295" spans="17:17" x14ac:dyDescent="0.35">
      <c r="Q19295" s="2"/>
    </row>
    <row r="19296" spans="17:17" x14ac:dyDescent="0.35">
      <c r="Q19296" s="2"/>
    </row>
    <row r="19297" spans="17:17" x14ac:dyDescent="0.35">
      <c r="Q19297" s="2"/>
    </row>
    <row r="19298" spans="17:17" x14ac:dyDescent="0.35">
      <c r="Q19298" s="2"/>
    </row>
    <row r="19299" spans="17:17" x14ac:dyDescent="0.35">
      <c r="Q19299" s="2"/>
    </row>
    <row r="19300" spans="17:17" x14ac:dyDescent="0.35">
      <c r="Q19300" s="2"/>
    </row>
    <row r="19301" spans="17:17" x14ac:dyDescent="0.35">
      <c r="Q19301" s="2"/>
    </row>
    <row r="19302" spans="17:17" x14ac:dyDescent="0.35">
      <c r="Q19302" s="2"/>
    </row>
    <row r="19303" spans="17:17" x14ac:dyDescent="0.35">
      <c r="Q19303" s="2"/>
    </row>
    <row r="19304" spans="17:17" x14ac:dyDescent="0.35">
      <c r="Q19304" s="2"/>
    </row>
    <row r="19305" spans="17:17" x14ac:dyDescent="0.35">
      <c r="Q19305" s="2"/>
    </row>
    <row r="19306" spans="17:17" x14ac:dyDescent="0.35">
      <c r="Q19306" s="2"/>
    </row>
    <row r="19307" spans="17:17" x14ac:dyDescent="0.35">
      <c r="Q19307" s="2"/>
    </row>
    <row r="19308" spans="17:17" x14ac:dyDescent="0.35">
      <c r="Q19308" s="2"/>
    </row>
    <row r="19309" spans="17:17" x14ac:dyDescent="0.35">
      <c r="Q19309" s="2"/>
    </row>
    <row r="19310" spans="17:17" x14ac:dyDescent="0.35">
      <c r="Q19310" s="2"/>
    </row>
    <row r="19311" spans="17:17" x14ac:dyDescent="0.35">
      <c r="Q19311" s="2"/>
    </row>
    <row r="19312" spans="17:17" x14ac:dyDescent="0.35">
      <c r="Q19312" s="2"/>
    </row>
    <row r="19313" spans="17:17" x14ac:dyDescent="0.35">
      <c r="Q19313" s="2"/>
    </row>
    <row r="19314" spans="17:17" x14ac:dyDescent="0.35">
      <c r="Q19314" s="2"/>
    </row>
    <row r="19315" spans="17:17" x14ac:dyDescent="0.35">
      <c r="Q19315" s="2"/>
    </row>
    <row r="19316" spans="17:17" x14ac:dyDescent="0.35">
      <c r="Q19316" s="2"/>
    </row>
    <row r="19317" spans="17:17" x14ac:dyDescent="0.35">
      <c r="Q19317" s="2"/>
    </row>
    <row r="19318" spans="17:17" x14ac:dyDescent="0.35">
      <c r="Q19318" s="2"/>
    </row>
    <row r="19319" spans="17:17" x14ac:dyDescent="0.35">
      <c r="Q19319" s="2"/>
    </row>
    <row r="19320" spans="17:17" x14ac:dyDescent="0.35">
      <c r="Q19320" s="2"/>
    </row>
    <row r="19321" spans="17:17" x14ac:dyDescent="0.35">
      <c r="Q19321" s="2"/>
    </row>
    <row r="19322" spans="17:17" x14ac:dyDescent="0.35">
      <c r="Q19322" s="2"/>
    </row>
    <row r="19323" spans="17:17" x14ac:dyDescent="0.35">
      <c r="Q19323" s="2"/>
    </row>
    <row r="19324" spans="17:17" x14ac:dyDescent="0.35">
      <c r="Q19324" s="2"/>
    </row>
    <row r="19325" spans="17:17" x14ac:dyDescent="0.35">
      <c r="Q19325" s="2"/>
    </row>
    <row r="19326" spans="17:17" x14ac:dyDescent="0.35">
      <c r="Q19326" s="2"/>
    </row>
    <row r="19327" spans="17:17" x14ac:dyDescent="0.35">
      <c r="Q19327" s="2"/>
    </row>
    <row r="19328" spans="17:17" x14ac:dyDescent="0.35">
      <c r="Q19328" s="2"/>
    </row>
    <row r="19329" spans="17:17" x14ac:dyDescent="0.35">
      <c r="Q19329" s="2"/>
    </row>
    <row r="19330" spans="17:17" x14ac:dyDescent="0.35">
      <c r="Q19330" s="2"/>
    </row>
    <row r="19331" spans="17:17" x14ac:dyDescent="0.35">
      <c r="Q19331" s="2"/>
    </row>
    <row r="19332" spans="17:17" x14ac:dyDescent="0.35">
      <c r="Q19332" s="2"/>
    </row>
    <row r="19333" spans="17:17" x14ac:dyDescent="0.35">
      <c r="Q19333" s="2"/>
    </row>
    <row r="19334" spans="17:17" x14ac:dyDescent="0.35">
      <c r="Q19334" s="2"/>
    </row>
    <row r="19335" spans="17:17" x14ac:dyDescent="0.35">
      <c r="Q19335" s="2"/>
    </row>
    <row r="19336" spans="17:17" x14ac:dyDescent="0.35">
      <c r="Q19336" s="2"/>
    </row>
    <row r="19337" spans="17:17" x14ac:dyDescent="0.35">
      <c r="Q19337" s="2"/>
    </row>
    <row r="19338" spans="17:17" x14ac:dyDescent="0.35">
      <c r="Q19338" s="2"/>
    </row>
    <row r="19339" spans="17:17" x14ac:dyDescent="0.35">
      <c r="Q19339" s="2"/>
    </row>
    <row r="19340" spans="17:17" x14ac:dyDescent="0.35">
      <c r="Q19340" s="2"/>
    </row>
    <row r="19341" spans="17:17" x14ac:dyDescent="0.35">
      <c r="Q19341" s="2"/>
    </row>
    <row r="19342" spans="17:17" x14ac:dyDescent="0.35">
      <c r="Q19342" s="2"/>
    </row>
    <row r="19343" spans="17:17" x14ac:dyDescent="0.35">
      <c r="Q19343" s="2"/>
    </row>
    <row r="19344" spans="17:17" x14ac:dyDescent="0.35">
      <c r="Q19344" s="2"/>
    </row>
    <row r="19345" spans="17:17" x14ac:dyDescent="0.35">
      <c r="Q19345" s="2"/>
    </row>
    <row r="19346" spans="17:17" x14ac:dyDescent="0.35">
      <c r="Q19346" s="2"/>
    </row>
    <row r="19347" spans="17:17" x14ac:dyDescent="0.35">
      <c r="Q19347" s="2"/>
    </row>
    <row r="19348" spans="17:17" x14ac:dyDescent="0.35">
      <c r="Q19348" s="2"/>
    </row>
    <row r="19349" spans="17:17" x14ac:dyDescent="0.35">
      <c r="Q19349" s="2"/>
    </row>
    <row r="19350" spans="17:17" x14ac:dyDescent="0.35">
      <c r="Q19350" s="2"/>
    </row>
    <row r="19351" spans="17:17" x14ac:dyDescent="0.35">
      <c r="Q19351" s="2"/>
    </row>
    <row r="19352" spans="17:17" x14ac:dyDescent="0.35">
      <c r="Q19352" s="2"/>
    </row>
    <row r="19353" spans="17:17" x14ac:dyDescent="0.35">
      <c r="Q19353" s="2"/>
    </row>
    <row r="19354" spans="17:17" x14ac:dyDescent="0.35">
      <c r="Q19354" s="2"/>
    </row>
    <row r="19355" spans="17:17" x14ac:dyDescent="0.35">
      <c r="Q19355" s="2"/>
    </row>
    <row r="19356" spans="17:17" x14ac:dyDescent="0.35">
      <c r="Q19356" s="2"/>
    </row>
    <row r="19357" spans="17:17" x14ac:dyDescent="0.35">
      <c r="Q19357" s="2"/>
    </row>
    <row r="19358" spans="17:17" x14ac:dyDescent="0.35">
      <c r="Q19358" s="2"/>
    </row>
    <row r="19359" spans="17:17" x14ac:dyDescent="0.35">
      <c r="Q19359" s="2"/>
    </row>
    <row r="19360" spans="17:17" x14ac:dyDescent="0.35">
      <c r="Q19360" s="2"/>
    </row>
    <row r="19361" spans="17:17" x14ac:dyDescent="0.35">
      <c r="Q19361" s="2"/>
    </row>
    <row r="19362" spans="17:17" x14ac:dyDescent="0.35">
      <c r="Q19362" s="2"/>
    </row>
    <row r="19363" spans="17:17" x14ac:dyDescent="0.35">
      <c r="Q19363" s="2"/>
    </row>
    <row r="19364" spans="17:17" x14ac:dyDescent="0.35">
      <c r="Q19364" s="2"/>
    </row>
    <row r="19365" spans="17:17" x14ac:dyDescent="0.35">
      <c r="Q19365" s="2"/>
    </row>
    <row r="19366" spans="17:17" x14ac:dyDescent="0.35">
      <c r="Q19366" s="2"/>
    </row>
    <row r="19367" spans="17:17" x14ac:dyDescent="0.35">
      <c r="Q19367" s="2"/>
    </row>
    <row r="19368" spans="17:17" x14ac:dyDescent="0.35">
      <c r="Q19368" s="2"/>
    </row>
    <row r="19369" spans="17:17" x14ac:dyDescent="0.35">
      <c r="Q19369" s="2"/>
    </row>
    <row r="19370" spans="17:17" x14ac:dyDescent="0.35">
      <c r="Q19370" s="2"/>
    </row>
    <row r="19371" spans="17:17" x14ac:dyDescent="0.35">
      <c r="Q19371" s="2"/>
    </row>
    <row r="19372" spans="17:17" x14ac:dyDescent="0.35">
      <c r="Q19372" s="2"/>
    </row>
    <row r="19373" spans="17:17" x14ac:dyDescent="0.35">
      <c r="Q19373" s="2"/>
    </row>
    <row r="19374" spans="17:17" x14ac:dyDescent="0.35">
      <c r="Q19374" s="2"/>
    </row>
    <row r="19375" spans="17:17" x14ac:dyDescent="0.35">
      <c r="Q19375" s="2"/>
    </row>
    <row r="19376" spans="17:17" x14ac:dyDescent="0.35">
      <c r="Q19376" s="2"/>
    </row>
    <row r="19377" spans="17:17" x14ac:dyDescent="0.35">
      <c r="Q19377" s="2"/>
    </row>
    <row r="19378" spans="17:17" x14ac:dyDescent="0.35">
      <c r="Q19378" s="2"/>
    </row>
    <row r="19379" spans="17:17" x14ac:dyDescent="0.35">
      <c r="Q19379" s="2"/>
    </row>
    <row r="19380" spans="17:17" x14ac:dyDescent="0.35">
      <c r="Q19380" s="2"/>
    </row>
    <row r="19381" spans="17:17" x14ac:dyDescent="0.35">
      <c r="Q19381" s="2"/>
    </row>
    <row r="19382" spans="17:17" x14ac:dyDescent="0.35">
      <c r="Q19382" s="2"/>
    </row>
    <row r="19383" spans="17:17" x14ac:dyDescent="0.35">
      <c r="Q19383" s="2"/>
    </row>
    <row r="19384" spans="17:17" x14ac:dyDescent="0.35">
      <c r="Q19384" s="2"/>
    </row>
    <row r="19385" spans="17:17" x14ac:dyDescent="0.35">
      <c r="Q19385" s="2"/>
    </row>
    <row r="19386" spans="17:17" x14ac:dyDescent="0.35">
      <c r="Q19386" s="2"/>
    </row>
    <row r="19387" spans="17:17" x14ac:dyDescent="0.35">
      <c r="Q19387" s="2"/>
    </row>
    <row r="19388" spans="17:17" x14ac:dyDescent="0.35">
      <c r="Q19388" s="2"/>
    </row>
    <row r="19389" spans="17:17" x14ac:dyDescent="0.35">
      <c r="Q19389" s="2"/>
    </row>
    <row r="19390" spans="17:17" x14ac:dyDescent="0.35">
      <c r="Q19390" s="2"/>
    </row>
    <row r="19391" spans="17:17" x14ac:dyDescent="0.35">
      <c r="Q19391" s="2"/>
    </row>
    <row r="19392" spans="17:17" x14ac:dyDescent="0.35">
      <c r="Q19392" s="2"/>
    </row>
    <row r="19393" spans="17:17" x14ac:dyDescent="0.35">
      <c r="Q19393" s="2"/>
    </row>
    <row r="19394" spans="17:17" x14ac:dyDescent="0.35">
      <c r="Q19394" s="2"/>
    </row>
    <row r="19395" spans="17:17" x14ac:dyDescent="0.35">
      <c r="Q19395" s="2"/>
    </row>
    <row r="19396" spans="17:17" x14ac:dyDescent="0.35">
      <c r="Q19396" s="2"/>
    </row>
    <row r="19397" spans="17:17" x14ac:dyDescent="0.35">
      <c r="Q19397" s="2"/>
    </row>
    <row r="19398" spans="17:17" x14ac:dyDescent="0.35">
      <c r="Q19398" s="2"/>
    </row>
    <row r="19399" spans="17:17" x14ac:dyDescent="0.35">
      <c r="Q19399" s="2"/>
    </row>
    <row r="19400" spans="17:17" x14ac:dyDescent="0.35">
      <c r="Q19400" s="2"/>
    </row>
    <row r="19401" spans="17:17" x14ac:dyDescent="0.35">
      <c r="Q19401" s="2"/>
    </row>
    <row r="19402" spans="17:17" x14ac:dyDescent="0.35">
      <c r="Q19402" s="2"/>
    </row>
    <row r="19403" spans="17:17" x14ac:dyDescent="0.35">
      <c r="Q19403" s="2"/>
    </row>
    <row r="19404" spans="17:17" x14ac:dyDescent="0.35">
      <c r="Q19404" s="2"/>
    </row>
    <row r="19405" spans="17:17" x14ac:dyDescent="0.35">
      <c r="Q19405" s="2"/>
    </row>
    <row r="19406" spans="17:17" x14ac:dyDescent="0.35">
      <c r="Q19406" s="2"/>
    </row>
    <row r="19407" spans="17:17" x14ac:dyDescent="0.35">
      <c r="Q19407" s="2"/>
    </row>
    <row r="19408" spans="17:17" x14ac:dyDescent="0.35">
      <c r="Q19408" s="2"/>
    </row>
    <row r="19409" spans="17:17" x14ac:dyDescent="0.35">
      <c r="Q19409" s="2"/>
    </row>
    <row r="19410" spans="17:17" x14ac:dyDescent="0.35">
      <c r="Q19410" s="2"/>
    </row>
    <row r="19411" spans="17:17" x14ac:dyDescent="0.35">
      <c r="Q19411" s="2"/>
    </row>
    <row r="19412" spans="17:17" x14ac:dyDescent="0.35">
      <c r="Q19412" s="2"/>
    </row>
    <row r="19413" spans="17:17" x14ac:dyDescent="0.35">
      <c r="Q19413" s="2"/>
    </row>
    <row r="19414" spans="17:17" x14ac:dyDescent="0.35">
      <c r="Q19414" s="2"/>
    </row>
    <row r="19415" spans="17:17" x14ac:dyDescent="0.35">
      <c r="Q19415" s="2"/>
    </row>
    <row r="19416" spans="17:17" x14ac:dyDescent="0.35">
      <c r="Q19416" s="2"/>
    </row>
    <row r="19417" spans="17:17" x14ac:dyDescent="0.35">
      <c r="Q19417" s="2"/>
    </row>
    <row r="19418" spans="17:17" x14ac:dyDescent="0.35">
      <c r="Q19418" s="2"/>
    </row>
    <row r="19419" spans="17:17" x14ac:dyDescent="0.35">
      <c r="Q19419" s="2"/>
    </row>
    <row r="19420" spans="17:17" x14ac:dyDescent="0.35">
      <c r="Q19420" s="2"/>
    </row>
    <row r="19421" spans="17:17" x14ac:dyDescent="0.35">
      <c r="Q19421" s="2"/>
    </row>
    <row r="19422" spans="17:17" x14ac:dyDescent="0.35">
      <c r="Q19422" s="2"/>
    </row>
    <row r="19423" spans="17:17" x14ac:dyDescent="0.35">
      <c r="Q19423" s="2"/>
    </row>
    <row r="19424" spans="17:17" x14ac:dyDescent="0.35">
      <c r="Q19424" s="2"/>
    </row>
    <row r="19425" spans="17:17" x14ac:dyDescent="0.35">
      <c r="Q19425" s="2"/>
    </row>
    <row r="19426" spans="17:17" x14ac:dyDescent="0.35">
      <c r="Q19426" s="2"/>
    </row>
    <row r="19427" spans="17:17" x14ac:dyDescent="0.35">
      <c r="Q19427" s="2"/>
    </row>
    <row r="19428" spans="17:17" x14ac:dyDescent="0.35">
      <c r="Q19428" s="2"/>
    </row>
    <row r="19429" spans="17:17" x14ac:dyDescent="0.35">
      <c r="Q19429" s="2"/>
    </row>
    <row r="19430" spans="17:17" x14ac:dyDescent="0.35">
      <c r="Q19430" s="2"/>
    </row>
    <row r="19431" spans="17:17" x14ac:dyDescent="0.35">
      <c r="Q19431" s="2"/>
    </row>
    <row r="19432" spans="17:17" x14ac:dyDescent="0.35">
      <c r="Q19432" s="2"/>
    </row>
    <row r="19433" spans="17:17" x14ac:dyDescent="0.35">
      <c r="Q19433" s="2"/>
    </row>
    <row r="19434" spans="17:17" x14ac:dyDescent="0.35">
      <c r="Q19434" s="2"/>
    </row>
    <row r="19435" spans="17:17" x14ac:dyDescent="0.35">
      <c r="Q19435" s="2"/>
    </row>
    <row r="19436" spans="17:17" x14ac:dyDescent="0.35">
      <c r="Q19436" s="2"/>
    </row>
    <row r="19437" spans="17:17" x14ac:dyDescent="0.35">
      <c r="Q19437" s="2"/>
    </row>
    <row r="19438" spans="17:17" x14ac:dyDescent="0.35">
      <c r="Q19438" s="2"/>
    </row>
    <row r="19439" spans="17:17" x14ac:dyDescent="0.35">
      <c r="Q19439" s="2"/>
    </row>
    <row r="19440" spans="17:17" x14ac:dyDescent="0.35">
      <c r="Q19440" s="2"/>
    </row>
    <row r="19441" spans="17:17" x14ac:dyDescent="0.35">
      <c r="Q19441" s="2"/>
    </row>
    <row r="19442" spans="17:17" x14ac:dyDescent="0.35">
      <c r="Q19442" s="2"/>
    </row>
    <row r="19443" spans="17:17" x14ac:dyDescent="0.35">
      <c r="Q19443" s="2"/>
    </row>
    <row r="19444" spans="17:17" x14ac:dyDescent="0.35">
      <c r="Q19444" s="2"/>
    </row>
    <row r="19445" spans="17:17" x14ac:dyDescent="0.35">
      <c r="Q19445" s="2"/>
    </row>
    <row r="19446" spans="17:17" x14ac:dyDescent="0.35">
      <c r="Q19446" s="2"/>
    </row>
    <row r="19447" spans="17:17" x14ac:dyDescent="0.35">
      <c r="Q19447" s="2"/>
    </row>
    <row r="19448" spans="17:17" x14ac:dyDescent="0.35">
      <c r="Q19448" s="2"/>
    </row>
    <row r="19449" spans="17:17" x14ac:dyDescent="0.35">
      <c r="Q19449" s="2"/>
    </row>
    <row r="19450" spans="17:17" x14ac:dyDescent="0.35">
      <c r="Q19450" s="2"/>
    </row>
    <row r="19451" spans="17:17" x14ac:dyDescent="0.35">
      <c r="Q19451" s="2"/>
    </row>
    <row r="19452" spans="17:17" x14ac:dyDescent="0.35">
      <c r="Q19452" s="2"/>
    </row>
    <row r="19453" spans="17:17" x14ac:dyDescent="0.35">
      <c r="Q19453" s="2"/>
    </row>
    <row r="19454" spans="17:17" x14ac:dyDescent="0.35">
      <c r="Q19454" s="2"/>
    </row>
    <row r="19455" spans="17:17" x14ac:dyDescent="0.35">
      <c r="Q19455" s="2"/>
    </row>
    <row r="19456" spans="17:17" x14ac:dyDescent="0.35">
      <c r="Q19456" s="2"/>
    </row>
    <row r="19457" spans="17:17" x14ac:dyDescent="0.35">
      <c r="Q19457" s="2"/>
    </row>
    <row r="19458" spans="17:17" x14ac:dyDescent="0.35">
      <c r="Q19458" s="2"/>
    </row>
    <row r="19459" spans="17:17" x14ac:dyDescent="0.35">
      <c r="Q19459" s="2"/>
    </row>
    <row r="19460" spans="17:17" x14ac:dyDescent="0.35">
      <c r="Q19460" s="2"/>
    </row>
    <row r="19461" spans="17:17" x14ac:dyDescent="0.35">
      <c r="Q19461" s="2"/>
    </row>
    <row r="19462" spans="17:17" x14ac:dyDescent="0.35">
      <c r="Q19462" s="2"/>
    </row>
    <row r="19463" spans="17:17" x14ac:dyDescent="0.35">
      <c r="Q19463" s="2"/>
    </row>
    <row r="19464" spans="17:17" x14ac:dyDescent="0.35">
      <c r="Q19464" s="2"/>
    </row>
    <row r="19465" spans="17:17" x14ac:dyDescent="0.35">
      <c r="Q19465" s="2"/>
    </row>
    <row r="19466" spans="17:17" x14ac:dyDescent="0.35">
      <c r="Q19466" s="2"/>
    </row>
    <row r="19467" spans="17:17" x14ac:dyDescent="0.35">
      <c r="Q19467" s="2"/>
    </row>
    <row r="19468" spans="17:17" x14ac:dyDescent="0.35">
      <c r="Q19468" s="2"/>
    </row>
    <row r="19469" spans="17:17" x14ac:dyDescent="0.35">
      <c r="Q19469" s="2"/>
    </row>
    <row r="19470" spans="17:17" x14ac:dyDescent="0.35">
      <c r="Q19470" s="2"/>
    </row>
    <row r="19471" spans="17:17" x14ac:dyDescent="0.35">
      <c r="Q19471" s="2"/>
    </row>
    <row r="19472" spans="17:17" x14ac:dyDescent="0.35">
      <c r="Q19472" s="2"/>
    </row>
    <row r="19473" spans="17:17" x14ac:dyDescent="0.35">
      <c r="Q19473" s="2"/>
    </row>
    <row r="19474" spans="17:17" x14ac:dyDescent="0.35">
      <c r="Q19474" s="2"/>
    </row>
    <row r="19475" spans="17:17" x14ac:dyDescent="0.35">
      <c r="Q19475" s="2"/>
    </row>
    <row r="19476" spans="17:17" x14ac:dyDescent="0.35">
      <c r="Q19476" s="2"/>
    </row>
    <row r="19477" spans="17:17" x14ac:dyDescent="0.35">
      <c r="Q19477" s="2"/>
    </row>
    <row r="19478" spans="17:17" x14ac:dyDescent="0.35">
      <c r="Q19478" s="2"/>
    </row>
    <row r="19479" spans="17:17" x14ac:dyDescent="0.35">
      <c r="Q19479" s="2"/>
    </row>
    <row r="19480" spans="17:17" x14ac:dyDescent="0.35">
      <c r="Q19480" s="2"/>
    </row>
    <row r="19481" spans="17:17" x14ac:dyDescent="0.35">
      <c r="Q19481" s="2"/>
    </row>
    <row r="19482" spans="17:17" x14ac:dyDescent="0.35">
      <c r="Q19482" s="2"/>
    </row>
    <row r="19483" spans="17:17" x14ac:dyDescent="0.35">
      <c r="Q19483" s="2"/>
    </row>
    <row r="19484" spans="17:17" x14ac:dyDescent="0.35">
      <c r="Q19484" s="2"/>
    </row>
    <row r="19485" spans="17:17" x14ac:dyDescent="0.35">
      <c r="Q19485" s="2"/>
    </row>
    <row r="19486" spans="17:17" x14ac:dyDescent="0.35">
      <c r="Q19486" s="2"/>
    </row>
    <row r="19487" spans="17:17" x14ac:dyDescent="0.35">
      <c r="Q19487" s="2"/>
    </row>
    <row r="19488" spans="17:17" x14ac:dyDescent="0.35">
      <c r="Q19488" s="2"/>
    </row>
    <row r="19489" spans="17:17" x14ac:dyDescent="0.35">
      <c r="Q19489" s="2"/>
    </row>
    <row r="19490" spans="17:17" x14ac:dyDescent="0.35">
      <c r="Q19490" s="2"/>
    </row>
    <row r="19491" spans="17:17" x14ac:dyDescent="0.35">
      <c r="Q19491" s="2"/>
    </row>
    <row r="19492" spans="17:17" x14ac:dyDescent="0.35">
      <c r="Q19492" s="2"/>
    </row>
    <row r="19493" spans="17:17" x14ac:dyDescent="0.35">
      <c r="Q19493" s="2"/>
    </row>
    <row r="19494" spans="17:17" x14ac:dyDescent="0.35">
      <c r="Q19494" s="2"/>
    </row>
    <row r="19495" spans="17:17" x14ac:dyDescent="0.35">
      <c r="Q19495" s="2"/>
    </row>
    <row r="19496" spans="17:17" x14ac:dyDescent="0.35">
      <c r="Q19496" s="2"/>
    </row>
    <row r="19497" spans="17:17" x14ac:dyDescent="0.35">
      <c r="Q19497" s="2"/>
    </row>
    <row r="19498" spans="17:17" x14ac:dyDescent="0.35">
      <c r="Q19498" s="2"/>
    </row>
    <row r="19499" spans="17:17" x14ac:dyDescent="0.35">
      <c r="Q19499" s="2"/>
    </row>
    <row r="19500" spans="17:17" x14ac:dyDescent="0.35">
      <c r="Q19500" s="2"/>
    </row>
    <row r="19501" spans="17:17" x14ac:dyDescent="0.35">
      <c r="Q19501" s="2"/>
    </row>
    <row r="19502" spans="17:17" x14ac:dyDescent="0.35">
      <c r="Q19502" s="2"/>
    </row>
    <row r="19503" spans="17:17" x14ac:dyDescent="0.35">
      <c r="Q19503" s="2"/>
    </row>
    <row r="19504" spans="17:17" x14ac:dyDescent="0.35">
      <c r="Q19504" s="2"/>
    </row>
    <row r="19505" spans="17:17" x14ac:dyDescent="0.35">
      <c r="Q19505" s="2"/>
    </row>
    <row r="19506" spans="17:17" x14ac:dyDescent="0.35">
      <c r="Q19506" s="2"/>
    </row>
    <row r="19507" spans="17:17" x14ac:dyDescent="0.35">
      <c r="Q19507" s="2"/>
    </row>
    <row r="19508" spans="17:17" x14ac:dyDescent="0.35">
      <c r="Q19508" s="2"/>
    </row>
    <row r="19509" spans="17:17" x14ac:dyDescent="0.35">
      <c r="Q19509" s="2"/>
    </row>
    <row r="19510" spans="17:17" x14ac:dyDescent="0.35">
      <c r="Q19510" s="2"/>
    </row>
    <row r="19511" spans="17:17" x14ac:dyDescent="0.35">
      <c r="Q19511" s="2"/>
    </row>
    <row r="19512" spans="17:17" x14ac:dyDescent="0.35">
      <c r="Q19512" s="2"/>
    </row>
    <row r="19513" spans="17:17" x14ac:dyDescent="0.35">
      <c r="Q19513" s="2"/>
    </row>
    <row r="19514" spans="17:17" x14ac:dyDescent="0.35">
      <c r="Q19514" s="2"/>
    </row>
    <row r="19515" spans="17:17" x14ac:dyDescent="0.35">
      <c r="Q19515" s="2"/>
    </row>
    <row r="19516" spans="17:17" x14ac:dyDescent="0.35">
      <c r="Q19516" s="2"/>
    </row>
    <row r="19517" spans="17:17" x14ac:dyDescent="0.35">
      <c r="Q19517" s="2"/>
    </row>
    <row r="19518" spans="17:17" x14ac:dyDescent="0.35">
      <c r="Q19518" s="2"/>
    </row>
    <row r="19519" spans="17:17" x14ac:dyDescent="0.35">
      <c r="Q19519" s="2"/>
    </row>
    <row r="19520" spans="17:17" x14ac:dyDescent="0.35">
      <c r="Q19520" s="2"/>
    </row>
    <row r="19521" spans="17:17" x14ac:dyDescent="0.35">
      <c r="Q19521" s="2"/>
    </row>
    <row r="19522" spans="17:17" x14ac:dyDescent="0.35">
      <c r="Q19522" s="2"/>
    </row>
    <row r="19523" spans="17:17" x14ac:dyDescent="0.35">
      <c r="Q19523" s="2"/>
    </row>
    <row r="19524" spans="17:17" x14ac:dyDescent="0.35">
      <c r="Q19524" s="2"/>
    </row>
    <row r="19525" spans="17:17" x14ac:dyDescent="0.35">
      <c r="Q19525" s="2"/>
    </row>
    <row r="19526" spans="17:17" x14ac:dyDescent="0.35">
      <c r="Q19526" s="2"/>
    </row>
    <row r="19527" spans="17:17" x14ac:dyDescent="0.35">
      <c r="Q19527" s="2"/>
    </row>
    <row r="19528" spans="17:17" x14ac:dyDescent="0.35">
      <c r="Q19528" s="2"/>
    </row>
    <row r="19529" spans="17:17" x14ac:dyDescent="0.35">
      <c r="Q19529" s="2"/>
    </row>
    <row r="19530" spans="17:17" x14ac:dyDescent="0.35">
      <c r="Q19530" s="2"/>
    </row>
    <row r="19531" spans="17:17" x14ac:dyDescent="0.35">
      <c r="Q19531" s="2"/>
    </row>
    <row r="19532" spans="17:17" x14ac:dyDescent="0.35">
      <c r="Q19532" s="2"/>
    </row>
    <row r="19533" spans="17:17" x14ac:dyDescent="0.35">
      <c r="Q19533" s="2"/>
    </row>
    <row r="19534" spans="17:17" x14ac:dyDescent="0.35">
      <c r="Q19534" s="2"/>
    </row>
    <row r="19535" spans="17:17" x14ac:dyDescent="0.35">
      <c r="Q19535" s="2"/>
    </row>
    <row r="19536" spans="17:17" x14ac:dyDescent="0.35">
      <c r="Q19536" s="2"/>
    </row>
    <row r="19537" spans="17:17" x14ac:dyDescent="0.35">
      <c r="Q19537" s="2"/>
    </row>
    <row r="19538" spans="17:17" x14ac:dyDescent="0.35">
      <c r="Q19538" s="2"/>
    </row>
    <row r="19539" spans="17:17" x14ac:dyDescent="0.35">
      <c r="Q19539" s="2"/>
    </row>
    <row r="19540" spans="17:17" x14ac:dyDescent="0.35">
      <c r="Q19540" s="2"/>
    </row>
    <row r="19541" spans="17:17" x14ac:dyDescent="0.35">
      <c r="Q19541" s="2"/>
    </row>
    <row r="19542" spans="17:17" x14ac:dyDescent="0.35">
      <c r="Q19542" s="2"/>
    </row>
    <row r="19543" spans="17:17" x14ac:dyDescent="0.35">
      <c r="Q19543" s="2"/>
    </row>
    <row r="19544" spans="17:17" x14ac:dyDescent="0.35">
      <c r="Q19544" s="2"/>
    </row>
    <row r="19545" spans="17:17" x14ac:dyDescent="0.35">
      <c r="Q19545" s="2"/>
    </row>
    <row r="19546" spans="17:17" x14ac:dyDescent="0.35">
      <c r="Q19546" s="2"/>
    </row>
    <row r="19547" spans="17:17" x14ac:dyDescent="0.35">
      <c r="Q19547" s="2"/>
    </row>
    <row r="19548" spans="17:17" x14ac:dyDescent="0.35">
      <c r="Q19548" s="2"/>
    </row>
    <row r="19549" spans="17:17" x14ac:dyDescent="0.35">
      <c r="Q19549" s="2"/>
    </row>
    <row r="19550" spans="17:17" x14ac:dyDescent="0.35">
      <c r="Q19550" s="2"/>
    </row>
    <row r="19551" spans="17:17" x14ac:dyDescent="0.35">
      <c r="Q19551" s="2"/>
    </row>
    <row r="19552" spans="17:17" x14ac:dyDescent="0.35">
      <c r="Q19552" s="2"/>
    </row>
    <row r="19553" spans="17:17" x14ac:dyDescent="0.35">
      <c r="Q19553" s="2"/>
    </row>
    <row r="19554" spans="17:17" x14ac:dyDescent="0.35">
      <c r="Q19554" s="2"/>
    </row>
    <row r="19555" spans="17:17" x14ac:dyDescent="0.35">
      <c r="Q19555" s="2"/>
    </row>
    <row r="19556" spans="17:17" x14ac:dyDescent="0.35">
      <c r="Q19556" s="2"/>
    </row>
    <row r="19557" spans="17:17" x14ac:dyDescent="0.35">
      <c r="Q19557" s="2"/>
    </row>
    <row r="19558" spans="17:17" x14ac:dyDescent="0.35">
      <c r="Q19558" s="2"/>
    </row>
    <row r="19559" spans="17:17" x14ac:dyDescent="0.35">
      <c r="Q19559" s="2"/>
    </row>
    <row r="19560" spans="17:17" x14ac:dyDescent="0.35">
      <c r="Q19560" s="2"/>
    </row>
    <row r="19561" spans="17:17" x14ac:dyDescent="0.35">
      <c r="Q19561" s="2"/>
    </row>
    <row r="19562" spans="17:17" x14ac:dyDescent="0.35">
      <c r="Q19562" s="2"/>
    </row>
    <row r="19563" spans="17:17" x14ac:dyDescent="0.35">
      <c r="Q19563" s="2"/>
    </row>
    <row r="19564" spans="17:17" x14ac:dyDescent="0.35">
      <c r="Q19564" s="2"/>
    </row>
    <row r="19565" spans="17:17" x14ac:dyDescent="0.35">
      <c r="Q19565" s="2"/>
    </row>
    <row r="19566" spans="17:17" x14ac:dyDescent="0.35">
      <c r="Q19566" s="2"/>
    </row>
    <row r="19567" spans="17:17" x14ac:dyDescent="0.35">
      <c r="Q19567" s="2"/>
    </row>
    <row r="19568" spans="17:17" x14ac:dyDescent="0.35">
      <c r="Q19568" s="2"/>
    </row>
    <row r="19569" spans="17:17" x14ac:dyDescent="0.35">
      <c r="Q19569" s="2"/>
    </row>
    <row r="19570" spans="17:17" x14ac:dyDescent="0.35">
      <c r="Q19570" s="2"/>
    </row>
    <row r="19571" spans="17:17" x14ac:dyDescent="0.35">
      <c r="Q19571" s="2"/>
    </row>
    <row r="19572" spans="17:17" x14ac:dyDescent="0.35">
      <c r="Q19572" s="2"/>
    </row>
    <row r="19573" spans="17:17" x14ac:dyDescent="0.35">
      <c r="Q19573" s="2"/>
    </row>
    <row r="19574" spans="17:17" x14ac:dyDescent="0.35">
      <c r="Q19574" s="2"/>
    </row>
    <row r="19575" spans="17:17" x14ac:dyDescent="0.35">
      <c r="Q19575" s="2"/>
    </row>
    <row r="19576" spans="17:17" x14ac:dyDescent="0.35">
      <c r="Q19576" s="2"/>
    </row>
    <row r="19577" spans="17:17" x14ac:dyDescent="0.35">
      <c r="Q19577" s="2"/>
    </row>
    <row r="19578" spans="17:17" x14ac:dyDescent="0.35">
      <c r="Q19578" s="2"/>
    </row>
    <row r="19579" spans="17:17" x14ac:dyDescent="0.35">
      <c r="Q19579" s="2"/>
    </row>
    <row r="19580" spans="17:17" x14ac:dyDescent="0.35">
      <c r="Q19580" s="2"/>
    </row>
    <row r="19581" spans="17:17" x14ac:dyDescent="0.35">
      <c r="Q19581" s="2"/>
    </row>
    <row r="19582" spans="17:17" x14ac:dyDescent="0.35">
      <c r="Q19582" s="2"/>
    </row>
    <row r="19583" spans="17:17" x14ac:dyDescent="0.35">
      <c r="Q19583" s="2"/>
    </row>
    <row r="19584" spans="17:17" x14ac:dyDescent="0.35">
      <c r="Q19584" s="2"/>
    </row>
    <row r="19585" spans="17:17" x14ac:dyDescent="0.35">
      <c r="Q19585" s="2"/>
    </row>
    <row r="19586" spans="17:17" x14ac:dyDescent="0.35">
      <c r="Q19586" s="2"/>
    </row>
    <row r="19587" spans="17:17" x14ac:dyDescent="0.35">
      <c r="Q19587" s="2"/>
    </row>
    <row r="19588" spans="17:17" x14ac:dyDescent="0.35">
      <c r="Q19588" s="2"/>
    </row>
    <row r="19589" spans="17:17" x14ac:dyDescent="0.35">
      <c r="Q19589" s="2"/>
    </row>
    <row r="19590" spans="17:17" x14ac:dyDescent="0.35">
      <c r="Q19590" s="2"/>
    </row>
    <row r="19591" spans="17:17" x14ac:dyDescent="0.35">
      <c r="Q19591" s="2"/>
    </row>
    <row r="19592" spans="17:17" x14ac:dyDescent="0.35">
      <c r="Q19592" s="2"/>
    </row>
    <row r="19593" spans="17:17" x14ac:dyDescent="0.35">
      <c r="Q19593" s="2"/>
    </row>
    <row r="19594" spans="17:17" x14ac:dyDescent="0.35">
      <c r="Q19594" s="2"/>
    </row>
    <row r="19595" spans="17:17" x14ac:dyDescent="0.35">
      <c r="Q19595" s="2"/>
    </row>
    <row r="19596" spans="17:17" x14ac:dyDescent="0.35">
      <c r="Q19596" s="2"/>
    </row>
    <row r="19597" spans="17:17" x14ac:dyDescent="0.35">
      <c r="Q19597" s="2"/>
    </row>
    <row r="19598" spans="17:17" x14ac:dyDescent="0.35">
      <c r="Q19598" s="2"/>
    </row>
    <row r="19599" spans="17:17" x14ac:dyDescent="0.35">
      <c r="Q19599" s="2"/>
    </row>
    <row r="19600" spans="17:17" x14ac:dyDescent="0.35">
      <c r="Q19600" s="2"/>
    </row>
    <row r="19601" spans="17:17" x14ac:dyDescent="0.35">
      <c r="Q19601" s="2"/>
    </row>
    <row r="19602" spans="17:17" x14ac:dyDescent="0.35">
      <c r="Q19602" s="2"/>
    </row>
    <row r="19603" spans="17:17" x14ac:dyDescent="0.35">
      <c r="Q19603" s="2"/>
    </row>
    <row r="19604" spans="17:17" x14ac:dyDescent="0.35">
      <c r="Q19604" s="2"/>
    </row>
    <row r="19605" spans="17:17" x14ac:dyDescent="0.35">
      <c r="Q19605" s="2"/>
    </row>
    <row r="19606" spans="17:17" x14ac:dyDescent="0.35">
      <c r="Q19606" s="2"/>
    </row>
    <row r="19607" spans="17:17" x14ac:dyDescent="0.35">
      <c r="Q19607" s="2"/>
    </row>
    <row r="19608" spans="17:17" x14ac:dyDescent="0.35">
      <c r="Q19608" s="2"/>
    </row>
    <row r="19609" spans="17:17" x14ac:dyDescent="0.35">
      <c r="Q19609" s="2"/>
    </row>
    <row r="19610" spans="17:17" x14ac:dyDescent="0.35">
      <c r="Q19610" s="2"/>
    </row>
    <row r="19611" spans="17:17" x14ac:dyDescent="0.35">
      <c r="Q19611" s="2"/>
    </row>
    <row r="19612" spans="17:17" x14ac:dyDescent="0.35">
      <c r="Q19612" s="2"/>
    </row>
    <row r="19613" spans="17:17" x14ac:dyDescent="0.35">
      <c r="Q19613" s="2"/>
    </row>
    <row r="19614" spans="17:17" x14ac:dyDescent="0.35">
      <c r="Q19614" s="2"/>
    </row>
    <row r="19615" spans="17:17" x14ac:dyDescent="0.35">
      <c r="Q19615" s="2"/>
    </row>
    <row r="19616" spans="17:17" x14ac:dyDescent="0.35">
      <c r="Q19616" s="2"/>
    </row>
    <row r="19617" spans="17:17" x14ac:dyDescent="0.35">
      <c r="Q19617" s="2"/>
    </row>
    <row r="19618" spans="17:17" x14ac:dyDescent="0.35">
      <c r="Q19618" s="2"/>
    </row>
    <row r="19619" spans="17:17" x14ac:dyDescent="0.35">
      <c r="Q19619" s="2"/>
    </row>
    <row r="19620" spans="17:17" x14ac:dyDescent="0.35">
      <c r="Q19620" s="2"/>
    </row>
    <row r="19621" spans="17:17" x14ac:dyDescent="0.35">
      <c r="Q19621" s="2"/>
    </row>
    <row r="19622" spans="17:17" x14ac:dyDescent="0.35">
      <c r="Q19622" s="2"/>
    </row>
    <row r="19623" spans="17:17" x14ac:dyDescent="0.35">
      <c r="Q19623" s="2"/>
    </row>
    <row r="19624" spans="17:17" x14ac:dyDescent="0.35">
      <c r="Q19624" s="2"/>
    </row>
    <row r="19625" spans="17:17" x14ac:dyDescent="0.35">
      <c r="Q19625" s="2"/>
    </row>
    <row r="19626" spans="17:17" x14ac:dyDescent="0.35">
      <c r="Q19626" s="2"/>
    </row>
    <row r="19627" spans="17:17" x14ac:dyDescent="0.35">
      <c r="Q19627" s="2"/>
    </row>
    <row r="19628" spans="17:17" x14ac:dyDescent="0.35">
      <c r="Q19628" s="2"/>
    </row>
    <row r="19629" spans="17:17" x14ac:dyDescent="0.35">
      <c r="Q19629" s="2"/>
    </row>
    <row r="19630" spans="17:17" x14ac:dyDescent="0.35">
      <c r="Q19630" s="2"/>
    </row>
    <row r="19631" spans="17:17" x14ac:dyDescent="0.35">
      <c r="Q19631" s="2"/>
    </row>
    <row r="19632" spans="17:17" x14ac:dyDescent="0.35">
      <c r="Q19632" s="2"/>
    </row>
    <row r="19633" spans="17:17" x14ac:dyDescent="0.35">
      <c r="Q19633" s="2"/>
    </row>
    <row r="19634" spans="17:17" x14ac:dyDescent="0.35">
      <c r="Q19634" s="2"/>
    </row>
    <row r="19635" spans="17:17" x14ac:dyDescent="0.35">
      <c r="Q19635" s="2"/>
    </row>
    <row r="19636" spans="17:17" x14ac:dyDescent="0.35">
      <c r="Q19636" s="2"/>
    </row>
    <row r="19637" spans="17:17" x14ac:dyDescent="0.35">
      <c r="Q19637" s="2"/>
    </row>
    <row r="19638" spans="17:17" x14ac:dyDescent="0.35">
      <c r="Q19638" s="2"/>
    </row>
    <row r="19639" spans="17:17" x14ac:dyDescent="0.35">
      <c r="Q19639" s="2"/>
    </row>
    <row r="19640" spans="17:17" x14ac:dyDescent="0.35">
      <c r="Q19640" s="2"/>
    </row>
    <row r="19641" spans="17:17" x14ac:dyDescent="0.35">
      <c r="Q19641" s="2"/>
    </row>
    <row r="19642" spans="17:17" x14ac:dyDescent="0.35">
      <c r="Q19642" s="2"/>
    </row>
    <row r="19643" spans="17:17" x14ac:dyDescent="0.35">
      <c r="Q19643" s="2"/>
    </row>
    <row r="19644" spans="17:17" x14ac:dyDescent="0.35">
      <c r="Q19644" s="2"/>
    </row>
    <row r="19645" spans="17:17" x14ac:dyDescent="0.35">
      <c r="Q19645" s="2"/>
    </row>
    <row r="19646" spans="17:17" x14ac:dyDescent="0.35">
      <c r="Q19646" s="2"/>
    </row>
    <row r="19647" spans="17:17" x14ac:dyDescent="0.35">
      <c r="Q19647" s="2"/>
    </row>
    <row r="19648" spans="17:17" x14ac:dyDescent="0.35">
      <c r="Q19648" s="2"/>
    </row>
    <row r="19649" spans="17:17" x14ac:dyDescent="0.35">
      <c r="Q19649" s="2"/>
    </row>
    <row r="19650" spans="17:17" x14ac:dyDescent="0.35">
      <c r="Q19650" s="2"/>
    </row>
    <row r="19651" spans="17:17" x14ac:dyDescent="0.35">
      <c r="Q19651" s="2"/>
    </row>
    <row r="19652" spans="17:17" x14ac:dyDescent="0.35">
      <c r="Q19652" s="2"/>
    </row>
    <row r="19653" spans="17:17" x14ac:dyDescent="0.35">
      <c r="Q19653" s="2"/>
    </row>
    <row r="19654" spans="17:17" x14ac:dyDescent="0.35">
      <c r="Q19654" s="2"/>
    </row>
    <row r="19655" spans="17:17" x14ac:dyDescent="0.35">
      <c r="Q19655" s="2"/>
    </row>
    <row r="19656" spans="17:17" x14ac:dyDescent="0.35">
      <c r="Q19656" s="2"/>
    </row>
    <row r="19657" spans="17:17" x14ac:dyDescent="0.35">
      <c r="Q19657" s="2"/>
    </row>
    <row r="19658" spans="17:17" x14ac:dyDescent="0.35">
      <c r="Q19658" s="2"/>
    </row>
    <row r="19659" spans="17:17" x14ac:dyDescent="0.35">
      <c r="Q19659" s="2"/>
    </row>
    <row r="19660" spans="17:17" x14ac:dyDescent="0.35">
      <c r="Q19660" s="2"/>
    </row>
    <row r="19661" spans="17:17" x14ac:dyDescent="0.35">
      <c r="Q19661" s="2"/>
    </row>
    <row r="19662" spans="17:17" x14ac:dyDescent="0.35">
      <c r="Q19662" s="2"/>
    </row>
    <row r="19663" spans="17:17" x14ac:dyDescent="0.35">
      <c r="Q19663" s="2"/>
    </row>
    <row r="19664" spans="17:17" x14ac:dyDescent="0.35">
      <c r="Q19664" s="2"/>
    </row>
    <row r="19665" spans="17:17" x14ac:dyDescent="0.35">
      <c r="Q19665" s="2"/>
    </row>
    <row r="19666" spans="17:17" x14ac:dyDescent="0.35">
      <c r="Q19666" s="2"/>
    </row>
    <row r="19667" spans="17:17" x14ac:dyDescent="0.35">
      <c r="Q19667" s="2"/>
    </row>
    <row r="19668" spans="17:17" x14ac:dyDescent="0.35">
      <c r="Q19668" s="2"/>
    </row>
    <row r="19669" spans="17:17" x14ac:dyDescent="0.35">
      <c r="Q19669" s="2"/>
    </row>
    <row r="19670" spans="17:17" x14ac:dyDescent="0.35">
      <c r="Q19670" s="2"/>
    </row>
    <row r="19671" spans="17:17" x14ac:dyDescent="0.35">
      <c r="Q19671" s="2"/>
    </row>
    <row r="19672" spans="17:17" x14ac:dyDescent="0.35">
      <c r="Q19672" s="2"/>
    </row>
    <row r="19673" spans="17:17" x14ac:dyDescent="0.35">
      <c r="Q19673" s="2"/>
    </row>
    <row r="19674" spans="17:17" x14ac:dyDescent="0.35">
      <c r="Q19674" s="2"/>
    </row>
    <row r="19675" spans="17:17" x14ac:dyDescent="0.35">
      <c r="Q19675" s="2"/>
    </row>
    <row r="19676" spans="17:17" x14ac:dyDescent="0.35">
      <c r="Q19676" s="2"/>
    </row>
    <row r="19677" spans="17:17" x14ac:dyDescent="0.35">
      <c r="Q19677" s="2"/>
    </row>
    <row r="19678" spans="17:17" x14ac:dyDescent="0.35">
      <c r="Q19678" s="2"/>
    </row>
    <row r="19679" spans="17:17" x14ac:dyDescent="0.35">
      <c r="Q19679" s="2"/>
    </row>
    <row r="19680" spans="17:17" x14ac:dyDescent="0.35">
      <c r="Q19680" s="2"/>
    </row>
    <row r="19681" spans="17:17" x14ac:dyDescent="0.35">
      <c r="Q19681" s="2"/>
    </row>
    <row r="19682" spans="17:17" x14ac:dyDescent="0.35">
      <c r="Q19682" s="2"/>
    </row>
    <row r="19683" spans="17:17" x14ac:dyDescent="0.35">
      <c r="Q19683" s="2"/>
    </row>
    <row r="19684" spans="17:17" x14ac:dyDescent="0.35">
      <c r="Q19684" s="2"/>
    </row>
    <row r="19685" spans="17:17" x14ac:dyDescent="0.35">
      <c r="Q19685" s="2"/>
    </row>
    <row r="19686" spans="17:17" x14ac:dyDescent="0.35">
      <c r="Q19686" s="2"/>
    </row>
    <row r="19687" spans="17:17" x14ac:dyDescent="0.35">
      <c r="Q19687" s="2"/>
    </row>
    <row r="19688" spans="17:17" x14ac:dyDescent="0.35">
      <c r="Q19688" s="2"/>
    </row>
    <row r="19689" spans="17:17" x14ac:dyDescent="0.35">
      <c r="Q19689" s="2"/>
    </row>
    <row r="19690" spans="17:17" x14ac:dyDescent="0.35">
      <c r="Q19690" s="2"/>
    </row>
    <row r="19691" spans="17:17" x14ac:dyDescent="0.35">
      <c r="Q19691" s="2"/>
    </row>
    <row r="19692" spans="17:17" x14ac:dyDescent="0.35">
      <c r="Q19692" s="2"/>
    </row>
    <row r="19693" spans="17:17" x14ac:dyDescent="0.35">
      <c r="Q19693" s="2"/>
    </row>
    <row r="19694" spans="17:17" x14ac:dyDescent="0.35">
      <c r="Q19694" s="2"/>
    </row>
    <row r="19695" spans="17:17" x14ac:dyDescent="0.35">
      <c r="Q19695" s="2"/>
    </row>
    <row r="19696" spans="17:17" x14ac:dyDescent="0.35">
      <c r="Q19696" s="2"/>
    </row>
    <row r="19697" spans="17:17" x14ac:dyDescent="0.35">
      <c r="Q19697" s="2"/>
    </row>
    <row r="19698" spans="17:17" x14ac:dyDescent="0.35">
      <c r="Q19698" s="2"/>
    </row>
    <row r="19699" spans="17:17" x14ac:dyDescent="0.35">
      <c r="Q19699" s="2"/>
    </row>
    <row r="19700" spans="17:17" x14ac:dyDescent="0.35">
      <c r="Q19700" s="2"/>
    </row>
    <row r="19701" spans="17:17" x14ac:dyDescent="0.35">
      <c r="Q19701" s="2"/>
    </row>
    <row r="19702" spans="17:17" x14ac:dyDescent="0.35">
      <c r="Q19702" s="2"/>
    </row>
    <row r="19703" spans="17:17" x14ac:dyDescent="0.35">
      <c r="Q19703" s="2"/>
    </row>
    <row r="19704" spans="17:17" x14ac:dyDescent="0.35">
      <c r="Q19704" s="2"/>
    </row>
    <row r="19705" spans="17:17" x14ac:dyDescent="0.35">
      <c r="Q19705" s="2"/>
    </row>
    <row r="19706" spans="17:17" x14ac:dyDescent="0.35">
      <c r="Q19706" s="2"/>
    </row>
    <row r="19707" spans="17:17" x14ac:dyDescent="0.35">
      <c r="Q19707" s="2"/>
    </row>
    <row r="19708" spans="17:17" x14ac:dyDescent="0.35">
      <c r="Q19708" s="2"/>
    </row>
    <row r="19709" spans="17:17" x14ac:dyDescent="0.35">
      <c r="Q19709" s="2"/>
    </row>
    <row r="19710" spans="17:17" x14ac:dyDescent="0.35">
      <c r="Q19710" s="2"/>
    </row>
    <row r="19711" spans="17:17" x14ac:dyDescent="0.35">
      <c r="Q19711" s="2"/>
    </row>
    <row r="19712" spans="17:17" x14ac:dyDescent="0.35">
      <c r="Q19712" s="2"/>
    </row>
    <row r="19713" spans="17:17" x14ac:dyDescent="0.35">
      <c r="Q19713" s="2"/>
    </row>
    <row r="19714" spans="17:17" x14ac:dyDescent="0.35">
      <c r="Q19714" s="2"/>
    </row>
    <row r="19715" spans="17:17" x14ac:dyDescent="0.35">
      <c r="Q19715" s="2"/>
    </row>
    <row r="19716" spans="17:17" x14ac:dyDescent="0.35">
      <c r="Q19716" s="2"/>
    </row>
    <row r="19717" spans="17:17" x14ac:dyDescent="0.35">
      <c r="Q19717" s="2"/>
    </row>
    <row r="19718" spans="17:17" x14ac:dyDescent="0.35">
      <c r="Q19718" s="2"/>
    </row>
    <row r="19719" spans="17:17" x14ac:dyDescent="0.35">
      <c r="Q19719" s="2"/>
    </row>
    <row r="19720" spans="17:17" x14ac:dyDescent="0.35">
      <c r="Q19720" s="2"/>
    </row>
    <row r="19721" spans="17:17" x14ac:dyDescent="0.35">
      <c r="Q19721" s="2"/>
    </row>
    <row r="19722" spans="17:17" x14ac:dyDescent="0.35">
      <c r="Q19722" s="2"/>
    </row>
    <row r="19723" spans="17:17" x14ac:dyDescent="0.35">
      <c r="Q19723" s="2"/>
    </row>
    <row r="19724" spans="17:17" x14ac:dyDescent="0.35">
      <c r="Q19724" s="2"/>
    </row>
    <row r="19725" spans="17:17" x14ac:dyDescent="0.35">
      <c r="Q19725" s="2"/>
    </row>
    <row r="19726" spans="17:17" x14ac:dyDescent="0.35">
      <c r="Q19726" s="2"/>
    </row>
    <row r="19727" spans="17:17" x14ac:dyDescent="0.35">
      <c r="Q19727" s="2"/>
    </row>
    <row r="19728" spans="17:17" x14ac:dyDescent="0.35">
      <c r="Q19728" s="2"/>
    </row>
    <row r="19729" spans="17:17" x14ac:dyDescent="0.35">
      <c r="Q19729" s="2"/>
    </row>
    <row r="19730" spans="17:17" x14ac:dyDescent="0.35">
      <c r="Q19730" s="2"/>
    </row>
    <row r="19731" spans="17:17" x14ac:dyDescent="0.35">
      <c r="Q19731" s="2"/>
    </row>
    <row r="19732" spans="17:17" x14ac:dyDescent="0.35">
      <c r="Q19732" s="2"/>
    </row>
    <row r="19733" spans="17:17" x14ac:dyDescent="0.35">
      <c r="Q19733" s="2"/>
    </row>
    <row r="19734" spans="17:17" x14ac:dyDescent="0.35">
      <c r="Q19734" s="2"/>
    </row>
    <row r="19735" spans="17:17" x14ac:dyDescent="0.35">
      <c r="Q19735" s="2"/>
    </row>
    <row r="19736" spans="17:17" x14ac:dyDescent="0.35">
      <c r="Q19736" s="2"/>
    </row>
    <row r="19737" spans="17:17" x14ac:dyDescent="0.35">
      <c r="Q19737" s="2"/>
    </row>
    <row r="19738" spans="17:17" x14ac:dyDescent="0.35">
      <c r="Q19738" s="2"/>
    </row>
    <row r="19739" spans="17:17" x14ac:dyDescent="0.35">
      <c r="Q19739" s="2"/>
    </row>
    <row r="19740" spans="17:17" x14ac:dyDescent="0.35">
      <c r="Q19740" s="2"/>
    </row>
    <row r="19741" spans="17:17" x14ac:dyDescent="0.35">
      <c r="Q19741" s="2"/>
    </row>
    <row r="19742" spans="17:17" x14ac:dyDescent="0.35">
      <c r="Q19742" s="2"/>
    </row>
    <row r="19743" spans="17:17" x14ac:dyDescent="0.35">
      <c r="Q19743" s="2"/>
    </row>
    <row r="19744" spans="17:17" x14ac:dyDescent="0.35">
      <c r="Q19744" s="2"/>
    </row>
    <row r="19745" spans="17:17" x14ac:dyDescent="0.35">
      <c r="Q19745" s="2"/>
    </row>
    <row r="19746" spans="17:17" x14ac:dyDescent="0.35">
      <c r="Q19746" s="2"/>
    </row>
    <row r="19747" spans="17:17" x14ac:dyDescent="0.35">
      <c r="Q19747" s="2"/>
    </row>
    <row r="19748" spans="17:17" x14ac:dyDescent="0.35">
      <c r="Q19748" s="2"/>
    </row>
    <row r="19749" spans="17:17" x14ac:dyDescent="0.35">
      <c r="Q19749" s="2"/>
    </row>
    <row r="19750" spans="17:17" x14ac:dyDescent="0.35">
      <c r="Q19750" s="2"/>
    </row>
    <row r="19751" spans="17:17" x14ac:dyDescent="0.35">
      <c r="Q19751" s="2"/>
    </row>
    <row r="19752" spans="17:17" x14ac:dyDescent="0.35">
      <c r="Q19752" s="2"/>
    </row>
    <row r="19753" spans="17:17" x14ac:dyDescent="0.35">
      <c r="Q19753" s="2"/>
    </row>
    <row r="19754" spans="17:17" x14ac:dyDescent="0.35">
      <c r="Q19754" s="2"/>
    </row>
    <row r="19755" spans="17:17" x14ac:dyDescent="0.35">
      <c r="Q19755" s="2"/>
    </row>
    <row r="19756" spans="17:17" x14ac:dyDescent="0.35">
      <c r="Q19756" s="2"/>
    </row>
    <row r="19757" spans="17:17" x14ac:dyDescent="0.35">
      <c r="Q19757" s="2"/>
    </row>
    <row r="19758" spans="17:17" x14ac:dyDescent="0.35">
      <c r="Q19758" s="2"/>
    </row>
    <row r="19759" spans="17:17" x14ac:dyDescent="0.35">
      <c r="Q19759" s="2"/>
    </row>
    <row r="19760" spans="17:17" x14ac:dyDescent="0.35">
      <c r="Q19760" s="2"/>
    </row>
    <row r="19761" spans="17:17" x14ac:dyDescent="0.35">
      <c r="Q19761" s="2"/>
    </row>
    <row r="19762" spans="17:17" x14ac:dyDescent="0.35">
      <c r="Q19762" s="2"/>
    </row>
    <row r="19763" spans="17:17" x14ac:dyDescent="0.35">
      <c r="Q19763" s="2"/>
    </row>
    <row r="19764" spans="17:17" x14ac:dyDescent="0.35">
      <c r="Q19764" s="2"/>
    </row>
    <row r="19765" spans="17:17" x14ac:dyDescent="0.35">
      <c r="Q19765" s="2"/>
    </row>
    <row r="19766" spans="17:17" x14ac:dyDescent="0.35">
      <c r="Q19766" s="2"/>
    </row>
    <row r="19767" spans="17:17" x14ac:dyDescent="0.35">
      <c r="Q19767" s="2"/>
    </row>
    <row r="19768" spans="17:17" x14ac:dyDescent="0.35">
      <c r="Q19768" s="2"/>
    </row>
    <row r="19769" spans="17:17" x14ac:dyDescent="0.35">
      <c r="Q19769" s="2"/>
    </row>
    <row r="19770" spans="17:17" x14ac:dyDescent="0.35">
      <c r="Q19770" s="2"/>
    </row>
    <row r="19771" spans="17:17" x14ac:dyDescent="0.35">
      <c r="Q19771" s="2"/>
    </row>
    <row r="19772" spans="17:17" x14ac:dyDescent="0.35">
      <c r="Q19772" s="2"/>
    </row>
    <row r="19773" spans="17:17" x14ac:dyDescent="0.35">
      <c r="Q19773" s="2"/>
    </row>
    <row r="19774" spans="17:17" x14ac:dyDescent="0.35">
      <c r="Q19774" s="2"/>
    </row>
    <row r="19775" spans="17:17" x14ac:dyDescent="0.35">
      <c r="Q19775" s="2"/>
    </row>
    <row r="19776" spans="17:17" x14ac:dyDescent="0.35">
      <c r="Q19776" s="2"/>
    </row>
    <row r="19777" spans="17:17" x14ac:dyDescent="0.35">
      <c r="Q19777" s="2"/>
    </row>
    <row r="19778" spans="17:17" x14ac:dyDescent="0.35">
      <c r="Q19778" s="2"/>
    </row>
    <row r="19779" spans="17:17" x14ac:dyDescent="0.35">
      <c r="Q19779" s="2"/>
    </row>
    <row r="19780" spans="17:17" x14ac:dyDescent="0.35">
      <c r="Q19780" s="2"/>
    </row>
    <row r="19781" spans="17:17" x14ac:dyDescent="0.35">
      <c r="Q19781" s="2"/>
    </row>
    <row r="19782" spans="17:17" x14ac:dyDescent="0.35">
      <c r="Q19782" s="2"/>
    </row>
    <row r="19783" spans="17:17" x14ac:dyDescent="0.35">
      <c r="Q19783" s="2"/>
    </row>
    <row r="19784" spans="17:17" x14ac:dyDescent="0.35">
      <c r="Q19784" s="2"/>
    </row>
    <row r="19785" spans="17:17" x14ac:dyDescent="0.35">
      <c r="Q19785" s="2"/>
    </row>
    <row r="19786" spans="17:17" x14ac:dyDescent="0.35">
      <c r="Q19786" s="2"/>
    </row>
    <row r="19787" spans="17:17" x14ac:dyDescent="0.35">
      <c r="Q19787" s="2"/>
    </row>
    <row r="19788" spans="17:17" x14ac:dyDescent="0.35">
      <c r="Q19788" s="2"/>
    </row>
    <row r="19789" spans="17:17" x14ac:dyDescent="0.35">
      <c r="Q19789" s="2"/>
    </row>
    <row r="19790" spans="17:17" x14ac:dyDescent="0.35">
      <c r="Q19790" s="2"/>
    </row>
    <row r="19791" spans="17:17" x14ac:dyDescent="0.35">
      <c r="Q19791" s="2"/>
    </row>
    <row r="19792" spans="17:17" x14ac:dyDescent="0.35">
      <c r="Q19792" s="2"/>
    </row>
    <row r="19793" spans="17:17" x14ac:dyDescent="0.35">
      <c r="Q19793" s="2"/>
    </row>
    <row r="19794" spans="17:17" x14ac:dyDescent="0.35">
      <c r="Q19794" s="2"/>
    </row>
    <row r="19795" spans="17:17" x14ac:dyDescent="0.35">
      <c r="Q19795" s="2"/>
    </row>
    <row r="19796" spans="17:17" x14ac:dyDescent="0.35">
      <c r="Q19796" s="2"/>
    </row>
    <row r="19797" spans="17:17" x14ac:dyDescent="0.35">
      <c r="Q19797" s="2"/>
    </row>
    <row r="19798" spans="17:17" x14ac:dyDescent="0.35">
      <c r="Q19798" s="2"/>
    </row>
    <row r="19799" spans="17:17" x14ac:dyDescent="0.35">
      <c r="Q19799" s="2"/>
    </row>
    <row r="19800" spans="17:17" x14ac:dyDescent="0.35">
      <c r="Q19800" s="2"/>
    </row>
    <row r="19801" spans="17:17" x14ac:dyDescent="0.35">
      <c r="Q19801" s="2"/>
    </row>
    <row r="19802" spans="17:17" x14ac:dyDescent="0.35">
      <c r="Q19802" s="2"/>
    </row>
    <row r="19803" spans="17:17" x14ac:dyDescent="0.35">
      <c r="Q19803" s="2"/>
    </row>
    <row r="19804" spans="17:17" x14ac:dyDescent="0.35">
      <c r="Q19804" s="2"/>
    </row>
    <row r="19805" spans="17:17" x14ac:dyDescent="0.35">
      <c r="Q19805" s="2"/>
    </row>
    <row r="19806" spans="17:17" x14ac:dyDescent="0.35">
      <c r="Q19806" s="2"/>
    </row>
    <row r="19807" spans="17:17" x14ac:dyDescent="0.35">
      <c r="Q19807" s="2"/>
    </row>
    <row r="19808" spans="17:17" x14ac:dyDescent="0.35">
      <c r="Q19808" s="2"/>
    </row>
    <row r="19809" spans="17:17" x14ac:dyDescent="0.35">
      <c r="Q19809" s="2"/>
    </row>
    <row r="19810" spans="17:17" x14ac:dyDescent="0.35">
      <c r="Q19810" s="2"/>
    </row>
    <row r="19811" spans="17:17" x14ac:dyDescent="0.35">
      <c r="Q19811" s="2"/>
    </row>
    <row r="19812" spans="17:17" x14ac:dyDescent="0.35">
      <c r="Q19812" s="2"/>
    </row>
    <row r="19813" spans="17:17" x14ac:dyDescent="0.35">
      <c r="Q19813" s="2"/>
    </row>
    <row r="19814" spans="17:17" x14ac:dyDescent="0.35">
      <c r="Q19814" s="2"/>
    </row>
    <row r="19815" spans="17:17" x14ac:dyDescent="0.35">
      <c r="Q19815" s="2"/>
    </row>
    <row r="19816" spans="17:17" x14ac:dyDescent="0.35">
      <c r="Q19816" s="2"/>
    </row>
    <row r="19817" spans="17:17" x14ac:dyDescent="0.35">
      <c r="Q19817" s="2"/>
    </row>
    <row r="19818" spans="17:17" x14ac:dyDescent="0.35">
      <c r="Q19818" s="2"/>
    </row>
    <row r="19819" spans="17:17" x14ac:dyDescent="0.35">
      <c r="Q19819" s="2"/>
    </row>
    <row r="19820" spans="17:17" x14ac:dyDescent="0.35">
      <c r="Q19820" s="2"/>
    </row>
    <row r="19821" spans="17:17" x14ac:dyDescent="0.35">
      <c r="Q19821" s="2"/>
    </row>
    <row r="19822" spans="17:17" x14ac:dyDescent="0.35">
      <c r="Q19822" s="2"/>
    </row>
    <row r="19823" spans="17:17" x14ac:dyDescent="0.35">
      <c r="Q19823" s="2"/>
    </row>
    <row r="19824" spans="17:17" x14ac:dyDescent="0.35">
      <c r="Q19824" s="2"/>
    </row>
    <row r="19825" spans="17:17" x14ac:dyDescent="0.35">
      <c r="Q19825" s="2"/>
    </row>
    <row r="19826" spans="17:17" x14ac:dyDescent="0.35">
      <c r="Q19826" s="2"/>
    </row>
    <row r="19827" spans="17:17" x14ac:dyDescent="0.35">
      <c r="Q19827" s="2"/>
    </row>
    <row r="19828" spans="17:17" x14ac:dyDescent="0.35">
      <c r="Q19828" s="2"/>
    </row>
    <row r="19829" spans="17:17" x14ac:dyDescent="0.35">
      <c r="Q19829" s="2"/>
    </row>
    <row r="19830" spans="17:17" x14ac:dyDescent="0.35">
      <c r="Q19830" s="2"/>
    </row>
    <row r="19831" spans="17:17" x14ac:dyDescent="0.35">
      <c r="Q19831" s="2"/>
    </row>
    <row r="19832" spans="17:17" x14ac:dyDescent="0.35">
      <c r="Q19832" s="2"/>
    </row>
    <row r="19833" spans="17:17" x14ac:dyDescent="0.35">
      <c r="Q19833" s="2"/>
    </row>
    <row r="19834" spans="17:17" x14ac:dyDescent="0.35">
      <c r="Q19834" s="2"/>
    </row>
    <row r="19835" spans="17:17" x14ac:dyDescent="0.35">
      <c r="Q19835" s="2"/>
    </row>
    <row r="19836" spans="17:17" x14ac:dyDescent="0.35">
      <c r="Q19836" s="2"/>
    </row>
    <row r="19837" spans="17:17" x14ac:dyDescent="0.35">
      <c r="Q19837" s="2"/>
    </row>
    <row r="19838" spans="17:17" x14ac:dyDescent="0.35">
      <c r="Q19838" s="2"/>
    </row>
    <row r="19839" spans="17:17" x14ac:dyDescent="0.35">
      <c r="Q19839" s="2"/>
    </row>
    <row r="19840" spans="17:17" x14ac:dyDescent="0.35">
      <c r="Q19840" s="2"/>
    </row>
    <row r="19841" spans="17:17" x14ac:dyDescent="0.35">
      <c r="Q19841" s="2"/>
    </row>
    <row r="19842" spans="17:17" x14ac:dyDescent="0.35">
      <c r="Q19842" s="2"/>
    </row>
    <row r="19843" spans="17:17" x14ac:dyDescent="0.35">
      <c r="Q19843" s="2"/>
    </row>
    <row r="19844" spans="17:17" x14ac:dyDescent="0.35">
      <c r="Q19844" s="2"/>
    </row>
    <row r="19845" spans="17:17" x14ac:dyDescent="0.35">
      <c r="Q19845" s="2"/>
    </row>
    <row r="19846" spans="17:17" x14ac:dyDescent="0.35">
      <c r="Q19846" s="2"/>
    </row>
    <row r="19847" spans="17:17" x14ac:dyDescent="0.35">
      <c r="Q19847" s="2"/>
    </row>
    <row r="19848" spans="17:17" x14ac:dyDescent="0.35">
      <c r="Q19848" s="2"/>
    </row>
    <row r="19849" spans="17:17" x14ac:dyDescent="0.35">
      <c r="Q19849" s="2"/>
    </row>
    <row r="19850" spans="17:17" x14ac:dyDescent="0.35">
      <c r="Q19850" s="2"/>
    </row>
    <row r="19851" spans="17:17" x14ac:dyDescent="0.35">
      <c r="Q19851" s="2"/>
    </row>
    <row r="19852" spans="17:17" x14ac:dyDescent="0.35">
      <c r="Q19852" s="2"/>
    </row>
    <row r="19853" spans="17:17" x14ac:dyDescent="0.35">
      <c r="Q19853" s="2"/>
    </row>
    <row r="19854" spans="17:17" x14ac:dyDescent="0.35">
      <c r="Q19854" s="2"/>
    </row>
    <row r="19855" spans="17:17" x14ac:dyDescent="0.35">
      <c r="Q19855" s="2"/>
    </row>
    <row r="19856" spans="17:17" x14ac:dyDescent="0.35">
      <c r="Q19856" s="2"/>
    </row>
    <row r="19857" spans="17:17" x14ac:dyDescent="0.35">
      <c r="Q19857" s="2"/>
    </row>
    <row r="19858" spans="17:17" x14ac:dyDescent="0.35">
      <c r="Q19858" s="2"/>
    </row>
    <row r="19859" spans="17:17" x14ac:dyDescent="0.35">
      <c r="Q19859" s="2"/>
    </row>
    <row r="19860" spans="17:17" x14ac:dyDescent="0.35">
      <c r="Q19860" s="2"/>
    </row>
    <row r="19861" spans="17:17" x14ac:dyDescent="0.35">
      <c r="Q19861" s="2"/>
    </row>
    <row r="19862" spans="17:17" x14ac:dyDescent="0.35">
      <c r="Q19862" s="2"/>
    </row>
    <row r="19863" spans="17:17" x14ac:dyDescent="0.35">
      <c r="Q19863" s="2"/>
    </row>
    <row r="19864" spans="17:17" x14ac:dyDescent="0.35">
      <c r="Q19864" s="2"/>
    </row>
    <row r="19865" spans="17:17" x14ac:dyDescent="0.35">
      <c r="Q19865" s="2"/>
    </row>
    <row r="19866" spans="17:17" x14ac:dyDescent="0.35">
      <c r="Q19866" s="2"/>
    </row>
    <row r="19867" spans="17:17" x14ac:dyDescent="0.35">
      <c r="Q19867" s="2"/>
    </row>
    <row r="19868" spans="17:17" x14ac:dyDescent="0.35">
      <c r="Q19868" s="2"/>
    </row>
    <row r="19869" spans="17:17" x14ac:dyDescent="0.35">
      <c r="Q19869" s="2"/>
    </row>
    <row r="19870" spans="17:17" x14ac:dyDescent="0.35">
      <c r="Q19870" s="2"/>
    </row>
    <row r="19871" spans="17:17" x14ac:dyDescent="0.35">
      <c r="Q19871" s="2"/>
    </row>
    <row r="19872" spans="17:17" x14ac:dyDescent="0.35">
      <c r="Q19872" s="2"/>
    </row>
    <row r="19873" spans="17:17" x14ac:dyDescent="0.35">
      <c r="Q19873" s="2"/>
    </row>
    <row r="19874" spans="17:17" x14ac:dyDescent="0.35">
      <c r="Q19874" s="2"/>
    </row>
    <row r="19875" spans="17:17" x14ac:dyDescent="0.35">
      <c r="Q19875" s="2"/>
    </row>
    <row r="19876" spans="17:17" x14ac:dyDescent="0.35">
      <c r="Q19876" s="2"/>
    </row>
    <row r="19877" spans="17:17" x14ac:dyDescent="0.35">
      <c r="Q19877" s="2"/>
    </row>
    <row r="19878" spans="17:17" x14ac:dyDescent="0.35">
      <c r="Q19878" s="2"/>
    </row>
    <row r="19879" spans="17:17" x14ac:dyDescent="0.35">
      <c r="Q19879" s="2"/>
    </row>
    <row r="19880" spans="17:17" x14ac:dyDescent="0.35">
      <c r="Q19880" s="2"/>
    </row>
    <row r="19881" spans="17:17" x14ac:dyDescent="0.35">
      <c r="Q19881" s="2"/>
    </row>
    <row r="19882" spans="17:17" x14ac:dyDescent="0.35">
      <c r="Q19882" s="2"/>
    </row>
    <row r="19883" spans="17:17" x14ac:dyDescent="0.35">
      <c r="Q19883" s="2"/>
    </row>
    <row r="19884" spans="17:17" x14ac:dyDescent="0.35">
      <c r="Q19884" s="2"/>
    </row>
    <row r="19885" spans="17:17" x14ac:dyDescent="0.35">
      <c r="Q19885" s="2"/>
    </row>
    <row r="19886" spans="17:17" x14ac:dyDescent="0.35">
      <c r="Q19886" s="2"/>
    </row>
    <row r="19887" spans="17:17" x14ac:dyDescent="0.35">
      <c r="Q19887" s="2"/>
    </row>
    <row r="19888" spans="17:17" x14ac:dyDescent="0.35">
      <c r="Q19888" s="2"/>
    </row>
    <row r="19889" spans="17:17" x14ac:dyDescent="0.35">
      <c r="Q19889" s="2"/>
    </row>
    <row r="19890" spans="17:17" x14ac:dyDescent="0.35">
      <c r="Q19890" s="2"/>
    </row>
    <row r="19891" spans="17:17" x14ac:dyDescent="0.35">
      <c r="Q19891" s="2"/>
    </row>
    <row r="19892" spans="17:17" x14ac:dyDescent="0.35">
      <c r="Q19892" s="2"/>
    </row>
    <row r="19893" spans="17:17" x14ac:dyDescent="0.35">
      <c r="Q19893" s="2"/>
    </row>
    <row r="19894" spans="17:17" x14ac:dyDescent="0.35">
      <c r="Q19894" s="2"/>
    </row>
    <row r="19895" spans="17:17" x14ac:dyDescent="0.35">
      <c r="Q19895" s="2"/>
    </row>
    <row r="19896" spans="17:17" x14ac:dyDescent="0.35">
      <c r="Q19896" s="2"/>
    </row>
    <row r="19897" spans="17:17" x14ac:dyDescent="0.35">
      <c r="Q19897" s="2"/>
    </row>
    <row r="19898" spans="17:17" x14ac:dyDescent="0.35">
      <c r="Q19898" s="2"/>
    </row>
    <row r="19899" spans="17:17" x14ac:dyDescent="0.35">
      <c r="Q19899" s="2"/>
    </row>
    <row r="19900" spans="17:17" x14ac:dyDescent="0.35">
      <c r="Q19900" s="2"/>
    </row>
    <row r="19901" spans="17:17" x14ac:dyDescent="0.35">
      <c r="Q19901" s="2"/>
    </row>
    <row r="19902" spans="17:17" x14ac:dyDescent="0.35">
      <c r="Q19902" s="2"/>
    </row>
    <row r="19903" spans="17:17" x14ac:dyDescent="0.35">
      <c r="Q19903" s="2"/>
    </row>
    <row r="19904" spans="17:17" x14ac:dyDescent="0.35">
      <c r="Q19904" s="2"/>
    </row>
    <row r="19905" spans="17:17" x14ac:dyDescent="0.35">
      <c r="Q19905" s="2"/>
    </row>
    <row r="19906" spans="17:17" x14ac:dyDescent="0.35">
      <c r="Q19906" s="2"/>
    </row>
    <row r="19907" spans="17:17" x14ac:dyDescent="0.35">
      <c r="Q19907" s="2"/>
    </row>
    <row r="19908" spans="17:17" x14ac:dyDescent="0.35">
      <c r="Q19908" s="2"/>
    </row>
    <row r="19909" spans="17:17" x14ac:dyDescent="0.35">
      <c r="Q19909" s="2"/>
    </row>
    <row r="19910" spans="17:17" x14ac:dyDescent="0.35">
      <c r="Q19910" s="2"/>
    </row>
    <row r="19911" spans="17:17" x14ac:dyDescent="0.35">
      <c r="Q19911" s="2"/>
    </row>
    <row r="19912" spans="17:17" x14ac:dyDescent="0.35">
      <c r="Q19912" s="2"/>
    </row>
    <row r="19913" spans="17:17" x14ac:dyDescent="0.35">
      <c r="Q19913" s="2"/>
    </row>
    <row r="19914" spans="17:17" x14ac:dyDescent="0.35">
      <c r="Q19914" s="2"/>
    </row>
    <row r="19915" spans="17:17" x14ac:dyDescent="0.35">
      <c r="Q19915" s="2"/>
    </row>
    <row r="19916" spans="17:17" x14ac:dyDescent="0.35">
      <c r="Q19916" s="2"/>
    </row>
    <row r="19917" spans="17:17" x14ac:dyDescent="0.35">
      <c r="Q19917" s="2"/>
    </row>
    <row r="19918" spans="17:17" x14ac:dyDescent="0.35">
      <c r="Q19918" s="2"/>
    </row>
    <row r="19919" spans="17:17" x14ac:dyDescent="0.35">
      <c r="Q19919" s="2"/>
    </row>
    <row r="19920" spans="17:17" x14ac:dyDescent="0.35">
      <c r="Q19920" s="2"/>
    </row>
    <row r="19921" spans="17:17" x14ac:dyDescent="0.35">
      <c r="Q19921" s="2"/>
    </row>
    <row r="19922" spans="17:17" x14ac:dyDescent="0.35">
      <c r="Q19922" s="2"/>
    </row>
    <row r="19923" spans="17:17" x14ac:dyDescent="0.35">
      <c r="Q19923" s="2"/>
    </row>
    <row r="19924" spans="17:17" x14ac:dyDescent="0.35">
      <c r="Q19924" s="2"/>
    </row>
    <row r="19925" spans="17:17" x14ac:dyDescent="0.35">
      <c r="Q19925" s="2"/>
    </row>
    <row r="19926" spans="17:17" x14ac:dyDescent="0.35">
      <c r="Q19926" s="2"/>
    </row>
    <row r="19927" spans="17:17" x14ac:dyDescent="0.35">
      <c r="Q19927" s="2"/>
    </row>
    <row r="19928" spans="17:17" x14ac:dyDescent="0.35">
      <c r="Q19928" s="2"/>
    </row>
    <row r="19929" spans="17:17" x14ac:dyDescent="0.35">
      <c r="Q19929" s="2"/>
    </row>
    <row r="19930" spans="17:17" x14ac:dyDescent="0.35">
      <c r="Q19930" s="2"/>
    </row>
    <row r="19931" spans="17:17" x14ac:dyDescent="0.35">
      <c r="Q19931" s="2"/>
    </row>
    <row r="19932" spans="17:17" x14ac:dyDescent="0.35">
      <c r="Q19932" s="2"/>
    </row>
    <row r="19933" spans="17:17" x14ac:dyDescent="0.35">
      <c r="Q19933" s="2"/>
    </row>
    <row r="19934" spans="17:17" x14ac:dyDescent="0.35">
      <c r="Q19934" s="2"/>
    </row>
    <row r="19935" spans="17:17" x14ac:dyDescent="0.35">
      <c r="Q19935" s="2"/>
    </row>
    <row r="19936" spans="17:17" x14ac:dyDescent="0.35">
      <c r="Q19936" s="2"/>
    </row>
    <row r="19937" spans="17:17" x14ac:dyDescent="0.35">
      <c r="Q19937" s="2"/>
    </row>
    <row r="19938" spans="17:17" x14ac:dyDescent="0.35">
      <c r="Q19938" s="2"/>
    </row>
    <row r="19939" spans="17:17" x14ac:dyDescent="0.35">
      <c r="Q19939" s="2"/>
    </row>
    <row r="19940" spans="17:17" x14ac:dyDescent="0.35">
      <c r="Q19940" s="2"/>
    </row>
    <row r="19941" spans="17:17" x14ac:dyDescent="0.35">
      <c r="Q19941" s="2"/>
    </row>
    <row r="19942" spans="17:17" x14ac:dyDescent="0.35">
      <c r="Q19942" s="2"/>
    </row>
    <row r="19943" spans="17:17" x14ac:dyDescent="0.35">
      <c r="Q19943" s="2"/>
    </row>
    <row r="19944" spans="17:17" x14ac:dyDescent="0.35">
      <c r="Q19944" s="2"/>
    </row>
    <row r="19945" spans="17:17" x14ac:dyDescent="0.35">
      <c r="Q19945" s="2"/>
    </row>
    <row r="19946" spans="17:17" x14ac:dyDescent="0.35">
      <c r="Q19946" s="2"/>
    </row>
    <row r="19947" spans="17:17" x14ac:dyDescent="0.35">
      <c r="Q19947" s="2"/>
    </row>
    <row r="19948" spans="17:17" x14ac:dyDescent="0.35">
      <c r="Q19948" s="2"/>
    </row>
    <row r="19949" spans="17:17" x14ac:dyDescent="0.35">
      <c r="Q19949" s="2"/>
    </row>
    <row r="19950" spans="17:17" x14ac:dyDescent="0.35">
      <c r="Q19950" s="2"/>
    </row>
    <row r="19951" spans="17:17" x14ac:dyDescent="0.35">
      <c r="Q19951" s="2"/>
    </row>
    <row r="19952" spans="17:17" x14ac:dyDescent="0.35">
      <c r="Q19952" s="2"/>
    </row>
    <row r="19953" spans="17:17" x14ac:dyDescent="0.35">
      <c r="Q19953" s="2"/>
    </row>
    <row r="19954" spans="17:17" x14ac:dyDescent="0.35">
      <c r="Q19954" s="2"/>
    </row>
    <row r="19955" spans="17:17" x14ac:dyDescent="0.35">
      <c r="Q19955" s="2"/>
    </row>
    <row r="19956" spans="17:17" x14ac:dyDescent="0.35">
      <c r="Q19956" s="2"/>
    </row>
    <row r="19957" spans="17:17" x14ac:dyDescent="0.35">
      <c r="Q19957" s="2"/>
    </row>
    <row r="19958" spans="17:17" x14ac:dyDescent="0.35">
      <c r="Q19958" s="2"/>
    </row>
    <row r="19959" spans="17:17" x14ac:dyDescent="0.35">
      <c r="Q19959" s="2"/>
    </row>
    <row r="19960" spans="17:17" x14ac:dyDescent="0.35">
      <c r="Q19960" s="2"/>
    </row>
    <row r="19961" spans="17:17" x14ac:dyDescent="0.35">
      <c r="Q19961" s="2"/>
    </row>
    <row r="19962" spans="17:17" x14ac:dyDescent="0.35">
      <c r="Q19962" s="2"/>
    </row>
    <row r="19963" spans="17:17" x14ac:dyDescent="0.35">
      <c r="Q19963" s="2"/>
    </row>
    <row r="19964" spans="17:17" x14ac:dyDescent="0.35">
      <c r="Q19964" s="2"/>
    </row>
    <row r="19965" spans="17:17" x14ac:dyDescent="0.35">
      <c r="Q19965" s="2"/>
    </row>
    <row r="19966" spans="17:17" x14ac:dyDescent="0.35">
      <c r="Q19966" s="2"/>
    </row>
    <row r="19967" spans="17:17" x14ac:dyDescent="0.35">
      <c r="Q19967" s="2"/>
    </row>
    <row r="19968" spans="17:17" x14ac:dyDescent="0.35">
      <c r="Q19968" s="2"/>
    </row>
    <row r="19969" spans="17:17" x14ac:dyDescent="0.35">
      <c r="Q19969" s="2"/>
    </row>
    <row r="19970" spans="17:17" x14ac:dyDescent="0.35">
      <c r="Q19970" s="2"/>
    </row>
    <row r="19971" spans="17:17" x14ac:dyDescent="0.35">
      <c r="Q19971" s="2"/>
    </row>
    <row r="19972" spans="17:17" x14ac:dyDescent="0.35">
      <c r="Q19972" s="2"/>
    </row>
    <row r="19973" spans="17:17" x14ac:dyDescent="0.35">
      <c r="Q19973" s="2"/>
    </row>
    <row r="19974" spans="17:17" x14ac:dyDescent="0.35">
      <c r="Q19974" s="2"/>
    </row>
    <row r="19975" spans="17:17" x14ac:dyDescent="0.35">
      <c r="Q19975" s="2"/>
    </row>
    <row r="19976" spans="17:17" x14ac:dyDescent="0.35">
      <c r="Q19976" s="2"/>
    </row>
    <row r="19977" spans="17:17" x14ac:dyDescent="0.35">
      <c r="Q19977" s="2"/>
    </row>
    <row r="19978" spans="17:17" x14ac:dyDescent="0.35">
      <c r="Q19978" s="2"/>
    </row>
    <row r="19979" spans="17:17" x14ac:dyDescent="0.35">
      <c r="Q19979" s="2"/>
    </row>
    <row r="19980" spans="17:17" x14ac:dyDescent="0.35">
      <c r="Q19980" s="2"/>
    </row>
    <row r="19981" spans="17:17" x14ac:dyDescent="0.35">
      <c r="Q19981" s="2"/>
    </row>
    <row r="19982" spans="17:17" x14ac:dyDescent="0.35">
      <c r="Q19982" s="2"/>
    </row>
    <row r="19983" spans="17:17" x14ac:dyDescent="0.35">
      <c r="Q19983" s="2"/>
    </row>
    <row r="19984" spans="17:17" x14ac:dyDescent="0.35">
      <c r="Q19984" s="2"/>
    </row>
    <row r="19985" spans="17:17" x14ac:dyDescent="0.35">
      <c r="Q19985" s="2"/>
    </row>
    <row r="19986" spans="17:17" x14ac:dyDescent="0.35">
      <c r="Q19986" s="2"/>
    </row>
    <row r="19987" spans="17:17" x14ac:dyDescent="0.35">
      <c r="Q19987" s="2"/>
    </row>
    <row r="19988" spans="17:17" x14ac:dyDescent="0.35">
      <c r="Q19988" s="2"/>
    </row>
    <row r="19989" spans="17:17" x14ac:dyDescent="0.35">
      <c r="Q19989" s="2"/>
    </row>
    <row r="19990" spans="17:17" x14ac:dyDescent="0.35">
      <c r="Q19990" s="2"/>
    </row>
    <row r="19991" spans="17:17" x14ac:dyDescent="0.35">
      <c r="Q19991" s="2"/>
    </row>
    <row r="19992" spans="17:17" x14ac:dyDescent="0.35">
      <c r="Q19992" s="2"/>
    </row>
    <row r="19993" spans="17:17" x14ac:dyDescent="0.35">
      <c r="Q19993" s="2"/>
    </row>
    <row r="19994" spans="17:17" x14ac:dyDescent="0.35">
      <c r="Q19994" s="2"/>
    </row>
    <row r="19995" spans="17:17" x14ac:dyDescent="0.35">
      <c r="Q19995" s="2"/>
    </row>
    <row r="19996" spans="17:17" x14ac:dyDescent="0.35">
      <c r="Q19996" s="2"/>
    </row>
    <row r="19997" spans="17:17" x14ac:dyDescent="0.35">
      <c r="Q19997" s="2"/>
    </row>
    <row r="19998" spans="17:17" x14ac:dyDescent="0.35">
      <c r="Q19998" s="2"/>
    </row>
    <row r="19999" spans="17:17" x14ac:dyDescent="0.35">
      <c r="Q19999" s="2"/>
    </row>
    <row r="20000" spans="17:17" x14ac:dyDescent="0.35">
      <c r="Q20000" s="2"/>
    </row>
    <row r="20001" spans="17:17" x14ac:dyDescent="0.35">
      <c r="Q20001" s="2"/>
    </row>
    <row r="20002" spans="17:17" x14ac:dyDescent="0.35">
      <c r="Q20002" s="2"/>
    </row>
    <row r="20003" spans="17:17" x14ac:dyDescent="0.35">
      <c r="Q20003" s="2"/>
    </row>
    <row r="20004" spans="17:17" x14ac:dyDescent="0.35">
      <c r="Q20004" s="2"/>
    </row>
    <row r="20005" spans="17:17" x14ac:dyDescent="0.35">
      <c r="Q20005" s="2"/>
    </row>
    <row r="20006" spans="17:17" x14ac:dyDescent="0.35">
      <c r="Q20006" s="2"/>
    </row>
    <row r="20007" spans="17:17" x14ac:dyDescent="0.35">
      <c r="Q20007" s="2"/>
    </row>
    <row r="20008" spans="17:17" x14ac:dyDescent="0.35">
      <c r="Q20008" s="2"/>
    </row>
    <row r="20009" spans="17:17" x14ac:dyDescent="0.35">
      <c r="Q20009" s="2"/>
    </row>
    <row r="20010" spans="17:17" x14ac:dyDescent="0.35">
      <c r="Q20010" s="2"/>
    </row>
    <row r="20011" spans="17:17" x14ac:dyDescent="0.35">
      <c r="Q20011" s="2"/>
    </row>
    <row r="20012" spans="17:17" x14ac:dyDescent="0.35">
      <c r="Q20012" s="2"/>
    </row>
    <row r="20013" spans="17:17" x14ac:dyDescent="0.35">
      <c r="Q20013" s="2"/>
    </row>
    <row r="20014" spans="17:17" x14ac:dyDescent="0.35">
      <c r="Q20014" s="2"/>
    </row>
    <row r="20015" spans="17:17" x14ac:dyDescent="0.35">
      <c r="Q20015" s="2"/>
    </row>
    <row r="20016" spans="17:17" x14ac:dyDescent="0.35">
      <c r="Q20016" s="2"/>
    </row>
    <row r="20017" spans="17:17" x14ac:dyDescent="0.35">
      <c r="Q20017" s="2"/>
    </row>
    <row r="20018" spans="17:17" x14ac:dyDescent="0.35">
      <c r="Q20018" s="2"/>
    </row>
    <row r="20019" spans="17:17" x14ac:dyDescent="0.35">
      <c r="Q20019" s="2"/>
    </row>
    <row r="20020" spans="17:17" x14ac:dyDescent="0.35">
      <c r="Q20020" s="2"/>
    </row>
    <row r="20021" spans="17:17" x14ac:dyDescent="0.35">
      <c r="Q20021" s="2"/>
    </row>
    <row r="20022" spans="17:17" x14ac:dyDescent="0.35">
      <c r="Q20022" s="2"/>
    </row>
    <row r="20023" spans="17:17" x14ac:dyDescent="0.35">
      <c r="Q20023" s="2"/>
    </row>
    <row r="20024" spans="17:17" x14ac:dyDescent="0.35">
      <c r="Q20024" s="2"/>
    </row>
    <row r="20025" spans="17:17" x14ac:dyDescent="0.35">
      <c r="Q20025" s="2"/>
    </row>
    <row r="20026" spans="17:17" x14ac:dyDescent="0.35">
      <c r="Q20026" s="2"/>
    </row>
    <row r="20027" spans="17:17" x14ac:dyDescent="0.35">
      <c r="Q20027" s="2"/>
    </row>
    <row r="20028" spans="17:17" x14ac:dyDescent="0.35">
      <c r="Q20028" s="2"/>
    </row>
    <row r="20029" spans="17:17" x14ac:dyDescent="0.35">
      <c r="Q20029" s="2"/>
    </row>
    <row r="20030" spans="17:17" x14ac:dyDescent="0.35">
      <c r="Q20030" s="2"/>
    </row>
    <row r="20031" spans="17:17" x14ac:dyDescent="0.35">
      <c r="Q20031" s="2"/>
    </row>
    <row r="20032" spans="17:17" x14ac:dyDescent="0.35">
      <c r="Q20032" s="2"/>
    </row>
    <row r="20033" spans="17:17" x14ac:dyDescent="0.35">
      <c r="Q20033" s="2"/>
    </row>
    <row r="20034" spans="17:17" x14ac:dyDescent="0.35">
      <c r="Q20034" s="2"/>
    </row>
    <row r="20035" spans="17:17" x14ac:dyDescent="0.35">
      <c r="Q20035" s="2"/>
    </row>
    <row r="20036" spans="17:17" x14ac:dyDescent="0.35">
      <c r="Q20036" s="2"/>
    </row>
    <row r="20037" spans="17:17" x14ac:dyDescent="0.35">
      <c r="Q20037" s="2"/>
    </row>
    <row r="20038" spans="17:17" x14ac:dyDescent="0.35">
      <c r="Q20038" s="2"/>
    </row>
    <row r="20039" spans="17:17" x14ac:dyDescent="0.35">
      <c r="Q20039" s="2"/>
    </row>
    <row r="20040" spans="17:17" x14ac:dyDescent="0.35">
      <c r="Q20040" s="2"/>
    </row>
    <row r="20041" spans="17:17" x14ac:dyDescent="0.35">
      <c r="Q20041" s="2"/>
    </row>
    <row r="20042" spans="17:17" x14ac:dyDescent="0.35">
      <c r="Q20042" s="2"/>
    </row>
    <row r="20043" spans="17:17" x14ac:dyDescent="0.35">
      <c r="Q20043" s="2"/>
    </row>
    <row r="20044" spans="17:17" x14ac:dyDescent="0.35">
      <c r="Q20044" s="2"/>
    </row>
    <row r="20045" spans="17:17" x14ac:dyDescent="0.35">
      <c r="Q20045" s="2"/>
    </row>
    <row r="20046" spans="17:17" x14ac:dyDescent="0.35">
      <c r="Q20046" s="2"/>
    </row>
    <row r="20047" spans="17:17" x14ac:dyDescent="0.35">
      <c r="Q20047" s="2"/>
    </row>
    <row r="20048" spans="17:17" x14ac:dyDescent="0.35">
      <c r="Q20048" s="2"/>
    </row>
    <row r="20049" spans="17:17" x14ac:dyDescent="0.35">
      <c r="Q20049" s="2"/>
    </row>
    <row r="20050" spans="17:17" x14ac:dyDescent="0.35">
      <c r="Q20050" s="2"/>
    </row>
    <row r="20051" spans="17:17" x14ac:dyDescent="0.35">
      <c r="Q20051" s="2"/>
    </row>
    <row r="20052" spans="17:17" x14ac:dyDescent="0.35">
      <c r="Q20052" s="2"/>
    </row>
    <row r="20053" spans="17:17" x14ac:dyDescent="0.35">
      <c r="Q20053" s="2"/>
    </row>
    <row r="20054" spans="17:17" x14ac:dyDescent="0.35">
      <c r="Q20054" s="2"/>
    </row>
    <row r="20055" spans="17:17" x14ac:dyDescent="0.35">
      <c r="Q20055" s="2"/>
    </row>
    <row r="20056" spans="17:17" x14ac:dyDescent="0.35">
      <c r="Q20056" s="2"/>
    </row>
    <row r="20057" spans="17:17" x14ac:dyDescent="0.35">
      <c r="Q20057" s="2"/>
    </row>
    <row r="20058" spans="17:17" x14ac:dyDescent="0.35">
      <c r="Q20058" s="2"/>
    </row>
    <row r="20059" spans="17:17" x14ac:dyDescent="0.35">
      <c r="Q20059" s="2"/>
    </row>
    <row r="20060" spans="17:17" x14ac:dyDescent="0.35">
      <c r="Q20060" s="2"/>
    </row>
    <row r="20061" spans="17:17" x14ac:dyDescent="0.35">
      <c r="Q20061" s="2"/>
    </row>
    <row r="20062" spans="17:17" x14ac:dyDescent="0.35">
      <c r="Q20062" s="2"/>
    </row>
    <row r="20063" spans="17:17" x14ac:dyDescent="0.35">
      <c r="Q20063" s="2"/>
    </row>
    <row r="20064" spans="17:17" x14ac:dyDescent="0.35">
      <c r="Q20064" s="2"/>
    </row>
    <row r="20065" spans="17:17" x14ac:dyDescent="0.35">
      <c r="Q20065" s="2"/>
    </row>
    <row r="20066" spans="17:17" x14ac:dyDescent="0.35">
      <c r="Q20066" s="2"/>
    </row>
    <row r="20067" spans="17:17" x14ac:dyDescent="0.35">
      <c r="Q20067" s="2"/>
    </row>
    <row r="20068" spans="17:17" x14ac:dyDescent="0.35">
      <c r="Q20068" s="2"/>
    </row>
    <row r="20069" spans="17:17" x14ac:dyDescent="0.35">
      <c r="Q20069" s="2"/>
    </row>
    <row r="20070" spans="17:17" x14ac:dyDescent="0.35">
      <c r="Q20070" s="2"/>
    </row>
    <row r="20071" spans="17:17" x14ac:dyDescent="0.35">
      <c r="Q20071" s="2"/>
    </row>
    <row r="20072" spans="17:17" x14ac:dyDescent="0.35">
      <c r="Q20072" s="2"/>
    </row>
    <row r="20073" spans="17:17" x14ac:dyDescent="0.35">
      <c r="Q20073" s="2"/>
    </row>
    <row r="20074" spans="17:17" x14ac:dyDescent="0.35">
      <c r="Q20074" s="2"/>
    </row>
    <row r="20075" spans="17:17" x14ac:dyDescent="0.35">
      <c r="Q20075" s="2"/>
    </row>
    <row r="20076" spans="17:17" x14ac:dyDescent="0.35">
      <c r="Q20076" s="2"/>
    </row>
    <row r="20077" spans="17:17" x14ac:dyDescent="0.35">
      <c r="Q20077" s="2"/>
    </row>
    <row r="20078" spans="17:17" x14ac:dyDescent="0.35">
      <c r="Q20078" s="2"/>
    </row>
    <row r="20079" spans="17:17" x14ac:dyDescent="0.35">
      <c r="Q20079" s="2"/>
    </row>
    <row r="20080" spans="17:17" x14ac:dyDescent="0.35">
      <c r="Q20080" s="2"/>
    </row>
    <row r="20081" spans="17:17" x14ac:dyDescent="0.35">
      <c r="Q20081" s="2"/>
    </row>
    <row r="20082" spans="17:17" x14ac:dyDescent="0.35">
      <c r="Q20082" s="2"/>
    </row>
    <row r="20083" spans="17:17" x14ac:dyDescent="0.35">
      <c r="Q20083" s="2"/>
    </row>
    <row r="20084" spans="17:17" x14ac:dyDescent="0.35">
      <c r="Q20084" s="2"/>
    </row>
    <row r="20085" spans="17:17" x14ac:dyDescent="0.35">
      <c r="Q20085" s="2"/>
    </row>
    <row r="20086" spans="17:17" x14ac:dyDescent="0.35">
      <c r="Q20086" s="2"/>
    </row>
    <row r="20087" spans="17:17" x14ac:dyDescent="0.35">
      <c r="Q20087" s="2"/>
    </row>
    <row r="20088" spans="17:17" x14ac:dyDescent="0.35">
      <c r="Q20088" s="2"/>
    </row>
    <row r="20089" spans="17:17" x14ac:dyDescent="0.35">
      <c r="Q20089" s="2"/>
    </row>
    <row r="20090" spans="17:17" x14ac:dyDescent="0.35">
      <c r="Q20090" s="2"/>
    </row>
    <row r="20091" spans="17:17" x14ac:dyDescent="0.35">
      <c r="Q20091" s="2"/>
    </row>
    <row r="20092" spans="17:17" x14ac:dyDescent="0.35">
      <c r="Q20092" s="2"/>
    </row>
    <row r="20093" spans="17:17" x14ac:dyDescent="0.35">
      <c r="Q20093" s="2"/>
    </row>
    <row r="20094" spans="17:17" x14ac:dyDescent="0.35">
      <c r="Q20094" s="2"/>
    </row>
    <row r="20095" spans="17:17" x14ac:dyDescent="0.35">
      <c r="Q20095" s="2"/>
    </row>
    <row r="20096" spans="17:17" x14ac:dyDescent="0.35">
      <c r="Q20096" s="2"/>
    </row>
    <row r="20097" spans="17:17" x14ac:dyDescent="0.35">
      <c r="Q20097" s="2"/>
    </row>
    <row r="20098" spans="17:17" x14ac:dyDescent="0.35">
      <c r="Q20098" s="2"/>
    </row>
    <row r="20099" spans="17:17" x14ac:dyDescent="0.35">
      <c r="Q20099" s="2"/>
    </row>
    <row r="20100" spans="17:17" x14ac:dyDescent="0.35">
      <c r="Q20100" s="2"/>
    </row>
    <row r="20101" spans="17:17" x14ac:dyDescent="0.35">
      <c r="Q20101" s="2"/>
    </row>
    <row r="20102" spans="17:17" x14ac:dyDescent="0.35">
      <c r="Q20102" s="2"/>
    </row>
    <row r="20103" spans="17:17" x14ac:dyDescent="0.35">
      <c r="Q20103" s="2"/>
    </row>
    <row r="20104" spans="17:17" x14ac:dyDescent="0.35">
      <c r="Q20104" s="2"/>
    </row>
    <row r="20105" spans="17:17" x14ac:dyDescent="0.35">
      <c r="Q20105" s="2"/>
    </row>
    <row r="20106" spans="17:17" x14ac:dyDescent="0.35">
      <c r="Q20106" s="2"/>
    </row>
    <row r="20107" spans="17:17" x14ac:dyDescent="0.35">
      <c r="Q20107" s="2"/>
    </row>
    <row r="20108" spans="17:17" x14ac:dyDescent="0.35">
      <c r="Q20108" s="2"/>
    </row>
    <row r="20109" spans="17:17" x14ac:dyDescent="0.35">
      <c r="Q20109" s="2"/>
    </row>
    <row r="20110" spans="17:17" x14ac:dyDescent="0.35">
      <c r="Q20110" s="2"/>
    </row>
    <row r="20111" spans="17:17" x14ac:dyDescent="0.35">
      <c r="Q20111" s="2"/>
    </row>
    <row r="20112" spans="17:17" x14ac:dyDescent="0.35">
      <c r="Q20112" s="2"/>
    </row>
    <row r="20113" spans="17:17" x14ac:dyDescent="0.35">
      <c r="Q20113" s="2"/>
    </row>
    <row r="20114" spans="17:17" x14ac:dyDescent="0.35">
      <c r="Q20114" s="2"/>
    </row>
    <row r="20115" spans="17:17" x14ac:dyDescent="0.35">
      <c r="Q20115" s="2"/>
    </row>
    <row r="20116" spans="17:17" x14ac:dyDescent="0.35">
      <c r="Q20116" s="2"/>
    </row>
    <row r="20117" spans="17:17" x14ac:dyDescent="0.35">
      <c r="Q20117" s="2"/>
    </row>
    <row r="20118" spans="17:17" x14ac:dyDescent="0.35">
      <c r="Q20118" s="2"/>
    </row>
    <row r="20119" spans="17:17" x14ac:dyDescent="0.35">
      <c r="Q20119" s="2"/>
    </row>
    <row r="20120" spans="17:17" x14ac:dyDescent="0.35">
      <c r="Q20120" s="2"/>
    </row>
    <row r="20121" spans="17:17" x14ac:dyDescent="0.35">
      <c r="Q20121" s="2"/>
    </row>
    <row r="20122" spans="17:17" x14ac:dyDescent="0.35">
      <c r="Q20122" s="2"/>
    </row>
    <row r="20123" spans="17:17" x14ac:dyDescent="0.35">
      <c r="Q20123" s="2"/>
    </row>
    <row r="20124" spans="17:17" x14ac:dyDescent="0.35">
      <c r="Q20124" s="2"/>
    </row>
    <row r="20125" spans="17:17" x14ac:dyDescent="0.35">
      <c r="Q20125" s="2"/>
    </row>
    <row r="20126" spans="17:17" x14ac:dyDescent="0.35">
      <c r="Q20126" s="2"/>
    </row>
    <row r="20127" spans="17:17" x14ac:dyDescent="0.35">
      <c r="Q20127" s="2"/>
    </row>
    <row r="20128" spans="17:17" x14ac:dyDescent="0.35">
      <c r="Q20128" s="2"/>
    </row>
    <row r="20129" spans="17:17" x14ac:dyDescent="0.35">
      <c r="Q20129" s="2"/>
    </row>
    <row r="20130" spans="17:17" x14ac:dyDescent="0.35">
      <c r="Q20130" s="2"/>
    </row>
    <row r="20131" spans="17:17" x14ac:dyDescent="0.35">
      <c r="Q20131" s="2"/>
    </row>
    <row r="20132" spans="17:17" x14ac:dyDescent="0.35">
      <c r="Q20132" s="2"/>
    </row>
    <row r="20133" spans="17:17" x14ac:dyDescent="0.35">
      <c r="Q20133" s="2"/>
    </row>
    <row r="20134" spans="17:17" x14ac:dyDescent="0.35">
      <c r="Q20134" s="2"/>
    </row>
    <row r="20135" spans="17:17" x14ac:dyDescent="0.35">
      <c r="Q20135" s="2"/>
    </row>
    <row r="20136" spans="17:17" x14ac:dyDescent="0.35">
      <c r="Q20136" s="2"/>
    </row>
    <row r="20137" spans="17:17" x14ac:dyDescent="0.35">
      <c r="Q20137" s="2"/>
    </row>
    <row r="20138" spans="17:17" x14ac:dyDescent="0.35">
      <c r="Q20138" s="2"/>
    </row>
    <row r="20139" spans="17:17" x14ac:dyDescent="0.35">
      <c r="Q20139" s="2"/>
    </row>
    <row r="20140" spans="17:17" x14ac:dyDescent="0.35">
      <c r="Q20140" s="2"/>
    </row>
    <row r="20141" spans="17:17" x14ac:dyDescent="0.35">
      <c r="Q20141" s="2"/>
    </row>
    <row r="20142" spans="17:17" x14ac:dyDescent="0.35">
      <c r="Q20142" s="2"/>
    </row>
    <row r="20143" spans="17:17" x14ac:dyDescent="0.35">
      <c r="Q20143" s="2"/>
    </row>
    <row r="20144" spans="17:17" x14ac:dyDescent="0.35">
      <c r="Q20144" s="2"/>
    </row>
    <row r="20145" spans="17:17" x14ac:dyDescent="0.35">
      <c r="Q20145" s="2"/>
    </row>
    <row r="20146" spans="17:17" x14ac:dyDescent="0.35">
      <c r="Q20146" s="2"/>
    </row>
    <row r="20147" spans="17:17" x14ac:dyDescent="0.35">
      <c r="Q20147" s="2"/>
    </row>
    <row r="20148" spans="17:17" x14ac:dyDescent="0.35">
      <c r="Q20148" s="2"/>
    </row>
    <row r="20149" spans="17:17" x14ac:dyDescent="0.35">
      <c r="Q20149" s="2"/>
    </row>
    <row r="20150" spans="17:17" x14ac:dyDescent="0.35">
      <c r="Q20150" s="2"/>
    </row>
    <row r="20151" spans="17:17" x14ac:dyDescent="0.35">
      <c r="Q20151" s="2"/>
    </row>
    <row r="20152" spans="17:17" x14ac:dyDescent="0.35">
      <c r="Q20152" s="2"/>
    </row>
    <row r="20153" spans="17:17" x14ac:dyDescent="0.35">
      <c r="Q20153" s="2"/>
    </row>
    <row r="20154" spans="17:17" x14ac:dyDescent="0.35">
      <c r="Q20154" s="2"/>
    </row>
    <row r="20155" spans="17:17" x14ac:dyDescent="0.35">
      <c r="Q20155" s="2"/>
    </row>
    <row r="20156" spans="17:17" x14ac:dyDescent="0.35">
      <c r="Q20156" s="2"/>
    </row>
    <row r="20157" spans="17:17" x14ac:dyDescent="0.35">
      <c r="Q20157" s="2"/>
    </row>
    <row r="20158" spans="17:17" x14ac:dyDescent="0.35">
      <c r="Q20158" s="2"/>
    </row>
    <row r="20159" spans="17:17" x14ac:dyDescent="0.35">
      <c r="Q20159" s="2"/>
    </row>
    <row r="20160" spans="17:17" x14ac:dyDescent="0.35">
      <c r="Q20160" s="2"/>
    </row>
    <row r="20161" spans="17:17" x14ac:dyDescent="0.35">
      <c r="Q20161" s="2"/>
    </row>
    <row r="20162" spans="17:17" x14ac:dyDescent="0.35">
      <c r="Q20162" s="2"/>
    </row>
    <row r="20163" spans="17:17" x14ac:dyDescent="0.35">
      <c r="Q20163" s="2"/>
    </row>
    <row r="20164" spans="17:17" x14ac:dyDescent="0.35">
      <c r="Q20164" s="2"/>
    </row>
    <row r="20165" spans="17:17" x14ac:dyDescent="0.35">
      <c r="Q20165" s="2"/>
    </row>
    <row r="20166" spans="17:17" x14ac:dyDescent="0.35">
      <c r="Q20166" s="2"/>
    </row>
    <row r="20167" spans="17:17" x14ac:dyDescent="0.35">
      <c r="Q20167" s="2"/>
    </row>
    <row r="20168" spans="17:17" x14ac:dyDescent="0.35">
      <c r="Q20168" s="2"/>
    </row>
    <row r="20169" spans="17:17" x14ac:dyDescent="0.35">
      <c r="Q20169" s="2"/>
    </row>
    <row r="20170" spans="17:17" x14ac:dyDescent="0.35">
      <c r="Q20170" s="2"/>
    </row>
    <row r="20171" spans="17:17" x14ac:dyDescent="0.35">
      <c r="Q20171" s="2"/>
    </row>
    <row r="20172" spans="17:17" x14ac:dyDescent="0.35">
      <c r="Q20172" s="2"/>
    </row>
    <row r="20173" spans="17:17" x14ac:dyDescent="0.35">
      <c r="Q20173" s="2"/>
    </row>
    <row r="20174" spans="17:17" x14ac:dyDescent="0.35">
      <c r="Q20174" s="2"/>
    </row>
    <row r="20175" spans="17:17" x14ac:dyDescent="0.35">
      <c r="Q20175" s="2"/>
    </row>
    <row r="20176" spans="17:17" x14ac:dyDescent="0.35">
      <c r="Q20176" s="2"/>
    </row>
    <row r="20177" spans="17:17" x14ac:dyDescent="0.35">
      <c r="Q20177" s="2"/>
    </row>
    <row r="20178" spans="17:17" x14ac:dyDescent="0.35">
      <c r="Q20178" s="2"/>
    </row>
    <row r="20179" spans="17:17" x14ac:dyDescent="0.35">
      <c r="Q20179" s="2"/>
    </row>
    <row r="20180" spans="17:17" x14ac:dyDescent="0.35">
      <c r="Q20180" s="2"/>
    </row>
    <row r="20181" spans="17:17" x14ac:dyDescent="0.35">
      <c r="Q20181" s="2"/>
    </row>
    <row r="20182" spans="17:17" x14ac:dyDescent="0.35">
      <c r="Q20182" s="2"/>
    </row>
    <row r="20183" spans="17:17" x14ac:dyDescent="0.35">
      <c r="Q20183" s="2"/>
    </row>
    <row r="20184" spans="17:17" x14ac:dyDescent="0.35">
      <c r="Q20184" s="2"/>
    </row>
    <row r="20185" spans="17:17" x14ac:dyDescent="0.35">
      <c r="Q20185" s="2"/>
    </row>
    <row r="20186" spans="17:17" x14ac:dyDescent="0.35">
      <c r="Q20186" s="2"/>
    </row>
    <row r="20187" spans="17:17" x14ac:dyDescent="0.35">
      <c r="Q20187" s="2"/>
    </row>
    <row r="20188" spans="17:17" x14ac:dyDescent="0.35">
      <c r="Q20188" s="2"/>
    </row>
    <row r="20189" spans="17:17" x14ac:dyDescent="0.35">
      <c r="Q20189" s="2"/>
    </row>
    <row r="20190" spans="17:17" x14ac:dyDescent="0.35">
      <c r="Q20190" s="2"/>
    </row>
    <row r="20191" spans="17:17" x14ac:dyDescent="0.35">
      <c r="Q20191" s="2"/>
    </row>
    <row r="20192" spans="17:17" x14ac:dyDescent="0.35">
      <c r="Q20192" s="2"/>
    </row>
    <row r="20193" spans="17:17" x14ac:dyDescent="0.35">
      <c r="Q20193" s="2"/>
    </row>
    <row r="20194" spans="17:17" x14ac:dyDescent="0.35">
      <c r="Q20194" s="2"/>
    </row>
    <row r="20195" spans="17:17" x14ac:dyDescent="0.35">
      <c r="Q20195" s="2"/>
    </row>
    <row r="20196" spans="17:17" x14ac:dyDescent="0.35">
      <c r="Q20196" s="2"/>
    </row>
    <row r="20197" spans="17:17" x14ac:dyDescent="0.35">
      <c r="Q20197" s="2"/>
    </row>
    <row r="20198" spans="17:17" x14ac:dyDescent="0.35">
      <c r="Q20198" s="2"/>
    </row>
    <row r="20199" spans="17:17" x14ac:dyDescent="0.35">
      <c r="Q20199" s="2"/>
    </row>
    <row r="20200" spans="17:17" x14ac:dyDescent="0.35">
      <c r="Q20200" s="2"/>
    </row>
    <row r="20201" spans="17:17" x14ac:dyDescent="0.35">
      <c r="Q20201" s="2"/>
    </row>
    <row r="20202" spans="17:17" x14ac:dyDescent="0.35">
      <c r="Q20202" s="2"/>
    </row>
    <row r="20203" spans="17:17" x14ac:dyDescent="0.35">
      <c r="Q20203" s="2"/>
    </row>
    <row r="20204" spans="17:17" x14ac:dyDescent="0.35">
      <c r="Q20204" s="2"/>
    </row>
    <row r="20205" spans="17:17" x14ac:dyDescent="0.35">
      <c r="Q20205" s="2"/>
    </row>
    <row r="20206" spans="17:17" x14ac:dyDescent="0.35">
      <c r="Q20206" s="2"/>
    </row>
    <row r="20207" spans="17:17" x14ac:dyDescent="0.35">
      <c r="Q20207" s="2"/>
    </row>
    <row r="20208" spans="17:17" x14ac:dyDescent="0.35">
      <c r="Q20208" s="2"/>
    </row>
    <row r="20209" spans="17:17" x14ac:dyDescent="0.35">
      <c r="Q20209" s="2"/>
    </row>
    <row r="20210" spans="17:17" x14ac:dyDescent="0.35">
      <c r="Q20210" s="2"/>
    </row>
    <row r="20211" spans="17:17" x14ac:dyDescent="0.35">
      <c r="Q20211" s="2"/>
    </row>
    <row r="20212" spans="17:17" x14ac:dyDescent="0.35">
      <c r="Q20212" s="2"/>
    </row>
    <row r="20213" spans="17:17" x14ac:dyDescent="0.35">
      <c r="Q20213" s="2"/>
    </row>
    <row r="20214" spans="17:17" x14ac:dyDescent="0.35">
      <c r="Q20214" s="2"/>
    </row>
    <row r="20215" spans="17:17" x14ac:dyDescent="0.35">
      <c r="Q20215" s="2"/>
    </row>
    <row r="20216" spans="17:17" x14ac:dyDescent="0.35">
      <c r="Q20216" s="2"/>
    </row>
    <row r="20217" spans="17:17" x14ac:dyDescent="0.35">
      <c r="Q20217" s="2"/>
    </row>
    <row r="20218" spans="17:17" x14ac:dyDescent="0.35">
      <c r="Q20218" s="2"/>
    </row>
    <row r="20219" spans="17:17" x14ac:dyDescent="0.35">
      <c r="Q20219" s="2"/>
    </row>
    <row r="20220" spans="17:17" x14ac:dyDescent="0.35">
      <c r="Q20220" s="2"/>
    </row>
    <row r="20221" spans="17:17" x14ac:dyDescent="0.35">
      <c r="Q20221" s="2"/>
    </row>
    <row r="20222" spans="17:17" x14ac:dyDescent="0.35">
      <c r="Q20222" s="2"/>
    </row>
    <row r="20223" spans="17:17" x14ac:dyDescent="0.35">
      <c r="Q20223" s="2"/>
    </row>
    <row r="20224" spans="17:17" x14ac:dyDescent="0.35">
      <c r="Q20224" s="2"/>
    </row>
    <row r="20225" spans="17:17" x14ac:dyDescent="0.35">
      <c r="Q20225" s="2"/>
    </row>
    <row r="20226" spans="17:17" x14ac:dyDescent="0.35">
      <c r="Q20226" s="2"/>
    </row>
    <row r="20227" spans="17:17" x14ac:dyDescent="0.35">
      <c r="Q20227" s="2"/>
    </row>
    <row r="20228" spans="17:17" x14ac:dyDescent="0.35">
      <c r="Q20228" s="2"/>
    </row>
    <row r="20229" spans="17:17" x14ac:dyDescent="0.35">
      <c r="Q20229" s="2"/>
    </row>
    <row r="20230" spans="17:17" x14ac:dyDescent="0.35">
      <c r="Q20230" s="2"/>
    </row>
    <row r="20231" spans="17:17" x14ac:dyDescent="0.35">
      <c r="Q20231" s="2"/>
    </row>
    <row r="20232" spans="17:17" x14ac:dyDescent="0.35">
      <c r="Q20232" s="2"/>
    </row>
    <row r="20233" spans="17:17" x14ac:dyDescent="0.35">
      <c r="Q20233" s="2"/>
    </row>
    <row r="20234" spans="17:17" x14ac:dyDescent="0.35">
      <c r="Q20234" s="2"/>
    </row>
    <row r="20235" spans="17:17" x14ac:dyDescent="0.35">
      <c r="Q20235" s="2"/>
    </row>
    <row r="20236" spans="17:17" x14ac:dyDescent="0.35">
      <c r="Q20236" s="2"/>
    </row>
    <row r="20237" spans="17:17" x14ac:dyDescent="0.35">
      <c r="Q20237" s="2"/>
    </row>
    <row r="20238" spans="17:17" x14ac:dyDescent="0.35">
      <c r="Q20238" s="2"/>
    </row>
    <row r="20239" spans="17:17" x14ac:dyDescent="0.35">
      <c r="Q20239" s="2"/>
    </row>
    <row r="20240" spans="17:17" x14ac:dyDescent="0.35">
      <c r="Q20240" s="2"/>
    </row>
    <row r="20241" spans="17:17" x14ac:dyDescent="0.35">
      <c r="Q20241" s="2"/>
    </row>
    <row r="20242" spans="17:17" x14ac:dyDescent="0.35">
      <c r="Q20242" s="2"/>
    </row>
    <row r="20243" spans="17:17" x14ac:dyDescent="0.35">
      <c r="Q20243" s="2"/>
    </row>
    <row r="20244" spans="17:17" x14ac:dyDescent="0.35">
      <c r="Q20244" s="2"/>
    </row>
    <row r="20245" spans="17:17" x14ac:dyDescent="0.35">
      <c r="Q20245" s="2"/>
    </row>
    <row r="20246" spans="17:17" x14ac:dyDescent="0.35">
      <c r="Q20246" s="2"/>
    </row>
    <row r="20247" spans="17:17" x14ac:dyDescent="0.35">
      <c r="Q20247" s="2"/>
    </row>
    <row r="20248" spans="17:17" x14ac:dyDescent="0.35">
      <c r="Q20248" s="2"/>
    </row>
    <row r="20249" spans="17:17" x14ac:dyDescent="0.35">
      <c r="Q20249" s="2"/>
    </row>
    <row r="20250" spans="17:17" x14ac:dyDescent="0.35">
      <c r="Q20250" s="2"/>
    </row>
    <row r="20251" spans="17:17" x14ac:dyDescent="0.35">
      <c r="Q20251" s="2"/>
    </row>
    <row r="20252" spans="17:17" x14ac:dyDescent="0.35">
      <c r="Q20252" s="2"/>
    </row>
    <row r="20253" spans="17:17" x14ac:dyDescent="0.35">
      <c r="Q20253" s="2"/>
    </row>
    <row r="20254" spans="17:17" x14ac:dyDescent="0.35">
      <c r="Q20254" s="2"/>
    </row>
    <row r="20255" spans="17:17" x14ac:dyDescent="0.35">
      <c r="Q20255" s="2"/>
    </row>
    <row r="20256" spans="17:17" x14ac:dyDescent="0.35">
      <c r="Q20256" s="2"/>
    </row>
    <row r="20257" spans="17:17" x14ac:dyDescent="0.35">
      <c r="Q20257" s="2"/>
    </row>
    <row r="20258" spans="17:17" x14ac:dyDescent="0.35">
      <c r="Q20258" s="2"/>
    </row>
    <row r="20259" spans="17:17" x14ac:dyDescent="0.35">
      <c r="Q20259" s="2"/>
    </row>
    <row r="20260" spans="17:17" x14ac:dyDescent="0.35">
      <c r="Q20260" s="2"/>
    </row>
    <row r="20261" spans="17:17" x14ac:dyDescent="0.35">
      <c r="Q20261" s="2"/>
    </row>
    <row r="20262" spans="17:17" x14ac:dyDescent="0.35">
      <c r="Q20262" s="2"/>
    </row>
    <row r="20263" spans="17:17" x14ac:dyDescent="0.35">
      <c r="Q20263" s="2"/>
    </row>
    <row r="20264" spans="17:17" x14ac:dyDescent="0.35">
      <c r="Q20264" s="2"/>
    </row>
    <row r="20265" spans="17:17" x14ac:dyDescent="0.35">
      <c r="Q20265" s="2"/>
    </row>
    <row r="20266" spans="17:17" x14ac:dyDescent="0.35">
      <c r="Q20266" s="2"/>
    </row>
    <row r="20267" spans="17:17" x14ac:dyDescent="0.35">
      <c r="Q20267" s="2"/>
    </row>
    <row r="20268" spans="17:17" x14ac:dyDescent="0.35">
      <c r="Q20268" s="2"/>
    </row>
    <row r="20269" spans="17:17" x14ac:dyDescent="0.35">
      <c r="Q20269" s="2"/>
    </row>
    <row r="20270" spans="17:17" x14ac:dyDescent="0.35">
      <c r="Q20270" s="2"/>
    </row>
    <row r="20271" spans="17:17" x14ac:dyDescent="0.35">
      <c r="Q20271" s="2"/>
    </row>
    <row r="20272" spans="17:17" x14ac:dyDescent="0.35">
      <c r="Q20272" s="2"/>
    </row>
    <row r="20273" spans="17:17" x14ac:dyDescent="0.35">
      <c r="Q20273" s="2"/>
    </row>
    <row r="20274" spans="17:17" x14ac:dyDescent="0.35">
      <c r="Q20274" s="2"/>
    </row>
    <row r="20275" spans="17:17" x14ac:dyDescent="0.35">
      <c r="Q20275" s="2"/>
    </row>
    <row r="20276" spans="17:17" x14ac:dyDescent="0.35">
      <c r="Q20276" s="2"/>
    </row>
    <row r="20277" spans="17:17" x14ac:dyDescent="0.35">
      <c r="Q20277" s="2"/>
    </row>
    <row r="20278" spans="17:17" x14ac:dyDescent="0.35">
      <c r="Q20278" s="2"/>
    </row>
    <row r="20279" spans="17:17" x14ac:dyDescent="0.35">
      <c r="Q20279" s="2"/>
    </row>
    <row r="20280" spans="17:17" x14ac:dyDescent="0.35">
      <c r="Q20280" s="2"/>
    </row>
    <row r="20281" spans="17:17" x14ac:dyDescent="0.35">
      <c r="Q20281" s="2"/>
    </row>
    <row r="20282" spans="17:17" x14ac:dyDescent="0.35">
      <c r="Q20282" s="2"/>
    </row>
    <row r="20283" spans="17:17" x14ac:dyDescent="0.35">
      <c r="Q20283" s="2"/>
    </row>
    <row r="20284" spans="17:17" x14ac:dyDescent="0.35">
      <c r="Q20284" s="2"/>
    </row>
    <row r="20285" spans="17:17" x14ac:dyDescent="0.35">
      <c r="Q20285" s="2"/>
    </row>
    <row r="20286" spans="17:17" x14ac:dyDescent="0.35">
      <c r="Q20286" s="2"/>
    </row>
    <row r="20287" spans="17:17" x14ac:dyDescent="0.35">
      <c r="Q20287" s="2"/>
    </row>
    <row r="20288" spans="17:17" x14ac:dyDescent="0.35">
      <c r="Q20288" s="2"/>
    </row>
    <row r="20289" spans="17:17" x14ac:dyDescent="0.35">
      <c r="Q20289" s="2"/>
    </row>
    <row r="20290" spans="17:17" x14ac:dyDescent="0.35">
      <c r="Q20290" s="2"/>
    </row>
    <row r="20291" spans="17:17" x14ac:dyDescent="0.35">
      <c r="Q20291" s="2"/>
    </row>
    <row r="20292" spans="17:17" x14ac:dyDescent="0.35">
      <c r="Q20292" s="2"/>
    </row>
    <row r="20293" spans="17:17" x14ac:dyDescent="0.35">
      <c r="Q20293" s="2"/>
    </row>
    <row r="20294" spans="17:17" x14ac:dyDescent="0.35">
      <c r="Q20294" s="2"/>
    </row>
    <row r="20295" spans="17:17" x14ac:dyDescent="0.35">
      <c r="Q20295" s="2"/>
    </row>
    <row r="20296" spans="17:17" x14ac:dyDescent="0.35">
      <c r="Q20296" s="2"/>
    </row>
    <row r="20297" spans="17:17" x14ac:dyDescent="0.35">
      <c r="Q20297" s="2"/>
    </row>
    <row r="20298" spans="17:17" x14ac:dyDescent="0.35">
      <c r="Q20298" s="2"/>
    </row>
    <row r="20299" spans="17:17" x14ac:dyDescent="0.35">
      <c r="Q20299" s="2"/>
    </row>
    <row r="20300" spans="17:17" x14ac:dyDescent="0.35">
      <c r="Q20300" s="2"/>
    </row>
    <row r="20301" spans="17:17" x14ac:dyDescent="0.35">
      <c r="Q20301" s="2"/>
    </row>
    <row r="20302" spans="17:17" x14ac:dyDescent="0.35">
      <c r="Q20302" s="2"/>
    </row>
    <row r="20303" spans="17:17" x14ac:dyDescent="0.35">
      <c r="Q20303" s="2"/>
    </row>
    <row r="20304" spans="17:17" x14ac:dyDescent="0.35">
      <c r="Q20304" s="2"/>
    </row>
    <row r="20305" spans="17:17" x14ac:dyDescent="0.35">
      <c r="Q20305" s="2"/>
    </row>
    <row r="20306" spans="17:17" x14ac:dyDescent="0.35">
      <c r="Q20306" s="2"/>
    </row>
    <row r="20307" spans="17:17" x14ac:dyDescent="0.35">
      <c r="Q20307" s="2"/>
    </row>
    <row r="20308" spans="17:17" x14ac:dyDescent="0.35">
      <c r="Q20308" s="2"/>
    </row>
    <row r="20309" spans="17:17" x14ac:dyDescent="0.35">
      <c r="Q20309" s="2"/>
    </row>
    <row r="20310" spans="17:17" x14ac:dyDescent="0.35">
      <c r="Q20310" s="2"/>
    </row>
    <row r="20311" spans="17:17" x14ac:dyDescent="0.35">
      <c r="Q20311" s="2"/>
    </row>
    <row r="20312" spans="17:17" x14ac:dyDescent="0.35">
      <c r="Q20312" s="2"/>
    </row>
    <row r="20313" spans="17:17" x14ac:dyDescent="0.35">
      <c r="Q20313" s="2"/>
    </row>
    <row r="20314" spans="17:17" x14ac:dyDescent="0.35">
      <c r="Q20314" s="2"/>
    </row>
    <row r="20315" spans="17:17" x14ac:dyDescent="0.35">
      <c r="Q20315" s="2"/>
    </row>
    <row r="20316" spans="17:17" x14ac:dyDescent="0.35">
      <c r="Q20316" s="2"/>
    </row>
    <row r="20317" spans="17:17" x14ac:dyDescent="0.35">
      <c r="Q20317" s="2"/>
    </row>
    <row r="20318" spans="17:17" x14ac:dyDescent="0.35">
      <c r="Q20318" s="2"/>
    </row>
    <row r="20319" spans="17:17" x14ac:dyDescent="0.35">
      <c r="Q20319" s="2"/>
    </row>
    <row r="20320" spans="17:17" x14ac:dyDescent="0.35">
      <c r="Q20320" s="2"/>
    </row>
    <row r="20321" spans="17:17" x14ac:dyDescent="0.35">
      <c r="Q20321" s="2"/>
    </row>
    <row r="20322" spans="17:17" x14ac:dyDescent="0.35">
      <c r="Q20322" s="2"/>
    </row>
    <row r="20323" spans="17:17" x14ac:dyDescent="0.35">
      <c r="Q20323" s="2"/>
    </row>
    <row r="20324" spans="17:17" x14ac:dyDescent="0.35">
      <c r="Q20324" s="2"/>
    </row>
    <row r="20325" spans="17:17" x14ac:dyDescent="0.35">
      <c r="Q20325" s="2"/>
    </row>
    <row r="20326" spans="17:17" x14ac:dyDescent="0.35">
      <c r="Q20326" s="2"/>
    </row>
    <row r="20327" spans="17:17" x14ac:dyDescent="0.35">
      <c r="Q20327" s="2"/>
    </row>
    <row r="20328" spans="17:17" x14ac:dyDescent="0.35">
      <c r="Q20328" s="2"/>
    </row>
    <row r="20329" spans="17:17" x14ac:dyDescent="0.35">
      <c r="Q20329" s="2"/>
    </row>
    <row r="20330" spans="17:17" x14ac:dyDescent="0.35">
      <c r="Q20330" s="2"/>
    </row>
    <row r="20331" spans="17:17" x14ac:dyDescent="0.35">
      <c r="Q20331" s="2"/>
    </row>
    <row r="20332" spans="17:17" x14ac:dyDescent="0.35">
      <c r="Q20332" s="2"/>
    </row>
    <row r="20333" spans="17:17" x14ac:dyDescent="0.35">
      <c r="Q20333" s="2"/>
    </row>
    <row r="20334" spans="17:17" x14ac:dyDescent="0.35">
      <c r="Q20334" s="2"/>
    </row>
    <row r="20335" spans="17:17" x14ac:dyDescent="0.35">
      <c r="Q20335" s="2"/>
    </row>
    <row r="20336" spans="17:17" x14ac:dyDescent="0.35">
      <c r="Q20336" s="2"/>
    </row>
    <row r="20337" spans="17:17" x14ac:dyDescent="0.35">
      <c r="Q20337" s="2"/>
    </row>
    <row r="20338" spans="17:17" x14ac:dyDescent="0.35">
      <c r="Q20338" s="2"/>
    </row>
    <row r="20339" spans="17:17" x14ac:dyDescent="0.35">
      <c r="Q20339" s="2"/>
    </row>
    <row r="20340" spans="17:17" x14ac:dyDescent="0.35">
      <c r="Q20340" s="2"/>
    </row>
    <row r="20341" spans="17:17" x14ac:dyDescent="0.35">
      <c r="Q20341" s="2"/>
    </row>
    <row r="20342" spans="17:17" x14ac:dyDescent="0.35">
      <c r="Q20342" s="2"/>
    </row>
    <row r="20343" spans="17:17" x14ac:dyDescent="0.35">
      <c r="Q20343" s="2"/>
    </row>
    <row r="20344" spans="17:17" x14ac:dyDescent="0.35">
      <c r="Q20344" s="2"/>
    </row>
    <row r="20345" spans="17:17" x14ac:dyDescent="0.35">
      <c r="Q20345" s="2"/>
    </row>
    <row r="20346" spans="17:17" x14ac:dyDescent="0.35">
      <c r="Q20346" s="2"/>
    </row>
    <row r="20347" spans="17:17" x14ac:dyDescent="0.35">
      <c r="Q20347" s="2"/>
    </row>
    <row r="20348" spans="17:17" x14ac:dyDescent="0.35">
      <c r="Q20348" s="2"/>
    </row>
    <row r="20349" spans="17:17" x14ac:dyDescent="0.35">
      <c r="Q20349" s="2"/>
    </row>
    <row r="20350" spans="17:17" x14ac:dyDescent="0.35">
      <c r="Q20350" s="2"/>
    </row>
    <row r="20351" spans="17:17" x14ac:dyDescent="0.35">
      <c r="Q20351" s="2"/>
    </row>
    <row r="20352" spans="17:17" x14ac:dyDescent="0.35">
      <c r="Q20352" s="2"/>
    </row>
    <row r="20353" spans="17:17" x14ac:dyDescent="0.35">
      <c r="Q20353" s="2"/>
    </row>
    <row r="20354" spans="17:17" x14ac:dyDescent="0.35">
      <c r="Q20354" s="2"/>
    </row>
    <row r="20355" spans="17:17" x14ac:dyDescent="0.35">
      <c r="Q20355" s="2"/>
    </row>
    <row r="20356" spans="17:17" x14ac:dyDescent="0.35">
      <c r="Q20356" s="2"/>
    </row>
    <row r="20357" spans="17:17" x14ac:dyDescent="0.35">
      <c r="Q20357" s="2"/>
    </row>
    <row r="20358" spans="17:17" x14ac:dyDescent="0.35">
      <c r="Q20358" s="2"/>
    </row>
    <row r="20359" spans="17:17" x14ac:dyDescent="0.35">
      <c r="Q20359" s="2"/>
    </row>
    <row r="20360" spans="17:17" x14ac:dyDescent="0.35">
      <c r="Q20360" s="2"/>
    </row>
    <row r="20361" spans="17:17" x14ac:dyDescent="0.35">
      <c r="Q20361" s="2"/>
    </row>
    <row r="20362" spans="17:17" x14ac:dyDescent="0.35">
      <c r="Q20362" s="2"/>
    </row>
    <row r="20363" spans="17:17" x14ac:dyDescent="0.35">
      <c r="Q20363" s="2"/>
    </row>
    <row r="20364" spans="17:17" x14ac:dyDescent="0.35">
      <c r="Q20364" s="2"/>
    </row>
    <row r="20365" spans="17:17" x14ac:dyDescent="0.35">
      <c r="Q20365" s="2"/>
    </row>
    <row r="20366" spans="17:17" x14ac:dyDescent="0.35">
      <c r="Q20366" s="2"/>
    </row>
    <row r="20367" spans="17:17" x14ac:dyDescent="0.35">
      <c r="Q20367" s="2"/>
    </row>
    <row r="20368" spans="17:17" x14ac:dyDescent="0.35">
      <c r="Q20368" s="2"/>
    </row>
    <row r="20369" spans="17:17" x14ac:dyDescent="0.35">
      <c r="Q20369" s="2"/>
    </row>
    <row r="20370" spans="17:17" x14ac:dyDescent="0.35">
      <c r="Q20370" s="2"/>
    </row>
    <row r="20371" spans="17:17" x14ac:dyDescent="0.35">
      <c r="Q20371" s="2"/>
    </row>
    <row r="20372" spans="17:17" x14ac:dyDescent="0.35">
      <c r="Q20372" s="2"/>
    </row>
    <row r="20373" spans="17:17" x14ac:dyDescent="0.35">
      <c r="Q20373" s="2"/>
    </row>
    <row r="20374" spans="17:17" x14ac:dyDescent="0.35">
      <c r="Q20374" s="2"/>
    </row>
    <row r="20375" spans="17:17" x14ac:dyDescent="0.35">
      <c r="Q20375" s="2"/>
    </row>
    <row r="20376" spans="17:17" x14ac:dyDescent="0.35">
      <c r="Q20376" s="2"/>
    </row>
    <row r="20377" spans="17:17" x14ac:dyDescent="0.35">
      <c r="Q20377" s="2"/>
    </row>
    <row r="20378" spans="17:17" x14ac:dyDescent="0.35">
      <c r="Q20378" s="2"/>
    </row>
    <row r="20379" spans="17:17" x14ac:dyDescent="0.35">
      <c r="Q20379" s="2"/>
    </row>
    <row r="20380" spans="17:17" x14ac:dyDescent="0.35">
      <c r="Q20380" s="2"/>
    </row>
    <row r="20381" spans="17:17" x14ac:dyDescent="0.35">
      <c r="Q20381" s="2"/>
    </row>
    <row r="20382" spans="17:17" x14ac:dyDescent="0.35">
      <c r="Q20382" s="2"/>
    </row>
    <row r="20383" spans="17:17" x14ac:dyDescent="0.35">
      <c r="Q20383" s="2"/>
    </row>
    <row r="20384" spans="17:17" x14ac:dyDescent="0.35">
      <c r="Q20384" s="2"/>
    </row>
    <row r="20385" spans="17:17" x14ac:dyDescent="0.35">
      <c r="Q20385" s="2"/>
    </row>
    <row r="20386" spans="17:17" x14ac:dyDescent="0.35">
      <c r="Q20386" s="2"/>
    </row>
    <row r="20387" spans="17:17" x14ac:dyDescent="0.35">
      <c r="Q20387" s="2"/>
    </row>
    <row r="20388" spans="17:17" x14ac:dyDescent="0.35">
      <c r="Q20388" s="2"/>
    </row>
    <row r="20389" spans="17:17" x14ac:dyDescent="0.35">
      <c r="Q20389" s="2"/>
    </row>
    <row r="20390" spans="17:17" x14ac:dyDescent="0.35">
      <c r="Q20390" s="2"/>
    </row>
    <row r="20391" spans="17:17" x14ac:dyDescent="0.35">
      <c r="Q20391" s="2"/>
    </row>
    <row r="20392" spans="17:17" x14ac:dyDescent="0.35">
      <c r="Q20392" s="2"/>
    </row>
    <row r="20393" spans="17:17" x14ac:dyDescent="0.35">
      <c r="Q20393" s="2"/>
    </row>
    <row r="20394" spans="17:17" x14ac:dyDescent="0.35">
      <c r="Q20394" s="2"/>
    </row>
    <row r="20395" spans="17:17" x14ac:dyDescent="0.35">
      <c r="Q20395" s="2"/>
    </row>
    <row r="20396" spans="17:17" x14ac:dyDescent="0.35">
      <c r="Q20396" s="2"/>
    </row>
    <row r="20397" spans="17:17" x14ac:dyDescent="0.35">
      <c r="Q20397" s="2"/>
    </row>
    <row r="20398" spans="17:17" x14ac:dyDescent="0.35">
      <c r="Q20398" s="2"/>
    </row>
    <row r="20399" spans="17:17" x14ac:dyDescent="0.35">
      <c r="Q20399" s="2"/>
    </row>
    <row r="20400" spans="17:17" x14ac:dyDescent="0.35">
      <c r="Q20400" s="2"/>
    </row>
    <row r="20401" spans="17:17" x14ac:dyDescent="0.35">
      <c r="Q20401" s="2"/>
    </row>
    <row r="20402" spans="17:17" x14ac:dyDescent="0.35">
      <c r="Q20402" s="2"/>
    </row>
    <row r="20403" spans="17:17" x14ac:dyDescent="0.35">
      <c r="Q20403" s="2"/>
    </row>
    <row r="20404" spans="17:17" x14ac:dyDescent="0.35">
      <c r="Q20404" s="2"/>
    </row>
    <row r="20405" spans="17:17" x14ac:dyDescent="0.35">
      <c r="Q20405" s="2"/>
    </row>
    <row r="20406" spans="17:17" x14ac:dyDescent="0.35">
      <c r="Q20406" s="2"/>
    </row>
    <row r="20407" spans="17:17" x14ac:dyDescent="0.35">
      <c r="Q20407" s="2"/>
    </row>
    <row r="20408" spans="17:17" x14ac:dyDescent="0.35">
      <c r="Q20408" s="2"/>
    </row>
    <row r="20409" spans="17:17" x14ac:dyDescent="0.35">
      <c r="Q20409" s="2"/>
    </row>
    <row r="20410" spans="17:17" x14ac:dyDescent="0.35">
      <c r="Q20410" s="2"/>
    </row>
    <row r="20411" spans="17:17" x14ac:dyDescent="0.35">
      <c r="Q20411" s="2"/>
    </row>
    <row r="20412" spans="17:17" x14ac:dyDescent="0.35">
      <c r="Q20412" s="2"/>
    </row>
    <row r="20413" spans="17:17" x14ac:dyDescent="0.35">
      <c r="Q20413" s="2"/>
    </row>
    <row r="20414" spans="17:17" x14ac:dyDescent="0.35">
      <c r="Q20414" s="2"/>
    </row>
    <row r="20415" spans="17:17" x14ac:dyDescent="0.35">
      <c r="Q20415" s="2"/>
    </row>
    <row r="20416" spans="17:17" x14ac:dyDescent="0.35">
      <c r="Q20416" s="2"/>
    </row>
    <row r="20417" spans="17:17" x14ac:dyDescent="0.35">
      <c r="Q20417" s="2"/>
    </row>
    <row r="20418" spans="17:17" x14ac:dyDescent="0.35">
      <c r="Q20418" s="2"/>
    </row>
    <row r="20419" spans="17:17" x14ac:dyDescent="0.35">
      <c r="Q20419" s="2"/>
    </row>
    <row r="20420" spans="17:17" x14ac:dyDescent="0.35">
      <c r="Q20420" s="2"/>
    </row>
    <row r="20421" spans="17:17" x14ac:dyDescent="0.35">
      <c r="Q20421" s="2"/>
    </row>
    <row r="20422" spans="17:17" x14ac:dyDescent="0.35">
      <c r="Q20422" s="2"/>
    </row>
    <row r="20423" spans="17:17" x14ac:dyDescent="0.35">
      <c r="Q20423" s="2"/>
    </row>
    <row r="20424" spans="17:17" x14ac:dyDescent="0.35">
      <c r="Q20424" s="2"/>
    </row>
    <row r="20425" spans="17:17" x14ac:dyDescent="0.35">
      <c r="Q20425" s="2"/>
    </row>
    <row r="20426" spans="17:17" x14ac:dyDescent="0.35">
      <c r="Q20426" s="2"/>
    </row>
    <row r="20427" spans="17:17" x14ac:dyDescent="0.35">
      <c r="Q20427" s="2"/>
    </row>
    <row r="20428" spans="17:17" x14ac:dyDescent="0.35">
      <c r="Q20428" s="2"/>
    </row>
    <row r="20429" spans="17:17" x14ac:dyDescent="0.35">
      <c r="Q20429" s="2"/>
    </row>
    <row r="20430" spans="17:17" x14ac:dyDescent="0.35">
      <c r="Q20430" s="2"/>
    </row>
    <row r="20431" spans="17:17" x14ac:dyDescent="0.35">
      <c r="Q20431" s="2"/>
    </row>
    <row r="20432" spans="17:17" x14ac:dyDescent="0.35">
      <c r="Q20432" s="2"/>
    </row>
    <row r="20433" spans="17:17" x14ac:dyDescent="0.35">
      <c r="Q20433" s="2"/>
    </row>
    <row r="20434" spans="17:17" x14ac:dyDescent="0.35">
      <c r="Q20434" s="2"/>
    </row>
    <row r="20435" spans="17:17" x14ac:dyDescent="0.35">
      <c r="Q20435" s="2"/>
    </row>
    <row r="20436" spans="17:17" x14ac:dyDescent="0.35">
      <c r="Q20436" s="2"/>
    </row>
    <row r="20437" spans="17:17" x14ac:dyDescent="0.35">
      <c r="Q20437" s="2"/>
    </row>
    <row r="20438" spans="17:17" x14ac:dyDescent="0.35">
      <c r="Q20438" s="2"/>
    </row>
    <row r="20439" spans="17:17" x14ac:dyDescent="0.35">
      <c r="Q20439" s="2"/>
    </row>
    <row r="20440" spans="17:17" x14ac:dyDescent="0.35">
      <c r="Q20440" s="2"/>
    </row>
    <row r="20441" spans="17:17" x14ac:dyDescent="0.35">
      <c r="Q20441" s="2"/>
    </row>
    <row r="20442" spans="17:17" x14ac:dyDescent="0.35">
      <c r="Q20442" s="2"/>
    </row>
    <row r="20443" spans="17:17" x14ac:dyDescent="0.35">
      <c r="Q20443" s="2"/>
    </row>
    <row r="20444" spans="17:17" x14ac:dyDescent="0.35">
      <c r="Q20444" s="2"/>
    </row>
    <row r="20445" spans="17:17" x14ac:dyDescent="0.35">
      <c r="Q20445" s="2"/>
    </row>
    <row r="20446" spans="17:17" x14ac:dyDescent="0.35">
      <c r="Q20446" s="2"/>
    </row>
    <row r="20447" spans="17:17" x14ac:dyDescent="0.35">
      <c r="Q20447" s="2"/>
    </row>
    <row r="20448" spans="17:17" x14ac:dyDescent="0.35">
      <c r="Q20448" s="2"/>
    </row>
    <row r="20449" spans="17:17" x14ac:dyDescent="0.35">
      <c r="Q20449" s="2"/>
    </row>
    <row r="20450" spans="17:17" x14ac:dyDescent="0.35">
      <c r="Q20450" s="2"/>
    </row>
    <row r="20451" spans="17:17" x14ac:dyDescent="0.35">
      <c r="Q20451" s="2"/>
    </row>
    <row r="20452" spans="17:17" x14ac:dyDescent="0.35">
      <c r="Q20452" s="2"/>
    </row>
    <row r="20453" spans="17:17" x14ac:dyDescent="0.35">
      <c r="Q20453" s="2"/>
    </row>
    <row r="20454" spans="17:17" x14ac:dyDescent="0.35">
      <c r="Q20454" s="2"/>
    </row>
    <row r="20455" spans="17:17" x14ac:dyDescent="0.35">
      <c r="Q20455" s="2"/>
    </row>
    <row r="20456" spans="17:17" x14ac:dyDescent="0.35">
      <c r="Q20456" s="2"/>
    </row>
    <row r="20457" spans="17:17" x14ac:dyDescent="0.35">
      <c r="Q20457" s="2"/>
    </row>
    <row r="20458" spans="17:17" x14ac:dyDescent="0.35">
      <c r="Q20458" s="2"/>
    </row>
    <row r="20459" spans="17:17" x14ac:dyDescent="0.35">
      <c r="Q20459" s="2"/>
    </row>
    <row r="20460" spans="17:17" x14ac:dyDescent="0.35">
      <c r="Q20460" s="2"/>
    </row>
    <row r="20461" spans="17:17" x14ac:dyDescent="0.35">
      <c r="Q20461" s="2"/>
    </row>
    <row r="20462" spans="17:17" x14ac:dyDescent="0.35">
      <c r="Q20462" s="2"/>
    </row>
    <row r="20463" spans="17:17" x14ac:dyDescent="0.35">
      <c r="Q20463" s="2"/>
    </row>
    <row r="20464" spans="17:17" x14ac:dyDescent="0.35">
      <c r="Q20464" s="2"/>
    </row>
    <row r="20465" spans="17:17" x14ac:dyDescent="0.35">
      <c r="Q20465" s="2"/>
    </row>
    <row r="20466" spans="17:17" x14ac:dyDescent="0.35">
      <c r="Q20466" s="2"/>
    </row>
    <row r="20467" spans="17:17" x14ac:dyDescent="0.35">
      <c r="Q20467" s="2"/>
    </row>
    <row r="20468" spans="17:17" x14ac:dyDescent="0.35">
      <c r="Q20468" s="2"/>
    </row>
    <row r="20469" spans="17:17" x14ac:dyDescent="0.35">
      <c r="Q20469" s="2"/>
    </row>
    <row r="20470" spans="17:17" x14ac:dyDescent="0.35">
      <c r="Q20470" s="2"/>
    </row>
    <row r="20471" spans="17:17" x14ac:dyDescent="0.35">
      <c r="Q20471" s="2"/>
    </row>
    <row r="20472" spans="17:17" x14ac:dyDescent="0.35">
      <c r="Q20472" s="2"/>
    </row>
    <row r="20473" spans="17:17" x14ac:dyDescent="0.35">
      <c r="Q20473" s="2"/>
    </row>
    <row r="20474" spans="17:17" x14ac:dyDescent="0.35">
      <c r="Q20474" s="2"/>
    </row>
    <row r="20475" spans="17:17" x14ac:dyDescent="0.35">
      <c r="Q20475" s="2"/>
    </row>
    <row r="20476" spans="17:17" x14ac:dyDescent="0.35">
      <c r="Q20476" s="2"/>
    </row>
    <row r="20477" spans="17:17" x14ac:dyDescent="0.35">
      <c r="Q20477" s="2"/>
    </row>
    <row r="20478" spans="17:17" x14ac:dyDescent="0.35">
      <c r="Q20478" s="2"/>
    </row>
    <row r="20479" spans="17:17" x14ac:dyDescent="0.35">
      <c r="Q20479" s="2"/>
    </row>
    <row r="20480" spans="17:17" x14ac:dyDescent="0.35">
      <c r="Q20480" s="2"/>
    </row>
    <row r="20481" spans="17:17" x14ac:dyDescent="0.35">
      <c r="Q20481" s="2"/>
    </row>
    <row r="20482" spans="17:17" x14ac:dyDescent="0.35">
      <c r="Q20482" s="2"/>
    </row>
    <row r="20483" spans="17:17" x14ac:dyDescent="0.35">
      <c r="Q20483" s="2"/>
    </row>
    <row r="20484" spans="17:17" x14ac:dyDescent="0.35">
      <c r="Q20484" s="2"/>
    </row>
    <row r="20485" spans="17:17" x14ac:dyDescent="0.35">
      <c r="Q20485" s="2"/>
    </row>
    <row r="20486" spans="17:17" x14ac:dyDescent="0.35">
      <c r="Q20486" s="2"/>
    </row>
    <row r="20487" spans="17:17" x14ac:dyDescent="0.35">
      <c r="Q20487" s="2"/>
    </row>
    <row r="20488" spans="17:17" x14ac:dyDescent="0.35">
      <c r="Q20488" s="2"/>
    </row>
    <row r="20489" spans="17:17" x14ac:dyDescent="0.35">
      <c r="Q20489" s="2"/>
    </row>
    <row r="20490" spans="17:17" x14ac:dyDescent="0.35">
      <c r="Q20490" s="2"/>
    </row>
    <row r="20491" spans="17:17" x14ac:dyDescent="0.35">
      <c r="Q20491" s="2"/>
    </row>
    <row r="20492" spans="17:17" x14ac:dyDescent="0.35">
      <c r="Q20492" s="2"/>
    </row>
    <row r="20493" spans="17:17" x14ac:dyDescent="0.35">
      <c r="Q20493" s="2"/>
    </row>
    <row r="20494" spans="17:17" x14ac:dyDescent="0.35">
      <c r="Q20494" s="2"/>
    </row>
    <row r="20495" spans="17:17" x14ac:dyDescent="0.35">
      <c r="Q20495" s="2"/>
    </row>
    <row r="20496" spans="17:17" x14ac:dyDescent="0.35">
      <c r="Q20496" s="2"/>
    </row>
    <row r="20497" spans="17:17" x14ac:dyDescent="0.35">
      <c r="Q20497" s="2"/>
    </row>
    <row r="20498" spans="17:17" x14ac:dyDescent="0.35">
      <c r="Q20498" s="2"/>
    </row>
    <row r="20499" spans="17:17" x14ac:dyDescent="0.35">
      <c r="Q20499" s="2"/>
    </row>
    <row r="20500" spans="17:17" x14ac:dyDescent="0.35">
      <c r="Q20500" s="2"/>
    </row>
    <row r="20501" spans="17:17" x14ac:dyDescent="0.35">
      <c r="Q20501" s="2"/>
    </row>
    <row r="20502" spans="17:17" x14ac:dyDescent="0.35">
      <c r="Q20502" s="2"/>
    </row>
    <row r="20503" spans="17:17" x14ac:dyDescent="0.35">
      <c r="Q20503" s="2"/>
    </row>
    <row r="20504" spans="17:17" x14ac:dyDescent="0.35">
      <c r="Q20504" s="2"/>
    </row>
    <row r="20505" spans="17:17" x14ac:dyDescent="0.35">
      <c r="Q20505" s="2"/>
    </row>
    <row r="20506" spans="17:17" x14ac:dyDescent="0.35">
      <c r="Q20506" s="2"/>
    </row>
    <row r="20507" spans="17:17" x14ac:dyDescent="0.35">
      <c r="Q20507" s="2"/>
    </row>
    <row r="20508" spans="17:17" x14ac:dyDescent="0.35">
      <c r="Q20508" s="2"/>
    </row>
    <row r="20509" spans="17:17" x14ac:dyDescent="0.35">
      <c r="Q20509" s="2"/>
    </row>
    <row r="20510" spans="17:17" x14ac:dyDescent="0.35">
      <c r="Q20510" s="2"/>
    </row>
    <row r="20511" spans="17:17" x14ac:dyDescent="0.35">
      <c r="Q20511" s="2"/>
    </row>
    <row r="20512" spans="17:17" x14ac:dyDescent="0.35">
      <c r="Q20512" s="2"/>
    </row>
    <row r="20513" spans="17:17" x14ac:dyDescent="0.35">
      <c r="Q20513" s="2"/>
    </row>
    <row r="20514" spans="17:17" x14ac:dyDescent="0.35">
      <c r="Q20514" s="2"/>
    </row>
    <row r="20515" spans="17:17" x14ac:dyDescent="0.35">
      <c r="Q20515" s="2"/>
    </row>
    <row r="20516" spans="17:17" x14ac:dyDescent="0.35">
      <c r="Q20516" s="2"/>
    </row>
    <row r="20517" spans="17:17" x14ac:dyDescent="0.35">
      <c r="Q20517" s="2"/>
    </row>
    <row r="20518" spans="17:17" x14ac:dyDescent="0.35">
      <c r="Q20518" s="2"/>
    </row>
    <row r="20519" spans="17:17" x14ac:dyDescent="0.35">
      <c r="Q20519" s="2"/>
    </row>
    <row r="20520" spans="17:17" x14ac:dyDescent="0.35">
      <c r="Q20520" s="2"/>
    </row>
    <row r="20521" spans="17:17" x14ac:dyDescent="0.35">
      <c r="Q20521" s="2"/>
    </row>
    <row r="20522" spans="17:17" x14ac:dyDescent="0.35">
      <c r="Q20522" s="2"/>
    </row>
    <row r="20523" spans="17:17" x14ac:dyDescent="0.35">
      <c r="Q20523" s="2"/>
    </row>
    <row r="20524" spans="17:17" x14ac:dyDescent="0.35">
      <c r="Q20524" s="2"/>
    </row>
    <row r="20525" spans="17:17" x14ac:dyDescent="0.35">
      <c r="Q20525" s="2"/>
    </row>
    <row r="20526" spans="17:17" x14ac:dyDescent="0.35">
      <c r="Q20526" s="2"/>
    </row>
    <row r="20527" spans="17:17" x14ac:dyDescent="0.35">
      <c r="Q20527" s="2"/>
    </row>
    <row r="20528" spans="17:17" x14ac:dyDescent="0.35">
      <c r="Q20528" s="2"/>
    </row>
    <row r="20529" spans="17:17" x14ac:dyDescent="0.35">
      <c r="Q20529" s="2"/>
    </row>
    <row r="20530" spans="17:17" x14ac:dyDescent="0.35">
      <c r="Q20530" s="2"/>
    </row>
    <row r="20531" spans="17:17" x14ac:dyDescent="0.35">
      <c r="Q20531" s="2"/>
    </row>
    <row r="20532" spans="17:17" x14ac:dyDescent="0.35">
      <c r="Q20532" s="2"/>
    </row>
    <row r="20533" spans="17:17" x14ac:dyDescent="0.35">
      <c r="Q20533" s="2"/>
    </row>
    <row r="20534" spans="17:17" x14ac:dyDescent="0.35">
      <c r="Q20534" s="2"/>
    </row>
    <row r="20535" spans="17:17" x14ac:dyDescent="0.35">
      <c r="Q20535" s="2"/>
    </row>
    <row r="20536" spans="17:17" x14ac:dyDescent="0.35">
      <c r="Q20536" s="2"/>
    </row>
    <row r="20537" spans="17:17" x14ac:dyDescent="0.35">
      <c r="Q20537" s="2"/>
    </row>
    <row r="20538" spans="17:17" x14ac:dyDescent="0.35">
      <c r="Q20538" s="2"/>
    </row>
    <row r="20539" spans="17:17" x14ac:dyDescent="0.35">
      <c r="Q20539" s="2"/>
    </row>
    <row r="20540" spans="17:17" x14ac:dyDescent="0.35">
      <c r="Q20540" s="2"/>
    </row>
    <row r="20541" spans="17:17" x14ac:dyDescent="0.35">
      <c r="Q20541" s="2"/>
    </row>
    <row r="20542" spans="17:17" x14ac:dyDescent="0.35">
      <c r="Q20542" s="2"/>
    </row>
    <row r="20543" spans="17:17" x14ac:dyDescent="0.35">
      <c r="Q20543" s="2"/>
    </row>
    <row r="20544" spans="17:17" x14ac:dyDescent="0.35">
      <c r="Q20544" s="2"/>
    </row>
    <row r="20545" spans="17:17" x14ac:dyDescent="0.35">
      <c r="Q20545" s="2"/>
    </row>
    <row r="20546" spans="17:17" x14ac:dyDescent="0.35">
      <c r="Q20546" s="2"/>
    </row>
    <row r="20547" spans="17:17" x14ac:dyDescent="0.35">
      <c r="Q20547" s="2"/>
    </row>
    <row r="20548" spans="17:17" x14ac:dyDescent="0.35">
      <c r="Q20548" s="2"/>
    </row>
    <row r="20549" spans="17:17" x14ac:dyDescent="0.35">
      <c r="Q20549" s="2"/>
    </row>
    <row r="20550" spans="17:17" x14ac:dyDescent="0.35">
      <c r="Q20550" s="2"/>
    </row>
    <row r="20551" spans="17:17" x14ac:dyDescent="0.35">
      <c r="Q20551" s="2"/>
    </row>
    <row r="20552" spans="17:17" x14ac:dyDescent="0.35">
      <c r="Q20552" s="2"/>
    </row>
    <row r="20553" spans="17:17" x14ac:dyDescent="0.35">
      <c r="Q20553" s="2"/>
    </row>
    <row r="20554" spans="17:17" x14ac:dyDescent="0.35">
      <c r="Q20554" s="2"/>
    </row>
    <row r="20555" spans="17:17" x14ac:dyDescent="0.35">
      <c r="Q20555" s="2"/>
    </row>
    <row r="20556" spans="17:17" x14ac:dyDescent="0.35">
      <c r="Q20556" s="2"/>
    </row>
    <row r="20557" spans="17:17" x14ac:dyDescent="0.35">
      <c r="Q20557" s="2"/>
    </row>
    <row r="20558" spans="17:17" x14ac:dyDescent="0.35">
      <c r="Q20558" s="2"/>
    </row>
    <row r="20559" spans="17:17" x14ac:dyDescent="0.35">
      <c r="Q20559" s="2"/>
    </row>
    <row r="20560" spans="17:17" x14ac:dyDescent="0.35">
      <c r="Q20560" s="2"/>
    </row>
    <row r="20561" spans="17:17" x14ac:dyDescent="0.35">
      <c r="Q20561" s="2"/>
    </row>
    <row r="20562" spans="17:17" x14ac:dyDescent="0.35">
      <c r="Q20562" s="2"/>
    </row>
    <row r="20563" spans="17:17" x14ac:dyDescent="0.35">
      <c r="Q20563" s="2"/>
    </row>
    <row r="20564" spans="17:17" x14ac:dyDescent="0.35">
      <c r="Q20564" s="2"/>
    </row>
    <row r="20565" spans="17:17" x14ac:dyDescent="0.35">
      <c r="Q20565" s="2"/>
    </row>
    <row r="20566" spans="17:17" x14ac:dyDescent="0.35">
      <c r="Q20566" s="2"/>
    </row>
    <row r="20567" spans="17:17" x14ac:dyDescent="0.35">
      <c r="Q20567" s="2"/>
    </row>
    <row r="20568" spans="17:17" x14ac:dyDescent="0.35">
      <c r="Q20568" s="2"/>
    </row>
    <row r="20569" spans="17:17" x14ac:dyDescent="0.35">
      <c r="Q20569" s="2"/>
    </row>
    <row r="20570" spans="17:17" x14ac:dyDescent="0.35">
      <c r="Q20570" s="2"/>
    </row>
    <row r="20571" spans="17:17" x14ac:dyDescent="0.35">
      <c r="Q20571" s="2"/>
    </row>
    <row r="20572" spans="17:17" x14ac:dyDescent="0.35">
      <c r="Q20572" s="2"/>
    </row>
    <row r="20573" spans="17:17" x14ac:dyDescent="0.35">
      <c r="Q20573" s="2"/>
    </row>
    <row r="20574" spans="17:17" x14ac:dyDescent="0.35">
      <c r="Q20574" s="2"/>
    </row>
    <row r="20575" spans="17:17" x14ac:dyDescent="0.35">
      <c r="Q20575" s="2"/>
    </row>
    <row r="20576" spans="17:17" x14ac:dyDescent="0.35">
      <c r="Q20576" s="2"/>
    </row>
    <row r="20577" spans="17:17" x14ac:dyDescent="0.35">
      <c r="Q20577" s="2"/>
    </row>
    <row r="20578" spans="17:17" x14ac:dyDescent="0.35">
      <c r="Q20578" s="2"/>
    </row>
    <row r="20579" spans="17:17" x14ac:dyDescent="0.35">
      <c r="Q20579" s="2"/>
    </row>
    <row r="20580" spans="17:17" x14ac:dyDescent="0.35">
      <c r="Q20580" s="2"/>
    </row>
    <row r="20581" spans="17:17" x14ac:dyDescent="0.35">
      <c r="Q20581" s="2"/>
    </row>
    <row r="20582" spans="17:17" x14ac:dyDescent="0.35">
      <c r="Q20582" s="2"/>
    </row>
    <row r="20583" spans="17:17" x14ac:dyDescent="0.35">
      <c r="Q20583" s="2"/>
    </row>
    <row r="20584" spans="17:17" x14ac:dyDescent="0.35">
      <c r="Q20584" s="2"/>
    </row>
    <row r="20585" spans="17:17" x14ac:dyDescent="0.35">
      <c r="Q20585" s="2"/>
    </row>
    <row r="20586" spans="17:17" x14ac:dyDescent="0.35">
      <c r="Q20586" s="2"/>
    </row>
    <row r="20587" spans="17:17" x14ac:dyDescent="0.35">
      <c r="Q20587" s="2"/>
    </row>
    <row r="20588" spans="17:17" x14ac:dyDescent="0.35">
      <c r="Q20588" s="2"/>
    </row>
    <row r="20589" spans="17:17" x14ac:dyDescent="0.35">
      <c r="Q20589" s="2"/>
    </row>
    <row r="20590" spans="17:17" x14ac:dyDescent="0.35">
      <c r="Q20590" s="2"/>
    </row>
    <row r="20591" spans="17:17" x14ac:dyDescent="0.35">
      <c r="Q20591" s="2"/>
    </row>
    <row r="20592" spans="17:17" x14ac:dyDescent="0.35">
      <c r="Q20592" s="2"/>
    </row>
    <row r="20593" spans="17:17" x14ac:dyDescent="0.35">
      <c r="Q20593" s="2"/>
    </row>
    <row r="20594" spans="17:17" x14ac:dyDescent="0.35">
      <c r="Q20594" s="2"/>
    </row>
    <row r="20595" spans="17:17" x14ac:dyDescent="0.35">
      <c r="Q20595" s="2"/>
    </row>
    <row r="20596" spans="17:17" x14ac:dyDescent="0.35">
      <c r="Q20596" s="2"/>
    </row>
    <row r="20597" spans="17:17" x14ac:dyDescent="0.35">
      <c r="Q20597" s="2"/>
    </row>
    <row r="20598" spans="17:17" x14ac:dyDescent="0.35">
      <c r="Q20598" s="2"/>
    </row>
    <row r="20599" spans="17:17" x14ac:dyDescent="0.35">
      <c r="Q20599" s="2"/>
    </row>
    <row r="20600" spans="17:17" x14ac:dyDescent="0.35">
      <c r="Q20600" s="2"/>
    </row>
    <row r="20601" spans="17:17" x14ac:dyDescent="0.35">
      <c r="Q20601" s="2"/>
    </row>
    <row r="20602" spans="17:17" x14ac:dyDescent="0.35">
      <c r="Q20602" s="2"/>
    </row>
    <row r="20603" spans="17:17" x14ac:dyDescent="0.35">
      <c r="Q20603" s="2"/>
    </row>
    <row r="20604" spans="17:17" x14ac:dyDescent="0.35">
      <c r="Q20604" s="2"/>
    </row>
    <row r="20605" spans="17:17" x14ac:dyDescent="0.35">
      <c r="Q20605" s="2"/>
    </row>
    <row r="20606" spans="17:17" x14ac:dyDescent="0.35">
      <c r="Q20606" s="2"/>
    </row>
    <row r="20607" spans="17:17" x14ac:dyDescent="0.35">
      <c r="Q20607" s="2"/>
    </row>
    <row r="20608" spans="17:17" x14ac:dyDescent="0.35">
      <c r="Q20608" s="2"/>
    </row>
    <row r="20609" spans="17:17" x14ac:dyDescent="0.35">
      <c r="Q20609" s="2"/>
    </row>
    <row r="20610" spans="17:17" x14ac:dyDescent="0.35">
      <c r="Q20610" s="2"/>
    </row>
    <row r="20611" spans="17:17" x14ac:dyDescent="0.35">
      <c r="Q20611" s="2"/>
    </row>
    <row r="20612" spans="17:17" x14ac:dyDescent="0.35">
      <c r="Q20612" s="2"/>
    </row>
    <row r="20613" spans="17:17" x14ac:dyDescent="0.35">
      <c r="Q20613" s="2"/>
    </row>
    <row r="20614" spans="17:17" x14ac:dyDescent="0.35">
      <c r="Q20614" s="2"/>
    </row>
    <row r="20615" spans="17:17" x14ac:dyDescent="0.35">
      <c r="Q20615" s="2"/>
    </row>
    <row r="20616" spans="17:17" x14ac:dyDescent="0.35">
      <c r="Q20616" s="2"/>
    </row>
    <row r="20617" spans="17:17" x14ac:dyDescent="0.35">
      <c r="Q20617" s="2"/>
    </row>
    <row r="20618" spans="17:17" x14ac:dyDescent="0.35">
      <c r="Q20618" s="2"/>
    </row>
    <row r="20619" spans="17:17" x14ac:dyDescent="0.35">
      <c r="Q20619" s="2"/>
    </row>
    <row r="20620" spans="17:17" x14ac:dyDescent="0.35">
      <c r="Q20620" s="2"/>
    </row>
    <row r="20621" spans="17:17" x14ac:dyDescent="0.35">
      <c r="Q20621" s="2"/>
    </row>
    <row r="20622" spans="17:17" x14ac:dyDescent="0.35">
      <c r="Q20622" s="2"/>
    </row>
    <row r="20623" spans="17:17" x14ac:dyDescent="0.35">
      <c r="Q20623" s="2"/>
    </row>
    <row r="20624" spans="17:17" x14ac:dyDescent="0.35">
      <c r="Q20624" s="2"/>
    </row>
    <row r="20625" spans="17:17" x14ac:dyDescent="0.35">
      <c r="Q20625" s="2"/>
    </row>
    <row r="20626" spans="17:17" x14ac:dyDescent="0.35">
      <c r="Q20626" s="2"/>
    </row>
    <row r="20627" spans="17:17" x14ac:dyDescent="0.35">
      <c r="Q20627" s="2"/>
    </row>
    <row r="20628" spans="17:17" x14ac:dyDescent="0.35">
      <c r="Q20628" s="2"/>
    </row>
    <row r="20629" spans="17:17" x14ac:dyDescent="0.35">
      <c r="Q20629" s="2"/>
    </row>
    <row r="20630" spans="17:17" x14ac:dyDescent="0.35">
      <c r="Q20630" s="2"/>
    </row>
    <row r="20631" spans="17:17" x14ac:dyDescent="0.35">
      <c r="Q20631" s="2"/>
    </row>
    <row r="20632" spans="17:17" x14ac:dyDescent="0.35">
      <c r="Q20632" s="2"/>
    </row>
    <row r="20633" spans="17:17" x14ac:dyDescent="0.35">
      <c r="Q20633" s="2"/>
    </row>
    <row r="20634" spans="17:17" x14ac:dyDescent="0.35">
      <c r="Q20634" s="2"/>
    </row>
    <row r="20635" spans="17:17" x14ac:dyDescent="0.35">
      <c r="Q20635" s="2"/>
    </row>
    <row r="20636" spans="17:17" x14ac:dyDescent="0.35">
      <c r="Q20636" s="2"/>
    </row>
    <row r="20637" spans="17:17" x14ac:dyDescent="0.35">
      <c r="Q20637" s="2"/>
    </row>
    <row r="20638" spans="17:17" x14ac:dyDescent="0.35">
      <c r="Q20638" s="2"/>
    </row>
    <row r="20639" spans="17:17" x14ac:dyDescent="0.35">
      <c r="Q20639" s="2"/>
    </row>
    <row r="20640" spans="17:17" x14ac:dyDescent="0.35">
      <c r="Q20640" s="2"/>
    </row>
    <row r="20641" spans="17:17" x14ac:dyDescent="0.35">
      <c r="Q20641" s="2"/>
    </row>
    <row r="20642" spans="17:17" x14ac:dyDescent="0.35">
      <c r="Q20642" s="2"/>
    </row>
    <row r="20643" spans="17:17" x14ac:dyDescent="0.35">
      <c r="Q20643" s="2"/>
    </row>
    <row r="20644" spans="17:17" x14ac:dyDescent="0.35">
      <c r="Q20644" s="2"/>
    </row>
    <row r="20645" spans="17:17" x14ac:dyDescent="0.35">
      <c r="Q20645" s="2"/>
    </row>
    <row r="20646" spans="17:17" x14ac:dyDescent="0.35">
      <c r="Q20646" s="2"/>
    </row>
    <row r="20647" spans="17:17" x14ac:dyDescent="0.35">
      <c r="Q20647" s="2"/>
    </row>
    <row r="20648" spans="17:17" x14ac:dyDescent="0.35">
      <c r="Q20648" s="2"/>
    </row>
    <row r="20649" spans="17:17" x14ac:dyDescent="0.35">
      <c r="Q20649" s="2"/>
    </row>
    <row r="20650" spans="17:17" x14ac:dyDescent="0.35">
      <c r="Q20650" s="2"/>
    </row>
    <row r="20651" spans="17:17" x14ac:dyDescent="0.35">
      <c r="Q20651" s="2"/>
    </row>
    <row r="20652" spans="17:17" x14ac:dyDescent="0.35">
      <c r="Q20652" s="2"/>
    </row>
    <row r="20653" spans="17:17" x14ac:dyDescent="0.35">
      <c r="Q20653" s="2"/>
    </row>
    <row r="20654" spans="17:17" x14ac:dyDescent="0.35">
      <c r="Q20654" s="2"/>
    </row>
    <row r="20655" spans="17:17" x14ac:dyDescent="0.35">
      <c r="Q20655" s="2"/>
    </row>
    <row r="20656" spans="17:17" x14ac:dyDescent="0.35">
      <c r="Q20656" s="2"/>
    </row>
    <row r="20657" spans="17:17" x14ac:dyDescent="0.35">
      <c r="Q20657" s="2"/>
    </row>
    <row r="20658" spans="17:17" x14ac:dyDescent="0.35">
      <c r="Q20658" s="2"/>
    </row>
    <row r="20659" spans="17:17" x14ac:dyDescent="0.35">
      <c r="Q20659" s="2"/>
    </row>
    <row r="20660" spans="17:17" x14ac:dyDescent="0.35">
      <c r="Q20660" s="2"/>
    </row>
    <row r="20661" spans="17:17" x14ac:dyDescent="0.35">
      <c r="Q20661" s="2"/>
    </row>
    <row r="20662" spans="17:17" x14ac:dyDescent="0.35">
      <c r="Q20662" s="2"/>
    </row>
    <row r="20663" spans="17:17" x14ac:dyDescent="0.35">
      <c r="Q20663" s="2"/>
    </row>
    <row r="20664" spans="17:17" x14ac:dyDescent="0.35">
      <c r="Q20664" s="2"/>
    </row>
    <row r="20665" spans="17:17" x14ac:dyDescent="0.35">
      <c r="Q20665" s="2"/>
    </row>
    <row r="20666" spans="17:17" x14ac:dyDescent="0.35">
      <c r="Q20666" s="2"/>
    </row>
    <row r="20667" spans="17:17" x14ac:dyDescent="0.35">
      <c r="Q20667" s="2"/>
    </row>
    <row r="20668" spans="17:17" x14ac:dyDescent="0.35">
      <c r="Q20668" s="2"/>
    </row>
    <row r="20669" spans="17:17" x14ac:dyDescent="0.35">
      <c r="Q20669" s="2"/>
    </row>
    <row r="20670" spans="17:17" x14ac:dyDescent="0.35">
      <c r="Q20670" s="2"/>
    </row>
    <row r="20671" spans="17:17" x14ac:dyDescent="0.35">
      <c r="Q20671" s="2"/>
    </row>
    <row r="20672" spans="17:17" x14ac:dyDescent="0.35">
      <c r="Q20672" s="2"/>
    </row>
    <row r="20673" spans="17:17" x14ac:dyDescent="0.35">
      <c r="Q20673" s="2"/>
    </row>
    <row r="20674" spans="17:17" x14ac:dyDescent="0.35">
      <c r="Q20674" s="2"/>
    </row>
    <row r="20675" spans="17:17" x14ac:dyDescent="0.35">
      <c r="Q20675" s="2"/>
    </row>
    <row r="20676" spans="17:17" x14ac:dyDescent="0.35">
      <c r="Q20676" s="2"/>
    </row>
    <row r="20677" spans="17:17" x14ac:dyDescent="0.35">
      <c r="Q20677" s="2"/>
    </row>
    <row r="20678" spans="17:17" x14ac:dyDescent="0.35">
      <c r="Q20678" s="2"/>
    </row>
    <row r="20679" spans="17:17" x14ac:dyDescent="0.35">
      <c r="Q20679" s="2"/>
    </row>
    <row r="20680" spans="17:17" x14ac:dyDescent="0.35">
      <c r="Q20680" s="2"/>
    </row>
    <row r="20681" spans="17:17" x14ac:dyDescent="0.35">
      <c r="Q20681" s="2"/>
    </row>
    <row r="20682" spans="17:17" x14ac:dyDescent="0.35">
      <c r="Q20682" s="2"/>
    </row>
    <row r="20683" spans="17:17" x14ac:dyDescent="0.35">
      <c r="Q20683" s="2"/>
    </row>
    <row r="20684" spans="17:17" x14ac:dyDescent="0.35">
      <c r="Q20684" s="2"/>
    </row>
    <row r="20685" spans="17:17" x14ac:dyDescent="0.35">
      <c r="Q20685" s="2"/>
    </row>
    <row r="20686" spans="17:17" x14ac:dyDescent="0.35">
      <c r="Q20686" s="2"/>
    </row>
    <row r="20687" spans="17:17" x14ac:dyDescent="0.35">
      <c r="Q20687" s="2"/>
    </row>
    <row r="20688" spans="17:17" x14ac:dyDescent="0.35">
      <c r="Q20688" s="2"/>
    </row>
    <row r="20689" spans="17:17" x14ac:dyDescent="0.35">
      <c r="Q20689" s="2"/>
    </row>
    <row r="20690" spans="17:17" x14ac:dyDescent="0.35">
      <c r="Q20690" s="2"/>
    </row>
    <row r="20691" spans="17:17" x14ac:dyDescent="0.35">
      <c r="Q20691" s="2"/>
    </row>
    <row r="20692" spans="17:17" x14ac:dyDescent="0.35">
      <c r="Q20692" s="2"/>
    </row>
    <row r="20693" spans="17:17" x14ac:dyDescent="0.35">
      <c r="Q20693" s="2"/>
    </row>
    <row r="20694" spans="17:17" x14ac:dyDescent="0.35">
      <c r="Q20694" s="2"/>
    </row>
    <row r="20695" spans="17:17" x14ac:dyDescent="0.35">
      <c r="Q20695" s="2"/>
    </row>
    <row r="20696" spans="17:17" x14ac:dyDescent="0.35">
      <c r="Q20696" s="2"/>
    </row>
    <row r="20697" spans="17:17" x14ac:dyDescent="0.35">
      <c r="Q20697" s="2"/>
    </row>
    <row r="20698" spans="17:17" x14ac:dyDescent="0.35">
      <c r="Q20698" s="2"/>
    </row>
    <row r="20699" spans="17:17" x14ac:dyDescent="0.35">
      <c r="Q20699" s="2"/>
    </row>
    <row r="20700" spans="17:17" x14ac:dyDescent="0.35">
      <c r="Q20700" s="2"/>
    </row>
    <row r="20701" spans="17:17" x14ac:dyDescent="0.35">
      <c r="Q20701" s="2"/>
    </row>
    <row r="20702" spans="17:17" x14ac:dyDescent="0.35">
      <c r="Q20702" s="2"/>
    </row>
    <row r="20703" spans="17:17" x14ac:dyDescent="0.35">
      <c r="Q20703" s="2"/>
    </row>
    <row r="20704" spans="17:17" x14ac:dyDescent="0.35">
      <c r="Q20704" s="2"/>
    </row>
    <row r="20705" spans="17:17" x14ac:dyDescent="0.35">
      <c r="Q20705" s="2"/>
    </row>
    <row r="20706" spans="17:17" x14ac:dyDescent="0.35">
      <c r="Q20706" s="2"/>
    </row>
    <row r="20707" spans="17:17" x14ac:dyDescent="0.35">
      <c r="Q20707" s="2"/>
    </row>
    <row r="20708" spans="17:17" x14ac:dyDescent="0.35">
      <c r="Q20708" s="2"/>
    </row>
    <row r="20709" spans="17:17" x14ac:dyDescent="0.35">
      <c r="Q20709" s="2"/>
    </row>
    <row r="20710" spans="17:17" x14ac:dyDescent="0.35">
      <c r="Q20710" s="2"/>
    </row>
    <row r="20711" spans="17:17" x14ac:dyDescent="0.35">
      <c r="Q20711" s="2"/>
    </row>
    <row r="20712" spans="17:17" x14ac:dyDescent="0.35">
      <c r="Q20712" s="2"/>
    </row>
    <row r="20713" spans="17:17" x14ac:dyDescent="0.35">
      <c r="Q20713" s="2"/>
    </row>
    <row r="20714" spans="17:17" x14ac:dyDescent="0.35">
      <c r="Q20714" s="2"/>
    </row>
    <row r="20715" spans="17:17" x14ac:dyDescent="0.35">
      <c r="Q20715" s="2"/>
    </row>
    <row r="20716" spans="17:17" x14ac:dyDescent="0.35">
      <c r="Q20716" s="2"/>
    </row>
    <row r="20717" spans="17:17" x14ac:dyDescent="0.35">
      <c r="Q20717" s="2"/>
    </row>
    <row r="20718" spans="17:17" x14ac:dyDescent="0.35">
      <c r="Q20718" s="2"/>
    </row>
    <row r="20719" spans="17:17" x14ac:dyDescent="0.35">
      <c r="Q20719" s="2"/>
    </row>
    <row r="20720" spans="17:17" x14ac:dyDescent="0.35">
      <c r="Q20720" s="2"/>
    </row>
    <row r="20721" spans="17:17" x14ac:dyDescent="0.35">
      <c r="Q20721" s="2"/>
    </row>
    <row r="20722" spans="17:17" x14ac:dyDescent="0.35">
      <c r="Q20722" s="2"/>
    </row>
    <row r="20723" spans="17:17" x14ac:dyDescent="0.35">
      <c r="Q20723" s="2"/>
    </row>
    <row r="20724" spans="17:17" x14ac:dyDescent="0.35">
      <c r="Q20724" s="2"/>
    </row>
    <row r="20725" spans="17:17" x14ac:dyDescent="0.35">
      <c r="Q20725" s="2"/>
    </row>
    <row r="20726" spans="17:17" x14ac:dyDescent="0.35">
      <c r="Q20726" s="2"/>
    </row>
    <row r="20727" spans="17:17" x14ac:dyDescent="0.35">
      <c r="Q20727" s="2"/>
    </row>
    <row r="20728" spans="17:17" x14ac:dyDescent="0.35">
      <c r="Q20728" s="2"/>
    </row>
    <row r="20729" spans="17:17" x14ac:dyDescent="0.35">
      <c r="Q20729" s="2"/>
    </row>
    <row r="20730" spans="17:17" x14ac:dyDescent="0.35">
      <c r="Q20730" s="2"/>
    </row>
    <row r="20731" spans="17:17" x14ac:dyDescent="0.35">
      <c r="Q20731" s="2"/>
    </row>
    <row r="20732" spans="17:17" x14ac:dyDescent="0.35">
      <c r="Q20732" s="2"/>
    </row>
    <row r="20733" spans="17:17" x14ac:dyDescent="0.35">
      <c r="Q20733" s="2"/>
    </row>
    <row r="20734" spans="17:17" x14ac:dyDescent="0.35">
      <c r="Q20734" s="2"/>
    </row>
    <row r="20735" spans="17:17" x14ac:dyDescent="0.35">
      <c r="Q20735" s="2"/>
    </row>
    <row r="20736" spans="17:17" x14ac:dyDescent="0.35">
      <c r="Q20736" s="2"/>
    </row>
    <row r="20737" spans="17:17" x14ac:dyDescent="0.35">
      <c r="Q20737" s="2"/>
    </row>
    <row r="20738" spans="17:17" x14ac:dyDescent="0.35">
      <c r="Q20738" s="2"/>
    </row>
    <row r="20739" spans="17:17" x14ac:dyDescent="0.35">
      <c r="Q20739" s="2"/>
    </row>
    <row r="20740" spans="17:17" x14ac:dyDescent="0.35">
      <c r="Q20740" s="2"/>
    </row>
    <row r="20741" spans="17:17" x14ac:dyDescent="0.35">
      <c r="Q20741" s="2"/>
    </row>
    <row r="20742" spans="17:17" x14ac:dyDescent="0.35">
      <c r="Q20742" s="2"/>
    </row>
    <row r="20743" spans="17:17" x14ac:dyDescent="0.35">
      <c r="Q20743" s="2"/>
    </row>
    <row r="20744" spans="17:17" x14ac:dyDescent="0.35">
      <c r="Q20744" s="2"/>
    </row>
    <row r="20745" spans="17:17" x14ac:dyDescent="0.35">
      <c r="Q20745" s="2"/>
    </row>
    <row r="20746" spans="17:17" x14ac:dyDescent="0.35">
      <c r="Q20746" s="2"/>
    </row>
    <row r="20747" spans="17:17" x14ac:dyDescent="0.35">
      <c r="Q20747" s="2"/>
    </row>
    <row r="20748" spans="17:17" x14ac:dyDescent="0.35">
      <c r="Q20748" s="2"/>
    </row>
    <row r="20749" spans="17:17" x14ac:dyDescent="0.35">
      <c r="Q20749" s="2"/>
    </row>
    <row r="20750" spans="17:17" x14ac:dyDescent="0.35">
      <c r="Q20750" s="2"/>
    </row>
    <row r="20751" spans="17:17" x14ac:dyDescent="0.35">
      <c r="Q20751" s="2"/>
    </row>
    <row r="20752" spans="17:17" x14ac:dyDescent="0.35">
      <c r="Q20752" s="2"/>
    </row>
    <row r="20753" spans="17:17" x14ac:dyDescent="0.35">
      <c r="Q20753" s="2"/>
    </row>
    <row r="20754" spans="17:17" x14ac:dyDescent="0.35">
      <c r="Q20754" s="2"/>
    </row>
    <row r="20755" spans="17:17" x14ac:dyDescent="0.35">
      <c r="Q20755" s="2"/>
    </row>
    <row r="20756" spans="17:17" x14ac:dyDescent="0.35">
      <c r="Q20756" s="2"/>
    </row>
    <row r="20757" spans="17:17" x14ac:dyDescent="0.35">
      <c r="Q20757" s="2"/>
    </row>
    <row r="20758" spans="17:17" x14ac:dyDescent="0.35">
      <c r="Q20758" s="2"/>
    </row>
    <row r="20759" spans="17:17" x14ac:dyDescent="0.35">
      <c r="Q20759" s="2"/>
    </row>
    <row r="20760" spans="17:17" x14ac:dyDescent="0.35">
      <c r="Q20760" s="2"/>
    </row>
    <row r="20761" spans="17:17" x14ac:dyDescent="0.35">
      <c r="Q20761" s="2"/>
    </row>
    <row r="20762" spans="17:17" x14ac:dyDescent="0.35">
      <c r="Q20762" s="2"/>
    </row>
    <row r="20763" spans="17:17" x14ac:dyDescent="0.35">
      <c r="Q20763" s="2"/>
    </row>
    <row r="20764" spans="17:17" x14ac:dyDescent="0.35">
      <c r="Q20764" s="2"/>
    </row>
    <row r="20765" spans="17:17" x14ac:dyDescent="0.35">
      <c r="Q20765" s="2"/>
    </row>
    <row r="20766" spans="17:17" x14ac:dyDescent="0.35">
      <c r="Q20766" s="2"/>
    </row>
    <row r="20767" spans="17:17" x14ac:dyDescent="0.35">
      <c r="Q20767" s="2"/>
    </row>
    <row r="20768" spans="17:17" x14ac:dyDescent="0.35">
      <c r="Q20768" s="2"/>
    </row>
    <row r="20769" spans="17:17" x14ac:dyDescent="0.35">
      <c r="Q20769" s="2"/>
    </row>
    <row r="20770" spans="17:17" x14ac:dyDescent="0.35">
      <c r="Q20770" s="2"/>
    </row>
    <row r="20771" spans="17:17" x14ac:dyDescent="0.35">
      <c r="Q20771" s="2"/>
    </row>
    <row r="20772" spans="17:17" x14ac:dyDescent="0.35">
      <c r="Q20772" s="2"/>
    </row>
    <row r="20773" spans="17:17" x14ac:dyDescent="0.35">
      <c r="Q20773" s="2"/>
    </row>
    <row r="20774" spans="17:17" x14ac:dyDescent="0.35">
      <c r="Q20774" s="2"/>
    </row>
    <row r="20775" spans="17:17" x14ac:dyDescent="0.35">
      <c r="Q20775" s="2"/>
    </row>
    <row r="20776" spans="17:17" x14ac:dyDescent="0.35">
      <c r="Q20776" s="2"/>
    </row>
    <row r="20777" spans="17:17" x14ac:dyDescent="0.35">
      <c r="Q20777" s="2"/>
    </row>
    <row r="20778" spans="17:17" x14ac:dyDescent="0.35">
      <c r="Q20778" s="2"/>
    </row>
    <row r="20779" spans="17:17" x14ac:dyDescent="0.35">
      <c r="Q20779" s="2"/>
    </row>
    <row r="20780" spans="17:17" x14ac:dyDescent="0.35">
      <c r="Q20780" s="2"/>
    </row>
    <row r="20781" spans="17:17" x14ac:dyDescent="0.35">
      <c r="Q20781" s="2"/>
    </row>
    <row r="20782" spans="17:17" x14ac:dyDescent="0.35">
      <c r="Q20782" s="2"/>
    </row>
    <row r="20783" spans="17:17" x14ac:dyDescent="0.35">
      <c r="Q20783" s="2"/>
    </row>
    <row r="20784" spans="17:17" x14ac:dyDescent="0.35">
      <c r="Q20784" s="2"/>
    </row>
    <row r="20785" spans="17:17" x14ac:dyDescent="0.35">
      <c r="Q20785" s="2"/>
    </row>
    <row r="20786" spans="17:17" x14ac:dyDescent="0.35">
      <c r="Q20786" s="2"/>
    </row>
    <row r="20787" spans="17:17" x14ac:dyDescent="0.35">
      <c r="Q20787" s="2"/>
    </row>
    <row r="20788" spans="17:17" x14ac:dyDescent="0.35">
      <c r="Q20788" s="2"/>
    </row>
    <row r="20789" spans="17:17" x14ac:dyDescent="0.35">
      <c r="Q20789" s="2"/>
    </row>
    <row r="20790" spans="17:17" x14ac:dyDescent="0.35">
      <c r="Q20790" s="2"/>
    </row>
    <row r="20791" spans="17:17" x14ac:dyDescent="0.35">
      <c r="Q20791" s="2"/>
    </row>
    <row r="20792" spans="17:17" x14ac:dyDescent="0.35">
      <c r="Q20792" s="2"/>
    </row>
    <row r="20793" spans="17:17" x14ac:dyDescent="0.35">
      <c r="Q20793" s="2"/>
    </row>
    <row r="20794" spans="17:17" x14ac:dyDescent="0.35">
      <c r="Q20794" s="2"/>
    </row>
    <row r="20795" spans="17:17" x14ac:dyDescent="0.35">
      <c r="Q20795" s="2"/>
    </row>
    <row r="20796" spans="17:17" x14ac:dyDescent="0.35">
      <c r="Q20796" s="2"/>
    </row>
    <row r="20797" spans="17:17" x14ac:dyDescent="0.35">
      <c r="Q20797" s="2"/>
    </row>
    <row r="20798" spans="17:17" x14ac:dyDescent="0.35">
      <c r="Q20798" s="2"/>
    </row>
    <row r="20799" spans="17:17" x14ac:dyDescent="0.35">
      <c r="Q20799" s="2"/>
    </row>
    <row r="20800" spans="17:17" x14ac:dyDescent="0.35">
      <c r="Q20800" s="2"/>
    </row>
    <row r="20801" spans="17:17" x14ac:dyDescent="0.35">
      <c r="Q20801" s="2"/>
    </row>
    <row r="20802" spans="17:17" x14ac:dyDescent="0.35">
      <c r="Q20802" s="2"/>
    </row>
    <row r="20803" spans="17:17" x14ac:dyDescent="0.35">
      <c r="Q20803" s="2"/>
    </row>
    <row r="20804" spans="17:17" x14ac:dyDescent="0.35">
      <c r="Q20804" s="2"/>
    </row>
    <row r="20805" spans="17:17" x14ac:dyDescent="0.35">
      <c r="Q20805" s="2"/>
    </row>
    <row r="20806" spans="17:17" x14ac:dyDescent="0.35">
      <c r="Q20806" s="2"/>
    </row>
    <row r="20807" spans="17:17" x14ac:dyDescent="0.35">
      <c r="Q20807" s="2"/>
    </row>
    <row r="20808" spans="17:17" x14ac:dyDescent="0.35">
      <c r="Q20808" s="2"/>
    </row>
    <row r="20809" spans="17:17" x14ac:dyDescent="0.35">
      <c r="Q20809" s="2"/>
    </row>
    <row r="20810" spans="17:17" x14ac:dyDescent="0.35">
      <c r="Q20810" s="2"/>
    </row>
    <row r="20811" spans="17:17" x14ac:dyDescent="0.35">
      <c r="Q20811" s="2"/>
    </row>
    <row r="20812" spans="17:17" x14ac:dyDescent="0.35">
      <c r="Q20812" s="2"/>
    </row>
    <row r="20813" spans="17:17" x14ac:dyDescent="0.35">
      <c r="Q20813" s="2"/>
    </row>
    <row r="20814" spans="17:17" x14ac:dyDescent="0.35">
      <c r="Q20814" s="2"/>
    </row>
    <row r="20815" spans="17:17" x14ac:dyDescent="0.35">
      <c r="Q20815" s="2"/>
    </row>
    <row r="20816" spans="17:17" x14ac:dyDescent="0.35">
      <c r="Q20816" s="2"/>
    </row>
    <row r="20817" spans="17:17" x14ac:dyDescent="0.35">
      <c r="Q20817" s="2"/>
    </row>
    <row r="20818" spans="17:17" x14ac:dyDescent="0.35">
      <c r="Q20818" s="2"/>
    </row>
    <row r="20819" spans="17:17" x14ac:dyDescent="0.35">
      <c r="Q20819" s="2"/>
    </row>
    <row r="20820" spans="17:17" x14ac:dyDescent="0.35">
      <c r="Q20820" s="2"/>
    </row>
    <row r="20821" spans="17:17" x14ac:dyDescent="0.35">
      <c r="Q20821" s="2"/>
    </row>
    <row r="20822" spans="17:17" x14ac:dyDescent="0.35">
      <c r="Q20822" s="2"/>
    </row>
    <row r="20823" spans="17:17" x14ac:dyDescent="0.35">
      <c r="Q20823" s="2"/>
    </row>
    <row r="20824" spans="17:17" x14ac:dyDescent="0.35">
      <c r="Q20824" s="2"/>
    </row>
    <row r="20825" spans="17:17" x14ac:dyDescent="0.35">
      <c r="Q20825" s="2"/>
    </row>
    <row r="20826" spans="17:17" x14ac:dyDescent="0.35">
      <c r="Q20826" s="2"/>
    </row>
    <row r="20827" spans="17:17" x14ac:dyDescent="0.35">
      <c r="Q20827" s="2"/>
    </row>
    <row r="20828" spans="17:17" x14ac:dyDescent="0.35">
      <c r="Q20828" s="2"/>
    </row>
    <row r="20829" spans="17:17" x14ac:dyDescent="0.35">
      <c r="Q20829" s="2"/>
    </row>
    <row r="20830" spans="17:17" x14ac:dyDescent="0.35">
      <c r="Q20830" s="2"/>
    </row>
    <row r="20831" spans="17:17" x14ac:dyDescent="0.35">
      <c r="Q20831" s="2"/>
    </row>
    <row r="20832" spans="17:17" x14ac:dyDescent="0.35">
      <c r="Q20832" s="2"/>
    </row>
    <row r="20833" spans="17:17" x14ac:dyDescent="0.35">
      <c r="Q20833" s="2"/>
    </row>
    <row r="20834" spans="17:17" x14ac:dyDescent="0.35">
      <c r="Q20834" s="2"/>
    </row>
    <row r="20835" spans="17:17" x14ac:dyDescent="0.35">
      <c r="Q20835" s="2"/>
    </row>
    <row r="20836" spans="17:17" x14ac:dyDescent="0.35">
      <c r="Q20836" s="2"/>
    </row>
    <row r="20837" spans="17:17" x14ac:dyDescent="0.35">
      <c r="Q20837" s="2"/>
    </row>
    <row r="20838" spans="17:17" x14ac:dyDescent="0.35">
      <c r="Q20838" s="2"/>
    </row>
    <row r="20839" spans="17:17" x14ac:dyDescent="0.35">
      <c r="Q20839" s="2"/>
    </row>
    <row r="20840" spans="17:17" x14ac:dyDescent="0.35">
      <c r="Q20840" s="2"/>
    </row>
    <row r="20841" spans="17:17" x14ac:dyDescent="0.35">
      <c r="Q20841" s="2"/>
    </row>
    <row r="20842" spans="17:17" x14ac:dyDescent="0.35">
      <c r="Q20842" s="2"/>
    </row>
    <row r="20843" spans="17:17" x14ac:dyDescent="0.35">
      <c r="Q20843" s="2"/>
    </row>
    <row r="20844" spans="17:17" x14ac:dyDescent="0.35">
      <c r="Q20844" s="2"/>
    </row>
    <row r="20845" spans="17:17" x14ac:dyDescent="0.35">
      <c r="Q20845" s="2"/>
    </row>
    <row r="20846" spans="17:17" x14ac:dyDescent="0.35">
      <c r="Q20846" s="2"/>
    </row>
    <row r="20847" spans="17:17" x14ac:dyDescent="0.35">
      <c r="Q20847" s="2"/>
    </row>
    <row r="20848" spans="17:17" x14ac:dyDescent="0.35">
      <c r="Q20848" s="2"/>
    </row>
    <row r="20849" spans="17:17" x14ac:dyDescent="0.35">
      <c r="Q20849" s="2"/>
    </row>
    <row r="20850" spans="17:17" x14ac:dyDescent="0.35">
      <c r="Q20850" s="2"/>
    </row>
    <row r="20851" spans="17:17" x14ac:dyDescent="0.35">
      <c r="Q20851" s="2"/>
    </row>
    <row r="20852" spans="17:17" x14ac:dyDescent="0.35">
      <c r="Q20852" s="2"/>
    </row>
    <row r="20853" spans="17:17" x14ac:dyDescent="0.35">
      <c r="Q20853" s="2"/>
    </row>
    <row r="20854" spans="17:17" x14ac:dyDescent="0.35">
      <c r="Q20854" s="2"/>
    </row>
    <row r="20855" spans="17:17" x14ac:dyDescent="0.35">
      <c r="Q20855" s="2"/>
    </row>
    <row r="20856" spans="17:17" x14ac:dyDescent="0.35">
      <c r="Q20856" s="2"/>
    </row>
    <row r="20857" spans="17:17" x14ac:dyDescent="0.35">
      <c r="Q20857" s="2"/>
    </row>
    <row r="20858" spans="17:17" x14ac:dyDescent="0.35">
      <c r="Q20858" s="2"/>
    </row>
    <row r="20859" spans="17:17" x14ac:dyDescent="0.35">
      <c r="Q20859" s="2"/>
    </row>
    <row r="20860" spans="17:17" x14ac:dyDescent="0.35">
      <c r="Q20860" s="2"/>
    </row>
    <row r="20861" spans="17:17" x14ac:dyDescent="0.35">
      <c r="Q20861" s="2"/>
    </row>
    <row r="20862" spans="17:17" x14ac:dyDescent="0.35">
      <c r="Q20862" s="2"/>
    </row>
    <row r="20863" spans="17:17" x14ac:dyDescent="0.35">
      <c r="Q20863" s="2"/>
    </row>
    <row r="20864" spans="17:17" x14ac:dyDescent="0.35">
      <c r="Q20864" s="2"/>
    </row>
    <row r="20865" spans="17:17" x14ac:dyDescent="0.35">
      <c r="Q20865" s="2"/>
    </row>
    <row r="20866" spans="17:17" x14ac:dyDescent="0.35">
      <c r="Q20866" s="2"/>
    </row>
    <row r="20867" spans="17:17" x14ac:dyDescent="0.35">
      <c r="Q20867" s="2"/>
    </row>
    <row r="20868" spans="17:17" x14ac:dyDescent="0.35">
      <c r="Q20868" s="2"/>
    </row>
    <row r="20869" spans="17:17" x14ac:dyDescent="0.35">
      <c r="Q20869" s="2"/>
    </row>
    <row r="20870" spans="17:17" x14ac:dyDescent="0.35">
      <c r="Q20870" s="2"/>
    </row>
    <row r="20871" spans="17:17" x14ac:dyDescent="0.35">
      <c r="Q20871" s="2"/>
    </row>
    <row r="20872" spans="17:17" x14ac:dyDescent="0.35">
      <c r="Q20872" s="2"/>
    </row>
    <row r="20873" spans="17:17" x14ac:dyDescent="0.35">
      <c r="Q20873" s="2"/>
    </row>
    <row r="20874" spans="17:17" x14ac:dyDescent="0.35">
      <c r="Q20874" s="2"/>
    </row>
    <row r="20875" spans="17:17" x14ac:dyDescent="0.35">
      <c r="Q20875" s="2"/>
    </row>
    <row r="20876" spans="17:17" x14ac:dyDescent="0.35">
      <c r="Q20876" s="2"/>
    </row>
    <row r="20877" spans="17:17" x14ac:dyDescent="0.35">
      <c r="Q20877" s="2"/>
    </row>
    <row r="20878" spans="17:17" x14ac:dyDescent="0.35">
      <c r="Q20878" s="2"/>
    </row>
    <row r="20879" spans="17:17" x14ac:dyDescent="0.35">
      <c r="Q20879" s="2"/>
    </row>
    <row r="20880" spans="17:17" x14ac:dyDescent="0.35">
      <c r="Q20880" s="2"/>
    </row>
    <row r="20881" spans="17:17" x14ac:dyDescent="0.35">
      <c r="Q20881" s="2"/>
    </row>
    <row r="20882" spans="17:17" x14ac:dyDescent="0.35">
      <c r="Q20882" s="2"/>
    </row>
    <row r="20883" spans="17:17" x14ac:dyDescent="0.35">
      <c r="Q20883" s="2"/>
    </row>
    <row r="20884" spans="17:17" x14ac:dyDescent="0.35">
      <c r="Q20884" s="2"/>
    </row>
    <row r="20885" spans="17:17" x14ac:dyDescent="0.35">
      <c r="Q20885" s="2"/>
    </row>
    <row r="20886" spans="17:17" x14ac:dyDescent="0.35">
      <c r="Q20886" s="2"/>
    </row>
    <row r="20887" spans="17:17" x14ac:dyDescent="0.35">
      <c r="Q20887" s="2"/>
    </row>
    <row r="20888" spans="17:17" x14ac:dyDescent="0.35">
      <c r="Q20888" s="2"/>
    </row>
    <row r="20889" spans="17:17" x14ac:dyDescent="0.35">
      <c r="Q20889" s="2"/>
    </row>
    <row r="20890" spans="17:17" x14ac:dyDescent="0.35">
      <c r="Q20890" s="2"/>
    </row>
    <row r="20891" spans="17:17" x14ac:dyDescent="0.35">
      <c r="Q20891" s="2"/>
    </row>
    <row r="20892" spans="17:17" x14ac:dyDescent="0.35">
      <c r="Q20892" s="2"/>
    </row>
    <row r="20893" spans="17:17" x14ac:dyDescent="0.35">
      <c r="Q20893" s="2"/>
    </row>
    <row r="20894" spans="17:17" x14ac:dyDescent="0.35">
      <c r="Q20894" s="2"/>
    </row>
    <row r="20895" spans="17:17" x14ac:dyDescent="0.35">
      <c r="Q20895" s="2"/>
    </row>
    <row r="20896" spans="17:17" x14ac:dyDescent="0.35">
      <c r="Q20896" s="2"/>
    </row>
    <row r="20897" spans="17:17" x14ac:dyDescent="0.35">
      <c r="Q20897" s="2"/>
    </row>
    <row r="20898" spans="17:17" x14ac:dyDescent="0.35">
      <c r="Q20898" s="2"/>
    </row>
    <row r="20899" spans="17:17" x14ac:dyDescent="0.35">
      <c r="Q20899" s="2"/>
    </row>
    <row r="20900" spans="17:17" x14ac:dyDescent="0.35">
      <c r="Q20900" s="2"/>
    </row>
    <row r="20901" spans="17:17" x14ac:dyDescent="0.35">
      <c r="Q20901" s="2"/>
    </row>
    <row r="20902" spans="17:17" x14ac:dyDescent="0.35">
      <c r="Q20902" s="2"/>
    </row>
    <row r="20903" spans="17:17" x14ac:dyDescent="0.35">
      <c r="Q20903" s="2"/>
    </row>
    <row r="20904" spans="17:17" x14ac:dyDescent="0.35">
      <c r="Q20904" s="2"/>
    </row>
    <row r="20905" spans="17:17" x14ac:dyDescent="0.35">
      <c r="Q20905" s="2"/>
    </row>
    <row r="20906" spans="17:17" x14ac:dyDescent="0.35">
      <c r="Q20906" s="2"/>
    </row>
    <row r="20907" spans="17:17" x14ac:dyDescent="0.35">
      <c r="Q20907" s="2"/>
    </row>
    <row r="20908" spans="17:17" x14ac:dyDescent="0.35">
      <c r="Q20908" s="2"/>
    </row>
    <row r="20909" spans="17:17" x14ac:dyDescent="0.35">
      <c r="Q20909" s="2"/>
    </row>
    <row r="20910" spans="17:17" x14ac:dyDescent="0.35">
      <c r="Q20910" s="2"/>
    </row>
    <row r="20911" spans="17:17" x14ac:dyDescent="0.35">
      <c r="Q20911" s="2"/>
    </row>
    <row r="20912" spans="17:17" x14ac:dyDescent="0.35">
      <c r="Q20912" s="2"/>
    </row>
    <row r="20913" spans="17:17" x14ac:dyDescent="0.35">
      <c r="Q20913" s="2"/>
    </row>
    <row r="20914" spans="17:17" x14ac:dyDescent="0.35">
      <c r="Q20914" s="2"/>
    </row>
    <row r="20915" spans="17:17" x14ac:dyDescent="0.35">
      <c r="Q20915" s="2"/>
    </row>
    <row r="20916" spans="17:17" x14ac:dyDescent="0.35">
      <c r="Q20916" s="2"/>
    </row>
    <row r="20917" spans="17:17" x14ac:dyDescent="0.35">
      <c r="Q20917" s="2"/>
    </row>
    <row r="20918" spans="17:17" x14ac:dyDescent="0.35">
      <c r="Q20918" s="2"/>
    </row>
    <row r="20919" spans="17:17" x14ac:dyDescent="0.35">
      <c r="Q20919" s="2"/>
    </row>
    <row r="20920" spans="17:17" x14ac:dyDescent="0.35">
      <c r="Q20920" s="2"/>
    </row>
    <row r="20921" spans="17:17" x14ac:dyDescent="0.35">
      <c r="Q20921" s="2"/>
    </row>
    <row r="20922" spans="17:17" x14ac:dyDescent="0.35">
      <c r="Q20922" s="2"/>
    </row>
    <row r="20923" spans="17:17" x14ac:dyDescent="0.35">
      <c r="Q20923" s="2"/>
    </row>
    <row r="20924" spans="17:17" x14ac:dyDescent="0.35">
      <c r="Q20924" s="2"/>
    </row>
    <row r="20925" spans="17:17" x14ac:dyDescent="0.35">
      <c r="Q20925" s="2"/>
    </row>
    <row r="20926" spans="17:17" x14ac:dyDescent="0.35">
      <c r="Q20926" s="2"/>
    </row>
    <row r="20927" spans="17:17" x14ac:dyDescent="0.35">
      <c r="Q20927" s="2"/>
    </row>
    <row r="20928" spans="17:17" x14ac:dyDescent="0.35">
      <c r="Q20928" s="2"/>
    </row>
    <row r="20929" spans="17:17" x14ac:dyDescent="0.35">
      <c r="Q20929" s="2"/>
    </row>
    <row r="20930" spans="17:17" x14ac:dyDescent="0.35">
      <c r="Q20930" s="2"/>
    </row>
    <row r="20931" spans="17:17" x14ac:dyDescent="0.35">
      <c r="Q20931" s="2"/>
    </row>
    <row r="20932" spans="17:17" x14ac:dyDescent="0.35">
      <c r="Q20932" s="2"/>
    </row>
    <row r="20933" spans="17:17" x14ac:dyDescent="0.35">
      <c r="Q20933" s="2"/>
    </row>
    <row r="20934" spans="17:17" x14ac:dyDescent="0.35">
      <c r="Q20934" s="2"/>
    </row>
    <row r="20935" spans="17:17" x14ac:dyDescent="0.35">
      <c r="Q20935" s="2"/>
    </row>
    <row r="20936" spans="17:17" x14ac:dyDescent="0.35">
      <c r="Q20936" s="2"/>
    </row>
    <row r="20937" spans="17:17" x14ac:dyDescent="0.35">
      <c r="Q20937" s="2"/>
    </row>
    <row r="20938" spans="17:17" x14ac:dyDescent="0.35">
      <c r="Q20938" s="2"/>
    </row>
    <row r="20939" spans="17:17" x14ac:dyDescent="0.35">
      <c r="Q20939" s="2"/>
    </row>
    <row r="20940" spans="17:17" x14ac:dyDescent="0.35">
      <c r="Q20940" s="2"/>
    </row>
    <row r="20941" spans="17:17" x14ac:dyDescent="0.35">
      <c r="Q20941" s="2"/>
    </row>
    <row r="20942" spans="17:17" x14ac:dyDescent="0.35">
      <c r="Q20942" s="2"/>
    </row>
    <row r="20943" spans="17:17" x14ac:dyDescent="0.35">
      <c r="Q20943" s="2"/>
    </row>
    <row r="20944" spans="17:17" x14ac:dyDescent="0.35">
      <c r="Q20944" s="2"/>
    </row>
    <row r="20945" spans="17:17" x14ac:dyDescent="0.35">
      <c r="Q20945" s="2"/>
    </row>
    <row r="20946" spans="17:17" x14ac:dyDescent="0.35">
      <c r="Q20946" s="2"/>
    </row>
    <row r="20947" spans="17:17" x14ac:dyDescent="0.35">
      <c r="Q20947" s="2"/>
    </row>
    <row r="20948" spans="17:17" x14ac:dyDescent="0.35">
      <c r="Q20948" s="2"/>
    </row>
    <row r="20949" spans="17:17" x14ac:dyDescent="0.35">
      <c r="Q20949" s="2"/>
    </row>
    <row r="20950" spans="17:17" x14ac:dyDescent="0.35">
      <c r="Q20950" s="2"/>
    </row>
    <row r="20951" spans="17:17" x14ac:dyDescent="0.35">
      <c r="Q20951" s="2"/>
    </row>
    <row r="20952" spans="17:17" x14ac:dyDescent="0.35">
      <c r="Q20952" s="2"/>
    </row>
    <row r="20953" spans="17:17" x14ac:dyDescent="0.35">
      <c r="Q20953" s="2"/>
    </row>
    <row r="20954" spans="17:17" x14ac:dyDescent="0.35">
      <c r="Q20954" s="2"/>
    </row>
    <row r="20955" spans="17:17" x14ac:dyDescent="0.35">
      <c r="Q20955" s="2"/>
    </row>
    <row r="20956" spans="17:17" x14ac:dyDescent="0.35">
      <c r="Q20956" s="2"/>
    </row>
    <row r="20957" spans="17:17" x14ac:dyDescent="0.35">
      <c r="Q20957" s="2"/>
    </row>
    <row r="20958" spans="17:17" x14ac:dyDescent="0.35">
      <c r="Q20958" s="2"/>
    </row>
    <row r="20959" spans="17:17" x14ac:dyDescent="0.35">
      <c r="Q20959" s="2"/>
    </row>
    <row r="20960" spans="17:17" x14ac:dyDescent="0.35">
      <c r="Q20960" s="2"/>
    </row>
    <row r="20961" spans="17:17" x14ac:dyDescent="0.35">
      <c r="Q20961" s="2"/>
    </row>
    <row r="20962" spans="17:17" x14ac:dyDescent="0.35">
      <c r="Q20962" s="2"/>
    </row>
    <row r="20963" spans="17:17" x14ac:dyDescent="0.35">
      <c r="Q20963" s="2"/>
    </row>
    <row r="20964" spans="17:17" x14ac:dyDescent="0.35">
      <c r="Q20964" s="2"/>
    </row>
    <row r="20965" spans="17:17" x14ac:dyDescent="0.35">
      <c r="Q20965" s="2"/>
    </row>
    <row r="20966" spans="17:17" x14ac:dyDescent="0.35">
      <c r="Q20966" s="2"/>
    </row>
    <row r="20967" spans="17:17" x14ac:dyDescent="0.35">
      <c r="Q20967" s="2"/>
    </row>
    <row r="20968" spans="17:17" x14ac:dyDescent="0.35">
      <c r="Q20968" s="2"/>
    </row>
    <row r="20969" spans="17:17" x14ac:dyDescent="0.35">
      <c r="Q20969" s="2"/>
    </row>
    <row r="20970" spans="17:17" x14ac:dyDescent="0.35">
      <c r="Q20970" s="2"/>
    </row>
    <row r="20971" spans="17:17" x14ac:dyDescent="0.35">
      <c r="Q20971" s="2"/>
    </row>
    <row r="20972" spans="17:17" x14ac:dyDescent="0.35">
      <c r="Q20972" s="2"/>
    </row>
    <row r="20973" spans="17:17" x14ac:dyDescent="0.35">
      <c r="Q20973" s="2"/>
    </row>
    <row r="20974" spans="17:17" x14ac:dyDescent="0.35">
      <c r="Q20974" s="2"/>
    </row>
    <row r="20975" spans="17:17" x14ac:dyDescent="0.35">
      <c r="Q20975" s="2"/>
    </row>
    <row r="20976" spans="17:17" x14ac:dyDescent="0.35">
      <c r="Q20976" s="2"/>
    </row>
    <row r="20977" spans="17:17" x14ac:dyDescent="0.35">
      <c r="Q20977" s="2"/>
    </row>
    <row r="20978" spans="17:17" x14ac:dyDescent="0.35">
      <c r="Q20978" s="2"/>
    </row>
    <row r="20979" spans="17:17" x14ac:dyDescent="0.35">
      <c r="Q20979" s="2"/>
    </row>
    <row r="20980" spans="17:17" x14ac:dyDescent="0.35">
      <c r="Q20980" s="2"/>
    </row>
    <row r="20981" spans="17:17" x14ac:dyDescent="0.35">
      <c r="Q20981" s="2"/>
    </row>
    <row r="20982" spans="17:17" x14ac:dyDescent="0.35">
      <c r="Q20982" s="2"/>
    </row>
    <row r="20983" spans="17:17" x14ac:dyDescent="0.35">
      <c r="Q20983" s="2"/>
    </row>
    <row r="20984" spans="17:17" x14ac:dyDescent="0.35">
      <c r="Q20984" s="2"/>
    </row>
    <row r="20985" spans="17:17" x14ac:dyDescent="0.35">
      <c r="Q20985" s="2"/>
    </row>
    <row r="20986" spans="17:17" x14ac:dyDescent="0.35">
      <c r="Q20986" s="2"/>
    </row>
    <row r="20987" spans="17:17" x14ac:dyDescent="0.35">
      <c r="Q20987" s="2"/>
    </row>
    <row r="20988" spans="17:17" x14ac:dyDescent="0.35">
      <c r="Q20988" s="2"/>
    </row>
    <row r="20989" spans="17:17" x14ac:dyDescent="0.35">
      <c r="Q20989" s="2"/>
    </row>
    <row r="20990" spans="17:17" x14ac:dyDescent="0.35">
      <c r="Q20990" s="2"/>
    </row>
    <row r="20991" spans="17:17" x14ac:dyDescent="0.35">
      <c r="Q20991" s="2"/>
    </row>
    <row r="20992" spans="17:17" x14ac:dyDescent="0.35">
      <c r="Q20992" s="2"/>
    </row>
    <row r="20993" spans="17:17" x14ac:dyDescent="0.35">
      <c r="Q20993" s="2"/>
    </row>
    <row r="20994" spans="17:17" x14ac:dyDescent="0.35">
      <c r="Q20994" s="2"/>
    </row>
    <row r="20995" spans="17:17" x14ac:dyDescent="0.35">
      <c r="Q20995" s="2"/>
    </row>
    <row r="20996" spans="17:17" x14ac:dyDescent="0.35">
      <c r="Q20996" s="2"/>
    </row>
    <row r="20997" spans="17:17" x14ac:dyDescent="0.35">
      <c r="Q20997" s="2"/>
    </row>
    <row r="20998" spans="17:17" x14ac:dyDescent="0.35">
      <c r="Q20998" s="2"/>
    </row>
    <row r="20999" spans="17:17" x14ac:dyDescent="0.35">
      <c r="Q20999" s="2"/>
    </row>
    <row r="21000" spans="17:17" x14ac:dyDescent="0.35">
      <c r="Q21000" s="2"/>
    </row>
    <row r="21001" spans="17:17" x14ac:dyDescent="0.35">
      <c r="Q21001" s="2"/>
    </row>
    <row r="21002" spans="17:17" x14ac:dyDescent="0.35">
      <c r="Q21002" s="2"/>
    </row>
    <row r="21003" spans="17:17" x14ac:dyDescent="0.35">
      <c r="Q21003" s="2"/>
    </row>
    <row r="21004" spans="17:17" x14ac:dyDescent="0.35">
      <c r="Q21004" s="2"/>
    </row>
    <row r="21005" spans="17:17" x14ac:dyDescent="0.35">
      <c r="Q21005" s="2"/>
    </row>
    <row r="21006" spans="17:17" x14ac:dyDescent="0.35">
      <c r="Q21006" s="2"/>
    </row>
    <row r="21007" spans="17:17" x14ac:dyDescent="0.35">
      <c r="Q21007" s="2"/>
    </row>
    <row r="21008" spans="17:17" x14ac:dyDescent="0.35">
      <c r="Q21008" s="2"/>
    </row>
    <row r="21009" spans="17:17" x14ac:dyDescent="0.35">
      <c r="Q21009" s="2"/>
    </row>
    <row r="21010" spans="17:17" x14ac:dyDescent="0.35">
      <c r="Q21010" s="2"/>
    </row>
    <row r="21011" spans="17:17" x14ac:dyDescent="0.35">
      <c r="Q21011" s="2"/>
    </row>
    <row r="21012" spans="17:17" x14ac:dyDescent="0.35">
      <c r="Q21012" s="2"/>
    </row>
    <row r="21013" spans="17:17" x14ac:dyDescent="0.35">
      <c r="Q21013" s="2"/>
    </row>
    <row r="21014" spans="17:17" x14ac:dyDescent="0.35">
      <c r="Q21014" s="2"/>
    </row>
    <row r="21015" spans="17:17" x14ac:dyDescent="0.35">
      <c r="Q21015" s="2"/>
    </row>
    <row r="21016" spans="17:17" x14ac:dyDescent="0.35">
      <c r="Q21016" s="2"/>
    </row>
    <row r="21017" spans="17:17" x14ac:dyDescent="0.35">
      <c r="Q21017" s="2"/>
    </row>
    <row r="21018" spans="17:17" x14ac:dyDescent="0.35">
      <c r="Q21018" s="2"/>
    </row>
    <row r="21019" spans="17:17" x14ac:dyDescent="0.35">
      <c r="Q21019" s="2"/>
    </row>
    <row r="21020" spans="17:17" x14ac:dyDescent="0.35">
      <c r="Q21020" s="2"/>
    </row>
    <row r="21021" spans="17:17" x14ac:dyDescent="0.35">
      <c r="Q21021" s="2"/>
    </row>
    <row r="21022" spans="17:17" x14ac:dyDescent="0.35">
      <c r="Q21022" s="2"/>
    </row>
    <row r="21023" spans="17:17" x14ac:dyDescent="0.35">
      <c r="Q21023" s="2"/>
    </row>
    <row r="21024" spans="17:17" x14ac:dyDescent="0.35">
      <c r="Q21024" s="2"/>
    </row>
    <row r="21025" spans="17:17" x14ac:dyDescent="0.35">
      <c r="Q21025" s="2"/>
    </row>
    <row r="21026" spans="17:17" x14ac:dyDescent="0.35">
      <c r="Q21026" s="2"/>
    </row>
    <row r="21027" spans="17:17" x14ac:dyDescent="0.35">
      <c r="Q21027" s="2"/>
    </row>
    <row r="21028" spans="17:17" x14ac:dyDescent="0.35">
      <c r="Q21028" s="2"/>
    </row>
    <row r="21029" spans="17:17" x14ac:dyDescent="0.35">
      <c r="Q21029" s="2"/>
    </row>
    <row r="21030" spans="17:17" x14ac:dyDescent="0.35">
      <c r="Q21030" s="2"/>
    </row>
    <row r="21031" spans="17:17" x14ac:dyDescent="0.35">
      <c r="Q21031" s="2"/>
    </row>
    <row r="21032" spans="17:17" x14ac:dyDescent="0.35">
      <c r="Q21032" s="2"/>
    </row>
    <row r="21033" spans="17:17" x14ac:dyDescent="0.35">
      <c r="Q21033" s="2"/>
    </row>
    <row r="21034" spans="17:17" x14ac:dyDescent="0.35">
      <c r="Q21034" s="2"/>
    </row>
    <row r="21035" spans="17:17" x14ac:dyDescent="0.35">
      <c r="Q21035" s="2"/>
    </row>
    <row r="21036" spans="17:17" x14ac:dyDescent="0.35">
      <c r="Q21036" s="2"/>
    </row>
    <row r="21037" spans="17:17" x14ac:dyDescent="0.35">
      <c r="Q21037" s="2"/>
    </row>
    <row r="21038" spans="17:17" x14ac:dyDescent="0.35">
      <c r="Q21038" s="2"/>
    </row>
    <row r="21039" spans="17:17" x14ac:dyDescent="0.35">
      <c r="Q21039" s="2"/>
    </row>
    <row r="21040" spans="17:17" x14ac:dyDescent="0.35">
      <c r="Q21040" s="2"/>
    </row>
    <row r="21041" spans="17:17" x14ac:dyDescent="0.35">
      <c r="Q21041" s="2"/>
    </row>
    <row r="21042" spans="17:17" x14ac:dyDescent="0.35">
      <c r="Q21042" s="2"/>
    </row>
    <row r="21043" spans="17:17" x14ac:dyDescent="0.35">
      <c r="Q21043" s="2"/>
    </row>
    <row r="21044" spans="17:17" x14ac:dyDescent="0.35">
      <c r="Q21044" s="2"/>
    </row>
    <row r="21045" spans="17:17" x14ac:dyDescent="0.35">
      <c r="Q21045" s="2"/>
    </row>
    <row r="21046" spans="17:17" x14ac:dyDescent="0.35">
      <c r="Q21046" s="2"/>
    </row>
    <row r="21047" spans="17:17" x14ac:dyDescent="0.35">
      <c r="Q21047" s="2"/>
    </row>
    <row r="21048" spans="17:17" x14ac:dyDescent="0.35">
      <c r="Q21048" s="2"/>
    </row>
    <row r="21049" spans="17:17" x14ac:dyDescent="0.35">
      <c r="Q21049" s="2"/>
    </row>
    <row r="21050" spans="17:17" x14ac:dyDescent="0.35">
      <c r="Q21050" s="2"/>
    </row>
    <row r="21051" spans="17:17" x14ac:dyDescent="0.35">
      <c r="Q21051" s="2"/>
    </row>
    <row r="21052" spans="17:17" x14ac:dyDescent="0.35">
      <c r="Q21052" s="2"/>
    </row>
    <row r="21053" spans="17:17" x14ac:dyDescent="0.35">
      <c r="Q21053" s="2"/>
    </row>
    <row r="21054" spans="17:17" x14ac:dyDescent="0.35">
      <c r="Q21054" s="2"/>
    </row>
    <row r="21055" spans="17:17" x14ac:dyDescent="0.35">
      <c r="Q21055" s="2"/>
    </row>
    <row r="21056" spans="17:17" x14ac:dyDescent="0.35">
      <c r="Q21056" s="2"/>
    </row>
    <row r="21057" spans="17:17" x14ac:dyDescent="0.35">
      <c r="Q21057" s="2"/>
    </row>
    <row r="21058" spans="17:17" x14ac:dyDescent="0.35">
      <c r="Q21058" s="2"/>
    </row>
    <row r="21059" spans="17:17" x14ac:dyDescent="0.35">
      <c r="Q21059" s="2"/>
    </row>
    <row r="21060" spans="17:17" x14ac:dyDescent="0.35">
      <c r="Q21060" s="2"/>
    </row>
    <row r="21061" spans="17:17" x14ac:dyDescent="0.35">
      <c r="Q21061" s="2"/>
    </row>
    <row r="21062" spans="17:17" x14ac:dyDescent="0.35">
      <c r="Q21062" s="2"/>
    </row>
    <row r="21063" spans="17:17" x14ac:dyDescent="0.35">
      <c r="Q21063" s="2"/>
    </row>
    <row r="21064" spans="17:17" x14ac:dyDescent="0.35">
      <c r="Q21064" s="2"/>
    </row>
    <row r="21065" spans="17:17" x14ac:dyDescent="0.35">
      <c r="Q21065" s="2"/>
    </row>
    <row r="21066" spans="17:17" x14ac:dyDescent="0.35">
      <c r="Q21066" s="2"/>
    </row>
    <row r="21067" spans="17:17" x14ac:dyDescent="0.35">
      <c r="Q21067" s="2"/>
    </row>
    <row r="21068" spans="17:17" x14ac:dyDescent="0.35">
      <c r="Q21068" s="2"/>
    </row>
    <row r="21069" spans="17:17" x14ac:dyDescent="0.35">
      <c r="Q21069" s="2"/>
    </row>
    <row r="21070" spans="17:17" x14ac:dyDescent="0.35">
      <c r="Q21070" s="2"/>
    </row>
    <row r="21071" spans="17:17" x14ac:dyDescent="0.35">
      <c r="Q21071" s="2"/>
    </row>
    <row r="21072" spans="17:17" x14ac:dyDescent="0.35">
      <c r="Q21072" s="2"/>
    </row>
    <row r="21073" spans="17:17" x14ac:dyDescent="0.35">
      <c r="Q21073" s="2"/>
    </row>
    <row r="21074" spans="17:17" x14ac:dyDescent="0.35">
      <c r="Q21074" s="2"/>
    </row>
    <row r="21075" spans="17:17" x14ac:dyDescent="0.35">
      <c r="Q21075" s="2"/>
    </row>
    <row r="21076" spans="17:17" x14ac:dyDescent="0.35">
      <c r="Q21076" s="2"/>
    </row>
    <row r="21077" spans="17:17" x14ac:dyDescent="0.35">
      <c r="Q21077" s="2"/>
    </row>
    <row r="21078" spans="17:17" x14ac:dyDescent="0.35">
      <c r="Q21078" s="2"/>
    </row>
    <row r="21079" spans="17:17" x14ac:dyDescent="0.35">
      <c r="Q21079" s="2"/>
    </row>
    <row r="21080" spans="17:17" x14ac:dyDescent="0.35">
      <c r="Q21080" s="2"/>
    </row>
    <row r="21081" spans="17:17" x14ac:dyDescent="0.35">
      <c r="Q21081" s="2"/>
    </row>
    <row r="21082" spans="17:17" x14ac:dyDescent="0.35">
      <c r="Q21082" s="2"/>
    </row>
    <row r="21083" spans="17:17" x14ac:dyDescent="0.35">
      <c r="Q21083" s="2"/>
    </row>
    <row r="21084" spans="17:17" x14ac:dyDescent="0.35">
      <c r="Q21084" s="2"/>
    </row>
    <row r="21085" spans="17:17" x14ac:dyDescent="0.35">
      <c r="Q21085" s="2"/>
    </row>
    <row r="21086" spans="17:17" x14ac:dyDescent="0.35">
      <c r="Q21086" s="2"/>
    </row>
    <row r="21087" spans="17:17" x14ac:dyDescent="0.35">
      <c r="Q21087" s="2"/>
    </row>
    <row r="21088" spans="17:17" x14ac:dyDescent="0.35">
      <c r="Q21088" s="2"/>
    </row>
    <row r="21089" spans="17:17" x14ac:dyDescent="0.35">
      <c r="Q21089" s="2"/>
    </row>
    <row r="21090" spans="17:17" x14ac:dyDescent="0.35">
      <c r="Q21090" s="2"/>
    </row>
    <row r="21091" spans="17:17" x14ac:dyDescent="0.35">
      <c r="Q21091" s="2"/>
    </row>
    <row r="21092" spans="17:17" x14ac:dyDescent="0.35">
      <c r="Q21092" s="2"/>
    </row>
    <row r="21093" spans="17:17" x14ac:dyDescent="0.35">
      <c r="Q21093" s="2"/>
    </row>
    <row r="21094" spans="17:17" x14ac:dyDescent="0.35">
      <c r="Q21094" s="2"/>
    </row>
    <row r="21095" spans="17:17" x14ac:dyDescent="0.35">
      <c r="Q21095" s="2"/>
    </row>
    <row r="21096" spans="17:17" x14ac:dyDescent="0.35">
      <c r="Q21096" s="2"/>
    </row>
    <row r="21097" spans="17:17" x14ac:dyDescent="0.35">
      <c r="Q21097" s="2"/>
    </row>
    <row r="21098" spans="17:17" x14ac:dyDescent="0.35">
      <c r="Q21098" s="2"/>
    </row>
    <row r="21099" spans="17:17" x14ac:dyDescent="0.35">
      <c r="Q21099" s="2"/>
    </row>
    <row r="21100" spans="17:17" x14ac:dyDescent="0.35">
      <c r="Q21100" s="2"/>
    </row>
    <row r="21101" spans="17:17" x14ac:dyDescent="0.35">
      <c r="Q21101" s="2"/>
    </row>
    <row r="21102" spans="17:17" x14ac:dyDescent="0.35">
      <c r="Q21102" s="2"/>
    </row>
    <row r="21103" spans="17:17" x14ac:dyDescent="0.35">
      <c r="Q21103" s="2"/>
    </row>
    <row r="21104" spans="17:17" x14ac:dyDescent="0.35">
      <c r="Q21104" s="2"/>
    </row>
    <row r="21105" spans="17:17" x14ac:dyDescent="0.35">
      <c r="Q21105" s="2"/>
    </row>
    <row r="21106" spans="17:17" x14ac:dyDescent="0.35">
      <c r="Q21106" s="2"/>
    </row>
    <row r="21107" spans="17:17" x14ac:dyDescent="0.35">
      <c r="Q21107" s="2"/>
    </row>
    <row r="21108" spans="17:17" x14ac:dyDescent="0.35">
      <c r="Q21108" s="2"/>
    </row>
    <row r="21109" spans="17:17" x14ac:dyDescent="0.35">
      <c r="Q21109" s="2"/>
    </row>
    <row r="21110" spans="17:17" x14ac:dyDescent="0.35">
      <c r="Q21110" s="2"/>
    </row>
    <row r="21111" spans="17:17" x14ac:dyDescent="0.35">
      <c r="Q21111" s="2"/>
    </row>
    <row r="21112" spans="17:17" x14ac:dyDescent="0.35">
      <c r="Q21112" s="2"/>
    </row>
    <row r="21113" spans="17:17" x14ac:dyDescent="0.35">
      <c r="Q21113" s="2"/>
    </row>
    <row r="21114" spans="17:17" x14ac:dyDescent="0.35">
      <c r="Q21114" s="2"/>
    </row>
    <row r="21115" spans="17:17" x14ac:dyDescent="0.35">
      <c r="Q21115" s="2"/>
    </row>
    <row r="21116" spans="17:17" x14ac:dyDescent="0.35">
      <c r="Q21116" s="2"/>
    </row>
    <row r="21117" spans="17:17" x14ac:dyDescent="0.35">
      <c r="Q21117" s="2"/>
    </row>
    <row r="21118" spans="17:17" x14ac:dyDescent="0.35">
      <c r="Q21118" s="2"/>
    </row>
    <row r="21119" spans="17:17" x14ac:dyDescent="0.35">
      <c r="Q21119" s="2"/>
    </row>
    <row r="21120" spans="17:17" x14ac:dyDescent="0.35">
      <c r="Q21120" s="2"/>
    </row>
    <row r="21121" spans="17:17" x14ac:dyDescent="0.35">
      <c r="Q21121" s="2"/>
    </row>
    <row r="21122" spans="17:17" x14ac:dyDescent="0.35">
      <c r="Q21122" s="2"/>
    </row>
    <row r="21123" spans="17:17" x14ac:dyDescent="0.35">
      <c r="Q21123" s="2"/>
    </row>
    <row r="21124" spans="17:17" x14ac:dyDescent="0.35">
      <c r="Q21124" s="2"/>
    </row>
    <row r="21125" spans="17:17" x14ac:dyDescent="0.35">
      <c r="Q21125" s="2"/>
    </row>
    <row r="21126" spans="17:17" x14ac:dyDescent="0.35">
      <c r="Q21126" s="2"/>
    </row>
    <row r="21127" spans="17:17" x14ac:dyDescent="0.35">
      <c r="Q21127" s="2"/>
    </row>
    <row r="21128" spans="17:17" x14ac:dyDescent="0.35">
      <c r="Q21128" s="2"/>
    </row>
    <row r="21129" spans="17:17" x14ac:dyDescent="0.35">
      <c r="Q21129" s="2"/>
    </row>
    <row r="21130" spans="17:17" x14ac:dyDescent="0.35">
      <c r="Q21130" s="2"/>
    </row>
    <row r="21131" spans="17:17" x14ac:dyDescent="0.35">
      <c r="Q21131" s="2"/>
    </row>
    <row r="21132" spans="17:17" x14ac:dyDescent="0.35">
      <c r="Q21132" s="2"/>
    </row>
    <row r="21133" spans="17:17" x14ac:dyDescent="0.35">
      <c r="Q21133" s="2"/>
    </row>
    <row r="21134" spans="17:17" x14ac:dyDescent="0.35">
      <c r="Q21134" s="2"/>
    </row>
    <row r="21135" spans="17:17" x14ac:dyDescent="0.35">
      <c r="Q21135" s="2"/>
    </row>
    <row r="21136" spans="17:17" x14ac:dyDescent="0.35">
      <c r="Q21136" s="2"/>
    </row>
    <row r="21137" spans="17:17" x14ac:dyDescent="0.35">
      <c r="Q21137" s="2"/>
    </row>
    <row r="21138" spans="17:17" x14ac:dyDescent="0.35">
      <c r="Q21138" s="2"/>
    </row>
    <row r="21139" spans="17:17" x14ac:dyDescent="0.35">
      <c r="Q21139" s="2"/>
    </row>
    <row r="21140" spans="17:17" x14ac:dyDescent="0.35">
      <c r="Q21140" s="2"/>
    </row>
    <row r="21141" spans="17:17" x14ac:dyDescent="0.35">
      <c r="Q21141" s="2"/>
    </row>
    <row r="21142" spans="17:17" x14ac:dyDescent="0.35">
      <c r="Q21142" s="2"/>
    </row>
    <row r="21143" spans="17:17" x14ac:dyDescent="0.35">
      <c r="Q21143" s="2"/>
    </row>
    <row r="21144" spans="17:17" x14ac:dyDescent="0.35">
      <c r="Q21144" s="2"/>
    </row>
    <row r="21145" spans="17:17" x14ac:dyDescent="0.35">
      <c r="Q21145" s="2"/>
    </row>
    <row r="21146" spans="17:17" x14ac:dyDescent="0.35">
      <c r="Q21146" s="2"/>
    </row>
    <row r="21147" spans="17:17" x14ac:dyDescent="0.35">
      <c r="Q21147" s="2"/>
    </row>
    <row r="21148" spans="17:17" x14ac:dyDescent="0.35">
      <c r="Q21148" s="2"/>
    </row>
    <row r="21149" spans="17:17" x14ac:dyDescent="0.35">
      <c r="Q21149" s="2"/>
    </row>
    <row r="21150" spans="17:17" x14ac:dyDescent="0.35">
      <c r="Q21150" s="2"/>
    </row>
    <row r="21151" spans="17:17" x14ac:dyDescent="0.35">
      <c r="Q21151" s="2"/>
    </row>
    <row r="21152" spans="17:17" x14ac:dyDescent="0.35">
      <c r="Q21152" s="2"/>
    </row>
    <row r="21153" spans="17:17" x14ac:dyDescent="0.35">
      <c r="Q21153" s="2"/>
    </row>
    <row r="21154" spans="17:17" x14ac:dyDescent="0.35">
      <c r="Q21154" s="2"/>
    </row>
    <row r="21155" spans="17:17" x14ac:dyDescent="0.35">
      <c r="Q21155" s="2"/>
    </row>
    <row r="21156" spans="17:17" x14ac:dyDescent="0.35">
      <c r="Q21156" s="2"/>
    </row>
    <row r="21157" spans="17:17" x14ac:dyDescent="0.35">
      <c r="Q21157" s="2"/>
    </row>
    <row r="21158" spans="17:17" x14ac:dyDescent="0.35">
      <c r="Q21158" s="2"/>
    </row>
    <row r="21159" spans="17:17" x14ac:dyDescent="0.35">
      <c r="Q21159" s="2"/>
    </row>
    <row r="21160" spans="17:17" x14ac:dyDescent="0.35">
      <c r="Q21160" s="2"/>
    </row>
    <row r="21161" spans="17:17" x14ac:dyDescent="0.35">
      <c r="Q21161" s="2"/>
    </row>
    <row r="21162" spans="17:17" x14ac:dyDescent="0.35">
      <c r="Q21162" s="2"/>
    </row>
    <row r="21163" spans="17:17" x14ac:dyDescent="0.35">
      <c r="Q21163" s="2"/>
    </row>
    <row r="21164" spans="17:17" x14ac:dyDescent="0.35">
      <c r="Q21164" s="2"/>
    </row>
    <row r="21165" spans="17:17" x14ac:dyDescent="0.35">
      <c r="Q21165" s="2"/>
    </row>
    <row r="21166" spans="17:17" x14ac:dyDescent="0.35">
      <c r="Q21166" s="2"/>
    </row>
    <row r="21167" spans="17:17" x14ac:dyDescent="0.35">
      <c r="Q21167" s="2"/>
    </row>
    <row r="21168" spans="17:17" x14ac:dyDescent="0.35">
      <c r="Q21168" s="2"/>
    </row>
    <row r="21169" spans="17:17" x14ac:dyDescent="0.35">
      <c r="Q21169" s="2"/>
    </row>
    <row r="21170" spans="17:17" x14ac:dyDescent="0.35">
      <c r="Q21170" s="2"/>
    </row>
    <row r="21171" spans="17:17" x14ac:dyDescent="0.35">
      <c r="Q21171" s="2"/>
    </row>
    <row r="21172" spans="17:17" x14ac:dyDescent="0.35">
      <c r="Q21172" s="2"/>
    </row>
    <row r="21173" spans="17:17" x14ac:dyDescent="0.35">
      <c r="Q21173" s="2"/>
    </row>
    <row r="21174" spans="17:17" x14ac:dyDescent="0.35">
      <c r="Q21174" s="2"/>
    </row>
    <row r="21175" spans="17:17" x14ac:dyDescent="0.35">
      <c r="Q21175" s="2"/>
    </row>
    <row r="21176" spans="17:17" x14ac:dyDescent="0.35">
      <c r="Q21176" s="2"/>
    </row>
    <row r="21177" spans="17:17" x14ac:dyDescent="0.35">
      <c r="Q21177" s="2"/>
    </row>
    <row r="21178" spans="17:17" x14ac:dyDescent="0.35">
      <c r="Q21178" s="2"/>
    </row>
    <row r="21179" spans="17:17" x14ac:dyDescent="0.35">
      <c r="Q21179" s="2"/>
    </row>
    <row r="21180" spans="17:17" x14ac:dyDescent="0.35">
      <c r="Q21180" s="2"/>
    </row>
    <row r="21181" spans="17:17" x14ac:dyDescent="0.35">
      <c r="Q21181" s="2"/>
    </row>
    <row r="21182" spans="17:17" x14ac:dyDescent="0.35">
      <c r="Q21182" s="2"/>
    </row>
    <row r="21183" spans="17:17" x14ac:dyDescent="0.35">
      <c r="Q21183" s="2"/>
    </row>
    <row r="21184" spans="17:17" x14ac:dyDescent="0.35">
      <c r="Q21184" s="2"/>
    </row>
    <row r="21185" spans="17:17" x14ac:dyDescent="0.35">
      <c r="Q21185" s="2"/>
    </row>
    <row r="21186" spans="17:17" x14ac:dyDescent="0.35">
      <c r="Q21186" s="2"/>
    </row>
    <row r="21187" spans="17:17" x14ac:dyDescent="0.35">
      <c r="Q21187" s="2"/>
    </row>
    <row r="21188" spans="17:17" x14ac:dyDescent="0.35">
      <c r="Q21188" s="2"/>
    </row>
    <row r="21189" spans="17:17" x14ac:dyDescent="0.35">
      <c r="Q21189" s="2"/>
    </row>
    <row r="21190" spans="17:17" x14ac:dyDescent="0.35">
      <c r="Q21190" s="2"/>
    </row>
    <row r="21191" spans="17:17" x14ac:dyDescent="0.35">
      <c r="Q21191" s="2"/>
    </row>
    <row r="21192" spans="17:17" x14ac:dyDescent="0.35">
      <c r="Q21192" s="2"/>
    </row>
    <row r="21193" spans="17:17" x14ac:dyDescent="0.35">
      <c r="Q21193" s="2"/>
    </row>
    <row r="21194" spans="17:17" x14ac:dyDescent="0.35">
      <c r="Q21194" s="2"/>
    </row>
    <row r="21195" spans="17:17" x14ac:dyDescent="0.35">
      <c r="Q21195" s="2"/>
    </row>
    <row r="21196" spans="17:17" x14ac:dyDescent="0.35">
      <c r="Q21196" s="2"/>
    </row>
    <row r="21197" spans="17:17" x14ac:dyDescent="0.35">
      <c r="Q21197" s="2"/>
    </row>
    <row r="21198" spans="17:17" x14ac:dyDescent="0.35">
      <c r="Q21198" s="2"/>
    </row>
    <row r="21199" spans="17:17" x14ac:dyDescent="0.35">
      <c r="Q21199" s="2"/>
    </row>
    <row r="21200" spans="17:17" x14ac:dyDescent="0.35">
      <c r="Q21200" s="2"/>
    </row>
    <row r="21201" spans="17:17" x14ac:dyDescent="0.35">
      <c r="Q21201" s="2"/>
    </row>
    <row r="21202" spans="17:17" x14ac:dyDescent="0.35">
      <c r="Q21202" s="2"/>
    </row>
    <row r="21203" spans="17:17" x14ac:dyDescent="0.35">
      <c r="Q21203" s="2"/>
    </row>
    <row r="21204" spans="17:17" x14ac:dyDescent="0.35">
      <c r="Q21204" s="2"/>
    </row>
    <row r="21205" spans="17:17" x14ac:dyDescent="0.35">
      <c r="Q21205" s="2"/>
    </row>
    <row r="21206" spans="17:17" x14ac:dyDescent="0.35">
      <c r="Q21206" s="2"/>
    </row>
    <row r="21207" spans="17:17" x14ac:dyDescent="0.35">
      <c r="Q21207" s="2"/>
    </row>
    <row r="21208" spans="17:17" x14ac:dyDescent="0.35">
      <c r="Q21208" s="2"/>
    </row>
    <row r="21209" spans="17:17" x14ac:dyDescent="0.35">
      <c r="Q21209" s="2"/>
    </row>
    <row r="21210" spans="17:17" x14ac:dyDescent="0.35">
      <c r="Q21210" s="2"/>
    </row>
    <row r="21211" spans="17:17" x14ac:dyDescent="0.35">
      <c r="Q21211" s="2"/>
    </row>
    <row r="21212" spans="17:17" x14ac:dyDescent="0.35">
      <c r="Q21212" s="2"/>
    </row>
    <row r="21213" spans="17:17" x14ac:dyDescent="0.35">
      <c r="Q21213" s="2"/>
    </row>
    <row r="21214" spans="17:17" x14ac:dyDescent="0.35">
      <c r="Q21214" s="2"/>
    </row>
    <row r="21215" spans="17:17" x14ac:dyDescent="0.35">
      <c r="Q21215" s="2"/>
    </row>
    <row r="21216" spans="17:17" x14ac:dyDescent="0.35">
      <c r="Q21216" s="2"/>
    </row>
    <row r="21217" spans="17:17" x14ac:dyDescent="0.35">
      <c r="Q21217" s="2"/>
    </row>
    <row r="21218" spans="17:17" x14ac:dyDescent="0.35">
      <c r="Q21218" s="2"/>
    </row>
    <row r="21219" spans="17:17" x14ac:dyDescent="0.35">
      <c r="Q21219" s="2"/>
    </row>
    <row r="21220" spans="17:17" x14ac:dyDescent="0.35">
      <c r="Q21220" s="2"/>
    </row>
    <row r="21221" spans="17:17" x14ac:dyDescent="0.35">
      <c r="Q21221" s="2"/>
    </row>
    <row r="21222" spans="17:17" x14ac:dyDescent="0.35">
      <c r="Q21222" s="2"/>
    </row>
    <row r="21223" spans="17:17" x14ac:dyDescent="0.35">
      <c r="Q21223" s="2"/>
    </row>
    <row r="21224" spans="17:17" x14ac:dyDescent="0.35">
      <c r="Q21224" s="2"/>
    </row>
    <row r="21225" spans="17:17" x14ac:dyDescent="0.35">
      <c r="Q21225" s="2"/>
    </row>
    <row r="21226" spans="17:17" x14ac:dyDescent="0.35">
      <c r="Q21226" s="2"/>
    </row>
    <row r="21227" spans="17:17" x14ac:dyDescent="0.35">
      <c r="Q21227" s="2"/>
    </row>
    <row r="21228" spans="17:17" x14ac:dyDescent="0.35">
      <c r="Q21228" s="2"/>
    </row>
    <row r="21229" spans="17:17" x14ac:dyDescent="0.35">
      <c r="Q21229" s="2"/>
    </row>
    <row r="21230" spans="17:17" x14ac:dyDescent="0.35">
      <c r="Q21230" s="2"/>
    </row>
    <row r="21231" spans="17:17" x14ac:dyDescent="0.35">
      <c r="Q21231" s="2"/>
    </row>
    <row r="21232" spans="17:17" x14ac:dyDescent="0.35">
      <c r="Q21232" s="2"/>
    </row>
    <row r="21233" spans="17:17" x14ac:dyDescent="0.35">
      <c r="Q21233" s="2"/>
    </row>
    <row r="21234" spans="17:17" x14ac:dyDescent="0.35">
      <c r="Q21234" s="2"/>
    </row>
    <row r="21235" spans="17:17" x14ac:dyDescent="0.35">
      <c r="Q21235" s="2"/>
    </row>
    <row r="21236" spans="17:17" x14ac:dyDescent="0.35">
      <c r="Q21236" s="2"/>
    </row>
    <row r="21237" spans="17:17" x14ac:dyDescent="0.35">
      <c r="Q21237" s="2"/>
    </row>
    <row r="21238" spans="17:17" x14ac:dyDescent="0.35">
      <c r="Q21238" s="2"/>
    </row>
    <row r="21239" spans="17:17" x14ac:dyDescent="0.35">
      <c r="Q21239" s="2"/>
    </row>
    <row r="21240" spans="17:17" x14ac:dyDescent="0.35">
      <c r="Q21240" s="2"/>
    </row>
    <row r="21241" spans="17:17" x14ac:dyDescent="0.35">
      <c r="Q21241" s="2"/>
    </row>
    <row r="21242" spans="17:17" x14ac:dyDescent="0.35">
      <c r="Q21242" s="2"/>
    </row>
    <row r="21243" spans="17:17" x14ac:dyDescent="0.35">
      <c r="Q21243" s="2"/>
    </row>
    <row r="21244" spans="17:17" x14ac:dyDescent="0.35">
      <c r="Q21244" s="2"/>
    </row>
    <row r="21245" spans="17:17" x14ac:dyDescent="0.35">
      <c r="Q21245" s="2"/>
    </row>
    <row r="21246" spans="17:17" x14ac:dyDescent="0.35">
      <c r="Q21246" s="2"/>
    </row>
    <row r="21247" spans="17:17" x14ac:dyDescent="0.35">
      <c r="Q21247" s="2"/>
    </row>
    <row r="21248" spans="17:17" x14ac:dyDescent="0.35">
      <c r="Q21248" s="2"/>
    </row>
    <row r="21249" spans="17:17" x14ac:dyDescent="0.35">
      <c r="Q21249" s="2"/>
    </row>
    <row r="21250" spans="17:17" x14ac:dyDescent="0.35">
      <c r="Q21250" s="2"/>
    </row>
    <row r="21251" spans="17:17" x14ac:dyDescent="0.35">
      <c r="Q21251" s="2"/>
    </row>
    <row r="21252" spans="17:17" x14ac:dyDescent="0.35">
      <c r="Q21252" s="2"/>
    </row>
    <row r="21253" spans="17:17" x14ac:dyDescent="0.35">
      <c r="Q21253" s="2"/>
    </row>
    <row r="21254" spans="17:17" x14ac:dyDescent="0.35">
      <c r="Q21254" s="2"/>
    </row>
    <row r="21255" spans="17:17" x14ac:dyDescent="0.35">
      <c r="Q21255" s="2"/>
    </row>
    <row r="21256" spans="17:17" x14ac:dyDescent="0.35">
      <c r="Q21256" s="2"/>
    </row>
    <row r="21257" spans="17:17" x14ac:dyDescent="0.35">
      <c r="Q21257" s="2"/>
    </row>
    <row r="21258" spans="17:17" x14ac:dyDescent="0.35">
      <c r="Q21258" s="2"/>
    </row>
    <row r="21259" spans="17:17" x14ac:dyDescent="0.35">
      <c r="Q21259" s="2"/>
    </row>
    <row r="21260" spans="17:17" x14ac:dyDescent="0.35">
      <c r="Q21260" s="2"/>
    </row>
    <row r="21261" spans="17:17" x14ac:dyDescent="0.35">
      <c r="Q21261" s="2"/>
    </row>
    <row r="21262" spans="17:17" x14ac:dyDescent="0.35">
      <c r="Q21262" s="2"/>
    </row>
    <row r="21263" spans="17:17" x14ac:dyDescent="0.35">
      <c r="Q21263" s="2"/>
    </row>
    <row r="21264" spans="17:17" x14ac:dyDescent="0.35">
      <c r="Q21264" s="2"/>
    </row>
    <row r="21265" spans="17:17" x14ac:dyDescent="0.35">
      <c r="Q21265" s="2"/>
    </row>
    <row r="21266" spans="17:17" x14ac:dyDescent="0.35">
      <c r="Q21266" s="2"/>
    </row>
    <row r="21267" spans="17:17" x14ac:dyDescent="0.35">
      <c r="Q21267" s="2"/>
    </row>
    <row r="21268" spans="17:17" x14ac:dyDescent="0.35">
      <c r="Q21268" s="2"/>
    </row>
    <row r="21269" spans="17:17" x14ac:dyDescent="0.35">
      <c r="Q21269" s="2"/>
    </row>
    <row r="21270" spans="17:17" x14ac:dyDescent="0.35">
      <c r="Q21270" s="2"/>
    </row>
    <row r="21271" spans="17:17" x14ac:dyDescent="0.35">
      <c r="Q21271" s="2"/>
    </row>
    <row r="21272" spans="17:17" x14ac:dyDescent="0.35">
      <c r="Q21272" s="2"/>
    </row>
    <row r="21273" spans="17:17" x14ac:dyDescent="0.35">
      <c r="Q21273" s="2"/>
    </row>
    <row r="21274" spans="17:17" x14ac:dyDescent="0.35">
      <c r="Q21274" s="2"/>
    </row>
    <row r="21275" spans="17:17" x14ac:dyDescent="0.35">
      <c r="Q21275" s="2"/>
    </row>
    <row r="21276" spans="17:17" x14ac:dyDescent="0.35">
      <c r="Q21276" s="2"/>
    </row>
    <row r="21277" spans="17:17" x14ac:dyDescent="0.35">
      <c r="Q21277" s="2"/>
    </row>
    <row r="21278" spans="17:17" x14ac:dyDescent="0.35">
      <c r="Q21278" s="2"/>
    </row>
    <row r="21279" spans="17:17" x14ac:dyDescent="0.35">
      <c r="Q21279" s="2"/>
    </row>
    <row r="21280" spans="17:17" x14ac:dyDescent="0.35">
      <c r="Q21280" s="2"/>
    </row>
    <row r="21281" spans="17:17" x14ac:dyDescent="0.35">
      <c r="Q21281" s="2"/>
    </row>
    <row r="21282" spans="17:17" x14ac:dyDescent="0.35">
      <c r="Q21282" s="2"/>
    </row>
    <row r="21283" spans="17:17" x14ac:dyDescent="0.35">
      <c r="Q21283" s="2"/>
    </row>
    <row r="21284" spans="17:17" x14ac:dyDescent="0.35">
      <c r="Q21284" s="2"/>
    </row>
    <row r="21285" spans="17:17" x14ac:dyDescent="0.35">
      <c r="Q21285" s="2"/>
    </row>
    <row r="21286" spans="17:17" x14ac:dyDescent="0.35">
      <c r="Q21286" s="2"/>
    </row>
    <row r="21287" spans="17:17" x14ac:dyDescent="0.35">
      <c r="Q21287" s="2"/>
    </row>
    <row r="21288" spans="17:17" x14ac:dyDescent="0.35">
      <c r="Q21288" s="2"/>
    </row>
    <row r="21289" spans="17:17" x14ac:dyDescent="0.35">
      <c r="Q21289" s="2"/>
    </row>
    <row r="21290" spans="17:17" x14ac:dyDescent="0.35">
      <c r="Q21290" s="2"/>
    </row>
    <row r="21291" spans="17:17" x14ac:dyDescent="0.35">
      <c r="Q21291" s="2"/>
    </row>
    <row r="21292" spans="17:17" x14ac:dyDescent="0.35">
      <c r="Q21292" s="2"/>
    </row>
    <row r="21293" spans="17:17" x14ac:dyDescent="0.35">
      <c r="Q21293" s="2"/>
    </row>
    <row r="21294" spans="17:17" x14ac:dyDescent="0.35">
      <c r="Q21294" s="2"/>
    </row>
    <row r="21295" spans="17:17" x14ac:dyDescent="0.35">
      <c r="Q21295" s="2"/>
    </row>
    <row r="21296" spans="17:17" x14ac:dyDescent="0.35">
      <c r="Q21296" s="2"/>
    </row>
    <row r="21297" spans="17:17" x14ac:dyDescent="0.35">
      <c r="Q21297" s="2"/>
    </row>
    <row r="21298" spans="17:17" x14ac:dyDescent="0.35">
      <c r="Q21298" s="2"/>
    </row>
    <row r="21299" spans="17:17" x14ac:dyDescent="0.35">
      <c r="Q21299" s="2"/>
    </row>
    <row r="21300" spans="17:17" x14ac:dyDescent="0.35">
      <c r="Q21300" s="2"/>
    </row>
    <row r="21301" spans="17:17" x14ac:dyDescent="0.35">
      <c r="Q21301" s="2"/>
    </row>
    <row r="21302" spans="17:17" x14ac:dyDescent="0.35">
      <c r="Q21302" s="2"/>
    </row>
    <row r="21303" spans="17:17" x14ac:dyDescent="0.35">
      <c r="Q21303" s="2"/>
    </row>
    <row r="21304" spans="17:17" x14ac:dyDescent="0.35">
      <c r="Q21304" s="2"/>
    </row>
    <row r="21305" spans="17:17" x14ac:dyDescent="0.35">
      <c r="Q21305" s="2"/>
    </row>
    <row r="21306" spans="17:17" x14ac:dyDescent="0.35">
      <c r="Q21306" s="2"/>
    </row>
    <row r="21307" spans="17:17" x14ac:dyDescent="0.35">
      <c r="Q21307" s="2"/>
    </row>
    <row r="21308" spans="17:17" x14ac:dyDescent="0.35">
      <c r="Q21308" s="2"/>
    </row>
    <row r="21309" spans="17:17" x14ac:dyDescent="0.35">
      <c r="Q21309" s="2"/>
    </row>
    <row r="21310" spans="17:17" x14ac:dyDescent="0.35">
      <c r="Q21310" s="2"/>
    </row>
    <row r="21311" spans="17:17" x14ac:dyDescent="0.35">
      <c r="Q21311" s="2"/>
    </row>
    <row r="21312" spans="17:17" x14ac:dyDescent="0.35">
      <c r="Q21312" s="2"/>
    </row>
    <row r="21313" spans="17:17" x14ac:dyDescent="0.35">
      <c r="Q21313" s="2"/>
    </row>
    <row r="21314" spans="17:17" x14ac:dyDescent="0.35">
      <c r="Q21314" s="2"/>
    </row>
    <row r="21315" spans="17:17" x14ac:dyDescent="0.35">
      <c r="Q21315" s="2"/>
    </row>
    <row r="21316" spans="17:17" x14ac:dyDescent="0.35">
      <c r="Q21316" s="2"/>
    </row>
    <row r="21317" spans="17:17" x14ac:dyDescent="0.35">
      <c r="Q21317" s="2"/>
    </row>
    <row r="21318" spans="17:17" x14ac:dyDescent="0.35">
      <c r="Q21318" s="2"/>
    </row>
    <row r="21319" spans="17:17" x14ac:dyDescent="0.35">
      <c r="Q21319" s="2"/>
    </row>
    <row r="21320" spans="17:17" x14ac:dyDescent="0.35">
      <c r="Q21320" s="2"/>
    </row>
    <row r="21321" spans="17:17" x14ac:dyDescent="0.35">
      <c r="Q21321" s="2"/>
    </row>
    <row r="21322" spans="17:17" x14ac:dyDescent="0.35">
      <c r="Q21322" s="2"/>
    </row>
    <row r="21323" spans="17:17" x14ac:dyDescent="0.35">
      <c r="Q21323" s="2"/>
    </row>
    <row r="21324" spans="17:17" x14ac:dyDescent="0.35">
      <c r="Q21324" s="2"/>
    </row>
    <row r="21325" spans="17:17" x14ac:dyDescent="0.35">
      <c r="Q21325" s="2"/>
    </row>
    <row r="21326" spans="17:17" x14ac:dyDescent="0.35">
      <c r="Q21326" s="2"/>
    </row>
    <row r="21327" spans="17:17" x14ac:dyDescent="0.35">
      <c r="Q21327" s="2"/>
    </row>
    <row r="21328" spans="17:17" x14ac:dyDescent="0.35">
      <c r="Q21328" s="2"/>
    </row>
    <row r="21329" spans="17:17" x14ac:dyDescent="0.35">
      <c r="Q21329" s="2"/>
    </row>
    <row r="21330" spans="17:17" x14ac:dyDescent="0.35">
      <c r="Q21330" s="2"/>
    </row>
    <row r="21331" spans="17:17" x14ac:dyDescent="0.35">
      <c r="Q21331" s="2"/>
    </row>
    <row r="21332" spans="17:17" x14ac:dyDescent="0.35">
      <c r="Q21332" s="2"/>
    </row>
    <row r="21333" spans="17:17" x14ac:dyDescent="0.35">
      <c r="Q21333" s="2"/>
    </row>
    <row r="21334" spans="17:17" x14ac:dyDescent="0.35">
      <c r="Q21334" s="2"/>
    </row>
    <row r="21335" spans="17:17" x14ac:dyDescent="0.35">
      <c r="Q21335" s="2"/>
    </row>
    <row r="21336" spans="17:17" x14ac:dyDescent="0.35">
      <c r="Q21336" s="2"/>
    </row>
    <row r="21337" spans="17:17" x14ac:dyDescent="0.35">
      <c r="Q21337" s="2"/>
    </row>
    <row r="21338" spans="17:17" x14ac:dyDescent="0.35">
      <c r="Q21338" s="2"/>
    </row>
    <row r="21339" spans="17:17" x14ac:dyDescent="0.35">
      <c r="Q21339" s="2"/>
    </row>
    <row r="21340" spans="17:17" x14ac:dyDescent="0.35">
      <c r="Q21340" s="2"/>
    </row>
    <row r="21341" spans="17:17" x14ac:dyDescent="0.35">
      <c r="Q21341" s="2"/>
    </row>
    <row r="21342" spans="17:17" x14ac:dyDescent="0.35">
      <c r="Q21342" s="2"/>
    </row>
    <row r="21343" spans="17:17" x14ac:dyDescent="0.35">
      <c r="Q21343" s="2"/>
    </row>
    <row r="21344" spans="17:17" x14ac:dyDescent="0.35">
      <c r="Q21344" s="2"/>
    </row>
    <row r="21345" spans="17:17" x14ac:dyDescent="0.35">
      <c r="Q21345" s="2"/>
    </row>
    <row r="21346" spans="17:17" x14ac:dyDescent="0.35">
      <c r="Q21346" s="2"/>
    </row>
    <row r="21347" spans="17:17" x14ac:dyDescent="0.35">
      <c r="Q21347" s="2"/>
    </row>
    <row r="21348" spans="17:17" x14ac:dyDescent="0.35">
      <c r="Q21348" s="2"/>
    </row>
    <row r="21349" spans="17:17" x14ac:dyDescent="0.35">
      <c r="Q21349" s="2"/>
    </row>
    <row r="21350" spans="17:17" x14ac:dyDescent="0.35">
      <c r="Q21350" s="2"/>
    </row>
    <row r="21351" spans="17:17" x14ac:dyDescent="0.35">
      <c r="Q21351" s="2"/>
    </row>
    <row r="21352" spans="17:17" x14ac:dyDescent="0.35">
      <c r="Q21352" s="2"/>
    </row>
    <row r="21353" spans="17:17" x14ac:dyDescent="0.35">
      <c r="Q21353" s="2"/>
    </row>
    <row r="21354" spans="17:17" x14ac:dyDescent="0.35">
      <c r="Q21354" s="2"/>
    </row>
    <row r="21355" spans="17:17" x14ac:dyDescent="0.35">
      <c r="Q21355" s="2"/>
    </row>
    <row r="21356" spans="17:17" x14ac:dyDescent="0.35">
      <c r="Q21356" s="2"/>
    </row>
    <row r="21357" spans="17:17" x14ac:dyDescent="0.35">
      <c r="Q21357" s="2"/>
    </row>
    <row r="21358" spans="17:17" x14ac:dyDescent="0.35">
      <c r="Q21358" s="2"/>
    </row>
    <row r="21359" spans="17:17" x14ac:dyDescent="0.35">
      <c r="Q21359" s="2"/>
    </row>
    <row r="21360" spans="17:17" x14ac:dyDescent="0.35">
      <c r="Q21360" s="2"/>
    </row>
    <row r="21361" spans="17:17" x14ac:dyDescent="0.35">
      <c r="Q21361" s="2"/>
    </row>
    <row r="21362" spans="17:17" x14ac:dyDescent="0.35">
      <c r="Q21362" s="2"/>
    </row>
    <row r="21363" spans="17:17" x14ac:dyDescent="0.35">
      <c r="Q21363" s="2"/>
    </row>
    <row r="21364" spans="17:17" x14ac:dyDescent="0.35">
      <c r="Q21364" s="2"/>
    </row>
    <row r="21365" spans="17:17" x14ac:dyDescent="0.35">
      <c r="Q21365" s="2"/>
    </row>
    <row r="21366" spans="17:17" x14ac:dyDescent="0.35">
      <c r="Q21366" s="2"/>
    </row>
    <row r="21367" spans="17:17" x14ac:dyDescent="0.35">
      <c r="Q21367" s="2"/>
    </row>
    <row r="21368" spans="17:17" x14ac:dyDescent="0.35">
      <c r="Q21368" s="2"/>
    </row>
    <row r="21369" spans="17:17" x14ac:dyDescent="0.35">
      <c r="Q21369" s="2"/>
    </row>
    <row r="21370" spans="17:17" x14ac:dyDescent="0.35">
      <c r="Q21370" s="2"/>
    </row>
    <row r="21371" spans="17:17" x14ac:dyDescent="0.35">
      <c r="Q21371" s="2"/>
    </row>
    <row r="21372" spans="17:17" x14ac:dyDescent="0.35">
      <c r="Q21372" s="2"/>
    </row>
    <row r="21373" spans="17:17" x14ac:dyDescent="0.35">
      <c r="Q21373" s="2"/>
    </row>
    <row r="21374" spans="17:17" x14ac:dyDescent="0.35">
      <c r="Q21374" s="2"/>
    </row>
    <row r="21375" spans="17:17" x14ac:dyDescent="0.35">
      <c r="Q21375" s="2"/>
    </row>
    <row r="21376" spans="17:17" x14ac:dyDescent="0.35">
      <c r="Q21376" s="2"/>
    </row>
    <row r="21377" spans="17:17" x14ac:dyDescent="0.35">
      <c r="Q21377" s="2"/>
    </row>
    <row r="21378" spans="17:17" x14ac:dyDescent="0.35">
      <c r="Q21378" s="2"/>
    </row>
    <row r="21379" spans="17:17" x14ac:dyDescent="0.35">
      <c r="Q21379" s="2"/>
    </row>
    <row r="21380" spans="17:17" x14ac:dyDescent="0.35">
      <c r="Q21380" s="2"/>
    </row>
    <row r="21381" spans="17:17" x14ac:dyDescent="0.35">
      <c r="Q21381" s="2"/>
    </row>
    <row r="21382" spans="17:17" x14ac:dyDescent="0.35">
      <c r="Q21382" s="2"/>
    </row>
    <row r="21383" spans="17:17" x14ac:dyDescent="0.35">
      <c r="Q21383" s="2"/>
    </row>
    <row r="21384" spans="17:17" x14ac:dyDescent="0.35">
      <c r="Q21384" s="2"/>
    </row>
    <row r="21385" spans="17:17" x14ac:dyDescent="0.35">
      <c r="Q21385" s="2"/>
    </row>
    <row r="21386" spans="17:17" x14ac:dyDescent="0.35">
      <c r="Q21386" s="2"/>
    </row>
    <row r="21387" spans="17:17" x14ac:dyDescent="0.35">
      <c r="Q21387" s="2"/>
    </row>
    <row r="21388" spans="17:17" x14ac:dyDescent="0.35">
      <c r="Q21388" s="2"/>
    </row>
    <row r="21389" spans="17:17" x14ac:dyDescent="0.35">
      <c r="Q21389" s="2"/>
    </row>
    <row r="21390" spans="17:17" x14ac:dyDescent="0.35">
      <c r="Q21390" s="2"/>
    </row>
    <row r="21391" spans="17:17" x14ac:dyDescent="0.35">
      <c r="Q21391" s="2"/>
    </row>
    <row r="21392" spans="17:17" x14ac:dyDescent="0.35">
      <c r="Q21392" s="2"/>
    </row>
    <row r="21393" spans="17:17" x14ac:dyDescent="0.35">
      <c r="Q21393" s="2"/>
    </row>
    <row r="21394" spans="17:17" x14ac:dyDescent="0.35">
      <c r="Q21394" s="2"/>
    </row>
    <row r="21395" spans="17:17" x14ac:dyDescent="0.35">
      <c r="Q21395" s="2"/>
    </row>
    <row r="21396" spans="17:17" x14ac:dyDescent="0.35">
      <c r="Q21396" s="2"/>
    </row>
    <row r="21397" spans="17:17" x14ac:dyDescent="0.35">
      <c r="Q21397" s="2"/>
    </row>
    <row r="21398" spans="17:17" x14ac:dyDescent="0.35">
      <c r="Q21398" s="2"/>
    </row>
    <row r="21399" spans="17:17" x14ac:dyDescent="0.35">
      <c r="Q21399" s="2"/>
    </row>
    <row r="21400" spans="17:17" x14ac:dyDescent="0.35">
      <c r="Q21400" s="2"/>
    </row>
    <row r="21401" spans="17:17" x14ac:dyDescent="0.35">
      <c r="Q21401" s="2"/>
    </row>
    <row r="21402" spans="17:17" x14ac:dyDescent="0.35">
      <c r="Q21402" s="2"/>
    </row>
    <row r="21403" spans="17:17" x14ac:dyDescent="0.35">
      <c r="Q21403" s="2"/>
    </row>
    <row r="21404" spans="17:17" x14ac:dyDescent="0.35">
      <c r="Q21404" s="2"/>
    </row>
    <row r="21405" spans="17:17" x14ac:dyDescent="0.35">
      <c r="Q21405" s="2"/>
    </row>
    <row r="21406" spans="17:17" x14ac:dyDescent="0.35">
      <c r="Q21406" s="2"/>
    </row>
    <row r="21407" spans="17:17" x14ac:dyDescent="0.35">
      <c r="Q21407" s="2"/>
    </row>
    <row r="21408" spans="17:17" x14ac:dyDescent="0.35">
      <c r="Q21408" s="2"/>
    </row>
    <row r="21409" spans="17:17" x14ac:dyDescent="0.35">
      <c r="Q21409" s="2"/>
    </row>
    <row r="21410" spans="17:17" x14ac:dyDescent="0.35">
      <c r="Q21410" s="2"/>
    </row>
    <row r="21411" spans="17:17" x14ac:dyDescent="0.35">
      <c r="Q21411" s="2"/>
    </row>
    <row r="21412" spans="17:17" x14ac:dyDescent="0.35">
      <c r="Q21412" s="2"/>
    </row>
    <row r="21413" spans="17:17" x14ac:dyDescent="0.35">
      <c r="Q21413" s="2"/>
    </row>
    <row r="21414" spans="17:17" x14ac:dyDescent="0.35">
      <c r="Q21414" s="2"/>
    </row>
    <row r="21415" spans="17:17" x14ac:dyDescent="0.35">
      <c r="Q21415" s="2"/>
    </row>
    <row r="21416" spans="17:17" x14ac:dyDescent="0.35">
      <c r="Q21416" s="2"/>
    </row>
    <row r="21417" spans="17:17" x14ac:dyDescent="0.35">
      <c r="Q21417" s="2"/>
    </row>
    <row r="21418" spans="17:17" x14ac:dyDescent="0.35">
      <c r="Q21418" s="2"/>
    </row>
    <row r="21419" spans="17:17" x14ac:dyDescent="0.35">
      <c r="Q21419" s="2"/>
    </row>
    <row r="21420" spans="17:17" x14ac:dyDescent="0.35">
      <c r="Q21420" s="2"/>
    </row>
    <row r="21421" spans="17:17" x14ac:dyDescent="0.35">
      <c r="Q21421" s="2"/>
    </row>
    <row r="21422" spans="17:17" x14ac:dyDescent="0.35">
      <c r="Q21422" s="2"/>
    </row>
    <row r="21423" spans="17:17" x14ac:dyDescent="0.35">
      <c r="Q21423" s="2"/>
    </row>
    <row r="21424" spans="17:17" x14ac:dyDescent="0.35">
      <c r="Q21424" s="2"/>
    </row>
    <row r="21425" spans="17:17" x14ac:dyDescent="0.35">
      <c r="Q21425" s="2"/>
    </row>
    <row r="21426" spans="17:17" x14ac:dyDescent="0.35">
      <c r="Q21426" s="2"/>
    </row>
    <row r="21427" spans="17:17" x14ac:dyDescent="0.35">
      <c r="Q21427" s="2"/>
    </row>
    <row r="21428" spans="17:17" x14ac:dyDescent="0.35">
      <c r="Q21428" s="2"/>
    </row>
    <row r="21429" spans="17:17" x14ac:dyDescent="0.35">
      <c r="Q21429" s="2"/>
    </row>
    <row r="21430" spans="17:17" x14ac:dyDescent="0.35">
      <c r="Q21430" s="2"/>
    </row>
    <row r="21431" spans="17:17" x14ac:dyDescent="0.35">
      <c r="Q21431" s="2"/>
    </row>
    <row r="21432" spans="17:17" x14ac:dyDescent="0.35">
      <c r="Q21432" s="2"/>
    </row>
    <row r="21433" spans="17:17" x14ac:dyDescent="0.35">
      <c r="Q21433" s="2"/>
    </row>
    <row r="21434" spans="17:17" x14ac:dyDescent="0.35">
      <c r="Q21434" s="2"/>
    </row>
    <row r="21435" spans="17:17" x14ac:dyDescent="0.35">
      <c r="Q21435" s="2"/>
    </row>
    <row r="21436" spans="17:17" x14ac:dyDescent="0.35">
      <c r="Q21436" s="2"/>
    </row>
    <row r="21437" spans="17:17" x14ac:dyDescent="0.35">
      <c r="Q21437" s="2"/>
    </row>
    <row r="21438" spans="17:17" x14ac:dyDescent="0.35">
      <c r="Q21438" s="2"/>
    </row>
    <row r="21439" spans="17:17" x14ac:dyDescent="0.35">
      <c r="Q21439" s="2"/>
    </row>
    <row r="21440" spans="17:17" x14ac:dyDescent="0.35">
      <c r="Q21440" s="2"/>
    </row>
    <row r="21441" spans="17:17" x14ac:dyDescent="0.35">
      <c r="Q21441" s="2"/>
    </row>
    <row r="21442" spans="17:17" x14ac:dyDescent="0.35">
      <c r="Q21442" s="2"/>
    </row>
    <row r="21443" spans="17:17" x14ac:dyDescent="0.35">
      <c r="Q21443" s="2"/>
    </row>
    <row r="21444" spans="17:17" x14ac:dyDescent="0.35">
      <c r="Q21444" s="2"/>
    </row>
    <row r="21445" spans="17:17" x14ac:dyDescent="0.35">
      <c r="Q21445" s="2"/>
    </row>
    <row r="21446" spans="17:17" x14ac:dyDescent="0.35">
      <c r="Q21446" s="2"/>
    </row>
    <row r="21447" spans="17:17" x14ac:dyDescent="0.35">
      <c r="Q21447" s="2"/>
    </row>
    <row r="21448" spans="17:17" x14ac:dyDescent="0.35">
      <c r="Q21448" s="2"/>
    </row>
    <row r="21449" spans="17:17" x14ac:dyDescent="0.35">
      <c r="Q21449" s="2"/>
    </row>
    <row r="21450" spans="17:17" x14ac:dyDescent="0.35">
      <c r="Q21450" s="2"/>
    </row>
    <row r="21451" spans="17:17" x14ac:dyDescent="0.35">
      <c r="Q21451" s="2"/>
    </row>
    <row r="21452" spans="17:17" x14ac:dyDescent="0.35">
      <c r="Q21452" s="2"/>
    </row>
    <row r="21453" spans="17:17" x14ac:dyDescent="0.35">
      <c r="Q21453" s="2"/>
    </row>
    <row r="21454" spans="17:17" x14ac:dyDescent="0.35">
      <c r="Q21454" s="2"/>
    </row>
    <row r="21455" spans="17:17" x14ac:dyDescent="0.35">
      <c r="Q21455" s="2"/>
    </row>
    <row r="21456" spans="17:17" x14ac:dyDescent="0.35">
      <c r="Q21456" s="2"/>
    </row>
    <row r="21457" spans="17:17" x14ac:dyDescent="0.35">
      <c r="Q21457" s="2"/>
    </row>
    <row r="21458" spans="17:17" x14ac:dyDescent="0.35">
      <c r="Q21458" s="2"/>
    </row>
    <row r="21459" spans="17:17" x14ac:dyDescent="0.35">
      <c r="Q21459" s="2"/>
    </row>
    <row r="21460" spans="17:17" x14ac:dyDescent="0.35">
      <c r="Q21460" s="2"/>
    </row>
    <row r="21461" spans="17:17" x14ac:dyDescent="0.35">
      <c r="Q21461" s="2"/>
    </row>
    <row r="21462" spans="17:17" x14ac:dyDescent="0.35">
      <c r="Q21462" s="2"/>
    </row>
    <row r="21463" spans="17:17" x14ac:dyDescent="0.35">
      <c r="Q21463" s="2"/>
    </row>
    <row r="21464" spans="17:17" x14ac:dyDescent="0.35">
      <c r="Q21464" s="2"/>
    </row>
    <row r="21465" spans="17:17" x14ac:dyDescent="0.35">
      <c r="Q21465" s="2"/>
    </row>
    <row r="21466" spans="17:17" x14ac:dyDescent="0.35">
      <c r="Q21466" s="2"/>
    </row>
    <row r="21467" spans="17:17" x14ac:dyDescent="0.35">
      <c r="Q21467" s="2"/>
    </row>
    <row r="21468" spans="17:17" x14ac:dyDescent="0.35">
      <c r="Q21468" s="2"/>
    </row>
    <row r="21469" spans="17:17" x14ac:dyDescent="0.35">
      <c r="Q21469" s="2"/>
    </row>
    <row r="21470" spans="17:17" x14ac:dyDescent="0.35">
      <c r="Q21470" s="2"/>
    </row>
    <row r="21471" spans="17:17" x14ac:dyDescent="0.35">
      <c r="Q21471" s="2"/>
    </row>
    <row r="21472" spans="17:17" x14ac:dyDescent="0.35">
      <c r="Q21472" s="2"/>
    </row>
    <row r="21473" spans="17:17" x14ac:dyDescent="0.35">
      <c r="Q21473" s="2"/>
    </row>
    <row r="21474" spans="17:17" x14ac:dyDescent="0.35">
      <c r="Q21474" s="2"/>
    </row>
    <row r="21475" spans="17:17" x14ac:dyDescent="0.35">
      <c r="Q21475" s="2"/>
    </row>
    <row r="21476" spans="17:17" x14ac:dyDescent="0.35">
      <c r="Q21476" s="2"/>
    </row>
    <row r="21477" spans="17:17" x14ac:dyDescent="0.35">
      <c r="Q21477" s="2"/>
    </row>
    <row r="21478" spans="17:17" x14ac:dyDescent="0.35">
      <c r="Q21478" s="2"/>
    </row>
    <row r="21479" spans="17:17" x14ac:dyDescent="0.35">
      <c r="Q21479" s="2"/>
    </row>
    <row r="21480" spans="17:17" x14ac:dyDescent="0.35">
      <c r="Q21480" s="2"/>
    </row>
    <row r="21481" spans="17:17" x14ac:dyDescent="0.35">
      <c r="Q21481" s="2"/>
    </row>
    <row r="21482" spans="17:17" x14ac:dyDescent="0.35">
      <c r="Q21482" s="2"/>
    </row>
    <row r="21483" spans="17:17" x14ac:dyDescent="0.35">
      <c r="Q21483" s="2"/>
    </row>
    <row r="21484" spans="17:17" x14ac:dyDescent="0.35">
      <c r="Q21484" s="2"/>
    </row>
    <row r="21485" spans="17:17" x14ac:dyDescent="0.35">
      <c r="Q21485" s="2"/>
    </row>
    <row r="21486" spans="17:17" x14ac:dyDescent="0.35">
      <c r="Q21486" s="2"/>
    </row>
    <row r="21487" spans="17:17" x14ac:dyDescent="0.35">
      <c r="Q21487" s="2"/>
    </row>
    <row r="21488" spans="17:17" x14ac:dyDescent="0.35">
      <c r="Q21488" s="2"/>
    </row>
    <row r="21489" spans="17:17" x14ac:dyDescent="0.35">
      <c r="Q21489" s="2"/>
    </row>
    <row r="21490" spans="17:17" x14ac:dyDescent="0.35">
      <c r="Q21490" s="2"/>
    </row>
    <row r="21491" spans="17:17" x14ac:dyDescent="0.35">
      <c r="Q21491" s="2"/>
    </row>
    <row r="21492" spans="17:17" x14ac:dyDescent="0.35">
      <c r="Q21492" s="2"/>
    </row>
    <row r="21493" spans="17:17" x14ac:dyDescent="0.35">
      <c r="Q21493" s="2"/>
    </row>
    <row r="21494" spans="17:17" x14ac:dyDescent="0.35">
      <c r="Q21494" s="2"/>
    </row>
    <row r="21495" spans="17:17" x14ac:dyDescent="0.35">
      <c r="Q21495" s="2"/>
    </row>
    <row r="21496" spans="17:17" x14ac:dyDescent="0.35">
      <c r="Q21496" s="2"/>
    </row>
    <row r="21497" spans="17:17" x14ac:dyDescent="0.35">
      <c r="Q21497" s="2"/>
    </row>
    <row r="21498" spans="17:17" x14ac:dyDescent="0.35">
      <c r="Q21498" s="2"/>
    </row>
    <row r="21499" spans="17:17" x14ac:dyDescent="0.35">
      <c r="Q21499" s="2"/>
    </row>
    <row r="21500" spans="17:17" x14ac:dyDescent="0.35">
      <c r="Q21500" s="2"/>
    </row>
    <row r="21501" spans="17:17" x14ac:dyDescent="0.35">
      <c r="Q21501" s="2"/>
    </row>
    <row r="21502" spans="17:17" x14ac:dyDescent="0.35">
      <c r="Q21502" s="2"/>
    </row>
    <row r="21503" spans="17:17" x14ac:dyDescent="0.35">
      <c r="Q21503" s="2"/>
    </row>
    <row r="21504" spans="17:17" x14ac:dyDescent="0.35">
      <c r="Q21504" s="2"/>
    </row>
    <row r="21505" spans="17:17" x14ac:dyDescent="0.35">
      <c r="Q21505" s="2"/>
    </row>
    <row r="21506" spans="17:17" x14ac:dyDescent="0.35">
      <c r="Q21506" s="2"/>
    </row>
    <row r="21507" spans="17:17" x14ac:dyDescent="0.35">
      <c r="Q21507" s="2"/>
    </row>
    <row r="21508" spans="17:17" x14ac:dyDescent="0.35">
      <c r="Q21508" s="2"/>
    </row>
    <row r="21509" spans="17:17" x14ac:dyDescent="0.35">
      <c r="Q21509" s="2"/>
    </row>
    <row r="21510" spans="17:17" x14ac:dyDescent="0.35">
      <c r="Q21510" s="2"/>
    </row>
    <row r="21511" spans="17:17" x14ac:dyDescent="0.35">
      <c r="Q21511" s="2"/>
    </row>
    <row r="21512" spans="17:17" x14ac:dyDescent="0.35">
      <c r="Q21512" s="2"/>
    </row>
    <row r="21513" spans="17:17" x14ac:dyDescent="0.35">
      <c r="Q21513" s="2"/>
    </row>
    <row r="21514" spans="17:17" x14ac:dyDescent="0.35">
      <c r="Q21514" s="2"/>
    </row>
    <row r="21515" spans="17:17" x14ac:dyDescent="0.35">
      <c r="Q21515" s="2"/>
    </row>
    <row r="21516" spans="17:17" x14ac:dyDescent="0.35">
      <c r="Q21516" s="2"/>
    </row>
    <row r="21517" spans="17:17" x14ac:dyDescent="0.35">
      <c r="Q21517" s="2"/>
    </row>
    <row r="21518" spans="17:17" x14ac:dyDescent="0.35">
      <c r="Q21518" s="2"/>
    </row>
    <row r="21519" spans="17:17" x14ac:dyDescent="0.35">
      <c r="Q21519" s="2"/>
    </row>
    <row r="21520" spans="17:17" x14ac:dyDescent="0.35">
      <c r="Q21520" s="2"/>
    </row>
    <row r="21521" spans="17:17" x14ac:dyDescent="0.35">
      <c r="Q21521" s="2"/>
    </row>
    <row r="21522" spans="17:17" x14ac:dyDescent="0.35">
      <c r="Q21522" s="2"/>
    </row>
    <row r="21523" spans="17:17" x14ac:dyDescent="0.35">
      <c r="Q21523" s="2"/>
    </row>
    <row r="21524" spans="17:17" x14ac:dyDescent="0.35">
      <c r="Q21524" s="2"/>
    </row>
    <row r="21525" spans="17:17" x14ac:dyDescent="0.35">
      <c r="Q21525" s="2"/>
    </row>
    <row r="21526" spans="17:17" x14ac:dyDescent="0.35">
      <c r="Q21526" s="2"/>
    </row>
    <row r="21527" spans="17:17" x14ac:dyDescent="0.35">
      <c r="Q21527" s="2"/>
    </row>
    <row r="21528" spans="17:17" x14ac:dyDescent="0.35">
      <c r="Q21528" s="2"/>
    </row>
    <row r="21529" spans="17:17" x14ac:dyDescent="0.35">
      <c r="Q21529" s="2"/>
    </row>
    <row r="21530" spans="17:17" x14ac:dyDescent="0.35">
      <c r="Q21530" s="2"/>
    </row>
    <row r="21531" spans="17:17" x14ac:dyDescent="0.35">
      <c r="Q21531" s="2"/>
    </row>
    <row r="21532" spans="17:17" x14ac:dyDescent="0.35">
      <c r="Q21532" s="2"/>
    </row>
    <row r="21533" spans="17:17" x14ac:dyDescent="0.35">
      <c r="Q21533" s="2"/>
    </row>
    <row r="21534" spans="17:17" x14ac:dyDescent="0.35">
      <c r="Q21534" s="2"/>
    </row>
    <row r="21535" spans="17:17" x14ac:dyDescent="0.35">
      <c r="Q21535" s="2"/>
    </row>
    <row r="21536" spans="17:17" x14ac:dyDescent="0.35">
      <c r="Q21536" s="2"/>
    </row>
    <row r="21537" spans="17:17" x14ac:dyDescent="0.35">
      <c r="Q21537" s="2"/>
    </row>
    <row r="21538" spans="17:17" x14ac:dyDescent="0.35">
      <c r="Q21538" s="2"/>
    </row>
    <row r="21539" spans="17:17" x14ac:dyDescent="0.35">
      <c r="Q21539" s="2"/>
    </row>
    <row r="21540" spans="17:17" x14ac:dyDescent="0.35">
      <c r="Q21540" s="2"/>
    </row>
    <row r="21541" spans="17:17" x14ac:dyDescent="0.35">
      <c r="Q21541" s="2"/>
    </row>
    <row r="21542" spans="17:17" x14ac:dyDescent="0.35">
      <c r="Q21542" s="2"/>
    </row>
    <row r="21543" spans="17:17" x14ac:dyDescent="0.35">
      <c r="Q21543" s="2"/>
    </row>
    <row r="21544" spans="17:17" x14ac:dyDescent="0.35">
      <c r="Q21544" s="2"/>
    </row>
    <row r="21545" spans="17:17" x14ac:dyDescent="0.35">
      <c r="Q21545" s="2"/>
    </row>
    <row r="21546" spans="17:17" x14ac:dyDescent="0.35">
      <c r="Q21546" s="2"/>
    </row>
    <row r="21547" spans="17:17" x14ac:dyDescent="0.35">
      <c r="Q21547" s="2"/>
    </row>
    <row r="21548" spans="17:17" x14ac:dyDescent="0.35">
      <c r="Q21548" s="2"/>
    </row>
    <row r="21549" spans="17:17" x14ac:dyDescent="0.35">
      <c r="Q21549" s="2"/>
    </row>
    <row r="21550" spans="17:17" x14ac:dyDescent="0.35">
      <c r="Q21550" s="2"/>
    </row>
    <row r="21551" spans="17:17" x14ac:dyDescent="0.35">
      <c r="Q21551" s="2"/>
    </row>
    <row r="21552" spans="17:17" x14ac:dyDescent="0.35">
      <c r="Q21552" s="2"/>
    </row>
    <row r="21553" spans="17:17" x14ac:dyDescent="0.35">
      <c r="Q21553" s="2"/>
    </row>
    <row r="21554" spans="17:17" x14ac:dyDescent="0.35">
      <c r="Q21554" s="2"/>
    </row>
    <row r="21555" spans="17:17" x14ac:dyDescent="0.35">
      <c r="Q21555" s="2"/>
    </row>
    <row r="21556" spans="17:17" x14ac:dyDescent="0.35">
      <c r="Q21556" s="2"/>
    </row>
    <row r="21557" spans="17:17" x14ac:dyDescent="0.35">
      <c r="Q21557" s="2"/>
    </row>
    <row r="21558" spans="17:17" x14ac:dyDescent="0.35">
      <c r="Q21558" s="2"/>
    </row>
    <row r="21559" spans="17:17" x14ac:dyDescent="0.35">
      <c r="Q21559" s="2"/>
    </row>
    <row r="21560" spans="17:17" x14ac:dyDescent="0.35">
      <c r="Q21560" s="2"/>
    </row>
    <row r="21561" spans="17:17" x14ac:dyDescent="0.35">
      <c r="Q21561" s="2"/>
    </row>
    <row r="21562" spans="17:17" x14ac:dyDescent="0.35">
      <c r="Q21562" s="2"/>
    </row>
    <row r="21563" spans="17:17" x14ac:dyDescent="0.35">
      <c r="Q21563" s="2"/>
    </row>
    <row r="21564" spans="17:17" x14ac:dyDescent="0.35">
      <c r="Q21564" s="2"/>
    </row>
    <row r="21565" spans="17:17" x14ac:dyDescent="0.35">
      <c r="Q21565" s="2"/>
    </row>
    <row r="21566" spans="17:17" x14ac:dyDescent="0.35">
      <c r="Q21566" s="2"/>
    </row>
    <row r="21567" spans="17:17" x14ac:dyDescent="0.35">
      <c r="Q21567" s="2"/>
    </row>
    <row r="21568" spans="17:17" x14ac:dyDescent="0.35">
      <c r="Q21568" s="2"/>
    </row>
    <row r="21569" spans="17:17" x14ac:dyDescent="0.35">
      <c r="Q21569" s="2"/>
    </row>
    <row r="21570" spans="17:17" x14ac:dyDescent="0.35">
      <c r="Q21570" s="2"/>
    </row>
    <row r="21571" spans="17:17" x14ac:dyDescent="0.35">
      <c r="Q21571" s="2"/>
    </row>
    <row r="21572" spans="17:17" x14ac:dyDescent="0.35">
      <c r="Q21572" s="2"/>
    </row>
    <row r="21573" spans="17:17" x14ac:dyDescent="0.35">
      <c r="Q21573" s="2"/>
    </row>
    <row r="21574" spans="17:17" x14ac:dyDescent="0.35">
      <c r="Q21574" s="2"/>
    </row>
    <row r="21575" spans="17:17" x14ac:dyDescent="0.35">
      <c r="Q21575" s="2"/>
    </row>
    <row r="21576" spans="17:17" x14ac:dyDescent="0.35">
      <c r="Q21576" s="2"/>
    </row>
    <row r="21577" spans="17:17" x14ac:dyDescent="0.35">
      <c r="Q21577" s="2"/>
    </row>
    <row r="21578" spans="17:17" x14ac:dyDescent="0.35">
      <c r="Q21578" s="2"/>
    </row>
    <row r="21579" spans="17:17" x14ac:dyDescent="0.35">
      <c r="Q21579" s="2"/>
    </row>
    <row r="21580" spans="17:17" x14ac:dyDescent="0.35">
      <c r="Q21580" s="2"/>
    </row>
    <row r="21581" spans="17:17" x14ac:dyDescent="0.35">
      <c r="Q21581" s="2"/>
    </row>
    <row r="21582" spans="17:17" x14ac:dyDescent="0.35">
      <c r="Q21582" s="2"/>
    </row>
    <row r="21583" spans="17:17" x14ac:dyDescent="0.35">
      <c r="Q21583" s="2"/>
    </row>
    <row r="21584" spans="17:17" x14ac:dyDescent="0.35">
      <c r="Q21584" s="2"/>
    </row>
    <row r="21585" spans="17:17" x14ac:dyDescent="0.35">
      <c r="Q21585" s="2"/>
    </row>
    <row r="21586" spans="17:17" x14ac:dyDescent="0.35">
      <c r="Q21586" s="2"/>
    </row>
    <row r="21587" spans="17:17" x14ac:dyDescent="0.35">
      <c r="Q21587" s="2"/>
    </row>
    <row r="21588" spans="17:17" x14ac:dyDescent="0.35">
      <c r="Q21588" s="2"/>
    </row>
    <row r="21589" spans="17:17" x14ac:dyDescent="0.35">
      <c r="Q21589" s="2"/>
    </row>
    <row r="21590" spans="17:17" x14ac:dyDescent="0.35">
      <c r="Q21590" s="2"/>
    </row>
    <row r="21591" spans="17:17" x14ac:dyDescent="0.35">
      <c r="Q21591" s="2"/>
    </row>
    <row r="21592" spans="17:17" x14ac:dyDescent="0.35">
      <c r="Q21592" s="2"/>
    </row>
    <row r="21593" spans="17:17" x14ac:dyDescent="0.35">
      <c r="Q21593" s="2"/>
    </row>
    <row r="21594" spans="17:17" x14ac:dyDescent="0.35">
      <c r="Q21594" s="2"/>
    </row>
    <row r="21595" spans="17:17" x14ac:dyDescent="0.35">
      <c r="Q21595" s="2"/>
    </row>
    <row r="21596" spans="17:17" x14ac:dyDescent="0.35">
      <c r="Q21596" s="2"/>
    </row>
    <row r="21597" spans="17:17" x14ac:dyDescent="0.35">
      <c r="Q21597" s="2"/>
    </row>
    <row r="21598" spans="17:17" x14ac:dyDescent="0.35">
      <c r="Q21598" s="2"/>
    </row>
    <row r="21599" spans="17:17" x14ac:dyDescent="0.35">
      <c r="Q21599" s="2"/>
    </row>
    <row r="21600" spans="17:17" x14ac:dyDescent="0.35">
      <c r="Q21600" s="2"/>
    </row>
    <row r="21601" spans="17:17" x14ac:dyDescent="0.35">
      <c r="Q21601" s="2"/>
    </row>
    <row r="21602" spans="17:17" x14ac:dyDescent="0.35">
      <c r="Q21602" s="2"/>
    </row>
    <row r="21603" spans="17:17" x14ac:dyDescent="0.35">
      <c r="Q21603" s="2"/>
    </row>
    <row r="21604" spans="17:17" x14ac:dyDescent="0.35">
      <c r="Q21604" s="2"/>
    </row>
    <row r="21605" spans="17:17" x14ac:dyDescent="0.35">
      <c r="Q21605" s="2"/>
    </row>
    <row r="21606" spans="17:17" x14ac:dyDescent="0.35">
      <c r="Q21606" s="2"/>
    </row>
    <row r="21607" spans="17:17" x14ac:dyDescent="0.35">
      <c r="Q21607" s="2"/>
    </row>
    <row r="21608" spans="17:17" x14ac:dyDescent="0.35">
      <c r="Q21608" s="2"/>
    </row>
    <row r="21609" spans="17:17" x14ac:dyDescent="0.35">
      <c r="Q21609" s="2"/>
    </row>
    <row r="21610" spans="17:17" x14ac:dyDescent="0.35">
      <c r="Q21610" s="2"/>
    </row>
    <row r="21611" spans="17:17" x14ac:dyDescent="0.35">
      <c r="Q21611" s="2"/>
    </row>
    <row r="21612" spans="17:17" x14ac:dyDescent="0.35">
      <c r="Q21612" s="2"/>
    </row>
    <row r="21613" spans="17:17" x14ac:dyDescent="0.35">
      <c r="Q21613" s="2"/>
    </row>
    <row r="21614" spans="17:17" x14ac:dyDescent="0.35">
      <c r="Q21614" s="2"/>
    </row>
    <row r="21615" spans="17:17" x14ac:dyDescent="0.35">
      <c r="Q21615" s="2"/>
    </row>
    <row r="21616" spans="17:17" x14ac:dyDescent="0.35">
      <c r="Q21616" s="2"/>
    </row>
    <row r="21617" spans="17:17" x14ac:dyDescent="0.35">
      <c r="Q21617" s="2"/>
    </row>
    <row r="21618" spans="17:17" x14ac:dyDescent="0.35">
      <c r="Q21618" s="2"/>
    </row>
    <row r="21619" spans="17:17" x14ac:dyDescent="0.35">
      <c r="Q21619" s="2"/>
    </row>
    <row r="21620" spans="17:17" x14ac:dyDescent="0.35">
      <c r="Q21620" s="2"/>
    </row>
    <row r="21621" spans="17:17" x14ac:dyDescent="0.35">
      <c r="Q21621" s="2"/>
    </row>
    <row r="21622" spans="17:17" x14ac:dyDescent="0.35">
      <c r="Q21622" s="2"/>
    </row>
    <row r="21623" spans="17:17" x14ac:dyDescent="0.35">
      <c r="Q21623" s="2"/>
    </row>
    <row r="21624" spans="17:17" x14ac:dyDescent="0.35">
      <c r="Q21624" s="2"/>
    </row>
    <row r="21625" spans="17:17" x14ac:dyDescent="0.35">
      <c r="Q21625" s="2"/>
    </row>
    <row r="21626" spans="17:17" x14ac:dyDescent="0.35">
      <c r="Q21626" s="2"/>
    </row>
    <row r="21627" spans="17:17" x14ac:dyDescent="0.35">
      <c r="Q21627" s="2"/>
    </row>
    <row r="21628" spans="17:17" x14ac:dyDescent="0.35">
      <c r="Q21628" s="2"/>
    </row>
    <row r="21629" spans="17:17" x14ac:dyDescent="0.35">
      <c r="Q21629" s="2"/>
    </row>
    <row r="21630" spans="17:17" x14ac:dyDescent="0.35">
      <c r="Q21630" s="2"/>
    </row>
    <row r="21631" spans="17:17" x14ac:dyDescent="0.35">
      <c r="Q21631" s="2"/>
    </row>
    <row r="21632" spans="17:17" x14ac:dyDescent="0.35">
      <c r="Q21632" s="2"/>
    </row>
    <row r="21633" spans="17:17" x14ac:dyDescent="0.35">
      <c r="Q21633" s="2"/>
    </row>
    <row r="21634" spans="17:17" x14ac:dyDescent="0.35">
      <c r="Q21634" s="2"/>
    </row>
    <row r="21635" spans="17:17" x14ac:dyDescent="0.35">
      <c r="Q21635" s="2"/>
    </row>
    <row r="21636" spans="17:17" x14ac:dyDescent="0.35">
      <c r="Q21636" s="2"/>
    </row>
    <row r="21637" spans="17:17" x14ac:dyDescent="0.35">
      <c r="Q21637" s="2"/>
    </row>
    <row r="21638" spans="17:17" x14ac:dyDescent="0.35">
      <c r="Q21638" s="2"/>
    </row>
    <row r="21639" spans="17:17" x14ac:dyDescent="0.35">
      <c r="Q21639" s="2"/>
    </row>
    <row r="21640" spans="17:17" x14ac:dyDescent="0.35">
      <c r="Q21640" s="2"/>
    </row>
    <row r="21641" spans="17:17" x14ac:dyDescent="0.35">
      <c r="Q21641" s="2"/>
    </row>
    <row r="21642" spans="17:17" x14ac:dyDescent="0.35">
      <c r="Q21642" s="2"/>
    </row>
    <row r="21643" spans="17:17" x14ac:dyDescent="0.35">
      <c r="Q21643" s="2"/>
    </row>
    <row r="21644" spans="17:17" x14ac:dyDescent="0.35">
      <c r="Q21644" s="2"/>
    </row>
    <row r="21645" spans="17:17" x14ac:dyDescent="0.35">
      <c r="Q21645" s="2"/>
    </row>
    <row r="21646" spans="17:17" x14ac:dyDescent="0.35">
      <c r="Q21646" s="2"/>
    </row>
    <row r="21647" spans="17:17" x14ac:dyDescent="0.35">
      <c r="Q21647" s="2"/>
    </row>
    <row r="21648" spans="17:17" x14ac:dyDescent="0.35">
      <c r="Q21648" s="2"/>
    </row>
    <row r="21649" spans="17:17" x14ac:dyDescent="0.35">
      <c r="Q21649" s="2"/>
    </row>
    <row r="21650" spans="17:17" x14ac:dyDescent="0.35">
      <c r="Q21650" s="2"/>
    </row>
    <row r="21651" spans="17:17" x14ac:dyDescent="0.35">
      <c r="Q21651" s="2"/>
    </row>
    <row r="21652" spans="17:17" x14ac:dyDescent="0.35">
      <c r="Q21652" s="2"/>
    </row>
    <row r="21653" spans="17:17" x14ac:dyDescent="0.35">
      <c r="Q21653" s="2"/>
    </row>
    <row r="21654" spans="17:17" x14ac:dyDescent="0.35">
      <c r="Q21654" s="2"/>
    </row>
    <row r="21655" spans="17:17" x14ac:dyDescent="0.35">
      <c r="Q21655" s="2"/>
    </row>
    <row r="21656" spans="17:17" x14ac:dyDescent="0.35">
      <c r="Q21656" s="2"/>
    </row>
    <row r="21657" spans="17:17" x14ac:dyDescent="0.35">
      <c r="Q21657" s="2"/>
    </row>
    <row r="21658" spans="17:17" x14ac:dyDescent="0.35">
      <c r="Q21658" s="2"/>
    </row>
    <row r="21659" spans="17:17" x14ac:dyDescent="0.35">
      <c r="Q21659" s="2"/>
    </row>
    <row r="21660" spans="17:17" x14ac:dyDescent="0.35">
      <c r="Q21660" s="2"/>
    </row>
    <row r="21661" spans="17:17" x14ac:dyDescent="0.35">
      <c r="Q21661" s="2"/>
    </row>
    <row r="21662" spans="17:17" x14ac:dyDescent="0.35">
      <c r="Q21662" s="2"/>
    </row>
    <row r="21663" spans="17:17" x14ac:dyDescent="0.35">
      <c r="Q21663" s="2"/>
    </row>
    <row r="21664" spans="17:17" x14ac:dyDescent="0.35">
      <c r="Q21664" s="2"/>
    </row>
    <row r="21665" spans="17:17" x14ac:dyDescent="0.35">
      <c r="Q21665" s="2"/>
    </row>
    <row r="21666" spans="17:17" x14ac:dyDescent="0.35">
      <c r="Q21666" s="2"/>
    </row>
    <row r="21667" spans="17:17" x14ac:dyDescent="0.35">
      <c r="Q21667" s="2"/>
    </row>
    <row r="21668" spans="17:17" x14ac:dyDescent="0.35">
      <c r="Q21668" s="2"/>
    </row>
    <row r="21669" spans="17:17" x14ac:dyDescent="0.35">
      <c r="Q21669" s="2"/>
    </row>
    <row r="21670" spans="17:17" x14ac:dyDescent="0.35">
      <c r="Q21670" s="2"/>
    </row>
    <row r="21671" spans="17:17" x14ac:dyDescent="0.35">
      <c r="Q21671" s="2"/>
    </row>
    <row r="21672" spans="17:17" x14ac:dyDescent="0.35">
      <c r="Q21672" s="2"/>
    </row>
    <row r="21673" spans="17:17" x14ac:dyDescent="0.35">
      <c r="Q21673" s="2"/>
    </row>
    <row r="21674" spans="17:17" x14ac:dyDescent="0.35">
      <c r="Q21674" s="2"/>
    </row>
    <row r="21675" spans="17:17" x14ac:dyDescent="0.35">
      <c r="Q21675" s="2"/>
    </row>
    <row r="21676" spans="17:17" x14ac:dyDescent="0.35">
      <c r="Q21676" s="2"/>
    </row>
    <row r="21677" spans="17:17" x14ac:dyDescent="0.35">
      <c r="Q21677" s="2"/>
    </row>
    <row r="21678" spans="17:17" x14ac:dyDescent="0.35">
      <c r="Q21678" s="2"/>
    </row>
    <row r="21679" spans="17:17" x14ac:dyDescent="0.35">
      <c r="Q21679" s="2"/>
    </row>
    <row r="21680" spans="17:17" x14ac:dyDescent="0.35">
      <c r="Q21680" s="2"/>
    </row>
    <row r="21681" spans="17:17" x14ac:dyDescent="0.35">
      <c r="Q21681" s="2"/>
    </row>
    <row r="21682" spans="17:17" x14ac:dyDescent="0.35">
      <c r="Q21682" s="2"/>
    </row>
    <row r="21683" spans="17:17" x14ac:dyDescent="0.35">
      <c r="Q21683" s="2"/>
    </row>
    <row r="21684" spans="17:17" x14ac:dyDescent="0.35">
      <c r="Q21684" s="2"/>
    </row>
    <row r="21685" spans="17:17" x14ac:dyDescent="0.35">
      <c r="Q21685" s="2"/>
    </row>
    <row r="21686" spans="17:17" x14ac:dyDescent="0.35">
      <c r="Q21686" s="2"/>
    </row>
    <row r="21687" spans="17:17" x14ac:dyDescent="0.35">
      <c r="Q21687" s="2"/>
    </row>
    <row r="21688" spans="17:17" x14ac:dyDescent="0.35">
      <c r="Q21688" s="2"/>
    </row>
    <row r="21689" spans="17:17" x14ac:dyDescent="0.35">
      <c r="Q21689" s="2"/>
    </row>
    <row r="21690" spans="17:17" x14ac:dyDescent="0.35">
      <c r="Q21690" s="2"/>
    </row>
    <row r="21691" spans="17:17" x14ac:dyDescent="0.35">
      <c r="Q21691" s="2"/>
    </row>
    <row r="21692" spans="17:17" x14ac:dyDescent="0.35">
      <c r="Q21692" s="2"/>
    </row>
    <row r="21693" spans="17:17" x14ac:dyDescent="0.35">
      <c r="Q21693" s="2"/>
    </row>
    <row r="21694" spans="17:17" x14ac:dyDescent="0.35">
      <c r="Q21694" s="2"/>
    </row>
    <row r="21695" spans="17:17" x14ac:dyDescent="0.35">
      <c r="Q21695" s="2"/>
    </row>
    <row r="21696" spans="17:17" x14ac:dyDescent="0.35">
      <c r="Q21696" s="2"/>
    </row>
    <row r="21697" spans="17:17" x14ac:dyDescent="0.35">
      <c r="Q21697" s="2"/>
    </row>
    <row r="21698" spans="17:17" x14ac:dyDescent="0.35">
      <c r="Q21698" s="2"/>
    </row>
    <row r="21699" spans="17:17" x14ac:dyDescent="0.35">
      <c r="Q21699" s="2"/>
    </row>
    <row r="21700" spans="17:17" x14ac:dyDescent="0.35">
      <c r="Q21700" s="2"/>
    </row>
    <row r="21701" spans="17:17" x14ac:dyDescent="0.35">
      <c r="Q21701" s="2"/>
    </row>
    <row r="21702" spans="17:17" x14ac:dyDescent="0.35">
      <c r="Q21702" s="2"/>
    </row>
    <row r="21703" spans="17:17" x14ac:dyDescent="0.35">
      <c r="Q21703" s="2"/>
    </row>
    <row r="21704" spans="17:17" x14ac:dyDescent="0.35">
      <c r="Q21704" s="2"/>
    </row>
    <row r="21705" spans="17:17" x14ac:dyDescent="0.35">
      <c r="Q21705" s="2"/>
    </row>
    <row r="21706" spans="17:17" x14ac:dyDescent="0.35">
      <c r="Q21706" s="2"/>
    </row>
    <row r="21707" spans="17:17" x14ac:dyDescent="0.35">
      <c r="Q21707" s="2"/>
    </row>
    <row r="21708" spans="17:17" x14ac:dyDescent="0.35">
      <c r="Q21708" s="2"/>
    </row>
    <row r="21709" spans="17:17" x14ac:dyDescent="0.35">
      <c r="Q21709" s="2"/>
    </row>
    <row r="21710" spans="17:17" x14ac:dyDescent="0.35">
      <c r="Q21710" s="2"/>
    </row>
    <row r="21711" spans="17:17" x14ac:dyDescent="0.35">
      <c r="Q21711" s="2"/>
    </row>
    <row r="21712" spans="17:17" x14ac:dyDescent="0.35">
      <c r="Q21712" s="2"/>
    </row>
    <row r="21713" spans="17:17" x14ac:dyDescent="0.35">
      <c r="Q21713" s="2"/>
    </row>
    <row r="21714" spans="17:17" x14ac:dyDescent="0.35">
      <c r="Q21714" s="2"/>
    </row>
    <row r="21715" spans="17:17" x14ac:dyDescent="0.35">
      <c r="Q21715" s="2"/>
    </row>
    <row r="21716" spans="17:17" x14ac:dyDescent="0.35">
      <c r="Q21716" s="2"/>
    </row>
    <row r="21717" spans="17:17" x14ac:dyDescent="0.35">
      <c r="Q21717" s="2"/>
    </row>
    <row r="21718" spans="17:17" x14ac:dyDescent="0.35">
      <c r="Q21718" s="2"/>
    </row>
    <row r="21719" spans="17:17" x14ac:dyDescent="0.35">
      <c r="Q21719" s="2"/>
    </row>
    <row r="21720" spans="17:17" x14ac:dyDescent="0.35">
      <c r="Q21720" s="2"/>
    </row>
    <row r="21721" spans="17:17" x14ac:dyDescent="0.35">
      <c r="Q21721" s="2"/>
    </row>
    <row r="21722" spans="17:17" x14ac:dyDescent="0.35">
      <c r="Q21722" s="2"/>
    </row>
    <row r="21723" spans="17:17" x14ac:dyDescent="0.35">
      <c r="Q21723" s="2"/>
    </row>
    <row r="21724" spans="17:17" x14ac:dyDescent="0.35">
      <c r="Q21724" s="2"/>
    </row>
    <row r="21725" spans="17:17" x14ac:dyDescent="0.35">
      <c r="Q21725" s="2"/>
    </row>
    <row r="21726" spans="17:17" x14ac:dyDescent="0.35">
      <c r="Q21726" s="2"/>
    </row>
    <row r="21727" spans="17:17" x14ac:dyDescent="0.35">
      <c r="Q21727" s="2"/>
    </row>
    <row r="21728" spans="17:17" x14ac:dyDescent="0.35">
      <c r="Q21728" s="2"/>
    </row>
    <row r="21729" spans="17:17" x14ac:dyDescent="0.35">
      <c r="Q21729" s="2"/>
    </row>
    <row r="21730" spans="17:17" x14ac:dyDescent="0.35">
      <c r="Q21730" s="2"/>
    </row>
    <row r="21731" spans="17:17" x14ac:dyDescent="0.35">
      <c r="Q21731" s="2"/>
    </row>
    <row r="21732" spans="17:17" x14ac:dyDescent="0.35">
      <c r="Q21732" s="2"/>
    </row>
    <row r="21733" spans="17:17" x14ac:dyDescent="0.35">
      <c r="Q21733" s="2"/>
    </row>
    <row r="21734" spans="17:17" x14ac:dyDescent="0.35">
      <c r="Q21734" s="2"/>
    </row>
    <row r="21735" spans="17:17" x14ac:dyDescent="0.35">
      <c r="Q21735" s="2"/>
    </row>
    <row r="21736" spans="17:17" x14ac:dyDescent="0.35">
      <c r="Q21736" s="2"/>
    </row>
    <row r="21737" spans="17:17" x14ac:dyDescent="0.35">
      <c r="Q21737" s="2"/>
    </row>
    <row r="21738" spans="17:17" x14ac:dyDescent="0.35">
      <c r="Q21738" s="2"/>
    </row>
    <row r="21739" spans="17:17" x14ac:dyDescent="0.35">
      <c r="Q21739" s="2"/>
    </row>
    <row r="21740" spans="17:17" x14ac:dyDescent="0.35">
      <c r="Q21740" s="2"/>
    </row>
    <row r="21741" spans="17:17" x14ac:dyDescent="0.35">
      <c r="Q21741" s="2"/>
    </row>
    <row r="21742" spans="17:17" x14ac:dyDescent="0.35">
      <c r="Q21742" s="2"/>
    </row>
    <row r="21743" spans="17:17" x14ac:dyDescent="0.35">
      <c r="Q21743" s="2"/>
    </row>
    <row r="21744" spans="17:17" x14ac:dyDescent="0.35">
      <c r="Q21744" s="2"/>
    </row>
    <row r="21745" spans="17:17" x14ac:dyDescent="0.35">
      <c r="Q21745" s="2"/>
    </row>
    <row r="21746" spans="17:17" x14ac:dyDescent="0.35">
      <c r="Q21746" s="2"/>
    </row>
    <row r="21747" spans="17:17" x14ac:dyDescent="0.35">
      <c r="Q21747" s="2"/>
    </row>
    <row r="21748" spans="17:17" x14ac:dyDescent="0.35">
      <c r="Q21748" s="2"/>
    </row>
    <row r="21749" spans="17:17" x14ac:dyDescent="0.35">
      <c r="Q21749" s="2"/>
    </row>
    <row r="21750" spans="17:17" x14ac:dyDescent="0.35">
      <c r="Q21750" s="2"/>
    </row>
    <row r="21751" spans="17:17" x14ac:dyDescent="0.35">
      <c r="Q21751" s="2"/>
    </row>
    <row r="21752" spans="17:17" x14ac:dyDescent="0.35">
      <c r="Q21752" s="2"/>
    </row>
    <row r="21753" spans="17:17" x14ac:dyDescent="0.35">
      <c r="Q21753" s="2"/>
    </row>
    <row r="21754" spans="17:17" x14ac:dyDescent="0.35">
      <c r="Q21754" s="2"/>
    </row>
    <row r="21755" spans="17:17" x14ac:dyDescent="0.35">
      <c r="Q21755" s="2"/>
    </row>
    <row r="21756" spans="17:17" x14ac:dyDescent="0.35">
      <c r="Q21756" s="2"/>
    </row>
    <row r="21757" spans="17:17" x14ac:dyDescent="0.35">
      <c r="Q21757" s="2"/>
    </row>
    <row r="21758" spans="17:17" x14ac:dyDescent="0.35">
      <c r="Q21758" s="2"/>
    </row>
    <row r="21759" spans="17:17" x14ac:dyDescent="0.35">
      <c r="Q21759" s="2"/>
    </row>
    <row r="21760" spans="17:17" x14ac:dyDescent="0.35">
      <c r="Q21760" s="2"/>
    </row>
    <row r="21761" spans="17:17" x14ac:dyDescent="0.35">
      <c r="Q21761" s="2"/>
    </row>
    <row r="21762" spans="17:17" x14ac:dyDescent="0.35">
      <c r="Q21762" s="2"/>
    </row>
    <row r="21763" spans="17:17" x14ac:dyDescent="0.35">
      <c r="Q21763" s="2"/>
    </row>
    <row r="21764" spans="17:17" x14ac:dyDescent="0.35">
      <c r="Q21764" s="2"/>
    </row>
    <row r="21765" spans="17:17" x14ac:dyDescent="0.35">
      <c r="Q21765" s="2"/>
    </row>
    <row r="21766" spans="17:17" x14ac:dyDescent="0.35">
      <c r="Q21766" s="2"/>
    </row>
    <row r="21767" spans="17:17" x14ac:dyDescent="0.35">
      <c r="Q21767" s="2"/>
    </row>
    <row r="21768" spans="17:17" x14ac:dyDescent="0.35">
      <c r="Q21768" s="2"/>
    </row>
    <row r="21769" spans="17:17" x14ac:dyDescent="0.35">
      <c r="Q21769" s="2"/>
    </row>
    <row r="21770" spans="17:17" x14ac:dyDescent="0.35">
      <c r="Q21770" s="2"/>
    </row>
    <row r="21771" spans="17:17" x14ac:dyDescent="0.35">
      <c r="Q21771" s="2"/>
    </row>
    <row r="21772" spans="17:17" x14ac:dyDescent="0.35">
      <c r="Q21772" s="2"/>
    </row>
    <row r="21773" spans="17:17" x14ac:dyDescent="0.35">
      <c r="Q21773" s="2"/>
    </row>
    <row r="21774" spans="17:17" x14ac:dyDescent="0.35">
      <c r="Q21774" s="2"/>
    </row>
    <row r="21775" spans="17:17" x14ac:dyDescent="0.35">
      <c r="Q21775" s="2"/>
    </row>
    <row r="21776" spans="17:17" x14ac:dyDescent="0.35">
      <c r="Q21776" s="2"/>
    </row>
    <row r="21777" spans="17:17" x14ac:dyDescent="0.35">
      <c r="Q21777" s="2"/>
    </row>
    <row r="21778" spans="17:17" x14ac:dyDescent="0.35">
      <c r="Q21778" s="2"/>
    </row>
    <row r="21779" spans="17:17" x14ac:dyDescent="0.35">
      <c r="Q21779" s="2"/>
    </row>
    <row r="21780" spans="17:17" x14ac:dyDescent="0.35">
      <c r="Q21780" s="2"/>
    </row>
    <row r="21781" spans="17:17" x14ac:dyDescent="0.35">
      <c r="Q21781" s="2"/>
    </row>
    <row r="21782" spans="17:17" x14ac:dyDescent="0.35">
      <c r="Q21782" s="2"/>
    </row>
    <row r="21783" spans="17:17" x14ac:dyDescent="0.35">
      <c r="Q21783" s="2"/>
    </row>
    <row r="21784" spans="17:17" x14ac:dyDescent="0.35">
      <c r="Q21784" s="2"/>
    </row>
    <row r="21785" spans="17:17" x14ac:dyDescent="0.35">
      <c r="Q21785" s="2"/>
    </row>
    <row r="21786" spans="17:17" x14ac:dyDescent="0.35">
      <c r="Q21786" s="2"/>
    </row>
    <row r="21787" spans="17:17" x14ac:dyDescent="0.35">
      <c r="Q21787" s="2"/>
    </row>
    <row r="21788" spans="17:17" x14ac:dyDescent="0.35">
      <c r="Q21788" s="2"/>
    </row>
    <row r="21789" spans="17:17" x14ac:dyDescent="0.35">
      <c r="Q21789" s="2"/>
    </row>
    <row r="21790" spans="17:17" x14ac:dyDescent="0.35">
      <c r="Q21790" s="2"/>
    </row>
    <row r="21791" spans="17:17" x14ac:dyDescent="0.35">
      <c r="Q21791" s="2"/>
    </row>
    <row r="21792" spans="17:17" x14ac:dyDescent="0.35">
      <c r="Q21792" s="2"/>
    </row>
    <row r="21793" spans="17:17" x14ac:dyDescent="0.35">
      <c r="Q21793" s="2"/>
    </row>
    <row r="21794" spans="17:17" x14ac:dyDescent="0.35">
      <c r="Q21794" s="2"/>
    </row>
    <row r="21795" spans="17:17" x14ac:dyDescent="0.35">
      <c r="Q21795" s="2"/>
    </row>
    <row r="21796" spans="17:17" x14ac:dyDescent="0.35">
      <c r="Q21796" s="2"/>
    </row>
    <row r="21797" spans="17:17" x14ac:dyDescent="0.35">
      <c r="Q21797" s="2"/>
    </row>
    <row r="21798" spans="17:17" x14ac:dyDescent="0.35">
      <c r="Q21798" s="2"/>
    </row>
    <row r="21799" spans="17:17" x14ac:dyDescent="0.35">
      <c r="Q21799" s="2"/>
    </row>
    <row r="21800" spans="17:17" x14ac:dyDescent="0.35">
      <c r="Q21800" s="2"/>
    </row>
    <row r="21801" spans="17:17" x14ac:dyDescent="0.35">
      <c r="Q21801" s="2"/>
    </row>
    <row r="21802" spans="17:17" x14ac:dyDescent="0.35">
      <c r="Q21802" s="2"/>
    </row>
    <row r="21803" spans="17:17" x14ac:dyDescent="0.35">
      <c r="Q21803" s="2"/>
    </row>
    <row r="21804" spans="17:17" x14ac:dyDescent="0.35">
      <c r="Q21804" s="2"/>
    </row>
    <row r="21805" spans="17:17" x14ac:dyDescent="0.35">
      <c r="Q21805" s="2"/>
    </row>
    <row r="21806" spans="17:17" x14ac:dyDescent="0.35">
      <c r="Q21806" s="2"/>
    </row>
    <row r="21807" spans="17:17" x14ac:dyDescent="0.35">
      <c r="Q21807" s="2"/>
    </row>
    <row r="21808" spans="17:17" x14ac:dyDescent="0.35">
      <c r="Q21808" s="2"/>
    </row>
    <row r="21809" spans="17:17" x14ac:dyDescent="0.35">
      <c r="Q21809" s="2"/>
    </row>
    <row r="21810" spans="17:17" x14ac:dyDescent="0.35">
      <c r="Q21810" s="2"/>
    </row>
    <row r="21811" spans="17:17" x14ac:dyDescent="0.35">
      <c r="Q21811" s="2"/>
    </row>
    <row r="21812" spans="17:17" x14ac:dyDescent="0.35">
      <c r="Q21812" s="2"/>
    </row>
    <row r="21813" spans="17:17" x14ac:dyDescent="0.35">
      <c r="Q21813" s="2"/>
    </row>
    <row r="21814" spans="17:17" x14ac:dyDescent="0.35">
      <c r="Q21814" s="2"/>
    </row>
    <row r="21815" spans="17:17" x14ac:dyDescent="0.35">
      <c r="Q21815" s="2"/>
    </row>
    <row r="21816" spans="17:17" x14ac:dyDescent="0.35">
      <c r="Q21816" s="2"/>
    </row>
    <row r="21817" spans="17:17" x14ac:dyDescent="0.35">
      <c r="Q21817" s="2"/>
    </row>
    <row r="21818" spans="17:17" x14ac:dyDescent="0.35">
      <c r="Q21818" s="2"/>
    </row>
    <row r="21819" spans="17:17" x14ac:dyDescent="0.35">
      <c r="Q21819" s="2"/>
    </row>
    <row r="21820" spans="17:17" x14ac:dyDescent="0.35">
      <c r="Q21820" s="2"/>
    </row>
    <row r="21821" spans="17:17" x14ac:dyDescent="0.35">
      <c r="Q21821" s="2"/>
    </row>
    <row r="21822" spans="17:17" x14ac:dyDescent="0.35">
      <c r="Q21822" s="2"/>
    </row>
    <row r="21823" spans="17:17" x14ac:dyDescent="0.35">
      <c r="Q21823" s="2"/>
    </row>
    <row r="21824" spans="17:17" x14ac:dyDescent="0.35">
      <c r="Q21824" s="2"/>
    </row>
    <row r="21825" spans="17:17" x14ac:dyDescent="0.35">
      <c r="Q21825" s="2"/>
    </row>
    <row r="21826" spans="17:17" x14ac:dyDescent="0.35">
      <c r="Q21826" s="2"/>
    </row>
    <row r="21827" spans="17:17" x14ac:dyDescent="0.35">
      <c r="Q21827" s="2"/>
    </row>
    <row r="21828" spans="17:17" x14ac:dyDescent="0.35">
      <c r="Q21828" s="2"/>
    </row>
    <row r="21829" spans="17:17" x14ac:dyDescent="0.35">
      <c r="Q21829" s="2"/>
    </row>
    <row r="21830" spans="17:17" x14ac:dyDescent="0.35">
      <c r="Q21830" s="2"/>
    </row>
    <row r="21831" spans="17:17" x14ac:dyDescent="0.35">
      <c r="Q21831" s="2"/>
    </row>
    <row r="21832" spans="17:17" x14ac:dyDescent="0.35">
      <c r="Q21832" s="2"/>
    </row>
    <row r="21833" spans="17:17" x14ac:dyDescent="0.35">
      <c r="Q21833" s="2"/>
    </row>
    <row r="21834" spans="17:17" x14ac:dyDescent="0.35">
      <c r="Q21834" s="2"/>
    </row>
    <row r="21835" spans="17:17" x14ac:dyDescent="0.35">
      <c r="Q21835" s="2"/>
    </row>
    <row r="21836" spans="17:17" x14ac:dyDescent="0.35">
      <c r="Q21836" s="2"/>
    </row>
    <row r="21837" spans="17:17" x14ac:dyDescent="0.35">
      <c r="Q21837" s="2"/>
    </row>
    <row r="21838" spans="17:17" x14ac:dyDescent="0.35">
      <c r="Q21838" s="2"/>
    </row>
    <row r="21839" spans="17:17" x14ac:dyDescent="0.35">
      <c r="Q21839" s="2"/>
    </row>
    <row r="21840" spans="17:17" x14ac:dyDescent="0.35">
      <c r="Q21840" s="2"/>
    </row>
    <row r="21841" spans="17:17" x14ac:dyDescent="0.35">
      <c r="Q21841" s="2"/>
    </row>
    <row r="21842" spans="17:17" x14ac:dyDescent="0.35">
      <c r="Q21842" s="2"/>
    </row>
    <row r="21843" spans="17:17" x14ac:dyDescent="0.35">
      <c r="Q21843" s="2"/>
    </row>
    <row r="21844" spans="17:17" x14ac:dyDescent="0.35">
      <c r="Q21844" s="2"/>
    </row>
    <row r="21845" spans="17:17" x14ac:dyDescent="0.35">
      <c r="Q21845" s="2"/>
    </row>
    <row r="21846" spans="17:17" x14ac:dyDescent="0.35">
      <c r="Q21846" s="2"/>
    </row>
    <row r="21847" spans="17:17" x14ac:dyDescent="0.35">
      <c r="Q21847" s="2"/>
    </row>
    <row r="21848" spans="17:17" x14ac:dyDescent="0.35">
      <c r="Q21848" s="2"/>
    </row>
    <row r="21849" spans="17:17" x14ac:dyDescent="0.35">
      <c r="Q21849" s="2"/>
    </row>
    <row r="21850" spans="17:17" x14ac:dyDescent="0.35">
      <c r="Q21850" s="2"/>
    </row>
    <row r="21851" spans="17:17" x14ac:dyDescent="0.35">
      <c r="Q21851" s="2"/>
    </row>
    <row r="21852" spans="17:17" x14ac:dyDescent="0.35">
      <c r="Q21852" s="2"/>
    </row>
    <row r="21853" spans="17:17" x14ac:dyDescent="0.35">
      <c r="Q21853" s="2"/>
    </row>
    <row r="21854" spans="17:17" x14ac:dyDescent="0.35">
      <c r="Q21854" s="2"/>
    </row>
    <row r="21855" spans="17:17" x14ac:dyDescent="0.35">
      <c r="Q21855" s="2"/>
    </row>
    <row r="21856" spans="17:17" x14ac:dyDescent="0.35">
      <c r="Q21856" s="2"/>
    </row>
    <row r="21857" spans="17:17" x14ac:dyDescent="0.35">
      <c r="Q21857" s="2"/>
    </row>
    <row r="21858" spans="17:17" x14ac:dyDescent="0.35">
      <c r="Q21858" s="2"/>
    </row>
    <row r="21859" spans="17:17" x14ac:dyDescent="0.35">
      <c r="Q21859" s="2"/>
    </row>
    <row r="21860" spans="17:17" x14ac:dyDescent="0.35">
      <c r="Q21860" s="2"/>
    </row>
    <row r="21861" spans="17:17" x14ac:dyDescent="0.35">
      <c r="Q21861" s="2"/>
    </row>
    <row r="21862" spans="17:17" x14ac:dyDescent="0.35">
      <c r="Q21862" s="2"/>
    </row>
    <row r="21863" spans="17:17" x14ac:dyDescent="0.35">
      <c r="Q21863" s="2"/>
    </row>
    <row r="21864" spans="17:17" x14ac:dyDescent="0.35">
      <c r="Q21864" s="2"/>
    </row>
    <row r="21865" spans="17:17" x14ac:dyDescent="0.35">
      <c r="Q21865" s="2"/>
    </row>
    <row r="21866" spans="17:17" x14ac:dyDescent="0.35">
      <c r="Q21866" s="2"/>
    </row>
    <row r="21867" spans="17:17" x14ac:dyDescent="0.35">
      <c r="Q21867" s="2"/>
    </row>
    <row r="21868" spans="17:17" x14ac:dyDescent="0.35">
      <c r="Q21868" s="2"/>
    </row>
    <row r="21869" spans="17:17" x14ac:dyDescent="0.35">
      <c r="Q21869" s="2"/>
    </row>
    <row r="21870" spans="17:17" x14ac:dyDescent="0.35">
      <c r="Q21870" s="2"/>
    </row>
    <row r="21871" spans="17:17" x14ac:dyDescent="0.35">
      <c r="Q21871" s="2"/>
    </row>
    <row r="21872" spans="17:17" x14ac:dyDescent="0.35">
      <c r="Q21872" s="2"/>
    </row>
    <row r="21873" spans="17:17" x14ac:dyDescent="0.35">
      <c r="Q21873" s="2"/>
    </row>
    <row r="21874" spans="17:17" x14ac:dyDescent="0.35">
      <c r="Q21874" s="2"/>
    </row>
    <row r="21875" spans="17:17" x14ac:dyDescent="0.35">
      <c r="Q21875" s="2"/>
    </row>
    <row r="21876" spans="17:17" x14ac:dyDescent="0.35">
      <c r="Q21876" s="2"/>
    </row>
    <row r="21877" spans="17:17" x14ac:dyDescent="0.35">
      <c r="Q21877" s="2"/>
    </row>
    <row r="21878" spans="17:17" x14ac:dyDescent="0.35">
      <c r="Q21878" s="2"/>
    </row>
    <row r="21879" spans="17:17" x14ac:dyDescent="0.35">
      <c r="Q21879" s="2"/>
    </row>
    <row r="21880" spans="17:17" x14ac:dyDescent="0.35">
      <c r="Q21880" s="2"/>
    </row>
    <row r="21881" spans="17:17" x14ac:dyDescent="0.35">
      <c r="Q21881" s="2"/>
    </row>
    <row r="21882" spans="17:17" x14ac:dyDescent="0.35">
      <c r="Q21882" s="2"/>
    </row>
    <row r="21883" spans="17:17" x14ac:dyDescent="0.35">
      <c r="Q21883" s="2"/>
    </row>
    <row r="21884" spans="17:17" x14ac:dyDescent="0.35">
      <c r="Q21884" s="2"/>
    </row>
    <row r="21885" spans="17:17" x14ac:dyDescent="0.35">
      <c r="Q21885" s="2"/>
    </row>
    <row r="21886" spans="17:17" x14ac:dyDescent="0.35">
      <c r="Q21886" s="2"/>
    </row>
    <row r="21887" spans="17:17" x14ac:dyDescent="0.35">
      <c r="Q21887" s="2"/>
    </row>
    <row r="21888" spans="17:17" x14ac:dyDescent="0.35">
      <c r="Q21888" s="2"/>
    </row>
    <row r="21889" spans="17:17" x14ac:dyDescent="0.35">
      <c r="Q21889" s="2"/>
    </row>
    <row r="21890" spans="17:17" x14ac:dyDescent="0.35">
      <c r="Q21890" s="2"/>
    </row>
    <row r="21891" spans="17:17" x14ac:dyDescent="0.35">
      <c r="Q21891" s="2"/>
    </row>
    <row r="21892" spans="17:17" x14ac:dyDescent="0.35">
      <c r="Q21892" s="2"/>
    </row>
    <row r="21893" spans="17:17" x14ac:dyDescent="0.35">
      <c r="Q21893" s="2"/>
    </row>
    <row r="21894" spans="17:17" x14ac:dyDescent="0.35">
      <c r="Q21894" s="2"/>
    </row>
    <row r="21895" spans="17:17" x14ac:dyDescent="0.35">
      <c r="Q21895" s="2"/>
    </row>
    <row r="21896" spans="17:17" x14ac:dyDescent="0.35">
      <c r="Q21896" s="2"/>
    </row>
    <row r="21897" spans="17:17" x14ac:dyDescent="0.35">
      <c r="Q21897" s="2"/>
    </row>
    <row r="21898" spans="17:17" x14ac:dyDescent="0.35">
      <c r="Q21898" s="2"/>
    </row>
    <row r="21899" spans="17:17" x14ac:dyDescent="0.35">
      <c r="Q21899" s="2"/>
    </row>
    <row r="21900" spans="17:17" x14ac:dyDescent="0.35">
      <c r="Q21900" s="2"/>
    </row>
    <row r="21901" spans="17:17" x14ac:dyDescent="0.35">
      <c r="Q21901" s="2"/>
    </row>
    <row r="21902" spans="17:17" x14ac:dyDescent="0.35">
      <c r="Q21902" s="2"/>
    </row>
    <row r="21903" spans="17:17" x14ac:dyDescent="0.35">
      <c r="Q21903" s="2"/>
    </row>
    <row r="21904" spans="17:17" x14ac:dyDescent="0.35">
      <c r="Q21904" s="2"/>
    </row>
    <row r="21905" spans="17:17" x14ac:dyDescent="0.35">
      <c r="Q21905" s="2"/>
    </row>
    <row r="21906" spans="17:17" x14ac:dyDescent="0.35">
      <c r="Q21906" s="2"/>
    </row>
    <row r="21907" spans="17:17" x14ac:dyDescent="0.35">
      <c r="Q21907" s="2"/>
    </row>
    <row r="21908" spans="17:17" x14ac:dyDescent="0.35">
      <c r="Q21908" s="2"/>
    </row>
    <row r="21909" spans="17:17" x14ac:dyDescent="0.35">
      <c r="Q21909" s="2"/>
    </row>
    <row r="21910" spans="17:17" x14ac:dyDescent="0.35">
      <c r="Q21910" s="2"/>
    </row>
    <row r="21911" spans="17:17" x14ac:dyDescent="0.35">
      <c r="Q21911" s="2"/>
    </row>
    <row r="21912" spans="17:17" x14ac:dyDescent="0.35">
      <c r="Q21912" s="2"/>
    </row>
    <row r="21913" spans="17:17" x14ac:dyDescent="0.35">
      <c r="Q21913" s="2"/>
    </row>
    <row r="21914" spans="17:17" x14ac:dyDescent="0.35">
      <c r="Q21914" s="2"/>
    </row>
    <row r="21915" spans="17:17" x14ac:dyDescent="0.35">
      <c r="Q21915" s="2"/>
    </row>
    <row r="21916" spans="17:17" x14ac:dyDescent="0.35">
      <c r="Q21916" s="2"/>
    </row>
    <row r="21917" spans="17:17" x14ac:dyDescent="0.35">
      <c r="Q21917" s="2"/>
    </row>
    <row r="21918" spans="17:17" x14ac:dyDescent="0.35">
      <c r="Q21918" s="2"/>
    </row>
    <row r="21919" spans="17:17" x14ac:dyDescent="0.35">
      <c r="Q21919" s="2"/>
    </row>
    <row r="21920" spans="17:17" x14ac:dyDescent="0.35">
      <c r="Q21920" s="2"/>
    </row>
    <row r="21921" spans="17:17" x14ac:dyDescent="0.35">
      <c r="Q21921" s="2"/>
    </row>
    <row r="21922" spans="17:17" x14ac:dyDescent="0.35">
      <c r="Q21922" s="2"/>
    </row>
    <row r="21923" spans="17:17" x14ac:dyDescent="0.35">
      <c r="Q21923" s="2"/>
    </row>
    <row r="21924" spans="17:17" x14ac:dyDescent="0.35">
      <c r="Q21924" s="2"/>
    </row>
    <row r="21925" spans="17:17" x14ac:dyDescent="0.35">
      <c r="Q21925" s="2"/>
    </row>
    <row r="21926" spans="17:17" x14ac:dyDescent="0.35">
      <c r="Q21926" s="2"/>
    </row>
    <row r="21927" spans="17:17" x14ac:dyDescent="0.35">
      <c r="Q21927" s="2"/>
    </row>
    <row r="21928" spans="17:17" x14ac:dyDescent="0.35">
      <c r="Q21928" s="2"/>
    </row>
    <row r="21929" spans="17:17" x14ac:dyDescent="0.35">
      <c r="Q21929" s="2"/>
    </row>
    <row r="21930" spans="17:17" x14ac:dyDescent="0.35">
      <c r="Q21930" s="2"/>
    </row>
    <row r="21931" spans="17:17" x14ac:dyDescent="0.35">
      <c r="Q21931" s="2"/>
    </row>
    <row r="21932" spans="17:17" x14ac:dyDescent="0.35">
      <c r="Q21932" s="2"/>
    </row>
    <row r="21933" spans="17:17" x14ac:dyDescent="0.35">
      <c r="Q21933" s="2"/>
    </row>
    <row r="21934" spans="17:17" x14ac:dyDescent="0.35">
      <c r="Q21934" s="2"/>
    </row>
    <row r="21935" spans="17:17" x14ac:dyDescent="0.35">
      <c r="Q21935" s="2"/>
    </row>
    <row r="21936" spans="17:17" x14ac:dyDescent="0.35">
      <c r="Q21936" s="2"/>
    </row>
    <row r="21937" spans="17:17" x14ac:dyDescent="0.35">
      <c r="Q21937" s="2"/>
    </row>
    <row r="21938" spans="17:17" x14ac:dyDescent="0.35">
      <c r="Q21938" s="2"/>
    </row>
    <row r="21939" spans="17:17" x14ac:dyDescent="0.35">
      <c r="Q21939" s="2"/>
    </row>
    <row r="21940" spans="17:17" x14ac:dyDescent="0.35">
      <c r="Q21940" s="2"/>
    </row>
    <row r="21941" spans="17:17" x14ac:dyDescent="0.35">
      <c r="Q21941" s="2"/>
    </row>
    <row r="21942" spans="17:17" x14ac:dyDescent="0.35">
      <c r="Q21942" s="2"/>
    </row>
    <row r="21943" spans="17:17" x14ac:dyDescent="0.35">
      <c r="Q21943" s="2"/>
    </row>
    <row r="21944" spans="17:17" x14ac:dyDescent="0.35">
      <c r="Q21944" s="2"/>
    </row>
    <row r="21945" spans="17:17" x14ac:dyDescent="0.35">
      <c r="Q21945" s="2"/>
    </row>
    <row r="21946" spans="17:17" x14ac:dyDescent="0.35">
      <c r="Q21946" s="2"/>
    </row>
    <row r="21947" spans="17:17" x14ac:dyDescent="0.35">
      <c r="Q21947" s="2"/>
    </row>
    <row r="21948" spans="17:17" x14ac:dyDescent="0.35">
      <c r="Q21948" s="2"/>
    </row>
    <row r="21949" spans="17:17" x14ac:dyDescent="0.35">
      <c r="Q21949" s="2"/>
    </row>
    <row r="21950" spans="17:17" x14ac:dyDescent="0.35">
      <c r="Q21950" s="2"/>
    </row>
    <row r="21951" spans="17:17" x14ac:dyDescent="0.35">
      <c r="Q21951" s="2"/>
    </row>
    <row r="21952" spans="17:17" x14ac:dyDescent="0.35">
      <c r="Q21952" s="2"/>
    </row>
    <row r="21953" spans="17:17" x14ac:dyDescent="0.35">
      <c r="Q21953" s="2"/>
    </row>
    <row r="21954" spans="17:17" x14ac:dyDescent="0.35">
      <c r="Q21954" s="2"/>
    </row>
    <row r="21955" spans="17:17" x14ac:dyDescent="0.35">
      <c r="Q21955" s="2"/>
    </row>
    <row r="21956" spans="17:17" x14ac:dyDescent="0.35">
      <c r="Q21956" s="2"/>
    </row>
    <row r="21957" spans="17:17" x14ac:dyDescent="0.35">
      <c r="Q21957" s="2"/>
    </row>
    <row r="21958" spans="17:17" x14ac:dyDescent="0.35">
      <c r="Q21958" s="2"/>
    </row>
    <row r="21959" spans="17:17" x14ac:dyDescent="0.35">
      <c r="Q21959" s="2"/>
    </row>
    <row r="21960" spans="17:17" x14ac:dyDescent="0.35">
      <c r="Q21960" s="2"/>
    </row>
    <row r="21961" spans="17:17" x14ac:dyDescent="0.35">
      <c r="Q21961" s="2"/>
    </row>
    <row r="21962" spans="17:17" x14ac:dyDescent="0.35">
      <c r="Q21962" s="2"/>
    </row>
    <row r="21963" spans="17:17" x14ac:dyDescent="0.35">
      <c r="Q21963" s="2"/>
    </row>
    <row r="21964" spans="17:17" x14ac:dyDescent="0.35">
      <c r="Q21964" s="2"/>
    </row>
    <row r="21965" spans="17:17" x14ac:dyDescent="0.35">
      <c r="Q21965" s="2"/>
    </row>
    <row r="21966" spans="17:17" x14ac:dyDescent="0.35">
      <c r="Q21966" s="2"/>
    </row>
    <row r="21967" spans="17:17" x14ac:dyDescent="0.35">
      <c r="Q21967" s="2"/>
    </row>
    <row r="21968" spans="17:17" x14ac:dyDescent="0.35">
      <c r="Q21968" s="2"/>
    </row>
    <row r="21969" spans="17:17" x14ac:dyDescent="0.35">
      <c r="Q21969" s="2"/>
    </row>
    <row r="21970" spans="17:17" x14ac:dyDescent="0.35">
      <c r="Q21970" s="2"/>
    </row>
    <row r="21971" spans="17:17" x14ac:dyDescent="0.35">
      <c r="Q21971" s="2"/>
    </row>
    <row r="21972" spans="17:17" x14ac:dyDescent="0.35">
      <c r="Q21972" s="2"/>
    </row>
    <row r="21973" spans="17:17" x14ac:dyDescent="0.35">
      <c r="Q21973" s="2"/>
    </row>
    <row r="21974" spans="17:17" x14ac:dyDescent="0.35">
      <c r="Q21974" s="2"/>
    </row>
    <row r="21975" spans="17:17" x14ac:dyDescent="0.35">
      <c r="Q21975" s="2"/>
    </row>
    <row r="21976" spans="17:17" x14ac:dyDescent="0.35">
      <c r="Q21976" s="2"/>
    </row>
    <row r="21977" spans="17:17" x14ac:dyDescent="0.35">
      <c r="Q21977" s="2"/>
    </row>
    <row r="21978" spans="17:17" x14ac:dyDescent="0.35">
      <c r="Q21978" s="2"/>
    </row>
    <row r="21979" spans="17:17" x14ac:dyDescent="0.35">
      <c r="Q21979" s="2"/>
    </row>
    <row r="21980" spans="17:17" x14ac:dyDescent="0.35">
      <c r="Q21980" s="2"/>
    </row>
    <row r="21981" spans="17:17" x14ac:dyDescent="0.35">
      <c r="Q21981" s="2"/>
    </row>
    <row r="21982" spans="17:17" x14ac:dyDescent="0.35">
      <c r="Q21982" s="2"/>
    </row>
    <row r="21983" spans="17:17" x14ac:dyDescent="0.35">
      <c r="Q21983" s="2"/>
    </row>
    <row r="21984" spans="17:17" x14ac:dyDescent="0.35">
      <c r="Q21984" s="2"/>
    </row>
    <row r="21985" spans="17:17" x14ac:dyDescent="0.35">
      <c r="Q21985" s="2"/>
    </row>
    <row r="21986" spans="17:17" x14ac:dyDescent="0.35">
      <c r="Q21986" s="2"/>
    </row>
    <row r="21987" spans="17:17" x14ac:dyDescent="0.35">
      <c r="Q21987" s="2"/>
    </row>
    <row r="21988" spans="17:17" x14ac:dyDescent="0.35">
      <c r="Q21988" s="2"/>
    </row>
    <row r="21989" spans="17:17" x14ac:dyDescent="0.35">
      <c r="Q21989" s="2"/>
    </row>
    <row r="21990" spans="17:17" x14ac:dyDescent="0.35">
      <c r="Q21990" s="2"/>
    </row>
    <row r="21991" spans="17:17" x14ac:dyDescent="0.35">
      <c r="Q21991" s="2"/>
    </row>
    <row r="21992" spans="17:17" x14ac:dyDescent="0.35">
      <c r="Q21992" s="2"/>
    </row>
    <row r="21993" spans="17:17" x14ac:dyDescent="0.35">
      <c r="Q21993" s="2"/>
    </row>
    <row r="21994" spans="17:17" x14ac:dyDescent="0.35">
      <c r="Q21994" s="2"/>
    </row>
    <row r="21995" spans="17:17" x14ac:dyDescent="0.35">
      <c r="Q21995" s="2"/>
    </row>
    <row r="21996" spans="17:17" x14ac:dyDescent="0.35">
      <c r="Q21996" s="2"/>
    </row>
    <row r="21997" spans="17:17" x14ac:dyDescent="0.35">
      <c r="Q21997" s="2"/>
    </row>
    <row r="21998" spans="17:17" x14ac:dyDescent="0.35">
      <c r="Q21998" s="2"/>
    </row>
    <row r="21999" spans="17:17" x14ac:dyDescent="0.35">
      <c r="Q21999" s="2"/>
    </row>
    <row r="22000" spans="17:17" x14ac:dyDescent="0.35">
      <c r="Q22000" s="2"/>
    </row>
    <row r="22001" spans="17:17" x14ac:dyDescent="0.35">
      <c r="Q22001" s="2"/>
    </row>
    <row r="22002" spans="17:17" x14ac:dyDescent="0.35">
      <c r="Q22002" s="2"/>
    </row>
    <row r="22003" spans="17:17" x14ac:dyDescent="0.35">
      <c r="Q22003" s="2"/>
    </row>
    <row r="22004" spans="17:17" x14ac:dyDescent="0.35">
      <c r="Q22004" s="2"/>
    </row>
    <row r="22005" spans="17:17" x14ac:dyDescent="0.35">
      <c r="Q22005" s="2"/>
    </row>
    <row r="22006" spans="17:17" x14ac:dyDescent="0.35">
      <c r="Q22006" s="2"/>
    </row>
    <row r="22007" spans="17:17" x14ac:dyDescent="0.35">
      <c r="Q22007" s="2"/>
    </row>
    <row r="22008" spans="17:17" x14ac:dyDescent="0.35">
      <c r="Q22008" s="2"/>
    </row>
    <row r="22009" spans="17:17" x14ac:dyDescent="0.35">
      <c r="Q22009" s="2"/>
    </row>
    <row r="22010" spans="17:17" x14ac:dyDescent="0.35">
      <c r="Q22010" s="2"/>
    </row>
    <row r="22011" spans="17:17" x14ac:dyDescent="0.35">
      <c r="Q22011" s="2"/>
    </row>
    <row r="22012" spans="17:17" x14ac:dyDescent="0.35">
      <c r="Q22012" s="2"/>
    </row>
    <row r="22013" spans="17:17" x14ac:dyDescent="0.35">
      <c r="Q22013" s="2"/>
    </row>
    <row r="22014" spans="17:17" x14ac:dyDescent="0.35">
      <c r="Q22014" s="2"/>
    </row>
    <row r="22015" spans="17:17" x14ac:dyDescent="0.35">
      <c r="Q22015" s="2"/>
    </row>
    <row r="22016" spans="17:17" x14ac:dyDescent="0.35">
      <c r="Q22016" s="2"/>
    </row>
    <row r="22017" spans="17:17" x14ac:dyDescent="0.35">
      <c r="Q22017" s="2"/>
    </row>
    <row r="22018" spans="17:17" x14ac:dyDescent="0.35">
      <c r="Q22018" s="2"/>
    </row>
    <row r="22019" spans="17:17" x14ac:dyDescent="0.35">
      <c r="Q22019" s="2"/>
    </row>
    <row r="22020" spans="17:17" x14ac:dyDescent="0.35">
      <c r="Q22020" s="2"/>
    </row>
    <row r="22021" spans="17:17" x14ac:dyDescent="0.35">
      <c r="Q22021" s="2"/>
    </row>
    <row r="22022" spans="17:17" x14ac:dyDescent="0.35">
      <c r="Q22022" s="2"/>
    </row>
    <row r="22023" spans="17:17" x14ac:dyDescent="0.35">
      <c r="Q22023" s="2"/>
    </row>
    <row r="22024" spans="17:17" x14ac:dyDescent="0.35">
      <c r="Q22024" s="2"/>
    </row>
    <row r="22025" spans="17:17" x14ac:dyDescent="0.35">
      <c r="Q22025" s="2"/>
    </row>
    <row r="22026" spans="17:17" x14ac:dyDescent="0.35">
      <c r="Q22026" s="2"/>
    </row>
    <row r="22027" spans="17:17" x14ac:dyDescent="0.35">
      <c r="Q22027" s="2"/>
    </row>
    <row r="22028" spans="17:17" x14ac:dyDescent="0.35">
      <c r="Q22028" s="2"/>
    </row>
    <row r="22029" spans="17:17" x14ac:dyDescent="0.35">
      <c r="Q22029" s="2"/>
    </row>
    <row r="22030" spans="17:17" x14ac:dyDescent="0.35">
      <c r="Q22030" s="2"/>
    </row>
    <row r="22031" spans="17:17" x14ac:dyDescent="0.35">
      <c r="Q22031" s="2"/>
    </row>
    <row r="22032" spans="17:17" x14ac:dyDescent="0.35">
      <c r="Q22032" s="2"/>
    </row>
    <row r="22033" spans="17:17" x14ac:dyDescent="0.35">
      <c r="Q22033" s="2"/>
    </row>
    <row r="22034" spans="17:17" x14ac:dyDescent="0.35">
      <c r="Q22034" s="2"/>
    </row>
    <row r="22035" spans="17:17" x14ac:dyDescent="0.35">
      <c r="Q22035" s="2"/>
    </row>
    <row r="22036" spans="17:17" x14ac:dyDescent="0.35">
      <c r="Q22036" s="2"/>
    </row>
    <row r="22037" spans="17:17" x14ac:dyDescent="0.35">
      <c r="Q22037" s="2"/>
    </row>
    <row r="22038" spans="17:17" x14ac:dyDescent="0.35">
      <c r="Q22038" s="2"/>
    </row>
    <row r="22039" spans="17:17" x14ac:dyDescent="0.35">
      <c r="Q22039" s="2"/>
    </row>
    <row r="22040" spans="17:17" x14ac:dyDescent="0.35">
      <c r="Q22040" s="2"/>
    </row>
    <row r="22041" spans="17:17" x14ac:dyDescent="0.35">
      <c r="Q22041" s="2"/>
    </row>
    <row r="22042" spans="17:17" x14ac:dyDescent="0.35">
      <c r="Q22042" s="2"/>
    </row>
    <row r="22043" spans="17:17" x14ac:dyDescent="0.35">
      <c r="Q22043" s="2"/>
    </row>
    <row r="22044" spans="17:17" x14ac:dyDescent="0.35">
      <c r="Q22044" s="2"/>
    </row>
    <row r="22045" spans="17:17" x14ac:dyDescent="0.35">
      <c r="Q22045" s="2"/>
    </row>
    <row r="22046" spans="17:17" x14ac:dyDescent="0.35">
      <c r="Q22046" s="2"/>
    </row>
    <row r="22047" spans="17:17" x14ac:dyDescent="0.35">
      <c r="Q22047" s="2"/>
    </row>
    <row r="22048" spans="17:17" x14ac:dyDescent="0.35">
      <c r="Q22048" s="2"/>
    </row>
    <row r="22049" spans="17:17" x14ac:dyDescent="0.35">
      <c r="Q22049" s="2"/>
    </row>
    <row r="22050" spans="17:17" x14ac:dyDescent="0.35">
      <c r="Q22050" s="2"/>
    </row>
    <row r="22051" spans="17:17" x14ac:dyDescent="0.35">
      <c r="Q22051" s="2"/>
    </row>
    <row r="22052" spans="17:17" x14ac:dyDescent="0.35">
      <c r="Q22052" s="2"/>
    </row>
    <row r="22053" spans="17:17" x14ac:dyDescent="0.35">
      <c r="Q22053" s="2"/>
    </row>
    <row r="22054" spans="17:17" x14ac:dyDescent="0.35">
      <c r="Q22054" s="2"/>
    </row>
    <row r="22055" spans="17:17" x14ac:dyDescent="0.35">
      <c r="Q22055" s="2"/>
    </row>
    <row r="22056" spans="17:17" x14ac:dyDescent="0.35">
      <c r="Q22056" s="2"/>
    </row>
    <row r="22057" spans="17:17" x14ac:dyDescent="0.35">
      <c r="Q22057" s="2"/>
    </row>
    <row r="22058" spans="17:17" x14ac:dyDescent="0.35">
      <c r="Q22058" s="2"/>
    </row>
    <row r="22059" spans="17:17" x14ac:dyDescent="0.35">
      <c r="Q22059" s="2"/>
    </row>
    <row r="22060" spans="17:17" x14ac:dyDescent="0.35">
      <c r="Q22060" s="2"/>
    </row>
    <row r="22061" spans="17:17" x14ac:dyDescent="0.35">
      <c r="Q22061" s="2"/>
    </row>
    <row r="22062" spans="17:17" x14ac:dyDescent="0.35">
      <c r="Q22062" s="2"/>
    </row>
    <row r="22063" spans="17:17" x14ac:dyDescent="0.35">
      <c r="Q22063" s="2"/>
    </row>
    <row r="22064" spans="17:17" x14ac:dyDescent="0.35">
      <c r="Q22064" s="2"/>
    </row>
    <row r="22065" spans="17:17" x14ac:dyDescent="0.35">
      <c r="Q22065" s="2"/>
    </row>
    <row r="22066" spans="17:17" x14ac:dyDescent="0.35">
      <c r="Q22066" s="2"/>
    </row>
    <row r="22067" spans="17:17" x14ac:dyDescent="0.35">
      <c r="Q22067" s="2"/>
    </row>
    <row r="22068" spans="17:17" x14ac:dyDescent="0.35">
      <c r="Q22068" s="2"/>
    </row>
    <row r="22069" spans="17:17" x14ac:dyDescent="0.35">
      <c r="Q22069" s="2"/>
    </row>
    <row r="22070" spans="17:17" x14ac:dyDescent="0.35">
      <c r="Q22070" s="2"/>
    </row>
    <row r="22071" spans="17:17" x14ac:dyDescent="0.35">
      <c r="Q22071" s="2"/>
    </row>
    <row r="22072" spans="17:17" x14ac:dyDescent="0.35">
      <c r="Q22072" s="2"/>
    </row>
    <row r="22073" spans="17:17" x14ac:dyDescent="0.35">
      <c r="Q22073" s="2"/>
    </row>
    <row r="22074" spans="17:17" x14ac:dyDescent="0.35">
      <c r="Q22074" s="2"/>
    </row>
    <row r="22075" spans="17:17" x14ac:dyDescent="0.35">
      <c r="Q22075" s="2"/>
    </row>
    <row r="22076" spans="17:17" x14ac:dyDescent="0.35">
      <c r="Q22076" s="2"/>
    </row>
    <row r="22077" spans="17:17" x14ac:dyDescent="0.35">
      <c r="Q22077" s="2"/>
    </row>
    <row r="22078" spans="17:17" x14ac:dyDescent="0.35">
      <c r="Q22078" s="2"/>
    </row>
    <row r="22079" spans="17:17" x14ac:dyDescent="0.35">
      <c r="Q22079" s="2"/>
    </row>
    <row r="22080" spans="17:17" x14ac:dyDescent="0.35">
      <c r="Q22080" s="2"/>
    </row>
    <row r="22081" spans="17:17" x14ac:dyDescent="0.35">
      <c r="Q22081" s="2"/>
    </row>
    <row r="22082" spans="17:17" x14ac:dyDescent="0.35">
      <c r="Q22082" s="2"/>
    </row>
    <row r="22083" spans="17:17" x14ac:dyDescent="0.35">
      <c r="Q22083" s="2"/>
    </row>
    <row r="22084" spans="17:17" x14ac:dyDescent="0.35">
      <c r="Q22084" s="2"/>
    </row>
    <row r="22085" spans="17:17" x14ac:dyDescent="0.35">
      <c r="Q22085" s="2"/>
    </row>
    <row r="22086" spans="17:17" x14ac:dyDescent="0.35">
      <c r="Q22086" s="2"/>
    </row>
    <row r="22087" spans="17:17" x14ac:dyDescent="0.35">
      <c r="Q22087" s="2"/>
    </row>
    <row r="22088" spans="17:17" x14ac:dyDescent="0.35">
      <c r="Q22088" s="2"/>
    </row>
    <row r="22089" spans="17:17" x14ac:dyDescent="0.35">
      <c r="Q22089" s="2"/>
    </row>
    <row r="22090" spans="17:17" x14ac:dyDescent="0.35">
      <c r="Q22090" s="2"/>
    </row>
    <row r="22091" spans="17:17" x14ac:dyDescent="0.35">
      <c r="Q22091" s="2"/>
    </row>
    <row r="22092" spans="17:17" x14ac:dyDescent="0.35">
      <c r="Q22092" s="2"/>
    </row>
    <row r="22093" spans="17:17" x14ac:dyDescent="0.35">
      <c r="Q22093" s="2"/>
    </row>
    <row r="22094" spans="17:17" x14ac:dyDescent="0.35">
      <c r="Q22094" s="2"/>
    </row>
    <row r="22095" spans="17:17" x14ac:dyDescent="0.35">
      <c r="Q22095" s="2"/>
    </row>
    <row r="22096" spans="17:17" x14ac:dyDescent="0.35">
      <c r="Q22096" s="2"/>
    </row>
    <row r="22097" spans="17:17" x14ac:dyDescent="0.35">
      <c r="Q22097" s="2"/>
    </row>
    <row r="22098" spans="17:17" x14ac:dyDescent="0.35">
      <c r="Q22098" s="2"/>
    </row>
    <row r="22099" spans="17:17" x14ac:dyDescent="0.35">
      <c r="Q22099" s="2"/>
    </row>
    <row r="22100" spans="17:17" x14ac:dyDescent="0.35">
      <c r="Q22100" s="2"/>
    </row>
    <row r="22101" spans="17:17" x14ac:dyDescent="0.35">
      <c r="Q22101" s="2"/>
    </row>
    <row r="22102" spans="17:17" x14ac:dyDescent="0.35">
      <c r="Q22102" s="2"/>
    </row>
    <row r="22103" spans="17:17" x14ac:dyDescent="0.35">
      <c r="Q22103" s="2"/>
    </row>
    <row r="22104" spans="17:17" x14ac:dyDescent="0.35">
      <c r="Q22104" s="2"/>
    </row>
    <row r="22105" spans="17:17" x14ac:dyDescent="0.35">
      <c r="Q22105" s="2"/>
    </row>
    <row r="22106" spans="17:17" x14ac:dyDescent="0.35">
      <c r="Q22106" s="2"/>
    </row>
    <row r="22107" spans="17:17" x14ac:dyDescent="0.35">
      <c r="Q22107" s="2"/>
    </row>
    <row r="22108" spans="17:17" x14ac:dyDescent="0.35">
      <c r="Q22108" s="2"/>
    </row>
    <row r="22109" spans="17:17" x14ac:dyDescent="0.35">
      <c r="Q22109" s="2"/>
    </row>
    <row r="22110" spans="17:17" x14ac:dyDescent="0.35">
      <c r="Q22110" s="2"/>
    </row>
    <row r="22111" spans="17:17" x14ac:dyDescent="0.35">
      <c r="Q22111" s="2"/>
    </row>
    <row r="22112" spans="17:17" x14ac:dyDescent="0.35">
      <c r="Q22112" s="2"/>
    </row>
    <row r="22113" spans="17:17" x14ac:dyDescent="0.35">
      <c r="Q22113" s="2"/>
    </row>
    <row r="22114" spans="17:17" x14ac:dyDescent="0.35">
      <c r="Q22114" s="2"/>
    </row>
    <row r="22115" spans="17:17" x14ac:dyDescent="0.35">
      <c r="Q22115" s="2"/>
    </row>
    <row r="22116" spans="17:17" x14ac:dyDescent="0.35">
      <c r="Q22116" s="2"/>
    </row>
    <row r="22117" spans="17:17" x14ac:dyDescent="0.35">
      <c r="Q22117" s="2"/>
    </row>
    <row r="22118" spans="17:17" x14ac:dyDescent="0.35">
      <c r="Q22118" s="2"/>
    </row>
    <row r="22119" spans="17:17" x14ac:dyDescent="0.35">
      <c r="Q22119" s="2"/>
    </row>
    <row r="22120" spans="17:17" x14ac:dyDescent="0.35">
      <c r="Q22120" s="2"/>
    </row>
    <row r="22121" spans="17:17" x14ac:dyDescent="0.35">
      <c r="Q22121" s="2"/>
    </row>
    <row r="22122" spans="17:17" x14ac:dyDescent="0.35">
      <c r="Q22122" s="2"/>
    </row>
    <row r="22123" spans="17:17" x14ac:dyDescent="0.35">
      <c r="Q22123" s="2"/>
    </row>
    <row r="22124" spans="17:17" x14ac:dyDescent="0.35">
      <c r="Q22124" s="2"/>
    </row>
    <row r="22125" spans="17:17" x14ac:dyDescent="0.35">
      <c r="Q22125" s="2"/>
    </row>
    <row r="22126" spans="17:17" x14ac:dyDescent="0.35">
      <c r="Q22126" s="2"/>
    </row>
    <row r="22127" spans="17:17" x14ac:dyDescent="0.35">
      <c r="Q22127" s="2"/>
    </row>
    <row r="22128" spans="17:17" x14ac:dyDescent="0.35">
      <c r="Q22128" s="2"/>
    </row>
    <row r="22129" spans="17:17" x14ac:dyDescent="0.35">
      <c r="Q22129" s="2"/>
    </row>
    <row r="22130" spans="17:17" x14ac:dyDescent="0.35">
      <c r="Q22130" s="2"/>
    </row>
    <row r="22131" spans="17:17" x14ac:dyDescent="0.35">
      <c r="Q22131" s="2"/>
    </row>
    <row r="22132" spans="17:17" x14ac:dyDescent="0.35">
      <c r="Q22132" s="2"/>
    </row>
    <row r="22133" spans="17:17" x14ac:dyDescent="0.35">
      <c r="Q22133" s="2"/>
    </row>
    <row r="22134" spans="17:17" x14ac:dyDescent="0.35">
      <c r="Q22134" s="2"/>
    </row>
    <row r="22135" spans="17:17" x14ac:dyDescent="0.35">
      <c r="Q22135" s="2"/>
    </row>
    <row r="22136" spans="17:17" x14ac:dyDescent="0.35">
      <c r="Q22136" s="2"/>
    </row>
    <row r="22137" spans="17:17" x14ac:dyDescent="0.35">
      <c r="Q22137" s="2"/>
    </row>
    <row r="22138" spans="17:17" x14ac:dyDescent="0.35">
      <c r="Q22138" s="2"/>
    </row>
    <row r="22139" spans="17:17" x14ac:dyDescent="0.35">
      <c r="Q22139" s="2"/>
    </row>
    <row r="22140" spans="17:17" x14ac:dyDescent="0.35">
      <c r="Q22140" s="2"/>
    </row>
    <row r="22141" spans="17:17" x14ac:dyDescent="0.35">
      <c r="Q22141" s="2"/>
    </row>
    <row r="22142" spans="17:17" x14ac:dyDescent="0.35">
      <c r="Q22142" s="2"/>
    </row>
    <row r="22143" spans="17:17" x14ac:dyDescent="0.35">
      <c r="Q22143" s="2"/>
    </row>
    <row r="22144" spans="17:17" x14ac:dyDescent="0.35">
      <c r="Q22144" s="2"/>
    </row>
    <row r="22145" spans="17:17" x14ac:dyDescent="0.35">
      <c r="Q22145" s="2"/>
    </row>
    <row r="22146" spans="17:17" x14ac:dyDescent="0.35">
      <c r="Q22146" s="2"/>
    </row>
    <row r="22147" spans="17:17" x14ac:dyDescent="0.35">
      <c r="Q22147" s="2"/>
    </row>
    <row r="22148" spans="17:17" x14ac:dyDescent="0.35">
      <c r="Q22148" s="2"/>
    </row>
    <row r="22149" spans="17:17" x14ac:dyDescent="0.35">
      <c r="Q22149" s="2"/>
    </row>
    <row r="22150" spans="17:17" x14ac:dyDescent="0.35">
      <c r="Q22150" s="2"/>
    </row>
    <row r="22151" spans="17:17" x14ac:dyDescent="0.35">
      <c r="Q22151" s="2"/>
    </row>
    <row r="22152" spans="17:17" x14ac:dyDescent="0.35">
      <c r="Q22152" s="2"/>
    </row>
    <row r="22153" spans="17:17" x14ac:dyDescent="0.35">
      <c r="Q22153" s="2"/>
    </row>
    <row r="22154" spans="17:17" x14ac:dyDescent="0.35">
      <c r="Q22154" s="2"/>
    </row>
    <row r="22155" spans="17:17" x14ac:dyDescent="0.35">
      <c r="Q22155" s="2"/>
    </row>
    <row r="22156" spans="17:17" x14ac:dyDescent="0.35">
      <c r="Q22156" s="2"/>
    </row>
    <row r="22157" spans="17:17" x14ac:dyDescent="0.35">
      <c r="Q22157" s="2"/>
    </row>
    <row r="22158" spans="17:17" x14ac:dyDescent="0.35">
      <c r="Q22158" s="2"/>
    </row>
    <row r="22159" spans="17:17" x14ac:dyDescent="0.35">
      <c r="Q22159" s="2"/>
    </row>
    <row r="22160" spans="17:17" x14ac:dyDescent="0.35">
      <c r="Q22160" s="2"/>
    </row>
    <row r="22161" spans="17:17" x14ac:dyDescent="0.35">
      <c r="Q22161" s="2"/>
    </row>
    <row r="22162" spans="17:17" x14ac:dyDescent="0.35">
      <c r="Q22162" s="2"/>
    </row>
    <row r="22163" spans="17:17" x14ac:dyDescent="0.35">
      <c r="Q22163" s="2"/>
    </row>
    <row r="22164" spans="17:17" x14ac:dyDescent="0.35">
      <c r="Q22164" s="2"/>
    </row>
    <row r="22165" spans="17:17" x14ac:dyDescent="0.35">
      <c r="Q22165" s="2"/>
    </row>
    <row r="22166" spans="17:17" x14ac:dyDescent="0.35">
      <c r="Q22166" s="2"/>
    </row>
    <row r="22167" spans="17:17" x14ac:dyDescent="0.35">
      <c r="Q22167" s="2"/>
    </row>
    <row r="22168" spans="17:17" x14ac:dyDescent="0.35">
      <c r="Q22168" s="2"/>
    </row>
    <row r="22169" spans="17:17" x14ac:dyDescent="0.35">
      <c r="Q22169" s="2"/>
    </row>
    <row r="22170" spans="17:17" x14ac:dyDescent="0.35">
      <c r="Q22170" s="2"/>
    </row>
    <row r="22171" spans="17:17" x14ac:dyDescent="0.35">
      <c r="Q22171" s="2"/>
    </row>
    <row r="22172" spans="17:17" x14ac:dyDescent="0.35">
      <c r="Q22172" s="2"/>
    </row>
    <row r="22173" spans="17:17" x14ac:dyDescent="0.35">
      <c r="Q22173" s="2"/>
    </row>
    <row r="22174" spans="17:17" x14ac:dyDescent="0.35">
      <c r="Q22174" s="2"/>
    </row>
    <row r="22175" spans="17:17" x14ac:dyDescent="0.35">
      <c r="Q22175" s="2"/>
    </row>
    <row r="22176" spans="17:17" x14ac:dyDescent="0.35">
      <c r="Q22176" s="2"/>
    </row>
    <row r="22177" spans="17:17" x14ac:dyDescent="0.35">
      <c r="Q22177" s="2"/>
    </row>
    <row r="22178" spans="17:17" x14ac:dyDescent="0.35">
      <c r="Q22178" s="2"/>
    </row>
    <row r="22179" spans="17:17" x14ac:dyDescent="0.35">
      <c r="Q22179" s="2"/>
    </row>
    <row r="22180" spans="17:17" x14ac:dyDescent="0.35">
      <c r="Q22180" s="2"/>
    </row>
    <row r="22181" spans="17:17" x14ac:dyDescent="0.35">
      <c r="Q22181" s="2"/>
    </row>
    <row r="22182" spans="17:17" x14ac:dyDescent="0.35">
      <c r="Q22182" s="2"/>
    </row>
    <row r="22183" spans="17:17" x14ac:dyDescent="0.35">
      <c r="Q22183" s="2"/>
    </row>
    <row r="22184" spans="17:17" x14ac:dyDescent="0.35">
      <c r="Q22184" s="2"/>
    </row>
    <row r="22185" spans="17:17" x14ac:dyDescent="0.35">
      <c r="Q22185" s="2"/>
    </row>
    <row r="22186" spans="17:17" x14ac:dyDescent="0.35">
      <c r="Q22186" s="2"/>
    </row>
    <row r="22187" spans="17:17" x14ac:dyDescent="0.35">
      <c r="Q22187" s="2"/>
    </row>
    <row r="22188" spans="17:17" x14ac:dyDescent="0.35">
      <c r="Q22188" s="2"/>
    </row>
    <row r="22189" spans="17:17" x14ac:dyDescent="0.35">
      <c r="Q22189" s="2"/>
    </row>
    <row r="22190" spans="17:17" x14ac:dyDescent="0.35">
      <c r="Q22190" s="2"/>
    </row>
    <row r="22191" spans="17:17" x14ac:dyDescent="0.35">
      <c r="Q22191" s="2"/>
    </row>
    <row r="22192" spans="17:17" x14ac:dyDescent="0.35">
      <c r="Q22192" s="2"/>
    </row>
    <row r="22193" spans="17:17" x14ac:dyDescent="0.35">
      <c r="Q22193" s="2"/>
    </row>
    <row r="22194" spans="17:17" x14ac:dyDescent="0.35">
      <c r="Q22194" s="2"/>
    </row>
    <row r="22195" spans="17:17" x14ac:dyDescent="0.35">
      <c r="Q22195" s="2"/>
    </row>
    <row r="22196" spans="17:17" x14ac:dyDescent="0.35">
      <c r="Q22196" s="2"/>
    </row>
    <row r="22197" spans="17:17" x14ac:dyDescent="0.35">
      <c r="Q22197" s="2"/>
    </row>
    <row r="22198" spans="17:17" x14ac:dyDescent="0.35">
      <c r="Q22198" s="2"/>
    </row>
    <row r="22199" spans="17:17" x14ac:dyDescent="0.35">
      <c r="Q22199" s="2"/>
    </row>
    <row r="22200" spans="17:17" x14ac:dyDescent="0.35">
      <c r="Q22200" s="2"/>
    </row>
    <row r="22201" spans="17:17" x14ac:dyDescent="0.35">
      <c r="Q22201" s="2"/>
    </row>
    <row r="22202" spans="17:17" x14ac:dyDescent="0.35">
      <c r="Q22202" s="2"/>
    </row>
    <row r="22203" spans="17:17" x14ac:dyDescent="0.35">
      <c r="Q22203" s="2"/>
    </row>
    <row r="22204" spans="17:17" x14ac:dyDescent="0.35">
      <c r="Q22204" s="2"/>
    </row>
    <row r="22205" spans="17:17" x14ac:dyDescent="0.35">
      <c r="Q22205" s="2"/>
    </row>
    <row r="22206" spans="17:17" x14ac:dyDescent="0.35">
      <c r="Q22206" s="2"/>
    </row>
    <row r="22207" spans="17:17" x14ac:dyDescent="0.35">
      <c r="Q22207" s="2"/>
    </row>
    <row r="22208" spans="17:17" x14ac:dyDescent="0.35">
      <c r="Q22208" s="2"/>
    </row>
    <row r="22209" spans="17:17" x14ac:dyDescent="0.35">
      <c r="Q22209" s="2"/>
    </row>
    <row r="22210" spans="17:17" x14ac:dyDescent="0.35">
      <c r="Q22210" s="2"/>
    </row>
    <row r="22211" spans="17:17" x14ac:dyDescent="0.35">
      <c r="Q22211" s="2"/>
    </row>
    <row r="22212" spans="17:17" x14ac:dyDescent="0.35">
      <c r="Q22212" s="2"/>
    </row>
    <row r="22213" spans="17:17" x14ac:dyDescent="0.35">
      <c r="Q22213" s="2"/>
    </row>
    <row r="22214" spans="17:17" x14ac:dyDescent="0.35">
      <c r="Q22214" s="2"/>
    </row>
    <row r="22215" spans="17:17" x14ac:dyDescent="0.35">
      <c r="Q22215" s="2"/>
    </row>
    <row r="22216" spans="17:17" x14ac:dyDescent="0.35">
      <c r="Q22216" s="2"/>
    </row>
    <row r="22217" spans="17:17" x14ac:dyDescent="0.35">
      <c r="Q22217" s="2"/>
    </row>
    <row r="22218" spans="17:17" x14ac:dyDescent="0.35">
      <c r="Q22218" s="2"/>
    </row>
    <row r="22219" spans="17:17" x14ac:dyDescent="0.35">
      <c r="Q22219" s="2"/>
    </row>
    <row r="22220" spans="17:17" x14ac:dyDescent="0.35">
      <c r="Q22220" s="2"/>
    </row>
    <row r="22221" spans="17:17" x14ac:dyDescent="0.35">
      <c r="Q22221" s="2"/>
    </row>
    <row r="22222" spans="17:17" x14ac:dyDescent="0.35">
      <c r="Q22222" s="2"/>
    </row>
    <row r="22223" spans="17:17" x14ac:dyDescent="0.35">
      <c r="Q22223" s="2"/>
    </row>
    <row r="22224" spans="17:17" x14ac:dyDescent="0.35">
      <c r="Q22224" s="2"/>
    </row>
    <row r="22225" spans="17:17" x14ac:dyDescent="0.35">
      <c r="Q22225" s="2"/>
    </row>
    <row r="22226" spans="17:17" x14ac:dyDescent="0.35">
      <c r="Q22226" s="2"/>
    </row>
    <row r="22227" spans="17:17" x14ac:dyDescent="0.35">
      <c r="Q22227" s="2"/>
    </row>
    <row r="22228" spans="17:17" x14ac:dyDescent="0.35">
      <c r="Q22228" s="2"/>
    </row>
    <row r="22229" spans="17:17" x14ac:dyDescent="0.35">
      <c r="Q22229" s="2"/>
    </row>
    <row r="22230" spans="17:17" x14ac:dyDescent="0.35">
      <c r="Q22230" s="2"/>
    </row>
    <row r="22231" spans="17:17" x14ac:dyDescent="0.35">
      <c r="Q22231" s="2"/>
    </row>
    <row r="22232" spans="17:17" x14ac:dyDescent="0.35">
      <c r="Q22232" s="2"/>
    </row>
    <row r="22233" spans="17:17" x14ac:dyDescent="0.35">
      <c r="Q22233" s="2"/>
    </row>
    <row r="22234" spans="17:17" x14ac:dyDescent="0.35">
      <c r="Q22234" s="2"/>
    </row>
    <row r="22235" spans="17:17" x14ac:dyDescent="0.35">
      <c r="Q22235" s="2"/>
    </row>
    <row r="22236" spans="17:17" x14ac:dyDescent="0.35">
      <c r="Q22236" s="2"/>
    </row>
    <row r="22237" spans="17:17" x14ac:dyDescent="0.35">
      <c r="Q22237" s="2"/>
    </row>
    <row r="22238" spans="17:17" x14ac:dyDescent="0.35">
      <c r="Q22238" s="2"/>
    </row>
    <row r="22239" spans="17:17" x14ac:dyDescent="0.35">
      <c r="Q22239" s="2"/>
    </row>
    <row r="22240" spans="17:17" x14ac:dyDescent="0.35">
      <c r="Q22240" s="2"/>
    </row>
    <row r="22241" spans="17:17" x14ac:dyDescent="0.35">
      <c r="Q22241" s="2"/>
    </row>
    <row r="22242" spans="17:17" x14ac:dyDescent="0.35">
      <c r="Q22242" s="2"/>
    </row>
    <row r="22243" spans="17:17" x14ac:dyDescent="0.35">
      <c r="Q22243" s="2"/>
    </row>
    <row r="22244" spans="17:17" x14ac:dyDescent="0.35">
      <c r="Q22244" s="2"/>
    </row>
    <row r="22245" spans="17:17" x14ac:dyDescent="0.35">
      <c r="Q22245" s="2"/>
    </row>
    <row r="22246" spans="17:17" x14ac:dyDescent="0.35">
      <c r="Q22246" s="2"/>
    </row>
    <row r="22247" spans="17:17" x14ac:dyDescent="0.35">
      <c r="Q22247" s="2"/>
    </row>
    <row r="22248" spans="17:17" x14ac:dyDescent="0.35">
      <c r="Q22248" s="2"/>
    </row>
    <row r="22249" spans="17:17" x14ac:dyDescent="0.35">
      <c r="Q22249" s="2"/>
    </row>
    <row r="22250" spans="17:17" x14ac:dyDescent="0.35">
      <c r="Q22250" s="2"/>
    </row>
    <row r="22251" spans="17:17" x14ac:dyDescent="0.35">
      <c r="Q22251" s="2"/>
    </row>
    <row r="22252" spans="17:17" x14ac:dyDescent="0.35">
      <c r="Q22252" s="2"/>
    </row>
    <row r="22253" spans="17:17" x14ac:dyDescent="0.35">
      <c r="Q22253" s="2"/>
    </row>
    <row r="22254" spans="17:17" x14ac:dyDescent="0.35">
      <c r="Q22254" s="2"/>
    </row>
    <row r="22255" spans="17:17" x14ac:dyDescent="0.35">
      <c r="Q22255" s="2"/>
    </row>
    <row r="22256" spans="17:17" x14ac:dyDescent="0.35">
      <c r="Q22256" s="2"/>
    </row>
    <row r="22257" spans="17:17" x14ac:dyDescent="0.35">
      <c r="Q22257" s="2"/>
    </row>
    <row r="22258" spans="17:17" x14ac:dyDescent="0.35">
      <c r="Q22258" s="2"/>
    </row>
    <row r="22259" spans="17:17" x14ac:dyDescent="0.35">
      <c r="Q22259" s="2"/>
    </row>
    <row r="22260" spans="17:17" x14ac:dyDescent="0.35">
      <c r="Q22260" s="2"/>
    </row>
    <row r="22261" spans="17:17" x14ac:dyDescent="0.35">
      <c r="Q22261" s="2"/>
    </row>
    <row r="22262" spans="17:17" x14ac:dyDescent="0.35">
      <c r="Q22262" s="2"/>
    </row>
    <row r="22263" spans="17:17" x14ac:dyDescent="0.35">
      <c r="Q22263" s="2"/>
    </row>
    <row r="22264" spans="17:17" x14ac:dyDescent="0.35">
      <c r="Q22264" s="2"/>
    </row>
    <row r="22265" spans="17:17" x14ac:dyDescent="0.35">
      <c r="Q22265" s="2"/>
    </row>
    <row r="22266" spans="17:17" x14ac:dyDescent="0.35">
      <c r="Q22266" s="2"/>
    </row>
    <row r="22267" spans="17:17" x14ac:dyDescent="0.35">
      <c r="Q22267" s="2"/>
    </row>
    <row r="22268" spans="17:17" x14ac:dyDescent="0.35">
      <c r="Q22268" s="2"/>
    </row>
    <row r="22269" spans="17:17" x14ac:dyDescent="0.35">
      <c r="Q22269" s="2"/>
    </row>
    <row r="22270" spans="17:17" x14ac:dyDescent="0.35">
      <c r="Q22270" s="2"/>
    </row>
    <row r="22271" spans="17:17" x14ac:dyDescent="0.35">
      <c r="Q22271" s="2"/>
    </row>
    <row r="22272" spans="17:17" x14ac:dyDescent="0.35">
      <c r="Q22272" s="2"/>
    </row>
    <row r="22273" spans="17:17" x14ac:dyDescent="0.35">
      <c r="Q22273" s="2"/>
    </row>
    <row r="22274" spans="17:17" x14ac:dyDescent="0.35">
      <c r="Q22274" s="2"/>
    </row>
    <row r="22275" spans="17:17" x14ac:dyDescent="0.35">
      <c r="Q22275" s="2"/>
    </row>
    <row r="22276" spans="17:17" x14ac:dyDescent="0.35">
      <c r="Q22276" s="2"/>
    </row>
    <row r="22277" spans="17:17" x14ac:dyDescent="0.35">
      <c r="Q22277" s="2"/>
    </row>
    <row r="22278" spans="17:17" x14ac:dyDescent="0.35">
      <c r="Q22278" s="2"/>
    </row>
    <row r="22279" spans="17:17" x14ac:dyDescent="0.35">
      <c r="Q22279" s="2"/>
    </row>
    <row r="22280" spans="17:17" x14ac:dyDescent="0.35">
      <c r="Q22280" s="2"/>
    </row>
    <row r="22281" spans="17:17" x14ac:dyDescent="0.35">
      <c r="Q22281" s="2"/>
    </row>
    <row r="22282" spans="17:17" x14ac:dyDescent="0.35">
      <c r="Q22282" s="2"/>
    </row>
    <row r="22283" spans="17:17" x14ac:dyDescent="0.35">
      <c r="Q22283" s="2"/>
    </row>
    <row r="22284" spans="17:17" x14ac:dyDescent="0.35">
      <c r="Q22284" s="2"/>
    </row>
    <row r="22285" spans="17:17" x14ac:dyDescent="0.35">
      <c r="Q22285" s="2"/>
    </row>
    <row r="22286" spans="17:17" x14ac:dyDescent="0.35">
      <c r="Q22286" s="2"/>
    </row>
    <row r="22287" spans="17:17" x14ac:dyDescent="0.35">
      <c r="Q22287" s="2"/>
    </row>
    <row r="22288" spans="17:17" x14ac:dyDescent="0.35">
      <c r="Q22288" s="2"/>
    </row>
    <row r="22289" spans="17:17" x14ac:dyDescent="0.35">
      <c r="Q22289" s="2"/>
    </row>
    <row r="22290" spans="17:17" x14ac:dyDescent="0.35">
      <c r="Q22290" s="2"/>
    </row>
    <row r="22291" spans="17:17" x14ac:dyDescent="0.35">
      <c r="Q22291" s="2"/>
    </row>
    <row r="22292" spans="17:17" x14ac:dyDescent="0.35">
      <c r="Q22292" s="2"/>
    </row>
    <row r="22293" spans="17:17" x14ac:dyDescent="0.35">
      <c r="Q22293" s="2"/>
    </row>
    <row r="22294" spans="17:17" x14ac:dyDescent="0.35">
      <c r="Q22294" s="2"/>
    </row>
    <row r="22295" spans="17:17" x14ac:dyDescent="0.35">
      <c r="Q22295" s="2"/>
    </row>
    <row r="22296" spans="17:17" x14ac:dyDescent="0.35">
      <c r="Q22296" s="2"/>
    </row>
    <row r="22297" spans="17:17" x14ac:dyDescent="0.35">
      <c r="Q22297" s="2"/>
    </row>
    <row r="22298" spans="17:17" x14ac:dyDescent="0.35">
      <c r="Q22298" s="2"/>
    </row>
    <row r="22299" spans="17:17" x14ac:dyDescent="0.35">
      <c r="Q22299" s="2"/>
    </row>
    <row r="22300" spans="17:17" x14ac:dyDescent="0.35">
      <c r="Q22300" s="2"/>
    </row>
    <row r="22301" spans="17:17" x14ac:dyDescent="0.35">
      <c r="Q22301" s="2"/>
    </row>
    <row r="22302" spans="17:17" x14ac:dyDescent="0.35">
      <c r="Q22302" s="2"/>
    </row>
    <row r="22303" spans="17:17" x14ac:dyDescent="0.35">
      <c r="Q22303" s="2"/>
    </row>
    <row r="22304" spans="17:17" x14ac:dyDescent="0.35">
      <c r="Q22304" s="2"/>
    </row>
    <row r="22305" spans="17:17" x14ac:dyDescent="0.35">
      <c r="Q22305" s="2"/>
    </row>
    <row r="22306" spans="17:17" x14ac:dyDescent="0.35">
      <c r="Q22306" s="2"/>
    </row>
    <row r="22307" spans="17:17" x14ac:dyDescent="0.35">
      <c r="Q22307" s="2"/>
    </row>
    <row r="22308" spans="17:17" x14ac:dyDescent="0.35">
      <c r="Q22308" s="2"/>
    </row>
    <row r="22309" spans="17:17" x14ac:dyDescent="0.35">
      <c r="Q22309" s="2"/>
    </row>
    <row r="22310" spans="17:17" x14ac:dyDescent="0.35">
      <c r="Q22310" s="2"/>
    </row>
    <row r="22311" spans="17:17" x14ac:dyDescent="0.35">
      <c r="Q22311" s="2"/>
    </row>
    <row r="22312" spans="17:17" x14ac:dyDescent="0.35">
      <c r="Q22312" s="2"/>
    </row>
    <row r="22313" spans="17:17" x14ac:dyDescent="0.35">
      <c r="Q22313" s="2"/>
    </row>
    <row r="22314" spans="17:17" x14ac:dyDescent="0.35">
      <c r="Q22314" s="2"/>
    </row>
    <row r="22315" spans="17:17" x14ac:dyDescent="0.35">
      <c r="Q22315" s="2"/>
    </row>
    <row r="22316" spans="17:17" x14ac:dyDescent="0.35">
      <c r="Q22316" s="2"/>
    </row>
    <row r="22317" spans="17:17" x14ac:dyDescent="0.35">
      <c r="Q22317" s="2"/>
    </row>
    <row r="22318" spans="17:17" x14ac:dyDescent="0.35">
      <c r="Q22318" s="2"/>
    </row>
    <row r="22319" spans="17:17" x14ac:dyDescent="0.35">
      <c r="Q22319" s="2"/>
    </row>
    <row r="22320" spans="17:17" x14ac:dyDescent="0.35">
      <c r="Q22320" s="2"/>
    </row>
    <row r="22321" spans="17:17" x14ac:dyDescent="0.35">
      <c r="Q22321" s="2"/>
    </row>
    <row r="22322" spans="17:17" x14ac:dyDescent="0.35">
      <c r="Q22322" s="2"/>
    </row>
    <row r="22323" spans="17:17" x14ac:dyDescent="0.35">
      <c r="Q22323" s="2"/>
    </row>
    <row r="22324" spans="17:17" x14ac:dyDescent="0.35">
      <c r="Q22324" s="2"/>
    </row>
    <row r="22325" spans="17:17" x14ac:dyDescent="0.35">
      <c r="Q22325" s="2"/>
    </row>
    <row r="22326" spans="17:17" x14ac:dyDescent="0.35">
      <c r="Q22326" s="2"/>
    </row>
    <row r="22327" spans="17:17" x14ac:dyDescent="0.35">
      <c r="Q22327" s="2"/>
    </row>
    <row r="22328" spans="17:17" x14ac:dyDescent="0.35">
      <c r="Q22328" s="2"/>
    </row>
    <row r="22329" spans="17:17" x14ac:dyDescent="0.35">
      <c r="Q22329" s="2"/>
    </row>
    <row r="22330" spans="17:17" x14ac:dyDescent="0.35">
      <c r="Q22330" s="2"/>
    </row>
    <row r="22331" spans="17:17" x14ac:dyDescent="0.35">
      <c r="Q22331" s="2"/>
    </row>
    <row r="22332" spans="17:17" x14ac:dyDescent="0.35">
      <c r="Q22332" s="2"/>
    </row>
    <row r="22333" spans="17:17" x14ac:dyDescent="0.35">
      <c r="Q22333" s="2"/>
    </row>
    <row r="22334" spans="17:17" x14ac:dyDescent="0.35">
      <c r="Q22334" s="2"/>
    </row>
    <row r="22335" spans="17:17" x14ac:dyDescent="0.35">
      <c r="Q22335" s="2"/>
    </row>
    <row r="22336" spans="17:17" x14ac:dyDescent="0.35">
      <c r="Q22336" s="2"/>
    </row>
    <row r="22337" spans="17:17" x14ac:dyDescent="0.35">
      <c r="Q22337" s="2"/>
    </row>
    <row r="22338" spans="17:17" x14ac:dyDescent="0.35">
      <c r="Q22338" s="2"/>
    </row>
    <row r="22339" spans="17:17" x14ac:dyDescent="0.35">
      <c r="Q22339" s="2"/>
    </row>
    <row r="22340" spans="17:17" x14ac:dyDescent="0.35">
      <c r="Q22340" s="2"/>
    </row>
    <row r="22341" spans="17:17" x14ac:dyDescent="0.35">
      <c r="Q22341" s="2"/>
    </row>
    <row r="22342" spans="17:17" x14ac:dyDescent="0.35">
      <c r="Q22342" s="2"/>
    </row>
    <row r="22343" spans="17:17" x14ac:dyDescent="0.35">
      <c r="Q22343" s="2"/>
    </row>
    <row r="22344" spans="17:17" x14ac:dyDescent="0.35">
      <c r="Q22344" s="2"/>
    </row>
    <row r="22345" spans="17:17" x14ac:dyDescent="0.35">
      <c r="Q22345" s="2"/>
    </row>
    <row r="22346" spans="17:17" x14ac:dyDescent="0.35">
      <c r="Q22346" s="2"/>
    </row>
    <row r="22347" spans="17:17" x14ac:dyDescent="0.35">
      <c r="Q22347" s="2"/>
    </row>
    <row r="22348" spans="17:17" x14ac:dyDescent="0.35">
      <c r="Q22348" s="2"/>
    </row>
    <row r="22349" spans="17:17" x14ac:dyDescent="0.35">
      <c r="Q22349" s="2"/>
    </row>
    <row r="22350" spans="17:17" x14ac:dyDescent="0.35">
      <c r="Q22350" s="2"/>
    </row>
    <row r="22351" spans="17:17" x14ac:dyDescent="0.35">
      <c r="Q22351" s="2"/>
    </row>
    <row r="22352" spans="17:17" x14ac:dyDescent="0.35">
      <c r="Q22352" s="2"/>
    </row>
    <row r="22353" spans="17:17" x14ac:dyDescent="0.35">
      <c r="Q22353" s="2"/>
    </row>
    <row r="22354" spans="17:17" x14ac:dyDescent="0.35">
      <c r="Q22354" s="2"/>
    </row>
    <row r="22355" spans="17:17" x14ac:dyDescent="0.35">
      <c r="Q22355" s="2"/>
    </row>
    <row r="22356" spans="17:17" x14ac:dyDescent="0.35">
      <c r="Q22356" s="2"/>
    </row>
    <row r="22357" spans="17:17" x14ac:dyDescent="0.35">
      <c r="Q22357" s="2"/>
    </row>
    <row r="22358" spans="17:17" x14ac:dyDescent="0.35">
      <c r="Q22358" s="2"/>
    </row>
    <row r="22359" spans="17:17" x14ac:dyDescent="0.35">
      <c r="Q22359" s="2"/>
    </row>
    <row r="22360" spans="17:17" x14ac:dyDescent="0.35">
      <c r="Q22360" s="2"/>
    </row>
    <row r="22361" spans="17:17" x14ac:dyDescent="0.35">
      <c r="Q22361" s="2"/>
    </row>
    <row r="22362" spans="17:17" x14ac:dyDescent="0.35">
      <c r="Q22362" s="2"/>
    </row>
    <row r="22363" spans="17:17" x14ac:dyDescent="0.35">
      <c r="Q22363" s="2"/>
    </row>
    <row r="22364" spans="17:17" x14ac:dyDescent="0.35">
      <c r="Q22364" s="2"/>
    </row>
    <row r="22365" spans="17:17" x14ac:dyDescent="0.35">
      <c r="Q22365" s="2"/>
    </row>
    <row r="22366" spans="17:17" x14ac:dyDescent="0.35">
      <c r="Q22366" s="2"/>
    </row>
    <row r="22367" spans="17:17" x14ac:dyDescent="0.35">
      <c r="Q22367" s="2"/>
    </row>
    <row r="22368" spans="17:17" x14ac:dyDescent="0.35">
      <c r="Q22368" s="2"/>
    </row>
    <row r="22369" spans="17:17" x14ac:dyDescent="0.35">
      <c r="Q22369" s="2"/>
    </row>
    <row r="22370" spans="17:17" x14ac:dyDescent="0.35">
      <c r="Q22370" s="2"/>
    </row>
    <row r="22371" spans="17:17" x14ac:dyDescent="0.35">
      <c r="Q22371" s="2"/>
    </row>
    <row r="22372" spans="17:17" x14ac:dyDescent="0.35">
      <c r="Q22372" s="2"/>
    </row>
    <row r="22373" spans="17:17" x14ac:dyDescent="0.35">
      <c r="Q22373" s="2"/>
    </row>
    <row r="22374" spans="17:17" x14ac:dyDescent="0.35">
      <c r="Q22374" s="2"/>
    </row>
    <row r="22375" spans="17:17" x14ac:dyDescent="0.35">
      <c r="Q22375" s="2"/>
    </row>
    <row r="22376" spans="17:17" x14ac:dyDescent="0.35">
      <c r="Q22376" s="2"/>
    </row>
    <row r="22377" spans="17:17" x14ac:dyDescent="0.35">
      <c r="Q22377" s="2"/>
    </row>
    <row r="22378" spans="17:17" x14ac:dyDescent="0.35">
      <c r="Q22378" s="2"/>
    </row>
    <row r="22379" spans="17:17" x14ac:dyDescent="0.35">
      <c r="Q22379" s="2"/>
    </row>
    <row r="22380" spans="17:17" x14ac:dyDescent="0.35">
      <c r="Q22380" s="2"/>
    </row>
    <row r="22381" spans="17:17" x14ac:dyDescent="0.35">
      <c r="Q22381" s="2"/>
    </row>
    <row r="22382" spans="17:17" x14ac:dyDescent="0.35">
      <c r="Q22382" s="2"/>
    </row>
    <row r="22383" spans="17:17" x14ac:dyDescent="0.35">
      <c r="Q22383" s="2"/>
    </row>
    <row r="22384" spans="17:17" x14ac:dyDescent="0.35">
      <c r="Q22384" s="2"/>
    </row>
    <row r="22385" spans="17:17" x14ac:dyDescent="0.35">
      <c r="Q22385" s="2"/>
    </row>
    <row r="22386" spans="17:17" x14ac:dyDescent="0.35">
      <c r="Q22386" s="2"/>
    </row>
    <row r="22387" spans="17:17" x14ac:dyDescent="0.35">
      <c r="Q22387" s="2"/>
    </row>
    <row r="22388" spans="17:17" x14ac:dyDescent="0.35">
      <c r="Q22388" s="2"/>
    </row>
    <row r="22389" spans="17:17" x14ac:dyDescent="0.35">
      <c r="Q22389" s="2"/>
    </row>
    <row r="22390" spans="17:17" x14ac:dyDescent="0.35">
      <c r="Q22390" s="2"/>
    </row>
    <row r="22391" spans="17:17" x14ac:dyDescent="0.35">
      <c r="Q22391" s="2"/>
    </row>
    <row r="22392" spans="17:17" x14ac:dyDescent="0.35">
      <c r="Q22392" s="2"/>
    </row>
    <row r="22393" spans="17:17" x14ac:dyDescent="0.35">
      <c r="Q22393" s="2"/>
    </row>
    <row r="22394" spans="17:17" x14ac:dyDescent="0.35">
      <c r="Q22394" s="2"/>
    </row>
    <row r="22395" spans="17:17" x14ac:dyDescent="0.35">
      <c r="Q22395" s="2"/>
    </row>
    <row r="22396" spans="17:17" x14ac:dyDescent="0.35">
      <c r="Q22396" s="2"/>
    </row>
    <row r="22397" spans="17:17" x14ac:dyDescent="0.35">
      <c r="Q22397" s="2"/>
    </row>
    <row r="22398" spans="17:17" x14ac:dyDescent="0.35">
      <c r="Q22398" s="2"/>
    </row>
    <row r="22399" spans="17:17" x14ac:dyDescent="0.35">
      <c r="Q22399" s="2"/>
    </row>
    <row r="22400" spans="17:17" x14ac:dyDescent="0.35">
      <c r="Q22400" s="2"/>
    </row>
    <row r="22401" spans="17:17" x14ac:dyDescent="0.35">
      <c r="Q22401" s="2"/>
    </row>
    <row r="22402" spans="17:17" x14ac:dyDescent="0.35">
      <c r="Q22402" s="2"/>
    </row>
    <row r="22403" spans="17:17" x14ac:dyDescent="0.35">
      <c r="Q22403" s="2"/>
    </row>
    <row r="22404" spans="17:17" x14ac:dyDescent="0.35">
      <c r="Q22404" s="2"/>
    </row>
    <row r="22405" spans="17:17" x14ac:dyDescent="0.35">
      <c r="Q22405" s="2"/>
    </row>
    <row r="22406" spans="17:17" x14ac:dyDescent="0.35">
      <c r="Q22406" s="2"/>
    </row>
    <row r="22407" spans="17:17" x14ac:dyDescent="0.35">
      <c r="Q22407" s="2"/>
    </row>
    <row r="22408" spans="17:17" x14ac:dyDescent="0.35">
      <c r="Q22408" s="2"/>
    </row>
    <row r="22409" spans="17:17" x14ac:dyDescent="0.35">
      <c r="Q22409" s="2"/>
    </row>
    <row r="22410" spans="17:17" x14ac:dyDescent="0.35">
      <c r="Q22410" s="2"/>
    </row>
    <row r="22411" spans="17:17" x14ac:dyDescent="0.35">
      <c r="Q22411" s="2"/>
    </row>
    <row r="22412" spans="17:17" x14ac:dyDescent="0.35">
      <c r="Q22412" s="2"/>
    </row>
    <row r="22413" spans="17:17" x14ac:dyDescent="0.35">
      <c r="Q22413" s="2"/>
    </row>
    <row r="22414" spans="17:17" x14ac:dyDescent="0.35">
      <c r="Q22414" s="2"/>
    </row>
    <row r="22415" spans="17:17" x14ac:dyDescent="0.35">
      <c r="Q22415" s="2"/>
    </row>
    <row r="22416" spans="17:17" x14ac:dyDescent="0.35">
      <c r="Q22416" s="2"/>
    </row>
    <row r="22417" spans="17:17" x14ac:dyDescent="0.35">
      <c r="Q22417" s="2"/>
    </row>
    <row r="22418" spans="17:17" x14ac:dyDescent="0.35">
      <c r="Q22418" s="2"/>
    </row>
    <row r="22419" spans="17:17" x14ac:dyDescent="0.35">
      <c r="Q22419" s="2"/>
    </row>
    <row r="22420" spans="17:17" x14ac:dyDescent="0.35">
      <c r="Q22420" s="2"/>
    </row>
    <row r="22421" spans="17:17" x14ac:dyDescent="0.35">
      <c r="Q22421" s="2"/>
    </row>
    <row r="22422" spans="17:17" x14ac:dyDescent="0.35">
      <c r="Q22422" s="2"/>
    </row>
    <row r="22423" spans="17:17" x14ac:dyDescent="0.35">
      <c r="Q22423" s="2"/>
    </row>
    <row r="22424" spans="17:17" x14ac:dyDescent="0.35">
      <c r="Q22424" s="2"/>
    </row>
    <row r="22425" spans="17:17" x14ac:dyDescent="0.35">
      <c r="Q22425" s="2"/>
    </row>
    <row r="22426" spans="17:17" x14ac:dyDescent="0.35">
      <c r="Q22426" s="2"/>
    </row>
    <row r="22427" spans="17:17" x14ac:dyDescent="0.35">
      <c r="Q22427" s="2"/>
    </row>
    <row r="22428" spans="17:17" x14ac:dyDescent="0.35">
      <c r="Q22428" s="2"/>
    </row>
    <row r="22429" spans="17:17" x14ac:dyDescent="0.35">
      <c r="Q22429" s="2"/>
    </row>
    <row r="22430" spans="17:17" x14ac:dyDescent="0.35">
      <c r="Q22430" s="2"/>
    </row>
    <row r="22431" spans="17:17" x14ac:dyDescent="0.35">
      <c r="Q22431" s="2"/>
    </row>
    <row r="22432" spans="17:17" x14ac:dyDescent="0.35">
      <c r="Q22432" s="2"/>
    </row>
    <row r="22433" spans="17:17" x14ac:dyDescent="0.35">
      <c r="Q22433" s="2"/>
    </row>
    <row r="22434" spans="17:17" x14ac:dyDescent="0.35">
      <c r="Q22434" s="2"/>
    </row>
    <row r="22435" spans="17:17" x14ac:dyDescent="0.35">
      <c r="Q22435" s="2"/>
    </row>
    <row r="22436" spans="17:17" x14ac:dyDescent="0.35">
      <c r="Q22436" s="2"/>
    </row>
    <row r="22437" spans="17:17" x14ac:dyDescent="0.35">
      <c r="Q22437" s="2"/>
    </row>
    <row r="22438" spans="17:17" x14ac:dyDescent="0.35">
      <c r="Q22438" s="2"/>
    </row>
    <row r="22439" spans="17:17" x14ac:dyDescent="0.35">
      <c r="Q22439" s="2"/>
    </row>
    <row r="22440" spans="17:17" x14ac:dyDescent="0.35">
      <c r="Q22440" s="2"/>
    </row>
    <row r="22441" spans="17:17" x14ac:dyDescent="0.35">
      <c r="Q22441" s="2"/>
    </row>
    <row r="22442" spans="17:17" x14ac:dyDescent="0.35">
      <c r="Q22442" s="2"/>
    </row>
    <row r="22443" spans="17:17" x14ac:dyDescent="0.35">
      <c r="Q22443" s="2"/>
    </row>
    <row r="22444" spans="17:17" x14ac:dyDescent="0.35">
      <c r="Q22444" s="2"/>
    </row>
    <row r="22445" spans="17:17" x14ac:dyDescent="0.35">
      <c r="Q22445" s="2"/>
    </row>
    <row r="22446" spans="17:17" x14ac:dyDescent="0.35">
      <c r="Q22446" s="2"/>
    </row>
    <row r="22447" spans="17:17" x14ac:dyDescent="0.35">
      <c r="Q22447" s="2"/>
    </row>
    <row r="22448" spans="17:17" x14ac:dyDescent="0.35">
      <c r="Q22448" s="2"/>
    </row>
    <row r="22449" spans="17:17" x14ac:dyDescent="0.35">
      <c r="Q22449" s="2"/>
    </row>
    <row r="22450" spans="17:17" x14ac:dyDescent="0.35">
      <c r="Q22450" s="2"/>
    </row>
    <row r="22451" spans="17:17" x14ac:dyDescent="0.35">
      <c r="Q22451" s="2"/>
    </row>
    <row r="22452" spans="17:17" x14ac:dyDescent="0.35">
      <c r="Q22452" s="2"/>
    </row>
    <row r="22453" spans="17:17" x14ac:dyDescent="0.35">
      <c r="Q22453" s="2"/>
    </row>
    <row r="22454" spans="17:17" x14ac:dyDescent="0.35">
      <c r="Q22454" s="2"/>
    </row>
    <row r="22455" spans="17:17" x14ac:dyDescent="0.35">
      <c r="Q22455" s="2"/>
    </row>
    <row r="22456" spans="17:17" x14ac:dyDescent="0.35">
      <c r="Q22456" s="2"/>
    </row>
    <row r="22457" spans="17:17" x14ac:dyDescent="0.35">
      <c r="Q22457" s="2"/>
    </row>
    <row r="22458" spans="17:17" x14ac:dyDescent="0.35">
      <c r="Q22458" s="2"/>
    </row>
    <row r="22459" spans="17:17" x14ac:dyDescent="0.35">
      <c r="Q22459" s="2"/>
    </row>
    <row r="22460" spans="17:17" x14ac:dyDescent="0.35">
      <c r="Q22460" s="2"/>
    </row>
    <row r="22461" spans="17:17" x14ac:dyDescent="0.35">
      <c r="Q22461" s="2"/>
    </row>
    <row r="22462" spans="17:17" x14ac:dyDescent="0.35">
      <c r="Q22462" s="2"/>
    </row>
    <row r="22463" spans="17:17" x14ac:dyDescent="0.35">
      <c r="Q22463" s="2"/>
    </row>
    <row r="22464" spans="17:17" x14ac:dyDescent="0.35">
      <c r="Q22464" s="2"/>
    </row>
    <row r="22465" spans="17:17" x14ac:dyDescent="0.35">
      <c r="Q22465" s="2"/>
    </row>
    <row r="22466" spans="17:17" x14ac:dyDescent="0.35">
      <c r="Q22466" s="2"/>
    </row>
    <row r="22467" spans="17:17" x14ac:dyDescent="0.35">
      <c r="Q22467" s="2"/>
    </row>
    <row r="22468" spans="17:17" x14ac:dyDescent="0.35">
      <c r="Q22468" s="2"/>
    </row>
    <row r="22469" spans="17:17" x14ac:dyDescent="0.35">
      <c r="Q22469" s="2"/>
    </row>
    <row r="22470" spans="17:17" x14ac:dyDescent="0.35">
      <c r="Q22470" s="2"/>
    </row>
    <row r="22471" spans="17:17" x14ac:dyDescent="0.35">
      <c r="Q22471" s="2"/>
    </row>
    <row r="22472" spans="17:17" x14ac:dyDescent="0.35">
      <c r="Q22472" s="2"/>
    </row>
    <row r="22473" spans="17:17" x14ac:dyDescent="0.35">
      <c r="Q22473" s="2"/>
    </row>
    <row r="22474" spans="17:17" x14ac:dyDescent="0.35">
      <c r="Q22474" s="2"/>
    </row>
    <row r="22475" spans="17:17" x14ac:dyDescent="0.35">
      <c r="Q22475" s="2"/>
    </row>
    <row r="22476" spans="17:17" x14ac:dyDescent="0.35">
      <c r="Q22476" s="2"/>
    </row>
    <row r="22477" spans="17:17" x14ac:dyDescent="0.35">
      <c r="Q22477" s="2"/>
    </row>
    <row r="22478" spans="17:17" x14ac:dyDescent="0.35">
      <c r="Q22478" s="2"/>
    </row>
    <row r="22479" spans="17:17" x14ac:dyDescent="0.35">
      <c r="Q22479" s="2"/>
    </row>
    <row r="22480" spans="17:17" x14ac:dyDescent="0.35">
      <c r="Q22480" s="2"/>
    </row>
    <row r="22481" spans="17:17" x14ac:dyDescent="0.35">
      <c r="Q22481" s="2"/>
    </row>
    <row r="22482" spans="17:17" x14ac:dyDescent="0.35">
      <c r="Q22482" s="2"/>
    </row>
    <row r="22483" spans="17:17" x14ac:dyDescent="0.35">
      <c r="Q22483" s="2"/>
    </row>
    <row r="22484" spans="17:17" x14ac:dyDescent="0.35">
      <c r="Q22484" s="2"/>
    </row>
    <row r="22485" spans="17:17" x14ac:dyDescent="0.35">
      <c r="Q22485" s="2"/>
    </row>
    <row r="22486" spans="17:17" x14ac:dyDescent="0.35">
      <c r="Q22486" s="2"/>
    </row>
    <row r="22487" spans="17:17" x14ac:dyDescent="0.35">
      <c r="Q22487" s="2"/>
    </row>
    <row r="22488" spans="17:17" x14ac:dyDescent="0.35">
      <c r="Q22488" s="2"/>
    </row>
    <row r="22489" spans="17:17" x14ac:dyDescent="0.35">
      <c r="Q22489" s="2"/>
    </row>
    <row r="22490" spans="17:17" x14ac:dyDescent="0.35">
      <c r="Q22490" s="2"/>
    </row>
    <row r="22491" spans="17:17" x14ac:dyDescent="0.35">
      <c r="Q22491" s="2"/>
    </row>
    <row r="22492" spans="17:17" x14ac:dyDescent="0.35">
      <c r="Q22492" s="2"/>
    </row>
    <row r="22493" spans="17:17" x14ac:dyDescent="0.35">
      <c r="Q22493" s="2"/>
    </row>
    <row r="22494" spans="17:17" x14ac:dyDescent="0.35">
      <c r="Q22494" s="2"/>
    </row>
    <row r="22495" spans="17:17" x14ac:dyDescent="0.35">
      <c r="Q22495" s="2"/>
    </row>
    <row r="22496" spans="17:17" x14ac:dyDescent="0.35">
      <c r="Q22496" s="2"/>
    </row>
    <row r="22497" spans="17:17" x14ac:dyDescent="0.35">
      <c r="Q22497" s="2"/>
    </row>
    <row r="22498" spans="17:17" x14ac:dyDescent="0.35">
      <c r="Q22498" s="2"/>
    </row>
    <row r="22499" spans="17:17" x14ac:dyDescent="0.35">
      <c r="Q22499" s="2"/>
    </row>
    <row r="22500" spans="17:17" x14ac:dyDescent="0.35">
      <c r="Q22500" s="2"/>
    </row>
    <row r="22501" spans="17:17" x14ac:dyDescent="0.35">
      <c r="Q22501" s="2"/>
    </row>
    <row r="22502" spans="17:17" x14ac:dyDescent="0.35">
      <c r="Q22502" s="2"/>
    </row>
    <row r="22503" spans="17:17" x14ac:dyDescent="0.35">
      <c r="Q22503" s="2"/>
    </row>
    <row r="22504" spans="17:17" x14ac:dyDescent="0.35">
      <c r="Q22504" s="2"/>
    </row>
    <row r="22505" spans="17:17" x14ac:dyDescent="0.35">
      <c r="Q22505" s="2"/>
    </row>
    <row r="22506" spans="17:17" x14ac:dyDescent="0.35">
      <c r="Q22506" s="2"/>
    </row>
    <row r="22507" spans="17:17" x14ac:dyDescent="0.35">
      <c r="Q22507" s="2"/>
    </row>
    <row r="22508" spans="17:17" x14ac:dyDescent="0.35">
      <c r="Q22508" s="2"/>
    </row>
    <row r="22509" spans="17:17" x14ac:dyDescent="0.35">
      <c r="Q22509" s="2"/>
    </row>
    <row r="22510" spans="17:17" x14ac:dyDescent="0.35">
      <c r="Q22510" s="2"/>
    </row>
    <row r="22511" spans="17:17" x14ac:dyDescent="0.35">
      <c r="Q22511" s="2"/>
    </row>
    <row r="22512" spans="17:17" x14ac:dyDescent="0.35">
      <c r="Q22512" s="2"/>
    </row>
    <row r="22513" spans="17:17" x14ac:dyDescent="0.35">
      <c r="Q22513" s="2"/>
    </row>
    <row r="22514" spans="17:17" x14ac:dyDescent="0.35">
      <c r="Q22514" s="2"/>
    </row>
    <row r="22515" spans="17:17" x14ac:dyDescent="0.35">
      <c r="Q22515" s="2"/>
    </row>
    <row r="22516" spans="17:17" x14ac:dyDescent="0.35">
      <c r="Q22516" s="2"/>
    </row>
    <row r="22517" spans="17:17" x14ac:dyDescent="0.35">
      <c r="Q22517" s="2"/>
    </row>
    <row r="22518" spans="17:17" x14ac:dyDescent="0.35">
      <c r="Q22518" s="2"/>
    </row>
    <row r="22519" spans="17:17" x14ac:dyDescent="0.35">
      <c r="Q22519" s="2"/>
    </row>
    <row r="22520" spans="17:17" x14ac:dyDescent="0.35">
      <c r="Q22520" s="2"/>
    </row>
    <row r="22521" spans="17:17" x14ac:dyDescent="0.35">
      <c r="Q22521" s="2"/>
    </row>
    <row r="22522" spans="17:17" x14ac:dyDescent="0.35">
      <c r="Q22522" s="2"/>
    </row>
    <row r="22523" spans="17:17" x14ac:dyDescent="0.35">
      <c r="Q22523" s="2"/>
    </row>
    <row r="22524" spans="17:17" x14ac:dyDescent="0.35">
      <c r="Q22524" s="2"/>
    </row>
    <row r="22525" spans="17:17" x14ac:dyDescent="0.35">
      <c r="Q22525" s="2"/>
    </row>
    <row r="22526" spans="17:17" x14ac:dyDescent="0.35">
      <c r="Q22526" s="2"/>
    </row>
    <row r="22527" spans="17:17" x14ac:dyDescent="0.35">
      <c r="Q22527" s="2"/>
    </row>
    <row r="22528" spans="17:17" x14ac:dyDescent="0.35">
      <c r="Q22528" s="2"/>
    </row>
    <row r="22529" spans="17:17" x14ac:dyDescent="0.35">
      <c r="Q22529" s="2"/>
    </row>
    <row r="22530" spans="17:17" x14ac:dyDescent="0.35">
      <c r="Q22530" s="2"/>
    </row>
    <row r="22531" spans="17:17" x14ac:dyDescent="0.35">
      <c r="Q22531" s="2"/>
    </row>
    <row r="22532" spans="17:17" x14ac:dyDescent="0.35">
      <c r="Q22532" s="2"/>
    </row>
    <row r="22533" spans="17:17" x14ac:dyDescent="0.35">
      <c r="Q22533" s="2"/>
    </row>
    <row r="22534" spans="17:17" x14ac:dyDescent="0.35">
      <c r="Q22534" s="2"/>
    </row>
    <row r="22535" spans="17:17" x14ac:dyDescent="0.35">
      <c r="Q22535" s="2"/>
    </row>
    <row r="22536" spans="17:17" x14ac:dyDescent="0.35">
      <c r="Q22536" s="2"/>
    </row>
    <row r="22537" spans="17:17" x14ac:dyDescent="0.35">
      <c r="Q22537" s="2"/>
    </row>
    <row r="22538" spans="17:17" x14ac:dyDescent="0.35">
      <c r="Q22538" s="2"/>
    </row>
    <row r="22539" spans="17:17" x14ac:dyDescent="0.35">
      <c r="Q22539" s="2"/>
    </row>
    <row r="22540" spans="17:17" x14ac:dyDescent="0.35">
      <c r="Q22540" s="2"/>
    </row>
    <row r="22541" spans="17:17" x14ac:dyDescent="0.35">
      <c r="Q22541" s="2"/>
    </row>
    <row r="22542" spans="17:17" x14ac:dyDescent="0.35">
      <c r="Q22542" s="2"/>
    </row>
    <row r="22543" spans="17:17" x14ac:dyDescent="0.35">
      <c r="Q22543" s="2"/>
    </row>
    <row r="22544" spans="17:17" x14ac:dyDescent="0.35">
      <c r="Q22544" s="2"/>
    </row>
    <row r="22545" spans="17:17" x14ac:dyDescent="0.35">
      <c r="Q22545" s="2"/>
    </row>
    <row r="22546" spans="17:17" x14ac:dyDescent="0.35">
      <c r="Q22546" s="2"/>
    </row>
    <row r="22547" spans="17:17" x14ac:dyDescent="0.35">
      <c r="Q22547" s="2"/>
    </row>
    <row r="22548" spans="17:17" x14ac:dyDescent="0.35">
      <c r="Q22548" s="2"/>
    </row>
    <row r="22549" spans="17:17" x14ac:dyDescent="0.35">
      <c r="Q22549" s="2"/>
    </row>
    <row r="22550" spans="17:17" x14ac:dyDescent="0.35">
      <c r="Q22550" s="2"/>
    </row>
    <row r="22551" spans="17:17" x14ac:dyDescent="0.35">
      <c r="Q22551" s="2"/>
    </row>
    <row r="22552" spans="17:17" x14ac:dyDescent="0.35">
      <c r="Q22552" s="2"/>
    </row>
    <row r="22553" spans="17:17" x14ac:dyDescent="0.35">
      <c r="Q22553" s="2"/>
    </row>
    <row r="22554" spans="17:17" x14ac:dyDescent="0.35">
      <c r="Q22554" s="2"/>
    </row>
    <row r="22555" spans="17:17" x14ac:dyDescent="0.35">
      <c r="Q22555" s="2"/>
    </row>
    <row r="22556" spans="17:17" x14ac:dyDescent="0.35">
      <c r="Q22556" s="2"/>
    </row>
    <row r="22557" spans="17:17" x14ac:dyDescent="0.35">
      <c r="Q22557" s="2"/>
    </row>
    <row r="22558" spans="17:17" x14ac:dyDescent="0.35">
      <c r="Q22558" s="2"/>
    </row>
    <row r="22559" spans="17:17" x14ac:dyDescent="0.35">
      <c r="Q22559" s="2"/>
    </row>
    <row r="22560" spans="17:17" x14ac:dyDescent="0.35">
      <c r="Q22560" s="2"/>
    </row>
    <row r="22561" spans="17:17" x14ac:dyDescent="0.35">
      <c r="Q22561" s="2"/>
    </row>
    <row r="22562" spans="17:17" x14ac:dyDescent="0.35">
      <c r="Q22562" s="2"/>
    </row>
    <row r="22563" spans="17:17" x14ac:dyDescent="0.35">
      <c r="Q22563" s="2"/>
    </row>
    <row r="22564" spans="17:17" x14ac:dyDescent="0.35">
      <c r="Q22564" s="2"/>
    </row>
    <row r="22565" spans="17:17" x14ac:dyDescent="0.35">
      <c r="Q22565" s="2"/>
    </row>
    <row r="22566" spans="17:17" x14ac:dyDescent="0.35">
      <c r="Q22566" s="2"/>
    </row>
    <row r="22567" spans="17:17" x14ac:dyDescent="0.35">
      <c r="Q22567" s="2"/>
    </row>
    <row r="22568" spans="17:17" x14ac:dyDescent="0.35">
      <c r="Q22568" s="2"/>
    </row>
    <row r="22569" spans="17:17" x14ac:dyDescent="0.35">
      <c r="Q22569" s="2"/>
    </row>
    <row r="22570" spans="17:17" x14ac:dyDescent="0.35">
      <c r="Q22570" s="2"/>
    </row>
    <row r="22571" spans="17:17" x14ac:dyDescent="0.35">
      <c r="Q22571" s="2"/>
    </row>
    <row r="22572" spans="17:17" x14ac:dyDescent="0.35">
      <c r="Q22572" s="2"/>
    </row>
    <row r="22573" spans="17:17" x14ac:dyDescent="0.35">
      <c r="Q22573" s="2"/>
    </row>
    <row r="22574" spans="17:17" x14ac:dyDescent="0.35">
      <c r="Q22574" s="2"/>
    </row>
    <row r="22575" spans="17:17" x14ac:dyDescent="0.35">
      <c r="Q22575" s="2"/>
    </row>
    <row r="22576" spans="17:17" x14ac:dyDescent="0.35">
      <c r="Q22576" s="2"/>
    </row>
    <row r="22577" spans="17:17" x14ac:dyDescent="0.35">
      <c r="Q22577" s="2"/>
    </row>
    <row r="22578" spans="17:17" x14ac:dyDescent="0.35">
      <c r="Q22578" s="2"/>
    </row>
    <row r="22579" spans="17:17" x14ac:dyDescent="0.35">
      <c r="Q22579" s="2"/>
    </row>
    <row r="22580" spans="17:17" x14ac:dyDescent="0.35">
      <c r="Q22580" s="2"/>
    </row>
    <row r="22581" spans="17:17" x14ac:dyDescent="0.35">
      <c r="Q22581" s="2"/>
    </row>
    <row r="22582" spans="17:17" x14ac:dyDescent="0.35">
      <c r="Q22582" s="2"/>
    </row>
    <row r="22583" spans="17:17" x14ac:dyDescent="0.35">
      <c r="Q22583" s="2"/>
    </row>
    <row r="22584" spans="17:17" x14ac:dyDescent="0.35">
      <c r="Q22584" s="2"/>
    </row>
    <row r="22585" spans="17:17" x14ac:dyDescent="0.35">
      <c r="Q22585" s="2"/>
    </row>
    <row r="22586" spans="17:17" x14ac:dyDescent="0.35">
      <c r="Q22586" s="2"/>
    </row>
    <row r="22587" spans="17:17" x14ac:dyDescent="0.35">
      <c r="Q22587" s="2"/>
    </row>
    <row r="22588" spans="17:17" x14ac:dyDescent="0.35">
      <c r="Q22588" s="2"/>
    </row>
    <row r="22589" spans="17:17" x14ac:dyDescent="0.35">
      <c r="Q22589" s="2"/>
    </row>
    <row r="22590" spans="17:17" x14ac:dyDescent="0.35">
      <c r="Q22590" s="2"/>
    </row>
    <row r="22591" spans="17:17" x14ac:dyDescent="0.35">
      <c r="Q22591" s="2"/>
    </row>
    <row r="22592" spans="17:17" x14ac:dyDescent="0.35">
      <c r="Q22592" s="2"/>
    </row>
    <row r="22593" spans="17:17" x14ac:dyDescent="0.35">
      <c r="Q22593" s="2"/>
    </row>
    <row r="22594" spans="17:17" x14ac:dyDescent="0.35">
      <c r="Q22594" s="2"/>
    </row>
    <row r="22595" spans="17:17" x14ac:dyDescent="0.35">
      <c r="Q22595" s="2"/>
    </row>
    <row r="22596" spans="17:17" x14ac:dyDescent="0.35">
      <c r="Q22596" s="2"/>
    </row>
    <row r="22597" spans="17:17" x14ac:dyDescent="0.35">
      <c r="Q22597" s="2"/>
    </row>
    <row r="22598" spans="17:17" x14ac:dyDescent="0.35">
      <c r="Q22598" s="2"/>
    </row>
    <row r="22599" spans="17:17" x14ac:dyDescent="0.35">
      <c r="Q22599" s="2"/>
    </row>
    <row r="22600" spans="17:17" x14ac:dyDescent="0.35">
      <c r="Q22600" s="2"/>
    </row>
    <row r="22601" spans="17:17" x14ac:dyDescent="0.35">
      <c r="Q22601" s="2"/>
    </row>
    <row r="22602" spans="17:17" x14ac:dyDescent="0.35">
      <c r="Q22602" s="2"/>
    </row>
    <row r="22603" spans="17:17" x14ac:dyDescent="0.35">
      <c r="Q22603" s="2"/>
    </row>
    <row r="22604" spans="17:17" x14ac:dyDescent="0.35">
      <c r="Q22604" s="2"/>
    </row>
    <row r="22605" spans="17:17" x14ac:dyDescent="0.35">
      <c r="Q22605" s="2"/>
    </row>
    <row r="22606" spans="17:17" x14ac:dyDescent="0.35">
      <c r="Q22606" s="2"/>
    </row>
    <row r="22607" spans="17:17" x14ac:dyDescent="0.35">
      <c r="Q22607" s="2"/>
    </row>
    <row r="22608" spans="17:17" x14ac:dyDescent="0.35">
      <c r="Q22608" s="2"/>
    </row>
    <row r="22609" spans="17:17" x14ac:dyDescent="0.35">
      <c r="Q22609" s="2"/>
    </row>
    <row r="22610" spans="17:17" x14ac:dyDescent="0.35">
      <c r="Q22610" s="2"/>
    </row>
    <row r="22611" spans="17:17" x14ac:dyDescent="0.35">
      <c r="Q22611" s="2"/>
    </row>
    <row r="22612" spans="17:17" x14ac:dyDescent="0.35">
      <c r="Q22612" s="2"/>
    </row>
    <row r="22613" spans="17:17" x14ac:dyDescent="0.35">
      <c r="Q22613" s="2"/>
    </row>
    <row r="22614" spans="17:17" x14ac:dyDescent="0.35">
      <c r="Q22614" s="2"/>
    </row>
    <row r="22615" spans="17:17" x14ac:dyDescent="0.35">
      <c r="Q22615" s="2"/>
    </row>
    <row r="22616" spans="17:17" x14ac:dyDescent="0.35">
      <c r="Q22616" s="2"/>
    </row>
    <row r="22617" spans="17:17" x14ac:dyDescent="0.35">
      <c r="Q22617" s="2"/>
    </row>
    <row r="22618" spans="17:17" x14ac:dyDescent="0.35">
      <c r="Q22618" s="2"/>
    </row>
    <row r="22619" spans="17:17" x14ac:dyDescent="0.35">
      <c r="Q22619" s="2"/>
    </row>
    <row r="22620" spans="17:17" x14ac:dyDescent="0.35">
      <c r="Q22620" s="2"/>
    </row>
    <row r="22621" spans="17:17" x14ac:dyDescent="0.35">
      <c r="Q22621" s="2"/>
    </row>
    <row r="22622" spans="17:17" x14ac:dyDescent="0.35">
      <c r="Q22622" s="2"/>
    </row>
    <row r="22623" spans="17:17" x14ac:dyDescent="0.35">
      <c r="Q22623" s="2"/>
    </row>
    <row r="22624" spans="17:17" x14ac:dyDescent="0.35">
      <c r="Q22624" s="2"/>
    </row>
    <row r="22625" spans="17:17" x14ac:dyDescent="0.35">
      <c r="Q22625" s="2"/>
    </row>
    <row r="22626" spans="17:17" x14ac:dyDescent="0.35">
      <c r="Q22626" s="2"/>
    </row>
    <row r="22627" spans="17:17" x14ac:dyDescent="0.35">
      <c r="Q22627" s="2"/>
    </row>
    <row r="22628" spans="17:17" x14ac:dyDescent="0.35">
      <c r="Q22628" s="2"/>
    </row>
    <row r="22629" spans="17:17" x14ac:dyDescent="0.35">
      <c r="Q22629" s="2"/>
    </row>
    <row r="22630" spans="17:17" x14ac:dyDescent="0.35">
      <c r="Q22630" s="2"/>
    </row>
    <row r="22631" spans="17:17" x14ac:dyDescent="0.35">
      <c r="Q22631" s="2"/>
    </row>
    <row r="22632" spans="17:17" x14ac:dyDescent="0.35">
      <c r="Q22632" s="2"/>
    </row>
    <row r="22633" spans="17:17" x14ac:dyDescent="0.35">
      <c r="Q22633" s="2"/>
    </row>
    <row r="22634" spans="17:17" x14ac:dyDescent="0.35">
      <c r="Q22634" s="2"/>
    </row>
    <row r="22635" spans="17:17" x14ac:dyDescent="0.35">
      <c r="Q22635" s="2"/>
    </row>
    <row r="22636" spans="17:17" x14ac:dyDescent="0.35">
      <c r="Q22636" s="2"/>
    </row>
    <row r="22637" spans="17:17" x14ac:dyDescent="0.35">
      <c r="Q22637" s="2"/>
    </row>
    <row r="22638" spans="17:17" x14ac:dyDescent="0.35">
      <c r="Q22638" s="2"/>
    </row>
    <row r="22639" spans="17:17" x14ac:dyDescent="0.35">
      <c r="Q22639" s="2"/>
    </row>
    <row r="22640" spans="17:17" x14ac:dyDescent="0.35">
      <c r="Q22640" s="2"/>
    </row>
    <row r="22641" spans="17:17" x14ac:dyDescent="0.35">
      <c r="Q22641" s="2"/>
    </row>
    <row r="22642" spans="17:17" x14ac:dyDescent="0.35">
      <c r="Q22642" s="2"/>
    </row>
    <row r="22643" spans="17:17" x14ac:dyDescent="0.35">
      <c r="Q22643" s="2"/>
    </row>
    <row r="22644" spans="17:17" x14ac:dyDescent="0.35">
      <c r="Q22644" s="2"/>
    </row>
    <row r="22645" spans="17:17" x14ac:dyDescent="0.35">
      <c r="Q22645" s="2"/>
    </row>
    <row r="22646" spans="17:17" x14ac:dyDescent="0.35">
      <c r="Q22646" s="2"/>
    </row>
    <row r="22647" spans="17:17" x14ac:dyDescent="0.35">
      <c r="Q22647" s="2"/>
    </row>
    <row r="22648" spans="17:17" x14ac:dyDescent="0.35">
      <c r="Q22648" s="2"/>
    </row>
    <row r="22649" spans="17:17" x14ac:dyDescent="0.35">
      <c r="Q22649" s="2"/>
    </row>
    <row r="22650" spans="17:17" x14ac:dyDescent="0.35">
      <c r="Q22650" s="2"/>
    </row>
    <row r="22651" spans="17:17" x14ac:dyDescent="0.35">
      <c r="Q22651" s="2"/>
    </row>
    <row r="22652" spans="17:17" x14ac:dyDescent="0.35">
      <c r="Q22652" s="2"/>
    </row>
    <row r="22653" spans="17:17" x14ac:dyDescent="0.35">
      <c r="Q22653" s="2"/>
    </row>
    <row r="22654" spans="17:17" x14ac:dyDescent="0.35">
      <c r="Q22654" s="2"/>
    </row>
    <row r="22655" spans="17:17" x14ac:dyDescent="0.35">
      <c r="Q22655" s="2"/>
    </row>
    <row r="22656" spans="17:17" x14ac:dyDescent="0.35">
      <c r="Q22656" s="2"/>
    </row>
    <row r="22657" spans="17:17" x14ac:dyDescent="0.35">
      <c r="Q22657" s="2"/>
    </row>
    <row r="22658" spans="17:17" x14ac:dyDescent="0.35">
      <c r="Q22658" s="2"/>
    </row>
    <row r="22659" spans="17:17" x14ac:dyDescent="0.35">
      <c r="Q22659" s="2"/>
    </row>
    <row r="22660" spans="17:17" x14ac:dyDescent="0.35">
      <c r="Q22660" s="2"/>
    </row>
    <row r="22661" spans="17:17" x14ac:dyDescent="0.35">
      <c r="Q22661" s="2"/>
    </row>
    <row r="22662" spans="17:17" x14ac:dyDescent="0.35">
      <c r="Q22662" s="2"/>
    </row>
    <row r="22663" spans="17:17" x14ac:dyDescent="0.35">
      <c r="Q22663" s="2"/>
    </row>
    <row r="22664" spans="17:17" x14ac:dyDescent="0.35">
      <c r="Q22664" s="2"/>
    </row>
    <row r="22665" spans="17:17" x14ac:dyDescent="0.35">
      <c r="Q22665" s="2"/>
    </row>
    <row r="22666" spans="17:17" x14ac:dyDescent="0.35">
      <c r="Q22666" s="2"/>
    </row>
    <row r="22667" spans="17:17" x14ac:dyDescent="0.35">
      <c r="Q22667" s="2"/>
    </row>
    <row r="22668" spans="17:17" x14ac:dyDescent="0.35">
      <c r="Q22668" s="2"/>
    </row>
    <row r="22669" spans="17:17" x14ac:dyDescent="0.35">
      <c r="Q22669" s="2"/>
    </row>
    <row r="22670" spans="17:17" x14ac:dyDescent="0.35">
      <c r="Q22670" s="2"/>
    </row>
    <row r="22671" spans="17:17" x14ac:dyDescent="0.35">
      <c r="Q22671" s="2"/>
    </row>
    <row r="22672" spans="17:17" x14ac:dyDescent="0.35">
      <c r="Q22672" s="2"/>
    </row>
    <row r="22673" spans="17:17" x14ac:dyDescent="0.35">
      <c r="Q22673" s="2"/>
    </row>
    <row r="22674" spans="17:17" x14ac:dyDescent="0.35">
      <c r="Q22674" s="2"/>
    </row>
    <row r="22675" spans="17:17" x14ac:dyDescent="0.35">
      <c r="Q22675" s="2"/>
    </row>
    <row r="22676" spans="17:17" x14ac:dyDescent="0.35">
      <c r="Q22676" s="2"/>
    </row>
    <row r="22677" spans="17:17" x14ac:dyDescent="0.35">
      <c r="Q22677" s="2"/>
    </row>
    <row r="22678" spans="17:17" x14ac:dyDescent="0.35">
      <c r="Q22678" s="2"/>
    </row>
    <row r="22679" spans="17:17" x14ac:dyDescent="0.35">
      <c r="Q22679" s="2"/>
    </row>
    <row r="22680" spans="17:17" x14ac:dyDescent="0.35">
      <c r="Q22680" s="2"/>
    </row>
    <row r="22681" spans="17:17" x14ac:dyDescent="0.35">
      <c r="Q22681" s="2"/>
    </row>
    <row r="22682" spans="17:17" x14ac:dyDescent="0.35">
      <c r="Q22682" s="2"/>
    </row>
    <row r="22683" spans="17:17" x14ac:dyDescent="0.35">
      <c r="Q22683" s="2"/>
    </row>
    <row r="22684" spans="17:17" x14ac:dyDescent="0.35">
      <c r="Q22684" s="2"/>
    </row>
    <row r="22685" spans="17:17" x14ac:dyDescent="0.35">
      <c r="Q22685" s="2"/>
    </row>
    <row r="22686" spans="17:17" x14ac:dyDescent="0.35">
      <c r="Q22686" s="2"/>
    </row>
    <row r="22687" spans="17:17" x14ac:dyDescent="0.35">
      <c r="Q22687" s="2"/>
    </row>
    <row r="22688" spans="17:17" x14ac:dyDescent="0.35">
      <c r="Q22688" s="2"/>
    </row>
    <row r="22689" spans="17:17" x14ac:dyDescent="0.35">
      <c r="Q22689" s="2"/>
    </row>
    <row r="22690" spans="17:17" x14ac:dyDescent="0.35">
      <c r="Q22690" s="2"/>
    </row>
    <row r="22691" spans="17:17" x14ac:dyDescent="0.35">
      <c r="Q22691" s="2"/>
    </row>
    <row r="22692" spans="17:17" x14ac:dyDescent="0.35">
      <c r="Q22692" s="2"/>
    </row>
    <row r="22693" spans="17:17" x14ac:dyDescent="0.35">
      <c r="Q22693" s="2"/>
    </row>
    <row r="22694" spans="17:17" x14ac:dyDescent="0.35">
      <c r="Q22694" s="2"/>
    </row>
    <row r="22695" spans="17:17" x14ac:dyDescent="0.35">
      <c r="Q22695" s="2"/>
    </row>
    <row r="22696" spans="17:17" x14ac:dyDescent="0.35">
      <c r="Q22696" s="2"/>
    </row>
    <row r="22697" spans="17:17" x14ac:dyDescent="0.35">
      <c r="Q22697" s="2"/>
    </row>
    <row r="22698" spans="17:17" x14ac:dyDescent="0.35">
      <c r="Q22698" s="2"/>
    </row>
    <row r="22699" spans="17:17" x14ac:dyDescent="0.35">
      <c r="Q22699" s="2"/>
    </row>
    <row r="22700" spans="17:17" x14ac:dyDescent="0.35">
      <c r="Q22700" s="2"/>
    </row>
    <row r="22701" spans="17:17" x14ac:dyDescent="0.35">
      <c r="Q22701" s="2"/>
    </row>
    <row r="22702" spans="17:17" x14ac:dyDescent="0.35">
      <c r="Q22702" s="2"/>
    </row>
    <row r="22703" spans="17:17" x14ac:dyDescent="0.35">
      <c r="Q22703" s="2"/>
    </row>
    <row r="22704" spans="17:17" x14ac:dyDescent="0.35">
      <c r="Q22704" s="2"/>
    </row>
    <row r="22705" spans="17:17" x14ac:dyDescent="0.35">
      <c r="Q22705" s="2"/>
    </row>
    <row r="22706" spans="17:17" x14ac:dyDescent="0.35">
      <c r="Q22706" s="2"/>
    </row>
    <row r="22707" spans="17:17" x14ac:dyDescent="0.35">
      <c r="Q22707" s="2"/>
    </row>
    <row r="22708" spans="17:17" x14ac:dyDescent="0.35">
      <c r="Q22708" s="2"/>
    </row>
    <row r="22709" spans="17:17" x14ac:dyDescent="0.35">
      <c r="Q22709" s="2"/>
    </row>
    <row r="22710" spans="17:17" x14ac:dyDescent="0.35">
      <c r="Q22710" s="2"/>
    </row>
    <row r="22711" spans="17:17" x14ac:dyDescent="0.35">
      <c r="Q22711" s="2"/>
    </row>
    <row r="22712" spans="17:17" x14ac:dyDescent="0.35">
      <c r="Q22712" s="2"/>
    </row>
    <row r="22713" spans="17:17" x14ac:dyDescent="0.35">
      <c r="Q22713" s="2"/>
    </row>
    <row r="22714" spans="17:17" x14ac:dyDescent="0.35">
      <c r="Q22714" s="2"/>
    </row>
    <row r="22715" spans="17:17" x14ac:dyDescent="0.35">
      <c r="Q22715" s="2"/>
    </row>
    <row r="22716" spans="17:17" x14ac:dyDescent="0.35">
      <c r="Q22716" s="2"/>
    </row>
    <row r="22717" spans="17:17" x14ac:dyDescent="0.35">
      <c r="Q22717" s="2"/>
    </row>
    <row r="22718" spans="17:17" x14ac:dyDescent="0.35">
      <c r="Q22718" s="2"/>
    </row>
    <row r="22719" spans="17:17" x14ac:dyDescent="0.35">
      <c r="Q22719" s="2"/>
    </row>
    <row r="22720" spans="17:17" x14ac:dyDescent="0.35">
      <c r="Q22720" s="2"/>
    </row>
    <row r="22721" spans="17:17" x14ac:dyDescent="0.35">
      <c r="Q22721" s="2"/>
    </row>
    <row r="22722" spans="17:17" x14ac:dyDescent="0.35">
      <c r="Q22722" s="2"/>
    </row>
    <row r="22723" spans="17:17" x14ac:dyDescent="0.35">
      <c r="Q22723" s="2"/>
    </row>
    <row r="22724" spans="17:17" x14ac:dyDescent="0.35">
      <c r="Q22724" s="2"/>
    </row>
    <row r="22725" spans="17:17" x14ac:dyDescent="0.35">
      <c r="Q22725" s="2"/>
    </row>
    <row r="22726" spans="17:17" x14ac:dyDescent="0.35">
      <c r="Q22726" s="2"/>
    </row>
    <row r="22727" spans="17:17" x14ac:dyDescent="0.35">
      <c r="Q22727" s="2"/>
    </row>
    <row r="22728" spans="17:17" x14ac:dyDescent="0.35">
      <c r="Q22728" s="2"/>
    </row>
    <row r="22729" spans="17:17" x14ac:dyDescent="0.35">
      <c r="Q22729" s="2"/>
    </row>
    <row r="22730" spans="17:17" x14ac:dyDescent="0.35">
      <c r="Q22730" s="2"/>
    </row>
    <row r="22731" spans="17:17" x14ac:dyDescent="0.35">
      <c r="Q22731" s="2"/>
    </row>
    <row r="22732" spans="17:17" x14ac:dyDescent="0.35">
      <c r="Q22732" s="2"/>
    </row>
    <row r="22733" spans="17:17" x14ac:dyDescent="0.35">
      <c r="Q22733" s="2"/>
    </row>
    <row r="22734" spans="17:17" x14ac:dyDescent="0.35">
      <c r="Q22734" s="2"/>
    </row>
    <row r="22735" spans="17:17" x14ac:dyDescent="0.35">
      <c r="Q22735" s="2"/>
    </row>
    <row r="22736" spans="17:17" x14ac:dyDescent="0.35">
      <c r="Q22736" s="2"/>
    </row>
    <row r="22737" spans="17:17" x14ac:dyDescent="0.35">
      <c r="Q22737" s="2"/>
    </row>
    <row r="22738" spans="17:17" x14ac:dyDescent="0.35">
      <c r="Q22738" s="2"/>
    </row>
    <row r="22739" spans="17:17" x14ac:dyDescent="0.35">
      <c r="Q22739" s="2"/>
    </row>
    <row r="22740" spans="17:17" x14ac:dyDescent="0.35">
      <c r="Q22740" s="2"/>
    </row>
    <row r="22741" spans="17:17" x14ac:dyDescent="0.35">
      <c r="Q22741" s="2"/>
    </row>
    <row r="22742" spans="17:17" x14ac:dyDescent="0.35">
      <c r="Q22742" s="2"/>
    </row>
    <row r="22743" spans="17:17" x14ac:dyDescent="0.35">
      <c r="Q22743" s="2"/>
    </row>
    <row r="22744" spans="17:17" x14ac:dyDescent="0.35">
      <c r="Q22744" s="2"/>
    </row>
    <row r="22745" spans="17:17" x14ac:dyDescent="0.35">
      <c r="Q22745" s="2"/>
    </row>
    <row r="22746" spans="17:17" x14ac:dyDescent="0.35">
      <c r="Q22746" s="2"/>
    </row>
    <row r="22747" spans="17:17" x14ac:dyDescent="0.35">
      <c r="Q22747" s="2"/>
    </row>
    <row r="22748" spans="17:17" x14ac:dyDescent="0.35">
      <c r="Q22748" s="2"/>
    </row>
    <row r="22749" spans="17:17" x14ac:dyDescent="0.35">
      <c r="Q22749" s="2"/>
    </row>
    <row r="22750" spans="17:17" x14ac:dyDescent="0.35">
      <c r="Q22750" s="2"/>
    </row>
    <row r="22751" spans="17:17" x14ac:dyDescent="0.35">
      <c r="Q22751" s="2"/>
    </row>
    <row r="22752" spans="17:17" x14ac:dyDescent="0.35">
      <c r="Q22752" s="2"/>
    </row>
    <row r="22753" spans="17:17" x14ac:dyDescent="0.35">
      <c r="Q22753" s="2"/>
    </row>
    <row r="22754" spans="17:17" x14ac:dyDescent="0.35">
      <c r="Q22754" s="2"/>
    </row>
    <row r="22755" spans="17:17" x14ac:dyDescent="0.35">
      <c r="Q22755" s="2"/>
    </row>
    <row r="22756" spans="17:17" x14ac:dyDescent="0.35">
      <c r="Q22756" s="2"/>
    </row>
    <row r="22757" spans="17:17" x14ac:dyDescent="0.35">
      <c r="Q22757" s="2"/>
    </row>
    <row r="22758" spans="17:17" x14ac:dyDescent="0.35">
      <c r="Q22758" s="2"/>
    </row>
    <row r="22759" spans="17:17" x14ac:dyDescent="0.35">
      <c r="Q22759" s="2"/>
    </row>
    <row r="22760" spans="17:17" x14ac:dyDescent="0.35">
      <c r="Q22760" s="2"/>
    </row>
    <row r="22761" spans="17:17" x14ac:dyDescent="0.35">
      <c r="Q22761" s="2"/>
    </row>
    <row r="22762" spans="17:17" x14ac:dyDescent="0.35">
      <c r="Q22762" s="2"/>
    </row>
    <row r="22763" spans="17:17" x14ac:dyDescent="0.35">
      <c r="Q22763" s="2"/>
    </row>
    <row r="22764" spans="17:17" x14ac:dyDescent="0.35">
      <c r="Q22764" s="2"/>
    </row>
    <row r="22765" spans="17:17" x14ac:dyDescent="0.35">
      <c r="Q22765" s="2"/>
    </row>
    <row r="22766" spans="17:17" x14ac:dyDescent="0.35">
      <c r="Q22766" s="2"/>
    </row>
    <row r="22767" spans="17:17" x14ac:dyDescent="0.35">
      <c r="Q22767" s="2"/>
    </row>
    <row r="22768" spans="17:17" x14ac:dyDescent="0.35">
      <c r="Q22768" s="2"/>
    </row>
    <row r="22769" spans="17:17" x14ac:dyDescent="0.35">
      <c r="Q22769" s="2"/>
    </row>
    <row r="22770" spans="17:17" x14ac:dyDescent="0.35">
      <c r="Q22770" s="2"/>
    </row>
    <row r="22771" spans="17:17" x14ac:dyDescent="0.35">
      <c r="Q22771" s="2"/>
    </row>
    <row r="22772" spans="17:17" x14ac:dyDescent="0.35">
      <c r="Q22772" s="2"/>
    </row>
    <row r="22773" spans="17:17" x14ac:dyDescent="0.35">
      <c r="Q22773" s="2"/>
    </row>
    <row r="22774" spans="17:17" x14ac:dyDescent="0.35">
      <c r="Q22774" s="2"/>
    </row>
    <row r="22775" spans="17:17" x14ac:dyDescent="0.35">
      <c r="Q22775" s="2"/>
    </row>
    <row r="22776" spans="17:17" x14ac:dyDescent="0.35">
      <c r="Q22776" s="2"/>
    </row>
    <row r="22777" spans="17:17" x14ac:dyDescent="0.35">
      <c r="Q22777" s="2"/>
    </row>
    <row r="22778" spans="17:17" x14ac:dyDescent="0.35">
      <c r="Q22778" s="2"/>
    </row>
    <row r="22779" spans="17:17" x14ac:dyDescent="0.35">
      <c r="Q22779" s="2"/>
    </row>
    <row r="22780" spans="17:17" x14ac:dyDescent="0.35">
      <c r="Q22780" s="2"/>
    </row>
    <row r="22781" spans="17:17" x14ac:dyDescent="0.35">
      <c r="Q22781" s="2"/>
    </row>
    <row r="22782" spans="17:17" x14ac:dyDescent="0.35">
      <c r="Q22782" s="2"/>
    </row>
    <row r="22783" spans="17:17" x14ac:dyDescent="0.35">
      <c r="Q22783" s="2"/>
    </row>
    <row r="22784" spans="17:17" x14ac:dyDescent="0.35">
      <c r="Q22784" s="2"/>
    </row>
    <row r="22785" spans="17:17" x14ac:dyDescent="0.35">
      <c r="Q22785" s="2"/>
    </row>
    <row r="22786" spans="17:17" x14ac:dyDescent="0.35">
      <c r="Q22786" s="2"/>
    </row>
    <row r="22787" spans="17:17" x14ac:dyDescent="0.35">
      <c r="Q22787" s="2"/>
    </row>
    <row r="22788" spans="17:17" x14ac:dyDescent="0.35">
      <c r="Q22788" s="2"/>
    </row>
    <row r="22789" spans="17:17" x14ac:dyDescent="0.35">
      <c r="Q22789" s="2"/>
    </row>
    <row r="22790" spans="17:17" x14ac:dyDescent="0.35">
      <c r="Q22790" s="2"/>
    </row>
    <row r="22791" spans="17:17" x14ac:dyDescent="0.35">
      <c r="Q22791" s="2"/>
    </row>
    <row r="22792" spans="17:17" x14ac:dyDescent="0.35">
      <c r="Q22792" s="2"/>
    </row>
    <row r="22793" spans="17:17" x14ac:dyDescent="0.35">
      <c r="Q22793" s="2"/>
    </row>
    <row r="22794" spans="17:17" x14ac:dyDescent="0.35">
      <c r="Q22794" s="2"/>
    </row>
    <row r="22795" spans="17:17" x14ac:dyDescent="0.35">
      <c r="Q22795" s="2"/>
    </row>
    <row r="22796" spans="17:17" x14ac:dyDescent="0.35">
      <c r="Q22796" s="2"/>
    </row>
    <row r="22797" spans="17:17" x14ac:dyDescent="0.35">
      <c r="Q22797" s="2"/>
    </row>
    <row r="22798" spans="17:17" x14ac:dyDescent="0.35">
      <c r="Q22798" s="2"/>
    </row>
    <row r="22799" spans="17:17" x14ac:dyDescent="0.35">
      <c r="Q22799" s="2"/>
    </row>
    <row r="22800" spans="17:17" x14ac:dyDescent="0.35">
      <c r="Q22800" s="2"/>
    </row>
    <row r="22801" spans="17:17" x14ac:dyDescent="0.35">
      <c r="Q22801" s="2"/>
    </row>
    <row r="22802" spans="17:17" x14ac:dyDescent="0.35">
      <c r="Q22802" s="2"/>
    </row>
    <row r="22803" spans="17:17" x14ac:dyDescent="0.35">
      <c r="Q22803" s="2"/>
    </row>
    <row r="22804" spans="17:17" x14ac:dyDescent="0.35">
      <c r="Q22804" s="2"/>
    </row>
    <row r="22805" spans="17:17" x14ac:dyDescent="0.35">
      <c r="Q22805" s="2"/>
    </row>
    <row r="22806" spans="17:17" x14ac:dyDescent="0.35">
      <c r="Q22806" s="2"/>
    </row>
    <row r="22807" spans="17:17" x14ac:dyDescent="0.35">
      <c r="Q22807" s="2"/>
    </row>
    <row r="22808" spans="17:17" x14ac:dyDescent="0.35">
      <c r="Q22808" s="2"/>
    </row>
    <row r="22809" spans="17:17" x14ac:dyDescent="0.35">
      <c r="Q22809" s="2"/>
    </row>
    <row r="22810" spans="17:17" x14ac:dyDescent="0.35">
      <c r="Q22810" s="2"/>
    </row>
    <row r="22811" spans="17:17" x14ac:dyDescent="0.35">
      <c r="Q22811" s="2"/>
    </row>
    <row r="22812" spans="17:17" x14ac:dyDescent="0.35">
      <c r="Q22812" s="2"/>
    </row>
    <row r="22813" spans="17:17" x14ac:dyDescent="0.35">
      <c r="Q22813" s="2"/>
    </row>
    <row r="22814" spans="17:17" x14ac:dyDescent="0.35">
      <c r="Q22814" s="2"/>
    </row>
    <row r="22815" spans="17:17" x14ac:dyDescent="0.35">
      <c r="Q22815" s="2"/>
    </row>
    <row r="22816" spans="17:17" x14ac:dyDescent="0.35">
      <c r="Q22816" s="2"/>
    </row>
    <row r="22817" spans="17:17" x14ac:dyDescent="0.35">
      <c r="Q22817" s="2"/>
    </row>
    <row r="22818" spans="17:17" x14ac:dyDescent="0.35">
      <c r="Q22818" s="2"/>
    </row>
    <row r="22819" spans="17:17" x14ac:dyDescent="0.35">
      <c r="Q22819" s="2"/>
    </row>
    <row r="22820" spans="17:17" x14ac:dyDescent="0.35">
      <c r="Q22820" s="2"/>
    </row>
    <row r="22821" spans="17:17" x14ac:dyDescent="0.35">
      <c r="Q22821" s="2"/>
    </row>
    <row r="22822" spans="17:17" x14ac:dyDescent="0.35">
      <c r="Q22822" s="2"/>
    </row>
    <row r="22823" spans="17:17" x14ac:dyDescent="0.35">
      <c r="Q22823" s="2"/>
    </row>
    <row r="22824" spans="17:17" x14ac:dyDescent="0.35">
      <c r="Q22824" s="2"/>
    </row>
    <row r="22825" spans="17:17" x14ac:dyDescent="0.35">
      <c r="Q22825" s="2"/>
    </row>
    <row r="22826" spans="17:17" x14ac:dyDescent="0.35">
      <c r="Q22826" s="2"/>
    </row>
    <row r="22827" spans="17:17" x14ac:dyDescent="0.35">
      <c r="Q22827" s="2"/>
    </row>
    <row r="22828" spans="17:17" x14ac:dyDescent="0.35">
      <c r="Q22828" s="2"/>
    </row>
    <row r="22829" spans="17:17" x14ac:dyDescent="0.35">
      <c r="Q22829" s="2"/>
    </row>
    <row r="22830" spans="17:17" x14ac:dyDescent="0.35">
      <c r="Q22830" s="2"/>
    </row>
    <row r="22831" spans="17:17" x14ac:dyDescent="0.35">
      <c r="Q22831" s="2"/>
    </row>
    <row r="22832" spans="17:17" x14ac:dyDescent="0.35">
      <c r="Q22832" s="2"/>
    </row>
    <row r="22833" spans="17:17" x14ac:dyDescent="0.35">
      <c r="Q22833" s="2"/>
    </row>
    <row r="22834" spans="17:17" x14ac:dyDescent="0.35">
      <c r="Q22834" s="2"/>
    </row>
    <row r="22835" spans="17:17" x14ac:dyDescent="0.35">
      <c r="Q22835" s="2"/>
    </row>
    <row r="22836" spans="17:17" x14ac:dyDescent="0.35">
      <c r="Q22836" s="2"/>
    </row>
    <row r="22837" spans="17:17" x14ac:dyDescent="0.35">
      <c r="Q22837" s="2"/>
    </row>
    <row r="22838" spans="17:17" x14ac:dyDescent="0.35">
      <c r="Q22838" s="2"/>
    </row>
    <row r="22839" spans="17:17" x14ac:dyDescent="0.35">
      <c r="Q22839" s="2"/>
    </row>
    <row r="22840" spans="17:17" x14ac:dyDescent="0.35">
      <c r="Q22840" s="2"/>
    </row>
    <row r="22841" spans="17:17" x14ac:dyDescent="0.35">
      <c r="Q22841" s="2"/>
    </row>
    <row r="22842" spans="17:17" x14ac:dyDescent="0.35">
      <c r="Q22842" s="2"/>
    </row>
    <row r="22843" spans="17:17" x14ac:dyDescent="0.35">
      <c r="Q22843" s="2"/>
    </row>
    <row r="22844" spans="17:17" x14ac:dyDescent="0.35">
      <c r="Q22844" s="2"/>
    </row>
    <row r="22845" spans="17:17" x14ac:dyDescent="0.35">
      <c r="Q22845" s="2"/>
    </row>
    <row r="22846" spans="17:17" x14ac:dyDescent="0.35">
      <c r="Q22846" s="2"/>
    </row>
    <row r="22847" spans="17:17" x14ac:dyDescent="0.35">
      <c r="Q22847" s="2"/>
    </row>
    <row r="22848" spans="17:17" x14ac:dyDescent="0.35">
      <c r="Q22848" s="2"/>
    </row>
    <row r="22849" spans="17:17" x14ac:dyDescent="0.35">
      <c r="Q22849" s="2"/>
    </row>
    <row r="22850" spans="17:17" x14ac:dyDescent="0.35">
      <c r="Q22850" s="2"/>
    </row>
    <row r="22851" spans="17:17" x14ac:dyDescent="0.35">
      <c r="Q22851" s="2"/>
    </row>
    <row r="22852" spans="17:17" x14ac:dyDescent="0.35">
      <c r="Q22852" s="2"/>
    </row>
    <row r="22853" spans="17:17" x14ac:dyDescent="0.35">
      <c r="Q22853" s="2"/>
    </row>
    <row r="22854" spans="17:17" x14ac:dyDescent="0.35">
      <c r="Q22854" s="2"/>
    </row>
    <row r="22855" spans="17:17" x14ac:dyDescent="0.35">
      <c r="Q22855" s="2"/>
    </row>
    <row r="22856" spans="17:17" x14ac:dyDescent="0.35">
      <c r="Q22856" s="2"/>
    </row>
    <row r="22857" spans="17:17" x14ac:dyDescent="0.35">
      <c r="Q22857" s="2"/>
    </row>
    <row r="22858" spans="17:17" x14ac:dyDescent="0.35">
      <c r="Q22858" s="2"/>
    </row>
    <row r="22859" spans="17:17" x14ac:dyDescent="0.35">
      <c r="Q22859" s="2"/>
    </row>
    <row r="22860" spans="17:17" x14ac:dyDescent="0.35">
      <c r="Q22860" s="2"/>
    </row>
    <row r="22861" spans="17:17" x14ac:dyDescent="0.35">
      <c r="Q22861" s="2"/>
    </row>
    <row r="22862" spans="17:17" x14ac:dyDescent="0.35">
      <c r="Q22862" s="2"/>
    </row>
    <row r="22863" spans="17:17" x14ac:dyDescent="0.35">
      <c r="Q22863" s="2"/>
    </row>
    <row r="22864" spans="17:17" x14ac:dyDescent="0.35">
      <c r="Q22864" s="2"/>
    </row>
    <row r="22865" spans="17:17" x14ac:dyDescent="0.35">
      <c r="Q22865" s="2"/>
    </row>
    <row r="22866" spans="17:17" x14ac:dyDescent="0.35">
      <c r="Q22866" s="2"/>
    </row>
    <row r="22867" spans="17:17" x14ac:dyDescent="0.35">
      <c r="Q22867" s="2"/>
    </row>
    <row r="22868" spans="17:17" x14ac:dyDescent="0.35">
      <c r="Q22868" s="2"/>
    </row>
    <row r="22869" spans="17:17" x14ac:dyDescent="0.35">
      <c r="Q22869" s="2"/>
    </row>
    <row r="22870" spans="17:17" x14ac:dyDescent="0.35">
      <c r="Q22870" s="2"/>
    </row>
    <row r="22871" spans="17:17" x14ac:dyDescent="0.35">
      <c r="Q22871" s="2"/>
    </row>
    <row r="22872" spans="17:17" x14ac:dyDescent="0.35">
      <c r="Q22872" s="2"/>
    </row>
    <row r="22873" spans="17:17" x14ac:dyDescent="0.35">
      <c r="Q22873" s="2"/>
    </row>
    <row r="22874" spans="17:17" x14ac:dyDescent="0.35">
      <c r="Q22874" s="2"/>
    </row>
    <row r="22875" spans="17:17" x14ac:dyDescent="0.35">
      <c r="Q22875" s="2"/>
    </row>
    <row r="22876" spans="17:17" x14ac:dyDescent="0.35">
      <c r="Q22876" s="2"/>
    </row>
    <row r="22877" spans="17:17" x14ac:dyDescent="0.35">
      <c r="Q22877" s="2"/>
    </row>
    <row r="22878" spans="17:17" x14ac:dyDescent="0.35">
      <c r="Q22878" s="2"/>
    </row>
    <row r="22879" spans="17:17" x14ac:dyDescent="0.35">
      <c r="Q22879" s="2"/>
    </row>
    <row r="22880" spans="17:17" x14ac:dyDescent="0.35">
      <c r="Q22880" s="2"/>
    </row>
    <row r="22881" spans="17:17" x14ac:dyDescent="0.35">
      <c r="Q22881" s="2"/>
    </row>
    <row r="22882" spans="17:17" x14ac:dyDescent="0.35">
      <c r="Q22882" s="2"/>
    </row>
    <row r="22883" spans="17:17" x14ac:dyDescent="0.35">
      <c r="Q22883" s="2"/>
    </row>
    <row r="22884" spans="17:17" x14ac:dyDescent="0.35">
      <c r="Q22884" s="2"/>
    </row>
    <row r="22885" spans="17:17" x14ac:dyDescent="0.35">
      <c r="Q22885" s="2"/>
    </row>
    <row r="22886" spans="17:17" x14ac:dyDescent="0.35">
      <c r="Q22886" s="2"/>
    </row>
    <row r="22887" spans="17:17" x14ac:dyDescent="0.35">
      <c r="Q22887" s="2"/>
    </row>
    <row r="22888" spans="17:17" x14ac:dyDescent="0.35">
      <c r="Q22888" s="2"/>
    </row>
    <row r="22889" spans="17:17" x14ac:dyDescent="0.35">
      <c r="Q22889" s="2"/>
    </row>
    <row r="22890" spans="17:17" x14ac:dyDescent="0.35">
      <c r="Q22890" s="2"/>
    </row>
    <row r="22891" spans="17:17" x14ac:dyDescent="0.35">
      <c r="Q22891" s="2"/>
    </row>
    <row r="22892" spans="17:17" x14ac:dyDescent="0.35">
      <c r="Q22892" s="2"/>
    </row>
    <row r="22893" spans="17:17" x14ac:dyDescent="0.35">
      <c r="Q22893" s="2"/>
    </row>
    <row r="22894" spans="17:17" x14ac:dyDescent="0.35">
      <c r="Q22894" s="2"/>
    </row>
    <row r="22895" spans="17:17" x14ac:dyDescent="0.35">
      <c r="Q22895" s="2"/>
    </row>
    <row r="22896" spans="17:17" x14ac:dyDescent="0.35">
      <c r="Q22896" s="2"/>
    </row>
    <row r="22897" spans="17:17" x14ac:dyDescent="0.35">
      <c r="Q22897" s="2"/>
    </row>
    <row r="22898" spans="17:17" x14ac:dyDescent="0.35">
      <c r="Q22898" s="2"/>
    </row>
    <row r="22899" spans="17:17" x14ac:dyDescent="0.35">
      <c r="Q22899" s="2"/>
    </row>
    <row r="22900" spans="17:17" x14ac:dyDescent="0.35">
      <c r="Q22900" s="2"/>
    </row>
    <row r="22901" spans="17:17" x14ac:dyDescent="0.35">
      <c r="Q22901" s="2"/>
    </row>
    <row r="22902" spans="17:17" x14ac:dyDescent="0.35">
      <c r="Q22902" s="2"/>
    </row>
    <row r="22903" spans="17:17" x14ac:dyDescent="0.35">
      <c r="Q22903" s="2"/>
    </row>
    <row r="22904" spans="17:17" x14ac:dyDescent="0.35">
      <c r="Q22904" s="2"/>
    </row>
    <row r="22905" spans="17:17" x14ac:dyDescent="0.35">
      <c r="Q22905" s="2"/>
    </row>
    <row r="22906" spans="17:17" x14ac:dyDescent="0.35">
      <c r="Q22906" s="2"/>
    </row>
    <row r="22907" spans="17:17" x14ac:dyDescent="0.35">
      <c r="Q22907" s="2"/>
    </row>
    <row r="22908" spans="17:17" x14ac:dyDescent="0.35">
      <c r="Q22908" s="2"/>
    </row>
    <row r="22909" spans="17:17" x14ac:dyDescent="0.35">
      <c r="Q22909" s="2"/>
    </row>
    <row r="22910" spans="17:17" x14ac:dyDescent="0.35">
      <c r="Q22910" s="2"/>
    </row>
    <row r="22911" spans="17:17" x14ac:dyDescent="0.35">
      <c r="Q22911" s="2"/>
    </row>
    <row r="22912" spans="17:17" x14ac:dyDescent="0.35">
      <c r="Q22912" s="2"/>
    </row>
    <row r="22913" spans="17:17" x14ac:dyDescent="0.35">
      <c r="Q22913" s="2"/>
    </row>
    <row r="22914" spans="17:17" x14ac:dyDescent="0.35">
      <c r="Q22914" s="2"/>
    </row>
    <row r="22915" spans="17:17" x14ac:dyDescent="0.35">
      <c r="Q22915" s="2"/>
    </row>
    <row r="22916" spans="17:17" x14ac:dyDescent="0.35">
      <c r="Q22916" s="2"/>
    </row>
    <row r="22917" spans="17:17" x14ac:dyDescent="0.35">
      <c r="Q22917" s="2"/>
    </row>
    <row r="22918" spans="17:17" x14ac:dyDescent="0.35">
      <c r="Q22918" s="2"/>
    </row>
    <row r="22919" spans="17:17" x14ac:dyDescent="0.35">
      <c r="Q22919" s="2"/>
    </row>
    <row r="22920" spans="17:17" x14ac:dyDescent="0.35">
      <c r="Q22920" s="2"/>
    </row>
    <row r="22921" spans="17:17" x14ac:dyDescent="0.35">
      <c r="Q22921" s="2"/>
    </row>
    <row r="22922" spans="17:17" x14ac:dyDescent="0.35">
      <c r="Q22922" s="2"/>
    </row>
    <row r="22923" spans="17:17" x14ac:dyDescent="0.35">
      <c r="Q22923" s="2"/>
    </row>
    <row r="22924" spans="17:17" x14ac:dyDescent="0.35">
      <c r="Q22924" s="2"/>
    </row>
    <row r="22925" spans="17:17" x14ac:dyDescent="0.35">
      <c r="Q22925" s="2"/>
    </row>
    <row r="22926" spans="17:17" x14ac:dyDescent="0.35">
      <c r="Q22926" s="2"/>
    </row>
    <row r="22927" spans="17:17" x14ac:dyDescent="0.35">
      <c r="Q22927" s="2"/>
    </row>
    <row r="22928" spans="17:17" x14ac:dyDescent="0.35">
      <c r="Q22928" s="2"/>
    </row>
    <row r="22929" spans="17:17" x14ac:dyDescent="0.35">
      <c r="Q22929" s="2"/>
    </row>
    <row r="22930" spans="17:17" x14ac:dyDescent="0.35">
      <c r="Q22930" s="2"/>
    </row>
    <row r="22931" spans="17:17" x14ac:dyDescent="0.35">
      <c r="Q22931" s="2"/>
    </row>
    <row r="22932" spans="17:17" x14ac:dyDescent="0.35">
      <c r="Q22932" s="2"/>
    </row>
    <row r="22933" spans="17:17" x14ac:dyDescent="0.35">
      <c r="Q22933" s="2"/>
    </row>
    <row r="22934" spans="17:17" x14ac:dyDescent="0.35">
      <c r="Q22934" s="2"/>
    </row>
    <row r="22935" spans="17:17" x14ac:dyDescent="0.35">
      <c r="Q22935" s="2"/>
    </row>
    <row r="22936" spans="17:17" x14ac:dyDescent="0.35">
      <c r="Q22936" s="2"/>
    </row>
    <row r="22937" spans="17:17" x14ac:dyDescent="0.35">
      <c r="Q22937" s="2"/>
    </row>
    <row r="22938" spans="17:17" x14ac:dyDescent="0.35">
      <c r="Q22938" s="2"/>
    </row>
    <row r="22939" spans="17:17" x14ac:dyDescent="0.35">
      <c r="Q22939" s="2"/>
    </row>
    <row r="22940" spans="17:17" x14ac:dyDescent="0.35">
      <c r="Q22940" s="2"/>
    </row>
    <row r="22941" spans="17:17" x14ac:dyDescent="0.35">
      <c r="Q22941" s="2"/>
    </row>
    <row r="22942" spans="17:17" x14ac:dyDescent="0.35">
      <c r="Q22942" s="2"/>
    </row>
    <row r="22943" spans="17:17" x14ac:dyDescent="0.35">
      <c r="Q22943" s="2"/>
    </row>
    <row r="22944" spans="17:17" x14ac:dyDescent="0.35">
      <c r="Q22944" s="2"/>
    </row>
    <row r="22945" spans="17:17" x14ac:dyDescent="0.35">
      <c r="Q22945" s="2"/>
    </row>
    <row r="22946" spans="17:17" x14ac:dyDescent="0.35">
      <c r="Q22946" s="2"/>
    </row>
    <row r="22947" spans="17:17" x14ac:dyDescent="0.35">
      <c r="Q22947" s="2"/>
    </row>
    <row r="22948" spans="17:17" x14ac:dyDescent="0.35">
      <c r="Q22948" s="2"/>
    </row>
    <row r="22949" spans="17:17" x14ac:dyDescent="0.35">
      <c r="Q22949" s="2"/>
    </row>
    <row r="22950" spans="17:17" x14ac:dyDescent="0.35">
      <c r="Q22950" s="2"/>
    </row>
    <row r="22951" spans="17:17" x14ac:dyDescent="0.35">
      <c r="Q22951" s="2"/>
    </row>
    <row r="22952" spans="17:17" x14ac:dyDescent="0.35">
      <c r="Q22952" s="2"/>
    </row>
    <row r="22953" spans="17:17" x14ac:dyDescent="0.35">
      <c r="Q22953" s="2"/>
    </row>
    <row r="22954" spans="17:17" x14ac:dyDescent="0.35">
      <c r="Q22954" s="2"/>
    </row>
    <row r="22955" spans="17:17" x14ac:dyDescent="0.35">
      <c r="Q22955" s="2"/>
    </row>
    <row r="22956" spans="17:17" x14ac:dyDescent="0.35">
      <c r="Q22956" s="2"/>
    </row>
    <row r="22957" spans="17:17" x14ac:dyDescent="0.35">
      <c r="Q22957" s="2"/>
    </row>
    <row r="22958" spans="17:17" x14ac:dyDescent="0.35">
      <c r="Q22958" s="2"/>
    </row>
    <row r="22959" spans="17:17" x14ac:dyDescent="0.35">
      <c r="Q22959" s="2"/>
    </row>
    <row r="22960" spans="17:17" x14ac:dyDescent="0.35">
      <c r="Q22960" s="2"/>
    </row>
    <row r="22961" spans="17:17" x14ac:dyDescent="0.35">
      <c r="Q22961" s="2"/>
    </row>
    <row r="22962" spans="17:17" x14ac:dyDescent="0.35">
      <c r="Q22962" s="2"/>
    </row>
    <row r="22963" spans="17:17" x14ac:dyDescent="0.35">
      <c r="Q22963" s="2"/>
    </row>
    <row r="22964" spans="17:17" x14ac:dyDescent="0.35">
      <c r="Q22964" s="2"/>
    </row>
    <row r="22965" spans="17:17" x14ac:dyDescent="0.35">
      <c r="Q22965" s="2"/>
    </row>
    <row r="22966" spans="17:17" x14ac:dyDescent="0.35">
      <c r="Q22966" s="2"/>
    </row>
    <row r="22967" spans="17:17" x14ac:dyDescent="0.35">
      <c r="Q22967" s="2"/>
    </row>
    <row r="22968" spans="17:17" x14ac:dyDescent="0.35">
      <c r="Q22968" s="2"/>
    </row>
    <row r="22969" spans="17:17" x14ac:dyDescent="0.35">
      <c r="Q22969" s="2"/>
    </row>
    <row r="22970" spans="17:17" x14ac:dyDescent="0.35">
      <c r="Q22970" s="2"/>
    </row>
    <row r="22971" spans="17:17" x14ac:dyDescent="0.35">
      <c r="Q22971" s="2"/>
    </row>
    <row r="22972" spans="17:17" x14ac:dyDescent="0.35">
      <c r="Q22972" s="2"/>
    </row>
    <row r="22973" spans="17:17" x14ac:dyDescent="0.35">
      <c r="Q22973" s="2"/>
    </row>
    <row r="22974" spans="17:17" x14ac:dyDescent="0.35">
      <c r="Q22974" s="2"/>
    </row>
    <row r="22975" spans="17:17" x14ac:dyDescent="0.35">
      <c r="Q22975" s="2"/>
    </row>
    <row r="22976" spans="17:17" x14ac:dyDescent="0.35">
      <c r="Q22976" s="2"/>
    </row>
    <row r="22977" spans="17:17" x14ac:dyDescent="0.35">
      <c r="Q22977" s="2"/>
    </row>
    <row r="22978" spans="17:17" x14ac:dyDescent="0.35">
      <c r="Q22978" s="2"/>
    </row>
    <row r="22979" spans="17:17" x14ac:dyDescent="0.35">
      <c r="Q22979" s="2"/>
    </row>
    <row r="22980" spans="17:17" x14ac:dyDescent="0.35">
      <c r="Q22980" s="2"/>
    </row>
    <row r="22981" spans="17:17" x14ac:dyDescent="0.35">
      <c r="Q22981" s="2"/>
    </row>
    <row r="22982" spans="17:17" x14ac:dyDescent="0.35">
      <c r="Q22982" s="2"/>
    </row>
    <row r="22983" spans="17:17" x14ac:dyDescent="0.35">
      <c r="Q22983" s="2"/>
    </row>
    <row r="22984" spans="17:17" x14ac:dyDescent="0.35">
      <c r="Q22984" s="2"/>
    </row>
    <row r="22985" spans="17:17" x14ac:dyDescent="0.35">
      <c r="Q22985" s="2"/>
    </row>
    <row r="22986" spans="17:17" x14ac:dyDescent="0.35">
      <c r="Q22986" s="2"/>
    </row>
    <row r="22987" spans="17:17" x14ac:dyDescent="0.35">
      <c r="Q22987" s="2"/>
    </row>
    <row r="22988" spans="17:17" x14ac:dyDescent="0.35">
      <c r="Q22988" s="2"/>
    </row>
    <row r="22989" spans="17:17" x14ac:dyDescent="0.35">
      <c r="Q22989" s="2"/>
    </row>
    <row r="22990" spans="17:17" x14ac:dyDescent="0.35">
      <c r="Q22990" s="2"/>
    </row>
    <row r="22991" spans="17:17" x14ac:dyDescent="0.35">
      <c r="Q22991" s="2"/>
    </row>
    <row r="22992" spans="17:17" x14ac:dyDescent="0.35">
      <c r="Q22992" s="2"/>
    </row>
    <row r="22993" spans="17:17" x14ac:dyDescent="0.35">
      <c r="Q22993" s="2"/>
    </row>
    <row r="22994" spans="17:17" x14ac:dyDescent="0.35">
      <c r="Q22994" s="2"/>
    </row>
    <row r="22995" spans="17:17" x14ac:dyDescent="0.35">
      <c r="Q22995" s="2"/>
    </row>
    <row r="22996" spans="17:17" x14ac:dyDescent="0.35">
      <c r="Q22996" s="2"/>
    </row>
    <row r="22997" spans="17:17" x14ac:dyDescent="0.35">
      <c r="Q22997" s="2"/>
    </row>
    <row r="22998" spans="17:17" x14ac:dyDescent="0.35">
      <c r="Q22998" s="2"/>
    </row>
    <row r="22999" spans="17:17" x14ac:dyDescent="0.35">
      <c r="Q22999" s="2"/>
    </row>
    <row r="23000" spans="17:17" x14ac:dyDescent="0.35">
      <c r="Q23000" s="2"/>
    </row>
    <row r="23001" spans="17:17" x14ac:dyDescent="0.35">
      <c r="Q23001" s="2"/>
    </row>
    <row r="23002" spans="17:17" x14ac:dyDescent="0.35">
      <c r="Q23002" s="2"/>
    </row>
    <row r="23003" spans="17:17" x14ac:dyDescent="0.35">
      <c r="Q23003" s="2"/>
    </row>
    <row r="23004" spans="17:17" x14ac:dyDescent="0.35">
      <c r="Q23004" s="2"/>
    </row>
    <row r="23005" spans="17:17" x14ac:dyDescent="0.35">
      <c r="Q23005" s="2"/>
    </row>
    <row r="23006" spans="17:17" x14ac:dyDescent="0.35">
      <c r="Q23006" s="2"/>
    </row>
    <row r="23007" spans="17:17" x14ac:dyDescent="0.35">
      <c r="Q23007" s="2"/>
    </row>
    <row r="23008" spans="17:17" x14ac:dyDescent="0.35">
      <c r="Q23008" s="2"/>
    </row>
    <row r="23009" spans="17:17" x14ac:dyDescent="0.35">
      <c r="Q23009" s="2"/>
    </row>
    <row r="23010" spans="17:17" x14ac:dyDescent="0.35">
      <c r="Q23010" s="2"/>
    </row>
    <row r="23011" spans="17:17" x14ac:dyDescent="0.35">
      <c r="Q23011" s="2"/>
    </row>
    <row r="23012" spans="17:17" x14ac:dyDescent="0.35">
      <c r="Q23012" s="2"/>
    </row>
    <row r="23013" spans="17:17" x14ac:dyDescent="0.35">
      <c r="Q23013" s="2"/>
    </row>
    <row r="23014" spans="17:17" x14ac:dyDescent="0.35">
      <c r="Q23014" s="2"/>
    </row>
    <row r="23015" spans="17:17" x14ac:dyDescent="0.35">
      <c r="Q23015" s="2"/>
    </row>
    <row r="23016" spans="17:17" x14ac:dyDescent="0.35">
      <c r="Q23016" s="2"/>
    </row>
    <row r="23017" spans="17:17" x14ac:dyDescent="0.35">
      <c r="Q23017" s="2"/>
    </row>
    <row r="23018" spans="17:17" x14ac:dyDescent="0.35">
      <c r="Q23018" s="2"/>
    </row>
    <row r="23019" spans="17:17" x14ac:dyDescent="0.35">
      <c r="Q23019" s="2"/>
    </row>
    <row r="23020" spans="17:17" x14ac:dyDescent="0.35">
      <c r="Q23020" s="2"/>
    </row>
    <row r="23021" spans="17:17" x14ac:dyDescent="0.35">
      <c r="Q23021" s="2"/>
    </row>
    <row r="23022" spans="17:17" x14ac:dyDescent="0.35">
      <c r="Q23022" s="2"/>
    </row>
    <row r="23023" spans="17:17" x14ac:dyDescent="0.35">
      <c r="Q23023" s="2"/>
    </row>
    <row r="23024" spans="17:17" x14ac:dyDescent="0.35">
      <c r="Q23024" s="2"/>
    </row>
    <row r="23025" spans="17:17" x14ac:dyDescent="0.35">
      <c r="Q23025" s="2"/>
    </row>
    <row r="23026" spans="17:17" x14ac:dyDescent="0.35">
      <c r="Q23026" s="2"/>
    </row>
    <row r="23027" spans="17:17" x14ac:dyDescent="0.35">
      <c r="Q23027" s="2"/>
    </row>
    <row r="23028" spans="17:17" x14ac:dyDescent="0.35">
      <c r="Q23028" s="2"/>
    </row>
    <row r="23029" spans="17:17" x14ac:dyDescent="0.35">
      <c r="Q23029" s="2"/>
    </row>
    <row r="23030" spans="17:17" x14ac:dyDescent="0.35">
      <c r="Q23030" s="2"/>
    </row>
    <row r="23031" spans="17:17" x14ac:dyDescent="0.35">
      <c r="Q23031" s="2"/>
    </row>
    <row r="23032" spans="17:17" x14ac:dyDescent="0.35">
      <c r="Q23032" s="2"/>
    </row>
    <row r="23033" spans="17:17" x14ac:dyDescent="0.35">
      <c r="Q23033" s="2"/>
    </row>
    <row r="23034" spans="17:17" x14ac:dyDescent="0.35">
      <c r="Q23034" s="2"/>
    </row>
    <row r="23035" spans="17:17" x14ac:dyDescent="0.35">
      <c r="Q23035" s="2"/>
    </row>
    <row r="23036" spans="17:17" x14ac:dyDescent="0.35">
      <c r="Q23036" s="2"/>
    </row>
    <row r="23037" spans="17:17" x14ac:dyDescent="0.35">
      <c r="Q23037" s="2"/>
    </row>
    <row r="23038" spans="17:17" x14ac:dyDescent="0.35">
      <c r="Q23038" s="2"/>
    </row>
    <row r="23039" spans="17:17" x14ac:dyDescent="0.35">
      <c r="Q23039" s="2"/>
    </row>
    <row r="23040" spans="17:17" x14ac:dyDescent="0.35">
      <c r="Q23040" s="2"/>
    </row>
    <row r="23041" spans="17:17" x14ac:dyDescent="0.35">
      <c r="Q23041" s="2"/>
    </row>
    <row r="23042" spans="17:17" x14ac:dyDescent="0.35">
      <c r="Q23042" s="2"/>
    </row>
    <row r="23043" spans="17:17" x14ac:dyDescent="0.35">
      <c r="Q23043" s="2"/>
    </row>
    <row r="23044" spans="17:17" x14ac:dyDescent="0.35">
      <c r="Q23044" s="2"/>
    </row>
    <row r="23045" spans="17:17" x14ac:dyDescent="0.35">
      <c r="Q23045" s="2"/>
    </row>
    <row r="23046" spans="17:17" x14ac:dyDescent="0.35">
      <c r="Q23046" s="2"/>
    </row>
    <row r="23047" spans="17:17" x14ac:dyDescent="0.35">
      <c r="Q23047" s="2"/>
    </row>
    <row r="23048" spans="17:17" x14ac:dyDescent="0.35">
      <c r="Q23048" s="2"/>
    </row>
    <row r="23049" spans="17:17" x14ac:dyDescent="0.35">
      <c r="Q23049" s="2"/>
    </row>
    <row r="23050" spans="17:17" x14ac:dyDescent="0.35">
      <c r="Q23050" s="2"/>
    </row>
    <row r="23051" spans="17:17" x14ac:dyDescent="0.35">
      <c r="Q23051" s="2"/>
    </row>
    <row r="23052" spans="17:17" x14ac:dyDescent="0.35">
      <c r="Q23052" s="2"/>
    </row>
    <row r="23053" spans="17:17" x14ac:dyDescent="0.35">
      <c r="Q23053" s="2"/>
    </row>
    <row r="23054" spans="17:17" x14ac:dyDescent="0.35">
      <c r="Q23054" s="2"/>
    </row>
    <row r="23055" spans="17:17" x14ac:dyDescent="0.35">
      <c r="Q23055" s="2"/>
    </row>
    <row r="23056" spans="17:17" x14ac:dyDescent="0.35">
      <c r="Q23056" s="2"/>
    </row>
    <row r="23057" spans="17:17" x14ac:dyDescent="0.35">
      <c r="Q23057" s="2"/>
    </row>
    <row r="23058" spans="17:17" x14ac:dyDescent="0.35">
      <c r="Q23058" s="2"/>
    </row>
    <row r="23059" spans="17:17" x14ac:dyDescent="0.35">
      <c r="Q23059" s="2"/>
    </row>
    <row r="23060" spans="17:17" x14ac:dyDescent="0.35">
      <c r="Q23060" s="2"/>
    </row>
    <row r="23061" spans="17:17" x14ac:dyDescent="0.35">
      <c r="Q23061" s="2"/>
    </row>
    <row r="23062" spans="17:17" x14ac:dyDescent="0.35">
      <c r="Q23062" s="2"/>
    </row>
    <row r="23063" spans="17:17" x14ac:dyDescent="0.35">
      <c r="Q23063" s="2"/>
    </row>
    <row r="23064" spans="17:17" x14ac:dyDescent="0.35">
      <c r="Q23064" s="2"/>
    </row>
    <row r="23065" spans="17:17" x14ac:dyDescent="0.35">
      <c r="Q23065" s="2"/>
    </row>
    <row r="23066" spans="17:17" x14ac:dyDescent="0.35">
      <c r="Q23066" s="2"/>
    </row>
    <row r="23067" spans="17:17" x14ac:dyDescent="0.35">
      <c r="Q23067" s="2"/>
    </row>
    <row r="23068" spans="17:17" x14ac:dyDescent="0.35">
      <c r="Q23068" s="2"/>
    </row>
    <row r="23069" spans="17:17" x14ac:dyDescent="0.35">
      <c r="Q23069" s="2"/>
    </row>
    <row r="23070" spans="17:17" x14ac:dyDescent="0.35">
      <c r="Q23070" s="2"/>
    </row>
    <row r="23071" spans="17:17" x14ac:dyDescent="0.35">
      <c r="Q23071" s="2"/>
    </row>
    <row r="23072" spans="17:17" x14ac:dyDescent="0.35">
      <c r="Q23072" s="2"/>
    </row>
    <row r="23073" spans="17:17" x14ac:dyDescent="0.35">
      <c r="Q23073" s="2"/>
    </row>
    <row r="23074" spans="17:17" x14ac:dyDescent="0.35">
      <c r="Q23074" s="2"/>
    </row>
    <row r="23075" spans="17:17" x14ac:dyDescent="0.35">
      <c r="Q23075" s="2"/>
    </row>
    <row r="23076" spans="17:17" x14ac:dyDescent="0.35">
      <c r="Q23076" s="2"/>
    </row>
    <row r="23077" spans="17:17" x14ac:dyDescent="0.35">
      <c r="Q23077" s="2"/>
    </row>
    <row r="23078" spans="17:17" x14ac:dyDescent="0.35">
      <c r="Q23078" s="2"/>
    </row>
    <row r="23079" spans="17:17" x14ac:dyDescent="0.35">
      <c r="Q23079" s="2"/>
    </row>
    <row r="23080" spans="17:17" x14ac:dyDescent="0.35">
      <c r="Q23080" s="2"/>
    </row>
    <row r="23081" spans="17:17" x14ac:dyDescent="0.35">
      <c r="Q23081" s="2"/>
    </row>
    <row r="23082" spans="17:17" x14ac:dyDescent="0.35">
      <c r="Q23082" s="2"/>
    </row>
    <row r="23083" spans="17:17" x14ac:dyDescent="0.35">
      <c r="Q23083" s="2"/>
    </row>
    <row r="23084" spans="17:17" x14ac:dyDescent="0.35">
      <c r="Q23084" s="2"/>
    </row>
    <row r="23085" spans="17:17" x14ac:dyDescent="0.35">
      <c r="Q23085" s="2"/>
    </row>
    <row r="23086" spans="17:17" x14ac:dyDescent="0.35">
      <c r="Q23086" s="2"/>
    </row>
    <row r="23087" spans="17:17" x14ac:dyDescent="0.35">
      <c r="Q23087" s="2"/>
    </row>
    <row r="23088" spans="17:17" x14ac:dyDescent="0.35">
      <c r="Q23088" s="2"/>
    </row>
    <row r="23089" spans="17:17" x14ac:dyDescent="0.35">
      <c r="Q23089" s="2"/>
    </row>
    <row r="23090" spans="17:17" x14ac:dyDescent="0.35">
      <c r="Q23090" s="2"/>
    </row>
    <row r="23091" spans="17:17" x14ac:dyDescent="0.35">
      <c r="Q23091" s="2"/>
    </row>
    <row r="23092" spans="17:17" x14ac:dyDescent="0.35">
      <c r="Q23092" s="2"/>
    </row>
    <row r="23093" spans="17:17" x14ac:dyDescent="0.35">
      <c r="Q23093" s="2"/>
    </row>
    <row r="23094" spans="17:17" x14ac:dyDescent="0.35">
      <c r="Q23094" s="2"/>
    </row>
    <row r="23095" spans="17:17" x14ac:dyDescent="0.35">
      <c r="Q23095" s="2"/>
    </row>
    <row r="23096" spans="17:17" x14ac:dyDescent="0.35">
      <c r="Q23096" s="2"/>
    </row>
    <row r="23097" spans="17:17" x14ac:dyDescent="0.35">
      <c r="Q23097" s="2"/>
    </row>
    <row r="23098" spans="17:17" x14ac:dyDescent="0.35">
      <c r="Q23098" s="2"/>
    </row>
    <row r="23099" spans="17:17" x14ac:dyDescent="0.35">
      <c r="Q23099" s="2"/>
    </row>
    <row r="23100" spans="17:17" x14ac:dyDescent="0.35">
      <c r="Q23100" s="2"/>
    </row>
    <row r="23101" spans="17:17" x14ac:dyDescent="0.35">
      <c r="Q23101" s="2"/>
    </row>
    <row r="23102" spans="17:17" x14ac:dyDescent="0.35">
      <c r="Q23102" s="2"/>
    </row>
    <row r="23103" spans="17:17" x14ac:dyDescent="0.35">
      <c r="Q23103" s="2"/>
    </row>
    <row r="23104" spans="17:17" x14ac:dyDescent="0.35">
      <c r="Q23104" s="2"/>
    </row>
    <row r="23105" spans="17:17" x14ac:dyDescent="0.35">
      <c r="Q23105" s="2"/>
    </row>
    <row r="23106" spans="17:17" x14ac:dyDescent="0.35">
      <c r="Q23106" s="2"/>
    </row>
    <row r="23107" spans="17:17" x14ac:dyDescent="0.35">
      <c r="Q23107" s="2"/>
    </row>
    <row r="23108" spans="17:17" x14ac:dyDescent="0.35">
      <c r="Q23108" s="2"/>
    </row>
    <row r="23109" spans="17:17" x14ac:dyDescent="0.35">
      <c r="Q23109" s="2"/>
    </row>
    <row r="23110" spans="17:17" x14ac:dyDescent="0.35">
      <c r="Q23110" s="2"/>
    </row>
    <row r="23111" spans="17:17" x14ac:dyDescent="0.35">
      <c r="Q23111" s="2"/>
    </row>
    <row r="23112" spans="17:17" x14ac:dyDescent="0.35">
      <c r="Q23112" s="2"/>
    </row>
    <row r="23113" spans="17:17" x14ac:dyDescent="0.35">
      <c r="Q23113" s="2"/>
    </row>
    <row r="23114" spans="17:17" x14ac:dyDescent="0.35">
      <c r="Q23114" s="2"/>
    </row>
    <row r="23115" spans="17:17" x14ac:dyDescent="0.35">
      <c r="Q23115" s="2"/>
    </row>
    <row r="23116" spans="17:17" x14ac:dyDescent="0.35">
      <c r="Q23116" s="2"/>
    </row>
    <row r="23117" spans="17:17" x14ac:dyDescent="0.35">
      <c r="Q23117" s="2"/>
    </row>
    <row r="23118" spans="17:17" x14ac:dyDescent="0.35">
      <c r="Q23118" s="2"/>
    </row>
    <row r="23119" spans="17:17" x14ac:dyDescent="0.35">
      <c r="Q23119" s="2"/>
    </row>
    <row r="23120" spans="17:17" x14ac:dyDescent="0.35">
      <c r="Q23120" s="2"/>
    </row>
    <row r="23121" spans="17:17" x14ac:dyDescent="0.35">
      <c r="Q23121" s="2"/>
    </row>
    <row r="23122" spans="17:17" x14ac:dyDescent="0.35">
      <c r="Q23122" s="2"/>
    </row>
    <row r="23123" spans="17:17" x14ac:dyDescent="0.35">
      <c r="Q23123" s="2"/>
    </row>
    <row r="23124" spans="17:17" x14ac:dyDescent="0.35">
      <c r="Q23124" s="2"/>
    </row>
    <row r="23125" spans="17:17" x14ac:dyDescent="0.35">
      <c r="Q23125" s="2"/>
    </row>
    <row r="23126" spans="17:17" x14ac:dyDescent="0.35">
      <c r="Q23126" s="2"/>
    </row>
    <row r="23127" spans="17:17" x14ac:dyDescent="0.35">
      <c r="Q23127" s="2"/>
    </row>
    <row r="23128" spans="17:17" x14ac:dyDescent="0.35">
      <c r="Q23128" s="2"/>
    </row>
    <row r="23129" spans="17:17" x14ac:dyDescent="0.35">
      <c r="Q23129" s="2"/>
    </row>
    <row r="23130" spans="17:17" x14ac:dyDescent="0.35">
      <c r="Q23130" s="2"/>
    </row>
    <row r="23131" spans="17:17" x14ac:dyDescent="0.35">
      <c r="Q23131" s="2"/>
    </row>
    <row r="23132" spans="17:17" x14ac:dyDescent="0.35">
      <c r="Q23132" s="2"/>
    </row>
    <row r="23133" spans="17:17" x14ac:dyDescent="0.35">
      <c r="Q23133" s="2"/>
    </row>
    <row r="23134" spans="17:17" x14ac:dyDescent="0.35">
      <c r="Q23134" s="2"/>
    </row>
    <row r="23135" spans="17:17" x14ac:dyDescent="0.35">
      <c r="Q23135" s="2"/>
    </row>
    <row r="23136" spans="17:17" x14ac:dyDescent="0.35">
      <c r="Q23136" s="2"/>
    </row>
    <row r="23137" spans="17:17" x14ac:dyDescent="0.35">
      <c r="Q23137" s="2"/>
    </row>
    <row r="23138" spans="17:17" x14ac:dyDescent="0.35">
      <c r="Q23138" s="2"/>
    </row>
    <row r="23139" spans="17:17" x14ac:dyDescent="0.35">
      <c r="Q23139" s="2"/>
    </row>
    <row r="23140" spans="17:17" x14ac:dyDescent="0.35">
      <c r="Q23140" s="2"/>
    </row>
    <row r="23141" spans="17:17" x14ac:dyDescent="0.35">
      <c r="Q23141" s="2"/>
    </row>
    <row r="23142" spans="17:17" x14ac:dyDescent="0.35">
      <c r="Q23142" s="2"/>
    </row>
    <row r="23143" spans="17:17" x14ac:dyDescent="0.35">
      <c r="Q23143" s="2"/>
    </row>
    <row r="23144" spans="17:17" x14ac:dyDescent="0.35">
      <c r="Q23144" s="2"/>
    </row>
    <row r="23145" spans="17:17" x14ac:dyDescent="0.35">
      <c r="Q23145" s="2"/>
    </row>
    <row r="23146" spans="17:17" x14ac:dyDescent="0.35">
      <c r="Q23146" s="2"/>
    </row>
    <row r="23147" spans="17:17" x14ac:dyDescent="0.35">
      <c r="Q23147" s="2"/>
    </row>
    <row r="23148" spans="17:17" x14ac:dyDescent="0.35">
      <c r="Q23148" s="2"/>
    </row>
    <row r="23149" spans="17:17" x14ac:dyDescent="0.35">
      <c r="Q23149" s="2"/>
    </row>
    <row r="23150" spans="17:17" x14ac:dyDescent="0.35">
      <c r="Q23150" s="2"/>
    </row>
    <row r="23151" spans="17:17" x14ac:dyDescent="0.35">
      <c r="Q23151" s="2"/>
    </row>
    <row r="23152" spans="17:17" x14ac:dyDescent="0.35">
      <c r="Q23152" s="2"/>
    </row>
    <row r="23153" spans="17:17" x14ac:dyDescent="0.35">
      <c r="Q23153" s="2"/>
    </row>
    <row r="23154" spans="17:17" x14ac:dyDescent="0.35">
      <c r="Q23154" s="2"/>
    </row>
    <row r="23155" spans="17:17" x14ac:dyDescent="0.35">
      <c r="Q23155" s="2"/>
    </row>
    <row r="23156" spans="17:17" x14ac:dyDescent="0.35">
      <c r="Q23156" s="2"/>
    </row>
    <row r="23157" spans="17:17" x14ac:dyDescent="0.35">
      <c r="Q23157" s="2"/>
    </row>
    <row r="23158" spans="17:17" x14ac:dyDescent="0.35">
      <c r="Q23158" s="2"/>
    </row>
    <row r="23159" spans="17:17" x14ac:dyDescent="0.35">
      <c r="Q23159" s="2"/>
    </row>
    <row r="23160" spans="17:17" x14ac:dyDescent="0.35">
      <c r="Q23160" s="2"/>
    </row>
    <row r="23161" spans="17:17" x14ac:dyDescent="0.35">
      <c r="Q23161" s="2"/>
    </row>
    <row r="23162" spans="17:17" x14ac:dyDescent="0.35">
      <c r="Q23162" s="2"/>
    </row>
    <row r="23163" spans="17:17" x14ac:dyDescent="0.35">
      <c r="Q23163" s="2"/>
    </row>
    <row r="23164" spans="17:17" x14ac:dyDescent="0.35">
      <c r="Q23164" s="2"/>
    </row>
    <row r="23165" spans="17:17" x14ac:dyDescent="0.35">
      <c r="Q23165" s="2"/>
    </row>
    <row r="23166" spans="17:17" x14ac:dyDescent="0.35">
      <c r="Q23166" s="2"/>
    </row>
    <row r="23167" spans="17:17" x14ac:dyDescent="0.35">
      <c r="Q23167" s="2"/>
    </row>
    <row r="23168" spans="17:17" x14ac:dyDescent="0.35">
      <c r="Q23168" s="2"/>
    </row>
    <row r="23169" spans="17:17" x14ac:dyDescent="0.35">
      <c r="Q23169" s="2"/>
    </row>
    <row r="23170" spans="17:17" x14ac:dyDescent="0.35">
      <c r="Q23170" s="2"/>
    </row>
    <row r="23171" spans="17:17" x14ac:dyDescent="0.35">
      <c r="Q23171" s="2"/>
    </row>
    <row r="23172" spans="17:17" x14ac:dyDescent="0.35">
      <c r="Q23172" s="2"/>
    </row>
    <row r="23173" spans="17:17" x14ac:dyDescent="0.35">
      <c r="Q23173" s="2"/>
    </row>
    <row r="23174" spans="17:17" x14ac:dyDescent="0.35">
      <c r="Q23174" s="2"/>
    </row>
    <row r="23175" spans="17:17" x14ac:dyDescent="0.35">
      <c r="Q23175" s="2"/>
    </row>
    <row r="23176" spans="17:17" x14ac:dyDescent="0.35">
      <c r="Q23176" s="2"/>
    </row>
    <row r="23177" spans="17:17" x14ac:dyDescent="0.35">
      <c r="Q23177" s="2"/>
    </row>
    <row r="23178" spans="17:17" x14ac:dyDescent="0.35">
      <c r="Q23178" s="2"/>
    </row>
    <row r="23179" spans="17:17" x14ac:dyDescent="0.35">
      <c r="Q23179" s="2"/>
    </row>
    <row r="23180" spans="17:17" x14ac:dyDescent="0.35">
      <c r="Q23180" s="2"/>
    </row>
    <row r="23181" spans="17:17" x14ac:dyDescent="0.35">
      <c r="Q23181" s="2"/>
    </row>
    <row r="23182" spans="17:17" x14ac:dyDescent="0.35">
      <c r="Q23182" s="2"/>
    </row>
    <row r="23183" spans="17:17" x14ac:dyDescent="0.35">
      <c r="Q23183" s="2"/>
    </row>
    <row r="23184" spans="17:17" x14ac:dyDescent="0.35">
      <c r="Q23184" s="2"/>
    </row>
    <row r="23185" spans="17:17" x14ac:dyDescent="0.35">
      <c r="Q23185" s="2"/>
    </row>
    <row r="23186" spans="17:17" x14ac:dyDescent="0.35">
      <c r="Q23186" s="2"/>
    </row>
    <row r="23187" spans="17:17" x14ac:dyDescent="0.35">
      <c r="Q23187" s="2"/>
    </row>
    <row r="23188" spans="17:17" x14ac:dyDescent="0.35">
      <c r="Q23188" s="2"/>
    </row>
    <row r="23189" spans="17:17" x14ac:dyDescent="0.35">
      <c r="Q23189" s="2"/>
    </row>
    <row r="23190" spans="17:17" x14ac:dyDescent="0.35">
      <c r="Q23190" s="2"/>
    </row>
    <row r="23191" spans="17:17" x14ac:dyDescent="0.35">
      <c r="Q23191" s="2"/>
    </row>
    <row r="23192" spans="17:17" x14ac:dyDescent="0.35">
      <c r="Q23192" s="2"/>
    </row>
    <row r="23193" spans="17:17" x14ac:dyDescent="0.35">
      <c r="Q23193" s="2"/>
    </row>
    <row r="23194" spans="17:17" x14ac:dyDescent="0.35">
      <c r="Q23194" s="2"/>
    </row>
    <row r="23195" spans="17:17" x14ac:dyDescent="0.35">
      <c r="Q23195" s="2"/>
    </row>
    <row r="23196" spans="17:17" x14ac:dyDescent="0.35">
      <c r="Q23196" s="2"/>
    </row>
    <row r="23197" spans="17:17" x14ac:dyDescent="0.35">
      <c r="Q23197" s="2"/>
    </row>
    <row r="23198" spans="17:17" x14ac:dyDescent="0.35">
      <c r="Q23198" s="2"/>
    </row>
    <row r="23199" spans="17:17" x14ac:dyDescent="0.35">
      <c r="Q23199" s="2"/>
    </row>
    <row r="23200" spans="17:17" x14ac:dyDescent="0.35">
      <c r="Q23200" s="2"/>
    </row>
    <row r="23201" spans="17:17" x14ac:dyDescent="0.35">
      <c r="Q23201" s="2"/>
    </row>
    <row r="23202" spans="17:17" x14ac:dyDescent="0.35">
      <c r="Q23202" s="2"/>
    </row>
    <row r="23203" spans="17:17" x14ac:dyDescent="0.35">
      <c r="Q23203" s="2"/>
    </row>
    <row r="23204" spans="17:17" x14ac:dyDescent="0.35">
      <c r="Q23204" s="2"/>
    </row>
    <row r="23205" spans="17:17" x14ac:dyDescent="0.35">
      <c r="Q23205" s="2"/>
    </row>
    <row r="23206" spans="17:17" x14ac:dyDescent="0.35">
      <c r="Q23206" s="2"/>
    </row>
    <row r="23207" spans="17:17" x14ac:dyDescent="0.35">
      <c r="Q23207" s="2"/>
    </row>
    <row r="23208" spans="17:17" x14ac:dyDescent="0.35">
      <c r="Q23208" s="2"/>
    </row>
    <row r="23209" spans="17:17" x14ac:dyDescent="0.35">
      <c r="Q23209" s="2"/>
    </row>
    <row r="23210" spans="17:17" x14ac:dyDescent="0.35">
      <c r="Q23210" s="2"/>
    </row>
    <row r="23211" spans="17:17" x14ac:dyDescent="0.35">
      <c r="Q23211" s="2"/>
    </row>
    <row r="23212" spans="17:17" x14ac:dyDescent="0.35">
      <c r="Q23212" s="2"/>
    </row>
    <row r="23213" spans="17:17" x14ac:dyDescent="0.35">
      <c r="Q23213" s="2"/>
    </row>
    <row r="23214" spans="17:17" x14ac:dyDescent="0.35">
      <c r="Q23214" s="2"/>
    </row>
    <row r="23215" spans="17:17" x14ac:dyDescent="0.35">
      <c r="Q23215" s="2"/>
    </row>
    <row r="23216" spans="17:17" x14ac:dyDescent="0.35">
      <c r="Q23216" s="2"/>
    </row>
    <row r="23217" spans="17:17" x14ac:dyDescent="0.35">
      <c r="Q23217" s="2"/>
    </row>
    <row r="23218" spans="17:17" x14ac:dyDescent="0.35">
      <c r="Q23218" s="2"/>
    </row>
    <row r="23219" spans="17:17" x14ac:dyDescent="0.35">
      <c r="Q23219" s="2"/>
    </row>
    <row r="23220" spans="17:17" x14ac:dyDescent="0.35">
      <c r="Q23220" s="2"/>
    </row>
    <row r="23221" spans="17:17" x14ac:dyDescent="0.35">
      <c r="Q23221" s="2"/>
    </row>
    <row r="23222" spans="17:17" x14ac:dyDescent="0.35">
      <c r="Q23222" s="2"/>
    </row>
    <row r="23223" spans="17:17" x14ac:dyDescent="0.35">
      <c r="Q23223" s="2"/>
    </row>
    <row r="23224" spans="17:17" x14ac:dyDescent="0.35">
      <c r="Q23224" s="2"/>
    </row>
    <row r="23225" spans="17:17" x14ac:dyDescent="0.35">
      <c r="Q23225" s="2"/>
    </row>
    <row r="23226" spans="17:17" x14ac:dyDescent="0.35">
      <c r="Q23226" s="2"/>
    </row>
    <row r="23227" spans="17:17" x14ac:dyDescent="0.35">
      <c r="Q23227" s="2"/>
    </row>
    <row r="23228" spans="17:17" x14ac:dyDescent="0.35">
      <c r="Q23228" s="2"/>
    </row>
    <row r="23229" spans="17:17" x14ac:dyDescent="0.35">
      <c r="Q23229" s="2"/>
    </row>
    <row r="23230" spans="17:17" x14ac:dyDescent="0.35">
      <c r="Q23230" s="2"/>
    </row>
    <row r="23231" spans="17:17" x14ac:dyDescent="0.35">
      <c r="Q23231" s="2"/>
    </row>
    <row r="23232" spans="17:17" x14ac:dyDescent="0.35">
      <c r="Q23232" s="2"/>
    </row>
    <row r="23233" spans="17:17" x14ac:dyDescent="0.35">
      <c r="Q23233" s="2"/>
    </row>
    <row r="23234" spans="17:17" x14ac:dyDescent="0.35">
      <c r="Q23234" s="2"/>
    </row>
    <row r="23235" spans="17:17" x14ac:dyDescent="0.35">
      <c r="Q23235" s="2"/>
    </row>
    <row r="23236" spans="17:17" x14ac:dyDescent="0.35">
      <c r="Q23236" s="2"/>
    </row>
    <row r="23237" spans="17:17" x14ac:dyDescent="0.35">
      <c r="Q23237" s="2"/>
    </row>
    <row r="23238" spans="17:17" x14ac:dyDescent="0.35">
      <c r="Q23238" s="2"/>
    </row>
    <row r="23239" spans="17:17" x14ac:dyDescent="0.35">
      <c r="Q23239" s="2"/>
    </row>
    <row r="23240" spans="17:17" x14ac:dyDescent="0.35">
      <c r="Q23240" s="2"/>
    </row>
    <row r="23241" spans="17:17" x14ac:dyDescent="0.35">
      <c r="Q23241" s="2"/>
    </row>
    <row r="23242" spans="17:17" x14ac:dyDescent="0.35">
      <c r="Q23242" s="2"/>
    </row>
    <row r="23243" spans="17:17" x14ac:dyDescent="0.35">
      <c r="Q23243" s="2"/>
    </row>
    <row r="23244" spans="17:17" x14ac:dyDescent="0.35">
      <c r="Q23244" s="2"/>
    </row>
    <row r="23245" spans="17:17" x14ac:dyDescent="0.35">
      <c r="Q23245" s="2"/>
    </row>
    <row r="23246" spans="17:17" x14ac:dyDescent="0.35">
      <c r="Q23246" s="2"/>
    </row>
    <row r="23247" spans="17:17" x14ac:dyDescent="0.35">
      <c r="Q23247" s="2"/>
    </row>
    <row r="23248" spans="17:17" x14ac:dyDescent="0.35">
      <c r="Q23248" s="2"/>
    </row>
    <row r="23249" spans="17:17" x14ac:dyDescent="0.35">
      <c r="Q23249" s="2"/>
    </row>
    <row r="23250" spans="17:17" x14ac:dyDescent="0.35">
      <c r="Q23250" s="2"/>
    </row>
    <row r="23251" spans="17:17" x14ac:dyDescent="0.35">
      <c r="Q23251" s="2"/>
    </row>
    <row r="23252" spans="17:17" x14ac:dyDescent="0.35">
      <c r="Q23252" s="2"/>
    </row>
    <row r="23253" spans="17:17" x14ac:dyDescent="0.35">
      <c r="Q23253" s="2"/>
    </row>
    <row r="23254" spans="17:17" x14ac:dyDescent="0.35">
      <c r="Q23254" s="2"/>
    </row>
    <row r="23255" spans="17:17" x14ac:dyDescent="0.35">
      <c r="Q23255" s="2"/>
    </row>
    <row r="23256" spans="17:17" x14ac:dyDescent="0.35">
      <c r="Q23256" s="2"/>
    </row>
    <row r="23257" spans="17:17" x14ac:dyDescent="0.35">
      <c r="Q23257" s="2"/>
    </row>
    <row r="23258" spans="17:17" x14ac:dyDescent="0.35">
      <c r="Q23258" s="2"/>
    </row>
    <row r="23259" spans="17:17" x14ac:dyDescent="0.35">
      <c r="Q23259" s="2"/>
    </row>
    <row r="23260" spans="17:17" x14ac:dyDescent="0.35">
      <c r="Q23260" s="2"/>
    </row>
    <row r="23261" spans="17:17" x14ac:dyDescent="0.35">
      <c r="Q23261" s="2"/>
    </row>
    <row r="23262" spans="17:17" x14ac:dyDescent="0.35">
      <c r="Q23262" s="2"/>
    </row>
    <row r="23263" spans="17:17" x14ac:dyDescent="0.35">
      <c r="Q23263" s="2"/>
    </row>
    <row r="23264" spans="17:17" x14ac:dyDescent="0.35">
      <c r="Q23264" s="2"/>
    </row>
    <row r="23265" spans="17:17" x14ac:dyDescent="0.35">
      <c r="Q23265" s="2"/>
    </row>
    <row r="23266" spans="17:17" x14ac:dyDescent="0.35">
      <c r="Q23266" s="2"/>
    </row>
    <row r="23267" spans="17:17" x14ac:dyDescent="0.35">
      <c r="Q23267" s="2"/>
    </row>
    <row r="23268" spans="17:17" x14ac:dyDescent="0.35">
      <c r="Q23268" s="2"/>
    </row>
    <row r="23269" spans="17:17" x14ac:dyDescent="0.35">
      <c r="Q23269" s="2"/>
    </row>
    <row r="23270" spans="17:17" x14ac:dyDescent="0.35">
      <c r="Q23270" s="2"/>
    </row>
    <row r="23271" spans="17:17" x14ac:dyDescent="0.35">
      <c r="Q23271" s="2"/>
    </row>
    <row r="23272" spans="17:17" x14ac:dyDescent="0.35">
      <c r="Q23272" s="2"/>
    </row>
    <row r="23273" spans="17:17" x14ac:dyDescent="0.35">
      <c r="Q23273" s="2"/>
    </row>
    <row r="23274" spans="17:17" x14ac:dyDescent="0.35">
      <c r="Q23274" s="2"/>
    </row>
    <row r="23275" spans="17:17" x14ac:dyDescent="0.35">
      <c r="Q23275" s="2"/>
    </row>
    <row r="23276" spans="17:17" x14ac:dyDescent="0.35">
      <c r="Q23276" s="2"/>
    </row>
    <row r="23277" spans="17:17" x14ac:dyDescent="0.35">
      <c r="Q23277" s="2"/>
    </row>
    <row r="23278" spans="17:17" x14ac:dyDescent="0.35">
      <c r="Q23278" s="2"/>
    </row>
    <row r="23279" spans="17:17" x14ac:dyDescent="0.35">
      <c r="Q23279" s="2"/>
    </row>
    <row r="23280" spans="17:17" x14ac:dyDescent="0.35">
      <c r="Q23280" s="2"/>
    </row>
    <row r="23281" spans="17:17" x14ac:dyDescent="0.35">
      <c r="Q23281" s="2"/>
    </row>
    <row r="23282" spans="17:17" x14ac:dyDescent="0.35">
      <c r="Q23282" s="2"/>
    </row>
    <row r="23283" spans="17:17" x14ac:dyDescent="0.35">
      <c r="Q23283" s="2"/>
    </row>
    <row r="23284" spans="17:17" x14ac:dyDescent="0.35">
      <c r="Q23284" s="2"/>
    </row>
    <row r="23285" spans="17:17" x14ac:dyDescent="0.35">
      <c r="Q23285" s="2"/>
    </row>
    <row r="23286" spans="17:17" x14ac:dyDescent="0.35">
      <c r="Q23286" s="2"/>
    </row>
    <row r="23287" spans="17:17" x14ac:dyDescent="0.35">
      <c r="Q23287" s="2"/>
    </row>
    <row r="23288" spans="17:17" x14ac:dyDescent="0.35">
      <c r="Q23288" s="2"/>
    </row>
    <row r="23289" spans="17:17" x14ac:dyDescent="0.35">
      <c r="Q23289" s="2"/>
    </row>
    <row r="23290" spans="17:17" x14ac:dyDescent="0.35">
      <c r="Q23290" s="2"/>
    </row>
    <row r="23291" spans="17:17" x14ac:dyDescent="0.35">
      <c r="Q23291" s="2"/>
    </row>
    <row r="23292" spans="17:17" x14ac:dyDescent="0.35">
      <c r="Q23292" s="2"/>
    </row>
    <row r="23293" spans="17:17" x14ac:dyDescent="0.35">
      <c r="Q23293" s="2"/>
    </row>
    <row r="23294" spans="17:17" x14ac:dyDescent="0.35">
      <c r="Q23294" s="2"/>
    </row>
    <row r="23295" spans="17:17" x14ac:dyDescent="0.35">
      <c r="Q23295" s="2"/>
    </row>
    <row r="23296" spans="17:17" x14ac:dyDescent="0.35">
      <c r="Q23296" s="2"/>
    </row>
    <row r="23297" spans="17:17" x14ac:dyDescent="0.35">
      <c r="Q23297" s="2"/>
    </row>
    <row r="23298" spans="17:17" x14ac:dyDescent="0.35">
      <c r="Q23298" s="2"/>
    </row>
    <row r="23299" spans="17:17" x14ac:dyDescent="0.35">
      <c r="Q23299" s="2"/>
    </row>
    <row r="23300" spans="17:17" x14ac:dyDescent="0.35">
      <c r="Q23300" s="2"/>
    </row>
    <row r="23301" spans="17:17" x14ac:dyDescent="0.35">
      <c r="Q23301" s="2"/>
    </row>
    <row r="23302" spans="17:17" x14ac:dyDescent="0.35">
      <c r="Q23302" s="2"/>
    </row>
    <row r="23303" spans="17:17" x14ac:dyDescent="0.35">
      <c r="Q23303" s="2"/>
    </row>
    <row r="23304" spans="17:17" x14ac:dyDescent="0.35">
      <c r="Q23304" s="2"/>
    </row>
    <row r="23305" spans="17:17" x14ac:dyDescent="0.35">
      <c r="Q23305" s="2"/>
    </row>
    <row r="23306" spans="17:17" x14ac:dyDescent="0.35">
      <c r="Q23306" s="2"/>
    </row>
    <row r="23307" spans="17:17" x14ac:dyDescent="0.35">
      <c r="Q23307" s="2"/>
    </row>
    <row r="23308" spans="17:17" x14ac:dyDescent="0.35">
      <c r="Q23308" s="2"/>
    </row>
    <row r="23309" spans="17:17" x14ac:dyDescent="0.35">
      <c r="Q23309" s="2"/>
    </row>
    <row r="23310" spans="17:17" x14ac:dyDescent="0.35">
      <c r="Q23310" s="2"/>
    </row>
    <row r="23311" spans="17:17" x14ac:dyDescent="0.35">
      <c r="Q23311" s="2"/>
    </row>
    <row r="23312" spans="17:17" x14ac:dyDescent="0.35">
      <c r="Q23312" s="2"/>
    </row>
    <row r="23313" spans="17:17" x14ac:dyDescent="0.35">
      <c r="Q23313" s="2"/>
    </row>
    <row r="23314" spans="17:17" x14ac:dyDescent="0.35">
      <c r="Q23314" s="2"/>
    </row>
    <row r="23315" spans="17:17" x14ac:dyDescent="0.35">
      <c r="Q23315" s="2"/>
    </row>
    <row r="23316" spans="17:17" x14ac:dyDescent="0.35">
      <c r="Q23316" s="2"/>
    </row>
    <row r="23317" spans="17:17" x14ac:dyDescent="0.35">
      <c r="Q23317" s="2"/>
    </row>
    <row r="23318" spans="17:17" x14ac:dyDescent="0.35">
      <c r="Q23318" s="2"/>
    </row>
    <row r="23319" spans="17:17" x14ac:dyDescent="0.35">
      <c r="Q23319" s="2"/>
    </row>
    <row r="23320" spans="17:17" x14ac:dyDescent="0.35">
      <c r="Q23320" s="2"/>
    </row>
    <row r="23321" spans="17:17" x14ac:dyDescent="0.35">
      <c r="Q23321" s="2"/>
    </row>
    <row r="23322" spans="17:17" x14ac:dyDescent="0.35">
      <c r="Q23322" s="2"/>
    </row>
    <row r="23323" spans="17:17" x14ac:dyDescent="0.35">
      <c r="Q23323" s="2"/>
    </row>
    <row r="23324" spans="17:17" x14ac:dyDescent="0.35">
      <c r="Q23324" s="2"/>
    </row>
    <row r="23325" spans="17:17" x14ac:dyDescent="0.35">
      <c r="Q23325" s="2"/>
    </row>
    <row r="23326" spans="17:17" x14ac:dyDescent="0.35">
      <c r="Q23326" s="2"/>
    </row>
    <row r="23327" spans="17:17" x14ac:dyDescent="0.35">
      <c r="Q23327" s="2"/>
    </row>
    <row r="23328" spans="17:17" x14ac:dyDescent="0.35">
      <c r="Q23328" s="2"/>
    </row>
    <row r="23329" spans="17:17" x14ac:dyDescent="0.35">
      <c r="Q23329" s="2"/>
    </row>
    <row r="23330" spans="17:17" x14ac:dyDescent="0.35">
      <c r="Q23330" s="2"/>
    </row>
    <row r="23331" spans="17:17" x14ac:dyDescent="0.35">
      <c r="Q23331" s="2"/>
    </row>
    <row r="23332" spans="17:17" x14ac:dyDescent="0.35">
      <c r="Q23332" s="2"/>
    </row>
    <row r="23333" spans="17:17" x14ac:dyDescent="0.35">
      <c r="Q23333" s="2"/>
    </row>
    <row r="23334" spans="17:17" x14ac:dyDescent="0.35">
      <c r="Q23334" s="2"/>
    </row>
    <row r="23335" spans="17:17" x14ac:dyDescent="0.35">
      <c r="Q23335" s="2"/>
    </row>
    <row r="23336" spans="17:17" x14ac:dyDescent="0.35">
      <c r="Q23336" s="2"/>
    </row>
    <row r="23337" spans="17:17" x14ac:dyDescent="0.35">
      <c r="Q23337" s="2"/>
    </row>
    <row r="23338" spans="17:17" x14ac:dyDescent="0.35">
      <c r="Q23338" s="2"/>
    </row>
    <row r="23339" spans="17:17" x14ac:dyDescent="0.35">
      <c r="Q23339" s="2"/>
    </row>
    <row r="23340" spans="17:17" x14ac:dyDescent="0.35">
      <c r="Q23340" s="2"/>
    </row>
    <row r="23341" spans="17:17" x14ac:dyDescent="0.35">
      <c r="Q23341" s="2"/>
    </row>
    <row r="23342" spans="17:17" x14ac:dyDescent="0.35">
      <c r="Q23342" s="2"/>
    </row>
    <row r="23343" spans="17:17" x14ac:dyDescent="0.35">
      <c r="Q23343" s="2"/>
    </row>
    <row r="23344" spans="17:17" x14ac:dyDescent="0.35">
      <c r="Q23344" s="2"/>
    </row>
    <row r="23345" spans="17:17" x14ac:dyDescent="0.35">
      <c r="Q23345" s="2"/>
    </row>
    <row r="23346" spans="17:17" x14ac:dyDescent="0.35">
      <c r="Q23346" s="2"/>
    </row>
    <row r="23347" spans="17:17" x14ac:dyDescent="0.35">
      <c r="Q23347" s="2"/>
    </row>
    <row r="23348" spans="17:17" x14ac:dyDescent="0.35">
      <c r="Q23348" s="2"/>
    </row>
    <row r="23349" spans="17:17" x14ac:dyDescent="0.35">
      <c r="Q23349" s="2"/>
    </row>
    <row r="23350" spans="17:17" x14ac:dyDescent="0.35">
      <c r="Q23350" s="2"/>
    </row>
    <row r="23351" spans="17:17" x14ac:dyDescent="0.35">
      <c r="Q23351" s="2"/>
    </row>
    <row r="23352" spans="17:17" x14ac:dyDescent="0.35">
      <c r="Q23352" s="2"/>
    </row>
    <row r="23353" spans="17:17" x14ac:dyDescent="0.35">
      <c r="Q23353" s="2"/>
    </row>
    <row r="23354" spans="17:17" x14ac:dyDescent="0.35">
      <c r="Q23354" s="2"/>
    </row>
    <row r="23355" spans="17:17" x14ac:dyDescent="0.35">
      <c r="Q23355" s="2"/>
    </row>
    <row r="23356" spans="17:17" x14ac:dyDescent="0.35">
      <c r="Q23356" s="2"/>
    </row>
    <row r="23357" spans="17:17" x14ac:dyDescent="0.35">
      <c r="Q23357" s="2"/>
    </row>
    <row r="23358" spans="17:17" x14ac:dyDescent="0.35">
      <c r="Q23358" s="2"/>
    </row>
    <row r="23359" spans="17:17" x14ac:dyDescent="0.35">
      <c r="Q23359" s="2"/>
    </row>
    <row r="23360" spans="17:17" x14ac:dyDescent="0.35">
      <c r="Q23360" s="2"/>
    </row>
    <row r="23361" spans="17:17" x14ac:dyDescent="0.35">
      <c r="Q23361" s="2"/>
    </row>
    <row r="23362" spans="17:17" x14ac:dyDescent="0.35">
      <c r="Q23362" s="2"/>
    </row>
    <row r="23363" spans="17:17" x14ac:dyDescent="0.35">
      <c r="Q23363" s="2"/>
    </row>
    <row r="23364" spans="17:17" x14ac:dyDescent="0.35">
      <c r="Q23364" s="2"/>
    </row>
    <row r="23365" spans="17:17" x14ac:dyDescent="0.35">
      <c r="Q23365" s="2"/>
    </row>
    <row r="23366" spans="17:17" x14ac:dyDescent="0.35">
      <c r="Q23366" s="2"/>
    </row>
    <row r="23367" spans="17:17" x14ac:dyDescent="0.35">
      <c r="Q23367" s="2"/>
    </row>
    <row r="23368" spans="17:17" x14ac:dyDescent="0.35">
      <c r="Q23368" s="2"/>
    </row>
    <row r="23369" spans="17:17" x14ac:dyDescent="0.35">
      <c r="Q23369" s="2"/>
    </row>
    <row r="23370" spans="17:17" x14ac:dyDescent="0.35">
      <c r="Q23370" s="2"/>
    </row>
    <row r="23371" spans="17:17" x14ac:dyDescent="0.35">
      <c r="Q23371" s="2"/>
    </row>
    <row r="23372" spans="17:17" x14ac:dyDescent="0.35">
      <c r="Q23372" s="2"/>
    </row>
    <row r="23373" spans="17:17" x14ac:dyDescent="0.35">
      <c r="Q23373" s="2"/>
    </row>
    <row r="23374" spans="17:17" x14ac:dyDescent="0.35">
      <c r="Q23374" s="2"/>
    </row>
    <row r="23375" spans="17:17" x14ac:dyDescent="0.35">
      <c r="Q23375" s="2"/>
    </row>
    <row r="23376" spans="17:17" x14ac:dyDescent="0.35">
      <c r="Q23376" s="2"/>
    </row>
    <row r="23377" spans="17:17" x14ac:dyDescent="0.35">
      <c r="Q23377" s="2"/>
    </row>
    <row r="23378" spans="17:17" x14ac:dyDescent="0.35">
      <c r="Q23378" s="2"/>
    </row>
    <row r="23379" spans="17:17" x14ac:dyDescent="0.35">
      <c r="Q23379" s="2"/>
    </row>
    <row r="23380" spans="17:17" x14ac:dyDescent="0.35">
      <c r="Q23380" s="2"/>
    </row>
    <row r="23381" spans="17:17" x14ac:dyDescent="0.35">
      <c r="Q23381" s="2"/>
    </row>
    <row r="23382" spans="17:17" x14ac:dyDescent="0.35">
      <c r="Q23382" s="2"/>
    </row>
    <row r="23383" spans="17:17" x14ac:dyDescent="0.35">
      <c r="Q23383" s="2"/>
    </row>
    <row r="23384" spans="17:17" x14ac:dyDescent="0.35">
      <c r="Q23384" s="2"/>
    </row>
    <row r="23385" spans="17:17" x14ac:dyDescent="0.35">
      <c r="Q23385" s="2"/>
    </row>
    <row r="23386" spans="17:17" x14ac:dyDescent="0.35">
      <c r="Q23386" s="2"/>
    </row>
    <row r="23387" spans="17:17" x14ac:dyDescent="0.35">
      <c r="Q23387" s="2"/>
    </row>
    <row r="23388" spans="17:17" x14ac:dyDescent="0.35">
      <c r="Q23388" s="2"/>
    </row>
    <row r="23389" spans="17:17" x14ac:dyDescent="0.35">
      <c r="Q23389" s="2"/>
    </row>
    <row r="23390" spans="17:17" x14ac:dyDescent="0.35">
      <c r="Q23390" s="2"/>
    </row>
    <row r="23391" spans="17:17" x14ac:dyDescent="0.35">
      <c r="Q23391" s="2"/>
    </row>
    <row r="23392" spans="17:17" x14ac:dyDescent="0.35">
      <c r="Q23392" s="2"/>
    </row>
    <row r="23393" spans="17:17" x14ac:dyDescent="0.35">
      <c r="Q23393" s="2"/>
    </row>
    <row r="23394" spans="17:17" x14ac:dyDescent="0.35">
      <c r="Q23394" s="2"/>
    </row>
    <row r="23395" spans="17:17" x14ac:dyDescent="0.35">
      <c r="Q23395" s="2"/>
    </row>
    <row r="23396" spans="17:17" x14ac:dyDescent="0.35">
      <c r="Q23396" s="2"/>
    </row>
    <row r="23397" spans="17:17" x14ac:dyDescent="0.35">
      <c r="Q23397" s="2"/>
    </row>
    <row r="23398" spans="17:17" x14ac:dyDescent="0.35">
      <c r="Q23398" s="2"/>
    </row>
    <row r="23399" spans="17:17" x14ac:dyDescent="0.35">
      <c r="Q23399" s="2"/>
    </row>
    <row r="23400" spans="17:17" x14ac:dyDescent="0.35">
      <c r="Q23400" s="2"/>
    </row>
    <row r="23401" spans="17:17" x14ac:dyDescent="0.35">
      <c r="Q23401" s="2"/>
    </row>
    <row r="23402" spans="17:17" x14ac:dyDescent="0.35">
      <c r="Q23402" s="2"/>
    </row>
    <row r="23403" spans="17:17" x14ac:dyDescent="0.35">
      <c r="Q23403" s="2"/>
    </row>
    <row r="23404" spans="17:17" x14ac:dyDescent="0.35">
      <c r="Q23404" s="2"/>
    </row>
    <row r="23405" spans="17:17" x14ac:dyDescent="0.35">
      <c r="Q23405" s="2"/>
    </row>
    <row r="23406" spans="17:17" x14ac:dyDescent="0.35">
      <c r="Q23406" s="2"/>
    </row>
    <row r="23407" spans="17:17" x14ac:dyDescent="0.35">
      <c r="Q23407" s="2"/>
    </row>
    <row r="23408" spans="17:17" x14ac:dyDescent="0.35">
      <c r="Q23408" s="2"/>
    </row>
    <row r="23409" spans="17:17" x14ac:dyDescent="0.35">
      <c r="Q23409" s="2"/>
    </row>
    <row r="23410" spans="17:17" x14ac:dyDescent="0.35">
      <c r="Q23410" s="2"/>
    </row>
    <row r="23411" spans="17:17" x14ac:dyDescent="0.35">
      <c r="Q23411" s="2"/>
    </row>
    <row r="23412" spans="17:17" x14ac:dyDescent="0.35">
      <c r="Q23412" s="2"/>
    </row>
    <row r="23413" spans="17:17" x14ac:dyDescent="0.35">
      <c r="Q23413" s="2"/>
    </row>
    <row r="23414" spans="17:17" x14ac:dyDescent="0.35">
      <c r="Q23414" s="2"/>
    </row>
    <row r="23415" spans="17:17" x14ac:dyDescent="0.35">
      <c r="Q23415" s="2"/>
    </row>
    <row r="23416" spans="17:17" x14ac:dyDescent="0.35">
      <c r="Q23416" s="2"/>
    </row>
    <row r="23417" spans="17:17" x14ac:dyDescent="0.35">
      <c r="Q23417" s="2"/>
    </row>
    <row r="23418" spans="17:17" x14ac:dyDescent="0.35">
      <c r="Q23418" s="2"/>
    </row>
    <row r="23419" spans="17:17" x14ac:dyDescent="0.35">
      <c r="Q23419" s="2"/>
    </row>
    <row r="23420" spans="17:17" x14ac:dyDescent="0.35">
      <c r="Q23420" s="2"/>
    </row>
    <row r="23421" spans="17:17" x14ac:dyDescent="0.35">
      <c r="Q23421" s="2"/>
    </row>
    <row r="23422" spans="17:17" x14ac:dyDescent="0.35">
      <c r="Q23422" s="2"/>
    </row>
    <row r="23423" spans="17:17" x14ac:dyDescent="0.35">
      <c r="Q23423" s="2"/>
    </row>
    <row r="23424" spans="17:17" x14ac:dyDescent="0.35">
      <c r="Q23424" s="2"/>
    </row>
    <row r="23425" spans="17:17" x14ac:dyDescent="0.35">
      <c r="Q23425" s="2"/>
    </row>
    <row r="23426" spans="17:17" x14ac:dyDescent="0.35">
      <c r="Q23426" s="2"/>
    </row>
    <row r="23427" spans="17:17" x14ac:dyDescent="0.35">
      <c r="Q23427" s="2"/>
    </row>
    <row r="23428" spans="17:17" x14ac:dyDescent="0.35">
      <c r="Q23428" s="2"/>
    </row>
    <row r="23429" spans="17:17" x14ac:dyDescent="0.35">
      <c r="Q23429" s="2"/>
    </row>
    <row r="23430" spans="17:17" x14ac:dyDescent="0.35">
      <c r="Q23430" s="2"/>
    </row>
    <row r="23431" spans="17:17" x14ac:dyDescent="0.35">
      <c r="Q23431" s="2"/>
    </row>
    <row r="23432" spans="17:17" x14ac:dyDescent="0.35">
      <c r="Q23432" s="2"/>
    </row>
    <row r="23433" spans="17:17" x14ac:dyDescent="0.35">
      <c r="Q23433" s="2"/>
    </row>
    <row r="23434" spans="17:17" x14ac:dyDescent="0.35">
      <c r="Q23434" s="2"/>
    </row>
    <row r="23435" spans="17:17" x14ac:dyDescent="0.35">
      <c r="Q23435" s="2"/>
    </row>
    <row r="23436" spans="17:17" x14ac:dyDescent="0.35">
      <c r="Q23436" s="2"/>
    </row>
    <row r="23437" spans="17:17" x14ac:dyDescent="0.35">
      <c r="Q23437" s="2"/>
    </row>
    <row r="23438" spans="17:17" x14ac:dyDescent="0.35">
      <c r="Q23438" s="2"/>
    </row>
    <row r="23439" spans="17:17" x14ac:dyDescent="0.35">
      <c r="Q23439" s="2"/>
    </row>
    <row r="23440" spans="17:17" x14ac:dyDescent="0.35">
      <c r="Q23440" s="2"/>
    </row>
    <row r="23441" spans="17:17" x14ac:dyDescent="0.35">
      <c r="Q23441" s="2"/>
    </row>
    <row r="23442" spans="17:17" x14ac:dyDescent="0.35">
      <c r="Q23442" s="2"/>
    </row>
    <row r="23443" spans="17:17" x14ac:dyDescent="0.35">
      <c r="Q23443" s="2"/>
    </row>
    <row r="23444" spans="17:17" x14ac:dyDescent="0.35">
      <c r="Q23444" s="2"/>
    </row>
    <row r="23445" spans="17:17" x14ac:dyDescent="0.35">
      <c r="Q23445" s="2"/>
    </row>
    <row r="23446" spans="17:17" x14ac:dyDescent="0.35">
      <c r="Q23446" s="2"/>
    </row>
    <row r="23447" spans="17:17" x14ac:dyDescent="0.35">
      <c r="Q23447" s="2"/>
    </row>
    <row r="23448" spans="17:17" x14ac:dyDescent="0.35">
      <c r="Q23448" s="2"/>
    </row>
    <row r="23449" spans="17:17" x14ac:dyDescent="0.35">
      <c r="Q23449" s="2"/>
    </row>
    <row r="23450" spans="17:17" x14ac:dyDescent="0.35">
      <c r="Q23450" s="2"/>
    </row>
    <row r="23451" spans="17:17" x14ac:dyDescent="0.35">
      <c r="Q23451" s="2"/>
    </row>
    <row r="23452" spans="17:17" x14ac:dyDescent="0.35">
      <c r="Q23452" s="2"/>
    </row>
    <row r="23453" spans="17:17" x14ac:dyDescent="0.35">
      <c r="Q23453" s="2"/>
    </row>
    <row r="23454" spans="17:17" x14ac:dyDescent="0.35">
      <c r="Q23454" s="2"/>
    </row>
    <row r="23455" spans="17:17" x14ac:dyDescent="0.35">
      <c r="Q23455" s="2"/>
    </row>
    <row r="23456" spans="17:17" x14ac:dyDescent="0.35">
      <c r="Q23456" s="2"/>
    </row>
    <row r="23457" spans="17:17" x14ac:dyDescent="0.35">
      <c r="Q23457" s="2"/>
    </row>
    <row r="23458" spans="17:17" x14ac:dyDescent="0.35">
      <c r="Q23458" s="2"/>
    </row>
    <row r="23459" spans="17:17" x14ac:dyDescent="0.35">
      <c r="Q23459" s="2"/>
    </row>
    <row r="23460" spans="17:17" x14ac:dyDescent="0.35">
      <c r="Q23460" s="2"/>
    </row>
    <row r="23461" spans="17:17" x14ac:dyDescent="0.35">
      <c r="Q23461" s="2"/>
    </row>
    <row r="23462" spans="17:17" x14ac:dyDescent="0.35">
      <c r="Q23462" s="2"/>
    </row>
    <row r="23463" spans="17:17" x14ac:dyDescent="0.35">
      <c r="Q23463" s="2"/>
    </row>
    <row r="23464" spans="17:17" x14ac:dyDescent="0.35">
      <c r="Q23464" s="2"/>
    </row>
    <row r="23465" spans="17:17" x14ac:dyDescent="0.35">
      <c r="Q23465" s="2"/>
    </row>
    <row r="23466" spans="17:17" x14ac:dyDescent="0.35">
      <c r="Q23466" s="2"/>
    </row>
    <row r="23467" spans="17:17" x14ac:dyDescent="0.35">
      <c r="Q23467" s="2"/>
    </row>
    <row r="23468" spans="17:17" x14ac:dyDescent="0.35">
      <c r="Q23468" s="2"/>
    </row>
    <row r="23469" spans="17:17" x14ac:dyDescent="0.35">
      <c r="Q23469" s="2"/>
    </row>
    <row r="23470" spans="17:17" x14ac:dyDescent="0.35">
      <c r="Q23470" s="2"/>
    </row>
    <row r="23471" spans="17:17" x14ac:dyDescent="0.35">
      <c r="Q23471" s="2"/>
    </row>
    <row r="23472" spans="17:17" x14ac:dyDescent="0.35">
      <c r="Q23472" s="2"/>
    </row>
    <row r="23473" spans="17:17" x14ac:dyDescent="0.35">
      <c r="Q23473" s="2"/>
    </row>
    <row r="23474" spans="17:17" x14ac:dyDescent="0.35">
      <c r="Q23474" s="2"/>
    </row>
    <row r="23475" spans="17:17" x14ac:dyDescent="0.35">
      <c r="Q23475" s="2"/>
    </row>
    <row r="23476" spans="17:17" x14ac:dyDescent="0.35">
      <c r="Q23476" s="2"/>
    </row>
    <row r="23477" spans="17:17" x14ac:dyDescent="0.35">
      <c r="Q23477" s="2"/>
    </row>
    <row r="23478" spans="17:17" x14ac:dyDescent="0.35">
      <c r="Q23478" s="2"/>
    </row>
    <row r="23479" spans="17:17" x14ac:dyDescent="0.35">
      <c r="Q23479" s="2"/>
    </row>
    <row r="23480" spans="17:17" x14ac:dyDescent="0.35">
      <c r="Q23480" s="2"/>
    </row>
    <row r="23481" spans="17:17" x14ac:dyDescent="0.35">
      <c r="Q23481" s="2"/>
    </row>
    <row r="23482" spans="17:17" x14ac:dyDescent="0.35">
      <c r="Q23482" s="2"/>
    </row>
    <row r="23483" spans="17:17" x14ac:dyDescent="0.35">
      <c r="Q23483" s="2"/>
    </row>
    <row r="23484" spans="17:17" x14ac:dyDescent="0.35">
      <c r="Q23484" s="2"/>
    </row>
    <row r="23485" spans="17:17" x14ac:dyDescent="0.35">
      <c r="Q23485" s="2"/>
    </row>
    <row r="23486" spans="17:17" x14ac:dyDescent="0.35">
      <c r="Q23486" s="2"/>
    </row>
    <row r="23487" spans="17:17" x14ac:dyDescent="0.35">
      <c r="Q23487" s="2"/>
    </row>
    <row r="23488" spans="17:17" x14ac:dyDescent="0.35">
      <c r="Q23488" s="2"/>
    </row>
    <row r="23489" spans="17:17" x14ac:dyDescent="0.35">
      <c r="Q23489" s="2"/>
    </row>
    <row r="23490" spans="17:17" x14ac:dyDescent="0.35">
      <c r="Q23490" s="2"/>
    </row>
    <row r="23491" spans="17:17" x14ac:dyDescent="0.35">
      <c r="Q23491" s="2"/>
    </row>
    <row r="23492" spans="17:17" x14ac:dyDescent="0.35">
      <c r="Q23492" s="2"/>
    </row>
    <row r="23493" spans="17:17" x14ac:dyDescent="0.35">
      <c r="Q23493" s="2"/>
    </row>
    <row r="23494" spans="17:17" x14ac:dyDescent="0.35">
      <c r="Q23494" s="2"/>
    </row>
    <row r="23495" spans="17:17" x14ac:dyDescent="0.35">
      <c r="Q23495" s="2"/>
    </row>
    <row r="23496" spans="17:17" x14ac:dyDescent="0.35">
      <c r="Q23496" s="2"/>
    </row>
    <row r="23497" spans="17:17" x14ac:dyDescent="0.35">
      <c r="Q23497" s="2"/>
    </row>
    <row r="23498" spans="17:17" x14ac:dyDescent="0.35">
      <c r="Q23498" s="2"/>
    </row>
    <row r="23499" spans="17:17" x14ac:dyDescent="0.35">
      <c r="Q23499" s="2"/>
    </row>
    <row r="23500" spans="17:17" x14ac:dyDescent="0.35">
      <c r="Q23500" s="2"/>
    </row>
    <row r="23501" spans="17:17" x14ac:dyDescent="0.35">
      <c r="Q23501" s="2"/>
    </row>
    <row r="23502" spans="17:17" x14ac:dyDescent="0.35">
      <c r="Q23502" s="2"/>
    </row>
    <row r="23503" spans="17:17" x14ac:dyDescent="0.35">
      <c r="Q23503" s="2"/>
    </row>
    <row r="23504" spans="17:17" x14ac:dyDescent="0.35">
      <c r="Q23504" s="2"/>
    </row>
    <row r="23505" spans="17:17" x14ac:dyDescent="0.35">
      <c r="Q23505" s="2"/>
    </row>
    <row r="23506" spans="17:17" x14ac:dyDescent="0.35">
      <c r="Q23506" s="2"/>
    </row>
    <row r="23507" spans="17:17" x14ac:dyDescent="0.35">
      <c r="Q23507" s="2"/>
    </row>
    <row r="23508" spans="17:17" x14ac:dyDescent="0.35">
      <c r="Q23508" s="2"/>
    </row>
    <row r="23509" spans="17:17" x14ac:dyDescent="0.35">
      <c r="Q23509" s="2"/>
    </row>
    <row r="23510" spans="17:17" x14ac:dyDescent="0.35">
      <c r="Q23510" s="2"/>
    </row>
    <row r="23511" spans="17:17" x14ac:dyDescent="0.35">
      <c r="Q23511" s="2"/>
    </row>
    <row r="23512" spans="17:17" x14ac:dyDescent="0.35">
      <c r="Q23512" s="2"/>
    </row>
    <row r="23513" spans="17:17" x14ac:dyDescent="0.35">
      <c r="Q23513" s="2"/>
    </row>
    <row r="23514" spans="17:17" x14ac:dyDescent="0.35">
      <c r="Q23514" s="2"/>
    </row>
    <row r="23515" spans="17:17" x14ac:dyDescent="0.35">
      <c r="Q23515" s="2"/>
    </row>
    <row r="23516" spans="17:17" x14ac:dyDescent="0.35">
      <c r="Q23516" s="2"/>
    </row>
    <row r="23517" spans="17:17" x14ac:dyDescent="0.35">
      <c r="Q23517" s="2"/>
    </row>
    <row r="23518" spans="17:17" x14ac:dyDescent="0.35">
      <c r="Q23518" s="2"/>
    </row>
    <row r="23519" spans="17:17" x14ac:dyDescent="0.35">
      <c r="Q23519" s="2"/>
    </row>
    <row r="23520" spans="17:17" x14ac:dyDescent="0.35">
      <c r="Q23520" s="2"/>
    </row>
    <row r="23521" spans="17:17" x14ac:dyDescent="0.35">
      <c r="Q23521" s="2"/>
    </row>
    <row r="23522" spans="17:17" x14ac:dyDescent="0.35">
      <c r="Q23522" s="2"/>
    </row>
    <row r="23523" spans="17:17" x14ac:dyDescent="0.35">
      <c r="Q23523" s="2"/>
    </row>
    <row r="23524" spans="17:17" x14ac:dyDescent="0.35">
      <c r="Q23524" s="2"/>
    </row>
    <row r="23525" spans="17:17" x14ac:dyDescent="0.35">
      <c r="Q23525" s="2"/>
    </row>
    <row r="23526" spans="17:17" x14ac:dyDescent="0.35">
      <c r="Q23526" s="2"/>
    </row>
    <row r="23527" spans="17:17" x14ac:dyDescent="0.35">
      <c r="Q23527" s="2"/>
    </row>
    <row r="23528" spans="17:17" x14ac:dyDescent="0.35">
      <c r="Q23528" s="2"/>
    </row>
    <row r="23529" spans="17:17" x14ac:dyDescent="0.35">
      <c r="Q23529" s="2"/>
    </row>
    <row r="23530" spans="17:17" x14ac:dyDescent="0.35">
      <c r="Q23530" s="2"/>
    </row>
    <row r="23531" spans="17:17" x14ac:dyDescent="0.35">
      <c r="Q23531" s="2"/>
    </row>
    <row r="23532" spans="17:17" x14ac:dyDescent="0.35">
      <c r="Q23532" s="2"/>
    </row>
    <row r="23533" spans="17:17" x14ac:dyDescent="0.35">
      <c r="Q23533" s="2"/>
    </row>
    <row r="23534" spans="17:17" x14ac:dyDescent="0.35">
      <c r="Q23534" s="2"/>
    </row>
    <row r="23535" spans="17:17" x14ac:dyDescent="0.35">
      <c r="Q23535" s="2"/>
    </row>
    <row r="23536" spans="17:17" x14ac:dyDescent="0.35">
      <c r="Q23536" s="2"/>
    </row>
    <row r="23537" spans="17:17" x14ac:dyDescent="0.35">
      <c r="Q23537" s="2"/>
    </row>
    <row r="23538" spans="17:17" x14ac:dyDescent="0.35">
      <c r="Q23538" s="2"/>
    </row>
    <row r="23539" spans="17:17" x14ac:dyDescent="0.35">
      <c r="Q23539" s="2"/>
    </row>
    <row r="23540" spans="17:17" x14ac:dyDescent="0.35">
      <c r="Q23540" s="2"/>
    </row>
    <row r="23541" spans="17:17" x14ac:dyDescent="0.35">
      <c r="Q23541" s="2"/>
    </row>
    <row r="23542" spans="17:17" x14ac:dyDescent="0.35">
      <c r="Q23542" s="2"/>
    </row>
    <row r="23543" spans="17:17" x14ac:dyDescent="0.35">
      <c r="Q23543" s="2"/>
    </row>
    <row r="23544" spans="17:17" x14ac:dyDescent="0.35">
      <c r="Q23544" s="2"/>
    </row>
    <row r="23545" spans="17:17" x14ac:dyDescent="0.35">
      <c r="Q23545" s="2"/>
    </row>
    <row r="23546" spans="17:17" x14ac:dyDescent="0.35">
      <c r="Q23546" s="2"/>
    </row>
    <row r="23547" spans="17:17" x14ac:dyDescent="0.35">
      <c r="Q23547" s="2"/>
    </row>
    <row r="23548" spans="17:17" x14ac:dyDescent="0.35">
      <c r="Q23548" s="2"/>
    </row>
    <row r="23549" spans="17:17" x14ac:dyDescent="0.35">
      <c r="Q23549" s="2"/>
    </row>
    <row r="23550" spans="17:17" x14ac:dyDescent="0.35">
      <c r="Q23550" s="2"/>
    </row>
    <row r="23551" spans="17:17" x14ac:dyDescent="0.35">
      <c r="Q23551" s="2"/>
    </row>
    <row r="23552" spans="17:17" x14ac:dyDescent="0.35">
      <c r="Q23552" s="2"/>
    </row>
    <row r="23553" spans="17:17" x14ac:dyDescent="0.35">
      <c r="Q23553" s="2"/>
    </row>
    <row r="23554" spans="17:17" x14ac:dyDescent="0.35">
      <c r="Q23554" s="2"/>
    </row>
    <row r="23555" spans="17:17" x14ac:dyDescent="0.35">
      <c r="Q23555" s="2"/>
    </row>
    <row r="23556" spans="17:17" x14ac:dyDescent="0.35">
      <c r="Q23556" s="2"/>
    </row>
    <row r="23557" spans="17:17" x14ac:dyDescent="0.35">
      <c r="Q23557" s="2"/>
    </row>
    <row r="23558" spans="17:17" x14ac:dyDescent="0.35">
      <c r="Q23558" s="2"/>
    </row>
    <row r="23559" spans="17:17" x14ac:dyDescent="0.35">
      <c r="Q23559" s="2"/>
    </row>
    <row r="23560" spans="17:17" x14ac:dyDescent="0.35">
      <c r="Q23560" s="2"/>
    </row>
    <row r="23561" spans="17:17" x14ac:dyDescent="0.35">
      <c r="Q23561" s="2"/>
    </row>
    <row r="23562" spans="17:17" x14ac:dyDescent="0.35">
      <c r="Q23562" s="2"/>
    </row>
    <row r="23563" spans="17:17" x14ac:dyDescent="0.35">
      <c r="Q23563" s="2"/>
    </row>
    <row r="23564" spans="17:17" x14ac:dyDescent="0.35">
      <c r="Q23564" s="2"/>
    </row>
    <row r="23565" spans="17:17" x14ac:dyDescent="0.35">
      <c r="Q23565" s="2"/>
    </row>
    <row r="23566" spans="17:17" x14ac:dyDescent="0.35">
      <c r="Q23566" s="2"/>
    </row>
    <row r="23567" spans="17:17" x14ac:dyDescent="0.35">
      <c r="Q23567" s="2"/>
    </row>
    <row r="23568" spans="17:17" x14ac:dyDescent="0.35">
      <c r="Q23568" s="2"/>
    </row>
    <row r="23569" spans="17:17" x14ac:dyDescent="0.35">
      <c r="Q23569" s="2"/>
    </row>
    <row r="23570" spans="17:17" x14ac:dyDescent="0.35">
      <c r="Q23570" s="2"/>
    </row>
    <row r="23571" spans="17:17" x14ac:dyDescent="0.35">
      <c r="Q23571" s="2"/>
    </row>
    <row r="23572" spans="17:17" x14ac:dyDescent="0.35">
      <c r="Q23572" s="2"/>
    </row>
    <row r="23573" spans="17:17" x14ac:dyDescent="0.35">
      <c r="Q23573" s="2"/>
    </row>
    <row r="23574" spans="17:17" x14ac:dyDescent="0.35">
      <c r="Q23574" s="2"/>
    </row>
    <row r="23575" spans="17:17" x14ac:dyDescent="0.35">
      <c r="Q23575" s="2"/>
    </row>
    <row r="23576" spans="17:17" x14ac:dyDescent="0.35">
      <c r="Q23576" s="2"/>
    </row>
    <row r="23577" spans="17:17" x14ac:dyDescent="0.35">
      <c r="Q23577" s="2"/>
    </row>
    <row r="23578" spans="17:17" x14ac:dyDescent="0.35">
      <c r="Q23578" s="2"/>
    </row>
    <row r="23579" spans="17:17" x14ac:dyDescent="0.35">
      <c r="Q23579" s="2"/>
    </row>
    <row r="23580" spans="17:17" x14ac:dyDescent="0.35">
      <c r="Q23580" s="2"/>
    </row>
    <row r="23581" spans="17:17" x14ac:dyDescent="0.35">
      <c r="Q23581" s="2"/>
    </row>
    <row r="23582" spans="17:17" x14ac:dyDescent="0.35">
      <c r="Q23582" s="2"/>
    </row>
    <row r="23583" spans="17:17" x14ac:dyDescent="0.35">
      <c r="Q23583" s="2"/>
    </row>
    <row r="23584" spans="17:17" x14ac:dyDescent="0.35">
      <c r="Q23584" s="2"/>
    </row>
    <row r="23585" spans="17:17" x14ac:dyDescent="0.35">
      <c r="Q23585" s="2"/>
    </row>
    <row r="23586" spans="17:17" x14ac:dyDescent="0.35">
      <c r="Q23586" s="2"/>
    </row>
    <row r="23587" spans="17:17" x14ac:dyDescent="0.35">
      <c r="Q23587" s="2"/>
    </row>
    <row r="23588" spans="17:17" x14ac:dyDescent="0.35">
      <c r="Q23588" s="2"/>
    </row>
    <row r="23589" spans="17:17" x14ac:dyDescent="0.35">
      <c r="Q23589" s="2"/>
    </row>
    <row r="23590" spans="17:17" x14ac:dyDescent="0.35">
      <c r="Q23590" s="2"/>
    </row>
    <row r="23591" spans="17:17" x14ac:dyDescent="0.35">
      <c r="Q23591" s="2"/>
    </row>
    <row r="23592" spans="17:17" x14ac:dyDescent="0.35">
      <c r="Q23592" s="2"/>
    </row>
    <row r="23593" spans="17:17" x14ac:dyDescent="0.35">
      <c r="Q23593" s="2"/>
    </row>
    <row r="23594" spans="17:17" x14ac:dyDescent="0.35">
      <c r="Q23594" s="2"/>
    </row>
    <row r="23595" spans="17:17" x14ac:dyDescent="0.35">
      <c r="Q23595" s="2"/>
    </row>
    <row r="23596" spans="17:17" x14ac:dyDescent="0.35">
      <c r="Q23596" s="2"/>
    </row>
    <row r="23597" spans="17:17" x14ac:dyDescent="0.35">
      <c r="Q23597" s="2"/>
    </row>
    <row r="23598" spans="17:17" x14ac:dyDescent="0.35">
      <c r="Q23598" s="2"/>
    </row>
    <row r="23599" spans="17:17" x14ac:dyDescent="0.35">
      <c r="Q23599" s="2"/>
    </row>
    <row r="23600" spans="17:17" x14ac:dyDescent="0.35">
      <c r="Q23600" s="2"/>
    </row>
    <row r="23601" spans="17:17" x14ac:dyDescent="0.35">
      <c r="Q23601" s="2"/>
    </row>
    <row r="23602" spans="17:17" x14ac:dyDescent="0.35">
      <c r="Q23602" s="2"/>
    </row>
    <row r="23603" spans="17:17" x14ac:dyDescent="0.35">
      <c r="Q23603" s="2"/>
    </row>
    <row r="23604" spans="17:17" x14ac:dyDescent="0.35">
      <c r="Q23604" s="2"/>
    </row>
    <row r="23605" spans="17:17" x14ac:dyDescent="0.35">
      <c r="Q23605" s="2"/>
    </row>
    <row r="23606" spans="17:17" x14ac:dyDescent="0.35">
      <c r="Q23606" s="2"/>
    </row>
    <row r="23607" spans="17:17" x14ac:dyDescent="0.35">
      <c r="Q23607" s="2"/>
    </row>
    <row r="23608" spans="17:17" x14ac:dyDescent="0.35">
      <c r="Q23608" s="2"/>
    </row>
    <row r="23609" spans="17:17" x14ac:dyDescent="0.35">
      <c r="Q23609" s="2"/>
    </row>
    <row r="23610" spans="17:17" x14ac:dyDescent="0.35">
      <c r="Q23610" s="2"/>
    </row>
    <row r="23611" spans="17:17" x14ac:dyDescent="0.35">
      <c r="Q23611" s="2"/>
    </row>
    <row r="23612" spans="17:17" x14ac:dyDescent="0.35">
      <c r="Q23612" s="2"/>
    </row>
    <row r="23613" spans="17:17" x14ac:dyDescent="0.35">
      <c r="Q23613" s="2"/>
    </row>
    <row r="23614" spans="17:17" x14ac:dyDescent="0.35">
      <c r="Q23614" s="2"/>
    </row>
    <row r="23615" spans="17:17" x14ac:dyDescent="0.35">
      <c r="Q23615" s="2"/>
    </row>
    <row r="23616" spans="17:17" x14ac:dyDescent="0.35">
      <c r="Q23616" s="2"/>
    </row>
    <row r="23617" spans="17:17" x14ac:dyDescent="0.35">
      <c r="Q23617" s="2"/>
    </row>
    <row r="23618" spans="17:17" x14ac:dyDescent="0.35">
      <c r="Q23618" s="2"/>
    </row>
    <row r="23619" spans="17:17" x14ac:dyDescent="0.35">
      <c r="Q23619" s="2"/>
    </row>
    <row r="23620" spans="17:17" x14ac:dyDescent="0.35">
      <c r="Q23620" s="2"/>
    </row>
    <row r="23621" spans="17:17" x14ac:dyDescent="0.35">
      <c r="Q23621" s="2"/>
    </row>
    <row r="23622" spans="17:17" x14ac:dyDescent="0.35">
      <c r="Q23622" s="2"/>
    </row>
    <row r="23623" spans="17:17" x14ac:dyDescent="0.35">
      <c r="Q23623" s="2"/>
    </row>
    <row r="23624" spans="17:17" x14ac:dyDescent="0.35">
      <c r="Q23624" s="2"/>
    </row>
    <row r="23625" spans="17:17" x14ac:dyDescent="0.35">
      <c r="Q23625" s="2"/>
    </row>
    <row r="23626" spans="17:17" x14ac:dyDescent="0.35">
      <c r="Q23626" s="2"/>
    </row>
    <row r="23627" spans="17:17" x14ac:dyDescent="0.35">
      <c r="Q23627" s="2"/>
    </row>
    <row r="23628" spans="17:17" x14ac:dyDescent="0.35">
      <c r="Q23628" s="2"/>
    </row>
    <row r="23629" spans="17:17" x14ac:dyDescent="0.35">
      <c r="Q23629" s="2"/>
    </row>
    <row r="23630" spans="17:17" x14ac:dyDescent="0.35">
      <c r="Q23630" s="2"/>
    </row>
    <row r="23631" spans="17:17" x14ac:dyDescent="0.35">
      <c r="Q23631" s="2"/>
    </row>
    <row r="23632" spans="17:17" x14ac:dyDescent="0.35">
      <c r="Q23632" s="2"/>
    </row>
    <row r="23633" spans="17:17" x14ac:dyDescent="0.35">
      <c r="Q23633" s="2"/>
    </row>
    <row r="23634" spans="17:17" x14ac:dyDescent="0.35">
      <c r="Q23634" s="2"/>
    </row>
    <row r="23635" spans="17:17" x14ac:dyDescent="0.35">
      <c r="Q23635" s="2"/>
    </row>
    <row r="23636" spans="17:17" x14ac:dyDescent="0.35">
      <c r="Q23636" s="2"/>
    </row>
    <row r="23637" spans="17:17" x14ac:dyDescent="0.35">
      <c r="Q23637" s="2"/>
    </row>
    <row r="23638" spans="17:17" x14ac:dyDescent="0.35">
      <c r="Q23638" s="2"/>
    </row>
    <row r="23639" spans="17:17" x14ac:dyDescent="0.35">
      <c r="Q23639" s="2"/>
    </row>
    <row r="23640" spans="17:17" x14ac:dyDescent="0.35">
      <c r="Q23640" s="2"/>
    </row>
    <row r="23641" spans="17:17" x14ac:dyDescent="0.35">
      <c r="Q23641" s="2"/>
    </row>
    <row r="23642" spans="17:17" x14ac:dyDescent="0.35">
      <c r="Q23642" s="2"/>
    </row>
    <row r="23643" spans="17:17" x14ac:dyDescent="0.35">
      <c r="Q23643" s="2"/>
    </row>
    <row r="23644" spans="17:17" x14ac:dyDescent="0.35">
      <c r="Q23644" s="2"/>
    </row>
    <row r="23645" spans="17:17" x14ac:dyDescent="0.35">
      <c r="Q23645" s="2"/>
    </row>
    <row r="23646" spans="17:17" x14ac:dyDescent="0.35">
      <c r="Q23646" s="2"/>
    </row>
    <row r="23647" spans="17:17" x14ac:dyDescent="0.35">
      <c r="Q23647" s="2"/>
    </row>
    <row r="23648" spans="17:17" x14ac:dyDescent="0.35">
      <c r="Q23648" s="2"/>
    </row>
    <row r="23649" spans="17:17" x14ac:dyDescent="0.35">
      <c r="Q23649" s="2"/>
    </row>
    <row r="23650" spans="17:17" x14ac:dyDescent="0.35">
      <c r="Q23650" s="2"/>
    </row>
    <row r="23651" spans="17:17" x14ac:dyDescent="0.35">
      <c r="Q23651" s="2"/>
    </row>
    <row r="23652" spans="17:17" x14ac:dyDescent="0.35">
      <c r="Q23652" s="2"/>
    </row>
    <row r="23653" spans="17:17" x14ac:dyDescent="0.35">
      <c r="Q23653" s="2"/>
    </row>
    <row r="23654" spans="17:17" x14ac:dyDescent="0.35">
      <c r="Q23654" s="2"/>
    </row>
    <row r="23655" spans="17:17" x14ac:dyDescent="0.35">
      <c r="Q23655" s="2"/>
    </row>
    <row r="23656" spans="17:17" x14ac:dyDescent="0.35">
      <c r="Q23656" s="2"/>
    </row>
    <row r="23657" spans="17:17" x14ac:dyDescent="0.35">
      <c r="Q23657" s="2"/>
    </row>
    <row r="23658" spans="17:17" x14ac:dyDescent="0.35">
      <c r="Q23658" s="2"/>
    </row>
    <row r="23659" spans="17:17" x14ac:dyDescent="0.35">
      <c r="Q23659" s="2"/>
    </row>
    <row r="23660" spans="17:17" x14ac:dyDescent="0.35">
      <c r="Q23660" s="2"/>
    </row>
    <row r="23661" spans="17:17" x14ac:dyDescent="0.35">
      <c r="Q23661" s="2"/>
    </row>
    <row r="23662" spans="17:17" x14ac:dyDescent="0.35">
      <c r="Q23662" s="2"/>
    </row>
    <row r="23663" spans="17:17" x14ac:dyDescent="0.35">
      <c r="Q23663" s="2"/>
    </row>
    <row r="23664" spans="17:17" x14ac:dyDescent="0.35">
      <c r="Q23664" s="2"/>
    </row>
    <row r="23665" spans="17:17" x14ac:dyDescent="0.35">
      <c r="Q23665" s="2"/>
    </row>
    <row r="23666" spans="17:17" x14ac:dyDescent="0.35">
      <c r="Q23666" s="2"/>
    </row>
    <row r="23667" spans="17:17" x14ac:dyDescent="0.35">
      <c r="Q23667" s="2"/>
    </row>
    <row r="23668" spans="17:17" x14ac:dyDescent="0.35">
      <c r="Q23668" s="2"/>
    </row>
    <row r="23669" spans="17:17" x14ac:dyDescent="0.35">
      <c r="Q23669" s="2"/>
    </row>
    <row r="23670" spans="17:17" x14ac:dyDescent="0.35">
      <c r="Q23670" s="2"/>
    </row>
    <row r="23671" spans="17:17" x14ac:dyDescent="0.35">
      <c r="Q23671" s="2"/>
    </row>
    <row r="23672" spans="17:17" x14ac:dyDescent="0.35">
      <c r="Q23672" s="2"/>
    </row>
    <row r="23673" spans="17:17" x14ac:dyDescent="0.35">
      <c r="Q23673" s="2"/>
    </row>
    <row r="23674" spans="17:17" x14ac:dyDescent="0.35">
      <c r="Q23674" s="2"/>
    </row>
    <row r="23675" spans="17:17" x14ac:dyDescent="0.35">
      <c r="Q23675" s="2"/>
    </row>
    <row r="23676" spans="17:17" x14ac:dyDescent="0.35">
      <c r="Q23676" s="2"/>
    </row>
    <row r="23677" spans="17:17" x14ac:dyDescent="0.35">
      <c r="Q23677" s="2"/>
    </row>
    <row r="23678" spans="17:17" x14ac:dyDescent="0.35">
      <c r="Q23678" s="2"/>
    </row>
    <row r="23679" spans="17:17" x14ac:dyDescent="0.35">
      <c r="Q23679" s="2"/>
    </row>
    <row r="23680" spans="17:17" x14ac:dyDescent="0.35">
      <c r="Q23680" s="2"/>
    </row>
    <row r="23681" spans="17:17" x14ac:dyDescent="0.35">
      <c r="Q23681" s="2"/>
    </row>
    <row r="23682" spans="17:17" x14ac:dyDescent="0.35">
      <c r="Q23682" s="2"/>
    </row>
    <row r="23683" spans="17:17" x14ac:dyDescent="0.35">
      <c r="Q23683" s="2"/>
    </row>
    <row r="23684" spans="17:17" x14ac:dyDescent="0.35">
      <c r="Q23684" s="2"/>
    </row>
    <row r="23685" spans="17:17" x14ac:dyDescent="0.35">
      <c r="Q23685" s="2"/>
    </row>
    <row r="23686" spans="17:17" x14ac:dyDescent="0.35">
      <c r="Q23686" s="2"/>
    </row>
    <row r="23687" spans="17:17" x14ac:dyDescent="0.35">
      <c r="Q23687" s="2"/>
    </row>
    <row r="23688" spans="17:17" x14ac:dyDescent="0.35">
      <c r="Q23688" s="2"/>
    </row>
    <row r="23689" spans="17:17" x14ac:dyDescent="0.35">
      <c r="Q23689" s="2"/>
    </row>
    <row r="23690" spans="17:17" x14ac:dyDescent="0.35">
      <c r="Q23690" s="2"/>
    </row>
    <row r="23691" spans="17:17" x14ac:dyDescent="0.35">
      <c r="Q23691" s="2"/>
    </row>
    <row r="23692" spans="17:17" x14ac:dyDescent="0.35">
      <c r="Q23692" s="2"/>
    </row>
    <row r="23693" spans="17:17" x14ac:dyDescent="0.35">
      <c r="Q23693" s="2"/>
    </row>
    <row r="23694" spans="17:17" x14ac:dyDescent="0.35">
      <c r="Q23694" s="2"/>
    </row>
    <row r="23695" spans="17:17" x14ac:dyDescent="0.35">
      <c r="Q23695" s="2"/>
    </row>
    <row r="23696" spans="17:17" x14ac:dyDescent="0.35">
      <c r="Q23696" s="2"/>
    </row>
    <row r="23697" spans="17:17" x14ac:dyDescent="0.35">
      <c r="Q23697" s="2"/>
    </row>
    <row r="23698" spans="17:17" x14ac:dyDescent="0.35">
      <c r="Q23698" s="2"/>
    </row>
    <row r="23699" spans="17:17" x14ac:dyDescent="0.35">
      <c r="Q23699" s="2"/>
    </row>
    <row r="23700" spans="17:17" x14ac:dyDescent="0.35">
      <c r="Q23700" s="2"/>
    </row>
    <row r="23701" spans="17:17" x14ac:dyDescent="0.35">
      <c r="Q23701" s="2"/>
    </row>
    <row r="23702" spans="17:17" x14ac:dyDescent="0.35">
      <c r="Q23702" s="2"/>
    </row>
    <row r="23703" spans="17:17" x14ac:dyDescent="0.35">
      <c r="Q23703" s="2"/>
    </row>
    <row r="23704" spans="17:17" x14ac:dyDescent="0.35">
      <c r="Q23704" s="2"/>
    </row>
    <row r="23705" spans="17:17" x14ac:dyDescent="0.35">
      <c r="Q23705" s="2"/>
    </row>
    <row r="23706" spans="17:17" x14ac:dyDescent="0.35">
      <c r="Q23706" s="2"/>
    </row>
    <row r="23707" spans="17:17" x14ac:dyDescent="0.35">
      <c r="Q23707" s="2"/>
    </row>
    <row r="23708" spans="17:17" x14ac:dyDescent="0.35">
      <c r="Q23708" s="2"/>
    </row>
    <row r="23709" spans="17:17" x14ac:dyDescent="0.35">
      <c r="Q23709" s="2"/>
    </row>
    <row r="23710" spans="17:17" x14ac:dyDescent="0.35">
      <c r="Q23710" s="2"/>
    </row>
    <row r="23711" spans="17:17" x14ac:dyDescent="0.35">
      <c r="Q23711" s="2"/>
    </row>
    <row r="23712" spans="17:17" x14ac:dyDescent="0.35">
      <c r="Q23712" s="2"/>
    </row>
    <row r="23713" spans="17:17" x14ac:dyDescent="0.35">
      <c r="Q23713" s="2"/>
    </row>
    <row r="23714" spans="17:17" x14ac:dyDescent="0.35">
      <c r="Q23714" s="2"/>
    </row>
    <row r="23715" spans="17:17" x14ac:dyDescent="0.35">
      <c r="Q23715" s="2"/>
    </row>
    <row r="23716" spans="17:17" x14ac:dyDescent="0.35">
      <c r="Q23716" s="2"/>
    </row>
    <row r="23717" spans="17:17" x14ac:dyDescent="0.35">
      <c r="Q23717" s="2"/>
    </row>
    <row r="23718" spans="17:17" x14ac:dyDescent="0.35">
      <c r="Q23718" s="2"/>
    </row>
    <row r="23719" spans="17:17" x14ac:dyDescent="0.35">
      <c r="Q23719" s="2"/>
    </row>
    <row r="23720" spans="17:17" x14ac:dyDescent="0.35">
      <c r="Q23720" s="2"/>
    </row>
    <row r="23721" spans="17:17" x14ac:dyDescent="0.35">
      <c r="Q23721" s="2"/>
    </row>
    <row r="23722" spans="17:17" x14ac:dyDescent="0.35">
      <c r="Q23722" s="2"/>
    </row>
    <row r="23723" spans="17:17" x14ac:dyDescent="0.35">
      <c r="Q23723" s="2"/>
    </row>
    <row r="23724" spans="17:17" x14ac:dyDescent="0.35">
      <c r="Q23724" s="2"/>
    </row>
    <row r="23725" spans="17:17" x14ac:dyDescent="0.35">
      <c r="Q23725" s="2"/>
    </row>
    <row r="23726" spans="17:17" x14ac:dyDescent="0.35">
      <c r="Q23726" s="2"/>
    </row>
    <row r="23727" spans="17:17" x14ac:dyDescent="0.35">
      <c r="Q23727" s="2"/>
    </row>
    <row r="23728" spans="17:17" x14ac:dyDescent="0.35">
      <c r="Q23728" s="2"/>
    </row>
    <row r="23729" spans="17:17" x14ac:dyDescent="0.35">
      <c r="Q23729" s="2"/>
    </row>
    <row r="23730" spans="17:17" x14ac:dyDescent="0.35">
      <c r="Q23730" s="2"/>
    </row>
    <row r="23731" spans="17:17" x14ac:dyDescent="0.35">
      <c r="Q23731" s="2"/>
    </row>
    <row r="23732" spans="17:17" x14ac:dyDescent="0.35">
      <c r="Q23732" s="2"/>
    </row>
    <row r="23733" spans="17:17" x14ac:dyDescent="0.35">
      <c r="Q23733" s="2"/>
    </row>
    <row r="23734" spans="17:17" x14ac:dyDescent="0.35">
      <c r="Q23734" s="2"/>
    </row>
    <row r="23735" spans="17:17" x14ac:dyDescent="0.35">
      <c r="Q23735" s="2"/>
    </row>
    <row r="23736" spans="17:17" x14ac:dyDescent="0.35">
      <c r="Q23736" s="2"/>
    </row>
    <row r="23737" spans="17:17" x14ac:dyDescent="0.35">
      <c r="Q23737" s="2"/>
    </row>
    <row r="23738" spans="17:17" x14ac:dyDescent="0.35">
      <c r="Q23738" s="2"/>
    </row>
    <row r="23739" spans="17:17" x14ac:dyDescent="0.35">
      <c r="Q23739" s="2"/>
    </row>
    <row r="23740" spans="17:17" x14ac:dyDescent="0.35">
      <c r="Q23740" s="2"/>
    </row>
    <row r="23741" spans="17:17" x14ac:dyDescent="0.35">
      <c r="Q23741" s="2"/>
    </row>
    <row r="23742" spans="17:17" x14ac:dyDescent="0.35">
      <c r="Q23742" s="2"/>
    </row>
    <row r="23743" spans="17:17" x14ac:dyDescent="0.35">
      <c r="Q23743" s="2"/>
    </row>
    <row r="23744" spans="17:17" x14ac:dyDescent="0.35">
      <c r="Q23744" s="2"/>
    </row>
    <row r="23745" spans="17:17" x14ac:dyDescent="0.35">
      <c r="Q23745" s="2"/>
    </row>
    <row r="23746" spans="17:17" x14ac:dyDescent="0.35">
      <c r="Q23746" s="2"/>
    </row>
    <row r="23747" spans="17:17" x14ac:dyDescent="0.35">
      <c r="Q23747" s="2"/>
    </row>
    <row r="23748" spans="17:17" x14ac:dyDescent="0.35">
      <c r="Q23748" s="2"/>
    </row>
    <row r="23749" spans="17:17" x14ac:dyDescent="0.35">
      <c r="Q23749" s="2"/>
    </row>
    <row r="23750" spans="17:17" x14ac:dyDescent="0.35">
      <c r="Q23750" s="2"/>
    </row>
    <row r="23751" spans="17:17" x14ac:dyDescent="0.35">
      <c r="Q23751" s="2"/>
    </row>
    <row r="23752" spans="17:17" x14ac:dyDescent="0.35">
      <c r="Q23752" s="2"/>
    </row>
    <row r="23753" spans="17:17" x14ac:dyDescent="0.35">
      <c r="Q23753" s="2"/>
    </row>
    <row r="23754" spans="17:17" x14ac:dyDescent="0.35">
      <c r="Q23754" s="2"/>
    </row>
    <row r="23755" spans="17:17" x14ac:dyDescent="0.35">
      <c r="Q23755" s="2"/>
    </row>
    <row r="23756" spans="17:17" x14ac:dyDescent="0.35">
      <c r="Q23756" s="2"/>
    </row>
    <row r="23757" spans="17:17" x14ac:dyDescent="0.35">
      <c r="Q23757" s="2"/>
    </row>
    <row r="23758" spans="17:17" x14ac:dyDescent="0.35">
      <c r="Q23758" s="2"/>
    </row>
    <row r="23759" spans="17:17" x14ac:dyDescent="0.35">
      <c r="Q23759" s="2"/>
    </row>
    <row r="23760" spans="17:17" x14ac:dyDescent="0.35">
      <c r="Q23760" s="2"/>
    </row>
    <row r="23761" spans="17:17" x14ac:dyDescent="0.35">
      <c r="Q23761" s="2"/>
    </row>
    <row r="23762" spans="17:17" x14ac:dyDescent="0.35">
      <c r="Q23762" s="2"/>
    </row>
    <row r="23763" spans="17:17" x14ac:dyDescent="0.35">
      <c r="Q23763" s="2"/>
    </row>
    <row r="23764" spans="17:17" x14ac:dyDescent="0.35">
      <c r="Q23764" s="2"/>
    </row>
    <row r="23765" spans="17:17" x14ac:dyDescent="0.35">
      <c r="Q23765" s="2"/>
    </row>
    <row r="23766" spans="17:17" x14ac:dyDescent="0.35">
      <c r="Q23766" s="2"/>
    </row>
    <row r="23767" spans="17:17" x14ac:dyDescent="0.35">
      <c r="Q23767" s="2"/>
    </row>
    <row r="23768" spans="17:17" x14ac:dyDescent="0.35">
      <c r="Q23768" s="2"/>
    </row>
    <row r="23769" spans="17:17" x14ac:dyDescent="0.35">
      <c r="Q23769" s="2"/>
    </row>
    <row r="23770" spans="17:17" x14ac:dyDescent="0.35">
      <c r="Q23770" s="2"/>
    </row>
    <row r="23771" spans="17:17" x14ac:dyDescent="0.35">
      <c r="Q23771" s="2"/>
    </row>
    <row r="23772" spans="17:17" x14ac:dyDescent="0.35">
      <c r="Q23772" s="2"/>
    </row>
    <row r="23773" spans="17:17" x14ac:dyDescent="0.35">
      <c r="Q23773" s="2"/>
    </row>
    <row r="23774" spans="17:17" x14ac:dyDescent="0.35">
      <c r="Q23774" s="2"/>
    </row>
    <row r="23775" spans="17:17" x14ac:dyDescent="0.35">
      <c r="Q23775" s="2"/>
    </row>
    <row r="23776" spans="17:17" x14ac:dyDescent="0.35">
      <c r="Q23776" s="2"/>
    </row>
    <row r="23777" spans="17:17" x14ac:dyDescent="0.35">
      <c r="Q23777" s="2"/>
    </row>
    <row r="23778" spans="17:17" x14ac:dyDescent="0.35">
      <c r="Q23778" s="2"/>
    </row>
    <row r="23779" spans="17:17" x14ac:dyDescent="0.35">
      <c r="Q23779" s="2"/>
    </row>
    <row r="23780" spans="17:17" x14ac:dyDescent="0.35">
      <c r="Q23780" s="2"/>
    </row>
    <row r="23781" spans="17:17" x14ac:dyDescent="0.35">
      <c r="Q23781" s="2"/>
    </row>
    <row r="23782" spans="17:17" x14ac:dyDescent="0.35">
      <c r="Q23782" s="2"/>
    </row>
    <row r="23783" spans="17:17" x14ac:dyDescent="0.35">
      <c r="Q23783" s="2"/>
    </row>
    <row r="23784" spans="17:17" x14ac:dyDescent="0.35">
      <c r="Q23784" s="2"/>
    </row>
    <row r="23785" spans="17:17" x14ac:dyDescent="0.35">
      <c r="Q23785" s="2"/>
    </row>
    <row r="23786" spans="17:17" x14ac:dyDescent="0.35">
      <c r="Q23786" s="2"/>
    </row>
    <row r="23787" spans="17:17" x14ac:dyDescent="0.35">
      <c r="Q23787" s="2"/>
    </row>
    <row r="23788" spans="17:17" x14ac:dyDescent="0.35">
      <c r="Q23788" s="2"/>
    </row>
    <row r="23789" spans="17:17" x14ac:dyDescent="0.35">
      <c r="Q23789" s="2"/>
    </row>
    <row r="23790" spans="17:17" x14ac:dyDescent="0.35">
      <c r="Q23790" s="2"/>
    </row>
    <row r="23791" spans="17:17" x14ac:dyDescent="0.35">
      <c r="Q23791" s="2"/>
    </row>
    <row r="23792" spans="17:17" x14ac:dyDescent="0.35">
      <c r="Q23792" s="2"/>
    </row>
    <row r="23793" spans="17:17" x14ac:dyDescent="0.35">
      <c r="Q23793" s="2"/>
    </row>
    <row r="23794" spans="17:17" x14ac:dyDescent="0.35">
      <c r="Q23794" s="2"/>
    </row>
    <row r="23795" spans="17:17" x14ac:dyDescent="0.35">
      <c r="Q23795" s="2"/>
    </row>
    <row r="23796" spans="17:17" x14ac:dyDescent="0.35">
      <c r="Q23796" s="2"/>
    </row>
    <row r="23797" spans="17:17" x14ac:dyDescent="0.35">
      <c r="Q23797" s="2"/>
    </row>
    <row r="23798" spans="17:17" x14ac:dyDescent="0.35">
      <c r="Q23798" s="2"/>
    </row>
    <row r="23799" spans="17:17" x14ac:dyDescent="0.35">
      <c r="Q23799" s="2"/>
    </row>
    <row r="23800" spans="17:17" x14ac:dyDescent="0.35">
      <c r="Q23800" s="2"/>
    </row>
    <row r="23801" spans="17:17" x14ac:dyDescent="0.35">
      <c r="Q23801" s="2"/>
    </row>
    <row r="23802" spans="17:17" x14ac:dyDescent="0.35">
      <c r="Q23802" s="2"/>
    </row>
    <row r="23803" spans="17:17" x14ac:dyDescent="0.35">
      <c r="Q23803" s="2"/>
    </row>
    <row r="23804" spans="17:17" x14ac:dyDescent="0.35">
      <c r="Q23804" s="2"/>
    </row>
    <row r="23805" spans="17:17" x14ac:dyDescent="0.35">
      <c r="Q23805" s="2"/>
    </row>
    <row r="23806" spans="17:17" x14ac:dyDescent="0.35">
      <c r="Q23806" s="2"/>
    </row>
    <row r="23807" spans="17:17" x14ac:dyDescent="0.35">
      <c r="Q23807" s="2"/>
    </row>
    <row r="23808" spans="17:17" x14ac:dyDescent="0.35">
      <c r="Q23808" s="2"/>
    </row>
    <row r="23809" spans="17:17" x14ac:dyDescent="0.35">
      <c r="Q23809" s="2"/>
    </row>
    <row r="23810" spans="17:17" x14ac:dyDescent="0.35">
      <c r="Q23810" s="2"/>
    </row>
    <row r="23811" spans="17:17" x14ac:dyDescent="0.35">
      <c r="Q23811" s="2"/>
    </row>
    <row r="23812" spans="17:17" x14ac:dyDescent="0.35">
      <c r="Q23812" s="2"/>
    </row>
    <row r="23813" spans="17:17" x14ac:dyDescent="0.35">
      <c r="Q23813" s="2"/>
    </row>
    <row r="23814" spans="17:17" x14ac:dyDescent="0.35">
      <c r="Q23814" s="2"/>
    </row>
    <row r="23815" spans="17:17" x14ac:dyDescent="0.35">
      <c r="Q23815" s="2"/>
    </row>
    <row r="23816" spans="17:17" x14ac:dyDescent="0.35">
      <c r="Q23816" s="2"/>
    </row>
    <row r="23817" spans="17:17" x14ac:dyDescent="0.35">
      <c r="Q23817" s="2"/>
    </row>
    <row r="23818" spans="17:17" x14ac:dyDescent="0.35">
      <c r="Q23818" s="2"/>
    </row>
    <row r="23819" spans="17:17" x14ac:dyDescent="0.35">
      <c r="Q23819" s="2"/>
    </row>
    <row r="23820" spans="17:17" x14ac:dyDescent="0.35">
      <c r="Q23820" s="2"/>
    </row>
    <row r="23821" spans="17:17" x14ac:dyDescent="0.35">
      <c r="Q23821" s="2"/>
    </row>
    <row r="23822" spans="17:17" x14ac:dyDescent="0.35">
      <c r="Q23822" s="2"/>
    </row>
    <row r="23823" spans="17:17" x14ac:dyDescent="0.35">
      <c r="Q23823" s="2"/>
    </row>
    <row r="23824" spans="17:17" x14ac:dyDescent="0.35">
      <c r="Q23824" s="2"/>
    </row>
    <row r="23825" spans="17:17" x14ac:dyDescent="0.35">
      <c r="Q23825" s="2"/>
    </row>
    <row r="23826" spans="17:17" x14ac:dyDescent="0.35">
      <c r="Q23826" s="2"/>
    </row>
    <row r="23827" spans="17:17" x14ac:dyDescent="0.35">
      <c r="Q23827" s="2"/>
    </row>
    <row r="23828" spans="17:17" x14ac:dyDescent="0.35">
      <c r="Q23828" s="2"/>
    </row>
    <row r="23829" spans="17:17" x14ac:dyDescent="0.35">
      <c r="Q23829" s="2"/>
    </row>
    <row r="23830" spans="17:17" x14ac:dyDescent="0.35">
      <c r="Q23830" s="2"/>
    </row>
    <row r="23831" spans="17:17" x14ac:dyDescent="0.35">
      <c r="Q23831" s="2"/>
    </row>
    <row r="23832" spans="17:17" x14ac:dyDescent="0.35">
      <c r="Q23832" s="2"/>
    </row>
    <row r="23833" spans="17:17" x14ac:dyDescent="0.35">
      <c r="Q23833" s="2"/>
    </row>
    <row r="23834" spans="17:17" x14ac:dyDescent="0.35">
      <c r="Q23834" s="2"/>
    </row>
    <row r="23835" spans="17:17" x14ac:dyDescent="0.35">
      <c r="Q23835" s="2"/>
    </row>
    <row r="23836" spans="17:17" x14ac:dyDescent="0.35">
      <c r="Q23836" s="2"/>
    </row>
    <row r="23837" spans="17:17" x14ac:dyDescent="0.35">
      <c r="Q23837" s="2"/>
    </row>
    <row r="23838" spans="17:17" x14ac:dyDescent="0.35">
      <c r="Q23838" s="2"/>
    </row>
    <row r="23839" spans="17:17" x14ac:dyDescent="0.35">
      <c r="Q23839" s="2"/>
    </row>
    <row r="23840" spans="17:17" x14ac:dyDescent="0.35">
      <c r="Q23840" s="2"/>
    </row>
    <row r="23841" spans="17:17" x14ac:dyDescent="0.35">
      <c r="Q23841" s="2"/>
    </row>
    <row r="23842" spans="17:17" x14ac:dyDescent="0.35">
      <c r="Q23842" s="2"/>
    </row>
    <row r="23843" spans="17:17" x14ac:dyDescent="0.35">
      <c r="Q23843" s="2"/>
    </row>
    <row r="23844" spans="17:17" x14ac:dyDescent="0.35">
      <c r="Q23844" s="2"/>
    </row>
    <row r="23845" spans="17:17" x14ac:dyDescent="0.35">
      <c r="Q23845" s="2"/>
    </row>
    <row r="23846" spans="17:17" x14ac:dyDescent="0.35">
      <c r="Q23846" s="2"/>
    </row>
    <row r="23847" spans="17:17" x14ac:dyDescent="0.35">
      <c r="Q23847" s="2"/>
    </row>
    <row r="23848" spans="17:17" x14ac:dyDescent="0.35">
      <c r="Q23848" s="2"/>
    </row>
    <row r="23849" spans="17:17" x14ac:dyDescent="0.35">
      <c r="Q23849" s="2"/>
    </row>
    <row r="23850" spans="17:17" x14ac:dyDescent="0.35">
      <c r="Q23850" s="2"/>
    </row>
    <row r="23851" spans="17:17" x14ac:dyDescent="0.35">
      <c r="Q23851" s="2"/>
    </row>
    <row r="23852" spans="17:17" x14ac:dyDescent="0.35">
      <c r="Q23852" s="2"/>
    </row>
    <row r="23853" spans="17:17" x14ac:dyDescent="0.35">
      <c r="Q23853" s="2"/>
    </row>
    <row r="23854" spans="17:17" x14ac:dyDescent="0.35">
      <c r="Q23854" s="2"/>
    </row>
    <row r="23855" spans="17:17" x14ac:dyDescent="0.35">
      <c r="Q23855" s="2"/>
    </row>
    <row r="23856" spans="17:17" x14ac:dyDescent="0.35">
      <c r="Q23856" s="2"/>
    </row>
    <row r="23857" spans="17:17" x14ac:dyDescent="0.35">
      <c r="Q23857" s="2"/>
    </row>
    <row r="23858" spans="17:17" x14ac:dyDescent="0.35">
      <c r="Q23858" s="2"/>
    </row>
    <row r="23859" spans="17:17" x14ac:dyDescent="0.35">
      <c r="Q23859" s="2"/>
    </row>
    <row r="23860" spans="17:17" x14ac:dyDescent="0.35">
      <c r="Q23860" s="2"/>
    </row>
    <row r="23861" spans="17:17" x14ac:dyDescent="0.35">
      <c r="Q23861" s="2"/>
    </row>
    <row r="23862" spans="17:17" x14ac:dyDescent="0.35">
      <c r="Q23862" s="2"/>
    </row>
    <row r="23863" spans="17:17" x14ac:dyDescent="0.35">
      <c r="Q23863" s="2"/>
    </row>
    <row r="23864" spans="17:17" x14ac:dyDescent="0.35">
      <c r="Q23864" s="2"/>
    </row>
    <row r="23865" spans="17:17" x14ac:dyDescent="0.35">
      <c r="Q23865" s="2"/>
    </row>
    <row r="23866" spans="17:17" x14ac:dyDescent="0.35">
      <c r="Q23866" s="2"/>
    </row>
    <row r="23867" spans="17:17" x14ac:dyDescent="0.35">
      <c r="Q23867" s="2"/>
    </row>
    <row r="23868" spans="17:17" x14ac:dyDescent="0.35">
      <c r="Q23868" s="2"/>
    </row>
    <row r="23869" spans="17:17" x14ac:dyDescent="0.35">
      <c r="Q23869" s="2"/>
    </row>
    <row r="23870" spans="17:17" x14ac:dyDescent="0.35">
      <c r="Q23870" s="2"/>
    </row>
    <row r="23871" spans="17:17" x14ac:dyDescent="0.35">
      <c r="Q23871" s="2"/>
    </row>
    <row r="23872" spans="17:17" x14ac:dyDescent="0.35">
      <c r="Q23872" s="2"/>
    </row>
    <row r="23873" spans="17:17" x14ac:dyDescent="0.35">
      <c r="Q23873" s="2"/>
    </row>
    <row r="23874" spans="17:17" x14ac:dyDescent="0.35">
      <c r="Q23874" s="2"/>
    </row>
    <row r="23875" spans="17:17" x14ac:dyDescent="0.35">
      <c r="Q23875" s="2"/>
    </row>
    <row r="23876" spans="17:17" x14ac:dyDescent="0.35">
      <c r="Q23876" s="2"/>
    </row>
    <row r="23877" spans="17:17" x14ac:dyDescent="0.35">
      <c r="Q23877" s="2"/>
    </row>
    <row r="23878" spans="17:17" x14ac:dyDescent="0.35">
      <c r="Q23878" s="2"/>
    </row>
    <row r="23879" spans="17:17" x14ac:dyDescent="0.35">
      <c r="Q23879" s="2"/>
    </row>
    <row r="23880" spans="17:17" x14ac:dyDescent="0.35">
      <c r="Q23880" s="2"/>
    </row>
    <row r="23881" spans="17:17" x14ac:dyDescent="0.35">
      <c r="Q23881" s="2"/>
    </row>
    <row r="23882" spans="17:17" x14ac:dyDescent="0.35">
      <c r="Q23882" s="2"/>
    </row>
    <row r="23883" spans="17:17" x14ac:dyDescent="0.35">
      <c r="Q23883" s="2"/>
    </row>
    <row r="23884" spans="17:17" x14ac:dyDescent="0.35">
      <c r="Q23884" s="2"/>
    </row>
    <row r="23885" spans="17:17" x14ac:dyDescent="0.35">
      <c r="Q23885" s="2"/>
    </row>
    <row r="23886" spans="17:17" x14ac:dyDescent="0.35">
      <c r="Q23886" s="2"/>
    </row>
    <row r="23887" spans="17:17" x14ac:dyDescent="0.35">
      <c r="Q23887" s="2"/>
    </row>
    <row r="23888" spans="17:17" x14ac:dyDescent="0.35">
      <c r="Q23888" s="2"/>
    </row>
    <row r="23889" spans="17:17" x14ac:dyDescent="0.35">
      <c r="Q23889" s="2"/>
    </row>
    <row r="23890" spans="17:17" x14ac:dyDescent="0.35">
      <c r="Q23890" s="2"/>
    </row>
    <row r="23891" spans="17:17" x14ac:dyDescent="0.35">
      <c r="Q23891" s="2"/>
    </row>
    <row r="23892" spans="17:17" x14ac:dyDescent="0.35">
      <c r="Q23892" s="2"/>
    </row>
    <row r="23893" spans="17:17" x14ac:dyDescent="0.35">
      <c r="Q23893" s="2"/>
    </row>
    <row r="23894" spans="17:17" x14ac:dyDescent="0.35">
      <c r="Q23894" s="2"/>
    </row>
    <row r="23895" spans="17:17" x14ac:dyDescent="0.35">
      <c r="Q23895" s="2"/>
    </row>
    <row r="23896" spans="17:17" x14ac:dyDescent="0.35">
      <c r="Q23896" s="2"/>
    </row>
    <row r="23897" spans="17:17" x14ac:dyDescent="0.35">
      <c r="Q23897" s="2"/>
    </row>
    <row r="23898" spans="17:17" x14ac:dyDescent="0.35">
      <c r="Q23898" s="2"/>
    </row>
    <row r="23899" spans="17:17" x14ac:dyDescent="0.35">
      <c r="Q23899" s="2"/>
    </row>
    <row r="23900" spans="17:17" x14ac:dyDescent="0.35">
      <c r="Q23900" s="2"/>
    </row>
    <row r="23901" spans="17:17" x14ac:dyDescent="0.35">
      <c r="Q23901" s="2"/>
    </row>
    <row r="23902" spans="17:17" x14ac:dyDescent="0.35">
      <c r="Q23902" s="2"/>
    </row>
    <row r="23903" spans="17:17" x14ac:dyDescent="0.35">
      <c r="Q23903" s="2"/>
    </row>
    <row r="23904" spans="17:17" x14ac:dyDescent="0.35">
      <c r="Q23904" s="2"/>
    </row>
    <row r="23905" spans="17:17" x14ac:dyDescent="0.35">
      <c r="Q23905" s="2"/>
    </row>
    <row r="23906" spans="17:17" x14ac:dyDescent="0.35">
      <c r="Q23906" s="2"/>
    </row>
    <row r="23907" spans="17:17" x14ac:dyDescent="0.35">
      <c r="Q23907" s="2"/>
    </row>
    <row r="23908" spans="17:17" x14ac:dyDescent="0.35">
      <c r="Q23908" s="2"/>
    </row>
    <row r="23909" spans="17:17" x14ac:dyDescent="0.35">
      <c r="Q23909" s="2"/>
    </row>
    <row r="23910" spans="17:17" x14ac:dyDescent="0.35">
      <c r="Q23910" s="2"/>
    </row>
    <row r="23911" spans="17:17" x14ac:dyDescent="0.35">
      <c r="Q23911" s="2"/>
    </row>
    <row r="23912" spans="17:17" x14ac:dyDescent="0.35">
      <c r="Q23912" s="2"/>
    </row>
    <row r="23913" spans="17:17" x14ac:dyDescent="0.35">
      <c r="Q23913" s="2"/>
    </row>
    <row r="23914" spans="17:17" x14ac:dyDescent="0.35">
      <c r="Q23914" s="2"/>
    </row>
    <row r="23915" spans="17:17" x14ac:dyDescent="0.35">
      <c r="Q23915" s="2"/>
    </row>
    <row r="23916" spans="17:17" x14ac:dyDescent="0.35">
      <c r="Q23916" s="2"/>
    </row>
    <row r="23917" spans="17:17" x14ac:dyDescent="0.35">
      <c r="Q23917" s="2"/>
    </row>
    <row r="23918" spans="17:17" x14ac:dyDescent="0.35">
      <c r="Q23918" s="2"/>
    </row>
    <row r="23919" spans="17:17" x14ac:dyDescent="0.35">
      <c r="Q23919" s="2"/>
    </row>
    <row r="23920" spans="17:17" x14ac:dyDescent="0.35">
      <c r="Q23920" s="2"/>
    </row>
    <row r="23921" spans="17:17" x14ac:dyDescent="0.35">
      <c r="Q23921" s="2"/>
    </row>
    <row r="23922" spans="17:17" x14ac:dyDescent="0.35">
      <c r="Q23922" s="2"/>
    </row>
    <row r="23923" spans="17:17" x14ac:dyDescent="0.35">
      <c r="Q23923" s="2"/>
    </row>
    <row r="23924" spans="17:17" x14ac:dyDescent="0.35">
      <c r="Q23924" s="2"/>
    </row>
    <row r="23925" spans="17:17" x14ac:dyDescent="0.35">
      <c r="Q23925" s="2"/>
    </row>
    <row r="23926" spans="17:17" x14ac:dyDescent="0.35">
      <c r="Q23926" s="2"/>
    </row>
    <row r="23927" spans="17:17" x14ac:dyDescent="0.35">
      <c r="Q23927" s="2"/>
    </row>
    <row r="23928" spans="17:17" x14ac:dyDescent="0.35">
      <c r="Q23928" s="2"/>
    </row>
    <row r="23929" spans="17:17" x14ac:dyDescent="0.35">
      <c r="Q23929" s="2"/>
    </row>
    <row r="23930" spans="17:17" x14ac:dyDescent="0.35">
      <c r="Q23930" s="2"/>
    </row>
    <row r="23931" spans="17:17" x14ac:dyDescent="0.35">
      <c r="Q23931" s="2"/>
    </row>
    <row r="23932" spans="17:17" x14ac:dyDescent="0.35">
      <c r="Q23932" s="2"/>
    </row>
    <row r="23933" spans="17:17" x14ac:dyDescent="0.35">
      <c r="Q23933" s="2"/>
    </row>
    <row r="23934" spans="17:17" x14ac:dyDescent="0.35">
      <c r="Q23934" s="2"/>
    </row>
    <row r="23935" spans="17:17" x14ac:dyDescent="0.35">
      <c r="Q23935" s="2"/>
    </row>
    <row r="23936" spans="17:17" x14ac:dyDescent="0.35">
      <c r="Q23936" s="2"/>
    </row>
    <row r="23937" spans="17:17" x14ac:dyDescent="0.35">
      <c r="Q23937" s="2"/>
    </row>
    <row r="23938" spans="17:17" x14ac:dyDescent="0.35">
      <c r="Q23938" s="2"/>
    </row>
    <row r="23939" spans="17:17" x14ac:dyDescent="0.35">
      <c r="Q23939" s="2"/>
    </row>
    <row r="23940" spans="17:17" x14ac:dyDescent="0.35">
      <c r="Q23940" s="2"/>
    </row>
    <row r="23941" spans="17:17" x14ac:dyDescent="0.35">
      <c r="Q23941" s="2"/>
    </row>
    <row r="23942" spans="17:17" x14ac:dyDescent="0.35">
      <c r="Q23942" s="2"/>
    </row>
    <row r="23943" spans="17:17" x14ac:dyDescent="0.35">
      <c r="Q23943" s="2"/>
    </row>
    <row r="23944" spans="17:17" x14ac:dyDescent="0.35">
      <c r="Q23944" s="2"/>
    </row>
    <row r="23945" spans="17:17" x14ac:dyDescent="0.35">
      <c r="Q23945" s="2"/>
    </row>
    <row r="23946" spans="17:17" x14ac:dyDescent="0.35">
      <c r="Q23946" s="2"/>
    </row>
    <row r="23947" spans="17:17" x14ac:dyDescent="0.35">
      <c r="Q23947" s="2"/>
    </row>
    <row r="23948" spans="17:17" x14ac:dyDescent="0.35">
      <c r="Q23948" s="2"/>
    </row>
    <row r="23949" spans="17:17" x14ac:dyDescent="0.35">
      <c r="Q23949" s="2"/>
    </row>
    <row r="23950" spans="17:17" x14ac:dyDescent="0.35">
      <c r="Q23950" s="2"/>
    </row>
    <row r="23951" spans="17:17" x14ac:dyDescent="0.35">
      <c r="Q23951" s="2"/>
    </row>
    <row r="23952" spans="17:17" x14ac:dyDescent="0.35">
      <c r="Q23952" s="2"/>
    </row>
    <row r="23953" spans="17:17" x14ac:dyDescent="0.35">
      <c r="Q23953" s="2"/>
    </row>
    <row r="23954" spans="17:17" x14ac:dyDescent="0.35">
      <c r="Q23954" s="2"/>
    </row>
    <row r="23955" spans="17:17" x14ac:dyDescent="0.35">
      <c r="Q23955" s="2"/>
    </row>
    <row r="23956" spans="17:17" x14ac:dyDescent="0.35">
      <c r="Q23956" s="2"/>
    </row>
    <row r="23957" spans="17:17" x14ac:dyDescent="0.35">
      <c r="Q23957" s="2"/>
    </row>
    <row r="23958" spans="17:17" x14ac:dyDescent="0.35">
      <c r="Q23958" s="2"/>
    </row>
    <row r="23959" spans="17:17" x14ac:dyDescent="0.35">
      <c r="Q23959" s="2"/>
    </row>
    <row r="23960" spans="17:17" x14ac:dyDescent="0.35">
      <c r="Q23960" s="2"/>
    </row>
    <row r="23961" spans="17:17" x14ac:dyDescent="0.35">
      <c r="Q23961" s="2"/>
    </row>
    <row r="23962" spans="17:17" x14ac:dyDescent="0.35">
      <c r="Q23962" s="2"/>
    </row>
    <row r="23963" spans="17:17" x14ac:dyDescent="0.35">
      <c r="Q23963" s="2"/>
    </row>
    <row r="23964" spans="17:17" x14ac:dyDescent="0.35">
      <c r="Q23964" s="2"/>
    </row>
    <row r="23965" spans="17:17" x14ac:dyDescent="0.35">
      <c r="Q23965" s="2"/>
    </row>
    <row r="23966" spans="17:17" x14ac:dyDescent="0.35">
      <c r="Q23966" s="2"/>
    </row>
    <row r="23967" spans="17:17" x14ac:dyDescent="0.35">
      <c r="Q23967" s="2"/>
    </row>
    <row r="23968" spans="17:17" x14ac:dyDescent="0.35">
      <c r="Q23968" s="2"/>
    </row>
    <row r="23969" spans="17:17" x14ac:dyDescent="0.35">
      <c r="Q23969" s="2"/>
    </row>
    <row r="23970" spans="17:17" x14ac:dyDescent="0.35">
      <c r="Q23970" s="2"/>
    </row>
    <row r="23971" spans="17:17" x14ac:dyDescent="0.35">
      <c r="Q23971" s="2"/>
    </row>
    <row r="23972" spans="17:17" x14ac:dyDescent="0.35">
      <c r="Q23972" s="2"/>
    </row>
    <row r="23973" spans="17:17" x14ac:dyDescent="0.35">
      <c r="Q23973" s="2"/>
    </row>
    <row r="23974" spans="17:17" x14ac:dyDescent="0.35">
      <c r="Q23974" s="2"/>
    </row>
    <row r="23975" spans="17:17" x14ac:dyDescent="0.35">
      <c r="Q23975" s="2"/>
    </row>
    <row r="23976" spans="17:17" x14ac:dyDescent="0.35">
      <c r="Q23976" s="2"/>
    </row>
    <row r="23977" spans="17:17" x14ac:dyDescent="0.35">
      <c r="Q23977" s="2"/>
    </row>
    <row r="23978" spans="17:17" x14ac:dyDescent="0.35">
      <c r="Q23978" s="2"/>
    </row>
    <row r="23979" spans="17:17" x14ac:dyDescent="0.35">
      <c r="Q23979" s="2"/>
    </row>
    <row r="23980" spans="17:17" x14ac:dyDescent="0.35">
      <c r="Q23980" s="2"/>
    </row>
    <row r="23981" spans="17:17" x14ac:dyDescent="0.35">
      <c r="Q23981" s="2"/>
    </row>
    <row r="23982" spans="17:17" x14ac:dyDescent="0.35">
      <c r="Q23982" s="2"/>
    </row>
    <row r="23983" spans="17:17" x14ac:dyDescent="0.35">
      <c r="Q23983" s="2"/>
    </row>
    <row r="23984" spans="17:17" x14ac:dyDescent="0.35">
      <c r="Q23984" s="2"/>
    </row>
    <row r="23985" spans="17:17" x14ac:dyDescent="0.35">
      <c r="Q23985" s="2"/>
    </row>
    <row r="23986" spans="17:17" x14ac:dyDescent="0.35">
      <c r="Q23986" s="2"/>
    </row>
    <row r="23987" spans="17:17" x14ac:dyDescent="0.35">
      <c r="Q23987" s="2"/>
    </row>
    <row r="23988" spans="17:17" x14ac:dyDescent="0.35">
      <c r="Q23988" s="2"/>
    </row>
    <row r="23989" spans="17:17" x14ac:dyDescent="0.35">
      <c r="Q23989" s="2"/>
    </row>
    <row r="23990" spans="17:17" x14ac:dyDescent="0.35">
      <c r="Q23990" s="2"/>
    </row>
    <row r="23991" spans="17:17" x14ac:dyDescent="0.35">
      <c r="Q23991" s="2"/>
    </row>
    <row r="23992" spans="17:17" x14ac:dyDescent="0.35">
      <c r="Q23992" s="2"/>
    </row>
    <row r="23993" spans="17:17" x14ac:dyDescent="0.35">
      <c r="Q23993" s="2"/>
    </row>
    <row r="23994" spans="17:17" x14ac:dyDescent="0.35">
      <c r="Q23994" s="2"/>
    </row>
    <row r="23995" spans="17:17" x14ac:dyDescent="0.35">
      <c r="Q23995" s="2"/>
    </row>
    <row r="23996" spans="17:17" x14ac:dyDescent="0.35">
      <c r="Q23996" s="2"/>
    </row>
    <row r="23997" spans="17:17" x14ac:dyDescent="0.35">
      <c r="Q23997" s="2"/>
    </row>
    <row r="23998" spans="17:17" x14ac:dyDescent="0.35">
      <c r="Q23998" s="2"/>
    </row>
    <row r="23999" spans="17:17" x14ac:dyDescent="0.35">
      <c r="Q23999" s="2"/>
    </row>
    <row r="24000" spans="17:17" x14ac:dyDescent="0.35">
      <c r="Q24000" s="2"/>
    </row>
    <row r="24001" spans="17:17" x14ac:dyDescent="0.35">
      <c r="Q24001" s="2"/>
    </row>
    <row r="24002" spans="17:17" x14ac:dyDescent="0.35">
      <c r="Q24002" s="2"/>
    </row>
    <row r="24003" spans="17:17" x14ac:dyDescent="0.35">
      <c r="Q24003" s="2"/>
    </row>
    <row r="24004" spans="17:17" x14ac:dyDescent="0.35">
      <c r="Q24004" s="2"/>
    </row>
    <row r="24005" spans="17:17" x14ac:dyDescent="0.35">
      <c r="Q24005" s="2"/>
    </row>
    <row r="24006" spans="17:17" x14ac:dyDescent="0.35">
      <c r="Q24006" s="2"/>
    </row>
    <row r="24007" spans="17:17" x14ac:dyDescent="0.35">
      <c r="Q24007" s="2"/>
    </row>
    <row r="24008" spans="17:17" x14ac:dyDescent="0.35">
      <c r="Q24008" s="2"/>
    </row>
    <row r="24009" spans="17:17" x14ac:dyDescent="0.35">
      <c r="Q24009" s="2"/>
    </row>
    <row r="24010" spans="17:17" x14ac:dyDescent="0.35">
      <c r="Q24010" s="2"/>
    </row>
    <row r="24011" spans="17:17" x14ac:dyDescent="0.35">
      <c r="Q24011" s="2"/>
    </row>
    <row r="24012" spans="17:17" x14ac:dyDescent="0.35">
      <c r="Q24012" s="2"/>
    </row>
    <row r="24013" spans="17:17" x14ac:dyDescent="0.35">
      <c r="Q24013" s="2"/>
    </row>
    <row r="24014" spans="17:17" x14ac:dyDescent="0.35">
      <c r="Q24014" s="2"/>
    </row>
    <row r="24015" spans="17:17" x14ac:dyDescent="0.35">
      <c r="Q24015" s="2"/>
    </row>
    <row r="24016" spans="17:17" x14ac:dyDescent="0.35">
      <c r="Q24016" s="2"/>
    </row>
    <row r="24017" spans="17:17" x14ac:dyDescent="0.35">
      <c r="Q24017" s="2"/>
    </row>
    <row r="24018" spans="17:17" x14ac:dyDescent="0.35">
      <c r="Q24018" s="2"/>
    </row>
    <row r="24019" spans="17:17" x14ac:dyDescent="0.35">
      <c r="Q24019" s="2"/>
    </row>
    <row r="24020" spans="17:17" x14ac:dyDescent="0.35">
      <c r="Q24020" s="2"/>
    </row>
    <row r="24021" spans="17:17" x14ac:dyDescent="0.35">
      <c r="Q24021" s="2"/>
    </row>
    <row r="24022" spans="17:17" x14ac:dyDescent="0.35">
      <c r="Q24022" s="2"/>
    </row>
    <row r="24023" spans="17:17" x14ac:dyDescent="0.35">
      <c r="Q24023" s="2"/>
    </row>
    <row r="24024" spans="17:17" x14ac:dyDescent="0.35">
      <c r="Q24024" s="2"/>
    </row>
    <row r="24025" spans="17:17" x14ac:dyDescent="0.35">
      <c r="Q24025" s="2"/>
    </row>
    <row r="24026" spans="17:17" x14ac:dyDescent="0.35">
      <c r="Q24026" s="2"/>
    </row>
    <row r="24027" spans="17:17" x14ac:dyDescent="0.35">
      <c r="Q24027" s="2"/>
    </row>
    <row r="24028" spans="17:17" x14ac:dyDescent="0.35">
      <c r="Q24028" s="2"/>
    </row>
    <row r="24029" spans="17:17" x14ac:dyDescent="0.35">
      <c r="Q24029" s="2"/>
    </row>
    <row r="24030" spans="17:17" x14ac:dyDescent="0.35">
      <c r="Q24030" s="2"/>
    </row>
    <row r="24031" spans="17:17" x14ac:dyDescent="0.35">
      <c r="Q24031" s="2"/>
    </row>
    <row r="24032" spans="17:17" x14ac:dyDescent="0.35">
      <c r="Q24032" s="2"/>
    </row>
    <row r="24033" spans="17:17" x14ac:dyDescent="0.35">
      <c r="Q24033" s="2"/>
    </row>
    <row r="24034" spans="17:17" x14ac:dyDescent="0.35">
      <c r="Q24034" s="2"/>
    </row>
    <row r="24035" spans="17:17" x14ac:dyDescent="0.35">
      <c r="Q24035" s="2"/>
    </row>
    <row r="24036" spans="17:17" x14ac:dyDescent="0.35">
      <c r="Q24036" s="2"/>
    </row>
    <row r="24037" spans="17:17" x14ac:dyDescent="0.35">
      <c r="Q24037" s="2"/>
    </row>
    <row r="24038" spans="17:17" x14ac:dyDescent="0.35">
      <c r="Q24038" s="2"/>
    </row>
    <row r="24039" spans="17:17" x14ac:dyDescent="0.35">
      <c r="Q24039" s="2"/>
    </row>
    <row r="24040" spans="17:17" x14ac:dyDescent="0.35">
      <c r="Q24040" s="2"/>
    </row>
    <row r="24041" spans="17:17" x14ac:dyDescent="0.35">
      <c r="Q24041" s="2"/>
    </row>
    <row r="24042" spans="17:17" x14ac:dyDescent="0.35">
      <c r="Q24042" s="2"/>
    </row>
    <row r="24043" spans="17:17" x14ac:dyDescent="0.35">
      <c r="Q24043" s="2"/>
    </row>
    <row r="24044" spans="17:17" x14ac:dyDescent="0.35">
      <c r="Q24044" s="2"/>
    </row>
    <row r="24045" spans="17:17" x14ac:dyDescent="0.35">
      <c r="Q24045" s="2"/>
    </row>
    <row r="24046" spans="17:17" x14ac:dyDescent="0.35">
      <c r="Q24046" s="2"/>
    </row>
    <row r="24047" spans="17:17" x14ac:dyDescent="0.35">
      <c r="Q24047" s="2"/>
    </row>
    <row r="24048" spans="17:17" x14ac:dyDescent="0.35">
      <c r="Q24048" s="2"/>
    </row>
    <row r="24049" spans="17:17" x14ac:dyDescent="0.35">
      <c r="Q24049" s="2"/>
    </row>
    <row r="24050" spans="17:17" x14ac:dyDescent="0.35">
      <c r="Q24050" s="2"/>
    </row>
    <row r="24051" spans="17:17" x14ac:dyDescent="0.35">
      <c r="Q24051" s="2"/>
    </row>
    <row r="24052" spans="17:17" x14ac:dyDescent="0.35">
      <c r="Q24052" s="2"/>
    </row>
    <row r="24053" spans="17:17" x14ac:dyDescent="0.35">
      <c r="Q24053" s="2"/>
    </row>
    <row r="24054" spans="17:17" x14ac:dyDescent="0.35">
      <c r="Q24054" s="2"/>
    </row>
    <row r="24055" spans="17:17" x14ac:dyDescent="0.35">
      <c r="Q24055" s="2"/>
    </row>
    <row r="24056" spans="17:17" x14ac:dyDescent="0.35">
      <c r="Q24056" s="2"/>
    </row>
    <row r="24057" spans="17:17" x14ac:dyDescent="0.35">
      <c r="Q24057" s="2"/>
    </row>
    <row r="24058" spans="17:17" x14ac:dyDescent="0.35">
      <c r="Q24058" s="2"/>
    </row>
    <row r="24059" spans="17:17" x14ac:dyDescent="0.35">
      <c r="Q24059" s="2"/>
    </row>
    <row r="24060" spans="17:17" x14ac:dyDescent="0.35">
      <c r="Q24060" s="2"/>
    </row>
    <row r="24061" spans="17:17" x14ac:dyDescent="0.35">
      <c r="Q24061" s="2"/>
    </row>
    <row r="24062" spans="17:17" x14ac:dyDescent="0.35">
      <c r="Q24062" s="2"/>
    </row>
    <row r="24063" spans="17:17" x14ac:dyDescent="0.35">
      <c r="Q24063" s="2"/>
    </row>
    <row r="24064" spans="17:17" x14ac:dyDescent="0.35">
      <c r="Q24064" s="2"/>
    </row>
    <row r="24065" spans="17:17" x14ac:dyDescent="0.35">
      <c r="Q24065" s="2"/>
    </row>
    <row r="24066" spans="17:17" x14ac:dyDescent="0.35">
      <c r="Q24066" s="2"/>
    </row>
    <row r="24067" spans="17:17" x14ac:dyDescent="0.35">
      <c r="Q24067" s="2"/>
    </row>
    <row r="24068" spans="17:17" x14ac:dyDescent="0.35">
      <c r="Q24068" s="2"/>
    </row>
    <row r="24069" spans="17:17" x14ac:dyDescent="0.35">
      <c r="Q24069" s="2"/>
    </row>
    <row r="24070" spans="17:17" x14ac:dyDescent="0.35">
      <c r="Q24070" s="2"/>
    </row>
    <row r="24071" spans="17:17" x14ac:dyDescent="0.35">
      <c r="Q24071" s="2"/>
    </row>
    <row r="24072" spans="17:17" x14ac:dyDescent="0.35">
      <c r="Q24072" s="2"/>
    </row>
    <row r="24073" spans="17:17" x14ac:dyDescent="0.35">
      <c r="Q24073" s="2"/>
    </row>
    <row r="24074" spans="17:17" x14ac:dyDescent="0.35">
      <c r="Q24074" s="2"/>
    </row>
    <row r="24075" spans="17:17" x14ac:dyDescent="0.35">
      <c r="Q24075" s="2"/>
    </row>
    <row r="24076" spans="17:17" x14ac:dyDescent="0.35">
      <c r="Q24076" s="2"/>
    </row>
    <row r="24077" spans="17:17" x14ac:dyDescent="0.35">
      <c r="Q24077" s="2"/>
    </row>
    <row r="24078" spans="17:17" x14ac:dyDescent="0.35">
      <c r="Q24078" s="2"/>
    </row>
    <row r="24079" spans="17:17" x14ac:dyDescent="0.35">
      <c r="Q24079" s="2"/>
    </row>
    <row r="24080" spans="17:17" x14ac:dyDescent="0.35">
      <c r="Q24080" s="2"/>
    </row>
    <row r="24081" spans="17:17" x14ac:dyDescent="0.35">
      <c r="Q24081" s="2"/>
    </row>
    <row r="24082" spans="17:17" x14ac:dyDescent="0.35">
      <c r="Q24082" s="2"/>
    </row>
    <row r="24083" spans="17:17" x14ac:dyDescent="0.35">
      <c r="Q24083" s="2"/>
    </row>
    <row r="24084" spans="17:17" x14ac:dyDescent="0.35">
      <c r="Q24084" s="2"/>
    </row>
    <row r="24085" spans="17:17" x14ac:dyDescent="0.35">
      <c r="Q24085" s="2"/>
    </row>
    <row r="24086" spans="17:17" x14ac:dyDescent="0.35">
      <c r="Q24086" s="2"/>
    </row>
    <row r="24087" spans="17:17" x14ac:dyDescent="0.35">
      <c r="Q24087" s="2"/>
    </row>
    <row r="24088" spans="17:17" x14ac:dyDescent="0.35">
      <c r="Q24088" s="2"/>
    </row>
    <row r="24089" spans="17:17" x14ac:dyDescent="0.35">
      <c r="Q24089" s="2"/>
    </row>
    <row r="24090" spans="17:17" x14ac:dyDescent="0.35">
      <c r="Q24090" s="2"/>
    </row>
    <row r="24091" spans="17:17" x14ac:dyDescent="0.35">
      <c r="Q24091" s="2"/>
    </row>
    <row r="24092" spans="17:17" x14ac:dyDescent="0.35">
      <c r="Q24092" s="2"/>
    </row>
    <row r="24093" spans="17:17" x14ac:dyDescent="0.35">
      <c r="Q24093" s="2"/>
    </row>
    <row r="24094" spans="17:17" x14ac:dyDescent="0.35">
      <c r="Q24094" s="2"/>
    </row>
    <row r="24095" spans="17:17" x14ac:dyDescent="0.35">
      <c r="Q24095" s="2"/>
    </row>
    <row r="24096" spans="17:17" x14ac:dyDescent="0.35">
      <c r="Q24096" s="2"/>
    </row>
    <row r="24097" spans="17:17" x14ac:dyDescent="0.35">
      <c r="Q24097" s="2"/>
    </row>
    <row r="24098" spans="17:17" x14ac:dyDescent="0.35">
      <c r="Q24098" s="2"/>
    </row>
    <row r="24099" spans="17:17" x14ac:dyDescent="0.35">
      <c r="Q24099" s="2"/>
    </row>
    <row r="24100" spans="17:17" x14ac:dyDescent="0.35">
      <c r="Q24100" s="2"/>
    </row>
    <row r="24101" spans="17:17" x14ac:dyDescent="0.35">
      <c r="Q24101" s="2"/>
    </row>
    <row r="24102" spans="17:17" x14ac:dyDescent="0.35">
      <c r="Q24102" s="2"/>
    </row>
    <row r="24103" spans="17:17" x14ac:dyDescent="0.35">
      <c r="Q24103" s="2"/>
    </row>
    <row r="24104" spans="17:17" x14ac:dyDescent="0.35">
      <c r="Q24104" s="2"/>
    </row>
    <row r="24105" spans="17:17" x14ac:dyDescent="0.35">
      <c r="Q24105" s="2"/>
    </row>
    <row r="24106" spans="17:17" x14ac:dyDescent="0.35">
      <c r="Q24106" s="2"/>
    </row>
    <row r="24107" spans="17:17" x14ac:dyDescent="0.35">
      <c r="Q24107" s="2"/>
    </row>
    <row r="24108" spans="17:17" x14ac:dyDescent="0.35">
      <c r="Q24108" s="2"/>
    </row>
    <row r="24109" spans="17:17" x14ac:dyDescent="0.35">
      <c r="Q24109" s="2"/>
    </row>
    <row r="24110" spans="17:17" x14ac:dyDescent="0.35">
      <c r="Q24110" s="2"/>
    </row>
    <row r="24111" spans="17:17" x14ac:dyDescent="0.35">
      <c r="Q24111" s="2"/>
    </row>
    <row r="24112" spans="17:17" x14ac:dyDescent="0.35">
      <c r="Q24112" s="2"/>
    </row>
    <row r="24113" spans="17:17" x14ac:dyDescent="0.35">
      <c r="Q24113" s="2"/>
    </row>
    <row r="24114" spans="17:17" x14ac:dyDescent="0.35">
      <c r="Q24114" s="2"/>
    </row>
    <row r="24115" spans="17:17" x14ac:dyDescent="0.35">
      <c r="Q24115" s="2"/>
    </row>
    <row r="24116" spans="17:17" x14ac:dyDescent="0.35">
      <c r="Q24116" s="2"/>
    </row>
    <row r="24117" spans="17:17" x14ac:dyDescent="0.35">
      <c r="Q24117" s="2"/>
    </row>
    <row r="24118" spans="17:17" x14ac:dyDescent="0.35">
      <c r="Q24118" s="2"/>
    </row>
    <row r="24119" spans="17:17" x14ac:dyDescent="0.35">
      <c r="Q24119" s="2"/>
    </row>
    <row r="24120" spans="17:17" x14ac:dyDescent="0.35">
      <c r="Q24120" s="2"/>
    </row>
    <row r="24121" spans="17:17" x14ac:dyDescent="0.35">
      <c r="Q24121" s="2"/>
    </row>
    <row r="24122" spans="17:17" x14ac:dyDescent="0.35">
      <c r="Q24122" s="2"/>
    </row>
    <row r="24123" spans="17:17" x14ac:dyDescent="0.35">
      <c r="Q24123" s="2"/>
    </row>
    <row r="24124" spans="17:17" x14ac:dyDescent="0.35">
      <c r="Q24124" s="2"/>
    </row>
    <row r="24125" spans="17:17" x14ac:dyDescent="0.35">
      <c r="Q24125" s="2"/>
    </row>
    <row r="24126" spans="17:17" x14ac:dyDescent="0.35">
      <c r="Q24126" s="2"/>
    </row>
    <row r="24127" spans="17:17" x14ac:dyDescent="0.35">
      <c r="Q24127" s="2"/>
    </row>
    <row r="24128" spans="17:17" x14ac:dyDescent="0.35">
      <c r="Q24128" s="2"/>
    </row>
    <row r="24129" spans="17:17" x14ac:dyDescent="0.35">
      <c r="Q24129" s="2"/>
    </row>
    <row r="24130" spans="17:17" x14ac:dyDescent="0.35">
      <c r="Q24130" s="2"/>
    </row>
    <row r="24131" spans="17:17" x14ac:dyDescent="0.35">
      <c r="Q24131" s="2"/>
    </row>
    <row r="24132" spans="17:17" x14ac:dyDescent="0.35">
      <c r="Q24132" s="2"/>
    </row>
    <row r="24133" spans="17:17" x14ac:dyDescent="0.35">
      <c r="Q24133" s="2"/>
    </row>
    <row r="24134" spans="17:17" x14ac:dyDescent="0.35">
      <c r="Q24134" s="2"/>
    </row>
    <row r="24135" spans="17:17" x14ac:dyDescent="0.35">
      <c r="Q24135" s="2"/>
    </row>
    <row r="24136" spans="17:17" x14ac:dyDescent="0.35">
      <c r="Q24136" s="2"/>
    </row>
    <row r="24137" spans="17:17" x14ac:dyDescent="0.35">
      <c r="Q24137" s="2"/>
    </row>
    <row r="24138" spans="17:17" x14ac:dyDescent="0.35">
      <c r="Q24138" s="2"/>
    </row>
    <row r="24139" spans="17:17" x14ac:dyDescent="0.35">
      <c r="Q24139" s="2"/>
    </row>
    <row r="24140" spans="17:17" x14ac:dyDescent="0.35">
      <c r="Q24140" s="2"/>
    </row>
    <row r="24141" spans="17:17" x14ac:dyDescent="0.35">
      <c r="Q24141" s="2"/>
    </row>
    <row r="24142" spans="17:17" x14ac:dyDescent="0.35">
      <c r="Q24142" s="2"/>
    </row>
    <row r="24143" spans="17:17" x14ac:dyDescent="0.35">
      <c r="Q24143" s="2"/>
    </row>
    <row r="24144" spans="17:17" x14ac:dyDescent="0.35">
      <c r="Q24144" s="2"/>
    </row>
    <row r="24145" spans="17:17" x14ac:dyDescent="0.35">
      <c r="Q24145" s="2"/>
    </row>
    <row r="24146" spans="17:17" x14ac:dyDescent="0.35">
      <c r="Q24146" s="2"/>
    </row>
    <row r="24147" spans="17:17" x14ac:dyDescent="0.35">
      <c r="Q24147" s="2"/>
    </row>
    <row r="24148" spans="17:17" x14ac:dyDescent="0.35">
      <c r="Q24148" s="2"/>
    </row>
    <row r="24149" spans="17:17" x14ac:dyDescent="0.35">
      <c r="Q24149" s="2"/>
    </row>
    <row r="24150" spans="17:17" x14ac:dyDescent="0.35">
      <c r="Q24150" s="2"/>
    </row>
    <row r="24151" spans="17:17" x14ac:dyDescent="0.35">
      <c r="Q24151" s="2"/>
    </row>
    <row r="24152" spans="17:17" x14ac:dyDescent="0.35">
      <c r="Q24152" s="2"/>
    </row>
    <row r="24153" spans="17:17" x14ac:dyDescent="0.35">
      <c r="Q24153" s="2"/>
    </row>
    <row r="24154" spans="17:17" x14ac:dyDescent="0.35">
      <c r="Q24154" s="2"/>
    </row>
    <row r="24155" spans="17:17" x14ac:dyDescent="0.35">
      <c r="Q24155" s="2"/>
    </row>
    <row r="24156" spans="17:17" x14ac:dyDescent="0.35">
      <c r="Q24156" s="2"/>
    </row>
    <row r="24157" spans="17:17" x14ac:dyDescent="0.35">
      <c r="Q24157" s="2"/>
    </row>
    <row r="24158" spans="17:17" x14ac:dyDescent="0.35">
      <c r="Q24158" s="2"/>
    </row>
    <row r="24159" spans="17:17" x14ac:dyDescent="0.35">
      <c r="Q24159" s="2"/>
    </row>
    <row r="24160" spans="17:17" x14ac:dyDescent="0.35">
      <c r="Q24160" s="2"/>
    </row>
    <row r="24161" spans="17:17" x14ac:dyDescent="0.35">
      <c r="Q24161" s="2"/>
    </row>
    <row r="24162" spans="17:17" x14ac:dyDescent="0.35">
      <c r="Q24162" s="2"/>
    </row>
    <row r="24163" spans="17:17" x14ac:dyDescent="0.35">
      <c r="Q24163" s="2"/>
    </row>
    <row r="24164" spans="17:17" x14ac:dyDescent="0.35">
      <c r="Q24164" s="2"/>
    </row>
    <row r="24165" spans="17:17" x14ac:dyDescent="0.35">
      <c r="Q24165" s="2"/>
    </row>
    <row r="24166" spans="17:17" x14ac:dyDescent="0.35">
      <c r="Q24166" s="2"/>
    </row>
    <row r="24167" spans="17:17" x14ac:dyDescent="0.35">
      <c r="Q24167" s="2"/>
    </row>
    <row r="24168" spans="17:17" x14ac:dyDescent="0.35">
      <c r="Q24168" s="2"/>
    </row>
    <row r="24169" spans="17:17" x14ac:dyDescent="0.35">
      <c r="Q24169" s="2"/>
    </row>
    <row r="24170" spans="17:17" x14ac:dyDescent="0.35">
      <c r="Q24170" s="2"/>
    </row>
    <row r="24171" spans="17:17" x14ac:dyDescent="0.35">
      <c r="Q24171" s="2"/>
    </row>
    <row r="24172" spans="17:17" x14ac:dyDescent="0.35">
      <c r="Q24172" s="2"/>
    </row>
    <row r="24173" spans="17:17" x14ac:dyDescent="0.35">
      <c r="Q24173" s="2"/>
    </row>
    <row r="24174" spans="17:17" x14ac:dyDescent="0.35">
      <c r="Q24174" s="2"/>
    </row>
    <row r="24175" spans="17:17" x14ac:dyDescent="0.35">
      <c r="Q24175" s="2"/>
    </row>
    <row r="24176" spans="17:17" x14ac:dyDescent="0.35">
      <c r="Q24176" s="2"/>
    </row>
    <row r="24177" spans="17:17" x14ac:dyDescent="0.35">
      <c r="Q24177" s="2"/>
    </row>
    <row r="24178" spans="17:17" x14ac:dyDescent="0.35">
      <c r="Q24178" s="2"/>
    </row>
    <row r="24179" spans="17:17" x14ac:dyDescent="0.35">
      <c r="Q24179" s="2"/>
    </row>
    <row r="24180" spans="17:17" x14ac:dyDescent="0.35">
      <c r="Q24180" s="2"/>
    </row>
    <row r="24181" spans="17:17" x14ac:dyDescent="0.35">
      <c r="Q24181" s="2"/>
    </row>
    <row r="24182" spans="17:17" x14ac:dyDescent="0.35">
      <c r="Q24182" s="2"/>
    </row>
    <row r="24183" spans="17:17" x14ac:dyDescent="0.35">
      <c r="Q24183" s="2"/>
    </row>
    <row r="24184" spans="17:17" x14ac:dyDescent="0.35">
      <c r="Q24184" s="2"/>
    </row>
    <row r="24185" spans="17:17" x14ac:dyDescent="0.35">
      <c r="Q24185" s="2"/>
    </row>
    <row r="24186" spans="17:17" x14ac:dyDescent="0.35">
      <c r="Q24186" s="2"/>
    </row>
    <row r="24187" spans="17:17" x14ac:dyDescent="0.35">
      <c r="Q24187" s="2"/>
    </row>
    <row r="24188" spans="17:17" x14ac:dyDescent="0.35">
      <c r="Q24188" s="2"/>
    </row>
    <row r="24189" spans="17:17" x14ac:dyDescent="0.35">
      <c r="Q24189" s="2"/>
    </row>
    <row r="24190" spans="17:17" x14ac:dyDescent="0.35">
      <c r="Q24190" s="2"/>
    </row>
    <row r="24191" spans="17:17" x14ac:dyDescent="0.35">
      <c r="Q24191" s="2"/>
    </row>
    <row r="24192" spans="17:17" x14ac:dyDescent="0.35">
      <c r="Q24192" s="2"/>
    </row>
    <row r="24193" spans="17:17" x14ac:dyDescent="0.35">
      <c r="Q24193" s="2"/>
    </row>
    <row r="24194" spans="17:17" x14ac:dyDescent="0.35">
      <c r="Q24194" s="2"/>
    </row>
    <row r="24195" spans="17:17" x14ac:dyDescent="0.35">
      <c r="Q24195" s="2"/>
    </row>
    <row r="24196" spans="17:17" x14ac:dyDescent="0.35">
      <c r="Q24196" s="2"/>
    </row>
    <row r="24197" spans="17:17" x14ac:dyDescent="0.35">
      <c r="Q24197" s="2"/>
    </row>
    <row r="24198" spans="17:17" x14ac:dyDescent="0.35">
      <c r="Q24198" s="2"/>
    </row>
    <row r="24199" spans="17:17" x14ac:dyDescent="0.35">
      <c r="Q24199" s="2"/>
    </row>
    <row r="24200" spans="17:17" x14ac:dyDescent="0.35">
      <c r="Q24200" s="2"/>
    </row>
    <row r="24201" spans="17:17" x14ac:dyDescent="0.35">
      <c r="Q24201" s="2"/>
    </row>
    <row r="24202" spans="17:17" x14ac:dyDescent="0.35">
      <c r="Q24202" s="2"/>
    </row>
    <row r="24203" spans="17:17" x14ac:dyDescent="0.35">
      <c r="Q24203" s="2"/>
    </row>
    <row r="24204" spans="17:17" x14ac:dyDescent="0.35">
      <c r="Q24204" s="2"/>
    </row>
    <row r="24205" spans="17:17" x14ac:dyDescent="0.35">
      <c r="Q24205" s="2"/>
    </row>
    <row r="24206" spans="17:17" x14ac:dyDescent="0.35">
      <c r="Q24206" s="2"/>
    </row>
    <row r="24207" spans="17:17" x14ac:dyDescent="0.35">
      <c r="Q24207" s="2"/>
    </row>
    <row r="24208" spans="17:17" x14ac:dyDescent="0.35">
      <c r="Q24208" s="2"/>
    </row>
    <row r="24209" spans="17:17" x14ac:dyDescent="0.35">
      <c r="Q24209" s="2"/>
    </row>
    <row r="24210" spans="17:17" x14ac:dyDescent="0.35">
      <c r="Q24210" s="2"/>
    </row>
    <row r="24211" spans="17:17" x14ac:dyDescent="0.35">
      <c r="Q24211" s="2"/>
    </row>
    <row r="24212" spans="17:17" x14ac:dyDescent="0.35">
      <c r="Q24212" s="2"/>
    </row>
    <row r="24213" spans="17:17" x14ac:dyDescent="0.35">
      <c r="Q24213" s="2"/>
    </row>
    <row r="24214" spans="17:17" x14ac:dyDescent="0.35">
      <c r="Q24214" s="2"/>
    </row>
    <row r="24215" spans="17:17" x14ac:dyDescent="0.35">
      <c r="Q24215" s="2"/>
    </row>
    <row r="24216" spans="17:17" x14ac:dyDescent="0.35">
      <c r="Q24216" s="2"/>
    </row>
    <row r="24217" spans="17:17" x14ac:dyDescent="0.35">
      <c r="Q24217" s="2"/>
    </row>
    <row r="24218" spans="17:17" x14ac:dyDescent="0.35">
      <c r="Q24218" s="2"/>
    </row>
    <row r="24219" spans="17:17" x14ac:dyDescent="0.35">
      <c r="Q24219" s="2"/>
    </row>
    <row r="24220" spans="17:17" x14ac:dyDescent="0.35">
      <c r="Q24220" s="2"/>
    </row>
    <row r="24221" spans="17:17" x14ac:dyDescent="0.35">
      <c r="Q24221" s="2"/>
    </row>
    <row r="24222" spans="17:17" x14ac:dyDescent="0.35">
      <c r="Q24222" s="2"/>
    </row>
    <row r="24223" spans="17:17" x14ac:dyDescent="0.35">
      <c r="Q24223" s="2"/>
    </row>
    <row r="24224" spans="17:17" x14ac:dyDescent="0.35">
      <c r="Q24224" s="2"/>
    </row>
    <row r="24225" spans="17:17" x14ac:dyDescent="0.35">
      <c r="Q24225" s="2"/>
    </row>
    <row r="24226" spans="17:17" x14ac:dyDescent="0.35">
      <c r="Q24226" s="2"/>
    </row>
    <row r="24227" spans="17:17" x14ac:dyDescent="0.35">
      <c r="Q24227" s="2"/>
    </row>
    <row r="24228" spans="17:17" x14ac:dyDescent="0.35">
      <c r="Q24228" s="2"/>
    </row>
    <row r="24229" spans="17:17" x14ac:dyDescent="0.35">
      <c r="Q24229" s="2"/>
    </row>
    <row r="24230" spans="17:17" x14ac:dyDescent="0.35">
      <c r="Q24230" s="2"/>
    </row>
    <row r="24231" spans="17:17" x14ac:dyDescent="0.35">
      <c r="Q24231" s="2"/>
    </row>
    <row r="24232" spans="17:17" x14ac:dyDescent="0.35">
      <c r="Q24232" s="2"/>
    </row>
    <row r="24233" spans="17:17" x14ac:dyDescent="0.35">
      <c r="Q24233" s="2"/>
    </row>
    <row r="24234" spans="17:17" x14ac:dyDescent="0.35">
      <c r="Q24234" s="2"/>
    </row>
    <row r="24235" spans="17:17" x14ac:dyDescent="0.35">
      <c r="Q24235" s="2"/>
    </row>
    <row r="24236" spans="17:17" x14ac:dyDescent="0.35">
      <c r="Q24236" s="2"/>
    </row>
    <row r="24237" spans="17:17" x14ac:dyDescent="0.35">
      <c r="Q24237" s="2"/>
    </row>
    <row r="24238" spans="17:17" x14ac:dyDescent="0.35">
      <c r="Q24238" s="2"/>
    </row>
    <row r="24239" spans="17:17" x14ac:dyDescent="0.35">
      <c r="Q24239" s="2"/>
    </row>
    <row r="24240" spans="17:17" x14ac:dyDescent="0.35">
      <c r="Q24240" s="2"/>
    </row>
    <row r="24241" spans="17:17" x14ac:dyDescent="0.35">
      <c r="Q24241" s="2"/>
    </row>
    <row r="24242" spans="17:17" x14ac:dyDescent="0.35">
      <c r="Q24242" s="2"/>
    </row>
    <row r="24243" spans="17:17" x14ac:dyDescent="0.35">
      <c r="Q24243" s="2"/>
    </row>
    <row r="24244" spans="17:17" x14ac:dyDescent="0.35">
      <c r="Q24244" s="2"/>
    </row>
    <row r="24245" spans="17:17" x14ac:dyDescent="0.35">
      <c r="Q24245" s="2"/>
    </row>
    <row r="24246" spans="17:17" x14ac:dyDescent="0.35">
      <c r="Q24246" s="2"/>
    </row>
    <row r="24247" spans="17:17" x14ac:dyDescent="0.35">
      <c r="Q24247" s="2"/>
    </row>
    <row r="24248" spans="17:17" x14ac:dyDescent="0.35">
      <c r="Q24248" s="2"/>
    </row>
    <row r="24249" spans="17:17" x14ac:dyDescent="0.35">
      <c r="Q24249" s="2"/>
    </row>
    <row r="24250" spans="17:17" x14ac:dyDescent="0.35">
      <c r="Q24250" s="2"/>
    </row>
    <row r="24251" spans="17:17" x14ac:dyDescent="0.35">
      <c r="Q24251" s="2"/>
    </row>
    <row r="24252" spans="17:17" x14ac:dyDescent="0.35">
      <c r="Q24252" s="2"/>
    </row>
    <row r="24253" spans="17:17" x14ac:dyDescent="0.35">
      <c r="Q24253" s="2"/>
    </row>
    <row r="24254" spans="17:17" x14ac:dyDescent="0.35">
      <c r="Q24254" s="2"/>
    </row>
    <row r="24255" spans="17:17" x14ac:dyDescent="0.35">
      <c r="Q24255" s="2"/>
    </row>
    <row r="24256" spans="17:17" x14ac:dyDescent="0.35">
      <c r="Q24256" s="2"/>
    </row>
    <row r="24257" spans="17:17" x14ac:dyDescent="0.35">
      <c r="Q24257" s="2"/>
    </row>
    <row r="24258" spans="17:17" x14ac:dyDescent="0.35">
      <c r="Q24258" s="2"/>
    </row>
    <row r="24259" spans="17:17" x14ac:dyDescent="0.35">
      <c r="Q24259" s="2"/>
    </row>
    <row r="24260" spans="17:17" x14ac:dyDescent="0.35">
      <c r="Q24260" s="2"/>
    </row>
    <row r="24261" spans="17:17" x14ac:dyDescent="0.35">
      <c r="Q24261" s="2"/>
    </row>
    <row r="24262" spans="17:17" x14ac:dyDescent="0.35">
      <c r="Q24262" s="2"/>
    </row>
    <row r="24263" spans="17:17" x14ac:dyDescent="0.35">
      <c r="Q24263" s="2"/>
    </row>
    <row r="24264" spans="17:17" x14ac:dyDescent="0.35">
      <c r="Q24264" s="2"/>
    </row>
    <row r="24265" spans="17:17" x14ac:dyDescent="0.35">
      <c r="Q24265" s="2"/>
    </row>
    <row r="24266" spans="17:17" x14ac:dyDescent="0.35">
      <c r="Q24266" s="2"/>
    </row>
    <row r="24267" spans="17:17" x14ac:dyDescent="0.35">
      <c r="Q24267" s="2"/>
    </row>
    <row r="24268" spans="17:17" x14ac:dyDescent="0.35">
      <c r="Q24268" s="2"/>
    </row>
    <row r="24269" spans="17:17" x14ac:dyDescent="0.35">
      <c r="Q24269" s="2"/>
    </row>
    <row r="24270" spans="17:17" x14ac:dyDescent="0.35">
      <c r="Q24270" s="2"/>
    </row>
    <row r="24271" spans="17:17" x14ac:dyDescent="0.35">
      <c r="Q24271" s="2"/>
    </row>
    <row r="24272" spans="17:17" x14ac:dyDescent="0.35">
      <c r="Q24272" s="2"/>
    </row>
    <row r="24273" spans="17:17" x14ac:dyDescent="0.35">
      <c r="Q24273" s="2"/>
    </row>
    <row r="24274" spans="17:17" x14ac:dyDescent="0.35">
      <c r="Q24274" s="2"/>
    </row>
    <row r="24275" spans="17:17" x14ac:dyDescent="0.35">
      <c r="Q24275" s="2"/>
    </row>
    <row r="24276" spans="17:17" x14ac:dyDescent="0.35">
      <c r="Q24276" s="2"/>
    </row>
    <row r="24277" spans="17:17" x14ac:dyDescent="0.35">
      <c r="Q24277" s="2"/>
    </row>
    <row r="24278" spans="17:17" x14ac:dyDescent="0.35">
      <c r="Q24278" s="2"/>
    </row>
    <row r="24279" spans="17:17" x14ac:dyDescent="0.35">
      <c r="Q24279" s="2"/>
    </row>
    <row r="24280" spans="17:17" x14ac:dyDescent="0.35">
      <c r="Q24280" s="2"/>
    </row>
    <row r="24281" spans="17:17" x14ac:dyDescent="0.35">
      <c r="Q24281" s="2"/>
    </row>
    <row r="24282" spans="17:17" x14ac:dyDescent="0.35">
      <c r="Q24282" s="2"/>
    </row>
    <row r="24283" spans="17:17" x14ac:dyDescent="0.35">
      <c r="Q24283" s="2"/>
    </row>
    <row r="24284" spans="17:17" x14ac:dyDescent="0.35">
      <c r="Q24284" s="2"/>
    </row>
    <row r="24285" spans="17:17" x14ac:dyDescent="0.35">
      <c r="Q24285" s="2"/>
    </row>
    <row r="24286" spans="17:17" x14ac:dyDescent="0.35">
      <c r="Q24286" s="2"/>
    </row>
    <row r="24287" spans="17:17" x14ac:dyDescent="0.35">
      <c r="Q24287" s="2"/>
    </row>
    <row r="24288" spans="17:17" x14ac:dyDescent="0.35">
      <c r="Q24288" s="2"/>
    </row>
    <row r="24289" spans="17:17" x14ac:dyDescent="0.35">
      <c r="Q24289" s="2"/>
    </row>
    <row r="24290" spans="17:17" x14ac:dyDescent="0.35">
      <c r="Q24290" s="2"/>
    </row>
    <row r="24291" spans="17:17" x14ac:dyDescent="0.35">
      <c r="Q24291" s="2"/>
    </row>
    <row r="24292" spans="17:17" x14ac:dyDescent="0.35">
      <c r="Q24292" s="2"/>
    </row>
    <row r="24293" spans="17:17" x14ac:dyDescent="0.35">
      <c r="Q24293" s="2"/>
    </row>
    <row r="24294" spans="17:17" x14ac:dyDescent="0.35">
      <c r="Q24294" s="2"/>
    </row>
    <row r="24295" spans="17:17" x14ac:dyDescent="0.35">
      <c r="Q24295" s="2"/>
    </row>
    <row r="24296" spans="17:17" x14ac:dyDescent="0.35">
      <c r="Q24296" s="2"/>
    </row>
    <row r="24297" spans="17:17" x14ac:dyDescent="0.35">
      <c r="Q24297" s="2"/>
    </row>
    <row r="24298" spans="17:17" x14ac:dyDescent="0.35">
      <c r="Q24298" s="2"/>
    </row>
    <row r="24299" spans="17:17" x14ac:dyDescent="0.35">
      <c r="Q24299" s="2"/>
    </row>
    <row r="24300" spans="17:17" x14ac:dyDescent="0.35">
      <c r="Q24300" s="2"/>
    </row>
    <row r="24301" spans="17:17" x14ac:dyDescent="0.35">
      <c r="Q24301" s="2"/>
    </row>
    <row r="24302" spans="17:17" x14ac:dyDescent="0.35">
      <c r="Q24302" s="2"/>
    </row>
    <row r="24303" spans="17:17" x14ac:dyDescent="0.35">
      <c r="Q24303" s="2"/>
    </row>
    <row r="24304" spans="17:17" x14ac:dyDescent="0.35">
      <c r="Q24304" s="2"/>
    </row>
    <row r="24305" spans="17:17" x14ac:dyDescent="0.35">
      <c r="Q24305" s="2"/>
    </row>
    <row r="24306" spans="17:17" x14ac:dyDescent="0.35">
      <c r="Q24306" s="2"/>
    </row>
    <row r="24307" spans="17:17" x14ac:dyDescent="0.35">
      <c r="Q24307" s="2"/>
    </row>
    <row r="24308" spans="17:17" x14ac:dyDescent="0.35">
      <c r="Q24308" s="2"/>
    </row>
    <row r="24309" spans="17:17" x14ac:dyDescent="0.35">
      <c r="Q24309" s="2"/>
    </row>
    <row r="24310" spans="17:17" x14ac:dyDescent="0.35">
      <c r="Q24310" s="2"/>
    </row>
    <row r="24311" spans="17:17" x14ac:dyDescent="0.35">
      <c r="Q243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2A82-C63C-42C7-B9FF-741D6C8198B6}">
  <dimension ref="A1:X24311"/>
  <sheetViews>
    <sheetView topLeftCell="H206" zoomScaleNormal="100" workbookViewId="0">
      <selection activeCell="Q2" sqref="Q2:X241"/>
    </sheetView>
  </sheetViews>
  <sheetFormatPr defaultRowHeight="14.5" x14ac:dyDescent="0.35"/>
  <cols>
    <col min="1" max="1" width="11.81640625" bestFit="1" customWidth="1"/>
    <col min="2" max="3" width="11.81640625" customWidth="1"/>
    <col min="4" max="4" width="11.81640625" bestFit="1" customWidth="1"/>
    <col min="5" max="5" width="13.54296875" bestFit="1" customWidth="1"/>
    <col min="6" max="6" width="11.1796875" bestFit="1" customWidth="1"/>
    <col min="7" max="12" width="11.1796875" customWidth="1"/>
    <col min="13" max="13" width="8.54296875" style="3" bestFit="1" customWidth="1"/>
    <col min="14" max="16" width="11.81640625" customWidth="1"/>
    <col min="17" max="17" width="7.6328125" bestFit="1" customWidth="1"/>
    <col min="18" max="18" width="16.1796875" style="5" bestFit="1" customWidth="1"/>
    <col min="19" max="19" width="13.36328125" bestFit="1" customWidth="1"/>
    <col min="20" max="20" width="18.08984375" customWidth="1"/>
    <col min="21" max="24" width="15.6328125" bestFit="1" customWidth="1"/>
    <col min="26" max="26" width="11.1796875" bestFit="1" customWidth="1"/>
  </cols>
  <sheetData>
    <row r="1" spans="1:24" x14ac:dyDescent="0.35">
      <c r="A1" t="s">
        <v>12</v>
      </c>
      <c r="B1" t="s">
        <v>45</v>
      </c>
      <c r="C1" t="s">
        <v>44</v>
      </c>
      <c r="D1" t="s">
        <v>8</v>
      </c>
      <c r="E1" t="s">
        <v>10</v>
      </c>
      <c r="F1" t="s">
        <v>11</v>
      </c>
      <c r="H1" t="s">
        <v>15</v>
      </c>
      <c r="I1" t="s">
        <v>15</v>
      </c>
      <c r="J1" t="s">
        <v>16</v>
      </c>
      <c r="K1" t="s">
        <v>33</v>
      </c>
      <c r="L1" t="s">
        <v>14</v>
      </c>
      <c r="M1" s="3" t="s">
        <v>9</v>
      </c>
      <c r="N1" t="s">
        <v>9</v>
      </c>
      <c r="O1">
        <f ca="1">MAX(N:N)</f>
        <v>1.3408502078890168</v>
      </c>
      <c r="Q1" s="1" t="s">
        <v>0</v>
      </c>
      <c r="R1" s="4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</row>
    <row r="2" spans="1:24" x14ac:dyDescent="0.35">
      <c r="A2">
        <v>953994.81374999997</v>
      </c>
      <c r="B2">
        <f>A2*C2</f>
        <v>953994.81374999997</v>
      </c>
      <c r="C2">
        <v>1</v>
      </c>
      <c r="D2">
        <v>0.53634008315560699</v>
      </c>
      <c r="E2">
        <v>100</v>
      </c>
      <c r="F2">
        <f>100+(O2-1)</f>
        <v>100</v>
      </c>
      <c r="G2">
        <f>F2-100</f>
        <v>0</v>
      </c>
      <c r="H2" s="7" t="str">
        <f>O2&amp;") "&amp;G2&amp;"%"</f>
        <v>1) 0%</v>
      </c>
      <c r="I2" t="str">
        <f>"0% - " &amp; FLOOR((F2-100+1)/100, 1)*100 + 100 &amp;"%"</f>
        <v>0% - 100%</v>
      </c>
      <c r="J2">
        <v>1</v>
      </c>
      <c r="K2">
        <v>4</v>
      </c>
      <c r="L2" t="str">
        <f>IF(J2&lt;=K2,"No Noise","With Noise")</f>
        <v>No Noise</v>
      </c>
      <c r="M2" s="3">
        <f t="shared" ref="M2:M65" ca="1" si="0">IF(L2="No Noise",0,RANDBETWEEN(E2,F2)/100-1)</f>
        <v>0</v>
      </c>
      <c r="N2" s="6">
        <f t="shared" ref="N2:N65" ca="1" si="1">D2*(1+M2)</f>
        <v>0.53634008315560699</v>
      </c>
      <c r="O2">
        <v>1</v>
      </c>
      <c r="P2" t="str">
        <f>IF(O2&lt;10,"00"&amp;O2,IF(O2&lt;100,"0"&amp;O2,O2))</f>
        <v>001</v>
      </c>
      <c r="Q2">
        <f t="shared" ref="Q2:Q24" si="2">Q3-1</f>
        <v>202307</v>
      </c>
      <c r="R2" s="5">
        <f ca="1">B2+N2*S2</f>
        <v>1869430.5837000003</v>
      </c>
      <c r="S2">
        <v>1706819.6070000001</v>
      </c>
      <c r="T2" t="str">
        <f>"HUB "&amp;P2</f>
        <v>HUB 001</v>
      </c>
      <c r="U2" t="s">
        <v>21</v>
      </c>
      <c r="V2" t="s">
        <v>20</v>
      </c>
      <c r="W2" t="str">
        <f>H2</f>
        <v>1) 0%</v>
      </c>
      <c r="X2" t="str">
        <f>I2</f>
        <v>0% - 100%</v>
      </c>
    </row>
    <row r="3" spans="1:24" x14ac:dyDescent="0.35">
      <c r="A3">
        <f>A2</f>
        <v>953994.81374999997</v>
      </c>
      <c r="B3">
        <f t="shared" ref="B3:B66" si="3">A3*C3</f>
        <v>953994.81374999997</v>
      </c>
      <c r="C3">
        <f>C2</f>
        <v>1</v>
      </c>
      <c r="D3">
        <v>0.53634008315560666</v>
      </c>
      <c r="E3">
        <v>100</v>
      </c>
      <c r="F3">
        <f t="shared" ref="F3:F66" si="4">100+(O3-1)</f>
        <v>100</v>
      </c>
      <c r="G3">
        <f t="shared" ref="G3:G66" si="5">F3-100</f>
        <v>0</v>
      </c>
      <c r="H3" s="7" t="str">
        <f t="shared" ref="H3:H66" si="6">O3&amp;") "&amp;G3&amp;"%"</f>
        <v>1) 0%</v>
      </c>
      <c r="I3" t="str">
        <f t="shared" ref="I3:I66" si="7">"0% - " &amp; FLOOR((F3-100+1)/100, 1)*100 + 100 &amp;"%"</f>
        <v>0% - 100%</v>
      </c>
      <c r="J3">
        <f>IF(J2&gt;5,1,J2+1)</f>
        <v>2</v>
      </c>
      <c r="K3">
        <f>K2</f>
        <v>4</v>
      </c>
      <c r="L3" t="str">
        <f t="shared" ref="L3:L66" si="8">IF(J3&lt;=K3,"No Noise","With Noise")</f>
        <v>No Noise</v>
      </c>
      <c r="M3" s="3">
        <f t="shared" ca="1" si="0"/>
        <v>0</v>
      </c>
      <c r="N3" s="6">
        <f t="shared" ca="1" si="1"/>
        <v>0.53634008315560666</v>
      </c>
      <c r="O3">
        <f>IF(Q3&lt;Q2,O2+1,O2)</f>
        <v>1</v>
      </c>
      <c r="P3" t="str">
        <f t="shared" ref="P3:P66" si="9">IF(O3&lt;10,"00"&amp;O3,IF(O3&lt;100,"0"&amp;O3,O3))</f>
        <v>001</v>
      </c>
      <c r="Q3">
        <f t="shared" si="2"/>
        <v>202308</v>
      </c>
      <c r="R3" s="5">
        <f t="shared" ref="R3:R66" ca="1" si="10">B3+N3*S3</f>
        <v>1844246.3339130462</v>
      </c>
      <c r="S3">
        <v>1659863.8589999999</v>
      </c>
      <c r="T3" t="str">
        <f t="shared" ref="T3:T66" si="11">"HUB "&amp;P3</f>
        <v>HUB 001</v>
      </c>
      <c r="U3" t="str">
        <f>U2</f>
        <v>Spain</v>
      </c>
      <c r="V3" t="s">
        <v>20</v>
      </c>
      <c r="W3" t="str">
        <f t="shared" ref="W3:X66" si="12">H3</f>
        <v>1) 0%</v>
      </c>
      <c r="X3" t="str">
        <f t="shared" si="12"/>
        <v>0% - 100%</v>
      </c>
    </row>
    <row r="4" spans="1:24" x14ac:dyDescent="0.35">
      <c r="A4">
        <f t="shared" ref="A4:A67" si="13">A3</f>
        <v>953994.81374999997</v>
      </c>
      <c r="B4">
        <f t="shared" si="3"/>
        <v>953994.81374999997</v>
      </c>
      <c r="C4">
        <f t="shared" ref="C4:C26" si="14">C3</f>
        <v>1</v>
      </c>
      <c r="D4">
        <v>0.53634008315560666</v>
      </c>
      <c r="E4">
        <v>100</v>
      </c>
      <c r="F4">
        <f t="shared" si="4"/>
        <v>100</v>
      </c>
      <c r="G4">
        <f t="shared" si="5"/>
        <v>0</v>
      </c>
      <c r="H4" s="7" t="str">
        <f t="shared" si="6"/>
        <v>1) 0%</v>
      </c>
      <c r="I4" t="str">
        <f t="shared" si="7"/>
        <v>0% - 100%</v>
      </c>
      <c r="J4">
        <f t="shared" ref="J4:J67" si="15">IF(J3&gt;5,1,J3+1)</f>
        <v>3</v>
      </c>
      <c r="K4">
        <f t="shared" ref="K4:K67" si="16">K3</f>
        <v>4</v>
      </c>
      <c r="L4" t="str">
        <f t="shared" si="8"/>
        <v>No Noise</v>
      </c>
      <c r="M4" s="3">
        <f t="shared" ca="1" si="0"/>
        <v>0</v>
      </c>
      <c r="N4" s="6">
        <f t="shared" ca="1" si="1"/>
        <v>0.53634008315560666</v>
      </c>
      <c r="O4">
        <f t="shared" ref="O4:O67" si="17">IF(Q4&lt;Q3,O3+1,O3)</f>
        <v>1</v>
      </c>
      <c r="P4" t="str">
        <f t="shared" si="9"/>
        <v>001</v>
      </c>
      <c r="Q4">
        <f t="shared" si="2"/>
        <v>202309</v>
      </c>
      <c r="R4" s="5">
        <f t="shared" ca="1" si="10"/>
        <v>1749444.4065465806</v>
      </c>
      <c r="S4">
        <v>1483106.7409999999</v>
      </c>
      <c r="T4" t="str">
        <f t="shared" si="11"/>
        <v>HUB 001</v>
      </c>
      <c r="U4" t="str">
        <f t="shared" ref="U4:U67" si="18">U3</f>
        <v>Spain</v>
      </c>
      <c r="V4" t="s">
        <v>20</v>
      </c>
      <c r="W4" t="str">
        <f t="shared" si="12"/>
        <v>1) 0%</v>
      </c>
      <c r="X4" t="str">
        <f t="shared" si="12"/>
        <v>0% - 100%</v>
      </c>
    </row>
    <row r="5" spans="1:24" x14ac:dyDescent="0.35">
      <c r="A5">
        <f t="shared" si="13"/>
        <v>953994.81374999997</v>
      </c>
      <c r="B5">
        <f t="shared" si="3"/>
        <v>1907989.6274999999</v>
      </c>
      <c r="C5">
        <v>2</v>
      </c>
      <c r="D5">
        <v>0.53634008315560666</v>
      </c>
      <c r="E5">
        <v>100</v>
      </c>
      <c r="F5">
        <f t="shared" si="4"/>
        <v>100</v>
      </c>
      <c r="G5">
        <f t="shared" si="5"/>
        <v>0</v>
      </c>
      <c r="H5" s="7" t="str">
        <f t="shared" si="6"/>
        <v>1) 0%</v>
      </c>
      <c r="I5" t="str">
        <f t="shared" si="7"/>
        <v>0% - 100%</v>
      </c>
      <c r="J5">
        <f t="shared" si="15"/>
        <v>4</v>
      </c>
      <c r="K5">
        <f t="shared" si="16"/>
        <v>4</v>
      </c>
      <c r="L5" t="str">
        <f t="shared" si="8"/>
        <v>No Noise</v>
      </c>
      <c r="M5" s="3">
        <f t="shared" ca="1" si="0"/>
        <v>0</v>
      </c>
      <c r="N5" s="6">
        <f t="shared" ca="1" si="1"/>
        <v>0.53634008315560666</v>
      </c>
      <c r="O5">
        <f t="shared" si="17"/>
        <v>1</v>
      </c>
      <c r="P5" t="str">
        <f t="shared" si="9"/>
        <v>001</v>
      </c>
      <c r="Q5">
        <f t="shared" si="2"/>
        <v>202310</v>
      </c>
      <c r="R5" s="5">
        <f t="shared" ca="1" si="10"/>
        <v>2903194.3365854705</v>
      </c>
      <c r="S5">
        <v>1855547.889</v>
      </c>
      <c r="T5" t="str">
        <f t="shared" si="11"/>
        <v>HUB 001</v>
      </c>
      <c r="U5" t="str">
        <f t="shared" si="18"/>
        <v>Spain</v>
      </c>
      <c r="V5" t="s">
        <v>20</v>
      </c>
      <c r="W5" t="str">
        <f t="shared" si="12"/>
        <v>1) 0%</v>
      </c>
      <c r="X5" t="str">
        <f t="shared" si="12"/>
        <v>0% - 100%</v>
      </c>
    </row>
    <row r="6" spans="1:24" x14ac:dyDescent="0.35">
      <c r="A6">
        <f t="shared" si="13"/>
        <v>953994.81374999997</v>
      </c>
      <c r="B6">
        <f t="shared" si="3"/>
        <v>1907989.6274999999</v>
      </c>
      <c r="C6">
        <f t="shared" si="14"/>
        <v>2</v>
      </c>
      <c r="D6">
        <v>0.53634008315560666</v>
      </c>
      <c r="E6">
        <v>100</v>
      </c>
      <c r="F6">
        <f t="shared" si="4"/>
        <v>100</v>
      </c>
      <c r="G6">
        <f t="shared" si="5"/>
        <v>0</v>
      </c>
      <c r="H6" s="7" t="str">
        <f t="shared" si="6"/>
        <v>1) 0%</v>
      </c>
      <c r="I6" t="str">
        <f t="shared" si="7"/>
        <v>0% - 100%</v>
      </c>
      <c r="J6">
        <f t="shared" si="15"/>
        <v>5</v>
      </c>
      <c r="K6">
        <f t="shared" si="16"/>
        <v>4</v>
      </c>
      <c r="L6" t="str">
        <f t="shared" si="8"/>
        <v>With Noise</v>
      </c>
      <c r="M6" s="3">
        <f t="shared" ca="1" si="0"/>
        <v>0</v>
      </c>
      <c r="N6" s="6">
        <f t="shared" ca="1" si="1"/>
        <v>0.53634008315560666</v>
      </c>
      <c r="O6">
        <f t="shared" si="17"/>
        <v>1</v>
      </c>
      <c r="P6" t="str">
        <f t="shared" si="9"/>
        <v>001</v>
      </c>
      <c r="Q6">
        <f t="shared" si="2"/>
        <v>202311</v>
      </c>
      <c r="R6" s="5">
        <f t="shared" ca="1" si="10"/>
        <v>2841520.1221985146</v>
      </c>
      <c r="S6">
        <v>1740557.0160000001</v>
      </c>
      <c r="T6" t="str">
        <f t="shared" si="11"/>
        <v>HUB 001</v>
      </c>
      <c r="U6" t="str">
        <f t="shared" si="18"/>
        <v>Spain</v>
      </c>
      <c r="V6" t="s">
        <v>20</v>
      </c>
      <c r="W6" t="str">
        <f t="shared" si="12"/>
        <v>1) 0%</v>
      </c>
      <c r="X6" t="str">
        <f t="shared" si="12"/>
        <v>0% - 100%</v>
      </c>
    </row>
    <row r="7" spans="1:24" x14ac:dyDescent="0.35">
      <c r="A7">
        <f t="shared" si="13"/>
        <v>953994.81374999997</v>
      </c>
      <c r="B7">
        <f t="shared" si="3"/>
        <v>1907989.6274999999</v>
      </c>
      <c r="C7">
        <f t="shared" si="14"/>
        <v>2</v>
      </c>
      <c r="D7">
        <v>0.53634008315560666</v>
      </c>
      <c r="E7">
        <v>100</v>
      </c>
      <c r="F7">
        <f t="shared" si="4"/>
        <v>100</v>
      </c>
      <c r="G7">
        <f t="shared" si="5"/>
        <v>0</v>
      </c>
      <c r="H7" s="7" t="str">
        <f t="shared" si="6"/>
        <v>1) 0%</v>
      </c>
      <c r="I7" t="str">
        <f t="shared" si="7"/>
        <v>0% - 100%</v>
      </c>
      <c r="J7">
        <f t="shared" si="15"/>
        <v>6</v>
      </c>
      <c r="K7">
        <f t="shared" si="16"/>
        <v>4</v>
      </c>
      <c r="L7" t="str">
        <f t="shared" si="8"/>
        <v>With Noise</v>
      </c>
      <c r="M7" s="3">
        <f t="shared" ca="1" si="0"/>
        <v>0</v>
      </c>
      <c r="N7" s="6">
        <f t="shared" ca="1" si="1"/>
        <v>0.53634008315560666</v>
      </c>
      <c r="O7">
        <f t="shared" si="17"/>
        <v>1</v>
      </c>
      <c r="P7" t="str">
        <f t="shared" si="9"/>
        <v>001</v>
      </c>
      <c r="Q7">
        <v>202312</v>
      </c>
      <c r="R7" s="5">
        <f t="shared" ca="1" si="10"/>
        <v>2891729.0611340231</v>
      </c>
      <c r="S7">
        <v>1834171.013</v>
      </c>
      <c r="T7" t="str">
        <f t="shared" si="11"/>
        <v>HUB 001</v>
      </c>
      <c r="U7" t="str">
        <f t="shared" si="18"/>
        <v>Spain</v>
      </c>
      <c r="V7" t="s">
        <v>20</v>
      </c>
      <c r="W7" t="str">
        <f t="shared" si="12"/>
        <v>1) 0%</v>
      </c>
      <c r="X7" t="str">
        <f t="shared" si="12"/>
        <v>0% - 100%</v>
      </c>
    </row>
    <row r="8" spans="1:24" x14ac:dyDescent="0.35">
      <c r="A8">
        <f t="shared" si="13"/>
        <v>953994.81374999997</v>
      </c>
      <c r="B8">
        <f t="shared" si="3"/>
        <v>953994.81374999997</v>
      </c>
      <c r="C8">
        <v>1</v>
      </c>
      <c r="D8">
        <v>0.53634008315560666</v>
      </c>
      <c r="E8">
        <v>100</v>
      </c>
      <c r="F8">
        <f t="shared" si="4"/>
        <v>100</v>
      </c>
      <c r="G8">
        <f t="shared" si="5"/>
        <v>0</v>
      </c>
      <c r="H8" s="7" t="str">
        <f t="shared" si="6"/>
        <v>1) 0%</v>
      </c>
      <c r="I8" t="str">
        <f t="shared" si="7"/>
        <v>0% - 100%</v>
      </c>
      <c r="J8">
        <f t="shared" si="15"/>
        <v>1</v>
      </c>
      <c r="K8">
        <f t="shared" si="16"/>
        <v>4</v>
      </c>
      <c r="L8" t="str">
        <f t="shared" si="8"/>
        <v>No Noise</v>
      </c>
      <c r="M8" s="3">
        <f t="shared" ca="1" si="0"/>
        <v>0</v>
      </c>
      <c r="N8" s="6">
        <f t="shared" ca="1" si="1"/>
        <v>0.53634008315560666</v>
      </c>
      <c r="O8">
        <f t="shared" si="17"/>
        <v>1</v>
      </c>
      <c r="P8" t="str">
        <f t="shared" si="9"/>
        <v>001</v>
      </c>
      <c r="Q8">
        <f t="shared" si="2"/>
        <v>202401</v>
      </c>
      <c r="R8" s="5">
        <f t="shared" ca="1" si="10"/>
        <v>1827475.7513061501</v>
      </c>
      <c r="S8">
        <v>1628595.298</v>
      </c>
      <c r="T8" t="str">
        <f t="shared" si="11"/>
        <v>HUB 001</v>
      </c>
      <c r="U8" t="str">
        <f t="shared" si="18"/>
        <v>Spain</v>
      </c>
      <c r="V8" t="s">
        <v>20</v>
      </c>
      <c r="W8" t="str">
        <f t="shared" si="12"/>
        <v>1) 0%</v>
      </c>
      <c r="X8" t="str">
        <f t="shared" si="12"/>
        <v>0% - 100%</v>
      </c>
    </row>
    <row r="9" spans="1:24" x14ac:dyDescent="0.35">
      <c r="A9">
        <f t="shared" si="13"/>
        <v>953994.81374999997</v>
      </c>
      <c r="B9">
        <f t="shared" si="3"/>
        <v>953994.81374999997</v>
      </c>
      <c r="C9">
        <f t="shared" si="14"/>
        <v>1</v>
      </c>
      <c r="D9">
        <v>0.53634008315560666</v>
      </c>
      <c r="E9">
        <v>100</v>
      </c>
      <c r="F9">
        <f t="shared" si="4"/>
        <v>100</v>
      </c>
      <c r="G9">
        <f t="shared" si="5"/>
        <v>0</v>
      </c>
      <c r="H9" s="7" t="str">
        <f t="shared" si="6"/>
        <v>1) 0%</v>
      </c>
      <c r="I9" t="str">
        <f t="shared" si="7"/>
        <v>0% - 100%</v>
      </c>
      <c r="J9">
        <f t="shared" si="15"/>
        <v>2</v>
      </c>
      <c r="K9">
        <f t="shared" si="16"/>
        <v>4</v>
      </c>
      <c r="L9" t="str">
        <f t="shared" si="8"/>
        <v>No Noise</v>
      </c>
      <c r="M9" s="3">
        <f t="shared" ca="1" si="0"/>
        <v>0</v>
      </c>
      <c r="N9" s="6">
        <f t="shared" ca="1" si="1"/>
        <v>0.53634008315560666</v>
      </c>
      <c r="O9">
        <f t="shared" si="17"/>
        <v>1</v>
      </c>
      <c r="P9" t="str">
        <f t="shared" si="9"/>
        <v>001</v>
      </c>
      <c r="Q9">
        <f t="shared" si="2"/>
        <v>202402</v>
      </c>
      <c r="R9" s="5">
        <f t="shared" ca="1" si="10"/>
        <v>1825996.9544288735</v>
      </c>
      <c r="S9">
        <v>1625838.098</v>
      </c>
      <c r="T9" t="str">
        <f t="shared" si="11"/>
        <v>HUB 001</v>
      </c>
      <c r="U9" t="str">
        <f t="shared" si="18"/>
        <v>Spain</v>
      </c>
      <c r="V9" t="s">
        <v>20</v>
      </c>
      <c r="W9" t="str">
        <f t="shared" si="12"/>
        <v>1) 0%</v>
      </c>
      <c r="X9" t="str">
        <f t="shared" si="12"/>
        <v>0% - 100%</v>
      </c>
    </row>
    <row r="10" spans="1:24" x14ac:dyDescent="0.35">
      <c r="A10">
        <f t="shared" si="13"/>
        <v>953994.81374999997</v>
      </c>
      <c r="B10">
        <f t="shared" si="3"/>
        <v>953994.81374999997</v>
      </c>
      <c r="C10">
        <f t="shared" si="14"/>
        <v>1</v>
      </c>
      <c r="D10">
        <v>0.53634008315560666</v>
      </c>
      <c r="E10">
        <v>100</v>
      </c>
      <c r="F10">
        <f t="shared" si="4"/>
        <v>100</v>
      </c>
      <c r="G10">
        <f t="shared" si="5"/>
        <v>0</v>
      </c>
      <c r="H10" s="7" t="str">
        <f t="shared" si="6"/>
        <v>1) 0%</v>
      </c>
      <c r="I10" t="str">
        <f t="shared" si="7"/>
        <v>0% - 100%</v>
      </c>
      <c r="J10">
        <f t="shared" si="15"/>
        <v>3</v>
      </c>
      <c r="K10">
        <f t="shared" si="16"/>
        <v>4</v>
      </c>
      <c r="L10" t="str">
        <f t="shared" si="8"/>
        <v>No Noise</v>
      </c>
      <c r="M10" s="3">
        <f t="shared" ca="1" si="0"/>
        <v>0</v>
      </c>
      <c r="N10" s="6">
        <f t="shared" ca="1" si="1"/>
        <v>0.53634008315560666</v>
      </c>
      <c r="O10">
        <f t="shared" si="17"/>
        <v>1</v>
      </c>
      <c r="P10" t="str">
        <f t="shared" si="9"/>
        <v>001</v>
      </c>
      <c r="Q10">
        <f t="shared" si="2"/>
        <v>202403</v>
      </c>
      <c r="R10" s="5">
        <f t="shared" ca="1" si="10"/>
        <v>1821999.6380697787</v>
      </c>
      <c r="S10">
        <v>1618385.1470000001</v>
      </c>
      <c r="T10" t="str">
        <f t="shared" si="11"/>
        <v>HUB 001</v>
      </c>
      <c r="U10" t="str">
        <f t="shared" si="18"/>
        <v>Spain</v>
      </c>
      <c r="V10" t="s">
        <v>20</v>
      </c>
      <c r="W10" t="str">
        <f t="shared" si="12"/>
        <v>1) 0%</v>
      </c>
      <c r="X10" t="str">
        <f t="shared" si="12"/>
        <v>0% - 100%</v>
      </c>
    </row>
    <row r="11" spans="1:24" x14ac:dyDescent="0.35">
      <c r="A11">
        <f t="shared" si="13"/>
        <v>953994.81374999997</v>
      </c>
      <c r="B11">
        <f t="shared" si="3"/>
        <v>1907989.6274999999</v>
      </c>
      <c r="C11">
        <v>2</v>
      </c>
      <c r="D11">
        <v>0.53634008315560666</v>
      </c>
      <c r="E11">
        <v>100</v>
      </c>
      <c r="F11">
        <f t="shared" si="4"/>
        <v>100</v>
      </c>
      <c r="G11">
        <f t="shared" si="5"/>
        <v>0</v>
      </c>
      <c r="H11" s="7" t="str">
        <f t="shared" si="6"/>
        <v>1) 0%</v>
      </c>
      <c r="I11" t="str">
        <f t="shared" si="7"/>
        <v>0% - 100%</v>
      </c>
      <c r="J11">
        <f t="shared" si="15"/>
        <v>4</v>
      </c>
      <c r="K11">
        <f t="shared" si="16"/>
        <v>4</v>
      </c>
      <c r="L11" t="str">
        <f t="shared" si="8"/>
        <v>No Noise</v>
      </c>
      <c r="M11" s="3">
        <f t="shared" ca="1" si="0"/>
        <v>0</v>
      </c>
      <c r="N11" s="6">
        <f t="shared" ca="1" si="1"/>
        <v>0.53634008315560666</v>
      </c>
      <c r="O11">
        <f t="shared" si="17"/>
        <v>1</v>
      </c>
      <c r="P11" t="str">
        <f t="shared" si="9"/>
        <v>001</v>
      </c>
      <c r="Q11">
        <f t="shared" si="2"/>
        <v>202404</v>
      </c>
      <c r="R11" s="5">
        <f t="shared" ca="1" si="10"/>
        <v>2960823.7652979316</v>
      </c>
      <c r="S11">
        <v>1962997.3049999999</v>
      </c>
      <c r="T11" t="str">
        <f t="shared" si="11"/>
        <v>HUB 001</v>
      </c>
      <c r="U11" t="str">
        <f t="shared" si="18"/>
        <v>Spain</v>
      </c>
      <c r="V11" t="s">
        <v>20</v>
      </c>
      <c r="W11" t="str">
        <f t="shared" si="12"/>
        <v>1) 0%</v>
      </c>
      <c r="X11" t="str">
        <f t="shared" si="12"/>
        <v>0% - 100%</v>
      </c>
    </row>
    <row r="12" spans="1:24" x14ac:dyDescent="0.35">
      <c r="A12">
        <f t="shared" si="13"/>
        <v>953994.81374999997</v>
      </c>
      <c r="B12">
        <f t="shared" si="3"/>
        <v>2861984.4412500001</v>
      </c>
      <c r="C12">
        <v>3</v>
      </c>
      <c r="D12">
        <v>0.53634008315560666</v>
      </c>
      <c r="E12">
        <v>100</v>
      </c>
      <c r="F12">
        <f t="shared" si="4"/>
        <v>100</v>
      </c>
      <c r="G12">
        <f t="shared" si="5"/>
        <v>0</v>
      </c>
      <c r="H12" s="7" t="str">
        <f t="shared" si="6"/>
        <v>1) 0%</v>
      </c>
      <c r="I12" t="str">
        <f t="shared" si="7"/>
        <v>0% - 100%</v>
      </c>
      <c r="J12">
        <f t="shared" si="15"/>
        <v>5</v>
      </c>
      <c r="K12">
        <f t="shared" si="16"/>
        <v>4</v>
      </c>
      <c r="L12" t="str">
        <f t="shared" si="8"/>
        <v>With Noise</v>
      </c>
      <c r="M12" s="3">
        <f t="shared" ca="1" si="0"/>
        <v>0</v>
      </c>
      <c r="N12" s="6">
        <f t="shared" ca="1" si="1"/>
        <v>0.53634008315560666</v>
      </c>
      <c r="O12">
        <f t="shared" si="17"/>
        <v>1</v>
      </c>
      <c r="P12" t="str">
        <f t="shared" si="9"/>
        <v>001</v>
      </c>
      <c r="Q12">
        <f t="shared" si="2"/>
        <v>202405</v>
      </c>
      <c r="R12" s="5">
        <f t="shared" ca="1" si="10"/>
        <v>3637098.5984254605</v>
      </c>
      <c r="S12">
        <v>1445191.5519999999</v>
      </c>
      <c r="T12" t="str">
        <f t="shared" si="11"/>
        <v>HUB 001</v>
      </c>
      <c r="U12" t="str">
        <f t="shared" si="18"/>
        <v>Spain</v>
      </c>
      <c r="V12" t="s">
        <v>20</v>
      </c>
      <c r="W12" t="str">
        <f t="shared" si="12"/>
        <v>1) 0%</v>
      </c>
      <c r="X12" t="str">
        <f t="shared" si="12"/>
        <v>0% - 100%</v>
      </c>
    </row>
    <row r="13" spans="1:24" x14ac:dyDescent="0.35">
      <c r="A13">
        <f t="shared" si="13"/>
        <v>953994.81374999997</v>
      </c>
      <c r="B13">
        <f t="shared" si="3"/>
        <v>1907989.6274999999</v>
      </c>
      <c r="C13">
        <v>2</v>
      </c>
      <c r="D13">
        <v>0.53634008315560666</v>
      </c>
      <c r="E13">
        <v>100</v>
      </c>
      <c r="F13">
        <f t="shared" si="4"/>
        <v>100</v>
      </c>
      <c r="G13">
        <f t="shared" si="5"/>
        <v>0</v>
      </c>
      <c r="H13" s="7" t="str">
        <f t="shared" si="6"/>
        <v>1) 0%</v>
      </c>
      <c r="I13" t="str">
        <f t="shared" si="7"/>
        <v>0% - 100%</v>
      </c>
      <c r="J13">
        <f t="shared" si="15"/>
        <v>6</v>
      </c>
      <c r="K13">
        <f t="shared" si="16"/>
        <v>4</v>
      </c>
      <c r="L13" t="str">
        <f t="shared" si="8"/>
        <v>With Noise</v>
      </c>
      <c r="M13" s="3">
        <f t="shared" ca="1" si="0"/>
        <v>0</v>
      </c>
      <c r="N13" s="6">
        <f t="shared" ca="1" si="1"/>
        <v>0.53634008315560666</v>
      </c>
      <c r="O13">
        <f t="shared" si="17"/>
        <v>1</v>
      </c>
      <c r="P13" t="str">
        <f t="shared" si="9"/>
        <v>001</v>
      </c>
      <c r="Q13">
        <f t="shared" si="2"/>
        <v>202406</v>
      </c>
      <c r="R13" s="5">
        <f t="shared" ca="1" si="10"/>
        <v>2843648.9149859683</v>
      </c>
      <c r="S13">
        <v>1744526.1259999999</v>
      </c>
      <c r="T13" t="str">
        <f t="shared" si="11"/>
        <v>HUB 001</v>
      </c>
      <c r="U13" t="str">
        <f t="shared" si="18"/>
        <v>Spain</v>
      </c>
      <c r="V13" t="s">
        <v>20</v>
      </c>
      <c r="W13" t="str">
        <f t="shared" si="12"/>
        <v>1) 0%</v>
      </c>
      <c r="X13" t="str">
        <f t="shared" si="12"/>
        <v>0% - 100%</v>
      </c>
    </row>
    <row r="14" spans="1:24" x14ac:dyDescent="0.35">
      <c r="A14">
        <f t="shared" si="13"/>
        <v>953994.81374999997</v>
      </c>
      <c r="B14">
        <f t="shared" si="3"/>
        <v>953994.81374999997</v>
      </c>
      <c r="C14">
        <v>1</v>
      </c>
      <c r="D14">
        <v>0.53634008315560666</v>
      </c>
      <c r="E14">
        <v>100</v>
      </c>
      <c r="F14">
        <f t="shared" si="4"/>
        <v>100</v>
      </c>
      <c r="G14">
        <f t="shared" si="5"/>
        <v>0</v>
      </c>
      <c r="H14" s="7" t="str">
        <f t="shared" si="6"/>
        <v>1) 0%</v>
      </c>
      <c r="I14" t="str">
        <f t="shared" si="7"/>
        <v>0% - 100%</v>
      </c>
      <c r="J14">
        <f t="shared" si="15"/>
        <v>1</v>
      </c>
      <c r="K14">
        <f t="shared" si="16"/>
        <v>4</v>
      </c>
      <c r="L14" t="str">
        <f t="shared" si="8"/>
        <v>No Noise</v>
      </c>
      <c r="M14" s="3">
        <f t="shared" ca="1" si="0"/>
        <v>0</v>
      </c>
      <c r="N14" s="6">
        <f t="shared" ca="1" si="1"/>
        <v>0.53634008315560666</v>
      </c>
      <c r="O14">
        <f t="shared" si="17"/>
        <v>1</v>
      </c>
      <c r="P14" t="str">
        <f t="shared" si="9"/>
        <v>001</v>
      </c>
      <c r="Q14">
        <f t="shared" si="2"/>
        <v>202407</v>
      </c>
      <c r="R14" s="5">
        <f t="shared" ca="1" si="10"/>
        <v>1874984.2029054479</v>
      </c>
      <c r="S14">
        <v>1717174.267</v>
      </c>
      <c r="T14" t="str">
        <f t="shared" si="11"/>
        <v>HUB 001</v>
      </c>
      <c r="U14" t="str">
        <f t="shared" si="18"/>
        <v>Spain</v>
      </c>
      <c r="V14" t="s">
        <v>20</v>
      </c>
      <c r="W14" t="str">
        <f t="shared" si="12"/>
        <v>1) 0%</v>
      </c>
      <c r="X14" t="str">
        <f t="shared" si="12"/>
        <v>0% - 100%</v>
      </c>
    </row>
    <row r="15" spans="1:24" x14ac:dyDescent="0.35">
      <c r="A15">
        <f t="shared" si="13"/>
        <v>953994.81374999997</v>
      </c>
      <c r="B15">
        <f t="shared" si="3"/>
        <v>953994.81374999997</v>
      </c>
      <c r="C15">
        <f t="shared" si="14"/>
        <v>1</v>
      </c>
      <c r="D15">
        <v>0.53634008315560666</v>
      </c>
      <c r="E15">
        <v>100</v>
      </c>
      <c r="F15">
        <f t="shared" si="4"/>
        <v>100</v>
      </c>
      <c r="G15">
        <f t="shared" si="5"/>
        <v>0</v>
      </c>
      <c r="H15" s="7" t="str">
        <f t="shared" si="6"/>
        <v>1) 0%</v>
      </c>
      <c r="I15" t="str">
        <f t="shared" si="7"/>
        <v>0% - 100%</v>
      </c>
      <c r="J15">
        <f t="shared" si="15"/>
        <v>2</v>
      </c>
      <c r="K15">
        <f t="shared" si="16"/>
        <v>4</v>
      </c>
      <c r="L15" t="str">
        <f t="shared" si="8"/>
        <v>No Noise</v>
      </c>
      <c r="M15" s="3">
        <f t="shared" ca="1" si="0"/>
        <v>0</v>
      </c>
      <c r="N15" s="6">
        <f t="shared" ca="1" si="1"/>
        <v>0.53634008315560666</v>
      </c>
      <c r="O15">
        <f t="shared" si="17"/>
        <v>1</v>
      </c>
      <c r="P15" t="str">
        <f t="shared" si="9"/>
        <v>001</v>
      </c>
      <c r="Q15">
        <f t="shared" si="2"/>
        <v>202408</v>
      </c>
      <c r="R15" s="5">
        <f t="shared" ca="1" si="10"/>
        <v>1831592.7337192381</v>
      </c>
      <c r="S15">
        <v>1636271.365</v>
      </c>
      <c r="T15" t="str">
        <f t="shared" si="11"/>
        <v>HUB 001</v>
      </c>
      <c r="U15" t="str">
        <f t="shared" si="18"/>
        <v>Spain</v>
      </c>
      <c r="V15" t="s">
        <v>20</v>
      </c>
      <c r="W15" t="str">
        <f t="shared" si="12"/>
        <v>1) 0%</v>
      </c>
      <c r="X15" t="str">
        <f t="shared" si="12"/>
        <v>0% - 100%</v>
      </c>
    </row>
    <row r="16" spans="1:24" x14ac:dyDescent="0.35">
      <c r="A16">
        <f t="shared" si="13"/>
        <v>953994.81374999997</v>
      </c>
      <c r="B16">
        <f t="shared" si="3"/>
        <v>953994.81374999997</v>
      </c>
      <c r="C16">
        <f t="shared" si="14"/>
        <v>1</v>
      </c>
      <c r="D16">
        <v>0.53634008315560666</v>
      </c>
      <c r="E16">
        <v>100</v>
      </c>
      <c r="F16">
        <f t="shared" si="4"/>
        <v>100</v>
      </c>
      <c r="G16">
        <f t="shared" si="5"/>
        <v>0</v>
      </c>
      <c r="H16" s="7" t="str">
        <f t="shared" si="6"/>
        <v>1) 0%</v>
      </c>
      <c r="I16" t="str">
        <f t="shared" si="7"/>
        <v>0% - 100%</v>
      </c>
      <c r="J16">
        <f t="shared" si="15"/>
        <v>3</v>
      </c>
      <c r="K16">
        <f t="shared" si="16"/>
        <v>4</v>
      </c>
      <c r="L16" t="str">
        <f t="shared" si="8"/>
        <v>No Noise</v>
      </c>
      <c r="M16" s="3">
        <f t="shared" ca="1" si="0"/>
        <v>0</v>
      </c>
      <c r="N16" s="6">
        <f t="shared" ca="1" si="1"/>
        <v>0.53634008315560666</v>
      </c>
      <c r="O16">
        <f t="shared" si="17"/>
        <v>1</v>
      </c>
      <c r="P16" t="str">
        <f t="shared" si="9"/>
        <v>001</v>
      </c>
      <c r="Q16">
        <f t="shared" si="2"/>
        <v>202409</v>
      </c>
      <c r="R16" s="5">
        <f t="shared" ca="1" si="10"/>
        <v>1715099.9138379386</v>
      </c>
      <c r="S16">
        <v>1419071.824</v>
      </c>
      <c r="T16" t="str">
        <f t="shared" si="11"/>
        <v>HUB 001</v>
      </c>
      <c r="U16" t="str">
        <f t="shared" si="18"/>
        <v>Spain</v>
      </c>
      <c r="V16" t="s">
        <v>20</v>
      </c>
      <c r="W16" t="str">
        <f t="shared" si="12"/>
        <v>1) 0%</v>
      </c>
      <c r="X16" t="str">
        <f t="shared" si="12"/>
        <v>0% - 100%</v>
      </c>
    </row>
    <row r="17" spans="1:24" x14ac:dyDescent="0.35">
      <c r="A17">
        <f t="shared" si="13"/>
        <v>953994.81374999997</v>
      </c>
      <c r="B17">
        <f t="shared" si="3"/>
        <v>953994.81374999997</v>
      </c>
      <c r="C17">
        <f t="shared" si="14"/>
        <v>1</v>
      </c>
      <c r="D17">
        <v>0.53634008315560666</v>
      </c>
      <c r="E17">
        <v>100</v>
      </c>
      <c r="F17">
        <f t="shared" si="4"/>
        <v>100</v>
      </c>
      <c r="G17">
        <f t="shared" si="5"/>
        <v>0</v>
      </c>
      <c r="H17" s="7" t="str">
        <f t="shared" si="6"/>
        <v>1) 0%</v>
      </c>
      <c r="I17" t="str">
        <f t="shared" si="7"/>
        <v>0% - 100%</v>
      </c>
      <c r="J17">
        <f t="shared" si="15"/>
        <v>4</v>
      </c>
      <c r="K17">
        <f t="shared" si="16"/>
        <v>4</v>
      </c>
      <c r="L17" t="str">
        <f t="shared" si="8"/>
        <v>No Noise</v>
      </c>
      <c r="M17" s="3">
        <f t="shared" ca="1" si="0"/>
        <v>0</v>
      </c>
      <c r="N17" s="6">
        <f t="shared" ca="1" si="1"/>
        <v>0.53634008315560666</v>
      </c>
      <c r="O17">
        <f t="shared" si="17"/>
        <v>1</v>
      </c>
      <c r="P17" t="str">
        <f t="shared" si="9"/>
        <v>001</v>
      </c>
      <c r="Q17">
        <f t="shared" si="2"/>
        <v>202410</v>
      </c>
      <c r="R17" s="5">
        <f t="shared" ca="1" si="10"/>
        <v>1852318.9392161844</v>
      </c>
      <c r="S17">
        <v>1674915.14</v>
      </c>
      <c r="T17" t="str">
        <f t="shared" si="11"/>
        <v>HUB 001</v>
      </c>
      <c r="U17" t="str">
        <f t="shared" si="18"/>
        <v>Spain</v>
      </c>
      <c r="V17" t="s">
        <v>20</v>
      </c>
      <c r="W17" t="str">
        <f t="shared" si="12"/>
        <v>1) 0%</v>
      </c>
      <c r="X17" t="str">
        <f t="shared" si="12"/>
        <v>0% - 100%</v>
      </c>
    </row>
    <row r="18" spans="1:24" x14ac:dyDescent="0.35">
      <c r="A18">
        <f t="shared" si="13"/>
        <v>953994.81374999997</v>
      </c>
      <c r="B18">
        <f t="shared" si="3"/>
        <v>953994.81374999997</v>
      </c>
      <c r="C18">
        <f t="shared" si="14"/>
        <v>1</v>
      </c>
      <c r="D18">
        <v>0.53634008315560666</v>
      </c>
      <c r="E18">
        <v>100</v>
      </c>
      <c r="F18">
        <f t="shared" si="4"/>
        <v>100</v>
      </c>
      <c r="G18">
        <f t="shared" si="5"/>
        <v>0</v>
      </c>
      <c r="H18" s="7" t="str">
        <f t="shared" si="6"/>
        <v>1) 0%</v>
      </c>
      <c r="I18" t="str">
        <f t="shared" si="7"/>
        <v>0% - 100%</v>
      </c>
      <c r="J18">
        <f t="shared" si="15"/>
        <v>5</v>
      </c>
      <c r="K18">
        <f t="shared" si="16"/>
        <v>4</v>
      </c>
      <c r="L18" t="str">
        <f t="shared" si="8"/>
        <v>With Noise</v>
      </c>
      <c r="M18" s="3">
        <f t="shared" ca="1" si="0"/>
        <v>0</v>
      </c>
      <c r="N18" s="6">
        <f t="shared" ca="1" si="1"/>
        <v>0.53634008315560666</v>
      </c>
      <c r="O18">
        <f t="shared" si="17"/>
        <v>1</v>
      </c>
      <c r="P18" t="str">
        <f t="shared" si="9"/>
        <v>001</v>
      </c>
      <c r="Q18">
        <f t="shared" si="2"/>
        <v>202411</v>
      </c>
      <c r="R18" s="5">
        <f t="shared" ca="1" si="10"/>
        <v>1855093.448456292</v>
      </c>
      <c r="S18">
        <v>1680088.1810000001</v>
      </c>
      <c r="T18" t="str">
        <f t="shared" si="11"/>
        <v>HUB 001</v>
      </c>
      <c r="U18" t="str">
        <f t="shared" si="18"/>
        <v>Spain</v>
      </c>
      <c r="V18" t="s">
        <v>20</v>
      </c>
      <c r="W18" t="str">
        <f t="shared" si="12"/>
        <v>1) 0%</v>
      </c>
      <c r="X18" t="str">
        <f t="shared" si="12"/>
        <v>0% - 100%</v>
      </c>
    </row>
    <row r="19" spans="1:24" x14ac:dyDescent="0.35">
      <c r="A19">
        <f t="shared" si="13"/>
        <v>953994.81374999997</v>
      </c>
      <c r="B19">
        <f t="shared" si="3"/>
        <v>1907989.6274999999</v>
      </c>
      <c r="C19">
        <v>2</v>
      </c>
      <c r="D19">
        <v>0.53634008315560666</v>
      </c>
      <c r="E19">
        <v>100</v>
      </c>
      <c r="F19">
        <f t="shared" si="4"/>
        <v>100</v>
      </c>
      <c r="G19">
        <f t="shared" si="5"/>
        <v>0</v>
      </c>
      <c r="H19" s="7" t="str">
        <f t="shared" si="6"/>
        <v>1) 0%</v>
      </c>
      <c r="I19" t="str">
        <f t="shared" si="7"/>
        <v>0% - 100%</v>
      </c>
      <c r="J19">
        <f t="shared" si="15"/>
        <v>6</v>
      </c>
      <c r="K19">
        <f t="shared" si="16"/>
        <v>4</v>
      </c>
      <c r="L19" t="str">
        <f t="shared" si="8"/>
        <v>With Noise</v>
      </c>
      <c r="M19" s="3">
        <f t="shared" ca="1" si="0"/>
        <v>0</v>
      </c>
      <c r="N19" s="6">
        <f t="shared" ca="1" si="1"/>
        <v>0.53634008315560666</v>
      </c>
      <c r="O19">
        <f t="shared" si="17"/>
        <v>1</v>
      </c>
      <c r="P19" t="str">
        <f t="shared" si="9"/>
        <v>001</v>
      </c>
      <c r="Q19">
        <v>202412</v>
      </c>
      <c r="R19" s="5">
        <f t="shared" ca="1" si="10"/>
        <v>2890929.0374940857</v>
      </c>
      <c r="S19">
        <v>1832679.378</v>
      </c>
      <c r="T19" t="str">
        <f t="shared" si="11"/>
        <v>HUB 001</v>
      </c>
      <c r="U19" t="str">
        <f t="shared" si="18"/>
        <v>Spain</v>
      </c>
      <c r="V19" t="s">
        <v>20</v>
      </c>
      <c r="W19" t="str">
        <f t="shared" si="12"/>
        <v>1) 0%</v>
      </c>
      <c r="X19" t="str">
        <f t="shared" si="12"/>
        <v>0% - 100%</v>
      </c>
    </row>
    <row r="20" spans="1:24" x14ac:dyDescent="0.35">
      <c r="A20">
        <f t="shared" si="13"/>
        <v>953994.81374999997</v>
      </c>
      <c r="B20">
        <f t="shared" si="3"/>
        <v>2861984.4412500001</v>
      </c>
      <c r="C20">
        <v>3</v>
      </c>
      <c r="D20">
        <v>0.53634008315560666</v>
      </c>
      <c r="E20">
        <v>100</v>
      </c>
      <c r="F20">
        <f t="shared" si="4"/>
        <v>100</v>
      </c>
      <c r="G20">
        <f t="shared" si="5"/>
        <v>0</v>
      </c>
      <c r="H20" s="7" t="str">
        <f t="shared" si="6"/>
        <v>1) 0%</v>
      </c>
      <c r="I20" t="str">
        <f t="shared" si="7"/>
        <v>0% - 100%</v>
      </c>
      <c r="J20">
        <f t="shared" si="15"/>
        <v>1</v>
      </c>
      <c r="K20">
        <f t="shared" si="16"/>
        <v>4</v>
      </c>
      <c r="L20" t="str">
        <f t="shared" si="8"/>
        <v>No Noise</v>
      </c>
      <c r="M20" s="3">
        <f t="shared" ca="1" si="0"/>
        <v>0</v>
      </c>
      <c r="N20" s="6">
        <f t="shared" ca="1" si="1"/>
        <v>0.53634008315560666</v>
      </c>
      <c r="O20">
        <f t="shared" si="17"/>
        <v>1</v>
      </c>
      <c r="P20" t="str">
        <f t="shared" si="9"/>
        <v>001</v>
      </c>
      <c r="Q20">
        <f t="shared" si="2"/>
        <v>202501</v>
      </c>
      <c r="R20" s="5">
        <f t="shared" ca="1" si="10"/>
        <v>3696211.6135321409</v>
      </c>
      <c r="S20">
        <v>1555407.098</v>
      </c>
      <c r="T20" t="str">
        <f t="shared" si="11"/>
        <v>HUB 001</v>
      </c>
      <c r="U20" t="str">
        <f t="shared" si="18"/>
        <v>Spain</v>
      </c>
      <c r="V20" t="s">
        <v>20</v>
      </c>
      <c r="W20" t="str">
        <f t="shared" si="12"/>
        <v>1) 0%</v>
      </c>
      <c r="X20" t="str">
        <f t="shared" si="12"/>
        <v>0% - 100%</v>
      </c>
    </row>
    <row r="21" spans="1:24" x14ac:dyDescent="0.35">
      <c r="A21">
        <f t="shared" si="13"/>
        <v>953994.81374999997</v>
      </c>
      <c r="B21">
        <f t="shared" si="3"/>
        <v>3815979.2549999999</v>
      </c>
      <c r="C21">
        <v>4</v>
      </c>
      <c r="D21">
        <v>0.53634008315560666</v>
      </c>
      <c r="E21">
        <v>100</v>
      </c>
      <c r="F21">
        <f t="shared" si="4"/>
        <v>100</v>
      </c>
      <c r="G21">
        <f t="shared" si="5"/>
        <v>0</v>
      </c>
      <c r="H21" s="7" t="str">
        <f t="shared" si="6"/>
        <v>1) 0%</v>
      </c>
      <c r="I21" t="str">
        <f t="shared" si="7"/>
        <v>0% - 100%</v>
      </c>
      <c r="J21">
        <f t="shared" si="15"/>
        <v>2</v>
      </c>
      <c r="K21">
        <f t="shared" si="16"/>
        <v>4</v>
      </c>
      <c r="L21" t="str">
        <f t="shared" si="8"/>
        <v>No Noise</v>
      </c>
      <c r="M21" s="3">
        <f t="shared" ca="1" si="0"/>
        <v>0</v>
      </c>
      <c r="N21" s="6">
        <f t="shared" ca="1" si="1"/>
        <v>0.53634008315560666</v>
      </c>
      <c r="O21">
        <f t="shared" si="17"/>
        <v>1</v>
      </c>
      <c r="P21" t="str">
        <f t="shared" si="9"/>
        <v>001</v>
      </c>
      <c r="Q21">
        <f t="shared" si="2"/>
        <v>202502</v>
      </c>
      <c r="R21" s="5">
        <f t="shared" ca="1" si="10"/>
        <v>4699888.0817004582</v>
      </c>
      <c r="S21">
        <v>1648037.9790000001</v>
      </c>
      <c r="T21" t="str">
        <f t="shared" si="11"/>
        <v>HUB 001</v>
      </c>
      <c r="U21" t="str">
        <f t="shared" si="18"/>
        <v>Spain</v>
      </c>
      <c r="V21" t="s">
        <v>20</v>
      </c>
      <c r="W21" t="str">
        <f t="shared" si="12"/>
        <v>1) 0%</v>
      </c>
      <c r="X21" t="str">
        <f t="shared" si="12"/>
        <v>0% - 100%</v>
      </c>
    </row>
    <row r="22" spans="1:24" x14ac:dyDescent="0.35">
      <c r="A22">
        <f t="shared" si="13"/>
        <v>953994.81374999997</v>
      </c>
      <c r="B22">
        <f t="shared" si="3"/>
        <v>3815979.2549999999</v>
      </c>
      <c r="C22">
        <f t="shared" si="14"/>
        <v>4</v>
      </c>
      <c r="D22">
        <v>0.53634008315560666</v>
      </c>
      <c r="E22">
        <v>100</v>
      </c>
      <c r="F22">
        <f t="shared" si="4"/>
        <v>100</v>
      </c>
      <c r="G22">
        <f t="shared" si="5"/>
        <v>0</v>
      </c>
      <c r="H22" s="7" t="str">
        <f t="shared" si="6"/>
        <v>1) 0%</v>
      </c>
      <c r="I22" t="str">
        <f t="shared" si="7"/>
        <v>0% - 100%</v>
      </c>
      <c r="J22">
        <f t="shared" si="15"/>
        <v>3</v>
      </c>
      <c r="K22">
        <f t="shared" si="16"/>
        <v>4</v>
      </c>
      <c r="L22" t="str">
        <f t="shared" si="8"/>
        <v>No Noise</v>
      </c>
      <c r="M22" s="3">
        <f t="shared" ca="1" si="0"/>
        <v>0</v>
      </c>
      <c r="N22" s="6">
        <f t="shared" ca="1" si="1"/>
        <v>0.53634008315560666</v>
      </c>
      <c r="O22">
        <f t="shared" si="17"/>
        <v>1</v>
      </c>
      <c r="P22" t="str">
        <f t="shared" si="9"/>
        <v>001</v>
      </c>
      <c r="Q22">
        <f t="shared" si="2"/>
        <v>202503</v>
      </c>
      <c r="R22" s="5">
        <f t="shared" ca="1" si="10"/>
        <v>4756549.6976050269</v>
      </c>
      <c r="S22">
        <v>1753682.919</v>
      </c>
      <c r="T22" t="str">
        <f t="shared" si="11"/>
        <v>HUB 001</v>
      </c>
      <c r="U22" t="str">
        <f t="shared" si="18"/>
        <v>Spain</v>
      </c>
      <c r="V22" t="s">
        <v>20</v>
      </c>
      <c r="W22" t="str">
        <f t="shared" si="12"/>
        <v>1) 0%</v>
      </c>
      <c r="X22" t="str">
        <f t="shared" si="12"/>
        <v>0% - 100%</v>
      </c>
    </row>
    <row r="23" spans="1:24" x14ac:dyDescent="0.35">
      <c r="A23">
        <f t="shared" si="13"/>
        <v>953994.81374999997</v>
      </c>
      <c r="B23">
        <f t="shared" si="3"/>
        <v>3815979.2549999999</v>
      </c>
      <c r="C23">
        <f t="shared" si="14"/>
        <v>4</v>
      </c>
      <c r="D23">
        <v>0.53634008315560666</v>
      </c>
      <c r="E23">
        <v>100</v>
      </c>
      <c r="F23">
        <f t="shared" si="4"/>
        <v>100</v>
      </c>
      <c r="G23">
        <f t="shared" si="5"/>
        <v>0</v>
      </c>
      <c r="H23" s="7" t="str">
        <f t="shared" si="6"/>
        <v>1) 0%</v>
      </c>
      <c r="I23" t="str">
        <f t="shared" si="7"/>
        <v>0% - 100%</v>
      </c>
      <c r="J23">
        <f t="shared" si="15"/>
        <v>4</v>
      </c>
      <c r="K23">
        <f t="shared" si="16"/>
        <v>4</v>
      </c>
      <c r="L23" t="str">
        <f t="shared" si="8"/>
        <v>No Noise</v>
      </c>
      <c r="M23" s="3">
        <f t="shared" ca="1" si="0"/>
        <v>0</v>
      </c>
      <c r="N23" s="6">
        <f t="shared" ca="1" si="1"/>
        <v>0.53634008315560666</v>
      </c>
      <c r="O23">
        <f t="shared" si="17"/>
        <v>1</v>
      </c>
      <c r="P23" t="str">
        <f t="shared" si="9"/>
        <v>001</v>
      </c>
      <c r="Q23">
        <f t="shared" si="2"/>
        <v>202504</v>
      </c>
      <c r="R23" s="5">
        <f t="shared" ca="1" si="10"/>
        <v>4746506.296721491</v>
      </c>
      <c r="S23">
        <v>1734957.112</v>
      </c>
      <c r="T23" t="str">
        <f t="shared" si="11"/>
        <v>HUB 001</v>
      </c>
      <c r="U23" t="str">
        <f t="shared" si="18"/>
        <v>Spain</v>
      </c>
      <c r="V23" t="s">
        <v>20</v>
      </c>
      <c r="W23" t="str">
        <f t="shared" si="12"/>
        <v>1) 0%</v>
      </c>
      <c r="X23" t="str">
        <f t="shared" si="12"/>
        <v>0% - 100%</v>
      </c>
    </row>
    <row r="24" spans="1:24" x14ac:dyDescent="0.35">
      <c r="A24">
        <f t="shared" si="13"/>
        <v>953994.81374999997</v>
      </c>
      <c r="B24">
        <f t="shared" si="3"/>
        <v>3815979.2549999999</v>
      </c>
      <c r="C24">
        <f t="shared" si="14"/>
        <v>4</v>
      </c>
      <c r="D24">
        <v>0.53634008315560666</v>
      </c>
      <c r="E24">
        <v>100</v>
      </c>
      <c r="F24">
        <f t="shared" si="4"/>
        <v>100</v>
      </c>
      <c r="G24">
        <f t="shared" si="5"/>
        <v>0</v>
      </c>
      <c r="H24" s="7" t="str">
        <f t="shared" si="6"/>
        <v>1) 0%</v>
      </c>
      <c r="I24" t="str">
        <f t="shared" si="7"/>
        <v>0% - 100%</v>
      </c>
      <c r="J24">
        <f t="shared" si="15"/>
        <v>5</v>
      </c>
      <c r="K24">
        <f t="shared" si="16"/>
        <v>4</v>
      </c>
      <c r="L24" t="str">
        <f t="shared" si="8"/>
        <v>With Noise</v>
      </c>
      <c r="M24" s="3">
        <f t="shared" ca="1" si="0"/>
        <v>0</v>
      </c>
      <c r="N24" s="6">
        <f t="shared" ca="1" si="1"/>
        <v>0.53634008315560666</v>
      </c>
      <c r="O24">
        <f t="shared" si="17"/>
        <v>1</v>
      </c>
      <c r="P24" t="str">
        <f t="shared" si="9"/>
        <v>001</v>
      </c>
      <c r="Q24">
        <f>Q25-1</f>
        <v>202505</v>
      </c>
      <c r="R24" s="5">
        <f t="shared" ca="1" si="10"/>
        <v>4795424.4935577195</v>
      </c>
      <c r="S24">
        <v>1826164.5349999999</v>
      </c>
      <c r="T24" t="str">
        <f t="shared" si="11"/>
        <v>HUB 001</v>
      </c>
      <c r="U24" t="str">
        <f t="shared" si="18"/>
        <v>Spain</v>
      </c>
      <c r="V24" t="s">
        <v>20</v>
      </c>
      <c r="W24" t="str">
        <f t="shared" si="12"/>
        <v>1) 0%</v>
      </c>
      <c r="X24" t="str">
        <f t="shared" si="12"/>
        <v>0% - 100%</v>
      </c>
    </row>
    <row r="25" spans="1:24" x14ac:dyDescent="0.35">
      <c r="A25">
        <f t="shared" si="13"/>
        <v>953994.81374999997</v>
      </c>
      <c r="B25">
        <f t="shared" si="3"/>
        <v>3815979.2549999999</v>
      </c>
      <c r="C25">
        <f t="shared" si="14"/>
        <v>4</v>
      </c>
      <c r="D25">
        <v>0.53634008315560666</v>
      </c>
      <c r="E25">
        <v>100</v>
      </c>
      <c r="F25">
        <f t="shared" si="4"/>
        <v>100</v>
      </c>
      <c r="G25">
        <f t="shared" si="5"/>
        <v>0</v>
      </c>
      <c r="H25" s="7" t="str">
        <f t="shared" si="6"/>
        <v>1) 0%</v>
      </c>
      <c r="I25" t="str">
        <f t="shared" si="7"/>
        <v>0% - 100%</v>
      </c>
      <c r="J25">
        <f t="shared" si="15"/>
        <v>6</v>
      </c>
      <c r="K25">
        <f t="shared" si="16"/>
        <v>4</v>
      </c>
      <c r="L25" t="str">
        <f t="shared" si="8"/>
        <v>With Noise</v>
      </c>
      <c r="M25" s="3">
        <f t="shared" ca="1" si="0"/>
        <v>0</v>
      </c>
      <c r="N25" s="6">
        <f t="shared" ca="1" si="1"/>
        <v>0.53634008315560666</v>
      </c>
      <c r="O25">
        <f t="shared" si="17"/>
        <v>1</v>
      </c>
      <c r="P25" t="str">
        <f t="shared" si="9"/>
        <v>001</v>
      </c>
      <c r="Q25">
        <v>202506</v>
      </c>
      <c r="R25" s="5">
        <f t="shared" ca="1" si="10"/>
        <v>4822628.6843032306</v>
      </c>
      <c r="S25">
        <v>1876886.44</v>
      </c>
      <c r="T25" t="str">
        <f t="shared" si="11"/>
        <v>HUB 001</v>
      </c>
      <c r="U25" t="str">
        <f t="shared" si="18"/>
        <v>Spain</v>
      </c>
      <c r="V25" t="s">
        <v>20</v>
      </c>
      <c r="W25" t="str">
        <f t="shared" si="12"/>
        <v>1) 0%</v>
      </c>
      <c r="X25" t="str">
        <f t="shared" si="12"/>
        <v>0% - 100%</v>
      </c>
    </row>
    <row r="26" spans="1:24" x14ac:dyDescent="0.35">
      <c r="A26">
        <f t="shared" si="13"/>
        <v>953994.81374999997</v>
      </c>
      <c r="B26">
        <f t="shared" si="3"/>
        <v>953994.81374999997</v>
      </c>
      <c r="C26">
        <f>C2</f>
        <v>1</v>
      </c>
      <c r="D26" s="2">
        <v>0.53634008315560666</v>
      </c>
      <c r="E26">
        <v>100</v>
      </c>
      <c r="F26">
        <f>F2+20</f>
        <v>120</v>
      </c>
      <c r="G26">
        <f t="shared" si="5"/>
        <v>20</v>
      </c>
      <c r="H26" s="7" t="str">
        <f t="shared" si="6"/>
        <v>2) 20%</v>
      </c>
      <c r="I26" t="str">
        <f t="shared" si="7"/>
        <v>0% - 100%</v>
      </c>
      <c r="J26">
        <f t="shared" si="15"/>
        <v>1</v>
      </c>
      <c r="K26">
        <f t="shared" si="16"/>
        <v>4</v>
      </c>
      <c r="L26" t="str">
        <f t="shared" si="8"/>
        <v>No Noise</v>
      </c>
      <c r="M26" s="3">
        <f t="shared" ca="1" si="0"/>
        <v>0</v>
      </c>
      <c r="N26" s="6">
        <f t="shared" ca="1" si="1"/>
        <v>0.53634008315560666</v>
      </c>
      <c r="O26">
        <f t="shared" si="17"/>
        <v>2</v>
      </c>
      <c r="P26" t="str">
        <f t="shared" si="9"/>
        <v>002</v>
      </c>
      <c r="Q26" s="2">
        <f>Q2</f>
        <v>202307</v>
      </c>
      <c r="R26" s="5">
        <f t="shared" ca="1" si="10"/>
        <v>1869430.5836999998</v>
      </c>
      <c r="S26" s="2">
        <f>S2</f>
        <v>1706819.6070000001</v>
      </c>
      <c r="T26" t="str">
        <f t="shared" si="11"/>
        <v>HUB 002</v>
      </c>
      <c r="U26" t="str">
        <f t="shared" si="18"/>
        <v>Spain</v>
      </c>
      <c r="V26" t="s">
        <v>20</v>
      </c>
      <c r="W26" t="str">
        <f t="shared" si="12"/>
        <v>2) 20%</v>
      </c>
      <c r="X26" t="str">
        <f t="shared" si="12"/>
        <v>0% - 100%</v>
      </c>
    </row>
    <row r="27" spans="1:24" x14ac:dyDescent="0.35">
      <c r="A27">
        <f t="shared" si="13"/>
        <v>953994.81374999997</v>
      </c>
      <c r="B27">
        <f t="shared" si="3"/>
        <v>953994.81374999997</v>
      </c>
      <c r="C27">
        <f t="shared" ref="C27:C90" si="19">C3</f>
        <v>1</v>
      </c>
      <c r="D27">
        <v>0.53634008315560666</v>
      </c>
      <c r="E27">
        <v>100</v>
      </c>
      <c r="F27">
        <f t="shared" ref="F27:F90" si="20">F3+20</f>
        <v>120</v>
      </c>
      <c r="G27">
        <f t="shared" si="5"/>
        <v>20</v>
      </c>
      <c r="H27" s="7" t="str">
        <f t="shared" si="6"/>
        <v>2) 20%</v>
      </c>
      <c r="I27" t="str">
        <f t="shared" si="7"/>
        <v>0% - 100%</v>
      </c>
      <c r="J27">
        <f t="shared" si="15"/>
        <v>2</v>
      </c>
      <c r="K27">
        <f t="shared" si="16"/>
        <v>4</v>
      </c>
      <c r="L27" t="str">
        <f t="shared" si="8"/>
        <v>No Noise</v>
      </c>
      <c r="M27" s="3">
        <f t="shared" ca="1" si="0"/>
        <v>0</v>
      </c>
      <c r="N27" s="6">
        <f t="shared" ca="1" si="1"/>
        <v>0.53634008315560666</v>
      </c>
      <c r="O27">
        <f t="shared" si="17"/>
        <v>2</v>
      </c>
      <c r="P27" t="str">
        <f t="shared" si="9"/>
        <v>002</v>
      </c>
      <c r="Q27" s="2">
        <f t="shared" ref="Q27:Q90" si="21">Q3</f>
        <v>202308</v>
      </c>
      <c r="R27" s="5">
        <f t="shared" ca="1" si="10"/>
        <v>1844246.3339130462</v>
      </c>
      <c r="S27" s="2">
        <f t="shared" ref="S27:S90" si="22">S3</f>
        <v>1659863.8589999999</v>
      </c>
      <c r="T27" t="str">
        <f t="shared" si="11"/>
        <v>HUB 002</v>
      </c>
      <c r="U27" t="str">
        <f t="shared" si="18"/>
        <v>Spain</v>
      </c>
      <c r="V27" t="s">
        <v>20</v>
      </c>
      <c r="W27" t="str">
        <f t="shared" si="12"/>
        <v>2) 20%</v>
      </c>
      <c r="X27" t="str">
        <f t="shared" si="12"/>
        <v>0% - 100%</v>
      </c>
    </row>
    <row r="28" spans="1:24" x14ac:dyDescent="0.35">
      <c r="A28">
        <f t="shared" si="13"/>
        <v>953994.81374999997</v>
      </c>
      <c r="B28">
        <f t="shared" si="3"/>
        <v>953994.81374999997</v>
      </c>
      <c r="C28">
        <f t="shared" si="19"/>
        <v>1</v>
      </c>
      <c r="D28">
        <v>0.53634008315560666</v>
      </c>
      <c r="E28">
        <v>100</v>
      </c>
      <c r="F28">
        <f t="shared" si="20"/>
        <v>120</v>
      </c>
      <c r="G28">
        <f t="shared" si="5"/>
        <v>20</v>
      </c>
      <c r="H28" s="7" t="str">
        <f t="shared" si="6"/>
        <v>2) 20%</v>
      </c>
      <c r="I28" t="str">
        <f t="shared" si="7"/>
        <v>0% - 100%</v>
      </c>
      <c r="J28">
        <f t="shared" si="15"/>
        <v>3</v>
      </c>
      <c r="K28">
        <f t="shared" si="16"/>
        <v>4</v>
      </c>
      <c r="L28" t="str">
        <f t="shared" si="8"/>
        <v>No Noise</v>
      </c>
      <c r="M28" s="3">
        <f t="shared" ca="1" si="0"/>
        <v>0</v>
      </c>
      <c r="N28" s="6">
        <f t="shared" ca="1" si="1"/>
        <v>0.53634008315560666</v>
      </c>
      <c r="O28">
        <f t="shared" si="17"/>
        <v>2</v>
      </c>
      <c r="P28" t="str">
        <f t="shared" si="9"/>
        <v>002</v>
      </c>
      <c r="Q28" s="2">
        <f t="shared" si="21"/>
        <v>202309</v>
      </c>
      <c r="R28" s="5">
        <f t="shared" ca="1" si="10"/>
        <v>1749444.4065465806</v>
      </c>
      <c r="S28" s="2">
        <f t="shared" si="22"/>
        <v>1483106.7409999999</v>
      </c>
      <c r="T28" t="str">
        <f t="shared" si="11"/>
        <v>HUB 002</v>
      </c>
      <c r="U28" t="str">
        <f t="shared" si="18"/>
        <v>Spain</v>
      </c>
      <c r="V28" t="s">
        <v>20</v>
      </c>
      <c r="W28" t="str">
        <f t="shared" si="12"/>
        <v>2) 20%</v>
      </c>
      <c r="X28" t="str">
        <f t="shared" si="12"/>
        <v>0% - 100%</v>
      </c>
    </row>
    <row r="29" spans="1:24" x14ac:dyDescent="0.35">
      <c r="A29">
        <f t="shared" si="13"/>
        <v>953994.81374999997</v>
      </c>
      <c r="B29">
        <f t="shared" si="3"/>
        <v>1907989.6274999999</v>
      </c>
      <c r="C29">
        <f t="shared" si="19"/>
        <v>2</v>
      </c>
      <c r="D29">
        <v>0.53634008315560666</v>
      </c>
      <c r="E29">
        <v>100</v>
      </c>
      <c r="F29">
        <f t="shared" si="20"/>
        <v>120</v>
      </c>
      <c r="G29">
        <f t="shared" si="5"/>
        <v>20</v>
      </c>
      <c r="H29" s="7" t="str">
        <f t="shared" si="6"/>
        <v>2) 20%</v>
      </c>
      <c r="I29" t="str">
        <f t="shared" si="7"/>
        <v>0% - 100%</v>
      </c>
      <c r="J29">
        <f t="shared" si="15"/>
        <v>4</v>
      </c>
      <c r="K29">
        <f t="shared" si="16"/>
        <v>4</v>
      </c>
      <c r="L29" t="str">
        <f t="shared" si="8"/>
        <v>No Noise</v>
      </c>
      <c r="M29" s="3">
        <f t="shared" ca="1" si="0"/>
        <v>0</v>
      </c>
      <c r="N29" s="6">
        <f t="shared" ca="1" si="1"/>
        <v>0.53634008315560666</v>
      </c>
      <c r="O29">
        <f t="shared" si="17"/>
        <v>2</v>
      </c>
      <c r="P29" t="str">
        <f t="shared" si="9"/>
        <v>002</v>
      </c>
      <c r="Q29" s="2">
        <f t="shared" si="21"/>
        <v>202310</v>
      </c>
      <c r="R29" s="5">
        <f t="shared" ca="1" si="10"/>
        <v>2903194.3365854705</v>
      </c>
      <c r="S29" s="2">
        <f t="shared" si="22"/>
        <v>1855547.889</v>
      </c>
      <c r="T29" t="str">
        <f t="shared" si="11"/>
        <v>HUB 002</v>
      </c>
      <c r="U29" t="str">
        <f t="shared" si="18"/>
        <v>Spain</v>
      </c>
      <c r="V29" t="s">
        <v>20</v>
      </c>
      <c r="W29" t="str">
        <f t="shared" si="12"/>
        <v>2) 20%</v>
      </c>
      <c r="X29" t="str">
        <f t="shared" si="12"/>
        <v>0% - 100%</v>
      </c>
    </row>
    <row r="30" spans="1:24" x14ac:dyDescent="0.35">
      <c r="A30">
        <f t="shared" si="13"/>
        <v>953994.81374999997</v>
      </c>
      <c r="B30">
        <f t="shared" si="3"/>
        <v>1907989.6274999999</v>
      </c>
      <c r="C30">
        <f t="shared" si="19"/>
        <v>2</v>
      </c>
      <c r="D30">
        <v>0.53634008315560666</v>
      </c>
      <c r="E30">
        <v>100</v>
      </c>
      <c r="F30">
        <f t="shared" si="20"/>
        <v>120</v>
      </c>
      <c r="G30">
        <f t="shared" si="5"/>
        <v>20</v>
      </c>
      <c r="H30" s="7" t="str">
        <f t="shared" si="6"/>
        <v>2) 20%</v>
      </c>
      <c r="I30" t="str">
        <f t="shared" si="7"/>
        <v>0% - 100%</v>
      </c>
      <c r="J30">
        <f t="shared" si="15"/>
        <v>5</v>
      </c>
      <c r="K30">
        <f t="shared" si="16"/>
        <v>4</v>
      </c>
      <c r="L30" t="str">
        <f t="shared" si="8"/>
        <v>With Noise</v>
      </c>
      <c r="M30" s="3">
        <f t="shared" ca="1" si="0"/>
        <v>9.000000000000008E-2</v>
      </c>
      <c r="N30" s="6">
        <f t="shared" ca="1" si="1"/>
        <v>0.58461069063961135</v>
      </c>
      <c r="O30">
        <f t="shared" si="17"/>
        <v>2</v>
      </c>
      <c r="P30" t="str">
        <f t="shared" si="9"/>
        <v>002</v>
      </c>
      <c r="Q30" s="2">
        <f t="shared" si="21"/>
        <v>202311</v>
      </c>
      <c r="R30" s="5">
        <f t="shared" ca="1" si="10"/>
        <v>2925537.866721381</v>
      </c>
      <c r="S30" s="2">
        <f t="shared" si="22"/>
        <v>1740557.0160000001</v>
      </c>
      <c r="T30" t="str">
        <f t="shared" si="11"/>
        <v>HUB 002</v>
      </c>
      <c r="U30" t="str">
        <f t="shared" si="18"/>
        <v>Spain</v>
      </c>
      <c r="V30" t="s">
        <v>20</v>
      </c>
      <c r="W30" t="str">
        <f t="shared" si="12"/>
        <v>2) 20%</v>
      </c>
      <c r="X30" t="str">
        <f t="shared" si="12"/>
        <v>0% - 100%</v>
      </c>
    </row>
    <row r="31" spans="1:24" x14ac:dyDescent="0.35">
      <c r="A31">
        <f t="shared" si="13"/>
        <v>953994.81374999997</v>
      </c>
      <c r="B31">
        <f t="shared" si="3"/>
        <v>1907989.6274999999</v>
      </c>
      <c r="C31">
        <f t="shared" si="19"/>
        <v>2</v>
      </c>
      <c r="D31">
        <v>0.53634008315560666</v>
      </c>
      <c r="E31">
        <v>100</v>
      </c>
      <c r="F31">
        <f t="shared" si="20"/>
        <v>120</v>
      </c>
      <c r="G31">
        <f t="shared" si="5"/>
        <v>20</v>
      </c>
      <c r="H31" s="7" t="str">
        <f t="shared" si="6"/>
        <v>2) 20%</v>
      </c>
      <c r="I31" t="str">
        <f t="shared" si="7"/>
        <v>0% - 100%</v>
      </c>
      <c r="J31">
        <f t="shared" si="15"/>
        <v>6</v>
      </c>
      <c r="K31">
        <f t="shared" si="16"/>
        <v>4</v>
      </c>
      <c r="L31" t="str">
        <f t="shared" si="8"/>
        <v>With Noise</v>
      </c>
      <c r="M31" s="3">
        <f t="shared" ca="1" si="0"/>
        <v>0.17999999999999994</v>
      </c>
      <c r="N31" s="6">
        <f t="shared" ca="1" si="1"/>
        <v>0.63288129812361582</v>
      </c>
      <c r="O31">
        <f t="shared" si="17"/>
        <v>2</v>
      </c>
      <c r="P31" t="str">
        <f t="shared" si="9"/>
        <v>002</v>
      </c>
      <c r="Q31" s="2">
        <f t="shared" si="21"/>
        <v>202312</v>
      </c>
      <c r="R31" s="5">
        <f t="shared" ca="1" si="10"/>
        <v>3068802.1591881476</v>
      </c>
      <c r="S31" s="2">
        <f t="shared" si="22"/>
        <v>1834171.013</v>
      </c>
      <c r="T31" t="str">
        <f t="shared" si="11"/>
        <v>HUB 002</v>
      </c>
      <c r="U31" t="str">
        <f t="shared" si="18"/>
        <v>Spain</v>
      </c>
      <c r="V31" t="s">
        <v>20</v>
      </c>
      <c r="W31" t="str">
        <f t="shared" si="12"/>
        <v>2) 20%</v>
      </c>
      <c r="X31" t="str">
        <f t="shared" si="12"/>
        <v>0% - 100%</v>
      </c>
    </row>
    <row r="32" spans="1:24" x14ac:dyDescent="0.35">
      <c r="A32">
        <f t="shared" si="13"/>
        <v>953994.81374999997</v>
      </c>
      <c r="B32">
        <f t="shared" si="3"/>
        <v>953994.81374999997</v>
      </c>
      <c r="C32">
        <f t="shared" si="19"/>
        <v>1</v>
      </c>
      <c r="D32">
        <v>0.53634008315560666</v>
      </c>
      <c r="E32">
        <v>100</v>
      </c>
      <c r="F32">
        <f t="shared" si="20"/>
        <v>120</v>
      </c>
      <c r="G32">
        <f t="shared" si="5"/>
        <v>20</v>
      </c>
      <c r="H32" s="7" t="str">
        <f t="shared" si="6"/>
        <v>2) 20%</v>
      </c>
      <c r="I32" t="str">
        <f t="shared" si="7"/>
        <v>0% - 100%</v>
      </c>
      <c r="J32">
        <f t="shared" si="15"/>
        <v>1</v>
      </c>
      <c r="K32">
        <f t="shared" si="16"/>
        <v>4</v>
      </c>
      <c r="L32" t="str">
        <f t="shared" si="8"/>
        <v>No Noise</v>
      </c>
      <c r="M32" s="3">
        <f t="shared" ca="1" si="0"/>
        <v>0</v>
      </c>
      <c r="N32" s="6">
        <f t="shared" ca="1" si="1"/>
        <v>0.53634008315560666</v>
      </c>
      <c r="O32">
        <f t="shared" si="17"/>
        <v>2</v>
      </c>
      <c r="P32" t="str">
        <f t="shared" si="9"/>
        <v>002</v>
      </c>
      <c r="Q32" s="2">
        <f t="shared" si="21"/>
        <v>202401</v>
      </c>
      <c r="R32" s="5">
        <f t="shared" ca="1" si="10"/>
        <v>1827475.7513061501</v>
      </c>
      <c r="S32" s="2">
        <f t="shared" si="22"/>
        <v>1628595.298</v>
      </c>
      <c r="T32" t="str">
        <f t="shared" si="11"/>
        <v>HUB 002</v>
      </c>
      <c r="U32" t="str">
        <f t="shared" si="18"/>
        <v>Spain</v>
      </c>
      <c r="V32" t="s">
        <v>20</v>
      </c>
      <c r="W32" t="str">
        <f t="shared" si="12"/>
        <v>2) 20%</v>
      </c>
      <c r="X32" t="str">
        <f t="shared" si="12"/>
        <v>0% - 100%</v>
      </c>
    </row>
    <row r="33" spans="1:24" x14ac:dyDescent="0.35">
      <c r="A33">
        <f t="shared" si="13"/>
        <v>953994.81374999997</v>
      </c>
      <c r="B33">
        <f t="shared" si="3"/>
        <v>953994.81374999997</v>
      </c>
      <c r="C33">
        <f t="shared" si="19"/>
        <v>1</v>
      </c>
      <c r="D33">
        <v>0.53634008315560666</v>
      </c>
      <c r="E33">
        <v>100</v>
      </c>
      <c r="F33">
        <f t="shared" si="20"/>
        <v>120</v>
      </c>
      <c r="G33">
        <f t="shared" si="5"/>
        <v>20</v>
      </c>
      <c r="H33" s="7" t="str">
        <f t="shared" si="6"/>
        <v>2) 20%</v>
      </c>
      <c r="I33" t="str">
        <f t="shared" si="7"/>
        <v>0% - 100%</v>
      </c>
      <c r="J33">
        <f t="shared" si="15"/>
        <v>2</v>
      </c>
      <c r="K33">
        <f t="shared" si="16"/>
        <v>4</v>
      </c>
      <c r="L33" t="str">
        <f t="shared" si="8"/>
        <v>No Noise</v>
      </c>
      <c r="M33" s="3">
        <f t="shared" ca="1" si="0"/>
        <v>0</v>
      </c>
      <c r="N33" s="6">
        <f t="shared" ca="1" si="1"/>
        <v>0.53634008315560666</v>
      </c>
      <c r="O33">
        <f t="shared" si="17"/>
        <v>2</v>
      </c>
      <c r="P33" t="str">
        <f t="shared" si="9"/>
        <v>002</v>
      </c>
      <c r="Q33" s="2">
        <f t="shared" si="21"/>
        <v>202402</v>
      </c>
      <c r="R33" s="5">
        <f t="shared" ca="1" si="10"/>
        <v>1825996.9544288735</v>
      </c>
      <c r="S33" s="2">
        <f t="shared" si="22"/>
        <v>1625838.098</v>
      </c>
      <c r="T33" t="str">
        <f t="shared" si="11"/>
        <v>HUB 002</v>
      </c>
      <c r="U33" t="str">
        <f t="shared" si="18"/>
        <v>Spain</v>
      </c>
      <c r="V33" t="s">
        <v>20</v>
      </c>
      <c r="W33" t="str">
        <f t="shared" si="12"/>
        <v>2) 20%</v>
      </c>
      <c r="X33" t="str">
        <f t="shared" si="12"/>
        <v>0% - 100%</v>
      </c>
    </row>
    <row r="34" spans="1:24" x14ac:dyDescent="0.35">
      <c r="A34">
        <f t="shared" si="13"/>
        <v>953994.81374999997</v>
      </c>
      <c r="B34">
        <f t="shared" si="3"/>
        <v>953994.81374999997</v>
      </c>
      <c r="C34">
        <f t="shared" si="19"/>
        <v>1</v>
      </c>
      <c r="D34">
        <v>0.53634008315560666</v>
      </c>
      <c r="E34">
        <v>100</v>
      </c>
      <c r="F34">
        <f t="shared" si="20"/>
        <v>120</v>
      </c>
      <c r="G34">
        <f t="shared" si="5"/>
        <v>20</v>
      </c>
      <c r="H34" s="7" t="str">
        <f t="shared" si="6"/>
        <v>2) 20%</v>
      </c>
      <c r="I34" t="str">
        <f t="shared" si="7"/>
        <v>0% - 100%</v>
      </c>
      <c r="J34">
        <f t="shared" si="15"/>
        <v>3</v>
      </c>
      <c r="K34">
        <f t="shared" si="16"/>
        <v>4</v>
      </c>
      <c r="L34" t="str">
        <f t="shared" si="8"/>
        <v>No Noise</v>
      </c>
      <c r="M34" s="3">
        <f t="shared" ca="1" si="0"/>
        <v>0</v>
      </c>
      <c r="N34" s="6">
        <f t="shared" ca="1" si="1"/>
        <v>0.53634008315560666</v>
      </c>
      <c r="O34">
        <f t="shared" si="17"/>
        <v>2</v>
      </c>
      <c r="P34" t="str">
        <f t="shared" si="9"/>
        <v>002</v>
      </c>
      <c r="Q34" s="2">
        <f t="shared" si="21"/>
        <v>202403</v>
      </c>
      <c r="R34" s="5">
        <f t="shared" ca="1" si="10"/>
        <v>1821999.6380697787</v>
      </c>
      <c r="S34" s="2">
        <f t="shared" si="22"/>
        <v>1618385.1470000001</v>
      </c>
      <c r="T34" t="str">
        <f t="shared" si="11"/>
        <v>HUB 002</v>
      </c>
      <c r="U34" t="str">
        <f t="shared" si="18"/>
        <v>Spain</v>
      </c>
      <c r="V34" t="s">
        <v>20</v>
      </c>
      <c r="W34" t="str">
        <f t="shared" si="12"/>
        <v>2) 20%</v>
      </c>
      <c r="X34" t="str">
        <f t="shared" si="12"/>
        <v>0% - 100%</v>
      </c>
    </row>
    <row r="35" spans="1:24" x14ac:dyDescent="0.35">
      <c r="A35">
        <f t="shared" si="13"/>
        <v>953994.81374999997</v>
      </c>
      <c r="B35">
        <f t="shared" si="3"/>
        <v>1907989.6274999999</v>
      </c>
      <c r="C35">
        <f t="shared" si="19"/>
        <v>2</v>
      </c>
      <c r="D35">
        <v>0.53634008315560666</v>
      </c>
      <c r="E35">
        <v>100</v>
      </c>
      <c r="F35">
        <f t="shared" si="20"/>
        <v>120</v>
      </c>
      <c r="G35">
        <f t="shared" si="5"/>
        <v>20</v>
      </c>
      <c r="H35" s="7" t="str">
        <f t="shared" si="6"/>
        <v>2) 20%</v>
      </c>
      <c r="I35" t="str">
        <f t="shared" si="7"/>
        <v>0% - 100%</v>
      </c>
      <c r="J35">
        <f t="shared" si="15"/>
        <v>4</v>
      </c>
      <c r="K35">
        <f t="shared" si="16"/>
        <v>4</v>
      </c>
      <c r="L35" t="str">
        <f t="shared" si="8"/>
        <v>No Noise</v>
      </c>
      <c r="M35" s="3">
        <f t="shared" ca="1" si="0"/>
        <v>0</v>
      </c>
      <c r="N35" s="6">
        <f t="shared" ca="1" si="1"/>
        <v>0.53634008315560666</v>
      </c>
      <c r="O35">
        <f t="shared" si="17"/>
        <v>2</v>
      </c>
      <c r="P35" t="str">
        <f t="shared" si="9"/>
        <v>002</v>
      </c>
      <c r="Q35" s="2">
        <f t="shared" si="21"/>
        <v>202404</v>
      </c>
      <c r="R35" s="5">
        <f t="shared" ca="1" si="10"/>
        <v>2960823.7652979316</v>
      </c>
      <c r="S35" s="2">
        <f t="shared" si="22"/>
        <v>1962997.3049999999</v>
      </c>
      <c r="T35" t="str">
        <f t="shared" si="11"/>
        <v>HUB 002</v>
      </c>
      <c r="U35" t="str">
        <f t="shared" si="18"/>
        <v>Spain</v>
      </c>
      <c r="V35" t="s">
        <v>20</v>
      </c>
      <c r="W35" t="str">
        <f t="shared" si="12"/>
        <v>2) 20%</v>
      </c>
      <c r="X35" t="str">
        <f t="shared" si="12"/>
        <v>0% - 100%</v>
      </c>
    </row>
    <row r="36" spans="1:24" x14ac:dyDescent="0.35">
      <c r="A36">
        <f t="shared" si="13"/>
        <v>953994.81374999997</v>
      </c>
      <c r="B36">
        <f t="shared" si="3"/>
        <v>2861984.4412500001</v>
      </c>
      <c r="C36">
        <f t="shared" si="19"/>
        <v>3</v>
      </c>
      <c r="D36">
        <v>0.53634008315560666</v>
      </c>
      <c r="E36">
        <v>100</v>
      </c>
      <c r="F36">
        <f t="shared" si="20"/>
        <v>120</v>
      </c>
      <c r="G36">
        <f t="shared" si="5"/>
        <v>20</v>
      </c>
      <c r="H36" s="7" t="str">
        <f t="shared" si="6"/>
        <v>2) 20%</v>
      </c>
      <c r="I36" t="str">
        <f t="shared" si="7"/>
        <v>0% - 100%</v>
      </c>
      <c r="J36">
        <f t="shared" si="15"/>
        <v>5</v>
      </c>
      <c r="K36">
        <f t="shared" si="16"/>
        <v>4</v>
      </c>
      <c r="L36" t="str">
        <f t="shared" si="8"/>
        <v>With Noise</v>
      </c>
      <c r="M36" s="3">
        <f t="shared" ca="1" si="0"/>
        <v>4.0000000000000036E-2</v>
      </c>
      <c r="N36" s="6">
        <f t="shared" ca="1" si="1"/>
        <v>0.55779368648183092</v>
      </c>
      <c r="O36">
        <f t="shared" si="17"/>
        <v>2</v>
      </c>
      <c r="P36" t="str">
        <f t="shared" si="9"/>
        <v>002</v>
      </c>
      <c r="Q36" s="2">
        <f t="shared" si="21"/>
        <v>202405</v>
      </c>
      <c r="R36" s="5">
        <f t="shared" ca="1" si="10"/>
        <v>3668103.1647124789</v>
      </c>
      <c r="S36" s="2">
        <f t="shared" si="22"/>
        <v>1445191.5519999999</v>
      </c>
      <c r="T36" t="str">
        <f t="shared" si="11"/>
        <v>HUB 002</v>
      </c>
      <c r="U36" t="str">
        <f t="shared" si="18"/>
        <v>Spain</v>
      </c>
      <c r="V36" t="s">
        <v>20</v>
      </c>
      <c r="W36" t="str">
        <f t="shared" si="12"/>
        <v>2) 20%</v>
      </c>
      <c r="X36" t="str">
        <f t="shared" si="12"/>
        <v>0% - 100%</v>
      </c>
    </row>
    <row r="37" spans="1:24" x14ac:dyDescent="0.35">
      <c r="A37">
        <f t="shared" si="13"/>
        <v>953994.81374999997</v>
      </c>
      <c r="B37">
        <f t="shared" si="3"/>
        <v>1907989.6274999999</v>
      </c>
      <c r="C37">
        <f t="shared" si="19"/>
        <v>2</v>
      </c>
      <c r="D37">
        <v>0.53634008315560666</v>
      </c>
      <c r="E37">
        <v>100</v>
      </c>
      <c r="F37">
        <f t="shared" si="20"/>
        <v>120</v>
      </c>
      <c r="G37">
        <f t="shared" si="5"/>
        <v>20</v>
      </c>
      <c r="H37" s="7" t="str">
        <f t="shared" si="6"/>
        <v>2) 20%</v>
      </c>
      <c r="I37" t="str">
        <f t="shared" si="7"/>
        <v>0% - 100%</v>
      </c>
      <c r="J37">
        <f t="shared" si="15"/>
        <v>6</v>
      </c>
      <c r="K37">
        <f t="shared" si="16"/>
        <v>4</v>
      </c>
      <c r="L37" t="str">
        <f t="shared" si="8"/>
        <v>With Noise</v>
      </c>
      <c r="M37" s="3">
        <f t="shared" ca="1" si="0"/>
        <v>0.14999999999999991</v>
      </c>
      <c r="N37" s="6">
        <f t="shared" ca="1" si="1"/>
        <v>0.61679109562894763</v>
      </c>
      <c r="O37">
        <f t="shared" si="17"/>
        <v>2</v>
      </c>
      <c r="P37" t="str">
        <f t="shared" si="9"/>
        <v>002</v>
      </c>
      <c r="Q37" s="2">
        <f t="shared" si="21"/>
        <v>202406</v>
      </c>
      <c r="R37" s="5">
        <f t="shared" ca="1" si="10"/>
        <v>2983997.8081088634</v>
      </c>
      <c r="S37" s="2">
        <f t="shared" si="22"/>
        <v>1744526.1259999999</v>
      </c>
      <c r="T37" t="str">
        <f t="shared" si="11"/>
        <v>HUB 002</v>
      </c>
      <c r="U37" t="str">
        <f t="shared" si="18"/>
        <v>Spain</v>
      </c>
      <c r="V37" t="s">
        <v>20</v>
      </c>
      <c r="W37" t="str">
        <f t="shared" si="12"/>
        <v>2) 20%</v>
      </c>
      <c r="X37" t="str">
        <f t="shared" si="12"/>
        <v>0% - 100%</v>
      </c>
    </row>
    <row r="38" spans="1:24" x14ac:dyDescent="0.35">
      <c r="A38">
        <f t="shared" si="13"/>
        <v>953994.81374999997</v>
      </c>
      <c r="B38">
        <f t="shared" si="3"/>
        <v>953994.81374999997</v>
      </c>
      <c r="C38">
        <f t="shared" si="19"/>
        <v>1</v>
      </c>
      <c r="D38">
        <v>0.53634008315560666</v>
      </c>
      <c r="E38">
        <v>100</v>
      </c>
      <c r="F38">
        <f t="shared" si="20"/>
        <v>120</v>
      </c>
      <c r="G38">
        <f t="shared" si="5"/>
        <v>20</v>
      </c>
      <c r="H38" s="7" t="str">
        <f t="shared" si="6"/>
        <v>2) 20%</v>
      </c>
      <c r="I38" t="str">
        <f t="shared" si="7"/>
        <v>0% - 100%</v>
      </c>
      <c r="J38">
        <f t="shared" si="15"/>
        <v>1</v>
      </c>
      <c r="K38">
        <f t="shared" si="16"/>
        <v>4</v>
      </c>
      <c r="L38" t="str">
        <f t="shared" si="8"/>
        <v>No Noise</v>
      </c>
      <c r="M38" s="3">
        <f t="shared" ca="1" si="0"/>
        <v>0</v>
      </c>
      <c r="N38" s="6">
        <f t="shared" ca="1" si="1"/>
        <v>0.53634008315560666</v>
      </c>
      <c r="O38">
        <f t="shared" si="17"/>
        <v>2</v>
      </c>
      <c r="P38" t="str">
        <f t="shared" si="9"/>
        <v>002</v>
      </c>
      <c r="Q38" s="2">
        <f t="shared" si="21"/>
        <v>202407</v>
      </c>
      <c r="R38" s="5">
        <f t="shared" ca="1" si="10"/>
        <v>1874984.2029054479</v>
      </c>
      <c r="S38" s="2">
        <f t="shared" si="22"/>
        <v>1717174.267</v>
      </c>
      <c r="T38" t="str">
        <f t="shared" si="11"/>
        <v>HUB 002</v>
      </c>
      <c r="U38" t="str">
        <f t="shared" si="18"/>
        <v>Spain</v>
      </c>
      <c r="V38" t="s">
        <v>20</v>
      </c>
      <c r="W38" t="str">
        <f t="shared" si="12"/>
        <v>2) 20%</v>
      </c>
      <c r="X38" t="str">
        <f t="shared" si="12"/>
        <v>0% - 100%</v>
      </c>
    </row>
    <row r="39" spans="1:24" x14ac:dyDescent="0.35">
      <c r="A39">
        <f t="shared" si="13"/>
        <v>953994.81374999997</v>
      </c>
      <c r="B39">
        <f t="shared" si="3"/>
        <v>953994.81374999997</v>
      </c>
      <c r="C39">
        <f t="shared" si="19"/>
        <v>1</v>
      </c>
      <c r="D39">
        <v>0.53634008315560666</v>
      </c>
      <c r="E39">
        <v>100</v>
      </c>
      <c r="F39">
        <f t="shared" si="20"/>
        <v>120</v>
      </c>
      <c r="G39">
        <f t="shared" si="5"/>
        <v>20</v>
      </c>
      <c r="H39" s="7" t="str">
        <f t="shared" si="6"/>
        <v>2) 20%</v>
      </c>
      <c r="I39" t="str">
        <f t="shared" si="7"/>
        <v>0% - 100%</v>
      </c>
      <c r="J39">
        <f t="shared" si="15"/>
        <v>2</v>
      </c>
      <c r="K39">
        <f t="shared" si="16"/>
        <v>4</v>
      </c>
      <c r="L39" t="str">
        <f t="shared" si="8"/>
        <v>No Noise</v>
      </c>
      <c r="M39" s="3">
        <f t="shared" ca="1" si="0"/>
        <v>0</v>
      </c>
      <c r="N39" s="6">
        <f t="shared" ca="1" si="1"/>
        <v>0.53634008315560666</v>
      </c>
      <c r="O39">
        <f t="shared" si="17"/>
        <v>2</v>
      </c>
      <c r="P39" t="str">
        <f t="shared" si="9"/>
        <v>002</v>
      </c>
      <c r="Q39" s="2">
        <f t="shared" si="21"/>
        <v>202408</v>
      </c>
      <c r="R39" s="5">
        <f t="shared" ca="1" si="10"/>
        <v>1831592.7337192381</v>
      </c>
      <c r="S39" s="2">
        <f t="shared" si="22"/>
        <v>1636271.365</v>
      </c>
      <c r="T39" t="str">
        <f t="shared" si="11"/>
        <v>HUB 002</v>
      </c>
      <c r="U39" t="str">
        <f t="shared" si="18"/>
        <v>Spain</v>
      </c>
      <c r="V39" t="s">
        <v>20</v>
      </c>
      <c r="W39" t="str">
        <f t="shared" si="12"/>
        <v>2) 20%</v>
      </c>
      <c r="X39" t="str">
        <f t="shared" si="12"/>
        <v>0% - 100%</v>
      </c>
    </row>
    <row r="40" spans="1:24" x14ac:dyDescent="0.35">
      <c r="A40">
        <f t="shared" si="13"/>
        <v>953994.81374999997</v>
      </c>
      <c r="B40">
        <f t="shared" si="3"/>
        <v>953994.81374999997</v>
      </c>
      <c r="C40">
        <f t="shared" si="19"/>
        <v>1</v>
      </c>
      <c r="D40">
        <v>0.53634008315560666</v>
      </c>
      <c r="E40">
        <v>100</v>
      </c>
      <c r="F40">
        <f t="shared" si="20"/>
        <v>120</v>
      </c>
      <c r="G40">
        <f t="shared" si="5"/>
        <v>20</v>
      </c>
      <c r="H40" s="7" t="str">
        <f t="shared" si="6"/>
        <v>2) 20%</v>
      </c>
      <c r="I40" t="str">
        <f t="shared" si="7"/>
        <v>0% - 100%</v>
      </c>
      <c r="J40">
        <f t="shared" si="15"/>
        <v>3</v>
      </c>
      <c r="K40">
        <f t="shared" si="16"/>
        <v>4</v>
      </c>
      <c r="L40" t="str">
        <f t="shared" si="8"/>
        <v>No Noise</v>
      </c>
      <c r="M40" s="3">
        <f t="shared" ca="1" si="0"/>
        <v>0</v>
      </c>
      <c r="N40" s="6">
        <f t="shared" ca="1" si="1"/>
        <v>0.53634008315560666</v>
      </c>
      <c r="O40">
        <f t="shared" si="17"/>
        <v>2</v>
      </c>
      <c r="P40" t="str">
        <f t="shared" si="9"/>
        <v>002</v>
      </c>
      <c r="Q40" s="2">
        <f t="shared" si="21"/>
        <v>202409</v>
      </c>
      <c r="R40" s="5">
        <f t="shared" ca="1" si="10"/>
        <v>1715099.9138379386</v>
      </c>
      <c r="S40" s="2">
        <f t="shared" si="22"/>
        <v>1419071.824</v>
      </c>
      <c r="T40" t="str">
        <f t="shared" si="11"/>
        <v>HUB 002</v>
      </c>
      <c r="U40" t="str">
        <f t="shared" si="18"/>
        <v>Spain</v>
      </c>
      <c r="V40" t="s">
        <v>20</v>
      </c>
      <c r="W40" t="str">
        <f t="shared" si="12"/>
        <v>2) 20%</v>
      </c>
      <c r="X40" t="str">
        <f t="shared" si="12"/>
        <v>0% - 100%</v>
      </c>
    </row>
    <row r="41" spans="1:24" x14ac:dyDescent="0.35">
      <c r="A41">
        <f t="shared" si="13"/>
        <v>953994.81374999997</v>
      </c>
      <c r="B41">
        <f t="shared" si="3"/>
        <v>953994.81374999997</v>
      </c>
      <c r="C41">
        <f t="shared" si="19"/>
        <v>1</v>
      </c>
      <c r="D41">
        <v>0.53634008315560666</v>
      </c>
      <c r="E41">
        <v>100</v>
      </c>
      <c r="F41">
        <f t="shared" si="20"/>
        <v>120</v>
      </c>
      <c r="G41">
        <f t="shared" si="5"/>
        <v>20</v>
      </c>
      <c r="H41" s="7" t="str">
        <f t="shared" si="6"/>
        <v>2) 20%</v>
      </c>
      <c r="I41" t="str">
        <f t="shared" si="7"/>
        <v>0% - 100%</v>
      </c>
      <c r="J41">
        <f t="shared" si="15"/>
        <v>4</v>
      </c>
      <c r="K41">
        <f t="shared" si="16"/>
        <v>4</v>
      </c>
      <c r="L41" t="str">
        <f t="shared" si="8"/>
        <v>No Noise</v>
      </c>
      <c r="M41" s="3">
        <f t="shared" ca="1" si="0"/>
        <v>0</v>
      </c>
      <c r="N41" s="6">
        <f t="shared" ca="1" si="1"/>
        <v>0.53634008315560666</v>
      </c>
      <c r="O41">
        <f t="shared" si="17"/>
        <v>2</v>
      </c>
      <c r="P41" t="str">
        <f t="shared" si="9"/>
        <v>002</v>
      </c>
      <c r="Q41" s="2">
        <f t="shared" si="21"/>
        <v>202410</v>
      </c>
      <c r="R41" s="5">
        <f t="shared" ca="1" si="10"/>
        <v>1852318.9392161844</v>
      </c>
      <c r="S41" s="2">
        <f t="shared" si="22"/>
        <v>1674915.14</v>
      </c>
      <c r="T41" t="str">
        <f t="shared" si="11"/>
        <v>HUB 002</v>
      </c>
      <c r="U41" t="str">
        <f t="shared" si="18"/>
        <v>Spain</v>
      </c>
      <c r="V41" t="s">
        <v>20</v>
      </c>
      <c r="W41" t="str">
        <f t="shared" si="12"/>
        <v>2) 20%</v>
      </c>
      <c r="X41" t="str">
        <f t="shared" si="12"/>
        <v>0% - 100%</v>
      </c>
    </row>
    <row r="42" spans="1:24" x14ac:dyDescent="0.35">
      <c r="A42">
        <f t="shared" si="13"/>
        <v>953994.81374999997</v>
      </c>
      <c r="B42">
        <f t="shared" si="3"/>
        <v>953994.81374999997</v>
      </c>
      <c r="C42">
        <f t="shared" si="19"/>
        <v>1</v>
      </c>
      <c r="D42">
        <v>0.53634008315560666</v>
      </c>
      <c r="E42">
        <v>100</v>
      </c>
      <c r="F42">
        <f t="shared" si="20"/>
        <v>120</v>
      </c>
      <c r="G42">
        <f t="shared" si="5"/>
        <v>20</v>
      </c>
      <c r="H42" s="7" t="str">
        <f t="shared" si="6"/>
        <v>2) 20%</v>
      </c>
      <c r="I42" t="str">
        <f t="shared" si="7"/>
        <v>0% - 100%</v>
      </c>
      <c r="J42">
        <f t="shared" si="15"/>
        <v>5</v>
      </c>
      <c r="K42">
        <f t="shared" si="16"/>
        <v>4</v>
      </c>
      <c r="L42" t="str">
        <f t="shared" si="8"/>
        <v>With Noise</v>
      </c>
      <c r="M42" s="3">
        <f t="shared" ca="1" si="0"/>
        <v>1.0000000000000009E-2</v>
      </c>
      <c r="N42" s="6">
        <f t="shared" ca="1" si="1"/>
        <v>0.54170348398716273</v>
      </c>
      <c r="O42">
        <f t="shared" si="17"/>
        <v>2</v>
      </c>
      <c r="P42" t="str">
        <f t="shared" si="9"/>
        <v>002</v>
      </c>
      <c r="Q42" s="2">
        <f t="shared" si="21"/>
        <v>202411</v>
      </c>
      <c r="R42" s="5">
        <f t="shared" ca="1" si="10"/>
        <v>1864104.434803355</v>
      </c>
      <c r="S42" s="2">
        <f t="shared" si="22"/>
        <v>1680088.1810000001</v>
      </c>
      <c r="T42" t="str">
        <f t="shared" si="11"/>
        <v>HUB 002</v>
      </c>
      <c r="U42" t="str">
        <f t="shared" si="18"/>
        <v>Spain</v>
      </c>
      <c r="V42" t="s">
        <v>20</v>
      </c>
      <c r="W42" t="str">
        <f t="shared" si="12"/>
        <v>2) 20%</v>
      </c>
      <c r="X42" t="str">
        <f t="shared" si="12"/>
        <v>0% - 100%</v>
      </c>
    </row>
    <row r="43" spans="1:24" x14ac:dyDescent="0.35">
      <c r="A43">
        <f t="shared" si="13"/>
        <v>953994.81374999997</v>
      </c>
      <c r="B43">
        <f t="shared" si="3"/>
        <v>1907989.6274999999</v>
      </c>
      <c r="C43">
        <f t="shared" si="19"/>
        <v>2</v>
      </c>
      <c r="D43">
        <v>0.53634008315560666</v>
      </c>
      <c r="E43">
        <v>100</v>
      </c>
      <c r="F43">
        <f t="shared" si="20"/>
        <v>120</v>
      </c>
      <c r="G43">
        <f t="shared" si="5"/>
        <v>20</v>
      </c>
      <c r="H43" s="7" t="str">
        <f t="shared" si="6"/>
        <v>2) 20%</v>
      </c>
      <c r="I43" t="str">
        <f t="shared" si="7"/>
        <v>0% - 100%</v>
      </c>
      <c r="J43">
        <f t="shared" si="15"/>
        <v>6</v>
      </c>
      <c r="K43">
        <f t="shared" si="16"/>
        <v>4</v>
      </c>
      <c r="L43" t="str">
        <f t="shared" si="8"/>
        <v>With Noise</v>
      </c>
      <c r="M43" s="3">
        <f t="shared" ca="1" si="0"/>
        <v>0.10000000000000009</v>
      </c>
      <c r="N43" s="6">
        <f t="shared" ca="1" si="1"/>
        <v>0.58997409147116742</v>
      </c>
      <c r="O43">
        <f t="shared" si="17"/>
        <v>2</v>
      </c>
      <c r="P43" t="str">
        <f t="shared" si="9"/>
        <v>002</v>
      </c>
      <c r="Q43" s="2">
        <f t="shared" si="21"/>
        <v>202412</v>
      </c>
      <c r="R43" s="5">
        <f t="shared" ca="1" si="10"/>
        <v>2989222.978493494</v>
      </c>
      <c r="S43" s="2">
        <f t="shared" si="22"/>
        <v>1832679.378</v>
      </c>
      <c r="T43" t="str">
        <f t="shared" si="11"/>
        <v>HUB 002</v>
      </c>
      <c r="U43" t="str">
        <f t="shared" si="18"/>
        <v>Spain</v>
      </c>
      <c r="V43" t="s">
        <v>20</v>
      </c>
      <c r="W43" t="str">
        <f t="shared" si="12"/>
        <v>2) 20%</v>
      </c>
      <c r="X43" t="str">
        <f t="shared" si="12"/>
        <v>0% - 100%</v>
      </c>
    </row>
    <row r="44" spans="1:24" x14ac:dyDescent="0.35">
      <c r="A44">
        <f t="shared" si="13"/>
        <v>953994.81374999997</v>
      </c>
      <c r="B44">
        <f t="shared" si="3"/>
        <v>2861984.4412500001</v>
      </c>
      <c r="C44">
        <f t="shared" si="19"/>
        <v>3</v>
      </c>
      <c r="D44">
        <v>0.53634008315560666</v>
      </c>
      <c r="E44">
        <v>100</v>
      </c>
      <c r="F44">
        <f t="shared" si="20"/>
        <v>120</v>
      </c>
      <c r="G44">
        <f t="shared" si="5"/>
        <v>20</v>
      </c>
      <c r="H44" s="7" t="str">
        <f t="shared" si="6"/>
        <v>2) 20%</v>
      </c>
      <c r="I44" t="str">
        <f t="shared" si="7"/>
        <v>0% - 100%</v>
      </c>
      <c r="J44">
        <f t="shared" si="15"/>
        <v>1</v>
      </c>
      <c r="K44">
        <f t="shared" si="16"/>
        <v>4</v>
      </c>
      <c r="L44" t="str">
        <f t="shared" si="8"/>
        <v>No Noise</v>
      </c>
      <c r="M44" s="3">
        <f t="shared" ca="1" si="0"/>
        <v>0</v>
      </c>
      <c r="N44" s="6">
        <f t="shared" ca="1" si="1"/>
        <v>0.53634008315560666</v>
      </c>
      <c r="O44">
        <f t="shared" si="17"/>
        <v>2</v>
      </c>
      <c r="P44" t="str">
        <f t="shared" si="9"/>
        <v>002</v>
      </c>
      <c r="Q44" s="2">
        <f t="shared" si="21"/>
        <v>202501</v>
      </c>
      <c r="R44" s="5">
        <f t="shared" ca="1" si="10"/>
        <v>3696211.6135321409</v>
      </c>
      <c r="S44" s="2">
        <f t="shared" si="22"/>
        <v>1555407.098</v>
      </c>
      <c r="T44" t="str">
        <f t="shared" si="11"/>
        <v>HUB 002</v>
      </c>
      <c r="U44" t="str">
        <f t="shared" si="18"/>
        <v>Spain</v>
      </c>
      <c r="V44" t="s">
        <v>20</v>
      </c>
      <c r="W44" t="str">
        <f t="shared" si="12"/>
        <v>2) 20%</v>
      </c>
      <c r="X44" t="str">
        <f t="shared" si="12"/>
        <v>0% - 100%</v>
      </c>
    </row>
    <row r="45" spans="1:24" x14ac:dyDescent="0.35">
      <c r="A45">
        <f t="shared" si="13"/>
        <v>953994.81374999997</v>
      </c>
      <c r="B45">
        <f t="shared" si="3"/>
        <v>3815979.2549999999</v>
      </c>
      <c r="C45">
        <f t="shared" si="19"/>
        <v>4</v>
      </c>
      <c r="D45">
        <v>0.53634008315560666</v>
      </c>
      <c r="E45">
        <v>100</v>
      </c>
      <c r="F45">
        <f t="shared" si="20"/>
        <v>120</v>
      </c>
      <c r="G45">
        <f t="shared" si="5"/>
        <v>20</v>
      </c>
      <c r="H45" s="7" t="str">
        <f t="shared" si="6"/>
        <v>2) 20%</v>
      </c>
      <c r="I45" t="str">
        <f t="shared" si="7"/>
        <v>0% - 100%</v>
      </c>
      <c r="J45">
        <f t="shared" si="15"/>
        <v>2</v>
      </c>
      <c r="K45">
        <f t="shared" si="16"/>
        <v>4</v>
      </c>
      <c r="L45" t="str">
        <f t="shared" si="8"/>
        <v>No Noise</v>
      </c>
      <c r="M45" s="3">
        <f t="shared" ca="1" si="0"/>
        <v>0</v>
      </c>
      <c r="N45" s="6">
        <f t="shared" ca="1" si="1"/>
        <v>0.53634008315560666</v>
      </c>
      <c r="O45">
        <f t="shared" si="17"/>
        <v>2</v>
      </c>
      <c r="P45" t="str">
        <f t="shared" si="9"/>
        <v>002</v>
      </c>
      <c r="Q45" s="2">
        <f t="shared" si="21"/>
        <v>202502</v>
      </c>
      <c r="R45" s="5">
        <f t="shared" ca="1" si="10"/>
        <v>4699888.0817004582</v>
      </c>
      <c r="S45" s="2">
        <f t="shared" si="22"/>
        <v>1648037.9790000001</v>
      </c>
      <c r="T45" t="str">
        <f t="shared" si="11"/>
        <v>HUB 002</v>
      </c>
      <c r="U45" t="str">
        <f t="shared" si="18"/>
        <v>Spain</v>
      </c>
      <c r="V45" t="s">
        <v>20</v>
      </c>
      <c r="W45" t="str">
        <f t="shared" si="12"/>
        <v>2) 20%</v>
      </c>
      <c r="X45" t="str">
        <f t="shared" si="12"/>
        <v>0% - 100%</v>
      </c>
    </row>
    <row r="46" spans="1:24" x14ac:dyDescent="0.35">
      <c r="A46">
        <f t="shared" si="13"/>
        <v>953994.81374999997</v>
      </c>
      <c r="B46">
        <f t="shared" si="3"/>
        <v>3815979.2549999999</v>
      </c>
      <c r="C46">
        <f t="shared" si="19"/>
        <v>4</v>
      </c>
      <c r="D46">
        <v>0.53634008315560666</v>
      </c>
      <c r="E46">
        <v>100</v>
      </c>
      <c r="F46">
        <f t="shared" si="20"/>
        <v>120</v>
      </c>
      <c r="G46">
        <f t="shared" si="5"/>
        <v>20</v>
      </c>
      <c r="H46" s="7" t="str">
        <f t="shared" si="6"/>
        <v>2) 20%</v>
      </c>
      <c r="I46" t="str">
        <f t="shared" si="7"/>
        <v>0% - 100%</v>
      </c>
      <c r="J46">
        <f t="shared" si="15"/>
        <v>3</v>
      </c>
      <c r="K46">
        <f t="shared" si="16"/>
        <v>4</v>
      </c>
      <c r="L46" t="str">
        <f t="shared" si="8"/>
        <v>No Noise</v>
      </c>
      <c r="M46" s="3">
        <f t="shared" ca="1" si="0"/>
        <v>0</v>
      </c>
      <c r="N46" s="6">
        <f t="shared" ca="1" si="1"/>
        <v>0.53634008315560666</v>
      </c>
      <c r="O46">
        <f t="shared" si="17"/>
        <v>2</v>
      </c>
      <c r="P46" t="str">
        <f t="shared" si="9"/>
        <v>002</v>
      </c>
      <c r="Q46" s="2">
        <f t="shared" si="21"/>
        <v>202503</v>
      </c>
      <c r="R46" s="5">
        <f t="shared" ca="1" si="10"/>
        <v>4756549.6976050269</v>
      </c>
      <c r="S46" s="2">
        <f t="shared" si="22"/>
        <v>1753682.919</v>
      </c>
      <c r="T46" t="str">
        <f t="shared" si="11"/>
        <v>HUB 002</v>
      </c>
      <c r="U46" t="str">
        <f t="shared" si="18"/>
        <v>Spain</v>
      </c>
      <c r="V46" t="s">
        <v>20</v>
      </c>
      <c r="W46" t="str">
        <f t="shared" si="12"/>
        <v>2) 20%</v>
      </c>
      <c r="X46" t="str">
        <f t="shared" si="12"/>
        <v>0% - 100%</v>
      </c>
    </row>
    <row r="47" spans="1:24" x14ac:dyDescent="0.35">
      <c r="A47">
        <f t="shared" si="13"/>
        <v>953994.81374999997</v>
      </c>
      <c r="B47">
        <f t="shared" si="3"/>
        <v>3815979.2549999999</v>
      </c>
      <c r="C47">
        <f t="shared" si="19"/>
        <v>4</v>
      </c>
      <c r="D47">
        <v>0.53634008315560666</v>
      </c>
      <c r="E47">
        <v>100</v>
      </c>
      <c r="F47">
        <f t="shared" si="20"/>
        <v>120</v>
      </c>
      <c r="G47">
        <f t="shared" si="5"/>
        <v>20</v>
      </c>
      <c r="H47" s="7" t="str">
        <f t="shared" si="6"/>
        <v>2) 20%</v>
      </c>
      <c r="I47" t="str">
        <f t="shared" si="7"/>
        <v>0% - 100%</v>
      </c>
      <c r="J47">
        <f t="shared" si="15"/>
        <v>4</v>
      </c>
      <c r="K47">
        <f t="shared" si="16"/>
        <v>4</v>
      </c>
      <c r="L47" t="str">
        <f t="shared" si="8"/>
        <v>No Noise</v>
      </c>
      <c r="M47" s="3">
        <f t="shared" ca="1" si="0"/>
        <v>0</v>
      </c>
      <c r="N47" s="6">
        <f t="shared" ca="1" si="1"/>
        <v>0.53634008315560666</v>
      </c>
      <c r="O47">
        <f t="shared" si="17"/>
        <v>2</v>
      </c>
      <c r="P47" t="str">
        <f t="shared" si="9"/>
        <v>002</v>
      </c>
      <c r="Q47" s="2">
        <f t="shared" si="21"/>
        <v>202504</v>
      </c>
      <c r="R47" s="5">
        <f t="shared" ca="1" si="10"/>
        <v>4746506.296721491</v>
      </c>
      <c r="S47" s="2">
        <f t="shared" si="22"/>
        <v>1734957.112</v>
      </c>
      <c r="T47" t="str">
        <f t="shared" si="11"/>
        <v>HUB 002</v>
      </c>
      <c r="U47" t="str">
        <f t="shared" si="18"/>
        <v>Spain</v>
      </c>
      <c r="V47" t="s">
        <v>20</v>
      </c>
      <c r="W47" t="str">
        <f t="shared" si="12"/>
        <v>2) 20%</v>
      </c>
      <c r="X47" t="str">
        <f t="shared" si="12"/>
        <v>0% - 100%</v>
      </c>
    </row>
    <row r="48" spans="1:24" x14ac:dyDescent="0.35">
      <c r="A48">
        <f t="shared" si="13"/>
        <v>953994.81374999997</v>
      </c>
      <c r="B48">
        <f t="shared" si="3"/>
        <v>3815979.2549999999</v>
      </c>
      <c r="C48">
        <f t="shared" si="19"/>
        <v>4</v>
      </c>
      <c r="D48">
        <v>0.53634008315560666</v>
      </c>
      <c r="E48">
        <v>100</v>
      </c>
      <c r="F48">
        <f t="shared" si="20"/>
        <v>120</v>
      </c>
      <c r="G48">
        <f t="shared" si="5"/>
        <v>20</v>
      </c>
      <c r="H48" s="7" t="str">
        <f t="shared" si="6"/>
        <v>2) 20%</v>
      </c>
      <c r="I48" t="str">
        <f t="shared" si="7"/>
        <v>0% - 100%</v>
      </c>
      <c r="J48">
        <f t="shared" si="15"/>
        <v>5</v>
      </c>
      <c r="K48">
        <f t="shared" si="16"/>
        <v>4</v>
      </c>
      <c r="L48" t="str">
        <f t="shared" si="8"/>
        <v>With Noise</v>
      </c>
      <c r="M48" s="3">
        <f t="shared" ca="1" si="0"/>
        <v>0.1399999999999999</v>
      </c>
      <c r="N48" s="6">
        <f t="shared" ca="1" si="1"/>
        <v>0.61142769479739156</v>
      </c>
      <c r="O48">
        <f t="shared" si="17"/>
        <v>2</v>
      </c>
      <c r="P48" t="str">
        <f t="shared" si="9"/>
        <v>002</v>
      </c>
      <c r="Q48" s="2">
        <f t="shared" si="21"/>
        <v>202505</v>
      </c>
      <c r="R48" s="5">
        <f t="shared" ca="1" si="10"/>
        <v>4932546.8269558009</v>
      </c>
      <c r="S48" s="2">
        <f t="shared" si="22"/>
        <v>1826164.5349999999</v>
      </c>
      <c r="T48" t="str">
        <f t="shared" si="11"/>
        <v>HUB 002</v>
      </c>
      <c r="U48" t="str">
        <f t="shared" si="18"/>
        <v>Spain</v>
      </c>
      <c r="V48" t="s">
        <v>20</v>
      </c>
      <c r="W48" t="str">
        <f t="shared" si="12"/>
        <v>2) 20%</v>
      </c>
      <c r="X48" t="str">
        <f t="shared" si="12"/>
        <v>0% - 100%</v>
      </c>
    </row>
    <row r="49" spans="1:24" x14ac:dyDescent="0.35">
      <c r="A49">
        <f t="shared" si="13"/>
        <v>953994.81374999997</v>
      </c>
      <c r="B49">
        <f t="shared" si="3"/>
        <v>3815979.2549999999</v>
      </c>
      <c r="C49">
        <f t="shared" si="19"/>
        <v>4</v>
      </c>
      <c r="D49">
        <v>0.53634008315560666</v>
      </c>
      <c r="E49">
        <v>100</v>
      </c>
      <c r="F49">
        <f t="shared" si="20"/>
        <v>120</v>
      </c>
      <c r="G49">
        <f t="shared" si="5"/>
        <v>20</v>
      </c>
      <c r="H49" s="7" t="str">
        <f t="shared" si="6"/>
        <v>2) 20%</v>
      </c>
      <c r="I49" t="str">
        <f t="shared" si="7"/>
        <v>0% - 100%</v>
      </c>
      <c r="J49">
        <f t="shared" si="15"/>
        <v>6</v>
      </c>
      <c r="K49">
        <f t="shared" si="16"/>
        <v>4</v>
      </c>
      <c r="L49" t="str">
        <f t="shared" si="8"/>
        <v>With Noise</v>
      </c>
      <c r="M49" s="3">
        <f t="shared" ca="1" si="0"/>
        <v>0</v>
      </c>
      <c r="N49" s="6">
        <f t="shared" ca="1" si="1"/>
        <v>0.53634008315560666</v>
      </c>
      <c r="O49">
        <f t="shared" si="17"/>
        <v>2</v>
      </c>
      <c r="P49" t="str">
        <f t="shared" si="9"/>
        <v>002</v>
      </c>
      <c r="Q49" s="2">
        <f t="shared" si="21"/>
        <v>202506</v>
      </c>
      <c r="R49" s="5">
        <f t="shared" ca="1" si="10"/>
        <v>4822628.6843032306</v>
      </c>
      <c r="S49" s="2">
        <f t="shared" si="22"/>
        <v>1876886.44</v>
      </c>
      <c r="T49" t="str">
        <f t="shared" si="11"/>
        <v>HUB 002</v>
      </c>
      <c r="U49" t="str">
        <f t="shared" si="18"/>
        <v>Spain</v>
      </c>
      <c r="V49" t="s">
        <v>20</v>
      </c>
      <c r="W49" t="str">
        <f t="shared" si="12"/>
        <v>2) 20%</v>
      </c>
      <c r="X49" t="str">
        <f t="shared" si="12"/>
        <v>0% - 100%</v>
      </c>
    </row>
    <row r="50" spans="1:24" x14ac:dyDescent="0.35">
      <c r="A50">
        <f t="shared" si="13"/>
        <v>953994.81374999997</v>
      </c>
      <c r="B50">
        <f t="shared" si="3"/>
        <v>953994.81374999997</v>
      </c>
      <c r="C50">
        <f t="shared" si="19"/>
        <v>1</v>
      </c>
      <c r="D50">
        <v>0.53634008315560666</v>
      </c>
      <c r="E50">
        <v>100</v>
      </c>
      <c r="F50">
        <f t="shared" si="20"/>
        <v>140</v>
      </c>
      <c r="G50">
        <f t="shared" si="5"/>
        <v>40</v>
      </c>
      <c r="H50" s="7" t="str">
        <f t="shared" si="6"/>
        <v>3) 40%</v>
      </c>
      <c r="I50" t="str">
        <f t="shared" si="7"/>
        <v>0% - 100%</v>
      </c>
      <c r="J50">
        <f t="shared" si="15"/>
        <v>1</v>
      </c>
      <c r="K50">
        <f t="shared" si="16"/>
        <v>4</v>
      </c>
      <c r="L50" t="str">
        <f t="shared" si="8"/>
        <v>No Noise</v>
      </c>
      <c r="M50" s="3">
        <f t="shared" ca="1" si="0"/>
        <v>0</v>
      </c>
      <c r="N50" s="6">
        <f t="shared" ca="1" si="1"/>
        <v>0.53634008315560666</v>
      </c>
      <c r="O50">
        <f t="shared" si="17"/>
        <v>3</v>
      </c>
      <c r="P50" t="str">
        <f t="shared" si="9"/>
        <v>003</v>
      </c>
      <c r="Q50" s="2">
        <f t="shared" si="21"/>
        <v>202307</v>
      </c>
      <c r="R50" s="5">
        <f t="shared" ca="1" si="10"/>
        <v>1869430.5836999998</v>
      </c>
      <c r="S50" s="2">
        <f t="shared" si="22"/>
        <v>1706819.6070000001</v>
      </c>
      <c r="T50" t="str">
        <f t="shared" si="11"/>
        <v>HUB 003</v>
      </c>
      <c r="U50" t="str">
        <f t="shared" si="18"/>
        <v>Spain</v>
      </c>
      <c r="V50" t="s">
        <v>20</v>
      </c>
      <c r="W50" t="str">
        <f t="shared" si="12"/>
        <v>3) 40%</v>
      </c>
      <c r="X50" t="str">
        <f t="shared" si="12"/>
        <v>0% - 100%</v>
      </c>
    </row>
    <row r="51" spans="1:24" x14ac:dyDescent="0.35">
      <c r="A51">
        <f t="shared" si="13"/>
        <v>953994.81374999997</v>
      </c>
      <c r="B51">
        <f t="shared" si="3"/>
        <v>953994.81374999997</v>
      </c>
      <c r="C51">
        <f t="shared" si="19"/>
        <v>1</v>
      </c>
      <c r="D51">
        <v>0.53634008315560666</v>
      </c>
      <c r="E51">
        <v>100</v>
      </c>
      <c r="F51">
        <f t="shared" si="20"/>
        <v>140</v>
      </c>
      <c r="G51">
        <f t="shared" si="5"/>
        <v>40</v>
      </c>
      <c r="H51" s="7" t="str">
        <f t="shared" si="6"/>
        <v>3) 40%</v>
      </c>
      <c r="I51" t="str">
        <f t="shared" si="7"/>
        <v>0% - 100%</v>
      </c>
      <c r="J51">
        <f t="shared" si="15"/>
        <v>2</v>
      </c>
      <c r="K51">
        <f t="shared" si="16"/>
        <v>4</v>
      </c>
      <c r="L51" t="str">
        <f t="shared" si="8"/>
        <v>No Noise</v>
      </c>
      <c r="M51" s="3">
        <f t="shared" ca="1" si="0"/>
        <v>0</v>
      </c>
      <c r="N51" s="6">
        <f t="shared" ca="1" si="1"/>
        <v>0.53634008315560666</v>
      </c>
      <c r="O51">
        <f t="shared" si="17"/>
        <v>3</v>
      </c>
      <c r="P51" t="str">
        <f t="shared" si="9"/>
        <v>003</v>
      </c>
      <c r="Q51" s="2">
        <f t="shared" si="21"/>
        <v>202308</v>
      </c>
      <c r="R51" s="5">
        <f t="shared" ca="1" si="10"/>
        <v>1844246.3339130462</v>
      </c>
      <c r="S51" s="2">
        <f t="shared" si="22"/>
        <v>1659863.8589999999</v>
      </c>
      <c r="T51" t="str">
        <f t="shared" si="11"/>
        <v>HUB 003</v>
      </c>
      <c r="U51" t="str">
        <f t="shared" si="18"/>
        <v>Spain</v>
      </c>
      <c r="V51" t="s">
        <v>20</v>
      </c>
      <c r="W51" t="str">
        <f t="shared" si="12"/>
        <v>3) 40%</v>
      </c>
      <c r="X51" t="str">
        <f t="shared" si="12"/>
        <v>0% - 100%</v>
      </c>
    </row>
    <row r="52" spans="1:24" x14ac:dyDescent="0.35">
      <c r="A52">
        <f t="shared" si="13"/>
        <v>953994.81374999997</v>
      </c>
      <c r="B52">
        <f t="shared" si="3"/>
        <v>953994.81374999997</v>
      </c>
      <c r="C52">
        <f t="shared" si="19"/>
        <v>1</v>
      </c>
      <c r="D52">
        <v>0.53634008315560666</v>
      </c>
      <c r="E52">
        <v>100</v>
      </c>
      <c r="F52">
        <f t="shared" si="20"/>
        <v>140</v>
      </c>
      <c r="G52">
        <f t="shared" si="5"/>
        <v>40</v>
      </c>
      <c r="H52" s="7" t="str">
        <f t="shared" si="6"/>
        <v>3) 40%</v>
      </c>
      <c r="I52" t="str">
        <f t="shared" si="7"/>
        <v>0% - 100%</v>
      </c>
      <c r="J52">
        <f t="shared" si="15"/>
        <v>3</v>
      </c>
      <c r="K52">
        <f t="shared" si="16"/>
        <v>4</v>
      </c>
      <c r="L52" t="str">
        <f t="shared" si="8"/>
        <v>No Noise</v>
      </c>
      <c r="M52" s="3">
        <f t="shared" ca="1" si="0"/>
        <v>0</v>
      </c>
      <c r="N52" s="6">
        <f t="shared" ca="1" si="1"/>
        <v>0.53634008315560666</v>
      </c>
      <c r="O52">
        <f t="shared" si="17"/>
        <v>3</v>
      </c>
      <c r="P52" t="str">
        <f t="shared" si="9"/>
        <v>003</v>
      </c>
      <c r="Q52" s="2">
        <f t="shared" si="21"/>
        <v>202309</v>
      </c>
      <c r="R52" s="5">
        <f t="shared" ca="1" si="10"/>
        <v>1749444.4065465806</v>
      </c>
      <c r="S52" s="2">
        <f t="shared" si="22"/>
        <v>1483106.7409999999</v>
      </c>
      <c r="T52" t="str">
        <f t="shared" si="11"/>
        <v>HUB 003</v>
      </c>
      <c r="U52" t="str">
        <f t="shared" si="18"/>
        <v>Spain</v>
      </c>
      <c r="V52" t="s">
        <v>20</v>
      </c>
      <c r="W52" t="str">
        <f t="shared" si="12"/>
        <v>3) 40%</v>
      </c>
      <c r="X52" t="str">
        <f t="shared" si="12"/>
        <v>0% - 100%</v>
      </c>
    </row>
    <row r="53" spans="1:24" x14ac:dyDescent="0.35">
      <c r="A53">
        <f t="shared" si="13"/>
        <v>953994.81374999997</v>
      </c>
      <c r="B53">
        <f t="shared" si="3"/>
        <v>1907989.6274999999</v>
      </c>
      <c r="C53">
        <f t="shared" si="19"/>
        <v>2</v>
      </c>
      <c r="D53">
        <v>0.53634008315560666</v>
      </c>
      <c r="E53">
        <v>100</v>
      </c>
      <c r="F53">
        <f t="shared" si="20"/>
        <v>140</v>
      </c>
      <c r="G53">
        <f t="shared" si="5"/>
        <v>40</v>
      </c>
      <c r="H53" s="7" t="str">
        <f t="shared" si="6"/>
        <v>3) 40%</v>
      </c>
      <c r="I53" t="str">
        <f t="shared" si="7"/>
        <v>0% - 100%</v>
      </c>
      <c r="J53">
        <f t="shared" si="15"/>
        <v>4</v>
      </c>
      <c r="K53">
        <f t="shared" si="16"/>
        <v>4</v>
      </c>
      <c r="L53" t="str">
        <f t="shared" si="8"/>
        <v>No Noise</v>
      </c>
      <c r="M53" s="3">
        <f t="shared" ca="1" si="0"/>
        <v>0</v>
      </c>
      <c r="N53" s="6">
        <f t="shared" ca="1" si="1"/>
        <v>0.53634008315560666</v>
      </c>
      <c r="O53">
        <f t="shared" si="17"/>
        <v>3</v>
      </c>
      <c r="P53" t="str">
        <f t="shared" si="9"/>
        <v>003</v>
      </c>
      <c r="Q53" s="2">
        <f t="shared" si="21"/>
        <v>202310</v>
      </c>
      <c r="R53" s="5">
        <f t="shared" ca="1" si="10"/>
        <v>2903194.3365854705</v>
      </c>
      <c r="S53" s="2">
        <f t="shared" si="22"/>
        <v>1855547.889</v>
      </c>
      <c r="T53" t="str">
        <f t="shared" si="11"/>
        <v>HUB 003</v>
      </c>
      <c r="U53" t="str">
        <f t="shared" si="18"/>
        <v>Spain</v>
      </c>
      <c r="V53" t="s">
        <v>20</v>
      </c>
      <c r="W53" t="str">
        <f t="shared" si="12"/>
        <v>3) 40%</v>
      </c>
      <c r="X53" t="str">
        <f t="shared" si="12"/>
        <v>0% - 100%</v>
      </c>
    </row>
    <row r="54" spans="1:24" x14ac:dyDescent="0.35">
      <c r="A54">
        <f t="shared" si="13"/>
        <v>953994.81374999997</v>
      </c>
      <c r="B54">
        <f t="shared" si="3"/>
        <v>1907989.6274999999</v>
      </c>
      <c r="C54">
        <f t="shared" si="19"/>
        <v>2</v>
      </c>
      <c r="D54">
        <v>0.53634008315560666</v>
      </c>
      <c r="E54">
        <v>100</v>
      </c>
      <c r="F54">
        <f t="shared" si="20"/>
        <v>140</v>
      </c>
      <c r="G54">
        <f t="shared" si="5"/>
        <v>40</v>
      </c>
      <c r="H54" s="7" t="str">
        <f t="shared" si="6"/>
        <v>3) 40%</v>
      </c>
      <c r="I54" t="str">
        <f t="shared" si="7"/>
        <v>0% - 100%</v>
      </c>
      <c r="J54">
        <f t="shared" si="15"/>
        <v>5</v>
      </c>
      <c r="K54">
        <f t="shared" si="16"/>
        <v>4</v>
      </c>
      <c r="L54" t="str">
        <f t="shared" si="8"/>
        <v>With Noise</v>
      </c>
      <c r="M54" s="3">
        <f t="shared" ca="1" si="0"/>
        <v>0.15999999999999992</v>
      </c>
      <c r="N54" s="6">
        <f t="shared" ca="1" si="1"/>
        <v>0.62215449646050369</v>
      </c>
      <c r="O54">
        <f t="shared" si="17"/>
        <v>3</v>
      </c>
      <c r="P54" t="str">
        <f t="shared" si="9"/>
        <v>003</v>
      </c>
      <c r="Q54" s="2">
        <f t="shared" si="21"/>
        <v>202311</v>
      </c>
      <c r="R54" s="5">
        <f t="shared" ca="1" si="10"/>
        <v>2990885.0013502771</v>
      </c>
      <c r="S54" s="2">
        <f t="shared" si="22"/>
        <v>1740557.0160000001</v>
      </c>
      <c r="T54" t="str">
        <f t="shared" si="11"/>
        <v>HUB 003</v>
      </c>
      <c r="U54" t="str">
        <f t="shared" si="18"/>
        <v>Spain</v>
      </c>
      <c r="V54" t="s">
        <v>20</v>
      </c>
      <c r="W54" t="str">
        <f t="shared" si="12"/>
        <v>3) 40%</v>
      </c>
      <c r="X54" t="str">
        <f t="shared" si="12"/>
        <v>0% - 100%</v>
      </c>
    </row>
    <row r="55" spans="1:24" x14ac:dyDescent="0.35">
      <c r="A55">
        <f t="shared" si="13"/>
        <v>953994.81374999997</v>
      </c>
      <c r="B55">
        <f t="shared" si="3"/>
        <v>1907989.6274999999</v>
      </c>
      <c r="C55">
        <f t="shared" si="19"/>
        <v>2</v>
      </c>
      <c r="D55">
        <v>0.53634008315560666</v>
      </c>
      <c r="E55">
        <v>100</v>
      </c>
      <c r="F55">
        <f t="shared" si="20"/>
        <v>140</v>
      </c>
      <c r="G55">
        <f t="shared" si="5"/>
        <v>40</v>
      </c>
      <c r="H55" s="7" t="str">
        <f t="shared" si="6"/>
        <v>3) 40%</v>
      </c>
      <c r="I55" t="str">
        <f t="shared" si="7"/>
        <v>0% - 100%</v>
      </c>
      <c r="J55">
        <f t="shared" si="15"/>
        <v>6</v>
      </c>
      <c r="K55">
        <f t="shared" si="16"/>
        <v>4</v>
      </c>
      <c r="L55" t="str">
        <f t="shared" si="8"/>
        <v>With Noise</v>
      </c>
      <c r="M55" s="3">
        <f t="shared" ca="1" si="0"/>
        <v>0.21999999999999997</v>
      </c>
      <c r="N55" s="6">
        <f t="shared" ca="1" si="1"/>
        <v>0.65433490144984008</v>
      </c>
      <c r="O55">
        <f t="shared" si="17"/>
        <v>3</v>
      </c>
      <c r="P55" t="str">
        <f t="shared" si="9"/>
        <v>003</v>
      </c>
      <c r="Q55" s="2">
        <f t="shared" si="21"/>
        <v>202312</v>
      </c>
      <c r="R55" s="5">
        <f t="shared" ca="1" si="10"/>
        <v>3108151.7365335086</v>
      </c>
      <c r="S55" s="2">
        <f t="shared" si="22"/>
        <v>1834171.013</v>
      </c>
      <c r="T55" t="str">
        <f t="shared" si="11"/>
        <v>HUB 003</v>
      </c>
      <c r="U55" t="str">
        <f t="shared" si="18"/>
        <v>Spain</v>
      </c>
      <c r="V55" t="s">
        <v>20</v>
      </c>
      <c r="W55" t="str">
        <f t="shared" si="12"/>
        <v>3) 40%</v>
      </c>
      <c r="X55" t="str">
        <f t="shared" si="12"/>
        <v>0% - 100%</v>
      </c>
    </row>
    <row r="56" spans="1:24" x14ac:dyDescent="0.35">
      <c r="A56">
        <f t="shared" si="13"/>
        <v>953994.81374999997</v>
      </c>
      <c r="B56">
        <f t="shared" si="3"/>
        <v>953994.81374999997</v>
      </c>
      <c r="C56">
        <f t="shared" si="19"/>
        <v>1</v>
      </c>
      <c r="D56">
        <v>0.53634008315560666</v>
      </c>
      <c r="E56">
        <v>100</v>
      </c>
      <c r="F56">
        <f t="shared" si="20"/>
        <v>140</v>
      </c>
      <c r="G56">
        <f t="shared" si="5"/>
        <v>40</v>
      </c>
      <c r="H56" s="7" t="str">
        <f t="shared" si="6"/>
        <v>3) 40%</v>
      </c>
      <c r="I56" t="str">
        <f t="shared" si="7"/>
        <v>0% - 100%</v>
      </c>
      <c r="J56">
        <f t="shared" si="15"/>
        <v>1</v>
      </c>
      <c r="K56">
        <f t="shared" si="16"/>
        <v>4</v>
      </c>
      <c r="L56" t="str">
        <f t="shared" si="8"/>
        <v>No Noise</v>
      </c>
      <c r="M56" s="3">
        <f t="shared" ca="1" si="0"/>
        <v>0</v>
      </c>
      <c r="N56" s="6">
        <f t="shared" ca="1" si="1"/>
        <v>0.53634008315560666</v>
      </c>
      <c r="O56">
        <f t="shared" si="17"/>
        <v>3</v>
      </c>
      <c r="P56" t="str">
        <f t="shared" si="9"/>
        <v>003</v>
      </c>
      <c r="Q56" s="2">
        <f t="shared" si="21"/>
        <v>202401</v>
      </c>
      <c r="R56" s="5">
        <f t="shared" ca="1" si="10"/>
        <v>1827475.7513061501</v>
      </c>
      <c r="S56" s="2">
        <f t="shared" si="22"/>
        <v>1628595.298</v>
      </c>
      <c r="T56" t="str">
        <f t="shared" si="11"/>
        <v>HUB 003</v>
      </c>
      <c r="U56" t="str">
        <f t="shared" si="18"/>
        <v>Spain</v>
      </c>
      <c r="V56" t="s">
        <v>20</v>
      </c>
      <c r="W56" t="str">
        <f t="shared" si="12"/>
        <v>3) 40%</v>
      </c>
      <c r="X56" t="str">
        <f t="shared" si="12"/>
        <v>0% - 100%</v>
      </c>
    </row>
    <row r="57" spans="1:24" x14ac:dyDescent="0.35">
      <c r="A57">
        <f t="shared" si="13"/>
        <v>953994.81374999997</v>
      </c>
      <c r="B57">
        <f t="shared" si="3"/>
        <v>953994.81374999997</v>
      </c>
      <c r="C57">
        <f t="shared" si="19"/>
        <v>1</v>
      </c>
      <c r="D57">
        <v>0.53634008315560666</v>
      </c>
      <c r="E57">
        <v>100</v>
      </c>
      <c r="F57">
        <f t="shared" si="20"/>
        <v>140</v>
      </c>
      <c r="G57">
        <f t="shared" si="5"/>
        <v>40</v>
      </c>
      <c r="H57" s="7" t="str">
        <f t="shared" si="6"/>
        <v>3) 40%</v>
      </c>
      <c r="I57" t="str">
        <f t="shared" si="7"/>
        <v>0% - 100%</v>
      </c>
      <c r="J57">
        <f t="shared" si="15"/>
        <v>2</v>
      </c>
      <c r="K57">
        <f t="shared" si="16"/>
        <v>4</v>
      </c>
      <c r="L57" t="str">
        <f t="shared" si="8"/>
        <v>No Noise</v>
      </c>
      <c r="M57" s="3">
        <f t="shared" ca="1" si="0"/>
        <v>0</v>
      </c>
      <c r="N57" s="6">
        <f t="shared" ca="1" si="1"/>
        <v>0.53634008315560666</v>
      </c>
      <c r="O57">
        <f t="shared" si="17"/>
        <v>3</v>
      </c>
      <c r="P57" t="str">
        <f t="shared" si="9"/>
        <v>003</v>
      </c>
      <c r="Q57" s="2">
        <f t="shared" si="21"/>
        <v>202402</v>
      </c>
      <c r="R57" s="5">
        <f t="shared" ca="1" si="10"/>
        <v>1825996.9544288735</v>
      </c>
      <c r="S57" s="2">
        <f t="shared" si="22"/>
        <v>1625838.098</v>
      </c>
      <c r="T57" t="str">
        <f t="shared" si="11"/>
        <v>HUB 003</v>
      </c>
      <c r="U57" t="str">
        <f t="shared" si="18"/>
        <v>Spain</v>
      </c>
      <c r="V57" t="s">
        <v>20</v>
      </c>
      <c r="W57" t="str">
        <f t="shared" si="12"/>
        <v>3) 40%</v>
      </c>
      <c r="X57" t="str">
        <f t="shared" si="12"/>
        <v>0% - 100%</v>
      </c>
    </row>
    <row r="58" spans="1:24" x14ac:dyDescent="0.35">
      <c r="A58">
        <f t="shared" si="13"/>
        <v>953994.81374999997</v>
      </c>
      <c r="B58">
        <f t="shared" si="3"/>
        <v>953994.81374999997</v>
      </c>
      <c r="C58">
        <f t="shared" si="19"/>
        <v>1</v>
      </c>
      <c r="D58">
        <v>0.53634008315560666</v>
      </c>
      <c r="E58">
        <v>100</v>
      </c>
      <c r="F58">
        <f t="shared" si="20"/>
        <v>140</v>
      </c>
      <c r="G58">
        <f t="shared" si="5"/>
        <v>40</v>
      </c>
      <c r="H58" s="7" t="str">
        <f t="shared" si="6"/>
        <v>3) 40%</v>
      </c>
      <c r="I58" t="str">
        <f t="shared" si="7"/>
        <v>0% - 100%</v>
      </c>
      <c r="J58">
        <f t="shared" si="15"/>
        <v>3</v>
      </c>
      <c r="K58">
        <f t="shared" si="16"/>
        <v>4</v>
      </c>
      <c r="L58" t="str">
        <f t="shared" si="8"/>
        <v>No Noise</v>
      </c>
      <c r="M58" s="3">
        <f t="shared" ca="1" si="0"/>
        <v>0</v>
      </c>
      <c r="N58" s="6">
        <f t="shared" ca="1" si="1"/>
        <v>0.53634008315560666</v>
      </c>
      <c r="O58">
        <f t="shared" si="17"/>
        <v>3</v>
      </c>
      <c r="P58" t="str">
        <f t="shared" si="9"/>
        <v>003</v>
      </c>
      <c r="Q58" s="2">
        <f t="shared" si="21"/>
        <v>202403</v>
      </c>
      <c r="R58" s="5">
        <f t="shared" ca="1" si="10"/>
        <v>1821999.6380697787</v>
      </c>
      <c r="S58" s="2">
        <f t="shared" si="22"/>
        <v>1618385.1470000001</v>
      </c>
      <c r="T58" t="str">
        <f t="shared" si="11"/>
        <v>HUB 003</v>
      </c>
      <c r="U58" t="str">
        <f t="shared" si="18"/>
        <v>Spain</v>
      </c>
      <c r="V58" t="s">
        <v>20</v>
      </c>
      <c r="W58" t="str">
        <f t="shared" si="12"/>
        <v>3) 40%</v>
      </c>
      <c r="X58" t="str">
        <f t="shared" si="12"/>
        <v>0% - 100%</v>
      </c>
    </row>
    <row r="59" spans="1:24" x14ac:dyDescent="0.35">
      <c r="A59">
        <f t="shared" si="13"/>
        <v>953994.81374999997</v>
      </c>
      <c r="B59">
        <f t="shared" si="3"/>
        <v>1907989.6274999999</v>
      </c>
      <c r="C59">
        <f t="shared" si="19"/>
        <v>2</v>
      </c>
      <c r="D59">
        <v>0.53634008315560666</v>
      </c>
      <c r="E59">
        <v>100</v>
      </c>
      <c r="F59">
        <f t="shared" si="20"/>
        <v>140</v>
      </c>
      <c r="G59">
        <f t="shared" si="5"/>
        <v>40</v>
      </c>
      <c r="H59" s="7" t="str">
        <f t="shared" si="6"/>
        <v>3) 40%</v>
      </c>
      <c r="I59" t="str">
        <f t="shared" si="7"/>
        <v>0% - 100%</v>
      </c>
      <c r="J59">
        <f t="shared" si="15"/>
        <v>4</v>
      </c>
      <c r="K59">
        <f t="shared" si="16"/>
        <v>4</v>
      </c>
      <c r="L59" t="str">
        <f t="shared" si="8"/>
        <v>No Noise</v>
      </c>
      <c r="M59" s="3">
        <f t="shared" ca="1" si="0"/>
        <v>0</v>
      </c>
      <c r="N59" s="6">
        <f t="shared" ca="1" si="1"/>
        <v>0.53634008315560666</v>
      </c>
      <c r="O59">
        <f t="shared" si="17"/>
        <v>3</v>
      </c>
      <c r="P59" t="str">
        <f t="shared" si="9"/>
        <v>003</v>
      </c>
      <c r="Q59" s="2">
        <f t="shared" si="21"/>
        <v>202404</v>
      </c>
      <c r="R59" s="5">
        <f t="shared" ca="1" si="10"/>
        <v>2960823.7652979316</v>
      </c>
      <c r="S59" s="2">
        <f t="shared" si="22"/>
        <v>1962997.3049999999</v>
      </c>
      <c r="T59" t="str">
        <f t="shared" si="11"/>
        <v>HUB 003</v>
      </c>
      <c r="U59" t="str">
        <f t="shared" si="18"/>
        <v>Spain</v>
      </c>
      <c r="V59" t="s">
        <v>20</v>
      </c>
      <c r="W59" t="str">
        <f t="shared" si="12"/>
        <v>3) 40%</v>
      </c>
      <c r="X59" t="str">
        <f t="shared" si="12"/>
        <v>0% - 100%</v>
      </c>
    </row>
    <row r="60" spans="1:24" x14ac:dyDescent="0.35">
      <c r="A60">
        <f t="shared" si="13"/>
        <v>953994.81374999997</v>
      </c>
      <c r="B60">
        <f t="shared" si="3"/>
        <v>2861984.4412500001</v>
      </c>
      <c r="C60">
        <f t="shared" si="19"/>
        <v>3</v>
      </c>
      <c r="D60">
        <v>0.53634008315560666</v>
      </c>
      <c r="E60">
        <v>100</v>
      </c>
      <c r="F60">
        <f t="shared" si="20"/>
        <v>140</v>
      </c>
      <c r="G60">
        <f t="shared" si="5"/>
        <v>40</v>
      </c>
      <c r="H60" s="7" t="str">
        <f t="shared" si="6"/>
        <v>3) 40%</v>
      </c>
      <c r="I60" t="str">
        <f t="shared" si="7"/>
        <v>0% - 100%</v>
      </c>
      <c r="J60">
        <f t="shared" si="15"/>
        <v>5</v>
      </c>
      <c r="K60">
        <f t="shared" si="16"/>
        <v>4</v>
      </c>
      <c r="L60" t="str">
        <f t="shared" si="8"/>
        <v>With Noise</v>
      </c>
      <c r="M60" s="3">
        <f t="shared" ca="1" si="0"/>
        <v>0.28000000000000003</v>
      </c>
      <c r="N60" s="6">
        <f t="shared" ca="1" si="1"/>
        <v>0.68651530643917658</v>
      </c>
      <c r="O60">
        <f t="shared" si="17"/>
        <v>3</v>
      </c>
      <c r="P60" t="str">
        <f t="shared" si="9"/>
        <v>003</v>
      </c>
      <c r="Q60" s="2">
        <f t="shared" si="21"/>
        <v>202405</v>
      </c>
      <c r="R60" s="5">
        <f t="shared" ca="1" si="10"/>
        <v>3854130.5624345895</v>
      </c>
      <c r="S60" s="2">
        <f t="shared" si="22"/>
        <v>1445191.5519999999</v>
      </c>
      <c r="T60" t="str">
        <f t="shared" si="11"/>
        <v>HUB 003</v>
      </c>
      <c r="U60" t="str">
        <f t="shared" si="18"/>
        <v>Spain</v>
      </c>
      <c r="V60" t="s">
        <v>20</v>
      </c>
      <c r="W60" t="str">
        <f t="shared" si="12"/>
        <v>3) 40%</v>
      </c>
      <c r="X60" t="str">
        <f t="shared" si="12"/>
        <v>0% - 100%</v>
      </c>
    </row>
    <row r="61" spans="1:24" x14ac:dyDescent="0.35">
      <c r="A61">
        <f t="shared" si="13"/>
        <v>953994.81374999997</v>
      </c>
      <c r="B61">
        <f t="shared" si="3"/>
        <v>1907989.6274999999</v>
      </c>
      <c r="C61">
        <f t="shared" si="19"/>
        <v>2</v>
      </c>
      <c r="D61">
        <v>0.53634008315560666</v>
      </c>
      <c r="E61">
        <v>100</v>
      </c>
      <c r="F61">
        <f t="shared" si="20"/>
        <v>140</v>
      </c>
      <c r="G61">
        <f t="shared" si="5"/>
        <v>40</v>
      </c>
      <c r="H61" s="7" t="str">
        <f t="shared" si="6"/>
        <v>3) 40%</v>
      </c>
      <c r="I61" t="str">
        <f t="shared" si="7"/>
        <v>0% - 100%</v>
      </c>
      <c r="J61">
        <f t="shared" si="15"/>
        <v>6</v>
      </c>
      <c r="K61">
        <f t="shared" si="16"/>
        <v>4</v>
      </c>
      <c r="L61" t="str">
        <f t="shared" si="8"/>
        <v>With Noise</v>
      </c>
      <c r="M61" s="3">
        <f t="shared" ca="1" si="0"/>
        <v>0.28000000000000003</v>
      </c>
      <c r="N61" s="6">
        <f t="shared" ca="1" si="1"/>
        <v>0.68651530643917658</v>
      </c>
      <c r="O61">
        <f t="shared" si="17"/>
        <v>3</v>
      </c>
      <c r="P61" t="str">
        <f t="shared" si="9"/>
        <v>003</v>
      </c>
      <c r="Q61" s="2">
        <f t="shared" si="21"/>
        <v>202406</v>
      </c>
      <c r="R61" s="5">
        <f t="shared" ca="1" si="10"/>
        <v>3105633.5154820392</v>
      </c>
      <c r="S61" s="2">
        <f t="shared" si="22"/>
        <v>1744526.1259999999</v>
      </c>
      <c r="T61" t="str">
        <f t="shared" si="11"/>
        <v>HUB 003</v>
      </c>
      <c r="U61" t="str">
        <f t="shared" si="18"/>
        <v>Spain</v>
      </c>
      <c r="V61" t="s">
        <v>20</v>
      </c>
      <c r="W61" t="str">
        <f t="shared" si="12"/>
        <v>3) 40%</v>
      </c>
      <c r="X61" t="str">
        <f t="shared" si="12"/>
        <v>0% - 100%</v>
      </c>
    </row>
    <row r="62" spans="1:24" x14ac:dyDescent="0.35">
      <c r="A62">
        <f t="shared" si="13"/>
        <v>953994.81374999997</v>
      </c>
      <c r="B62">
        <f t="shared" si="3"/>
        <v>953994.81374999997</v>
      </c>
      <c r="C62">
        <f t="shared" si="19"/>
        <v>1</v>
      </c>
      <c r="D62">
        <v>0.53634008315560666</v>
      </c>
      <c r="E62">
        <v>100</v>
      </c>
      <c r="F62">
        <f t="shared" si="20"/>
        <v>140</v>
      </c>
      <c r="G62">
        <f t="shared" si="5"/>
        <v>40</v>
      </c>
      <c r="H62" s="7" t="str">
        <f t="shared" si="6"/>
        <v>3) 40%</v>
      </c>
      <c r="I62" t="str">
        <f t="shared" si="7"/>
        <v>0% - 100%</v>
      </c>
      <c r="J62">
        <f t="shared" si="15"/>
        <v>1</v>
      </c>
      <c r="K62">
        <f t="shared" si="16"/>
        <v>4</v>
      </c>
      <c r="L62" t="str">
        <f t="shared" si="8"/>
        <v>No Noise</v>
      </c>
      <c r="M62" s="3">
        <f t="shared" ca="1" si="0"/>
        <v>0</v>
      </c>
      <c r="N62" s="6">
        <f t="shared" ca="1" si="1"/>
        <v>0.53634008315560666</v>
      </c>
      <c r="O62">
        <f t="shared" si="17"/>
        <v>3</v>
      </c>
      <c r="P62" t="str">
        <f t="shared" si="9"/>
        <v>003</v>
      </c>
      <c r="Q62" s="2">
        <f t="shared" si="21"/>
        <v>202407</v>
      </c>
      <c r="R62" s="5">
        <f t="shared" ca="1" si="10"/>
        <v>1874984.2029054479</v>
      </c>
      <c r="S62" s="2">
        <f t="shared" si="22"/>
        <v>1717174.267</v>
      </c>
      <c r="T62" t="str">
        <f t="shared" si="11"/>
        <v>HUB 003</v>
      </c>
      <c r="U62" t="str">
        <f t="shared" si="18"/>
        <v>Spain</v>
      </c>
      <c r="V62" t="s">
        <v>20</v>
      </c>
      <c r="W62" t="str">
        <f t="shared" si="12"/>
        <v>3) 40%</v>
      </c>
      <c r="X62" t="str">
        <f t="shared" si="12"/>
        <v>0% - 100%</v>
      </c>
    </row>
    <row r="63" spans="1:24" x14ac:dyDescent="0.35">
      <c r="A63">
        <f t="shared" si="13"/>
        <v>953994.81374999997</v>
      </c>
      <c r="B63">
        <f t="shared" si="3"/>
        <v>953994.81374999997</v>
      </c>
      <c r="C63">
        <f t="shared" si="19"/>
        <v>1</v>
      </c>
      <c r="D63">
        <v>0.53634008315560666</v>
      </c>
      <c r="E63">
        <v>100</v>
      </c>
      <c r="F63">
        <f t="shared" si="20"/>
        <v>140</v>
      </c>
      <c r="G63">
        <f t="shared" si="5"/>
        <v>40</v>
      </c>
      <c r="H63" s="7" t="str">
        <f t="shared" si="6"/>
        <v>3) 40%</v>
      </c>
      <c r="I63" t="str">
        <f t="shared" si="7"/>
        <v>0% - 100%</v>
      </c>
      <c r="J63">
        <f t="shared" si="15"/>
        <v>2</v>
      </c>
      <c r="K63">
        <f t="shared" si="16"/>
        <v>4</v>
      </c>
      <c r="L63" t="str">
        <f t="shared" si="8"/>
        <v>No Noise</v>
      </c>
      <c r="M63" s="3">
        <f t="shared" ca="1" si="0"/>
        <v>0</v>
      </c>
      <c r="N63" s="6">
        <f t="shared" ca="1" si="1"/>
        <v>0.53634008315560666</v>
      </c>
      <c r="O63">
        <f t="shared" si="17"/>
        <v>3</v>
      </c>
      <c r="P63" t="str">
        <f t="shared" si="9"/>
        <v>003</v>
      </c>
      <c r="Q63" s="2">
        <f t="shared" si="21"/>
        <v>202408</v>
      </c>
      <c r="R63" s="5">
        <f t="shared" ca="1" si="10"/>
        <v>1831592.7337192381</v>
      </c>
      <c r="S63" s="2">
        <f t="shared" si="22"/>
        <v>1636271.365</v>
      </c>
      <c r="T63" t="str">
        <f t="shared" si="11"/>
        <v>HUB 003</v>
      </c>
      <c r="U63" t="str">
        <f t="shared" si="18"/>
        <v>Spain</v>
      </c>
      <c r="V63" t="s">
        <v>20</v>
      </c>
      <c r="W63" t="str">
        <f t="shared" si="12"/>
        <v>3) 40%</v>
      </c>
      <c r="X63" t="str">
        <f t="shared" si="12"/>
        <v>0% - 100%</v>
      </c>
    </row>
    <row r="64" spans="1:24" x14ac:dyDescent="0.35">
      <c r="A64">
        <f t="shared" si="13"/>
        <v>953994.81374999997</v>
      </c>
      <c r="B64">
        <f t="shared" si="3"/>
        <v>953994.81374999997</v>
      </c>
      <c r="C64">
        <f t="shared" si="19"/>
        <v>1</v>
      </c>
      <c r="D64">
        <v>0.53634008315560666</v>
      </c>
      <c r="E64">
        <v>100</v>
      </c>
      <c r="F64">
        <f t="shared" si="20"/>
        <v>140</v>
      </c>
      <c r="G64">
        <f t="shared" si="5"/>
        <v>40</v>
      </c>
      <c r="H64" s="7" t="str">
        <f t="shared" si="6"/>
        <v>3) 40%</v>
      </c>
      <c r="I64" t="str">
        <f t="shared" si="7"/>
        <v>0% - 100%</v>
      </c>
      <c r="J64">
        <f t="shared" si="15"/>
        <v>3</v>
      </c>
      <c r="K64">
        <f t="shared" si="16"/>
        <v>4</v>
      </c>
      <c r="L64" t="str">
        <f t="shared" si="8"/>
        <v>No Noise</v>
      </c>
      <c r="M64" s="3">
        <f t="shared" ca="1" si="0"/>
        <v>0</v>
      </c>
      <c r="N64" s="6">
        <f t="shared" ca="1" si="1"/>
        <v>0.53634008315560666</v>
      </c>
      <c r="O64">
        <f t="shared" si="17"/>
        <v>3</v>
      </c>
      <c r="P64" t="str">
        <f t="shared" si="9"/>
        <v>003</v>
      </c>
      <c r="Q64" s="2">
        <f t="shared" si="21"/>
        <v>202409</v>
      </c>
      <c r="R64" s="5">
        <f t="shared" ca="1" si="10"/>
        <v>1715099.9138379386</v>
      </c>
      <c r="S64" s="2">
        <f t="shared" si="22"/>
        <v>1419071.824</v>
      </c>
      <c r="T64" t="str">
        <f t="shared" si="11"/>
        <v>HUB 003</v>
      </c>
      <c r="U64" t="str">
        <f t="shared" si="18"/>
        <v>Spain</v>
      </c>
      <c r="V64" t="s">
        <v>20</v>
      </c>
      <c r="W64" t="str">
        <f t="shared" si="12"/>
        <v>3) 40%</v>
      </c>
      <c r="X64" t="str">
        <f t="shared" si="12"/>
        <v>0% - 100%</v>
      </c>
    </row>
    <row r="65" spans="1:24" x14ac:dyDescent="0.35">
      <c r="A65">
        <f t="shared" si="13"/>
        <v>953994.81374999997</v>
      </c>
      <c r="B65">
        <f t="shared" si="3"/>
        <v>953994.81374999997</v>
      </c>
      <c r="C65">
        <f t="shared" si="19"/>
        <v>1</v>
      </c>
      <c r="D65">
        <v>0.53634008315560666</v>
      </c>
      <c r="E65">
        <v>100</v>
      </c>
      <c r="F65">
        <f t="shared" si="20"/>
        <v>140</v>
      </c>
      <c r="G65">
        <f t="shared" si="5"/>
        <v>40</v>
      </c>
      <c r="H65" s="7" t="str">
        <f t="shared" si="6"/>
        <v>3) 40%</v>
      </c>
      <c r="I65" t="str">
        <f t="shared" si="7"/>
        <v>0% - 100%</v>
      </c>
      <c r="J65">
        <f t="shared" si="15"/>
        <v>4</v>
      </c>
      <c r="K65">
        <f t="shared" si="16"/>
        <v>4</v>
      </c>
      <c r="L65" t="str">
        <f t="shared" si="8"/>
        <v>No Noise</v>
      </c>
      <c r="M65" s="3">
        <f t="shared" ca="1" si="0"/>
        <v>0</v>
      </c>
      <c r="N65" s="6">
        <f t="shared" ca="1" si="1"/>
        <v>0.53634008315560666</v>
      </c>
      <c r="O65">
        <f t="shared" si="17"/>
        <v>3</v>
      </c>
      <c r="P65" t="str">
        <f t="shared" si="9"/>
        <v>003</v>
      </c>
      <c r="Q65" s="2">
        <f t="shared" si="21"/>
        <v>202410</v>
      </c>
      <c r="R65" s="5">
        <f t="shared" ca="1" si="10"/>
        <v>1852318.9392161844</v>
      </c>
      <c r="S65" s="2">
        <f t="shared" si="22"/>
        <v>1674915.14</v>
      </c>
      <c r="T65" t="str">
        <f t="shared" si="11"/>
        <v>HUB 003</v>
      </c>
      <c r="U65" t="str">
        <f t="shared" si="18"/>
        <v>Spain</v>
      </c>
      <c r="V65" t="s">
        <v>20</v>
      </c>
      <c r="W65" t="str">
        <f t="shared" si="12"/>
        <v>3) 40%</v>
      </c>
      <c r="X65" t="str">
        <f t="shared" si="12"/>
        <v>0% - 100%</v>
      </c>
    </row>
    <row r="66" spans="1:24" x14ac:dyDescent="0.35">
      <c r="A66">
        <f t="shared" si="13"/>
        <v>953994.81374999997</v>
      </c>
      <c r="B66">
        <f t="shared" si="3"/>
        <v>953994.81374999997</v>
      </c>
      <c r="C66">
        <f t="shared" si="19"/>
        <v>1</v>
      </c>
      <c r="D66">
        <v>0.53634008315560666</v>
      </c>
      <c r="E66">
        <v>100</v>
      </c>
      <c r="F66">
        <f t="shared" si="20"/>
        <v>140</v>
      </c>
      <c r="G66">
        <f t="shared" si="5"/>
        <v>40</v>
      </c>
      <c r="H66" s="7" t="str">
        <f t="shared" si="6"/>
        <v>3) 40%</v>
      </c>
      <c r="I66" t="str">
        <f t="shared" si="7"/>
        <v>0% - 100%</v>
      </c>
      <c r="J66">
        <f t="shared" si="15"/>
        <v>5</v>
      </c>
      <c r="K66">
        <f t="shared" si="16"/>
        <v>4</v>
      </c>
      <c r="L66" t="str">
        <f t="shared" si="8"/>
        <v>With Noise</v>
      </c>
      <c r="M66" s="3">
        <f t="shared" ref="M66:M129" ca="1" si="23">IF(L66="No Noise",0,RANDBETWEEN(E66,F66)/100-1)</f>
        <v>0.28000000000000003</v>
      </c>
      <c r="N66" s="6">
        <f t="shared" ref="N66:N129" ca="1" si="24">D66*(1+M66)</f>
        <v>0.68651530643917658</v>
      </c>
      <c r="O66">
        <f t="shared" si="17"/>
        <v>3</v>
      </c>
      <c r="P66" t="str">
        <f t="shared" si="9"/>
        <v>003</v>
      </c>
      <c r="Q66" s="2">
        <f t="shared" si="21"/>
        <v>202411</v>
      </c>
      <c r="R66" s="5">
        <f t="shared" ca="1" si="10"/>
        <v>2107401.0661740536</v>
      </c>
      <c r="S66" s="2">
        <f t="shared" si="22"/>
        <v>1680088.1810000001</v>
      </c>
      <c r="T66" t="str">
        <f t="shared" si="11"/>
        <v>HUB 003</v>
      </c>
      <c r="U66" t="str">
        <f t="shared" si="18"/>
        <v>Spain</v>
      </c>
      <c r="V66" t="s">
        <v>20</v>
      </c>
      <c r="W66" t="str">
        <f t="shared" si="12"/>
        <v>3) 40%</v>
      </c>
      <c r="X66" t="str">
        <f t="shared" si="12"/>
        <v>0% - 100%</v>
      </c>
    </row>
    <row r="67" spans="1:24" x14ac:dyDescent="0.35">
      <c r="A67">
        <f t="shared" si="13"/>
        <v>953994.81374999997</v>
      </c>
      <c r="B67">
        <f t="shared" ref="B67:B130" si="25">A67*C67</f>
        <v>1907989.6274999999</v>
      </c>
      <c r="C67">
        <f t="shared" si="19"/>
        <v>2</v>
      </c>
      <c r="D67">
        <v>0.53634008315560666</v>
      </c>
      <c r="E67">
        <v>100</v>
      </c>
      <c r="F67">
        <f t="shared" si="20"/>
        <v>140</v>
      </c>
      <c r="G67">
        <f t="shared" ref="G67:G130" si="26">F67-100</f>
        <v>40</v>
      </c>
      <c r="H67" s="7" t="str">
        <f t="shared" ref="H67:H130" si="27">O67&amp;") "&amp;G67&amp;"%"</f>
        <v>3) 40%</v>
      </c>
      <c r="I67" t="str">
        <f t="shared" ref="I67:I130" si="28">"0% - " &amp; FLOOR((F67-100+1)/100, 1)*100 + 100 &amp;"%"</f>
        <v>0% - 100%</v>
      </c>
      <c r="J67">
        <f t="shared" si="15"/>
        <v>6</v>
      </c>
      <c r="K67">
        <f t="shared" si="16"/>
        <v>4</v>
      </c>
      <c r="L67" t="str">
        <f t="shared" ref="L67:L130" si="29">IF(J67&lt;=K67,"No Noise","With Noise")</f>
        <v>With Noise</v>
      </c>
      <c r="M67" s="3">
        <f t="shared" ca="1" si="23"/>
        <v>0.34000000000000008</v>
      </c>
      <c r="N67" s="6">
        <f t="shared" ca="1" si="24"/>
        <v>0.71869571142851296</v>
      </c>
      <c r="O67">
        <f t="shared" si="17"/>
        <v>3</v>
      </c>
      <c r="P67" t="str">
        <f t="shared" ref="P67:P130" si="30">IF(O67&lt;10,"00"&amp;O67,IF(O67&lt;100,"0"&amp;O67,O67))</f>
        <v>003</v>
      </c>
      <c r="Q67" s="2">
        <f t="shared" si="21"/>
        <v>202412</v>
      </c>
      <c r="R67" s="5">
        <f t="shared" ref="R67:R130" ca="1" si="31">B67+N67*S67</f>
        <v>3225128.4368920745</v>
      </c>
      <c r="S67" s="2">
        <f t="shared" si="22"/>
        <v>1832679.378</v>
      </c>
      <c r="T67" t="str">
        <f t="shared" ref="T67:T130" si="32">"HUB "&amp;P67</f>
        <v>HUB 003</v>
      </c>
      <c r="U67" t="str">
        <f t="shared" si="18"/>
        <v>Spain</v>
      </c>
      <c r="V67" t="s">
        <v>20</v>
      </c>
      <c r="W67" t="str">
        <f t="shared" ref="W67:X130" si="33">H67</f>
        <v>3) 40%</v>
      </c>
      <c r="X67" t="str">
        <f t="shared" si="33"/>
        <v>0% - 100%</v>
      </c>
    </row>
    <row r="68" spans="1:24" x14ac:dyDescent="0.35">
      <c r="A68">
        <f t="shared" ref="A68:A131" si="34">A67</f>
        <v>953994.81374999997</v>
      </c>
      <c r="B68">
        <f t="shared" si="25"/>
        <v>2861984.4412500001</v>
      </c>
      <c r="C68">
        <f t="shared" si="19"/>
        <v>3</v>
      </c>
      <c r="D68">
        <v>0.53634008315560666</v>
      </c>
      <c r="E68">
        <v>100</v>
      </c>
      <c r="F68">
        <f t="shared" si="20"/>
        <v>140</v>
      </c>
      <c r="G68">
        <f t="shared" si="26"/>
        <v>40</v>
      </c>
      <c r="H68" s="7" t="str">
        <f t="shared" si="27"/>
        <v>3) 40%</v>
      </c>
      <c r="I68" t="str">
        <f t="shared" si="28"/>
        <v>0% - 100%</v>
      </c>
      <c r="J68">
        <f t="shared" ref="J68:J131" si="35">IF(J67&gt;5,1,J67+1)</f>
        <v>1</v>
      </c>
      <c r="K68">
        <f t="shared" ref="K68:K131" si="36">K67</f>
        <v>4</v>
      </c>
      <c r="L68" t="str">
        <f t="shared" si="29"/>
        <v>No Noise</v>
      </c>
      <c r="M68" s="3">
        <f t="shared" ca="1" si="23"/>
        <v>0</v>
      </c>
      <c r="N68" s="6">
        <f t="shared" ca="1" si="24"/>
        <v>0.53634008315560666</v>
      </c>
      <c r="O68">
        <f t="shared" ref="O68:O131" si="37">IF(Q68&lt;Q67,O67+1,O67)</f>
        <v>3</v>
      </c>
      <c r="P68" t="str">
        <f t="shared" si="30"/>
        <v>003</v>
      </c>
      <c r="Q68" s="2">
        <f t="shared" si="21"/>
        <v>202501</v>
      </c>
      <c r="R68" s="5">
        <f t="shared" ca="1" si="31"/>
        <v>3696211.6135321409</v>
      </c>
      <c r="S68" s="2">
        <f t="shared" si="22"/>
        <v>1555407.098</v>
      </c>
      <c r="T68" t="str">
        <f t="shared" si="32"/>
        <v>HUB 003</v>
      </c>
      <c r="U68" t="str">
        <f t="shared" ref="U68:U131" si="38">U67</f>
        <v>Spain</v>
      </c>
      <c r="V68" t="s">
        <v>20</v>
      </c>
      <c r="W68" t="str">
        <f t="shared" si="33"/>
        <v>3) 40%</v>
      </c>
      <c r="X68" t="str">
        <f t="shared" si="33"/>
        <v>0% - 100%</v>
      </c>
    </row>
    <row r="69" spans="1:24" x14ac:dyDescent="0.35">
      <c r="A69">
        <f t="shared" si="34"/>
        <v>953994.81374999997</v>
      </c>
      <c r="B69">
        <f t="shared" si="25"/>
        <v>3815979.2549999999</v>
      </c>
      <c r="C69">
        <f t="shared" si="19"/>
        <v>4</v>
      </c>
      <c r="D69">
        <v>0.53634008315560666</v>
      </c>
      <c r="E69">
        <v>100</v>
      </c>
      <c r="F69">
        <f t="shared" si="20"/>
        <v>140</v>
      </c>
      <c r="G69">
        <f t="shared" si="26"/>
        <v>40</v>
      </c>
      <c r="H69" s="7" t="str">
        <f t="shared" si="27"/>
        <v>3) 40%</v>
      </c>
      <c r="I69" t="str">
        <f t="shared" si="28"/>
        <v>0% - 100%</v>
      </c>
      <c r="J69">
        <f t="shared" si="35"/>
        <v>2</v>
      </c>
      <c r="K69">
        <f t="shared" si="36"/>
        <v>4</v>
      </c>
      <c r="L69" t="str">
        <f t="shared" si="29"/>
        <v>No Noise</v>
      </c>
      <c r="M69" s="3">
        <f t="shared" ca="1" si="23"/>
        <v>0</v>
      </c>
      <c r="N69" s="6">
        <f t="shared" ca="1" si="24"/>
        <v>0.53634008315560666</v>
      </c>
      <c r="O69">
        <f t="shared" si="37"/>
        <v>3</v>
      </c>
      <c r="P69" t="str">
        <f t="shared" si="30"/>
        <v>003</v>
      </c>
      <c r="Q69" s="2">
        <f t="shared" si="21"/>
        <v>202502</v>
      </c>
      <c r="R69" s="5">
        <f t="shared" ca="1" si="31"/>
        <v>4699888.0817004582</v>
      </c>
      <c r="S69" s="2">
        <f t="shared" si="22"/>
        <v>1648037.9790000001</v>
      </c>
      <c r="T69" t="str">
        <f t="shared" si="32"/>
        <v>HUB 003</v>
      </c>
      <c r="U69" t="str">
        <f t="shared" si="38"/>
        <v>Spain</v>
      </c>
      <c r="V69" t="s">
        <v>20</v>
      </c>
      <c r="W69" t="str">
        <f t="shared" si="33"/>
        <v>3) 40%</v>
      </c>
      <c r="X69" t="str">
        <f t="shared" si="33"/>
        <v>0% - 100%</v>
      </c>
    </row>
    <row r="70" spans="1:24" x14ac:dyDescent="0.35">
      <c r="A70">
        <f t="shared" si="34"/>
        <v>953994.81374999997</v>
      </c>
      <c r="B70">
        <f t="shared" si="25"/>
        <v>3815979.2549999999</v>
      </c>
      <c r="C70">
        <f t="shared" si="19"/>
        <v>4</v>
      </c>
      <c r="D70">
        <v>0.53634008315560666</v>
      </c>
      <c r="E70">
        <v>100</v>
      </c>
      <c r="F70">
        <f t="shared" si="20"/>
        <v>140</v>
      </c>
      <c r="G70">
        <f t="shared" si="26"/>
        <v>40</v>
      </c>
      <c r="H70" s="7" t="str">
        <f t="shared" si="27"/>
        <v>3) 40%</v>
      </c>
      <c r="I70" t="str">
        <f t="shared" si="28"/>
        <v>0% - 100%</v>
      </c>
      <c r="J70">
        <f t="shared" si="35"/>
        <v>3</v>
      </c>
      <c r="K70">
        <f t="shared" si="36"/>
        <v>4</v>
      </c>
      <c r="L70" t="str">
        <f t="shared" si="29"/>
        <v>No Noise</v>
      </c>
      <c r="M70" s="3">
        <f t="shared" ca="1" si="23"/>
        <v>0</v>
      </c>
      <c r="N70" s="6">
        <f t="shared" ca="1" si="24"/>
        <v>0.53634008315560666</v>
      </c>
      <c r="O70">
        <f t="shared" si="37"/>
        <v>3</v>
      </c>
      <c r="P70" t="str">
        <f t="shared" si="30"/>
        <v>003</v>
      </c>
      <c r="Q70" s="2">
        <f t="shared" si="21"/>
        <v>202503</v>
      </c>
      <c r="R70" s="5">
        <f t="shared" ca="1" si="31"/>
        <v>4756549.6976050269</v>
      </c>
      <c r="S70" s="2">
        <f t="shared" si="22"/>
        <v>1753682.919</v>
      </c>
      <c r="T70" t="str">
        <f t="shared" si="32"/>
        <v>HUB 003</v>
      </c>
      <c r="U70" t="str">
        <f t="shared" si="38"/>
        <v>Spain</v>
      </c>
      <c r="V70" t="s">
        <v>20</v>
      </c>
      <c r="W70" t="str">
        <f t="shared" si="33"/>
        <v>3) 40%</v>
      </c>
      <c r="X70" t="str">
        <f t="shared" si="33"/>
        <v>0% - 100%</v>
      </c>
    </row>
    <row r="71" spans="1:24" x14ac:dyDescent="0.35">
      <c r="A71">
        <f t="shared" si="34"/>
        <v>953994.81374999997</v>
      </c>
      <c r="B71">
        <f t="shared" si="25"/>
        <v>3815979.2549999999</v>
      </c>
      <c r="C71">
        <f t="shared" si="19"/>
        <v>4</v>
      </c>
      <c r="D71">
        <v>0.53634008315560666</v>
      </c>
      <c r="E71">
        <v>100</v>
      </c>
      <c r="F71">
        <f t="shared" si="20"/>
        <v>140</v>
      </c>
      <c r="G71">
        <f t="shared" si="26"/>
        <v>40</v>
      </c>
      <c r="H71" s="7" t="str">
        <f t="shared" si="27"/>
        <v>3) 40%</v>
      </c>
      <c r="I71" t="str">
        <f t="shared" si="28"/>
        <v>0% - 100%</v>
      </c>
      <c r="J71">
        <f t="shared" si="35"/>
        <v>4</v>
      </c>
      <c r="K71">
        <f t="shared" si="36"/>
        <v>4</v>
      </c>
      <c r="L71" t="str">
        <f t="shared" si="29"/>
        <v>No Noise</v>
      </c>
      <c r="M71" s="3">
        <f t="shared" ca="1" si="23"/>
        <v>0</v>
      </c>
      <c r="N71" s="6">
        <f t="shared" ca="1" si="24"/>
        <v>0.53634008315560666</v>
      </c>
      <c r="O71">
        <f t="shared" si="37"/>
        <v>3</v>
      </c>
      <c r="P71" t="str">
        <f t="shared" si="30"/>
        <v>003</v>
      </c>
      <c r="Q71" s="2">
        <f t="shared" si="21"/>
        <v>202504</v>
      </c>
      <c r="R71" s="5">
        <f t="shared" ca="1" si="31"/>
        <v>4746506.296721491</v>
      </c>
      <c r="S71" s="2">
        <f t="shared" si="22"/>
        <v>1734957.112</v>
      </c>
      <c r="T71" t="str">
        <f t="shared" si="32"/>
        <v>HUB 003</v>
      </c>
      <c r="U71" t="str">
        <f t="shared" si="38"/>
        <v>Spain</v>
      </c>
      <c r="V71" t="s">
        <v>20</v>
      </c>
      <c r="W71" t="str">
        <f t="shared" si="33"/>
        <v>3) 40%</v>
      </c>
      <c r="X71" t="str">
        <f t="shared" si="33"/>
        <v>0% - 100%</v>
      </c>
    </row>
    <row r="72" spans="1:24" x14ac:dyDescent="0.35">
      <c r="A72">
        <f t="shared" si="34"/>
        <v>953994.81374999997</v>
      </c>
      <c r="B72">
        <f t="shared" si="25"/>
        <v>3815979.2549999999</v>
      </c>
      <c r="C72">
        <f t="shared" si="19"/>
        <v>4</v>
      </c>
      <c r="D72">
        <v>0.53634008315560666</v>
      </c>
      <c r="E72">
        <v>100</v>
      </c>
      <c r="F72">
        <f t="shared" si="20"/>
        <v>140</v>
      </c>
      <c r="G72">
        <f t="shared" si="26"/>
        <v>40</v>
      </c>
      <c r="H72" s="7" t="str">
        <f t="shared" si="27"/>
        <v>3) 40%</v>
      </c>
      <c r="I72" t="str">
        <f t="shared" si="28"/>
        <v>0% - 100%</v>
      </c>
      <c r="J72">
        <f t="shared" si="35"/>
        <v>5</v>
      </c>
      <c r="K72">
        <f t="shared" si="36"/>
        <v>4</v>
      </c>
      <c r="L72" t="str">
        <f t="shared" si="29"/>
        <v>With Noise</v>
      </c>
      <c r="M72" s="3">
        <f t="shared" ca="1" si="23"/>
        <v>0.35000000000000009</v>
      </c>
      <c r="N72" s="6">
        <f t="shared" ca="1" si="24"/>
        <v>0.72405911226006903</v>
      </c>
      <c r="O72">
        <f t="shared" si="37"/>
        <v>3</v>
      </c>
      <c r="P72" t="str">
        <f t="shared" si="30"/>
        <v>003</v>
      </c>
      <c r="Q72" s="2">
        <f t="shared" si="21"/>
        <v>202505</v>
      </c>
      <c r="R72" s="5">
        <f t="shared" ca="1" si="31"/>
        <v>5138230.3270529211</v>
      </c>
      <c r="S72" s="2">
        <f t="shared" si="22"/>
        <v>1826164.5349999999</v>
      </c>
      <c r="T72" t="str">
        <f t="shared" si="32"/>
        <v>HUB 003</v>
      </c>
      <c r="U72" t="str">
        <f t="shared" si="38"/>
        <v>Spain</v>
      </c>
      <c r="V72" t="s">
        <v>20</v>
      </c>
      <c r="W72" t="str">
        <f t="shared" si="33"/>
        <v>3) 40%</v>
      </c>
      <c r="X72" t="str">
        <f t="shared" si="33"/>
        <v>0% - 100%</v>
      </c>
    </row>
    <row r="73" spans="1:24" x14ac:dyDescent="0.35">
      <c r="A73">
        <f t="shared" si="34"/>
        <v>953994.81374999997</v>
      </c>
      <c r="B73">
        <f t="shared" si="25"/>
        <v>3815979.2549999999</v>
      </c>
      <c r="C73">
        <f t="shared" si="19"/>
        <v>4</v>
      </c>
      <c r="D73">
        <v>0.53634008315560666</v>
      </c>
      <c r="E73">
        <v>100</v>
      </c>
      <c r="F73">
        <f t="shared" si="20"/>
        <v>140</v>
      </c>
      <c r="G73">
        <f t="shared" si="26"/>
        <v>40</v>
      </c>
      <c r="H73" s="7" t="str">
        <f t="shared" si="27"/>
        <v>3) 40%</v>
      </c>
      <c r="I73" t="str">
        <f t="shared" si="28"/>
        <v>0% - 100%</v>
      </c>
      <c r="J73">
        <f t="shared" si="35"/>
        <v>6</v>
      </c>
      <c r="K73">
        <f t="shared" si="36"/>
        <v>4</v>
      </c>
      <c r="L73" t="str">
        <f t="shared" si="29"/>
        <v>With Noise</v>
      </c>
      <c r="M73" s="3">
        <f t="shared" ca="1" si="23"/>
        <v>0.15999999999999992</v>
      </c>
      <c r="N73" s="6">
        <f t="shared" ca="1" si="24"/>
        <v>0.62215449646050369</v>
      </c>
      <c r="O73">
        <f t="shared" si="37"/>
        <v>3</v>
      </c>
      <c r="P73" t="str">
        <f t="shared" si="30"/>
        <v>003</v>
      </c>
      <c r="Q73" s="2">
        <f t="shared" si="21"/>
        <v>202506</v>
      </c>
      <c r="R73" s="5">
        <f t="shared" ca="1" si="31"/>
        <v>4983692.592991747</v>
      </c>
      <c r="S73" s="2">
        <f t="shared" si="22"/>
        <v>1876886.44</v>
      </c>
      <c r="T73" t="str">
        <f t="shared" si="32"/>
        <v>HUB 003</v>
      </c>
      <c r="U73" t="str">
        <f t="shared" si="38"/>
        <v>Spain</v>
      </c>
      <c r="V73" t="s">
        <v>20</v>
      </c>
      <c r="W73" t="str">
        <f t="shared" si="33"/>
        <v>3) 40%</v>
      </c>
      <c r="X73" t="str">
        <f t="shared" si="33"/>
        <v>0% - 100%</v>
      </c>
    </row>
    <row r="74" spans="1:24" x14ac:dyDescent="0.35">
      <c r="A74">
        <f t="shared" si="34"/>
        <v>953994.81374999997</v>
      </c>
      <c r="B74">
        <f t="shared" si="25"/>
        <v>953994.81374999997</v>
      </c>
      <c r="C74">
        <f t="shared" si="19"/>
        <v>1</v>
      </c>
      <c r="D74">
        <v>0.53634008315560666</v>
      </c>
      <c r="E74">
        <v>100</v>
      </c>
      <c r="F74">
        <f t="shared" si="20"/>
        <v>160</v>
      </c>
      <c r="G74">
        <f t="shared" si="26"/>
        <v>60</v>
      </c>
      <c r="H74" s="7" t="str">
        <f t="shared" si="27"/>
        <v>4) 60%</v>
      </c>
      <c r="I74" t="str">
        <f t="shared" si="28"/>
        <v>0% - 100%</v>
      </c>
      <c r="J74">
        <f t="shared" si="35"/>
        <v>1</v>
      </c>
      <c r="K74">
        <f t="shared" si="36"/>
        <v>4</v>
      </c>
      <c r="L74" t="str">
        <f t="shared" si="29"/>
        <v>No Noise</v>
      </c>
      <c r="M74" s="3">
        <f t="shared" ca="1" si="23"/>
        <v>0</v>
      </c>
      <c r="N74" s="6">
        <f t="shared" ca="1" si="24"/>
        <v>0.53634008315560666</v>
      </c>
      <c r="O74">
        <f t="shared" si="37"/>
        <v>4</v>
      </c>
      <c r="P74" t="str">
        <f t="shared" si="30"/>
        <v>004</v>
      </c>
      <c r="Q74" s="2">
        <f t="shared" si="21"/>
        <v>202307</v>
      </c>
      <c r="R74" s="5">
        <f t="shared" ca="1" si="31"/>
        <v>1869430.5836999998</v>
      </c>
      <c r="S74" s="2">
        <f t="shared" si="22"/>
        <v>1706819.6070000001</v>
      </c>
      <c r="T74" t="str">
        <f t="shared" si="32"/>
        <v>HUB 004</v>
      </c>
      <c r="U74" t="str">
        <f t="shared" si="38"/>
        <v>Spain</v>
      </c>
      <c r="V74" t="s">
        <v>20</v>
      </c>
      <c r="W74" t="str">
        <f t="shared" si="33"/>
        <v>4) 60%</v>
      </c>
      <c r="X74" t="str">
        <f t="shared" si="33"/>
        <v>0% - 100%</v>
      </c>
    </row>
    <row r="75" spans="1:24" x14ac:dyDescent="0.35">
      <c r="A75">
        <f t="shared" si="34"/>
        <v>953994.81374999997</v>
      </c>
      <c r="B75">
        <f t="shared" si="25"/>
        <v>953994.81374999997</v>
      </c>
      <c r="C75">
        <f t="shared" si="19"/>
        <v>1</v>
      </c>
      <c r="D75">
        <v>0.53634008315560666</v>
      </c>
      <c r="E75">
        <v>100</v>
      </c>
      <c r="F75">
        <f t="shared" si="20"/>
        <v>160</v>
      </c>
      <c r="G75">
        <f t="shared" si="26"/>
        <v>60</v>
      </c>
      <c r="H75" s="7" t="str">
        <f t="shared" si="27"/>
        <v>4) 60%</v>
      </c>
      <c r="I75" t="str">
        <f t="shared" si="28"/>
        <v>0% - 100%</v>
      </c>
      <c r="J75">
        <f t="shared" si="35"/>
        <v>2</v>
      </c>
      <c r="K75">
        <f t="shared" si="36"/>
        <v>4</v>
      </c>
      <c r="L75" t="str">
        <f t="shared" si="29"/>
        <v>No Noise</v>
      </c>
      <c r="M75" s="3">
        <f t="shared" ca="1" si="23"/>
        <v>0</v>
      </c>
      <c r="N75" s="6">
        <f t="shared" ca="1" si="24"/>
        <v>0.53634008315560666</v>
      </c>
      <c r="O75">
        <f t="shared" si="37"/>
        <v>4</v>
      </c>
      <c r="P75" t="str">
        <f t="shared" si="30"/>
        <v>004</v>
      </c>
      <c r="Q75" s="2">
        <f t="shared" si="21"/>
        <v>202308</v>
      </c>
      <c r="R75" s="5">
        <f t="shared" ca="1" si="31"/>
        <v>1844246.3339130462</v>
      </c>
      <c r="S75" s="2">
        <f t="shared" si="22"/>
        <v>1659863.8589999999</v>
      </c>
      <c r="T75" t="str">
        <f t="shared" si="32"/>
        <v>HUB 004</v>
      </c>
      <c r="U75" t="str">
        <f t="shared" si="38"/>
        <v>Spain</v>
      </c>
      <c r="V75" t="s">
        <v>20</v>
      </c>
      <c r="W75" t="str">
        <f t="shared" si="33"/>
        <v>4) 60%</v>
      </c>
      <c r="X75" t="str">
        <f t="shared" si="33"/>
        <v>0% - 100%</v>
      </c>
    </row>
    <row r="76" spans="1:24" x14ac:dyDescent="0.35">
      <c r="A76">
        <f t="shared" si="34"/>
        <v>953994.81374999997</v>
      </c>
      <c r="B76">
        <f t="shared" si="25"/>
        <v>953994.81374999997</v>
      </c>
      <c r="C76">
        <f t="shared" si="19"/>
        <v>1</v>
      </c>
      <c r="D76">
        <v>0.53634008315560666</v>
      </c>
      <c r="E76">
        <v>100</v>
      </c>
      <c r="F76">
        <f t="shared" si="20"/>
        <v>160</v>
      </c>
      <c r="G76">
        <f t="shared" si="26"/>
        <v>60</v>
      </c>
      <c r="H76" s="7" t="str">
        <f t="shared" si="27"/>
        <v>4) 60%</v>
      </c>
      <c r="I76" t="str">
        <f t="shared" si="28"/>
        <v>0% - 100%</v>
      </c>
      <c r="J76">
        <f t="shared" si="35"/>
        <v>3</v>
      </c>
      <c r="K76">
        <f t="shared" si="36"/>
        <v>4</v>
      </c>
      <c r="L76" t="str">
        <f t="shared" si="29"/>
        <v>No Noise</v>
      </c>
      <c r="M76" s="3">
        <f t="shared" ca="1" si="23"/>
        <v>0</v>
      </c>
      <c r="N76" s="6">
        <f t="shared" ca="1" si="24"/>
        <v>0.53634008315560666</v>
      </c>
      <c r="O76">
        <f t="shared" si="37"/>
        <v>4</v>
      </c>
      <c r="P76" t="str">
        <f t="shared" si="30"/>
        <v>004</v>
      </c>
      <c r="Q76" s="2">
        <f t="shared" si="21"/>
        <v>202309</v>
      </c>
      <c r="R76" s="5">
        <f t="shared" ca="1" si="31"/>
        <v>1749444.4065465806</v>
      </c>
      <c r="S76" s="2">
        <f t="shared" si="22"/>
        <v>1483106.7409999999</v>
      </c>
      <c r="T76" t="str">
        <f t="shared" si="32"/>
        <v>HUB 004</v>
      </c>
      <c r="U76" t="str">
        <f t="shared" si="38"/>
        <v>Spain</v>
      </c>
      <c r="V76" t="s">
        <v>20</v>
      </c>
      <c r="W76" t="str">
        <f t="shared" si="33"/>
        <v>4) 60%</v>
      </c>
      <c r="X76" t="str">
        <f t="shared" si="33"/>
        <v>0% - 100%</v>
      </c>
    </row>
    <row r="77" spans="1:24" x14ac:dyDescent="0.35">
      <c r="A77">
        <f t="shared" si="34"/>
        <v>953994.81374999997</v>
      </c>
      <c r="B77">
        <f t="shared" si="25"/>
        <v>1907989.6274999999</v>
      </c>
      <c r="C77">
        <f t="shared" si="19"/>
        <v>2</v>
      </c>
      <c r="D77">
        <v>0.53634008315560666</v>
      </c>
      <c r="E77">
        <v>100</v>
      </c>
      <c r="F77">
        <f t="shared" si="20"/>
        <v>160</v>
      </c>
      <c r="G77">
        <f t="shared" si="26"/>
        <v>60</v>
      </c>
      <c r="H77" s="7" t="str">
        <f t="shared" si="27"/>
        <v>4) 60%</v>
      </c>
      <c r="I77" t="str">
        <f t="shared" si="28"/>
        <v>0% - 100%</v>
      </c>
      <c r="J77">
        <f t="shared" si="35"/>
        <v>4</v>
      </c>
      <c r="K77">
        <f t="shared" si="36"/>
        <v>4</v>
      </c>
      <c r="L77" t="str">
        <f t="shared" si="29"/>
        <v>No Noise</v>
      </c>
      <c r="M77" s="3">
        <f t="shared" ca="1" si="23"/>
        <v>0</v>
      </c>
      <c r="N77" s="6">
        <f t="shared" ca="1" si="24"/>
        <v>0.53634008315560666</v>
      </c>
      <c r="O77">
        <f t="shared" si="37"/>
        <v>4</v>
      </c>
      <c r="P77" t="str">
        <f t="shared" si="30"/>
        <v>004</v>
      </c>
      <c r="Q77" s="2">
        <f t="shared" si="21"/>
        <v>202310</v>
      </c>
      <c r="R77" s="5">
        <f t="shared" ca="1" si="31"/>
        <v>2903194.3365854705</v>
      </c>
      <c r="S77" s="2">
        <f t="shared" si="22"/>
        <v>1855547.889</v>
      </c>
      <c r="T77" t="str">
        <f t="shared" si="32"/>
        <v>HUB 004</v>
      </c>
      <c r="U77" t="str">
        <f t="shared" si="38"/>
        <v>Spain</v>
      </c>
      <c r="V77" t="s">
        <v>20</v>
      </c>
      <c r="W77" t="str">
        <f t="shared" si="33"/>
        <v>4) 60%</v>
      </c>
      <c r="X77" t="str">
        <f t="shared" si="33"/>
        <v>0% - 100%</v>
      </c>
    </row>
    <row r="78" spans="1:24" x14ac:dyDescent="0.35">
      <c r="A78">
        <f t="shared" si="34"/>
        <v>953994.81374999997</v>
      </c>
      <c r="B78">
        <f t="shared" si="25"/>
        <v>1907989.6274999999</v>
      </c>
      <c r="C78">
        <f t="shared" si="19"/>
        <v>2</v>
      </c>
      <c r="D78">
        <v>0.53634008315560666</v>
      </c>
      <c r="E78">
        <v>100</v>
      </c>
      <c r="F78">
        <f t="shared" si="20"/>
        <v>160</v>
      </c>
      <c r="G78">
        <f t="shared" si="26"/>
        <v>60</v>
      </c>
      <c r="H78" s="7" t="str">
        <f t="shared" si="27"/>
        <v>4) 60%</v>
      </c>
      <c r="I78" t="str">
        <f t="shared" si="28"/>
        <v>0% - 100%</v>
      </c>
      <c r="J78">
        <f t="shared" si="35"/>
        <v>5</v>
      </c>
      <c r="K78">
        <f t="shared" si="36"/>
        <v>4</v>
      </c>
      <c r="L78" t="str">
        <f t="shared" si="29"/>
        <v>With Noise</v>
      </c>
      <c r="M78" s="3">
        <f t="shared" ca="1" si="23"/>
        <v>0.34000000000000008</v>
      </c>
      <c r="N78" s="6">
        <f t="shared" ca="1" si="24"/>
        <v>0.71869571142851296</v>
      </c>
      <c r="O78">
        <f t="shared" si="37"/>
        <v>4</v>
      </c>
      <c r="P78" t="str">
        <f t="shared" si="30"/>
        <v>004</v>
      </c>
      <c r="Q78" s="2">
        <f t="shared" si="21"/>
        <v>202311</v>
      </c>
      <c r="R78" s="5">
        <f t="shared" ca="1" si="31"/>
        <v>3158920.4903960098</v>
      </c>
      <c r="S78" s="2">
        <f t="shared" si="22"/>
        <v>1740557.0160000001</v>
      </c>
      <c r="T78" t="str">
        <f t="shared" si="32"/>
        <v>HUB 004</v>
      </c>
      <c r="U78" t="str">
        <f t="shared" si="38"/>
        <v>Spain</v>
      </c>
      <c r="V78" t="s">
        <v>20</v>
      </c>
      <c r="W78" t="str">
        <f t="shared" si="33"/>
        <v>4) 60%</v>
      </c>
      <c r="X78" t="str">
        <f t="shared" si="33"/>
        <v>0% - 100%</v>
      </c>
    </row>
    <row r="79" spans="1:24" x14ac:dyDescent="0.35">
      <c r="A79">
        <f t="shared" si="34"/>
        <v>953994.81374999997</v>
      </c>
      <c r="B79">
        <f t="shared" si="25"/>
        <v>1907989.6274999999</v>
      </c>
      <c r="C79">
        <f t="shared" si="19"/>
        <v>2</v>
      </c>
      <c r="D79">
        <v>0.53634008315560666</v>
      </c>
      <c r="E79">
        <v>100</v>
      </c>
      <c r="F79">
        <f t="shared" si="20"/>
        <v>160</v>
      </c>
      <c r="G79">
        <f t="shared" si="26"/>
        <v>60</v>
      </c>
      <c r="H79" s="7" t="str">
        <f t="shared" si="27"/>
        <v>4) 60%</v>
      </c>
      <c r="I79" t="str">
        <f t="shared" si="28"/>
        <v>0% - 100%</v>
      </c>
      <c r="J79">
        <f t="shared" si="35"/>
        <v>6</v>
      </c>
      <c r="K79">
        <f t="shared" si="36"/>
        <v>4</v>
      </c>
      <c r="L79" t="str">
        <f t="shared" si="29"/>
        <v>With Noise</v>
      </c>
      <c r="M79" s="3">
        <f t="shared" ca="1" si="23"/>
        <v>4.0000000000000036E-2</v>
      </c>
      <c r="N79" s="6">
        <f t="shared" ca="1" si="24"/>
        <v>0.55779368648183092</v>
      </c>
      <c r="O79">
        <f t="shared" si="37"/>
        <v>4</v>
      </c>
      <c r="P79" t="str">
        <f t="shared" si="30"/>
        <v>004</v>
      </c>
      <c r="Q79" s="2">
        <f t="shared" si="21"/>
        <v>202312</v>
      </c>
      <c r="R79" s="5">
        <f t="shared" ca="1" si="31"/>
        <v>2931078.6384793841</v>
      </c>
      <c r="S79" s="2">
        <f t="shared" si="22"/>
        <v>1834171.013</v>
      </c>
      <c r="T79" t="str">
        <f t="shared" si="32"/>
        <v>HUB 004</v>
      </c>
      <c r="U79" t="str">
        <f t="shared" si="38"/>
        <v>Spain</v>
      </c>
      <c r="V79" t="s">
        <v>20</v>
      </c>
      <c r="W79" t="str">
        <f t="shared" si="33"/>
        <v>4) 60%</v>
      </c>
      <c r="X79" t="str">
        <f t="shared" si="33"/>
        <v>0% - 100%</v>
      </c>
    </row>
    <row r="80" spans="1:24" x14ac:dyDescent="0.35">
      <c r="A80">
        <f t="shared" si="34"/>
        <v>953994.81374999997</v>
      </c>
      <c r="B80">
        <f t="shared" si="25"/>
        <v>953994.81374999997</v>
      </c>
      <c r="C80">
        <f t="shared" si="19"/>
        <v>1</v>
      </c>
      <c r="D80">
        <v>0.53634008315560666</v>
      </c>
      <c r="E80">
        <v>100</v>
      </c>
      <c r="F80">
        <f t="shared" si="20"/>
        <v>160</v>
      </c>
      <c r="G80">
        <f t="shared" si="26"/>
        <v>60</v>
      </c>
      <c r="H80" s="7" t="str">
        <f t="shared" si="27"/>
        <v>4) 60%</v>
      </c>
      <c r="I80" t="str">
        <f t="shared" si="28"/>
        <v>0% - 100%</v>
      </c>
      <c r="J80">
        <f t="shared" si="35"/>
        <v>1</v>
      </c>
      <c r="K80">
        <f t="shared" si="36"/>
        <v>4</v>
      </c>
      <c r="L80" t="str">
        <f t="shared" si="29"/>
        <v>No Noise</v>
      </c>
      <c r="M80" s="3">
        <f t="shared" ca="1" si="23"/>
        <v>0</v>
      </c>
      <c r="N80" s="6">
        <f t="shared" ca="1" si="24"/>
        <v>0.53634008315560666</v>
      </c>
      <c r="O80">
        <f t="shared" si="37"/>
        <v>4</v>
      </c>
      <c r="P80" t="str">
        <f t="shared" si="30"/>
        <v>004</v>
      </c>
      <c r="Q80" s="2">
        <f t="shared" si="21"/>
        <v>202401</v>
      </c>
      <c r="R80" s="5">
        <f t="shared" ca="1" si="31"/>
        <v>1827475.7513061501</v>
      </c>
      <c r="S80" s="2">
        <f t="shared" si="22"/>
        <v>1628595.298</v>
      </c>
      <c r="T80" t="str">
        <f t="shared" si="32"/>
        <v>HUB 004</v>
      </c>
      <c r="U80" t="str">
        <f t="shared" si="38"/>
        <v>Spain</v>
      </c>
      <c r="V80" t="s">
        <v>20</v>
      </c>
      <c r="W80" t="str">
        <f t="shared" si="33"/>
        <v>4) 60%</v>
      </c>
      <c r="X80" t="str">
        <f t="shared" si="33"/>
        <v>0% - 100%</v>
      </c>
    </row>
    <row r="81" spans="1:24" x14ac:dyDescent="0.35">
      <c r="A81">
        <f t="shared" si="34"/>
        <v>953994.81374999997</v>
      </c>
      <c r="B81">
        <f t="shared" si="25"/>
        <v>953994.81374999997</v>
      </c>
      <c r="C81">
        <f t="shared" si="19"/>
        <v>1</v>
      </c>
      <c r="D81">
        <v>0.53634008315560666</v>
      </c>
      <c r="E81">
        <v>100</v>
      </c>
      <c r="F81">
        <f t="shared" si="20"/>
        <v>160</v>
      </c>
      <c r="G81">
        <f t="shared" si="26"/>
        <v>60</v>
      </c>
      <c r="H81" s="7" t="str">
        <f t="shared" si="27"/>
        <v>4) 60%</v>
      </c>
      <c r="I81" t="str">
        <f t="shared" si="28"/>
        <v>0% - 100%</v>
      </c>
      <c r="J81">
        <f t="shared" si="35"/>
        <v>2</v>
      </c>
      <c r="K81">
        <f t="shared" si="36"/>
        <v>4</v>
      </c>
      <c r="L81" t="str">
        <f t="shared" si="29"/>
        <v>No Noise</v>
      </c>
      <c r="M81" s="3">
        <f t="shared" ca="1" si="23"/>
        <v>0</v>
      </c>
      <c r="N81" s="6">
        <f t="shared" ca="1" si="24"/>
        <v>0.53634008315560666</v>
      </c>
      <c r="O81">
        <f t="shared" si="37"/>
        <v>4</v>
      </c>
      <c r="P81" t="str">
        <f t="shared" si="30"/>
        <v>004</v>
      </c>
      <c r="Q81" s="2">
        <f t="shared" si="21"/>
        <v>202402</v>
      </c>
      <c r="R81" s="5">
        <f t="shared" ca="1" si="31"/>
        <v>1825996.9544288735</v>
      </c>
      <c r="S81" s="2">
        <f t="shared" si="22"/>
        <v>1625838.098</v>
      </c>
      <c r="T81" t="str">
        <f t="shared" si="32"/>
        <v>HUB 004</v>
      </c>
      <c r="U81" t="str">
        <f t="shared" si="38"/>
        <v>Spain</v>
      </c>
      <c r="V81" t="s">
        <v>20</v>
      </c>
      <c r="W81" t="str">
        <f t="shared" si="33"/>
        <v>4) 60%</v>
      </c>
      <c r="X81" t="str">
        <f t="shared" si="33"/>
        <v>0% - 100%</v>
      </c>
    </row>
    <row r="82" spans="1:24" x14ac:dyDescent="0.35">
      <c r="A82">
        <f t="shared" si="34"/>
        <v>953994.81374999997</v>
      </c>
      <c r="B82">
        <f t="shared" si="25"/>
        <v>953994.81374999997</v>
      </c>
      <c r="C82">
        <f t="shared" si="19"/>
        <v>1</v>
      </c>
      <c r="D82">
        <v>0.53634008315560666</v>
      </c>
      <c r="E82">
        <v>100</v>
      </c>
      <c r="F82">
        <f t="shared" si="20"/>
        <v>160</v>
      </c>
      <c r="G82">
        <f t="shared" si="26"/>
        <v>60</v>
      </c>
      <c r="H82" s="7" t="str">
        <f t="shared" si="27"/>
        <v>4) 60%</v>
      </c>
      <c r="I82" t="str">
        <f t="shared" si="28"/>
        <v>0% - 100%</v>
      </c>
      <c r="J82">
        <f t="shared" si="35"/>
        <v>3</v>
      </c>
      <c r="K82">
        <f t="shared" si="36"/>
        <v>4</v>
      </c>
      <c r="L82" t="str">
        <f t="shared" si="29"/>
        <v>No Noise</v>
      </c>
      <c r="M82" s="3">
        <f t="shared" ca="1" si="23"/>
        <v>0</v>
      </c>
      <c r="N82" s="6">
        <f t="shared" ca="1" si="24"/>
        <v>0.53634008315560666</v>
      </c>
      <c r="O82">
        <f t="shared" si="37"/>
        <v>4</v>
      </c>
      <c r="P82" t="str">
        <f t="shared" si="30"/>
        <v>004</v>
      </c>
      <c r="Q82" s="2">
        <f t="shared" si="21"/>
        <v>202403</v>
      </c>
      <c r="R82" s="5">
        <f t="shared" ca="1" si="31"/>
        <v>1821999.6380697787</v>
      </c>
      <c r="S82" s="2">
        <f t="shared" si="22"/>
        <v>1618385.1470000001</v>
      </c>
      <c r="T82" t="str">
        <f t="shared" si="32"/>
        <v>HUB 004</v>
      </c>
      <c r="U82" t="str">
        <f t="shared" si="38"/>
        <v>Spain</v>
      </c>
      <c r="V82" t="s">
        <v>20</v>
      </c>
      <c r="W82" t="str">
        <f t="shared" si="33"/>
        <v>4) 60%</v>
      </c>
      <c r="X82" t="str">
        <f t="shared" si="33"/>
        <v>0% - 100%</v>
      </c>
    </row>
    <row r="83" spans="1:24" x14ac:dyDescent="0.35">
      <c r="A83">
        <f t="shared" si="34"/>
        <v>953994.81374999997</v>
      </c>
      <c r="B83">
        <f t="shared" si="25"/>
        <v>1907989.6274999999</v>
      </c>
      <c r="C83">
        <f t="shared" si="19"/>
        <v>2</v>
      </c>
      <c r="D83">
        <v>0.53634008315560666</v>
      </c>
      <c r="E83">
        <v>100</v>
      </c>
      <c r="F83">
        <f t="shared" si="20"/>
        <v>160</v>
      </c>
      <c r="G83">
        <f t="shared" si="26"/>
        <v>60</v>
      </c>
      <c r="H83" s="7" t="str">
        <f t="shared" si="27"/>
        <v>4) 60%</v>
      </c>
      <c r="I83" t="str">
        <f t="shared" si="28"/>
        <v>0% - 100%</v>
      </c>
      <c r="J83">
        <f t="shared" si="35"/>
        <v>4</v>
      </c>
      <c r="K83">
        <f t="shared" si="36"/>
        <v>4</v>
      </c>
      <c r="L83" t="str">
        <f t="shared" si="29"/>
        <v>No Noise</v>
      </c>
      <c r="M83" s="3">
        <f t="shared" ca="1" si="23"/>
        <v>0</v>
      </c>
      <c r="N83" s="6">
        <f t="shared" ca="1" si="24"/>
        <v>0.53634008315560666</v>
      </c>
      <c r="O83">
        <f t="shared" si="37"/>
        <v>4</v>
      </c>
      <c r="P83" t="str">
        <f t="shared" si="30"/>
        <v>004</v>
      </c>
      <c r="Q83" s="2">
        <f t="shared" si="21"/>
        <v>202404</v>
      </c>
      <c r="R83" s="5">
        <f t="shared" ca="1" si="31"/>
        <v>2960823.7652979316</v>
      </c>
      <c r="S83" s="2">
        <f t="shared" si="22"/>
        <v>1962997.3049999999</v>
      </c>
      <c r="T83" t="str">
        <f t="shared" si="32"/>
        <v>HUB 004</v>
      </c>
      <c r="U83" t="str">
        <f t="shared" si="38"/>
        <v>Spain</v>
      </c>
      <c r="V83" t="s">
        <v>20</v>
      </c>
      <c r="W83" t="str">
        <f t="shared" si="33"/>
        <v>4) 60%</v>
      </c>
      <c r="X83" t="str">
        <f t="shared" si="33"/>
        <v>0% - 100%</v>
      </c>
    </row>
    <row r="84" spans="1:24" x14ac:dyDescent="0.35">
      <c r="A84">
        <f t="shared" si="34"/>
        <v>953994.81374999997</v>
      </c>
      <c r="B84">
        <f t="shared" si="25"/>
        <v>2861984.4412500001</v>
      </c>
      <c r="C84">
        <f t="shared" si="19"/>
        <v>3</v>
      </c>
      <c r="D84">
        <v>0.53634008315560666</v>
      </c>
      <c r="E84">
        <v>100</v>
      </c>
      <c r="F84">
        <f t="shared" si="20"/>
        <v>160</v>
      </c>
      <c r="G84">
        <f t="shared" si="26"/>
        <v>60</v>
      </c>
      <c r="H84" s="7" t="str">
        <f t="shared" si="27"/>
        <v>4) 60%</v>
      </c>
      <c r="I84" t="str">
        <f t="shared" si="28"/>
        <v>0% - 100%</v>
      </c>
      <c r="J84">
        <f t="shared" si="35"/>
        <v>5</v>
      </c>
      <c r="K84">
        <f t="shared" si="36"/>
        <v>4</v>
      </c>
      <c r="L84" t="str">
        <f t="shared" si="29"/>
        <v>With Noise</v>
      </c>
      <c r="M84" s="3">
        <f t="shared" ca="1" si="23"/>
        <v>0.15999999999999992</v>
      </c>
      <c r="N84" s="6">
        <f t="shared" ca="1" si="24"/>
        <v>0.62215449646050369</v>
      </c>
      <c r="O84">
        <f t="shared" si="37"/>
        <v>4</v>
      </c>
      <c r="P84" t="str">
        <f t="shared" si="30"/>
        <v>004</v>
      </c>
      <c r="Q84" s="2">
        <f t="shared" si="21"/>
        <v>202405</v>
      </c>
      <c r="R84" s="5">
        <f t="shared" ca="1" si="31"/>
        <v>3761116.8635735339</v>
      </c>
      <c r="S84" s="2">
        <f t="shared" si="22"/>
        <v>1445191.5519999999</v>
      </c>
      <c r="T84" t="str">
        <f t="shared" si="32"/>
        <v>HUB 004</v>
      </c>
      <c r="U84" t="str">
        <f t="shared" si="38"/>
        <v>Spain</v>
      </c>
      <c r="V84" t="s">
        <v>20</v>
      </c>
      <c r="W84" t="str">
        <f t="shared" si="33"/>
        <v>4) 60%</v>
      </c>
      <c r="X84" t="str">
        <f t="shared" si="33"/>
        <v>0% - 100%</v>
      </c>
    </row>
    <row r="85" spans="1:24" x14ac:dyDescent="0.35">
      <c r="A85">
        <f t="shared" si="34"/>
        <v>953994.81374999997</v>
      </c>
      <c r="B85">
        <f t="shared" si="25"/>
        <v>1907989.6274999999</v>
      </c>
      <c r="C85">
        <f t="shared" si="19"/>
        <v>2</v>
      </c>
      <c r="D85">
        <v>0.53634008315560666</v>
      </c>
      <c r="E85">
        <v>100</v>
      </c>
      <c r="F85">
        <f t="shared" si="20"/>
        <v>160</v>
      </c>
      <c r="G85">
        <f t="shared" si="26"/>
        <v>60</v>
      </c>
      <c r="H85" s="7" t="str">
        <f t="shared" si="27"/>
        <v>4) 60%</v>
      </c>
      <c r="I85" t="str">
        <f t="shared" si="28"/>
        <v>0% - 100%</v>
      </c>
      <c r="J85">
        <f t="shared" si="35"/>
        <v>6</v>
      </c>
      <c r="K85">
        <f t="shared" si="36"/>
        <v>4</v>
      </c>
      <c r="L85" t="str">
        <f t="shared" si="29"/>
        <v>With Noise</v>
      </c>
      <c r="M85" s="3">
        <f t="shared" ca="1" si="23"/>
        <v>0.33000000000000007</v>
      </c>
      <c r="N85" s="6">
        <f t="shared" ca="1" si="24"/>
        <v>0.7133323105969569</v>
      </c>
      <c r="O85">
        <f t="shared" si="37"/>
        <v>4</v>
      </c>
      <c r="P85" t="str">
        <f t="shared" si="30"/>
        <v>004</v>
      </c>
      <c r="Q85" s="2">
        <f t="shared" si="21"/>
        <v>202406</v>
      </c>
      <c r="R85" s="5">
        <f t="shared" ca="1" si="31"/>
        <v>3152416.4798563379</v>
      </c>
      <c r="S85" s="2">
        <f t="shared" si="22"/>
        <v>1744526.1259999999</v>
      </c>
      <c r="T85" t="str">
        <f t="shared" si="32"/>
        <v>HUB 004</v>
      </c>
      <c r="U85" t="str">
        <f t="shared" si="38"/>
        <v>Spain</v>
      </c>
      <c r="V85" t="s">
        <v>20</v>
      </c>
      <c r="W85" t="str">
        <f t="shared" si="33"/>
        <v>4) 60%</v>
      </c>
      <c r="X85" t="str">
        <f t="shared" si="33"/>
        <v>0% - 100%</v>
      </c>
    </row>
    <row r="86" spans="1:24" x14ac:dyDescent="0.35">
      <c r="A86">
        <f t="shared" si="34"/>
        <v>953994.81374999997</v>
      </c>
      <c r="B86">
        <f t="shared" si="25"/>
        <v>953994.81374999997</v>
      </c>
      <c r="C86">
        <f t="shared" si="19"/>
        <v>1</v>
      </c>
      <c r="D86">
        <v>0.53634008315560666</v>
      </c>
      <c r="E86">
        <v>100</v>
      </c>
      <c r="F86">
        <f t="shared" si="20"/>
        <v>160</v>
      </c>
      <c r="G86">
        <f t="shared" si="26"/>
        <v>60</v>
      </c>
      <c r="H86" s="7" t="str">
        <f t="shared" si="27"/>
        <v>4) 60%</v>
      </c>
      <c r="I86" t="str">
        <f t="shared" si="28"/>
        <v>0% - 100%</v>
      </c>
      <c r="J86">
        <f t="shared" si="35"/>
        <v>1</v>
      </c>
      <c r="K86">
        <f t="shared" si="36"/>
        <v>4</v>
      </c>
      <c r="L86" t="str">
        <f t="shared" si="29"/>
        <v>No Noise</v>
      </c>
      <c r="M86" s="3">
        <f t="shared" ca="1" si="23"/>
        <v>0</v>
      </c>
      <c r="N86" s="6">
        <f t="shared" ca="1" si="24"/>
        <v>0.53634008315560666</v>
      </c>
      <c r="O86">
        <f t="shared" si="37"/>
        <v>4</v>
      </c>
      <c r="P86" t="str">
        <f t="shared" si="30"/>
        <v>004</v>
      </c>
      <c r="Q86" s="2">
        <f t="shared" si="21"/>
        <v>202407</v>
      </c>
      <c r="R86" s="5">
        <f t="shared" ca="1" si="31"/>
        <v>1874984.2029054479</v>
      </c>
      <c r="S86" s="2">
        <f t="shared" si="22"/>
        <v>1717174.267</v>
      </c>
      <c r="T86" t="str">
        <f t="shared" si="32"/>
        <v>HUB 004</v>
      </c>
      <c r="U86" t="str">
        <f t="shared" si="38"/>
        <v>Spain</v>
      </c>
      <c r="V86" t="s">
        <v>20</v>
      </c>
      <c r="W86" t="str">
        <f t="shared" si="33"/>
        <v>4) 60%</v>
      </c>
      <c r="X86" t="str">
        <f t="shared" si="33"/>
        <v>0% - 100%</v>
      </c>
    </row>
    <row r="87" spans="1:24" x14ac:dyDescent="0.35">
      <c r="A87">
        <f t="shared" si="34"/>
        <v>953994.81374999997</v>
      </c>
      <c r="B87">
        <f t="shared" si="25"/>
        <v>953994.81374999997</v>
      </c>
      <c r="C87">
        <f t="shared" si="19"/>
        <v>1</v>
      </c>
      <c r="D87">
        <v>0.53634008315560666</v>
      </c>
      <c r="E87">
        <v>100</v>
      </c>
      <c r="F87">
        <f t="shared" si="20"/>
        <v>160</v>
      </c>
      <c r="G87">
        <f t="shared" si="26"/>
        <v>60</v>
      </c>
      <c r="H87" s="7" t="str">
        <f t="shared" si="27"/>
        <v>4) 60%</v>
      </c>
      <c r="I87" t="str">
        <f t="shared" si="28"/>
        <v>0% - 100%</v>
      </c>
      <c r="J87">
        <f t="shared" si="35"/>
        <v>2</v>
      </c>
      <c r="K87">
        <f t="shared" si="36"/>
        <v>4</v>
      </c>
      <c r="L87" t="str">
        <f t="shared" si="29"/>
        <v>No Noise</v>
      </c>
      <c r="M87" s="3">
        <f t="shared" ca="1" si="23"/>
        <v>0</v>
      </c>
      <c r="N87" s="6">
        <f t="shared" ca="1" si="24"/>
        <v>0.53634008315560666</v>
      </c>
      <c r="O87">
        <f t="shared" si="37"/>
        <v>4</v>
      </c>
      <c r="P87" t="str">
        <f t="shared" si="30"/>
        <v>004</v>
      </c>
      <c r="Q87" s="2">
        <f t="shared" si="21"/>
        <v>202408</v>
      </c>
      <c r="R87" s="5">
        <f t="shared" ca="1" si="31"/>
        <v>1831592.7337192381</v>
      </c>
      <c r="S87" s="2">
        <f t="shared" si="22"/>
        <v>1636271.365</v>
      </c>
      <c r="T87" t="str">
        <f t="shared" si="32"/>
        <v>HUB 004</v>
      </c>
      <c r="U87" t="str">
        <f t="shared" si="38"/>
        <v>Spain</v>
      </c>
      <c r="V87" t="s">
        <v>20</v>
      </c>
      <c r="W87" t="str">
        <f t="shared" si="33"/>
        <v>4) 60%</v>
      </c>
      <c r="X87" t="str">
        <f t="shared" si="33"/>
        <v>0% - 100%</v>
      </c>
    </row>
    <row r="88" spans="1:24" x14ac:dyDescent="0.35">
      <c r="A88">
        <f t="shared" si="34"/>
        <v>953994.81374999997</v>
      </c>
      <c r="B88">
        <f t="shared" si="25"/>
        <v>953994.81374999997</v>
      </c>
      <c r="C88">
        <f t="shared" si="19"/>
        <v>1</v>
      </c>
      <c r="D88">
        <v>0.53634008315560666</v>
      </c>
      <c r="E88">
        <v>100</v>
      </c>
      <c r="F88">
        <f t="shared" si="20"/>
        <v>160</v>
      </c>
      <c r="G88">
        <f t="shared" si="26"/>
        <v>60</v>
      </c>
      <c r="H88" s="7" t="str">
        <f t="shared" si="27"/>
        <v>4) 60%</v>
      </c>
      <c r="I88" t="str">
        <f t="shared" si="28"/>
        <v>0% - 100%</v>
      </c>
      <c r="J88">
        <f t="shared" si="35"/>
        <v>3</v>
      </c>
      <c r="K88">
        <f t="shared" si="36"/>
        <v>4</v>
      </c>
      <c r="L88" t="str">
        <f t="shared" si="29"/>
        <v>No Noise</v>
      </c>
      <c r="M88" s="3">
        <f t="shared" ca="1" si="23"/>
        <v>0</v>
      </c>
      <c r="N88" s="6">
        <f t="shared" ca="1" si="24"/>
        <v>0.53634008315560666</v>
      </c>
      <c r="O88">
        <f t="shared" si="37"/>
        <v>4</v>
      </c>
      <c r="P88" t="str">
        <f t="shared" si="30"/>
        <v>004</v>
      </c>
      <c r="Q88" s="2">
        <f t="shared" si="21"/>
        <v>202409</v>
      </c>
      <c r="R88" s="5">
        <f t="shared" ca="1" si="31"/>
        <v>1715099.9138379386</v>
      </c>
      <c r="S88" s="2">
        <f t="shared" si="22"/>
        <v>1419071.824</v>
      </c>
      <c r="T88" t="str">
        <f t="shared" si="32"/>
        <v>HUB 004</v>
      </c>
      <c r="U88" t="str">
        <f t="shared" si="38"/>
        <v>Spain</v>
      </c>
      <c r="V88" t="s">
        <v>20</v>
      </c>
      <c r="W88" t="str">
        <f t="shared" si="33"/>
        <v>4) 60%</v>
      </c>
      <c r="X88" t="str">
        <f t="shared" si="33"/>
        <v>0% - 100%</v>
      </c>
    </row>
    <row r="89" spans="1:24" x14ac:dyDescent="0.35">
      <c r="A89">
        <f t="shared" si="34"/>
        <v>953994.81374999997</v>
      </c>
      <c r="B89">
        <f t="shared" si="25"/>
        <v>953994.81374999997</v>
      </c>
      <c r="C89">
        <f t="shared" si="19"/>
        <v>1</v>
      </c>
      <c r="D89">
        <v>0.53634008315560666</v>
      </c>
      <c r="E89">
        <v>100</v>
      </c>
      <c r="F89">
        <f t="shared" si="20"/>
        <v>160</v>
      </c>
      <c r="G89">
        <f t="shared" si="26"/>
        <v>60</v>
      </c>
      <c r="H89" s="7" t="str">
        <f t="shared" si="27"/>
        <v>4) 60%</v>
      </c>
      <c r="I89" t="str">
        <f t="shared" si="28"/>
        <v>0% - 100%</v>
      </c>
      <c r="J89">
        <f t="shared" si="35"/>
        <v>4</v>
      </c>
      <c r="K89">
        <f t="shared" si="36"/>
        <v>4</v>
      </c>
      <c r="L89" t="str">
        <f t="shared" si="29"/>
        <v>No Noise</v>
      </c>
      <c r="M89" s="3">
        <f t="shared" ca="1" si="23"/>
        <v>0</v>
      </c>
      <c r="N89" s="6">
        <f t="shared" ca="1" si="24"/>
        <v>0.53634008315560666</v>
      </c>
      <c r="O89">
        <f t="shared" si="37"/>
        <v>4</v>
      </c>
      <c r="P89" t="str">
        <f t="shared" si="30"/>
        <v>004</v>
      </c>
      <c r="Q89" s="2">
        <f t="shared" si="21"/>
        <v>202410</v>
      </c>
      <c r="R89" s="5">
        <f t="shared" ca="1" si="31"/>
        <v>1852318.9392161844</v>
      </c>
      <c r="S89" s="2">
        <f t="shared" si="22"/>
        <v>1674915.14</v>
      </c>
      <c r="T89" t="str">
        <f t="shared" si="32"/>
        <v>HUB 004</v>
      </c>
      <c r="U89" t="str">
        <f t="shared" si="38"/>
        <v>Spain</v>
      </c>
      <c r="V89" t="s">
        <v>20</v>
      </c>
      <c r="W89" t="str">
        <f t="shared" si="33"/>
        <v>4) 60%</v>
      </c>
      <c r="X89" t="str">
        <f t="shared" si="33"/>
        <v>0% - 100%</v>
      </c>
    </row>
    <row r="90" spans="1:24" x14ac:dyDescent="0.35">
      <c r="A90">
        <f t="shared" si="34"/>
        <v>953994.81374999997</v>
      </c>
      <c r="B90">
        <f t="shared" si="25"/>
        <v>953994.81374999997</v>
      </c>
      <c r="C90">
        <f t="shared" si="19"/>
        <v>1</v>
      </c>
      <c r="D90">
        <v>0.53634008315560666</v>
      </c>
      <c r="E90">
        <v>100</v>
      </c>
      <c r="F90">
        <f t="shared" si="20"/>
        <v>160</v>
      </c>
      <c r="G90">
        <f t="shared" si="26"/>
        <v>60</v>
      </c>
      <c r="H90" s="7" t="str">
        <f t="shared" si="27"/>
        <v>4) 60%</v>
      </c>
      <c r="I90" t="str">
        <f t="shared" si="28"/>
        <v>0% - 100%</v>
      </c>
      <c r="J90">
        <f t="shared" si="35"/>
        <v>5</v>
      </c>
      <c r="K90">
        <f t="shared" si="36"/>
        <v>4</v>
      </c>
      <c r="L90" t="str">
        <f t="shared" si="29"/>
        <v>With Noise</v>
      </c>
      <c r="M90" s="3">
        <f t="shared" ca="1" si="23"/>
        <v>0.45999999999999996</v>
      </c>
      <c r="N90" s="6">
        <f t="shared" ca="1" si="24"/>
        <v>0.78305652140718573</v>
      </c>
      <c r="O90">
        <f t="shared" si="37"/>
        <v>4</v>
      </c>
      <c r="P90" t="str">
        <f t="shared" si="30"/>
        <v>004</v>
      </c>
      <c r="Q90" s="2">
        <f t="shared" si="21"/>
        <v>202411</v>
      </c>
      <c r="R90" s="5">
        <f t="shared" ca="1" si="31"/>
        <v>2269598.8204211863</v>
      </c>
      <c r="S90" s="2">
        <f t="shared" si="22"/>
        <v>1680088.1810000001</v>
      </c>
      <c r="T90" t="str">
        <f t="shared" si="32"/>
        <v>HUB 004</v>
      </c>
      <c r="U90" t="str">
        <f t="shared" si="38"/>
        <v>Spain</v>
      </c>
      <c r="V90" t="s">
        <v>20</v>
      </c>
      <c r="W90" t="str">
        <f t="shared" si="33"/>
        <v>4) 60%</v>
      </c>
      <c r="X90" t="str">
        <f t="shared" si="33"/>
        <v>0% - 100%</v>
      </c>
    </row>
    <row r="91" spans="1:24" x14ac:dyDescent="0.35">
      <c r="A91">
        <f t="shared" si="34"/>
        <v>953994.81374999997</v>
      </c>
      <c r="B91">
        <f t="shared" si="25"/>
        <v>1907989.6274999999</v>
      </c>
      <c r="C91">
        <f t="shared" ref="C91:C154" si="39">C67</f>
        <v>2</v>
      </c>
      <c r="D91">
        <v>0.53634008315560666</v>
      </c>
      <c r="E91">
        <v>100</v>
      </c>
      <c r="F91">
        <f t="shared" ref="F91:F154" si="40">F67+20</f>
        <v>160</v>
      </c>
      <c r="G91">
        <f t="shared" si="26"/>
        <v>60</v>
      </c>
      <c r="H91" s="7" t="str">
        <f t="shared" si="27"/>
        <v>4) 60%</v>
      </c>
      <c r="I91" t="str">
        <f t="shared" si="28"/>
        <v>0% - 100%</v>
      </c>
      <c r="J91">
        <f t="shared" si="35"/>
        <v>6</v>
      </c>
      <c r="K91">
        <f t="shared" si="36"/>
        <v>4</v>
      </c>
      <c r="L91" t="str">
        <f t="shared" si="29"/>
        <v>With Noise</v>
      </c>
      <c r="M91" s="3">
        <f t="shared" ca="1" si="23"/>
        <v>0.57000000000000006</v>
      </c>
      <c r="N91" s="6">
        <f t="shared" ca="1" si="24"/>
        <v>0.84205393055430244</v>
      </c>
      <c r="O91">
        <f t="shared" si="37"/>
        <v>4</v>
      </c>
      <c r="P91" t="str">
        <f t="shared" si="30"/>
        <v>004</v>
      </c>
      <c r="Q91" s="2">
        <f t="shared" ref="Q91:Q154" si="41">Q67</f>
        <v>202412</v>
      </c>
      <c r="R91" s="5">
        <f t="shared" ca="1" si="31"/>
        <v>3451204.5011907141</v>
      </c>
      <c r="S91" s="2">
        <f t="shared" ref="S91:S154" si="42">S67</f>
        <v>1832679.378</v>
      </c>
      <c r="T91" t="str">
        <f t="shared" si="32"/>
        <v>HUB 004</v>
      </c>
      <c r="U91" t="str">
        <f t="shared" si="38"/>
        <v>Spain</v>
      </c>
      <c r="V91" t="s">
        <v>20</v>
      </c>
      <c r="W91" t="str">
        <f t="shared" si="33"/>
        <v>4) 60%</v>
      </c>
      <c r="X91" t="str">
        <f t="shared" si="33"/>
        <v>0% - 100%</v>
      </c>
    </row>
    <row r="92" spans="1:24" x14ac:dyDescent="0.35">
      <c r="A92">
        <f t="shared" si="34"/>
        <v>953994.81374999997</v>
      </c>
      <c r="B92">
        <f t="shared" si="25"/>
        <v>2861984.4412500001</v>
      </c>
      <c r="C92">
        <f t="shared" si="39"/>
        <v>3</v>
      </c>
      <c r="D92">
        <v>0.53634008315560666</v>
      </c>
      <c r="E92">
        <v>100</v>
      </c>
      <c r="F92">
        <f t="shared" si="40"/>
        <v>160</v>
      </c>
      <c r="G92">
        <f t="shared" si="26"/>
        <v>60</v>
      </c>
      <c r="H92" s="7" t="str">
        <f t="shared" si="27"/>
        <v>4) 60%</v>
      </c>
      <c r="I92" t="str">
        <f t="shared" si="28"/>
        <v>0% - 100%</v>
      </c>
      <c r="J92">
        <f t="shared" si="35"/>
        <v>1</v>
      </c>
      <c r="K92">
        <f t="shared" si="36"/>
        <v>4</v>
      </c>
      <c r="L92" t="str">
        <f t="shared" si="29"/>
        <v>No Noise</v>
      </c>
      <c r="M92" s="3">
        <f t="shared" ca="1" si="23"/>
        <v>0</v>
      </c>
      <c r="N92" s="6">
        <f t="shared" ca="1" si="24"/>
        <v>0.53634008315560666</v>
      </c>
      <c r="O92">
        <f t="shared" si="37"/>
        <v>4</v>
      </c>
      <c r="P92" t="str">
        <f t="shared" si="30"/>
        <v>004</v>
      </c>
      <c r="Q92" s="2">
        <f t="shared" si="41"/>
        <v>202501</v>
      </c>
      <c r="R92" s="5">
        <f t="shared" ca="1" si="31"/>
        <v>3696211.6135321409</v>
      </c>
      <c r="S92" s="2">
        <f t="shared" si="42"/>
        <v>1555407.098</v>
      </c>
      <c r="T92" t="str">
        <f t="shared" si="32"/>
        <v>HUB 004</v>
      </c>
      <c r="U92" t="str">
        <f t="shared" si="38"/>
        <v>Spain</v>
      </c>
      <c r="V92" t="s">
        <v>20</v>
      </c>
      <c r="W92" t="str">
        <f t="shared" si="33"/>
        <v>4) 60%</v>
      </c>
      <c r="X92" t="str">
        <f t="shared" si="33"/>
        <v>0% - 100%</v>
      </c>
    </row>
    <row r="93" spans="1:24" x14ac:dyDescent="0.35">
      <c r="A93">
        <f t="shared" si="34"/>
        <v>953994.81374999997</v>
      </c>
      <c r="B93">
        <f t="shared" si="25"/>
        <v>3815979.2549999999</v>
      </c>
      <c r="C93">
        <f t="shared" si="39"/>
        <v>4</v>
      </c>
      <c r="D93">
        <v>0.53634008315560666</v>
      </c>
      <c r="E93">
        <v>100</v>
      </c>
      <c r="F93">
        <f t="shared" si="40"/>
        <v>160</v>
      </c>
      <c r="G93">
        <f t="shared" si="26"/>
        <v>60</v>
      </c>
      <c r="H93" s="7" t="str">
        <f t="shared" si="27"/>
        <v>4) 60%</v>
      </c>
      <c r="I93" t="str">
        <f t="shared" si="28"/>
        <v>0% - 100%</v>
      </c>
      <c r="J93">
        <f t="shared" si="35"/>
        <v>2</v>
      </c>
      <c r="K93">
        <f t="shared" si="36"/>
        <v>4</v>
      </c>
      <c r="L93" t="str">
        <f t="shared" si="29"/>
        <v>No Noise</v>
      </c>
      <c r="M93" s="3">
        <f t="shared" ca="1" si="23"/>
        <v>0</v>
      </c>
      <c r="N93" s="6">
        <f t="shared" ca="1" si="24"/>
        <v>0.53634008315560666</v>
      </c>
      <c r="O93">
        <f t="shared" si="37"/>
        <v>4</v>
      </c>
      <c r="P93" t="str">
        <f t="shared" si="30"/>
        <v>004</v>
      </c>
      <c r="Q93" s="2">
        <f t="shared" si="41"/>
        <v>202502</v>
      </c>
      <c r="R93" s="5">
        <f t="shared" ca="1" si="31"/>
        <v>4699888.0817004582</v>
      </c>
      <c r="S93" s="2">
        <f t="shared" si="42"/>
        <v>1648037.9790000001</v>
      </c>
      <c r="T93" t="str">
        <f t="shared" si="32"/>
        <v>HUB 004</v>
      </c>
      <c r="U93" t="str">
        <f t="shared" si="38"/>
        <v>Spain</v>
      </c>
      <c r="V93" t="s">
        <v>20</v>
      </c>
      <c r="W93" t="str">
        <f t="shared" si="33"/>
        <v>4) 60%</v>
      </c>
      <c r="X93" t="str">
        <f t="shared" si="33"/>
        <v>0% - 100%</v>
      </c>
    </row>
    <row r="94" spans="1:24" x14ac:dyDescent="0.35">
      <c r="A94">
        <f t="shared" si="34"/>
        <v>953994.81374999997</v>
      </c>
      <c r="B94">
        <f t="shared" si="25"/>
        <v>3815979.2549999999</v>
      </c>
      <c r="C94">
        <f t="shared" si="39"/>
        <v>4</v>
      </c>
      <c r="D94">
        <v>0.53634008315560666</v>
      </c>
      <c r="E94">
        <v>100</v>
      </c>
      <c r="F94">
        <f t="shared" si="40"/>
        <v>160</v>
      </c>
      <c r="G94">
        <f t="shared" si="26"/>
        <v>60</v>
      </c>
      <c r="H94" s="7" t="str">
        <f t="shared" si="27"/>
        <v>4) 60%</v>
      </c>
      <c r="I94" t="str">
        <f t="shared" si="28"/>
        <v>0% - 100%</v>
      </c>
      <c r="J94">
        <f t="shared" si="35"/>
        <v>3</v>
      </c>
      <c r="K94">
        <f t="shared" si="36"/>
        <v>4</v>
      </c>
      <c r="L94" t="str">
        <f t="shared" si="29"/>
        <v>No Noise</v>
      </c>
      <c r="M94" s="3">
        <f t="shared" ca="1" si="23"/>
        <v>0</v>
      </c>
      <c r="N94" s="6">
        <f t="shared" ca="1" si="24"/>
        <v>0.53634008315560666</v>
      </c>
      <c r="O94">
        <f t="shared" si="37"/>
        <v>4</v>
      </c>
      <c r="P94" t="str">
        <f t="shared" si="30"/>
        <v>004</v>
      </c>
      <c r="Q94" s="2">
        <f t="shared" si="41"/>
        <v>202503</v>
      </c>
      <c r="R94" s="5">
        <f t="shared" ca="1" si="31"/>
        <v>4756549.6976050269</v>
      </c>
      <c r="S94" s="2">
        <f t="shared" si="42"/>
        <v>1753682.919</v>
      </c>
      <c r="T94" t="str">
        <f t="shared" si="32"/>
        <v>HUB 004</v>
      </c>
      <c r="U94" t="str">
        <f t="shared" si="38"/>
        <v>Spain</v>
      </c>
      <c r="V94" t="s">
        <v>20</v>
      </c>
      <c r="W94" t="str">
        <f t="shared" si="33"/>
        <v>4) 60%</v>
      </c>
      <c r="X94" t="str">
        <f t="shared" si="33"/>
        <v>0% - 100%</v>
      </c>
    </row>
    <row r="95" spans="1:24" x14ac:dyDescent="0.35">
      <c r="A95">
        <f t="shared" si="34"/>
        <v>953994.81374999997</v>
      </c>
      <c r="B95">
        <f t="shared" si="25"/>
        <v>3815979.2549999999</v>
      </c>
      <c r="C95">
        <f t="shared" si="39"/>
        <v>4</v>
      </c>
      <c r="D95">
        <v>0.53634008315560666</v>
      </c>
      <c r="E95">
        <v>100</v>
      </c>
      <c r="F95">
        <f t="shared" si="40"/>
        <v>160</v>
      </c>
      <c r="G95">
        <f t="shared" si="26"/>
        <v>60</v>
      </c>
      <c r="H95" s="7" t="str">
        <f t="shared" si="27"/>
        <v>4) 60%</v>
      </c>
      <c r="I95" t="str">
        <f t="shared" si="28"/>
        <v>0% - 100%</v>
      </c>
      <c r="J95">
        <f t="shared" si="35"/>
        <v>4</v>
      </c>
      <c r="K95">
        <f t="shared" si="36"/>
        <v>4</v>
      </c>
      <c r="L95" t="str">
        <f t="shared" si="29"/>
        <v>No Noise</v>
      </c>
      <c r="M95" s="3">
        <f t="shared" ca="1" si="23"/>
        <v>0</v>
      </c>
      <c r="N95" s="6">
        <f t="shared" ca="1" si="24"/>
        <v>0.53634008315560666</v>
      </c>
      <c r="O95">
        <f t="shared" si="37"/>
        <v>4</v>
      </c>
      <c r="P95" t="str">
        <f t="shared" si="30"/>
        <v>004</v>
      </c>
      <c r="Q95" s="2">
        <f t="shared" si="41"/>
        <v>202504</v>
      </c>
      <c r="R95" s="5">
        <f t="shared" ca="1" si="31"/>
        <v>4746506.296721491</v>
      </c>
      <c r="S95" s="2">
        <f t="shared" si="42"/>
        <v>1734957.112</v>
      </c>
      <c r="T95" t="str">
        <f t="shared" si="32"/>
        <v>HUB 004</v>
      </c>
      <c r="U95" t="str">
        <f t="shared" si="38"/>
        <v>Spain</v>
      </c>
      <c r="V95" t="s">
        <v>20</v>
      </c>
      <c r="W95" t="str">
        <f t="shared" si="33"/>
        <v>4) 60%</v>
      </c>
      <c r="X95" t="str">
        <f t="shared" si="33"/>
        <v>0% - 100%</v>
      </c>
    </row>
    <row r="96" spans="1:24" x14ac:dyDescent="0.35">
      <c r="A96">
        <f t="shared" si="34"/>
        <v>953994.81374999997</v>
      </c>
      <c r="B96">
        <f t="shared" si="25"/>
        <v>3815979.2549999999</v>
      </c>
      <c r="C96">
        <f t="shared" si="39"/>
        <v>4</v>
      </c>
      <c r="D96">
        <v>0.53634008315560666</v>
      </c>
      <c r="E96">
        <v>100</v>
      </c>
      <c r="F96">
        <f t="shared" si="40"/>
        <v>160</v>
      </c>
      <c r="G96">
        <f t="shared" si="26"/>
        <v>60</v>
      </c>
      <c r="H96" s="7" t="str">
        <f t="shared" si="27"/>
        <v>4) 60%</v>
      </c>
      <c r="I96" t="str">
        <f t="shared" si="28"/>
        <v>0% - 100%</v>
      </c>
      <c r="J96">
        <f t="shared" si="35"/>
        <v>5</v>
      </c>
      <c r="K96">
        <f t="shared" si="36"/>
        <v>4</v>
      </c>
      <c r="L96" t="str">
        <f t="shared" si="29"/>
        <v>With Noise</v>
      </c>
      <c r="M96" s="3">
        <f t="shared" ca="1" si="23"/>
        <v>2.0000000000000018E-2</v>
      </c>
      <c r="N96" s="6">
        <f t="shared" ca="1" si="24"/>
        <v>0.54706688481871879</v>
      </c>
      <c r="O96">
        <f t="shared" si="37"/>
        <v>4</v>
      </c>
      <c r="P96" t="str">
        <f t="shared" si="30"/>
        <v>004</v>
      </c>
      <c r="Q96" s="2">
        <f t="shared" si="41"/>
        <v>202505</v>
      </c>
      <c r="R96" s="5">
        <f t="shared" ca="1" si="31"/>
        <v>4815013.3983288743</v>
      </c>
      <c r="S96" s="2">
        <f t="shared" si="42"/>
        <v>1826164.5349999999</v>
      </c>
      <c r="T96" t="str">
        <f t="shared" si="32"/>
        <v>HUB 004</v>
      </c>
      <c r="U96" t="str">
        <f t="shared" si="38"/>
        <v>Spain</v>
      </c>
      <c r="V96" t="s">
        <v>20</v>
      </c>
      <c r="W96" t="str">
        <f t="shared" si="33"/>
        <v>4) 60%</v>
      </c>
      <c r="X96" t="str">
        <f t="shared" si="33"/>
        <v>0% - 100%</v>
      </c>
    </row>
    <row r="97" spans="1:24" x14ac:dyDescent="0.35">
      <c r="A97">
        <f t="shared" si="34"/>
        <v>953994.81374999997</v>
      </c>
      <c r="B97">
        <f t="shared" si="25"/>
        <v>3815979.2549999999</v>
      </c>
      <c r="C97">
        <f t="shared" si="39"/>
        <v>4</v>
      </c>
      <c r="D97">
        <v>0.53634008315560666</v>
      </c>
      <c r="E97">
        <v>100</v>
      </c>
      <c r="F97">
        <f t="shared" si="40"/>
        <v>160</v>
      </c>
      <c r="G97">
        <f t="shared" si="26"/>
        <v>60</v>
      </c>
      <c r="H97" s="7" t="str">
        <f t="shared" si="27"/>
        <v>4) 60%</v>
      </c>
      <c r="I97" t="str">
        <f t="shared" si="28"/>
        <v>0% - 100%</v>
      </c>
      <c r="J97">
        <f t="shared" si="35"/>
        <v>6</v>
      </c>
      <c r="K97">
        <f t="shared" si="36"/>
        <v>4</v>
      </c>
      <c r="L97" t="str">
        <f t="shared" si="29"/>
        <v>With Noise</v>
      </c>
      <c r="M97" s="3">
        <f t="shared" ca="1" si="23"/>
        <v>0.24</v>
      </c>
      <c r="N97" s="6">
        <f t="shared" ca="1" si="24"/>
        <v>0.66506170311295221</v>
      </c>
      <c r="O97">
        <f t="shared" si="37"/>
        <v>4</v>
      </c>
      <c r="P97" t="str">
        <f t="shared" si="30"/>
        <v>004</v>
      </c>
      <c r="Q97" s="2">
        <f t="shared" si="41"/>
        <v>202506</v>
      </c>
      <c r="R97" s="5">
        <f t="shared" ca="1" si="31"/>
        <v>5064224.5473360056</v>
      </c>
      <c r="S97" s="2">
        <f t="shared" si="42"/>
        <v>1876886.44</v>
      </c>
      <c r="T97" t="str">
        <f t="shared" si="32"/>
        <v>HUB 004</v>
      </c>
      <c r="U97" t="str">
        <f t="shared" si="38"/>
        <v>Spain</v>
      </c>
      <c r="V97" t="s">
        <v>20</v>
      </c>
      <c r="W97" t="str">
        <f t="shared" si="33"/>
        <v>4) 60%</v>
      </c>
      <c r="X97" t="str">
        <f t="shared" si="33"/>
        <v>0% - 100%</v>
      </c>
    </row>
    <row r="98" spans="1:24" x14ac:dyDescent="0.35">
      <c r="A98">
        <f t="shared" si="34"/>
        <v>953994.81374999997</v>
      </c>
      <c r="B98">
        <f t="shared" si="25"/>
        <v>953994.81374999997</v>
      </c>
      <c r="C98">
        <f t="shared" si="39"/>
        <v>1</v>
      </c>
      <c r="D98">
        <v>0.53634008315560666</v>
      </c>
      <c r="E98">
        <v>100</v>
      </c>
      <c r="F98">
        <f t="shared" si="40"/>
        <v>180</v>
      </c>
      <c r="G98">
        <f t="shared" si="26"/>
        <v>80</v>
      </c>
      <c r="H98" s="7" t="str">
        <f t="shared" si="27"/>
        <v>5) 80%</v>
      </c>
      <c r="I98" t="str">
        <f t="shared" si="28"/>
        <v>0% - 100%</v>
      </c>
      <c r="J98">
        <f t="shared" si="35"/>
        <v>1</v>
      </c>
      <c r="K98">
        <f t="shared" si="36"/>
        <v>4</v>
      </c>
      <c r="L98" t="str">
        <f t="shared" si="29"/>
        <v>No Noise</v>
      </c>
      <c r="M98" s="3">
        <f t="shared" ca="1" si="23"/>
        <v>0</v>
      </c>
      <c r="N98" s="6">
        <f t="shared" ca="1" si="24"/>
        <v>0.53634008315560666</v>
      </c>
      <c r="O98">
        <f t="shared" si="37"/>
        <v>5</v>
      </c>
      <c r="P98" t="str">
        <f t="shared" si="30"/>
        <v>005</v>
      </c>
      <c r="Q98" s="2">
        <f t="shared" si="41"/>
        <v>202307</v>
      </c>
      <c r="R98" s="5">
        <f t="shared" ca="1" si="31"/>
        <v>1869430.5836999998</v>
      </c>
      <c r="S98" s="2">
        <f t="shared" si="42"/>
        <v>1706819.6070000001</v>
      </c>
      <c r="T98" t="str">
        <f t="shared" si="32"/>
        <v>HUB 005</v>
      </c>
      <c r="U98" t="str">
        <f t="shared" si="38"/>
        <v>Spain</v>
      </c>
      <c r="V98" t="s">
        <v>20</v>
      </c>
      <c r="W98" t="str">
        <f t="shared" si="33"/>
        <v>5) 80%</v>
      </c>
      <c r="X98" t="str">
        <f t="shared" si="33"/>
        <v>0% - 100%</v>
      </c>
    </row>
    <row r="99" spans="1:24" x14ac:dyDescent="0.35">
      <c r="A99">
        <f t="shared" si="34"/>
        <v>953994.81374999997</v>
      </c>
      <c r="B99">
        <f t="shared" si="25"/>
        <v>953994.81374999997</v>
      </c>
      <c r="C99">
        <f t="shared" si="39"/>
        <v>1</v>
      </c>
      <c r="D99">
        <v>0.53634008315560666</v>
      </c>
      <c r="E99">
        <v>100</v>
      </c>
      <c r="F99">
        <f t="shared" si="40"/>
        <v>180</v>
      </c>
      <c r="G99">
        <f t="shared" si="26"/>
        <v>80</v>
      </c>
      <c r="H99" s="7" t="str">
        <f t="shared" si="27"/>
        <v>5) 80%</v>
      </c>
      <c r="I99" t="str">
        <f t="shared" si="28"/>
        <v>0% - 100%</v>
      </c>
      <c r="J99">
        <f t="shared" si="35"/>
        <v>2</v>
      </c>
      <c r="K99">
        <f t="shared" si="36"/>
        <v>4</v>
      </c>
      <c r="L99" t="str">
        <f t="shared" si="29"/>
        <v>No Noise</v>
      </c>
      <c r="M99" s="3">
        <f t="shared" ca="1" si="23"/>
        <v>0</v>
      </c>
      <c r="N99" s="6">
        <f t="shared" ca="1" si="24"/>
        <v>0.53634008315560666</v>
      </c>
      <c r="O99">
        <f t="shared" si="37"/>
        <v>5</v>
      </c>
      <c r="P99" t="str">
        <f t="shared" si="30"/>
        <v>005</v>
      </c>
      <c r="Q99" s="2">
        <f t="shared" si="41"/>
        <v>202308</v>
      </c>
      <c r="R99" s="5">
        <f t="shared" ca="1" si="31"/>
        <v>1844246.3339130462</v>
      </c>
      <c r="S99" s="2">
        <f t="shared" si="42"/>
        <v>1659863.8589999999</v>
      </c>
      <c r="T99" t="str">
        <f t="shared" si="32"/>
        <v>HUB 005</v>
      </c>
      <c r="U99" t="str">
        <f t="shared" si="38"/>
        <v>Spain</v>
      </c>
      <c r="V99" t="s">
        <v>20</v>
      </c>
      <c r="W99" t="str">
        <f t="shared" si="33"/>
        <v>5) 80%</v>
      </c>
      <c r="X99" t="str">
        <f t="shared" si="33"/>
        <v>0% - 100%</v>
      </c>
    </row>
    <row r="100" spans="1:24" x14ac:dyDescent="0.35">
      <c r="A100">
        <f t="shared" si="34"/>
        <v>953994.81374999997</v>
      </c>
      <c r="B100">
        <f t="shared" si="25"/>
        <v>953994.81374999997</v>
      </c>
      <c r="C100">
        <f t="shared" si="39"/>
        <v>1</v>
      </c>
      <c r="D100">
        <v>0.53634008315560666</v>
      </c>
      <c r="E100">
        <v>100</v>
      </c>
      <c r="F100">
        <f t="shared" si="40"/>
        <v>180</v>
      </c>
      <c r="G100">
        <f t="shared" si="26"/>
        <v>80</v>
      </c>
      <c r="H100" s="7" t="str">
        <f t="shared" si="27"/>
        <v>5) 80%</v>
      </c>
      <c r="I100" t="str">
        <f t="shared" si="28"/>
        <v>0% - 100%</v>
      </c>
      <c r="J100">
        <f t="shared" si="35"/>
        <v>3</v>
      </c>
      <c r="K100">
        <f t="shared" si="36"/>
        <v>4</v>
      </c>
      <c r="L100" t="str">
        <f t="shared" si="29"/>
        <v>No Noise</v>
      </c>
      <c r="M100" s="3">
        <f t="shared" ca="1" si="23"/>
        <v>0</v>
      </c>
      <c r="N100" s="6">
        <f t="shared" ca="1" si="24"/>
        <v>0.53634008315560666</v>
      </c>
      <c r="O100">
        <f t="shared" si="37"/>
        <v>5</v>
      </c>
      <c r="P100" t="str">
        <f t="shared" si="30"/>
        <v>005</v>
      </c>
      <c r="Q100" s="2">
        <f t="shared" si="41"/>
        <v>202309</v>
      </c>
      <c r="R100" s="5">
        <f t="shared" ca="1" si="31"/>
        <v>1749444.4065465806</v>
      </c>
      <c r="S100" s="2">
        <f t="shared" si="42"/>
        <v>1483106.7409999999</v>
      </c>
      <c r="T100" t="str">
        <f t="shared" si="32"/>
        <v>HUB 005</v>
      </c>
      <c r="U100" t="str">
        <f t="shared" si="38"/>
        <v>Spain</v>
      </c>
      <c r="V100" t="s">
        <v>20</v>
      </c>
      <c r="W100" t="str">
        <f t="shared" si="33"/>
        <v>5) 80%</v>
      </c>
      <c r="X100" t="str">
        <f t="shared" si="33"/>
        <v>0% - 100%</v>
      </c>
    </row>
    <row r="101" spans="1:24" x14ac:dyDescent="0.35">
      <c r="A101">
        <f t="shared" si="34"/>
        <v>953994.81374999997</v>
      </c>
      <c r="B101">
        <f t="shared" si="25"/>
        <v>1907989.6274999999</v>
      </c>
      <c r="C101">
        <f t="shared" si="39"/>
        <v>2</v>
      </c>
      <c r="D101">
        <v>0.53634008315560666</v>
      </c>
      <c r="E101">
        <v>100</v>
      </c>
      <c r="F101">
        <f t="shared" si="40"/>
        <v>180</v>
      </c>
      <c r="G101">
        <f t="shared" si="26"/>
        <v>80</v>
      </c>
      <c r="H101" s="7" t="str">
        <f t="shared" si="27"/>
        <v>5) 80%</v>
      </c>
      <c r="I101" t="str">
        <f t="shared" si="28"/>
        <v>0% - 100%</v>
      </c>
      <c r="J101">
        <f t="shared" si="35"/>
        <v>4</v>
      </c>
      <c r="K101">
        <f t="shared" si="36"/>
        <v>4</v>
      </c>
      <c r="L101" t="str">
        <f t="shared" si="29"/>
        <v>No Noise</v>
      </c>
      <c r="M101" s="3">
        <f t="shared" ca="1" si="23"/>
        <v>0</v>
      </c>
      <c r="N101" s="6">
        <f t="shared" ca="1" si="24"/>
        <v>0.53634008315560666</v>
      </c>
      <c r="O101">
        <f t="shared" si="37"/>
        <v>5</v>
      </c>
      <c r="P101" t="str">
        <f t="shared" si="30"/>
        <v>005</v>
      </c>
      <c r="Q101" s="2">
        <f t="shared" si="41"/>
        <v>202310</v>
      </c>
      <c r="R101" s="5">
        <f t="shared" ca="1" si="31"/>
        <v>2903194.3365854705</v>
      </c>
      <c r="S101" s="2">
        <f t="shared" si="42"/>
        <v>1855547.889</v>
      </c>
      <c r="T101" t="str">
        <f t="shared" si="32"/>
        <v>HUB 005</v>
      </c>
      <c r="U101" t="str">
        <f t="shared" si="38"/>
        <v>Spain</v>
      </c>
      <c r="V101" t="s">
        <v>20</v>
      </c>
      <c r="W101" t="str">
        <f t="shared" si="33"/>
        <v>5) 80%</v>
      </c>
      <c r="X101" t="str">
        <f t="shared" si="33"/>
        <v>0% - 100%</v>
      </c>
    </row>
    <row r="102" spans="1:24" x14ac:dyDescent="0.35">
      <c r="A102">
        <f t="shared" si="34"/>
        <v>953994.81374999997</v>
      </c>
      <c r="B102">
        <f t="shared" si="25"/>
        <v>1907989.6274999999</v>
      </c>
      <c r="C102">
        <f t="shared" si="39"/>
        <v>2</v>
      </c>
      <c r="D102">
        <v>0.53634008315560666</v>
      </c>
      <c r="E102">
        <v>100</v>
      </c>
      <c r="F102">
        <f t="shared" si="40"/>
        <v>180</v>
      </c>
      <c r="G102">
        <f t="shared" si="26"/>
        <v>80</v>
      </c>
      <c r="H102" s="7" t="str">
        <f t="shared" si="27"/>
        <v>5) 80%</v>
      </c>
      <c r="I102" t="str">
        <f t="shared" si="28"/>
        <v>0% - 100%</v>
      </c>
      <c r="J102">
        <f t="shared" si="35"/>
        <v>5</v>
      </c>
      <c r="K102">
        <f t="shared" si="36"/>
        <v>4</v>
      </c>
      <c r="L102" t="str">
        <f t="shared" si="29"/>
        <v>With Noise</v>
      </c>
      <c r="M102" s="3">
        <f t="shared" ca="1" si="23"/>
        <v>1.0000000000000009E-2</v>
      </c>
      <c r="N102" s="6">
        <f t="shared" ca="1" si="24"/>
        <v>0.54170348398716273</v>
      </c>
      <c r="O102">
        <f t="shared" si="37"/>
        <v>5</v>
      </c>
      <c r="P102" t="str">
        <f t="shared" si="30"/>
        <v>005</v>
      </c>
      <c r="Q102" s="2">
        <f t="shared" si="41"/>
        <v>202311</v>
      </c>
      <c r="R102" s="5">
        <f t="shared" ca="1" si="31"/>
        <v>2850855.4271454997</v>
      </c>
      <c r="S102" s="2">
        <f t="shared" si="42"/>
        <v>1740557.0160000001</v>
      </c>
      <c r="T102" t="str">
        <f t="shared" si="32"/>
        <v>HUB 005</v>
      </c>
      <c r="U102" t="str">
        <f t="shared" si="38"/>
        <v>Spain</v>
      </c>
      <c r="V102" t="s">
        <v>20</v>
      </c>
      <c r="W102" t="str">
        <f t="shared" si="33"/>
        <v>5) 80%</v>
      </c>
      <c r="X102" t="str">
        <f t="shared" si="33"/>
        <v>0% - 100%</v>
      </c>
    </row>
    <row r="103" spans="1:24" x14ac:dyDescent="0.35">
      <c r="A103">
        <f t="shared" si="34"/>
        <v>953994.81374999997</v>
      </c>
      <c r="B103">
        <f t="shared" si="25"/>
        <v>1907989.6274999999</v>
      </c>
      <c r="C103">
        <f t="shared" si="39"/>
        <v>2</v>
      </c>
      <c r="D103">
        <v>0.53634008315560666</v>
      </c>
      <c r="E103">
        <v>100</v>
      </c>
      <c r="F103">
        <f t="shared" si="40"/>
        <v>180</v>
      </c>
      <c r="G103">
        <f t="shared" si="26"/>
        <v>80</v>
      </c>
      <c r="H103" s="7" t="str">
        <f t="shared" si="27"/>
        <v>5) 80%</v>
      </c>
      <c r="I103" t="str">
        <f t="shared" si="28"/>
        <v>0% - 100%</v>
      </c>
      <c r="J103">
        <f t="shared" si="35"/>
        <v>6</v>
      </c>
      <c r="K103">
        <f t="shared" si="36"/>
        <v>4</v>
      </c>
      <c r="L103" t="str">
        <f t="shared" si="29"/>
        <v>With Noise</v>
      </c>
      <c r="M103" s="3">
        <f t="shared" ca="1" si="23"/>
        <v>0.20999999999999996</v>
      </c>
      <c r="N103" s="6">
        <f t="shared" ca="1" si="24"/>
        <v>0.64897150061828401</v>
      </c>
      <c r="O103">
        <f t="shared" si="37"/>
        <v>5</v>
      </c>
      <c r="P103" t="str">
        <f t="shared" si="30"/>
        <v>005</v>
      </c>
      <c r="Q103" s="2">
        <f t="shared" si="41"/>
        <v>202312</v>
      </c>
      <c r="R103" s="5">
        <f t="shared" ca="1" si="31"/>
        <v>3098314.3421971682</v>
      </c>
      <c r="S103" s="2">
        <f t="shared" si="42"/>
        <v>1834171.013</v>
      </c>
      <c r="T103" t="str">
        <f t="shared" si="32"/>
        <v>HUB 005</v>
      </c>
      <c r="U103" t="str">
        <f t="shared" si="38"/>
        <v>Spain</v>
      </c>
      <c r="V103" t="s">
        <v>20</v>
      </c>
      <c r="W103" t="str">
        <f t="shared" si="33"/>
        <v>5) 80%</v>
      </c>
      <c r="X103" t="str">
        <f t="shared" si="33"/>
        <v>0% - 100%</v>
      </c>
    </row>
    <row r="104" spans="1:24" x14ac:dyDescent="0.35">
      <c r="A104">
        <f t="shared" si="34"/>
        <v>953994.81374999997</v>
      </c>
      <c r="B104">
        <f t="shared" si="25"/>
        <v>953994.81374999997</v>
      </c>
      <c r="C104">
        <f t="shared" si="39"/>
        <v>1</v>
      </c>
      <c r="D104">
        <v>0.53634008315560666</v>
      </c>
      <c r="E104">
        <v>100</v>
      </c>
      <c r="F104">
        <f t="shared" si="40"/>
        <v>180</v>
      </c>
      <c r="G104">
        <f t="shared" si="26"/>
        <v>80</v>
      </c>
      <c r="H104" s="7" t="str">
        <f t="shared" si="27"/>
        <v>5) 80%</v>
      </c>
      <c r="I104" t="str">
        <f t="shared" si="28"/>
        <v>0% - 100%</v>
      </c>
      <c r="J104">
        <f t="shared" si="35"/>
        <v>1</v>
      </c>
      <c r="K104">
        <f t="shared" si="36"/>
        <v>4</v>
      </c>
      <c r="L104" t="str">
        <f t="shared" si="29"/>
        <v>No Noise</v>
      </c>
      <c r="M104" s="3">
        <f t="shared" ca="1" si="23"/>
        <v>0</v>
      </c>
      <c r="N104" s="6">
        <f t="shared" ca="1" si="24"/>
        <v>0.53634008315560666</v>
      </c>
      <c r="O104">
        <f t="shared" si="37"/>
        <v>5</v>
      </c>
      <c r="P104" t="str">
        <f t="shared" si="30"/>
        <v>005</v>
      </c>
      <c r="Q104" s="2">
        <f t="shared" si="41"/>
        <v>202401</v>
      </c>
      <c r="R104" s="5">
        <f t="shared" ca="1" si="31"/>
        <v>1827475.7513061501</v>
      </c>
      <c r="S104" s="2">
        <f t="shared" si="42"/>
        <v>1628595.298</v>
      </c>
      <c r="T104" t="str">
        <f t="shared" si="32"/>
        <v>HUB 005</v>
      </c>
      <c r="U104" t="str">
        <f t="shared" si="38"/>
        <v>Spain</v>
      </c>
      <c r="V104" t="s">
        <v>20</v>
      </c>
      <c r="W104" t="str">
        <f t="shared" si="33"/>
        <v>5) 80%</v>
      </c>
      <c r="X104" t="str">
        <f t="shared" si="33"/>
        <v>0% - 100%</v>
      </c>
    </row>
    <row r="105" spans="1:24" x14ac:dyDescent="0.35">
      <c r="A105">
        <f t="shared" si="34"/>
        <v>953994.81374999997</v>
      </c>
      <c r="B105">
        <f t="shared" si="25"/>
        <v>953994.81374999997</v>
      </c>
      <c r="C105">
        <f t="shared" si="39"/>
        <v>1</v>
      </c>
      <c r="D105">
        <v>0.53634008315560666</v>
      </c>
      <c r="E105">
        <v>100</v>
      </c>
      <c r="F105">
        <f t="shared" si="40"/>
        <v>180</v>
      </c>
      <c r="G105">
        <f t="shared" si="26"/>
        <v>80</v>
      </c>
      <c r="H105" s="7" t="str">
        <f t="shared" si="27"/>
        <v>5) 80%</v>
      </c>
      <c r="I105" t="str">
        <f t="shared" si="28"/>
        <v>0% - 100%</v>
      </c>
      <c r="J105">
        <f t="shared" si="35"/>
        <v>2</v>
      </c>
      <c r="K105">
        <f t="shared" si="36"/>
        <v>4</v>
      </c>
      <c r="L105" t="str">
        <f t="shared" si="29"/>
        <v>No Noise</v>
      </c>
      <c r="M105" s="3">
        <f t="shared" ca="1" si="23"/>
        <v>0</v>
      </c>
      <c r="N105" s="6">
        <f t="shared" ca="1" si="24"/>
        <v>0.53634008315560666</v>
      </c>
      <c r="O105">
        <f t="shared" si="37"/>
        <v>5</v>
      </c>
      <c r="P105" t="str">
        <f t="shared" si="30"/>
        <v>005</v>
      </c>
      <c r="Q105" s="2">
        <f t="shared" si="41"/>
        <v>202402</v>
      </c>
      <c r="R105" s="5">
        <f t="shared" ca="1" si="31"/>
        <v>1825996.9544288735</v>
      </c>
      <c r="S105" s="2">
        <f t="shared" si="42"/>
        <v>1625838.098</v>
      </c>
      <c r="T105" t="str">
        <f t="shared" si="32"/>
        <v>HUB 005</v>
      </c>
      <c r="U105" t="str">
        <f t="shared" si="38"/>
        <v>Spain</v>
      </c>
      <c r="V105" t="s">
        <v>20</v>
      </c>
      <c r="W105" t="str">
        <f t="shared" si="33"/>
        <v>5) 80%</v>
      </c>
      <c r="X105" t="str">
        <f t="shared" si="33"/>
        <v>0% - 100%</v>
      </c>
    </row>
    <row r="106" spans="1:24" x14ac:dyDescent="0.35">
      <c r="A106">
        <f t="shared" si="34"/>
        <v>953994.81374999997</v>
      </c>
      <c r="B106">
        <f t="shared" si="25"/>
        <v>953994.81374999997</v>
      </c>
      <c r="C106">
        <f t="shared" si="39"/>
        <v>1</v>
      </c>
      <c r="D106">
        <v>0.53634008315560666</v>
      </c>
      <c r="E106">
        <v>100</v>
      </c>
      <c r="F106">
        <f t="shared" si="40"/>
        <v>180</v>
      </c>
      <c r="G106">
        <f t="shared" si="26"/>
        <v>80</v>
      </c>
      <c r="H106" s="7" t="str">
        <f t="shared" si="27"/>
        <v>5) 80%</v>
      </c>
      <c r="I106" t="str">
        <f t="shared" si="28"/>
        <v>0% - 100%</v>
      </c>
      <c r="J106">
        <f t="shared" si="35"/>
        <v>3</v>
      </c>
      <c r="K106">
        <f t="shared" si="36"/>
        <v>4</v>
      </c>
      <c r="L106" t="str">
        <f t="shared" si="29"/>
        <v>No Noise</v>
      </c>
      <c r="M106" s="3">
        <f t="shared" ca="1" si="23"/>
        <v>0</v>
      </c>
      <c r="N106" s="6">
        <f t="shared" ca="1" si="24"/>
        <v>0.53634008315560666</v>
      </c>
      <c r="O106">
        <f t="shared" si="37"/>
        <v>5</v>
      </c>
      <c r="P106" t="str">
        <f t="shared" si="30"/>
        <v>005</v>
      </c>
      <c r="Q106" s="2">
        <f t="shared" si="41"/>
        <v>202403</v>
      </c>
      <c r="R106" s="5">
        <f t="shared" ca="1" si="31"/>
        <v>1821999.6380697787</v>
      </c>
      <c r="S106" s="2">
        <f t="shared" si="42"/>
        <v>1618385.1470000001</v>
      </c>
      <c r="T106" t="str">
        <f t="shared" si="32"/>
        <v>HUB 005</v>
      </c>
      <c r="U106" t="str">
        <f t="shared" si="38"/>
        <v>Spain</v>
      </c>
      <c r="V106" t="s">
        <v>20</v>
      </c>
      <c r="W106" t="str">
        <f t="shared" si="33"/>
        <v>5) 80%</v>
      </c>
      <c r="X106" t="str">
        <f t="shared" si="33"/>
        <v>0% - 100%</v>
      </c>
    </row>
    <row r="107" spans="1:24" x14ac:dyDescent="0.35">
      <c r="A107">
        <f t="shared" si="34"/>
        <v>953994.81374999997</v>
      </c>
      <c r="B107">
        <f t="shared" si="25"/>
        <v>1907989.6274999999</v>
      </c>
      <c r="C107">
        <f t="shared" si="39"/>
        <v>2</v>
      </c>
      <c r="D107">
        <v>0.53634008315560666</v>
      </c>
      <c r="E107">
        <v>100</v>
      </c>
      <c r="F107">
        <f t="shared" si="40"/>
        <v>180</v>
      </c>
      <c r="G107">
        <f t="shared" si="26"/>
        <v>80</v>
      </c>
      <c r="H107" s="7" t="str">
        <f t="shared" si="27"/>
        <v>5) 80%</v>
      </c>
      <c r="I107" t="str">
        <f t="shared" si="28"/>
        <v>0% - 100%</v>
      </c>
      <c r="J107">
        <f t="shared" si="35"/>
        <v>4</v>
      </c>
      <c r="K107">
        <f t="shared" si="36"/>
        <v>4</v>
      </c>
      <c r="L107" t="str">
        <f t="shared" si="29"/>
        <v>No Noise</v>
      </c>
      <c r="M107" s="3">
        <f t="shared" ca="1" si="23"/>
        <v>0</v>
      </c>
      <c r="N107" s="6">
        <f t="shared" ca="1" si="24"/>
        <v>0.53634008315560666</v>
      </c>
      <c r="O107">
        <f t="shared" si="37"/>
        <v>5</v>
      </c>
      <c r="P107" t="str">
        <f t="shared" si="30"/>
        <v>005</v>
      </c>
      <c r="Q107" s="2">
        <f t="shared" si="41"/>
        <v>202404</v>
      </c>
      <c r="R107" s="5">
        <f t="shared" ca="1" si="31"/>
        <v>2960823.7652979316</v>
      </c>
      <c r="S107" s="2">
        <f t="shared" si="42"/>
        <v>1962997.3049999999</v>
      </c>
      <c r="T107" t="str">
        <f t="shared" si="32"/>
        <v>HUB 005</v>
      </c>
      <c r="U107" t="str">
        <f t="shared" si="38"/>
        <v>Spain</v>
      </c>
      <c r="V107" t="s">
        <v>20</v>
      </c>
      <c r="W107" t="str">
        <f t="shared" si="33"/>
        <v>5) 80%</v>
      </c>
      <c r="X107" t="str">
        <f t="shared" si="33"/>
        <v>0% - 100%</v>
      </c>
    </row>
    <row r="108" spans="1:24" x14ac:dyDescent="0.35">
      <c r="A108">
        <f t="shared" si="34"/>
        <v>953994.81374999997</v>
      </c>
      <c r="B108">
        <f t="shared" si="25"/>
        <v>2861984.4412500001</v>
      </c>
      <c r="C108">
        <f t="shared" si="39"/>
        <v>3</v>
      </c>
      <c r="D108">
        <v>0.53634008315560666</v>
      </c>
      <c r="E108">
        <v>100</v>
      </c>
      <c r="F108">
        <f t="shared" si="40"/>
        <v>180</v>
      </c>
      <c r="G108">
        <f t="shared" si="26"/>
        <v>80</v>
      </c>
      <c r="H108" s="7" t="str">
        <f t="shared" si="27"/>
        <v>5) 80%</v>
      </c>
      <c r="I108" t="str">
        <f t="shared" si="28"/>
        <v>0% - 100%</v>
      </c>
      <c r="J108">
        <f t="shared" si="35"/>
        <v>5</v>
      </c>
      <c r="K108">
        <f t="shared" si="36"/>
        <v>4</v>
      </c>
      <c r="L108" t="str">
        <f t="shared" si="29"/>
        <v>With Noise</v>
      </c>
      <c r="M108" s="3">
        <f t="shared" ca="1" si="23"/>
        <v>0.3600000000000001</v>
      </c>
      <c r="N108" s="6">
        <f t="shared" ca="1" si="24"/>
        <v>0.72942251309162509</v>
      </c>
      <c r="O108">
        <f t="shared" si="37"/>
        <v>5</v>
      </c>
      <c r="P108" t="str">
        <f t="shared" si="30"/>
        <v>005</v>
      </c>
      <c r="Q108" s="2">
        <f t="shared" si="41"/>
        <v>202405</v>
      </c>
      <c r="R108" s="5">
        <f t="shared" ca="1" si="31"/>
        <v>3916139.6950086262</v>
      </c>
      <c r="S108" s="2">
        <f t="shared" si="42"/>
        <v>1445191.5519999999</v>
      </c>
      <c r="T108" t="str">
        <f t="shared" si="32"/>
        <v>HUB 005</v>
      </c>
      <c r="U108" t="str">
        <f t="shared" si="38"/>
        <v>Spain</v>
      </c>
      <c r="V108" t="s">
        <v>20</v>
      </c>
      <c r="W108" t="str">
        <f t="shared" si="33"/>
        <v>5) 80%</v>
      </c>
      <c r="X108" t="str">
        <f t="shared" si="33"/>
        <v>0% - 100%</v>
      </c>
    </row>
    <row r="109" spans="1:24" x14ac:dyDescent="0.35">
      <c r="A109">
        <f t="shared" si="34"/>
        <v>953994.81374999997</v>
      </c>
      <c r="B109">
        <f t="shared" si="25"/>
        <v>1907989.6274999999</v>
      </c>
      <c r="C109">
        <f t="shared" si="39"/>
        <v>2</v>
      </c>
      <c r="D109">
        <v>0.53634008315560666</v>
      </c>
      <c r="E109">
        <v>100</v>
      </c>
      <c r="F109">
        <f t="shared" si="40"/>
        <v>180</v>
      </c>
      <c r="G109">
        <f t="shared" si="26"/>
        <v>80</v>
      </c>
      <c r="H109" s="7" t="str">
        <f t="shared" si="27"/>
        <v>5) 80%</v>
      </c>
      <c r="I109" t="str">
        <f t="shared" si="28"/>
        <v>0% - 100%</v>
      </c>
      <c r="J109">
        <f t="shared" si="35"/>
        <v>6</v>
      </c>
      <c r="K109">
        <f t="shared" si="36"/>
        <v>4</v>
      </c>
      <c r="L109" t="str">
        <f t="shared" si="29"/>
        <v>With Noise</v>
      </c>
      <c r="M109" s="3">
        <f t="shared" ca="1" si="23"/>
        <v>0.71</v>
      </c>
      <c r="N109" s="6">
        <f t="shared" ca="1" si="24"/>
        <v>0.91714154219608734</v>
      </c>
      <c r="O109">
        <f t="shared" si="37"/>
        <v>5</v>
      </c>
      <c r="P109" t="str">
        <f t="shared" si="30"/>
        <v>005</v>
      </c>
      <c r="Q109" s="2">
        <f t="shared" si="41"/>
        <v>202406</v>
      </c>
      <c r="R109" s="5">
        <f t="shared" ca="1" si="31"/>
        <v>3507967.0091010057</v>
      </c>
      <c r="S109" s="2">
        <f t="shared" si="42"/>
        <v>1744526.1259999999</v>
      </c>
      <c r="T109" t="str">
        <f t="shared" si="32"/>
        <v>HUB 005</v>
      </c>
      <c r="U109" t="str">
        <f t="shared" si="38"/>
        <v>Spain</v>
      </c>
      <c r="V109" t="s">
        <v>20</v>
      </c>
      <c r="W109" t="str">
        <f t="shared" si="33"/>
        <v>5) 80%</v>
      </c>
      <c r="X109" t="str">
        <f t="shared" si="33"/>
        <v>0% - 100%</v>
      </c>
    </row>
    <row r="110" spans="1:24" x14ac:dyDescent="0.35">
      <c r="A110">
        <f t="shared" si="34"/>
        <v>953994.81374999997</v>
      </c>
      <c r="B110">
        <f t="shared" si="25"/>
        <v>953994.81374999997</v>
      </c>
      <c r="C110">
        <f t="shared" si="39"/>
        <v>1</v>
      </c>
      <c r="D110">
        <v>0.53634008315560666</v>
      </c>
      <c r="E110">
        <v>100</v>
      </c>
      <c r="F110">
        <f t="shared" si="40"/>
        <v>180</v>
      </c>
      <c r="G110">
        <f t="shared" si="26"/>
        <v>80</v>
      </c>
      <c r="H110" s="7" t="str">
        <f t="shared" si="27"/>
        <v>5) 80%</v>
      </c>
      <c r="I110" t="str">
        <f t="shared" si="28"/>
        <v>0% - 100%</v>
      </c>
      <c r="J110">
        <f t="shared" si="35"/>
        <v>1</v>
      </c>
      <c r="K110">
        <f t="shared" si="36"/>
        <v>4</v>
      </c>
      <c r="L110" t="str">
        <f t="shared" si="29"/>
        <v>No Noise</v>
      </c>
      <c r="M110" s="3">
        <f t="shared" ca="1" si="23"/>
        <v>0</v>
      </c>
      <c r="N110" s="6">
        <f t="shared" ca="1" si="24"/>
        <v>0.53634008315560666</v>
      </c>
      <c r="O110">
        <f t="shared" si="37"/>
        <v>5</v>
      </c>
      <c r="P110" t="str">
        <f t="shared" si="30"/>
        <v>005</v>
      </c>
      <c r="Q110" s="2">
        <f t="shared" si="41"/>
        <v>202407</v>
      </c>
      <c r="R110" s="5">
        <f t="shared" ca="1" si="31"/>
        <v>1874984.2029054479</v>
      </c>
      <c r="S110" s="2">
        <f t="shared" si="42"/>
        <v>1717174.267</v>
      </c>
      <c r="T110" t="str">
        <f t="shared" si="32"/>
        <v>HUB 005</v>
      </c>
      <c r="U110" t="str">
        <f t="shared" si="38"/>
        <v>Spain</v>
      </c>
      <c r="V110" t="s">
        <v>20</v>
      </c>
      <c r="W110" t="str">
        <f t="shared" si="33"/>
        <v>5) 80%</v>
      </c>
      <c r="X110" t="str">
        <f t="shared" si="33"/>
        <v>0% - 100%</v>
      </c>
    </row>
    <row r="111" spans="1:24" x14ac:dyDescent="0.35">
      <c r="A111">
        <f t="shared" si="34"/>
        <v>953994.81374999997</v>
      </c>
      <c r="B111">
        <f t="shared" si="25"/>
        <v>953994.81374999997</v>
      </c>
      <c r="C111">
        <f t="shared" si="39"/>
        <v>1</v>
      </c>
      <c r="D111">
        <v>0.53634008315560666</v>
      </c>
      <c r="E111">
        <v>100</v>
      </c>
      <c r="F111">
        <f t="shared" si="40"/>
        <v>180</v>
      </c>
      <c r="G111">
        <f t="shared" si="26"/>
        <v>80</v>
      </c>
      <c r="H111" s="7" t="str">
        <f t="shared" si="27"/>
        <v>5) 80%</v>
      </c>
      <c r="I111" t="str">
        <f t="shared" si="28"/>
        <v>0% - 100%</v>
      </c>
      <c r="J111">
        <f t="shared" si="35"/>
        <v>2</v>
      </c>
      <c r="K111">
        <f t="shared" si="36"/>
        <v>4</v>
      </c>
      <c r="L111" t="str">
        <f t="shared" si="29"/>
        <v>No Noise</v>
      </c>
      <c r="M111" s="3">
        <f t="shared" ca="1" si="23"/>
        <v>0</v>
      </c>
      <c r="N111" s="6">
        <f t="shared" ca="1" si="24"/>
        <v>0.53634008315560666</v>
      </c>
      <c r="O111">
        <f t="shared" si="37"/>
        <v>5</v>
      </c>
      <c r="P111" t="str">
        <f t="shared" si="30"/>
        <v>005</v>
      </c>
      <c r="Q111" s="2">
        <f t="shared" si="41"/>
        <v>202408</v>
      </c>
      <c r="R111" s="5">
        <f t="shared" ca="1" si="31"/>
        <v>1831592.7337192381</v>
      </c>
      <c r="S111" s="2">
        <f t="shared" si="42"/>
        <v>1636271.365</v>
      </c>
      <c r="T111" t="str">
        <f t="shared" si="32"/>
        <v>HUB 005</v>
      </c>
      <c r="U111" t="str">
        <f t="shared" si="38"/>
        <v>Spain</v>
      </c>
      <c r="V111" t="s">
        <v>20</v>
      </c>
      <c r="W111" t="str">
        <f t="shared" si="33"/>
        <v>5) 80%</v>
      </c>
      <c r="X111" t="str">
        <f t="shared" si="33"/>
        <v>0% - 100%</v>
      </c>
    </row>
    <row r="112" spans="1:24" x14ac:dyDescent="0.35">
      <c r="A112">
        <f t="shared" si="34"/>
        <v>953994.81374999997</v>
      </c>
      <c r="B112">
        <f t="shared" si="25"/>
        <v>953994.81374999997</v>
      </c>
      <c r="C112">
        <f t="shared" si="39"/>
        <v>1</v>
      </c>
      <c r="D112">
        <v>0.53634008315560666</v>
      </c>
      <c r="E112">
        <v>100</v>
      </c>
      <c r="F112">
        <f t="shared" si="40"/>
        <v>180</v>
      </c>
      <c r="G112">
        <f t="shared" si="26"/>
        <v>80</v>
      </c>
      <c r="H112" s="7" t="str">
        <f t="shared" si="27"/>
        <v>5) 80%</v>
      </c>
      <c r="I112" t="str">
        <f t="shared" si="28"/>
        <v>0% - 100%</v>
      </c>
      <c r="J112">
        <f t="shared" si="35"/>
        <v>3</v>
      </c>
      <c r="K112">
        <f t="shared" si="36"/>
        <v>4</v>
      </c>
      <c r="L112" t="str">
        <f t="shared" si="29"/>
        <v>No Noise</v>
      </c>
      <c r="M112" s="3">
        <f t="shared" ca="1" si="23"/>
        <v>0</v>
      </c>
      <c r="N112" s="6">
        <f t="shared" ca="1" si="24"/>
        <v>0.53634008315560666</v>
      </c>
      <c r="O112">
        <f t="shared" si="37"/>
        <v>5</v>
      </c>
      <c r="P112" t="str">
        <f t="shared" si="30"/>
        <v>005</v>
      </c>
      <c r="Q112" s="2">
        <f t="shared" si="41"/>
        <v>202409</v>
      </c>
      <c r="R112" s="5">
        <f t="shared" ca="1" si="31"/>
        <v>1715099.9138379386</v>
      </c>
      <c r="S112" s="2">
        <f t="shared" si="42"/>
        <v>1419071.824</v>
      </c>
      <c r="T112" t="str">
        <f t="shared" si="32"/>
        <v>HUB 005</v>
      </c>
      <c r="U112" t="str">
        <f t="shared" si="38"/>
        <v>Spain</v>
      </c>
      <c r="V112" t="s">
        <v>20</v>
      </c>
      <c r="W112" t="str">
        <f t="shared" si="33"/>
        <v>5) 80%</v>
      </c>
      <c r="X112" t="str">
        <f t="shared" si="33"/>
        <v>0% - 100%</v>
      </c>
    </row>
    <row r="113" spans="1:24" x14ac:dyDescent="0.35">
      <c r="A113">
        <f t="shared" si="34"/>
        <v>953994.81374999997</v>
      </c>
      <c r="B113">
        <f t="shared" si="25"/>
        <v>953994.81374999997</v>
      </c>
      <c r="C113">
        <f t="shared" si="39"/>
        <v>1</v>
      </c>
      <c r="D113">
        <v>0.53634008315560666</v>
      </c>
      <c r="E113">
        <v>100</v>
      </c>
      <c r="F113">
        <f t="shared" si="40"/>
        <v>180</v>
      </c>
      <c r="G113">
        <f t="shared" si="26"/>
        <v>80</v>
      </c>
      <c r="H113" s="7" t="str">
        <f t="shared" si="27"/>
        <v>5) 80%</v>
      </c>
      <c r="I113" t="str">
        <f t="shared" si="28"/>
        <v>0% - 100%</v>
      </c>
      <c r="J113">
        <f t="shared" si="35"/>
        <v>4</v>
      </c>
      <c r="K113">
        <f t="shared" si="36"/>
        <v>4</v>
      </c>
      <c r="L113" t="str">
        <f t="shared" si="29"/>
        <v>No Noise</v>
      </c>
      <c r="M113" s="3">
        <f t="shared" ca="1" si="23"/>
        <v>0</v>
      </c>
      <c r="N113" s="6">
        <f t="shared" ca="1" si="24"/>
        <v>0.53634008315560666</v>
      </c>
      <c r="O113">
        <f t="shared" si="37"/>
        <v>5</v>
      </c>
      <c r="P113" t="str">
        <f t="shared" si="30"/>
        <v>005</v>
      </c>
      <c r="Q113" s="2">
        <f t="shared" si="41"/>
        <v>202410</v>
      </c>
      <c r="R113" s="5">
        <f t="shared" ca="1" si="31"/>
        <v>1852318.9392161844</v>
      </c>
      <c r="S113" s="2">
        <f t="shared" si="42"/>
        <v>1674915.14</v>
      </c>
      <c r="T113" t="str">
        <f t="shared" si="32"/>
        <v>HUB 005</v>
      </c>
      <c r="U113" t="str">
        <f t="shared" si="38"/>
        <v>Spain</v>
      </c>
      <c r="V113" t="s">
        <v>20</v>
      </c>
      <c r="W113" t="str">
        <f t="shared" si="33"/>
        <v>5) 80%</v>
      </c>
      <c r="X113" t="str">
        <f t="shared" si="33"/>
        <v>0% - 100%</v>
      </c>
    </row>
    <row r="114" spans="1:24" x14ac:dyDescent="0.35">
      <c r="A114">
        <f t="shared" si="34"/>
        <v>953994.81374999997</v>
      </c>
      <c r="B114">
        <f t="shared" si="25"/>
        <v>953994.81374999997</v>
      </c>
      <c r="C114">
        <f t="shared" si="39"/>
        <v>1</v>
      </c>
      <c r="D114">
        <v>0.53634008315560666</v>
      </c>
      <c r="E114">
        <v>100</v>
      </c>
      <c r="F114">
        <f t="shared" si="40"/>
        <v>180</v>
      </c>
      <c r="G114">
        <f t="shared" si="26"/>
        <v>80</v>
      </c>
      <c r="H114" s="7" t="str">
        <f t="shared" si="27"/>
        <v>5) 80%</v>
      </c>
      <c r="I114" t="str">
        <f t="shared" si="28"/>
        <v>0% - 100%</v>
      </c>
      <c r="J114">
        <f t="shared" si="35"/>
        <v>5</v>
      </c>
      <c r="K114">
        <f t="shared" si="36"/>
        <v>4</v>
      </c>
      <c r="L114" t="str">
        <f t="shared" si="29"/>
        <v>With Noise</v>
      </c>
      <c r="M114" s="3">
        <f t="shared" ca="1" si="23"/>
        <v>0.34000000000000008</v>
      </c>
      <c r="N114" s="6">
        <f t="shared" ca="1" si="24"/>
        <v>0.71869571142851296</v>
      </c>
      <c r="O114">
        <f t="shared" si="37"/>
        <v>5</v>
      </c>
      <c r="P114" t="str">
        <f t="shared" si="30"/>
        <v>005</v>
      </c>
      <c r="Q114" s="2">
        <f t="shared" si="41"/>
        <v>202411</v>
      </c>
      <c r="R114" s="5">
        <f t="shared" ca="1" si="31"/>
        <v>2161466.9842564315</v>
      </c>
      <c r="S114" s="2">
        <f t="shared" si="42"/>
        <v>1680088.1810000001</v>
      </c>
      <c r="T114" t="str">
        <f t="shared" si="32"/>
        <v>HUB 005</v>
      </c>
      <c r="U114" t="str">
        <f t="shared" si="38"/>
        <v>Spain</v>
      </c>
      <c r="V114" t="s">
        <v>20</v>
      </c>
      <c r="W114" t="str">
        <f t="shared" si="33"/>
        <v>5) 80%</v>
      </c>
      <c r="X114" t="str">
        <f t="shared" si="33"/>
        <v>0% - 100%</v>
      </c>
    </row>
    <row r="115" spans="1:24" x14ac:dyDescent="0.35">
      <c r="A115">
        <f t="shared" si="34"/>
        <v>953994.81374999997</v>
      </c>
      <c r="B115">
        <f t="shared" si="25"/>
        <v>1907989.6274999999</v>
      </c>
      <c r="C115">
        <f t="shared" si="39"/>
        <v>2</v>
      </c>
      <c r="D115">
        <v>0.53634008315560666</v>
      </c>
      <c r="E115">
        <v>100</v>
      </c>
      <c r="F115">
        <f t="shared" si="40"/>
        <v>180</v>
      </c>
      <c r="G115">
        <f t="shared" si="26"/>
        <v>80</v>
      </c>
      <c r="H115" s="7" t="str">
        <f t="shared" si="27"/>
        <v>5) 80%</v>
      </c>
      <c r="I115" t="str">
        <f t="shared" si="28"/>
        <v>0% - 100%</v>
      </c>
      <c r="J115">
        <f t="shared" si="35"/>
        <v>6</v>
      </c>
      <c r="K115">
        <f t="shared" si="36"/>
        <v>4</v>
      </c>
      <c r="L115" t="str">
        <f t="shared" si="29"/>
        <v>With Noise</v>
      </c>
      <c r="M115" s="3">
        <f t="shared" ca="1" si="23"/>
        <v>0.76</v>
      </c>
      <c r="N115" s="6">
        <f t="shared" ca="1" si="24"/>
        <v>0.94395854635386778</v>
      </c>
      <c r="O115">
        <f t="shared" si="37"/>
        <v>5</v>
      </c>
      <c r="P115" t="str">
        <f t="shared" si="30"/>
        <v>005</v>
      </c>
      <c r="Q115" s="2">
        <f t="shared" si="41"/>
        <v>202412</v>
      </c>
      <c r="R115" s="5">
        <f t="shared" ca="1" si="31"/>
        <v>3637962.9890895905</v>
      </c>
      <c r="S115" s="2">
        <f t="shared" si="42"/>
        <v>1832679.378</v>
      </c>
      <c r="T115" t="str">
        <f t="shared" si="32"/>
        <v>HUB 005</v>
      </c>
      <c r="U115" t="str">
        <f t="shared" si="38"/>
        <v>Spain</v>
      </c>
      <c r="V115" t="s">
        <v>20</v>
      </c>
      <c r="W115" t="str">
        <f t="shared" si="33"/>
        <v>5) 80%</v>
      </c>
      <c r="X115" t="str">
        <f t="shared" si="33"/>
        <v>0% - 100%</v>
      </c>
    </row>
    <row r="116" spans="1:24" x14ac:dyDescent="0.35">
      <c r="A116">
        <f t="shared" si="34"/>
        <v>953994.81374999997</v>
      </c>
      <c r="B116">
        <f t="shared" si="25"/>
        <v>2861984.4412500001</v>
      </c>
      <c r="C116">
        <f t="shared" si="39"/>
        <v>3</v>
      </c>
      <c r="D116">
        <v>0.53634008315560666</v>
      </c>
      <c r="E116">
        <v>100</v>
      </c>
      <c r="F116">
        <f t="shared" si="40"/>
        <v>180</v>
      </c>
      <c r="G116">
        <f t="shared" si="26"/>
        <v>80</v>
      </c>
      <c r="H116" s="7" t="str">
        <f t="shared" si="27"/>
        <v>5) 80%</v>
      </c>
      <c r="I116" t="str">
        <f t="shared" si="28"/>
        <v>0% - 100%</v>
      </c>
      <c r="J116">
        <f t="shared" si="35"/>
        <v>1</v>
      </c>
      <c r="K116">
        <f t="shared" si="36"/>
        <v>4</v>
      </c>
      <c r="L116" t="str">
        <f t="shared" si="29"/>
        <v>No Noise</v>
      </c>
      <c r="M116" s="3">
        <f t="shared" ca="1" si="23"/>
        <v>0</v>
      </c>
      <c r="N116" s="6">
        <f t="shared" ca="1" si="24"/>
        <v>0.53634008315560666</v>
      </c>
      <c r="O116">
        <f t="shared" si="37"/>
        <v>5</v>
      </c>
      <c r="P116" t="str">
        <f t="shared" si="30"/>
        <v>005</v>
      </c>
      <c r="Q116" s="2">
        <f t="shared" si="41"/>
        <v>202501</v>
      </c>
      <c r="R116" s="5">
        <f t="shared" ca="1" si="31"/>
        <v>3696211.6135321409</v>
      </c>
      <c r="S116" s="2">
        <f t="shared" si="42"/>
        <v>1555407.098</v>
      </c>
      <c r="T116" t="str">
        <f t="shared" si="32"/>
        <v>HUB 005</v>
      </c>
      <c r="U116" t="str">
        <f t="shared" si="38"/>
        <v>Spain</v>
      </c>
      <c r="V116" t="s">
        <v>20</v>
      </c>
      <c r="W116" t="str">
        <f t="shared" si="33"/>
        <v>5) 80%</v>
      </c>
      <c r="X116" t="str">
        <f t="shared" si="33"/>
        <v>0% - 100%</v>
      </c>
    </row>
    <row r="117" spans="1:24" x14ac:dyDescent="0.35">
      <c r="A117">
        <f t="shared" si="34"/>
        <v>953994.81374999997</v>
      </c>
      <c r="B117">
        <f t="shared" si="25"/>
        <v>3815979.2549999999</v>
      </c>
      <c r="C117">
        <f t="shared" si="39"/>
        <v>4</v>
      </c>
      <c r="D117">
        <v>0.53634008315560666</v>
      </c>
      <c r="E117">
        <v>100</v>
      </c>
      <c r="F117">
        <f t="shared" si="40"/>
        <v>180</v>
      </c>
      <c r="G117">
        <f t="shared" si="26"/>
        <v>80</v>
      </c>
      <c r="H117" s="7" t="str">
        <f t="shared" si="27"/>
        <v>5) 80%</v>
      </c>
      <c r="I117" t="str">
        <f t="shared" si="28"/>
        <v>0% - 100%</v>
      </c>
      <c r="J117">
        <f t="shared" si="35"/>
        <v>2</v>
      </c>
      <c r="K117">
        <f t="shared" si="36"/>
        <v>4</v>
      </c>
      <c r="L117" t="str">
        <f t="shared" si="29"/>
        <v>No Noise</v>
      </c>
      <c r="M117" s="3">
        <f t="shared" ca="1" si="23"/>
        <v>0</v>
      </c>
      <c r="N117" s="6">
        <f t="shared" ca="1" si="24"/>
        <v>0.53634008315560666</v>
      </c>
      <c r="O117">
        <f t="shared" si="37"/>
        <v>5</v>
      </c>
      <c r="P117" t="str">
        <f t="shared" si="30"/>
        <v>005</v>
      </c>
      <c r="Q117" s="2">
        <f t="shared" si="41"/>
        <v>202502</v>
      </c>
      <c r="R117" s="5">
        <f t="shared" ca="1" si="31"/>
        <v>4699888.0817004582</v>
      </c>
      <c r="S117" s="2">
        <f t="shared" si="42"/>
        <v>1648037.9790000001</v>
      </c>
      <c r="T117" t="str">
        <f t="shared" si="32"/>
        <v>HUB 005</v>
      </c>
      <c r="U117" t="str">
        <f t="shared" si="38"/>
        <v>Spain</v>
      </c>
      <c r="V117" t="s">
        <v>20</v>
      </c>
      <c r="W117" t="str">
        <f t="shared" si="33"/>
        <v>5) 80%</v>
      </c>
      <c r="X117" t="str">
        <f t="shared" si="33"/>
        <v>0% - 100%</v>
      </c>
    </row>
    <row r="118" spans="1:24" x14ac:dyDescent="0.35">
      <c r="A118">
        <f t="shared" si="34"/>
        <v>953994.81374999997</v>
      </c>
      <c r="B118">
        <f t="shared" si="25"/>
        <v>3815979.2549999999</v>
      </c>
      <c r="C118">
        <f t="shared" si="39"/>
        <v>4</v>
      </c>
      <c r="D118">
        <v>0.53634008315560666</v>
      </c>
      <c r="E118">
        <v>100</v>
      </c>
      <c r="F118">
        <f t="shared" si="40"/>
        <v>180</v>
      </c>
      <c r="G118">
        <f t="shared" si="26"/>
        <v>80</v>
      </c>
      <c r="H118" s="7" t="str">
        <f t="shared" si="27"/>
        <v>5) 80%</v>
      </c>
      <c r="I118" t="str">
        <f t="shared" si="28"/>
        <v>0% - 100%</v>
      </c>
      <c r="J118">
        <f t="shared" si="35"/>
        <v>3</v>
      </c>
      <c r="K118">
        <f t="shared" si="36"/>
        <v>4</v>
      </c>
      <c r="L118" t="str">
        <f t="shared" si="29"/>
        <v>No Noise</v>
      </c>
      <c r="M118" s="3">
        <f t="shared" ca="1" si="23"/>
        <v>0</v>
      </c>
      <c r="N118" s="6">
        <f t="shared" ca="1" si="24"/>
        <v>0.53634008315560666</v>
      </c>
      <c r="O118">
        <f t="shared" si="37"/>
        <v>5</v>
      </c>
      <c r="P118" t="str">
        <f t="shared" si="30"/>
        <v>005</v>
      </c>
      <c r="Q118" s="2">
        <f t="shared" si="41"/>
        <v>202503</v>
      </c>
      <c r="R118" s="5">
        <f t="shared" ca="1" si="31"/>
        <v>4756549.6976050269</v>
      </c>
      <c r="S118" s="2">
        <f t="shared" si="42"/>
        <v>1753682.919</v>
      </c>
      <c r="T118" t="str">
        <f t="shared" si="32"/>
        <v>HUB 005</v>
      </c>
      <c r="U118" t="str">
        <f t="shared" si="38"/>
        <v>Spain</v>
      </c>
      <c r="V118" t="s">
        <v>20</v>
      </c>
      <c r="W118" t="str">
        <f t="shared" si="33"/>
        <v>5) 80%</v>
      </c>
      <c r="X118" t="str">
        <f t="shared" si="33"/>
        <v>0% - 100%</v>
      </c>
    </row>
    <row r="119" spans="1:24" x14ac:dyDescent="0.35">
      <c r="A119">
        <f t="shared" si="34"/>
        <v>953994.81374999997</v>
      </c>
      <c r="B119">
        <f t="shared" si="25"/>
        <v>3815979.2549999999</v>
      </c>
      <c r="C119">
        <f t="shared" si="39"/>
        <v>4</v>
      </c>
      <c r="D119">
        <v>0.53634008315560666</v>
      </c>
      <c r="E119">
        <v>100</v>
      </c>
      <c r="F119">
        <f t="shared" si="40"/>
        <v>180</v>
      </c>
      <c r="G119">
        <f t="shared" si="26"/>
        <v>80</v>
      </c>
      <c r="H119" s="7" t="str">
        <f t="shared" si="27"/>
        <v>5) 80%</v>
      </c>
      <c r="I119" t="str">
        <f t="shared" si="28"/>
        <v>0% - 100%</v>
      </c>
      <c r="J119">
        <f t="shared" si="35"/>
        <v>4</v>
      </c>
      <c r="K119">
        <f t="shared" si="36"/>
        <v>4</v>
      </c>
      <c r="L119" t="str">
        <f t="shared" si="29"/>
        <v>No Noise</v>
      </c>
      <c r="M119" s="3">
        <f t="shared" ca="1" si="23"/>
        <v>0</v>
      </c>
      <c r="N119" s="6">
        <f t="shared" ca="1" si="24"/>
        <v>0.53634008315560666</v>
      </c>
      <c r="O119">
        <f t="shared" si="37"/>
        <v>5</v>
      </c>
      <c r="P119" t="str">
        <f t="shared" si="30"/>
        <v>005</v>
      </c>
      <c r="Q119" s="2">
        <f t="shared" si="41"/>
        <v>202504</v>
      </c>
      <c r="R119" s="5">
        <f t="shared" ca="1" si="31"/>
        <v>4746506.296721491</v>
      </c>
      <c r="S119" s="2">
        <f t="shared" si="42"/>
        <v>1734957.112</v>
      </c>
      <c r="T119" t="str">
        <f t="shared" si="32"/>
        <v>HUB 005</v>
      </c>
      <c r="U119" t="str">
        <f t="shared" si="38"/>
        <v>Spain</v>
      </c>
      <c r="V119" t="s">
        <v>20</v>
      </c>
      <c r="W119" t="str">
        <f t="shared" si="33"/>
        <v>5) 80%</v>
      </c>
      <c r="X119" t="str">
        <f t="shared" si="33"/>
        <v>0% - 100%</v>
      </c>
    </row>
    <row r="120" spans="1:24" x14ac:dyDescent="0.35">
      <c r="A120">
        <f t="shared" si="34"/>
        <v>953994.81374999997</v>
      </c>
      <c r="B120">
        <f t="shared" si="25"/>
        <v>3815979.2549999999</v>
      </c>
      <c r="C120">
        <f t="shared" si="39"/>
        <v>4</v>
      </c>
      <c r="D120">
        <v>0.53634008315560666</v>
      </c>
      <c r="E120">
        <v>100</v>
      </c>
      <c r="F120">
        <f t="shared" si="40"/>
        <v>180</v>
      </c>
      <c r="G120">
        <f t="shared" si="26"/>
        <v>80</v>
      </c>
      <c r="H120" s="7" t="str">
        <f t="shared" si="27"/>
        <v>5) 80%</v>
      </c>
      <c r="I120" t="str">
        <f t="shared" si="28"/>
        <v>0% - 100%</v>
      </c>
      <c r="J120">
        <f t="shared" si="35"/>
        <v>5</v>
      </c>
      <c r="K120">
        <f t="shared" si="36"/>
        <v>4</v>
      </c>
      <c r="L120" t="str">
        <f t="shared" si="29"/>
        <v>With Noise</v>
      </c>
      <c r="M120" s="3">
        <f t="shared" ca="1" si="23"/>
        <v>0.7</v>
      </c>
      <c r="N120" s="6">
        <f t="shared" ca="1" si="24"/>
        <v>0.91177814136453128</v>
      </c>
      <c r="O120">
        <f t="shared" si="37"/>
        <v>5</v>
      </c>
      <c r="P120" t="str">
        <f t="shared" si="30"/>
        <v>005</v>
      </c>
      <c r="Q120" s="2">
        <f t="shared" si="41"/>
        <v>202505</v>
      </c>
      <c r="R120" s="5">
        <f t="shared" ca="1" si="31"/>
        <v>5481036.1605481235</v>
      </c>
      <c r="S120" s="2">
        <f t="shared" si="42"/>
        <v>1826164.5349999999</v>
      </c>
      <c r="T120" t="str">
        <f t="shared" si="32"/>
        <v>HUB 005</v>
      </c>
      <c r="U120" t="str">
        <f t="shared" si="38"/>
        <v>Spain</v>
      </c>
      <c r="V120" t="s">
        <v>20</v>
      </c>
      <c r="W120" t="str">
        <f t="shared" si="33"/>
        <v>5) 80%</v>
      </c>
      <c r="X120" t="str">
        <f t="shared" si="33"/>
        <v>0% - 100%</v>
      </c>
    </row>
    <row r="121" spans="1:24" x14ac:dyDescent="0.35">
      <c r="A121">
        <f t="shared" si="34"/>
        <v>953994.81374999997</v>
      </c>
      <c r="B121">
        <f t="shared" si="25"/>
        <v>3815979.2549999999</v>
      </c>
      <c r="C121">
        <f t="shared" si="39"/>
        <v>4</v>
      </c>
      <c r="D121">
        <v>0.53634008315560666</v>
      </c>
      <c r="E121">
        <v>100</v>
      </c>
      <c r="F121">
        <f t="shared" si="40"/>
        <v>180</v>
      </c>
      <c r="G121">
        <f t="shared" si="26"/>
        <v>80</v>
      </c>
      <c r="H121" s="7" t="str">
        <f t="shared" si="27"/>
        <v>5) 80%</v>
      </c>
      <c r="I121" t="str">
        <f t="shared" si="28"/>
        <v>0% - 100%</v>
      </c>
      <c r="J121">
        <f t="shared" si="35"/>
        <v>6</v>
      </c>
      <c r="K121">
        <f t="shared" si="36"/>
        <v>4</v>
      </c>
      <c r="L121" t="str">
        <f t="shared" si="29"/>
        <v>With Noise</v>
      </c>
      <c r="M121" s="3">
        <f t="shared" ca="1" si="23"/>
        <v>0.5</v>
      </c>
      <c r="N121" s="6">
        <f t="shared" ca="1" si="24"/>
        <v>0.80451012473340999</v>
      </c>
      <c r="O121">
        <f t="shared" si="37"/>
        <v>5</v>
      </c>
      <c r="P121" t="str">
        <f t="shared" si="30"/>
        <v>005</v>
      </c>
      <c r="Q121" s="2">
        <f t="shared" si="41"/>
        <v>202506</v>
      </c>
      <c r="R121" s="5">
        <f t="shared" ca="1" si="31"/>
        <v>5325953.398954846</v>
      </c>
      <c r="S121" s="2">
        <f t="shared" si="42"/>
        <v>1876886.44</v>
      </c>
      <c r="T121" t="str">
        <f t="shared" si="32"/>
        <v>HUB 005</v>
      </c>
      <c r="U121" t="str">
        <f t="shared" si="38"/>
        <v>Spain</v>
      </c>
      <c r="V121" t="s">
        <v>20</v>
      </c>
      <c r="W121" t="str">
        <f t="shared" si="33"/>
        <v>5) 80%</v>
      </c>
      <c r="X121" t="str">
        <f t="shared" si="33"/>
        <v>0% - 100%</v>
      </c>
    </row>
    <row r="122" spans="1:24" x14ac:dyDescent="0.35">
      <c r="A122">
        <f t="shared" si="34"/>
        <v>953994.81374999997</v>
      </c>
      <c r="B122">
        <f t="shared" si="25"/>
        <v>953994.81374999997</v>
      </c>
      <c r="C122">
        <f t="shared" si="39"/>
        <v>1</v>
      </c>
      <c r="D122">
        <v>0.53634008315560666</v>
      </c>
      <c r="E122">
        <v>100</v>
      </c>
      <c r="F122">
        <f t="shared" si="40"/>
        <v>200</v>
      </c>
      <c r="G122">
        <f t="shared" si="26"/>
        <v>100</v>
      </c>
      <c r="H122" s="7" t="str">
        <f t="shared" si="27"/>
        <v>6) 100%</v>
      </c>
      <c r="I122" t="str">
        <f t="shared" si="28"/>
        <v>0% - 200%</v>
      </c>
      <c r="J122">
        <f t="shared" si="35"/>
        <v>1</v>
      </c>
      <c r="K122">
        <f t="shared" si="36"/>
        <v>4</v>
      </c>
      <c r="L122" t="str">
        <f t="shared" si="29"/>
        <v>No Noise</v>
      </c>
      <c r="M122" s="3">
        <f t="shared" ca="1" si="23"/>
        <v>0</v>
      </c>
      <c r="N122" s="6">
        <f t="shared" ca="1" si="24"/>
        <v>0.53634008315560666</v>
      </c>
      <c r="O122">
        <f t="shared" si="37"/>
        <v>6</v>
      </c>
      <c r="P122" t="str">
        <f t="shared" si="30"/>
        <v>006</v>
      </c>
      <c r="Q122" s="2">
        <f t="shared" si="41"/>
        <v>202307</v>
      </c>
      <c r="R122" s="5">
        <f t="shared" ca="1" si="31"/>
        <v>1869430.5836999998</v>
      </c>
      <c r="S122" s="2">
        <f t="shared" si="42"/>
        <v>1706819.6070000001</v>
      </c>
      <c r="T122" t="str">
        <f t="shared" si="32"/>
        <v>HUB 006</v>
      </c>
      <c r="U122" t="str">
        <f t="shared" si="38"/>
        <v>Spain</v>
      </c>
      <c r="V122" t="s">
        <v>20</v>
      </c>
      <c r="W122" t="str">
        <f t="shared" si="33"/>
        <v>6) 100%</v>
      </c>
      <c r="X122" t="str">
        <f t="shared" si="33"/>
        <v>0% - 200%</v>
      </c>
    </row>
    <row r="123" spans="1:24" x14ac:dyDescent="0.35">
      <c r="A123">
        <f t="shared" si="34"/>
        <v>953994.81374999997</v>
      </c>
      <c r="B123">
        <f t="shared" si="25"/>
        <v>953994.81374999997</v>
      </c>
      <c r="C123">
        <f t="shared" si="39"/>
        <v>1</v>
      </c>
      <c r="D123">
        <v>0.53634008315560666</v>
      </c>
      <c r="E123">
        <v>100</v>
      </c>
      <c r="F123">
        <f t="shared" si="40"/>
        <v>200</v>
      </c>
      <c r="G123">
        <f t="shared" si="26"/>
        <v>100</v>
      </c>
      <c r="H123" s="7" t="str">
        <f t="shared" si="27"/>
        <v>6) 100%</v>
      </c>
      <c r="I123" t="str">
        <f t="shared" si="28"/>
        <v>0% - 200%</v>
      </c>
      <c r="J123">
        <f t="shared" si="35"/>
        <v>2</v>
      </c>
      <c r="K123">
        <f t="shared" si="36"/>
        <v>4</v>
      </c>
      <c r="L123" t="str">
        <f t="shared" si="29"/>
        <v>No Noise</v>
      </c>
      <c r="M123" s="3">
        <f t="shared" ca="1" si="23"/>
        <v>0</v>
      </c>
      <c r="N123" s="6">
        <f t="shared" ca="1" si="24"/>
        <v>0.53634008315560666</v>
      </c>
      <c r="O123">
        <f t="shared" si="37"/>
        <v>6</v>
      </c>
      <c r="P123" t="str">
        <f t="shared" si="30"/>
        <v>006</v>
      </c>
      <c r="Q123" s="2">
        <f t="shared" si="41"/>
        <v>202308</v>
      </c>
      <c r="R123" s="5">
        <f t="shared" ca="1" si="31"/>
        <v>1844246.3339130462</v>
      </c>
      <c r="S123" s="2">
        <f t="shared" si="42"/>
        <v>1659863.8589999999</v>
      </c>
      <c r="T123" t="str">
        <f t="shared" si="32"/>
        <v>HUB 006</v>
      </c>
      <c r="U123" t="str">
        <f t="shared" si="38"/>
        <v>Spain</v>
      </c>
      <c r="V123" t="s">
        <v>20</v>
      </c>
      <c r="W123" t="str">
        <f t="shared" si="33"/>
        <v>6) 100%</v>
      </c>
      <c r="X123" t="str">
        <f t="shared" si="33"/>
        <v>0% - 200%</v>
      </c>
    </row>
    <row r="124" spans="1:24" x14ac:dyDescent="0.35">
      <c r="A124">
        <f t="shared" si="34"/>
        <v>953994.81374999997</v>
      </c>
      <c r="B124">
        <f t="shared" si="25"/>
        <v>953994.81374999997</v>
      </c>
      <c r="C124">
        <f t="shared" si="39"/>
        <v>1</v>
      </c>
      <c r="D124">
        <v>0.53634008315560666</v>
      </c>
      <c r="E124">
        <v>100</v>
      </c>
      <c r="F124">
        <f t="shared" si="40"/>
        <v>200</v>
      </c>
      <c r="G124">
        <f t="shared" si="26"/>
        <v>100</v>
      </c>
      <c r="H124" s="7" t="str">
        <f t="shared" si="27"/>
        <v>6) 100%</v>
      </c>
      <c r="I124" t="str">
        <f t="shared" si="28"/>
        <v>0% - 200%</v>
      </c>
      <c r="J124">
        <f t="shared" si="35"/>
        <v>3</v>
      </c>
      <c r="K124">
        <f t="shared" si="36"/>
        <v>4</v>
      </c>
      <c r="L124" t="str">
        <f t="shared" si="29"/>
        <v>No Noise</v>
      </c>
      <c r="M124" s="3">
        <f t="shared" ca="1" si="23"/>
        <v>0</v>
      </c>
      <c r="N124" s="6">
        <f t="shared" ca="1" si="24"/>
        <v>0.53634008315560666</v>
      </c>
      <c r="O124">
        <f t="shared" si="37"/>
        <v>6</v>
      </c>
      <c r="P124" t="str">
        <f t="shared" si="30"/>
        <v>006</v>
      </c>
      <c r="Q124" s="2">
        <f t="shared" si="41"/>
        <v>202309</v>
      </c>
      <c r="R124" s="5">
        <f t="shared" ca="1" si="31"/>
        <v>1749444.4065465806</v>
      </c>
      <c r="S124" s="2">
        <f t="shared" si="42"/>
        <v>1483106.7409999999</v>
      </c>
      <c r="T124" t="str">
        <f t="shared" si="32"/>
        <v>HUB 006</v>
      </c>
      <c r="U124" t="str">
        <f t="shared" si="38"/>
        <v>Spain</v>
      </c>
      <c r="V124" t="s">
        <v>20</v>
      </c>
      <c r="W124" t="str">
        <f t="shared" si="33"/>
        <v>6) 100%</v>
      </c>
      <c r="X124" t="str">
        <f t="shared" si="33"/>
        <v>0% - 200%</v>
      </c>
    </row>
    <row r="125" spans="1:24" x14ac:dyDescent="0.35">
      <c r="A125">
        <f t="shared" si="34"/>
        <v>953994.81374999997</v>
      </c>
      <c r="B125">
        <f t="shared" si="25"/>
        <v>1907989.6274999999</v>
      </c>
      <c r="C125">
        <f t="shared" si="39"/>
        <v>2</v>
      </c>
      <c r="D125">
        <v>0.53634008315560666</v>
      </c>
      <c r="E125">
        <v>100</v>
      </c>
      <c r="F125">
        <f t="shared" si="40"/>
        <v>200</v>
      </c>
      <c r="G125">
        <f t="shared" si="26"/>
        <v>100</v>
      </c>
      <c r="H125" s="7" t="str">
        <f t="shared" si="27"/>
        <v>6) 100%</v>
      </c>
      <c r="I125" t="str">
        <f t="shared" si="28"/>
        <v>0% - 200%</v>
      </c>
      <c r="J125">
        <f t="shared" si="35"/>
        <v>4</v>
      </c>
      <c r="K125">
        <f t="shared" si="36"/>
        <v>4</v>
      </c>
      <c r="L125" t="str">
        <f t="shared" si="29"/>
        <v>No Noise</v>
      </c>
      <c r="M125" s="3">
        <f t="shared" ca="1" si="23"/>
        <v>0</v>
      </c>
      <c r="N125" s="6">
        <f t="shared" ca="1" si="24"/>
        <v>0.53634008315560666</v>
      </c>
      <c r="O125">
        <f t="shared" si="37"/>
        <v>6</v>
      </c>
      <c r="P125" t="str">
        <f t="shared" si="30"/>
        <v>006</v>
      </c>
      <c r="Q125" s="2">
        <f t="shared" si="41"/>
        <v>202310</v>
      </c>
      <c r="R125" s="5">
        <f t="shared" ca="1" si="31"/>
        <v>2903194.3365854705</v>
      </c>
      <c r="S125" s="2">
        <f t="shared" si="42"/>
        <v>1855547.889</v>
      </c>
      <c r="T125" t="str">
        <f t="shared" si="32"/>
        <v>HUB 006</v>
      </c>
      <c r="U125" t="str">
        <f t="shared" si="38"/>
        <v>Spain</v>
      </c>
      <c r="V125" t="s">
        <v>20</v>
      </c>
      <c r="W125" t="str">
        <f t="shared" si="33"/>
        <v>6) 100%</v>
      </c>
      <c r="X125" t="str">
        <f t="shared" si="33"/>
        <v>0% - 200%</v>
      </c>
    </row>
    <row r="126" spans="1:24" x14ac:dyDescent="0.35">
      <c r="A126">
        <f t="shared" si="34"/>
        <v>953994.81374999997</v>
      </c>
      <c r="B126">
        <f t="shared" si="25"/>
        <v>1907989.6274999999</v>
      </c>
      <c r="C126">
        <f t="shared" si="39"/>
        <v>2</v>
      </c>
      <c r="D126">
        <v>0.53634008315560666</v>
      </c>
      <c r="E126">
        <v>100</v>
      </c>
      <c r="F126">
        <f t="shared" si="40"/>
        <v>200</v>
      </c>
      <c r="G126">
        <f t="shared" si="26"/>
        <v>100</v>
      </c>
      <c r="H126" s="7" t="str">
        <f t="shared" si="27"/>
        <v>6) 100%</v>
      </c>
      <c r="I126" t="str">
        <f t="shared" si="28"/>
        <v>0% - 200%</v>
      </c>
      <c r="J126">
        <f t="shared" si="35"/>
        <v>5</v>
      </c>
      <c r="K126">
        <f t="shared" si="36"/>
        <v>4</v>
      </c>
      <c r="L126" t="str">
        <f t="shared" si="29"/>
        <v>With Noise</v>
      </c>
      <c r="M126" s="3">
        <f t="shared" ca="1" si="23"/>
        <v>0.22999999999999998</v>
      </c>
      <c r="N126" s="6">
        <f t="shared" ca="1" si="24"/>
        <v>0.65969830228139614</v>
      </c>
      <c r="O126">
        <f t="shared" si="37"/>
        <v>6</v>
      </c>
      <c r="P126" t="str">
        <f t="shared" si="30"/>
        <v>006</v>
      </c>
      <c r="Q126" s="2">
        <f t="shared" si="41"/>
        <v>202311</v>
      </c>
      <c r="R126" s="5">
        <f t="shared" ca="1" si="31"/>
        <v>3056232.1359791728</v>
      </c>
      <c r="S126" s="2">
        <f t="shared" si="42"/>
        <v>1740557.0160000001</v>
      </c>
      <c r="T126" t="str">
        <f t="shared" si="32"/>
        <v>HUB 006</v>
      </c>
      <c r="U126" t="str">
        <f t="shared" si="38"/>
        <v>Spain</v>
      </c>
      <c r="V126" t="s">
        <v>20</v>
      </c>
      <c r="W126" t="str">
        <f t="shared" si="33"/>
        <v>6) 100%</v>
      </c>
      <c r="X126" t="str">
        <f t="shared" si="33"/>
        <v>0% - 200%</v>
      </c>
    </row>
    <row r="127" spans="1:24" x14ac:dyDescent="0.35">
      <c r="A127">
        <f t="shared" si="34"/>
        <v>953994.81374999997</v>
      </c>
      <c r="B127">
        <f t="shared" si="25"/>
        <v>1907989.6274999999</v>
      </c>
      <c r="C127">
        <f t="shared" si="39"/>
        <v>2</v>
      </c>
      <c r="D127">
        <v>0.53634008315560666</v>
      </c>
      <c r="E127">
        <v>100</v>
      </c>
      <c r="F127">
        <f t="shared" si="40"/>
        <v>200</v>
      </c>
      <c r="G127">
        <f t="shared" si="26"/>
        <v>100</v>
      </c>
      <c r="H127" s="7" t="str">
        <f t="shared" si="27"/>
        <v>6) 100%</v>
      </c>
      <c r="I127" t="str">
        <f t="shared" si="28"/>
        <v>0% - 200%</v>
      </c>
      <c r="J127">
        <f t="shared" si="35"/>
        <v>6</v>
      </c>
      <c r="K127">
        <f t="shared" si="36"/>
        <v>4</v>
      </c>
      <c r="L127" t="str">
        <f t="shared" si="29"/>
        <v>With Noise</v>
      </c>
      <c r="M127" s="3">
        <f t="shared" ca="1" si="23"/>
        <v>0.56000000000000005</v>
      </c>
      <c r="N127" s="6">
        <f t="shared" ca="1" si="24"/>
        <v>0.83669052972274638</v>
      </c>
      <c r="O127">
        <f t="shared" si="37"/>
        <v>6</v>
      </c>
      <c r="P127" t="str">
        <f t="shared" si="30"/>
        <v>006</v>
      </c>
      <c r="Q127" s="2">
        <f t="shared" si="41"/>
        <v>202312</v>
      </c>
      <c r="R127" s="5">
        <f t="shared" ca="1" si="31"/>
        <v>3442623.1439690762</v>
      </c>
      <c r="S127" s="2">
        <f t="shared" si="42"/>
        <v>1834171.013</v>
      </c>
      <c r="T127" t="str">
        <f t="shared" si="32"/>
        <v>HUB 006</v>
      </c>
      <c r="U127" t="str">
        <f t="shared" si="38"/>
        <v>Spain</v>
      </c>
      <c r="V127" t="s">
        <v>20</v>
      </c>
      <c r="W127" t="str">
        <f t="shared" si="33"/>
        <v>6) 100%</v>
      </c>
      <c r="X127" t="str">
        <f t="shared" si="33"/>
        <v>0% - 200%</v>
      </c>
    </row>
    <row r="128" spans="1:24" x14ac:dyDescent="0.35">
      <c r="A128">
        <f t="shared" si="34"/>
        <v>953994.81374999997</v>
      </c>
      <c r="B128">
        <f t="shared" si="25"/>
        <v>953994.81374999997</v>
      </c>
      <c r="C128">
        <f t="shared" si="39"/>
        <v>1</v>
      </c>
      <c r="D128">
        <v>0.53634008315560666</v>
      </c>
      <c r="E128">
        <v>100</v>
      </c>
      <c r="F128">
        <f t="shared" si="40"/>
        <v>200</v>
      </c>
      <c r="G128">
        <f t="shared" si="26"/>
        <v>100</v>
      </c>
      <c r="H128" s="7" t="str">
        <f t="shared" si="27"/>
        <v>6) 100%</v>
      </c>
      <c r="I128" t="str">
        <f t="shared" si="28"/>
        <v>0% - 200%</v>
      </c>
      <c r="J128">
        <f t="shared" si="35"/>
        <v>1</v>
      </c>
      <c r="K128">
        <f t="shared" si="36"/>
        <v>4</v>
      </c>
      <c r="L128" t="str">
        <f t="shared" si="29"/>
        <v>No Noise</v>
      </c>
      <c r="M128" s="3">
        <f t="shared" ca="1" si="23"/>
        <v>0</v>
      </c>
      <c r="N128" s="6">
        <f t="shared" ca="1" si="24"/>
        <v>0.53634008315560666</v>
      </c>
      <c r="O128">
        <f t="shared" si="37"/>
        <v>6</v>
      </c>
      <c r="P128" t="str">
        <f t="shared" si="30"/>
        <v>006</v>
      </c>
      <c r="Q128" s="2">
        <f t="shared" si="41"/>
        <v>202401</v>
      </c>
      <c r="R128" s="5">
        <f t="shared" ca="1" si="31"/>
        <v>1827475.7513061501</v>
      </c>
      <c r="S128" s="2">
        <f t="shared" si="42"/>
        <v>1628595.298</v>
      </c>
      <c r="T128" t="str">
        <f t="shared" si="32"/>
        <v>HUB 006</v>
      </c>
      <c r="U128" t="str">
        <f t="shared" si="38"/>
        <v>Spain</v>
      </c>
      <c r="V128" t="s">
        <v>20</v>
      </c>
      <c r="W128" t="str">
        <f t="shared" si="33"/>
        <v>6) 100%</v>
      </c>
      <c r="X128" t="str">
        <f t="shared" si="33"/>
        <v>0% - 200%</v>
      </c>
    </row>
    <row r="129" spans="1:24" x14ac:dyDescent="0.35">
      <c r="A129">
        <f t="shared" si="34"/>
        <v>953994.81374999997</v>
      </c>
      <c r="B129">
        <f t="shared" si="25"/>
        <v>953994.81374999997</v>
      </c>
      <c r="C129">
        <f t="shared" si="39"/>
        <v>1</v>
      </c>
      <c r="D129">
        <v>0.53634008315560666</v>
      </c>
      <c r="E129">
        <v>100</v>
      </c>
      <c r="F129">
        <f t="shared" si="40"/>
        <v>200</v>
      </c>
      <c r="G129">
        <f t="shared" si="26"/>
        <v>100</v>
      </c>
      <c r="H129" s="7" t="str">
        <f t="shared" si="27"/>
        <v>6) 100%</v>
      </c>
      <c r="I129" t="str">
        <f t="shared" si="28"/>
        <v>0% - 200%</v>
      </c>
      <c r="J129">
        <f t="shared" si="35"/>
        <v>2</v>
      </c>
      <c r="K129">
        <f t="shared" si="36"/>
        <v>4</v>
      </c>
      <c r="L129" t="str">
        <f t="shared" si="29"/>
        <v>No Noise</v>
      </c>
      <c r="M129" s="3">
        <f t="shared" ca="1" si="23"/>
        <v>0</v>
      </c>
      <c r="N129" s="6">
        <f t="shared" ca="1" si="24"/>
        <v>0.53634008315560666</v>
      </c>
      <c r="O129">
        <f t="shared" si="37"/>
        <v>6</v>
      </c>
      <c r="P129" t="str">
        <f t="shared" si="30"/>
        <v>006</v>
      </c>
      <c r="Q129" s="2">
        <f t="shared" si="41"/>
        <v>202402</v>
      </c>
      <c r="R129" s="5">
        <f t="shared" ca="1" si="31"/>
        <v>1825996.9544288735</v>
      </c>
      <c r="S129" s="2">
        <f t="shared" si="42"/>
        <v>1625838.098</v>
      </c>
      <c r="T129" t="str">
        <f t="shared" si="32"/>
        <v>HUB 006</v>
      </c>
      <c r="U129" t="str">
        <f t="shared" si="38"/>
        <v>Spain</v>
      </c>
      <c r="V129" t="s">
        <v>20</v>
      </c>
      <c r="W129" t="str">
        <f t="shared" si="33"/>
        <v>6) 100%</v>
      </c>
      <c r="X129" t="str">
        <f t="shared" si="33"/>
        <v>0% - 200%</v>
      </c>
    </row>
    <row r="130" spans="1:24" x14ac:dyDescent="0.35">
      <c r="A130">
        <f t="shared" si="34"/>
        <v>953994.81374999997</v>
      </c>
      <c r="B130">
        <f t="shared" si="25"/>
        <v>953994.81374999997</v>
      </c>
      <c r="C130">
        <f t="shared" si="39"/>
        <v>1</v>
      </c>
      <c r="D130">
        <v>0.53634008315560666</v>
      </c>
      <c r="E130">
        <v>100</v>
      </c>
      <c r="F130">
        <f t="shared" si="40"/>
        <v>200</v>
      </c>
      <c r="G130">
        <f t="shared" si="26"/>
        <v>100</v>
      </c>
      <c r="H130" s="7" t="str">
        <f t="shared" si="27"/>
        <v>6) 100%</v>
      </c>
      <c r="I130" t="str">
        <f t="shared" si="28"/>
        <v>0% - 200%</v>
      </c>
      <c r="J130">
        <f t="shared" si="35"/>
        <v>3</v>
      </c>
      <c r="K130">
        <f t="shared" si="36"/>
        <v>4</v>
      </c>
      <c r="L130" t="str">
        <f t="shared" si="29"/>
        <v>No Noise</v>
      </c>
      <c r="M130" s="3">
        <f t="shared" ref="M130:M193" ca="1" si="43">IF(L130="No Noise",0,RANDBETWEEN(E130,F130)/100-1)</f>
        <v>0</v>
      </c>
      <c r="N130" s="6">
        <f t="shared" ref="N130:N193" ca="1" si="44">D130*(1+M130)</f>
        <v>0.53634008315560666</v>
      </c>
      <c r="O130">
        <f t="shared" si="37"/>
        <v>6</v>
      </c>
      <c r="P130" t="str">
        <f t="shared" si="30"/>
        <v>006</v>
      </c>
      <c r="Q130" s="2">
        <f t="shared" si="41"/>
        <v>202403</v>
      </c>
      <c r="R130" s="5">
        <f t="shared" ca="1" si="31"/>
        <v>1821999.6380697787</v>
      </c>
      <c r="S130" s="2">
        <f t="shared" si="42"/>
        <v>1618385.1470000001</v>
      </c>
      <c r="T130" t="str">
        <f t="shared" si="32"/>
        <v>HUB 006</v>
      </c>
      <c r="U130" t="str">
        <f t="shared" si="38"/>
        <v>Spain</v>
      </c>
      <c r="V130" t="s">
        <v>20</v>
      </c>
      <c r="W130" t="str">
        <f t="shared" si="33"/>
        <v>6) 100%</v>
      </c>
      <c r="X130" t="str">
        <f t="shared" si="33"/>
        <v>0% - 200%</v>
      </c>
    </row>
    <row r="131" spans="1:24" x14ac:dyDescent="0.35">
      <c r="A131">
        <f t="shared" si="34"/>
        <v>953994.81374999997</v>
      </c>
      <c r="B131">
        <f t="shared" ref="B131:B194" si="45">A131*C131</f>
        <v>1907989.6274999999</v>
      </c>
      <c r="C131">
        <f t="shared" si="39"/>
        <v>2</v>
      </c>
      <c r="D131">
        <v>0.53634008315560666</v>
      </c>
      <c r="E131">
        <v>100</v>
      </c>
      <c r="F131">
        <f t="shared" si="40"/>
        <v>200</v>
      </c>
      <c r="G131">
        <f t="shared" ref="G131:G194" si="46">F131-100</f>
        <v>100</v>
      </c>
      <c r="H131" s="7" t="str">
        <f t="shared" ref="H131:H194" si="47">O131&amp;") "&amp;G131&amp;"%"</f>
        <v>6) 100%</v>
      </c>
      <c r="I131" t="str">
        <f t="shared" ref="I131:I194" si="48">"0% - " &amp; FLOOR((F131-100+1)/100, 1)*100 + 100 &amp;"%"</f>
        <v>0% - 200%</v>
      </c>
      <c r="J131">
        <f t="shared" si="35"/>
        <v>4</v>
      </c>
      <c r="K131">
        <f t="shared" si="36"/>
        <v>4</v>
      </c>
      <c r="L131" t="str">
        <f t="shared" ref="L131:L194" si="49">IF(J131&lt;=K131,"No Noise","With Noise")</f>
        <v>No Noise</v>
      </c>
      <c r="M131" s="3">
        <f t="shared" ca="1" si="43"/>
        <v>0</v>
      </c>
      <c r="N131" s="6">
        <f t="shared" ca="1" si="44"/>
        <v>0.53634008315560666</v>
      </c>
      <c r="O131">
        <f t="shared" si="37"/>
        <v>6</v>
      </c>
      <c r="P131" t="str">
        <f t="shared" ref="P131:P194" si="50">IF(O131&lt;10,"00"&amp;O131,IF(O131&lt;100,"0"&amp;O131,O131))</f>
        <v>006</v>
      </c>
      <c r="Q131" s="2">
        <f t="shared" si="41"/>
        <v>202404</v>
      </c>
      <c r="R131" s="5">
        <f t="shared" ref="R131:R194" ca="1" si="51">B131+N131*S131</f>
        <v>2960823.7652979316</v>
      </c>
      <c r="S131" s="2">
        <f t="shared" si="42"/>
        <v>1962997.3049999999</v>
      </c>
      <c r="T131" t="str">
        <f t="shared" ref="T131:T194" si="52">"HUB "&amp;P131</f>
        <v>HUB 006</v>
      </c>
      <c r="U131" t="str">
        <f t="shared" si="38"/>
        <v>Spain</v>
      </c>
      <c r="V131" t="s">
        <v>20</v>
      </c>
      <c r="W131" t="str">
        <f t="shared" ref="W131:X194" si="53">H131</f>
        <v>6) 100%</v>
      </c>
      <c r="X131" t="str">
        <f t="shared" si="53"/>
        <v>0% - 200%</v>
      </c>
    </row>
    <row r="132" spans="1:24" x14ac:dyDescent="0.35">
      <c r="A132">
        <f t="shared" ref="A132:A195" si="54">A131</f>
        <v>953994.81374999997</v>
      </c>
      <c r="B132">
        <f t="shared" si="45"/>
        <v>2861984.4412500001</v>
      </c>
      <c r="C132">
        <f t="shared" si="39"/>
        <v>3</v>
      </c>
      <c r="D132">
        <v>0.53634008315560666</v>
      </c>
      <c r="E132">
        <v>100</v>
      </c>
      <c r="F132">
        <f t="shared" si="40"/>
        <v>200</v>
      </c>
      <c r="G132">
        <f t="shared" si="46"/>
        <v>100</v>
      </c>
      <c r="H132" s="7" t="str">
        <f t="shared" si="47"/>
        <v>6) 100%</v>
      </c>
      <c r="I132" t="str">
        <f t="shared" si="48"/>
        <v>0% - 200%</v>
      </c>
      <c r="J132">
        <f t="shared" ref="J132:J195" si="55">IF(J131&gt;5,1,J131+1)</f>
        <v>5</v>
      </c>
      <c r="K132">
        <f t="shared" ref="K132:K195" si="56">K131</f>
        <v>4</v>
      </c>
      <c r="L132" t="str">
        <f t="shared" si="49"/>
        <v>With Noise</v>
      </c>
      <c r="M132" s="3">
        <f t="shared" ca="1" si="43"/>
        <v>0.22999999999999998</v>
      </c>
      <c r="N132" s="6">
        <f t="shared" ca="1" si="44"/>
        <v>0.65969830228139614</v>
      </c>
      <c r="O132">
        <f t="shared" ref="O132:O195" si="57">IF(Q132&lt;Q131,O131+1,O131)</f>
        <v>6</v>
      </c>
      <c r="P132" t="str">
        <f t="shared" si="50"/>
        <v>006</v>
      </c>
      <c r="Q132" s="2">
        <f t="shared" si="41"/>
        <v>202405</v>
      </c>
      <c r="R132" s="5">
        <f t="shared" ca="1" si="51"/>
        <v>3815374.8545758161</v>
      </c>
      <c r="S132" s="2">
        <f t="shared" si="42"/>
        <v>1445191.5519999999</v>
      </c>
      <c r="T132" t="str">
        <f t="shared" si="52"/>
        <v>HUB 006</v>
      </c>
      <c r="U132" t="str">
        <f t="shared" ref="U132:U195" si="58">U131</f>
        <v>Spain</v>
      </c>
      <c r="V132" t="s">
        <v>20</v>
      </c>
      <c r="W132" t="str">
        <f t="shared" si="53"/>
        <v>6) 100%</v>
      </c>
      <c r="X132" t="str">
        <f t="shared" si="53"/>
        <v>0% - 200%</v>
      </c>
    </row>
    <row r="133" spans="1:24" x14ac:dyDescent="0.35">
      <c r="A133">
        <f t="shared" si="54"/>
        <v>953994.81374999997</v>
      </c>
      <c r="B133">
        <f t="shared" si="45"/>
        <v>1907989.6274999999</v>
      </c>
      <c r="C133">
        <f t="shared" si="39"/>
        <v>2</v>
      </c>
      <c r="D133">
        <v>0.53634008315560666</v>
      </c>
      <c r="E133">
        <v>100</v>
      </c>
      <c r="F133">
        <f t="shared" si="40"/>
        <v>200</v>
      </c>
      <c r="G133">
        <f t="shared" si="46"/>
        <v>100</v>
      </c>
      <c r="H133" s="7" t="str">
        <f t="shared" si="47"/>
        <v>6) 100%</v>
      </c>
      <c r="I133" t="str">
        <f t="shared" si="48"/>
        <v>0% - 200%</v>
      </c>
      <c r="J133">
        <f t="shared" si="55"/>
        <v>6</v>
      </c>
      <c r="K133">
        <f t="shared" si="56"/>
        <v>4</v>
      </c>
      <c r="L133" t="str">
        <f t="shared" si="49"/>
        <v>With Noise</v>
      </c>
      <c r="M133" s="3">
        <f t="shared" ca="1" si="43"/>
        <v>0.58000000000000007</v>
      </c>
      <c r="N133" s="6">
        <f t="shared" ca="1" si="44"/>
        <v>0.84741733138585862</v>
      </c>
      <c r="O133">
        <f t="shared" si="57"/>
        <v>6</v>
      </c>
      <c r="P133" t="str">
        <f t="shared" si="50"/>
        <v>006</v>
      </c>
      <c r="Q133" s="2">
        <f t="shared" si="41"/>
        <v>202406</v>
      </c>
      <c r="R133" s="5">
        <f t="shared" ca="1" si="51"/>
        <v>3386331.30172783</v>
      </c>
      <c r="S133" s="2">
        <f t="shared" si="42"/>
        <v>1744526.1259999999</v>
      </c>
      <c r="T133" t="str">
        <f t="shared" si="52"/>
        <v>HUB 006</v>
      </c>
      <c r="U133" t="str">
        <f t="shared" si="58"/>
        <v>Spain</v>
      </c>
      <c r="V133" t="s">
        <v>20</v>
      </c>
      <c r="W133" t="str">
        <f t="shared" si="53"/>
        <v>6) 100%</v>
      </c>
      <c r="X133" t="str">
        <f t="shared" si="53"/>
        <v>0% - 200%</v>
      </c>
    </row>
    <row r="134" spans="1:24" x14ac:dyDescent="0.35">
      <c r="A134">
        <f t="shared" si="54"/>
        <v>953994.81374999997</v>
      </c>
      <c r="B134">
        <f t="shared" si="45"/>
        <v>953994.81374999997</v>
      </c>
      <c r="C134">
        <f t="shared" si="39"/>
        <v>1</v>
      </c>
      <c r="D134">
        <v>0.53634008315560666</v>
      </c>
      <c r="E134">
        <v>100</v>
      </c>
      <c r="F134">
        <f t="shared" si="40"/>
        <v>200</v>
      </c>
      <c r="G134">
        <f t="shared" si="46"/>
        <v>100</v>
      </c>
      <c r="H134" s="7" t="str">
        <f t="shared" si="47"/>
        <v>6) 100%</v>
      </c>
      <c r="I134" t="str">
        <f t="shared" si="48"/>
        <v>0% - 200%</v>
      </c>
      <c r="J134">
        <f t="shared" si="55"/>
        <v>1</v>
      </c>
      <c r="K134">
        <f t="shared" si="56"/>
        <v>4</v>
      </c>
      <c r="L134" t="str">
        <f t="shared" si="49"/>
        <v>No Noise</v>
      </c>
      <c r="M134" s="3">
        <f t="shared" ca="1" si="43"/>
        <v>0</v>
      </c>
      <c r="N134" s="6">
        <f t="shared" ca="1" si="44"/>
        <v>0.53634008315560666</v>
      </c>
      <c r="O134">
        <f t="shared" si="57"/>
        <v>6</v>
      </c>
      <c r="P134" t="str">
        <f t="shared" si="50"/>
        <v>006</v>
      </c>
      <c r="Q134" s="2">
        <f t="shared" si="41"/>
        <v>202407</v>
      </c>
      <c r="R134" s="5">
        <f t="shared" ca="1" si="51"/>
        <v>1874984.2029054479</v>
      </c>
      <c r="S134" s="2">
        <f t="shared" si="42"/>
        <v>1717174.267</v>
      </c>
      <c r="T134" t="str">
        <f t="shared" si="52"/>
        <v>HUB 006</v>
      </c>
      <c r="U134" t="str">
        <f t="shared" si="58"/>
        <v>Spain</v>
      </c>
      <c r="V134" t="s">
        <v>20</v>
      </c>
      <c r="W134" t="str">
        <f t="shared" si="53"/>
        <v>6) 100%</v>
      </c>
      <c r="X134" t="str">
        <f t="shared" si="53"/>
        <v>0% - 200%</v>
      </c>
    </row>
    <row r="135" spans="1:24" x14ac:dyDescent="0.35">
      <c r="A135">
        <f t="shared" si="54"/>
        <v>953994.81374999997</v>
      </c>
      <c r="B135">
        <f t="shared" si="45"/>
        <v>953994.81374999997</v>
      </c>
      <c r="C135">
        <f t="shared" si="39"/>
        <v>1</v>
      </c>
      <c r="D135">
        <v>0.53634008315560666</v>
      </c>
      <c r="E135">
        <v>100</v>
      </c>
      <c r="F135">
        <f t="shared" si="40"/>
        <v>200</v>
      </c>
      <c r="G135">
        <f t="shared" si="46"/>
        <v>100</v>
      </c>
      <c r="H135" s="7" t="str">
        <f t="shared" si="47"/>
        <v>6) 100%</v>
      </c>
      <c r="I135" t="str">
        <f t="shared" si="48"/>
        <v>0% - 200%</v>
      </c>
      <c r="J135">
        <f t="shared" si="55"/>
        <v>2</v>
      </c>
      <c r="K135">
        <f t="shared" si="56"/>
        <v>4</v>
      </c>
      <c r="L135" t="str">
        <f t="shared" si="49"/>
        <v>No Noise</v>
      </c>
      <c r="M135" s="3">
        <f t="shared" ca="1" si="43"/>
        <v>0</v>
      </c>
      <c r="N135" s="6">
        <f t="shared" ca="1" si="44"/>
        <v>0.53634008315560666</v>
      </c>
      <c r="O135">
        <f t="shared" si="57"/>
        <v>6</v>
      </c>
      <c r="P135" t="str">
        <f t="shared" si="50"/>
        <v>006</v>
      </c>
      <c r="Q135" s="2">
        <f t="shared" si="41"/>
        <v>202408</v>
      </c>
      <c r="R135" s="5">
        <f t="shared" ca="1" si="51"/>
        <v>1831592.7337192381</v>
      </c>
      <c r="S135" s="2">
        <f t="shared" si="42"/>
        <v>1636271.365</v>
      </c>
      <c r="T135" t="str">
        <f t="shared" si="52"/>
        <v>HUB 006</v>
      </c>
      <c r="U135" t="str">
        <f t="shared" si="58"/>
        <v>Spain</v>
      </c>
      <c r="V135" t="s">
        <v>20</v>
      </c>
      <c r="W135" t="str">
        <f t="shared" si="53"/>
        <v>6) 100%</v>
      </c>
      <c r="X135" t="str">
        <f t="shared" si="53"/>
        <v>0% - 200%</v>
      </c>
    </row>
    <row r="136" spans="1:24" x14ac:dyDescent="0.35">
      <c r="A136">
        <f t="shared" si="54"/>
        <v>953994.81374999997</v>
      </c>
      <c r="B136">
        <f t="shared" si="45"/>
        <v>953994.81374999997</v>
      </c>
      <c r="C136">
        <f t="shared" si="39"/>
        <v>1</v>
      </c>
      <c r="D136">
        <v>0.53634008315560666</v>
      </c>
      <c r="E136">
        <v>100</v>
      </c>
      <c r="F136">
        <f t="shared" si="40"/>
        <v>200</v>
      </c>
      <c r="G136">
        <f t="shared" si="46"/>
        <v>100</v>
      </c>
      <c r="H136" s="7" t="str">
        <f t="shared" si="47"/>
        <v>6) 100%</v>
      </c>
      <c r="I136" t="str">
        <f t="shared" si="48"/>
        <v>0% - 200%</v>
      </c>
      <c r="J136">
        <f t="shared" si="55"/>
        <v>3</v>
      </c>
      <c r="K136">
        <f t="shared" si="56"/>
        <v>4</v>
      </c>
      <c r="L136" t="str">
        <f t="shared" si="49"/>
        <v>No Noise</v>
      </c>
      <c r="M136" s="3">
        <f t="shared" ca="1" si="43"/>
        <v>0</v>
      </c>
      <c r="N136" s="6">
        <f t="shared" ca="1" si="44"/>
        <v>0.53634008315560666</v>
      </c>
      <c r="O136">
        <f t="shared" si="57"/>
        <v>6</v>
      </c>
      <c r="P136" t="str">
        <f t="shared" si="50"/>
        <v>006</v>
      </c>
      <c r="Q136" s="2">
        <f t="shared" si="41"/>
        <v>202409</v>
      </c>
      <c r="R136" s="5">
        <f t="shared" ca="1" si="51"/>
        <v>1715099.9138379386</v>
      </c>
      <c r="S136" s="2">
        <f t="shared" si="42"/>
        <v>1419071.824</v>
      </c>
      <c r="T136" t="str">
        <f t="shared" si="52"/>
        <v>HUB 006</v>
      </c>
      <c r="U136" t="str">
        <f t="shared" si="58"/>
        <v>Spain</v>
      </c>
      <c r="V136" t="s">
        <v>20</v>
      </c>
      <c r="W136" t="str">
        <f t="shared" si="53"/>
        <v>6) 100%</v>
      </c>
      <c r="X136" t="str">
        <f t="shared" si="53"/>
        <v>0% - 200%</v>
      </c>
    </row>
    <row r="137" spans="1:24" x14ac:dyDescent="0.35">
      <c r="A137">
        <f t="shared" si="54"/>
        <v>953994.81374999997</v>
      </c>
      <c r="B137">
        <f t="shared" si="45"/>
        <v>953994.81374999997</v>
      </c>
      <c r="C137">
        <f t="shared" si="39"/>
        <v>1</v>
      </c>
      <c r="D137">
        <v>0.53634008315560666</v>
      </c>
      <c r="E137">
        <v>100</v>
      </c>
      <c r="F137">
        <f t="shared" si="40"/>
        <v>200</v>
      </c>
      <c r="G137">
        <f t="shared" si="46"/>
        <v>100</v>
      </c>
      <c r="H137" s="7" t="str">
        <f t="shared" si="47"/>
        <v>6) 100%</v>
      </c>
      <c r="I137" t="str">
        <f t="shared" si="48"/>
        <v>0% - 200%</v>
      </c>
      <c r="J137">
        <f t="shared" si="55"/>
        <v>4</v>
      </c>
      <c r="K137">
        <f t="shared" si="56"/>
        <v>4</v>
      </c>
      <c r="L137" t="str">
        <f t="shared" si="49"/>
        <v>No Noise</v>
      </c>
      <c r="M137" s="3">
        <f t="shared" ca="1" si="43"/>
        <v>0</v>
      </c>
      <c r="N137" s="6">
        <f t="shared" ca="1" si="44"/>
        <v>0.53634008315560666</v>
      </c>
      <c r="O137">
        <f t="shared" si="57"/>
        <v>6</v>
      </c>
      <c r="P137" t="str">
        <f t="shared" si="50"/>
        <v>006</v>
      </c>
      <c r="Q137" s="2">
        <f t="shared" si="41"/>
        <v>202410</v>
      </c>
      <c r="R137" s="5">
        <f t="shared" ca="1" si="51"/>
        <v>1852318.9392161844</v>
      </c>
      <c r="S137" s="2">
        <f t="shared" si="42"/>
        <v>1674915.14</v>
      </c>
      <c r="T137" t="str">
        <f t="shared" si="52"/>
        <v>HUB 006</v>
      </c>
      <c r="U137" t="str">
        <f t="shared" si="58"/>
        <v>Spain</v>
      </c>
      <c r="V137" t="s">
        <v>20</v>
      </c>
      <c r="W137" t="str">
        <f t="shared" si="53"/>
        <v>6) 100%</v>
      </c>
      <c r="X137" t="str">
        <f t="shared" si="53"/>
        <v>0% - 200%</v>
      </c>
    </row>
    <row r="138" spans="1:24" x14ac:dyDescent="0.35">
      <c r="A138">
        <f t="shared" si="54"/>
        <v>953994.81374999997</v>
      </c>
      <c r="B138">
        <f t="shared" si="45"/>
        <v>953994.81374999997</v>
      </c>
      <c r="C138">
        <f t="shared" si="39"/>
        <v>1</v>
      </c>
      <c r="D138">
        <v>0.53634008315560666</v>
      </c>
      <c r="E138">
        <v>100</v>
      </c>
      <c r="F138">
        <f t="shared" si="40"/>
        <v>200</v>
      </c>
      <c r="G138">
        <f t="shared" si="46"/>
        <v>100</v>
      </c>
      <c r="H138" s="7" t="str">
        <f t="shared" si="47"/>
        <v>6) 100%</v>
      </c>
      <c r="I138" t="str">
        <f t="shared" si="48"/>
        <v>0% - 200%</v>
      </c>
      <c r="J138">
        <f t="shared" si="55"/>
        <v>5</v>
      </c>
      <c r="K138">
        <f t="shared" si="56"/>
        <v>4</v>
      </c>
      <c r="L138" t="str">
        <f t="shared" si="49"/>
        <v>With Noise</v>
      </c>
      <c r="M138" s="3">
        <f t="shared" ca="1" si="43"/>
        <v>0.45999999999999996</v>
      </c>
      <c r="N138" s="6">
        <f t="shared" ca="1" si="44"/>
        <v>0.78305652140718573</v>
      </c>
      <c r="O138">
        <f t="shared" si="57"/>
        <v>6</v>
      </c>
      <c r="P138" t="str">
        <f t="shared" si="50"/>
        <v>006</v>
      </c>
      <c r="Q138" s="2">
        <f t="shared" si="41"/>
        <v>202411</v>
      </c>
      <c r="R138" s="5">
        <f t="shared" ca="1" si="51"/>
        <v>2269598.8204211863</v>
      </c>
      <c r="S138" s="2">
        <f t="shared" si="42"/>
        <v>1680088.1810000001</v>
      </c>
      <c r="T138" t="str">
        <f t="shared" si="52"/>
        <v>HUB 006</v>
      </c>
      <c r="U138" t="str">
        <f t="shared" si="58"/>
        <v>Spain</v>
      </c>
      <c r="V138" t="s">
        <v>20</v>
      </c>
      <c r="W138" t="str">
        <f t="shared" si="53"/>
        <v>6) 100%</v>
      </c>
      <c r="X138" t="str">
        <f t="shared" si="53"/>
        <v>0% - 200%</v>
      </c>
    </row>
    <row r="139" spans="1:24" x14ac:dyDescent="0.35">
      <c r="A139">
        <f t="shared" si="54"/>
        <v>953994.81374999997</v>
      </c>
      <c r="B139">
        <f t="shared" si="45"/>
        <v>1907989.6274999999</v>
      </c>
      <c r="C139">
        <f t="shared" si="39"/>
        <v>2</v>
      </c>
      <c r="D139">
        <v>0.53634008315560666</v>
      </c>
      <c r="E139">
        <v>100</v>
      </c>
      <c r="F139">
        <f t="shared" si="40"/>
        <v>200</v>
      </c>
      <c r="G139">
        <f t="shared" si="46"/>
        <v>100</v>
      </c>
      <c r="H139" s="7" t="str">
        <f t="shared" si="47"/>
        <v>6) 100%</v>
      </c>
      <c r="I139" t="str">
        <f t="shared" si="48"/>
        <v>0% - 200%</v>
      </c>
      <c r="J139">
        <f t="shared" si="55"/>
        <v>6</v>
      </c>
      <c r="K139">
        <f t="shared" si="56"/>
        <v>4</v>
      </c>
      <c r="L139" t="str">
        <f t="shared" si="49"/>
        <v>With Noise</v>
      </c>
      <c r="M139" s="3">
        <f t="shared" ca="1" si="43"/>
        <v>0.71</v>
      </c>
      <c r="N139" s="6">
        <f t="shared" ca="1" si="44"/>
        <v>0.91714154219608734</v>
      </c>
      <c r="O139">
        <f t="shared" si="57"/>
        <v>6</v>
      </c>
      <c r="P139" t="str">
        <f t="shared" si="50"/>
        <v>006</v>
      </c>
      <c r="Q139" s="2">
        <f t="shared" si="41"/>
        <v>202412</v>
      </c>
      <c r="R139" s="5">
        <f t="shared" ca="1" si="51"/>
        <v>3588816.0185898859</v>
      </c>
      <c r="S139" s="2">
        <f t="shared" si="42"/>
        <v>1832679.378</v>
      </c>
      <c r="T139" t="str">
        <f t="shared" si="52"/>
        <v>HUB 006</v>
      </c>
      <c r="U139" t="str">
        <f t="shared" si="58"/>
        <v>Spain</v>
      </c>
      <c r="V139" t="s">
        <v>20</v>
      </c>
      <c r="W139" t="str">
        <f t="shared" si="53"/>
        <v>6) 100%</v>
      </c>
      <c r="X139" t="str">
        <f t="shared" si="53"/>
        <v>0% - 200%</v>
      </c>
    </row>
    <row r="140" spans="1:24" x14ac:dyDescent="0.35">
      <c r="A140">
        <f t="shared" si="54"/>
        <v>953994.81374999997</v>
      </c>
      <c r="B140">
        <f t="shared" si="45"/>
        <v>2861984.4412500001</v>
      </c>
      <c r="C140">
        <f t="shared" si="39"/>
        <v>3</v>
      </c>
      <c r="D140">
        <v>0.53634008315560666</v>
      </c>
      <c r="E140">
        <v>100</v>
      </c>
      <c r="F140">
        <f t="shared" si="40"/>
        <v>200</v>
      </c>
      <c r="G140">
        <f t="shared" si="46"/>
        <v>100</v>
      </c>
      <c r="H140" s="7" t="str">
        <f t="shared" si="47"/>
        <v>6) 100%</v>
      </c>
      <c r="I140" t="str">
        <f t="shared" si="48"/>
        <v>0% - 200%</v>
      </c>
      <c r="J140">
        <f t="shared" si="55"/>
        <v>1</v>
      </c>
      <c r="K140">
        <f t="shared" si="56"/>
        <v>4</v>
      </c>
      <c r="L140" t="str">
        <f t="shared" si="49"/>
        <v>No Noise</v>
      </c>
      <c r="M140" s="3">
        <f t="shared" ca="1" si="43"/>
        <v>0</v>
      </c>
      <c r="N140" s="6">
        <f t="shared" ca="1" si="44"/>
        <v>0.53634008315560666</v>
      </c>
      <c r="O140">
        <f t="shared" si="57"/>
        <v>6</v>
      </c>
      <c r="P140" t="str">
        <f t="shared" si="50"/>
        <v>006</v>
      </c>
      <c r="Q140" s="2">
        <f t="shared" si="41"/>
        <v>202501</v>
      </c>
      <c r="R140" s="5">
        <f t="shared" ca="1" si="51"/>
        <v>3696211.6135321409</v>
      </c>
      <c r="S140" s="2">
        <f t="shared" si="42"/>
        <v>1555407.098</v>
      </c>
      <c r="T140" t="str">
        <f t="shared" si="52"/>
        <v>HUB 006</v>
      </c>
      <c r="U140" t="str">
        <f t="shared" si="58"/>
        <v>Spain</v>
      </c>
      <c r="V140" t="s">
        <v>20</v>
      </c>
      <c r="W140" t="str">
        <f t="shared" si="53"/>
        <v>6) 100%</v>
      </c>
      <c r="X140" t="str">
        <f t="shared" si="53"/>
        <v>0% - 200%</v>
      </c>
    </row>
    <row r="141" spans="1:24" x14ac:dyDescent="0.35">
      <c r="A141">
        <f t="shared" si="54"/>
        <v>953994.81374999997</v>
      </c>
      <c r="B141">
        <f t="shared" si="45"/>
        <v>3815979.2549999999</v>
      </c>
      <c r="C141">
        <f t="shared" si="39"/>
        <v>4</v>
      </c>
      <c r="D141">
        <v>0.53634008315560666</v>
      </c>
      <c r="E141">
        <v>100</v>
      </c>
      <c r="F141">
        <f t="shared" si="40"/>
        <v>200</v>
      </c>
      <c r="G141">
        <f t="shared" si="46"/>
        <v>100</v>
      </c>
      <c r="H141" s="7" t="str">
        <f t="shared" si="47"/>
        <v>6) 100%</v>
      </c>
      <c r="I141" t="str">
        <f t="shared" si="48"/>
        <v>0% - 200%</v>
      </c>
      <c r="J141">
        <f t="shared" si="55"/>
        <v>2</v>
      </c>
      <c r="K141">
        <f t="shared" si="56"/>
        <v>4</v>
      </c>
      <c r="L141" t="str">
        <f t="shared" si="49"/>
        <v>No Noise</v>
      </c>
      <c r="M141" s="3">
        <f t="shared" ca="1" si="43"/>
        <v>0</v>
      </c>
      <c r="N141" s="6">
        <f t="shared" ca="1" si="44"/>
        <v>0.53634008315560666</v>
      </c>
      <c r="O141">
        <f t="shared" si="57"/>
        <v>6</v>
      </c>
      <c r="P141" t="str">
        <f t="shared" si="50"/>
        <v>006</v>
      </c>
      <c r="Q141" s="2">
        <f t="shared" si="41"/>
        <v>202502</v>
      </c>
      <c r="R141" s="5">
        <f t="shared" ca="1" si="51"/>
        <v>4699888.0817004582</v>
      </c>
      <c r="S141" s="2">
        <f t="shared" si="42"/>
        <v>1648037.9790000001</v>
      </c>
      <c r="T141" t="str">
        <f t="shared" si="52"/>
        <v>HUB 006</v>
      </c>
      <c r="U141" t="str">
        <f t="shared" si="58"/>
        <v>Spain</v>
      </c>
      <c r="V141" t="s">
        <v>20</v>
      </c>
      <c r="W141" t="str">
        <f t="shared" si="53"/>
        <v>6) 100%</v>
      </c>
      <c r="X141" t="str">
        <f t="shared" si="53"/>
        <v>0% - 200%</v>
      </c>
    </row>
    <row r="142" spans="1:24" x14ac:dyDescent="0.35">
      <c r="A142">
        <f t="shared" si="54"/>
        <v>953994.81374999997</v>
      </c>
      <c r="B142">
        <f t="shared" si="45"/>
        <v>3815979.2549999999</v>
      </c>
      <c r="C142">
        <f t="shared" si="39"/>
        <v>4</v>
      </c>
      <c r="D142">
        <v>0.53634008315560666</v>
      </c>
      <c r="E142">
        <v>100</v>
      </c>
      <c r="F142">
        <f t="shared" si="40"/>
        <v>200</v>
      </c>
      <c r="G142">
        <f t="shared" si="46"/>
        <v>100</v>
      </c>
      <c r="H142" s="7" t="str">
        <f t="shared" si="47"/>
        <v>6) 100%</v>
      </c>
      <c r="I142" t="str">
        <f t="shared" si="48"/>
        <v>0% - 200%</v>
      </c>
      <c r="J142">
        <f t="shared" si="55"/>
        <v>3</v>
      </c>
      <c r="K142">
        <f t="shared" si="56"/>
        <v>4</v>
      </c>
      <c r="L142" t="str">
        <f t="shared" si="49"/>
        <v>No Noise</v>
      </c>
      <c r="M142" s="3">
        <f t="shared" ca="1" si="43"/>
        <v>0</v>
      </c>
      <c r="N142" s="6">
        <f t="shared" ca="1" si="44"/>
        <v>0.53634008315560666</v>
      </c>
      <c r="O142">
        <f t="shared" si="57"/>
        <v>6</v>
      </c>
      <c r="P142" t="str">
        <f t="shared" si="50"/>
        <v>006</v>
      </c>
      <c r="Q142" s="2">
        <f t="shared" si="41"/>
        <v>202503</v>
      </c>
      <c r="R142" s="5">
        <f t="shared" ca="1" si="51"/>
        <v>4756549.6976050269</v>
      </c>
      <c r="S142" s="2">
        <f t="shared" si="42"/>
        <v>1753682.919</v>
      </c>
      <c r="T142" t="str">
        <f t="shared" si="52"/>
        <v>HUB 006</v>
      </c>
      <c r="U142" t="str">
        <f t="shared" si="58"/>
        <v>Spain</v>
      </c>
      <c r="V142" t="s">
        <v>20</v>
      </c>
      <c r="W142" t="str">
        <f t="shared" si="53"/>
        <v>6) 100%</v>
      </c>
      <c r="X142" t="str">
        <f t="shared" si="53"/>
        <v>0% - 200%</v>
      </c>
    </row>
    <row r="143" spans="1:24" x14ac:dyDescent="0.35">
      <c r="A143">
        <f t="shared" si="54"/>
        <v>953994.81374999997</v>
      </c>
      <c r="B143">
        <f t="shared" si="45"/>
        <v>3815979.2549999999</v>
      </c>
      <c r="C143">
        <f t="shared" si="39"/>
        <v>4</v>
      </c>
      <c r="D143">
        <v>0.53634008315560666</v>
      </c>
      <c r="E143">
        <v>100</v>
      </c>
      <c r="F143">
        <f t="shared" si="40"/>
        <v>200</v>
      </c>
      <c r="G143">
        <f t="shared" si="46"/>
        <v>100</v>
      </c>
      <c r="H143" s="7" t="str">
        <f t="shared" si="47"/>
        <v>6) 100%</v>
      </c>
      <c r="I143" t="str">
        <f t="shared" si="48"/>
        <v>0% - 200%</v>
      </c>
      <c r="J143">
        <f t="shared" si="55"/>
        <v>4</v>
      </c>
      <c r="K143">
        <f t="shared" si="56"/>
        <v>4</v>
      </c>
      <c r="L143" t="str">
        <f t="shared" si="49"/>
        <v>No Noise</v>
      </c>
      <c r="M143" s="3">
        <f t="shared" ca="1" si="43"/>
        <v>0</v>
      </c>
      <c r="N143" s="6">
        <f t="shared" ca="1" si="44"/>
        <v>0.53634008315560666</v>
      </c>
      <c r="O143">
        <f t="shared" si="57"/>
        <v>6</v>
      </c>
      <c r="P143" t="str">
        <f t="shared" si="50"/>
        <v>006</v>
      </c>
      <c r="Q143" s="2">
        <f t="shared" si="41"/>
        <v>202504</v>
      </c>
      <c r="R143" s="5">
        <f t="shared" ca="1" si="51"/>
        <v>4746506.296721491</v>
      </c>
      <c r="S143" s="2">
        <f t="shared" si="42"/>
        <v>1734957.112</v>
      </c>
      <c r="T143" t="str">
        <f t="shared" si="52"/>
        <v>HUB 006</v>
      </c>
      <c r="U143" t="str">
        <f t="shared" si="58"/>
        <v>Spain</v>
      </c>
      <c r="V143" t="s">
        <v>20</v>
      </c>
      <c r="W143" t="str">
        <f t="shared" si="53"/>
        <v>6) 100%</v>
      </c>
      <c r="X143" t="str">
        <f t="shared" si="53"/>
        <v>0% - 200%</v>
      </c>
    </row>
    <row r="144" spans="1:24" x14ac:dyDescent="0.35">
      <c r="A144">
        <f t="shared" si="54"/>
        <v>953994.81374999997</v>
      </c>
      <c r="B144">
        <f t="shared" si="45"/>
        <v>3815979.2549999999</v>
      </c>
      <c r="C144">
        <f t="shared" si="39"/>
        <v>4</v>
      </c>
      <c r="D144">
        <v>0.53634008315560666</v>
      </c>
      <c r="E144">
        <v>100</v>
      </c>
      <c r="F144">
        <f t="shared" si="40"/>
        <v>200</v>
      </c>
      <c r="G144">
        <f t="shared" si="46"/>
        <v>100</v>
      </c>
      <c r="H144" s="7" t="str">
        <f t="shared" si="47"/>
        <v>6) 100%</v>
      </c>
      <c r="I144" t="str">
        <f t="shared" si="48"/>
        <v>0% - 200%</v>
      </c>
      <c r="J144">
        <f t="shared" si="55"/>
        <v>5</v>
      </c>
      <c r="K144">
        <f t="shared" si="56"/>
        <v>4</v>
      </c>
      <c r="L144" t="str">
        <f t="shared" si="49"/>
        <v>With Noise</v>
      </c>
      <c r="M144" s="3">
        <f t="shared" ca="1" si="43"/>
        <v>0.71</v>
      </c>
      <c r="N144" s="6">
        <f t="shared" ca="1" si="44"/>
        <v>0.91714154219608734</v>
      </c>
      <c r="O144">
        <f t="shared" si="57"/>
        <v>6</v>
      </c>
      <c r="P144" t="str">
        <f t="shared" si="50"/>
        <v>006</v>
      </c>
      <c r="Q144" s="2">
        <f t="shared" si="41"/>
        <v>202505</v>
      </c>
      <c r="R144" s="5">
        <f t="shared" ca="1" si="51"/>
        <v>5490830.6129337009</v>
      </c>
      <c r="S144" s="2">
        <f t="shared" si="42"/>
        <v>1826164.5349999999</v>
      </c>
      <c r="T144" t="str">
        <f t="shared" si="52"/>
        <v>HUB 006</v>
      </c>
      <c r="U144" t="str">
        <f t="shared" si="58"/>
        <v>Spain</v>
      </c>
      <c r="V144" t="s">
        <v>20</v>
      </c>
      <c r="W144" t="str">
        <f t="shared" si="53"/>
        <v>6) 100%</v>
      </c>
      <c r="X144" t="str">
        <f t="shared" si="53"/>
        <v>0% - 200%</v>
      </c>
    </row>
    <row r="145" spans="1:24" x14ac:dyDescent="0.35">
      <c r="A145">
        <f t="shared" si="54"/>
        <v>953994.81374999997</v>
      </c>
      <c r="B145">
        <f t="shared" si="45"/>
        <v>3815979.2549999999</v>
      </c>
      <c r="C145">
        <f t="shared" si="39"/>
        <v>4</v>
      </c>
      <c r="D145">
        <v>0.53634008315560666</v>
      </c>
      <c r="E145">
        <v>100</v>
      </c>
      <c r="F145">
        <f t="shared" si="40"/>
        <v>200</v>
      </c>
      <c r="G145">
        <f t="shared" si="46"/>
        <v>100</v>
      </c>
      <c r="H145" s="7" t="str">
        <f t="shared" si="47"/>
        <v>6) 100%</v>
      </c>
      <c r="I145" t="str">
        <f t="shared" si="48"/>
        <v>0% - 200%</v>
      </c>
      <c r="J145">
        <f t="shared" si="55"/>
        <v>6</v>
      </c>
      <c r="K145">
        <f t="shared" si="56"/>
        <v>4</v>
      </c>
      <c r="L145" t="str">
        <f t="shared" si="49"/>
        <v>With Noise</v>
      </c>
      <c r="M145" s="3">
        <f t="shared" ca="1" si="43"/>
        <v>0.52</v>
      </c>
      <c r="N145" s="6">
        <f t="shared" ca="1" si="44"/>
        <v>0.81523692639652212</v>
      </c>
      <c r="O145">
        <f t="shared" si="57"/>
        <v>6</v>
      </c>
      <c r="P145" t="str">
        <f t="shared" si="50"/>
        <v>006</v>
      </c>
      <c r="Q145" s="2">
        <f t="shared" si="41"/>
        <v>202506</v>
      </c>
      <c r="R145" s="5">
        <f t="shared" ca="1" si="51"/>
        <v>5346086.3875409104</v>
      </c>
      <c r="S145" s="2">
        <f t="shared" si="42"/>
        <v>1876886.44</v>
      </c>
      <c r="T145" t="str">
        <f t="shared" si="52"/>
        <v>HUB 006</v>
      </c>
      <c r="U145" t="str">
        <f t="shared" si="58"/>
        <v>Spain</v>
      </c>
      <c r="V145" t="s">
        <v>20</v>
      </c>
      <c r="W145" t="str">
        <f t="shared" si="53"/>
        <v>6) 100%</v>
      </c>
      <c r="X145" t="str">
        <f t="shared" si="53"/>
        <v>0% - 200%</v>
      </c>
    </row>
    <row r="146" spans="1:24" x14ac:dyDescent="0.35">
      <c r="A146">
        <f t="shared" si="54"/>
        <v>953994.81374999997</v>
      </c>
      <c r="B146">
        <f t="shared" si="45"/>
        <v>953994.81374999997</v>
      </c>
      <c r="C146">
        <f t="shared" si="39"/>
        <v>1</v>
      </c>
      <c r="D146">
        <v>0.53634008315560666</v>
      </c>
      <c r="E146">
        <v>100</v>
      </c>
      <c r="F146">
        <f t="shared" si="40"/>
        <v>220</v>
      </c>
      <c r="G146">
        <f t="shared" si="46"/>
        <v>120</v>
      </c>
      <c r="H146" s="7" t="str">
        <f t="shared" si="47"/>
        <v>7) 120%</v>
      </c>
      <c r="I146" t="str">
        <f t="shared" si="48"/>
        <v>0% - 200%</v>
      </c>
      <c r="J146">
        <f t="shared" si="55"/>
        <v>1</v>
      </c>
      <c r="K146">
        <f t="shared" si="56"/>
        <v>4</v>
      </c>
      <c r="L146" t="str">
        <f t="shared" si="49"/>
        <v>No Noise</v>
      </c>
      <c r="M146" s="3">
        <f t="shared" ca="1" si="43"/>
        <v>0</v>
      </c>
      <c r="N146" s="6">
        <f t="shared" ca="1" si="44"/>
        <v>0.53634008315560666</v>
      </c>
      <c r="O146">
        <f t="shared" si="57"/>
        <v>7</v>
      </c>
      <c r="P146" t="str">
        <f t="shared" si="50"/>
        <v>007</v>
      </c>
      <c r="Q146" s="2">
        <f t="shared" si="41"/>
        <v>202307</v>
      </c>
      <c r="R146" s="5">
        <f t="shared" ca="1" si="51"/>
        <v>1869430.5836999998</v>
      </c>
      <c r="S146" s="2">
        <f t="shared" si="42"/>
        <v>1706819.6070000001</v>
      </c>
      <c r="T146" t="str">
        <f t="shared" si="52"/>
        <v>HUB 007</v>
      </c>
      <c r="U146" t="str">
        <f t="shared" si="58"/>
        <v>Spain</v>
      </c>
      <c r="V146" t="s">
        <v>20</v>
      </c>
      <c r="W146" t="str">
        <f t="shared" si="53"/>
        <v>7) 120%</v>
      </c>
      <c r="X146" t="str">
        <f t="shared" si="53"/>
        <v>0% - 200%</v>
      </c>
    </row>
    <row r="147" spans="1:24" x14ac:dyDescent="0.35">
      <c r="A147">
        <f t="shared" si="54"/>
        <v>953994.81374999997</v>
      </c>
      <c r="B147">
        <f t="shared" si="45"/>
        <v>953994.81374999997</v>
      </c>
      <c r="C147">
        <f t="shared" si="39"/>
        <v>1</v>
      </c>
      <c r="D147">
        <v>0.53634008315560666</v>
      </c>
      <c r="E147">
        <v>100</v>
      </c>
      <c r="F147">
        <f t="shared" si="40"/>
        <v>220</v>
      </c>
      <c r="G147">
        <f t="shared" si="46"/>
        <v>120</v>
      </c>
      <c r="H147" s="7" t="str">
        <f t="shared" si="47"/>
        <v>7) 120%</v>
      </c>
      <c r="I147" t="str">
        <f t="shared" si="48"/>
        <v>0% - 200%</v>
      </c>
      <c r="J147">
        <f t="shared" si="55"/>
        <v>2</v>
      </c>
      <c r="K147">
        <f t="shared" si="56"/>
        <v>4</v>
      </c>
      <c r="L147" t="str">
        <f t="shared" si="49"/>
        <v>No Noise</v>
      </c>
      <c r="M147" s="3">
        <f t="shared" ca="1" si="43"/>
        <v>0</v>
      </c>
      <c r="N147" s="6">
        <f t="shared" ca="1" si="44"/>
        <v>0.53634008315560666</v>
      </c>
      <c r="O147">
        <f t="shared" si="57"/>
        <v>7</v>
      </c>
      <c r="P147" t="str">
        <f t="shared" si="50"/>
        <v>007</v>
      </c>
      <c r="Q147" s="2">
        <f t="shared" si="41"/>
        <v>202308</v>
      </c>
      <c r="R147" s="5">
        <f t="shared" ca="1" si="51"/>
        <v>1844246.3339130462</v>
      </c>
      <c r="S147" s="2">
        <f t="shared" si="42"/>
        <v>1659863.8589999999</v>
      </c>
      <c r="T147" t="str">
        <f t="shared" si="52"/>
        <v>HUB 007</v>
      </c>
      <c r="U147" t="str">
        <f t="shared" si="58"/>
        <v>Spain</v>
      </c>
      <c r="V147" t="s">
        <v>20</v>
      </c>
      <c r="W147" t="str">
        <f t="shared" si="53"/>
        <v>7) 120%</v>
      </c>
      <c r="X147" t="str">
        <f t="shared" si="53"/>
        <v>0% - 200%</v>
      </c>
    </row>
    <row r="148" spans="1:24" x14ac:dyDescent="0.35">
      <c r="A148">
        <f t="shared" si="54"/>
        <v>953994.81374999997</v>
      </c>
      <c r="B148">
        <f t="shared" si="45"/>
        <v>953994.81374999997</v>
      </c>
      <c r="C148">
        <f t="shared" si="39"/>
        <v>1</v>
      </c>
      <c r="D148">
        <v>0.53634008315560666</v>
      </c>
      <c r="E148">
        <v>100</v>
      </c>
      <c r="F148">
        <f t="shared" si="40"/>
        <v>220</v>
      </c>
      <c r="G148">
        <f t="shared" si="46"/>
        <v>120</v>
      </c>
      <c r="H148" s="7" t="str">
        <f t="shared" si="47"/>
        <v>7) 120%</v>
      </c>
      <c r="I148" t="str">
        <f t="shared" si="48"/>
        <v>0% - 200%</v>
      </c>
      <c r="J148">
        <f t="shared" si="55"/>
        <v>3</v>
      </c>
      <c r="K148">
        <f t="shared" si="56"/>
        <v>4</v>
      </c>
      <c r="L148" t="str">
        <f t="shared" si="49"/>
        <v>No Noise</v>
      </c>
      <c r="M148" s="3">
        <f t="shared" ca="1" si="43"/>
        <v>0</v>
      </c>
      <c r="N148" s="6">
        <f t="shared" ca="1" si="44"/>
        <v>0.53634008315560666</v>
      </c>
      <c r="O148">
        <f t="shared" si="57"/>
        <v>7</v>
      </c>
      <c r="P148" t="str">
        <f t="shared" si="50"/>
        <v>007</v>
      </c>
      <c r="Q148" s="2">
        <f t="shared" si="41"/>
        <v>202309</v>
      </c>
      <c r="R148" s="5">
        <f t="shared" ca="1" si="51"/>
        <v>1749444.4065465806</v>
      </c>
      <c r="S148" s="2">
        <f t="shared" si="42"/>
        <v>1483106.7409999999</v>
      </c>
      <c r="T148" t="str">
        <f t="shared" si="52"/>
        <v>HUB 007</v>
      </c>
      <c r="U148" t="str">
        <f t="shared" si="58"/>
        <v>Spain</v>
      </c>
      <c r="V148" t="s">
        <v>20</v>
      </c>
      <c r="W148" t="str">
        <f t="shared" si="53"/>
        <v>7) 120%</v>
      </c>
      <c r="X148" t="str">
        <f t="shared" si="53"/>
        <v>0% - 200%</v>
      </c>
    </row>
    <row r="149" spans="1:24" x14ac:dyDescent="0.35">
      <c r="A149">
        <f t="shared" si="54"/>
        <v>953994.81374999997</v>
      </c>
      <c r="B149">
        <f t="shared" si="45"/>
        <v>1907989.6274999999</v>
      </c>
      <c r="C149">
        <f t="shared" si="39"/>
        <v>2</v>
      </c>
      <c r="D149">
        <v>0.53634008315560666</v>
      </c>
      <c r="E149">
        <v>100</v>
      </c>
      <c r="F149">
        <f t="shared" si="40"/>
        <v>220</v>
      </c>
      <c r="G149">
        <f t="shared" si="46"/>
        <v>120</v>
      </c>
      <c r="H149" s="7" t="str">
        <f t="shared" si="47"/>
        <v>7) 120%</v>
      </c>
      <c r="I149" t="str">
        <f t="shared" si="48"/>
        <v>0% - 200%</v>
      </c>
      <c r="J149">
        <f t="shared" si="55"/>
        <v>4</v>
      </c>
      <c r="K149">
        <f t="shared" si="56"/>
        <v>4</v>
      </c>
      <c r="L149" t="str">
        <f t="shared" si="49"/>
        <v>No Noise</v>
      </c>
      <c r="M149" s="3">
        <f t="shared" ca="1" si="43"/>
        <v>0</v>
      </c>
      <c r="N149" s="6">
        <f t="shared" ca="1" si="44"/>
        <v>0.53634008315560666</v>
      </c>
      <c r="O149">
        <f t="shared" si="57"/>
        <v>7</v>
      </c>
      <c r="P149" t="str">
        <f t="shared" si="50"/>
        <v>007</v>
      </c>
      <c r="Q149" s="2">
        <f t="shared" si="41"/>
        <v>202310</v>
      </c>
      <c r="R149" s="5">
        <f t="shared" ca="1" si="51"/>
        <v>2903194.3365854705</v>
      </c>
      <c r="S149" s="2">
        <f t="shared" si="42"/>
        <v>1855547.889</v>
      </c>
      <c r="T149" t="str">
        <f t="shared" si="52"/>
        <v>HUB 007</v>
      </c>
      <c r="U149" t="str">
        <f t="shared" si="58"/>
        <v>Spain</v>
      </c>
      <c r="V149" t="s">
        <v>20</v>
      </c>
      <c r="W149" t="str">
        <f t="shared" si="53"/>
        <v>7) 120%</v>
      </c>
      <c r="X149" t="str">
        <f t="shared" si="53"/>
        <v>0% - 200%</v>
      </c>
    </row>
    <row r="150" spans="1:24" x14ac:dyDescent="0.35">
      <c r="A150">
        <f t="shared" si="54"/>
        <v>953994.81374999997</v>
      </c>
      <c r="B150">
        <f t="shared" si="45"/>
        <v>1907989.6274999999</v>
      </c>
      <c r="C150">
        <f t="shared" si="39"/>
        <v>2</v>
      </c>
      <c r="D150">
        <v>0.53634008315560666</v>
      </c>
      <c r="E150">
        <v>100</v>
      </c>
      <c r="F150">
        <f t="shared" si="40"/>
        <v>220</v>
      </c>
      <c r="G150">
        <f t="shared" si="46"/>
        <v>120</v>
      </c>
      <c r="H150" s="7" t="str">
        <f t="shared" si="47"/>
        <v>7) 120%</v>
      </c>
      <c r="I150" t="str">
        <f t="shared" si="48"/>
        <v>0% - 200%</v>
      </c>
      <c r="J150">
        <f t="shared" si="55"/>
        <v>5</v>
      </c>
      <c r="K150">
        <f t="shared" si="56"/>
        <v>4</v>
      </c>
      <c r="L150" t="str">
        <f t="shared" si="49"/>
        <v>With Noise</v>
      </c>
      <c r="M150" s="3">
        <f t="shared" ca="1" si="43"/>
        <v>0.44999999999999996</v>
      </c>
      <c r="N150" s="6">
        <f t="shared" ca="1" si="44"/>
        <v>0.77769312057562967</v>
      </c>
      <c r="O150">
        <f t="shared" si="57"/>
        <v>7</v>
      </c>
      <c r="P150" t="str">
        <f t="shared" si="50"/>
        <v>007</v>
      </c>
      <c r="Q150" s="2">
        <f t="shared" si="41"/>
        <v>202311</v>
      </c>
      <c r="R150" s="5">
        <f t="shared" ca="1" si="51"/>
        <v>3261608.8448128463</v>
      </c>
      <c r="S150" s="2">
        <f t="shared" si="42"/>
        <v>1740557.0160000001</v>
      </c>
      <c r="T150" t="str">
        <f t="shared" si="52"/>
        <v>HUB 007</v>
      </c>
      <c r="U150" t="str">
        <f t="shared" si="58"/>
        <v>Spain</v>
      </c>
      <c r="V150" t="s">
        <v>20</v>
      </c>
      <c r="W150" t="str">
        <f t="shared" si="53"/>
        <v>7) 120%</v>
      </c>
      <c r="X150" t="str">
        <f t="shared" si="53"/>
        <v>0% - 200%</v>
      </c>
    </row>
    <row r="151" spans="1:24" x14ac:dyDescent="0.35">
      <c r="A151">
        <f t="shared" si="54"/>
        <v>953994.81374999997</v>
      </c>
      <c r="B151">
        <f t="shared" si="45"/>
        <v>1907989.6274999999</v>
      </c>
      <c r="C151">
        <f t="shared" si="39"/>
        <v>2</v>
      </c>
      <c r="D151">
        <v>0.53634008315560666</v>
      </c>
      <c r="E151">
        <v>100</v>
      </c>
      <c r="F151">
        <f t="shared" si="40"/>
        <v>220</v>
      </c>
      <c r="G151">
        <f t="shared" si="46"/>
        <v>120</v>
      </c>
      <c r="H151" s="7" t="str">
        <f t="shared" si="47"/>
        <v>7) 120%</v>
      </c>
      <c r="I151" t="str">
        <f t="shared" si="48"/>
        <v>0% - 200%</v>
      </c>
      <c r="J151">
        <f t="shared" si="55"/>
        <v>6</v>
      </c>
      <c r="K151">
        <f t="shared" si="56"/>
        <v>4</v>
      </c>
      <c r="L151" t="str">
        <f t="shared" si="49"/>
        <v>With Noise</v>
      </c>
      <c r="M151" s="3">
        <f t="shared" ca="1" si="43"/>
        <v>0.31000000000000005</v>
      </c>
      <c r="N151" s="6">
        <f t="shared" ca="1" si="44"/>
        <v>0.70260550893384477</v>
      </c>
      <c r="O151">
        <f t="shared" si="57"/>
        <v>7</v>
      </c>
      <c r="P151" t="str">
        <f t="shared" si="50"/>
        <v>007</v>
      </c>
      <c r="Q151" s="2">
        <f t="shared" si="41"/>
        <v>202312</v>
      </c>
      <c r="R151" s="5">
        <f t="shared" ca="1" si="51"/>
        <v>3196688.2855605707</v>
      </c>
      <c r="S151" s="2">
        <f t="shared" si="42"/>
        <v>1834171.013</v>
      </c>
      <c r="T151" t="str">
        <f t="shared" si="52"/>
        <v>HUB 007</v>
      </c>
      <c r="U151" t="str">
        <f t="shared" si="58"/>
        <v>Spain</v>
      </c>
      <c r="V151" t="s">
        <v>20</v>
      </c>
      <c r="W151" t="str">
        <f t="shared" si="53"/>
        <v>7) 120%</v>
      </c>
      <c r="X151" t="str">
        <f t="shared" si="53"/>
        <v>0% - 200%</v>
      </c>
    </row>
    <row r="152" spans="1:24" x14ac:dyDescent="0.35">
      <c r="A152">
        <f t="shared" si="54"/>
        <v>953994.81374999997</v>
      </c>
      <c r="B152">
        <f t="shared" si="45"/>
        <v>953994.81374999997</v>
      </c>
      <c r="C152">
        <f t="shared" si="39"/>
        <v>1</v>
      </c>
      <c r="D152">
        <v>0.53634008315560666</v>
      </c>
      <c r="E152">
        <v>100</v>
      </c>
      <c r="F152">
        <f t="shared" si="40"/>
        <v>220</v>
      </c>
      <c r="G152">
        <f t="shared" si="46"/>
        <v>120</v>
      </c>
      <c r="H152" s="7" t="str">
        <f t="shared" si="47"/>
        <v>7) 120%</v>
      </c>
      <c r="I152" t="str">
        <f t="shared" si="48"/>
        <v>0% - 200%</v>
      </c>
      <c r="J152">
        <f t="shared" si="55"/>
        <v>1</v>
      </c>
      <c r="K152">
        <f t="shared" si="56"/>
        <v>4</v>
      </c>
      <c r="L152" t="str">
        <f t="shared" si="49"/>
        <v>No Noise</v>
      </c>
      <c r="M152" s="3">
        <f t="shared" ca="1" si="43"/>
        <v>0</v>
      </c>
      <c r="N152" s="6">
        <f t="shared" ca="1" si="44"/>
        <v>0.53634008315560666</v>
      </c>
      <c r="O152">
        <f t="shared" si="57"/>
        <v>7</v>
      </c>
      <c r="P152" t="str">
        <f t="shared" si="50"/>
        <v>007</v>
      </c>
      <c r="Q152" s="2">
        <f t="shared" si="41"/>
        <v>202401</v>
      </c>
      <c r="R152" s="5">
        <f t="shared" ca="1" si="51"/>
        <v>1827475.7513061501</v>
      </c>
      <c r="S152" s="2">
        <f t="shared" si="42"/>
        <v>1628595.298</v>
      </c>
      <c r="T152" t="str">
        <f t="shared" si="52"/>
        <v>HUB 007</v>
      </c>
      <c r="U152" t="str">
        <f t="shared" si="58"/>
        <v>Spain</v>
      </c>
      <c r="V152" t="s">
        <v>20</v>
      </c>
      <c r="W152" t="str">
        <f t="shared" si="53"/>
        <v>7) 120%</v>
      </c>
      <c r="X152" t="str">
        <f t="shared" si="53"/>
        <v>0% - 200%</v>
      </c>
    </row>
    <row r="153" spans="1:24" x14ac:dyDescent="0.35">
      <c r="A153">
        <f t="shared" si="54"/>
        <v>953994.81374999997</v>
      </c>
      <c r="B153">
        <f t="shared" si="45"/>
        <v>953994.81374999997</v>
      </c>
      <c r="C153">
        <f t="shared" si="39"/>
        <v>1</v>
      </c>
      <c r="D153">
        <v>0.53634008315560666</v>
      </c>
      <c r="E153">
        <v>100</v>
      </c>
      <c r="F153">
        <f t="shared" si="40"/>
        <v>220</v>
      </c>
      <c r="G153">
        <f t="shared" si="46"/>
        <v>120</v>
      </c>
      <c r="H153" s="7" t="str">
        <f t="shared" si="47"/>
        <v>7) 120%</v>
      </c>
      <c r="I153" t="str">
        <f t="shared" si="48"/>
        <v>0% - 200%</v>
      </c>
      <c r="J153">
        <f t="shared" si="55"/>
        <v>2</v>
      </c>
      <c r="K153">
        <f t="shared" si="56"/>
        <v>4</v>
      </c>
      <c r="L153" t="str">
        <f t="shared" si="49"/>
        <v>No Noise</v>
      </c>
      <c r="M153" s="3">
        <f t="shared" ca="1" si="43"/>
        <v>0</v>
      </c>
      <c r="N153" s="6">
        <f t="shared" ca="1" si="44"/>
        <v>0.53634008315560666</v>
      </c>
      <c r="O153">
        <f t="shared" si="57"/>
        <v>7</v>
      </c>
      <c r="P153" t="str">
        <f t="shared" si="50"/>
        <v>007</v>
      </c>
      <c r="Q153" s="2">
        <f t="shared" si="41"/>
        <v>202402</v>
      </c>
      <c r="R153" s="5">
        <f t="shared" ca="1" si="51"/>
        <v>1825996.9544288735</v>
      </c>
      <c r="S153" s="2">
        <f t="shared" si="42"/>
        <v>1625838.098</v>
      </c>
      <c r="T153" t="str">
        <f t="shared" si="52"/>
        <v>HUB 007</v>
      </c>
      <c r="U153" t="str">
        <f t="shared" si="58"/>
        <v>Spain</v>
      </c>
      <c r="V153" t="s">
        <v>20</v>
      </c>
      <c r="W153" t="str">
        <f t="shared" si="53"/>
        <v>7) 120%</v>
      </c>
      <c r="X153" t="str">
        <f t="shared" si="53"/>
        <v>0% - 200%</v>
      </c>
    </row>
    <row r="154" spans="1:24" x14ac:dyDescent="0.35">
      <c r="A154">
        <f t="shared" si="54"/>
        <v>953994.81374999997</v>
      </c>
      <c r="B154">
        <f t="shared" si="45"/>
        <v>953994.81374999997</v>
      </c>
      <c r="C154">
        <f t="shared" si="39"/>
        <v>1</v>
      </c>
      <c r="D154">
        <v>0.53634008315560666</v>
      </c>
      <c r="E154">
        <v>100</v>
      </c>
      <c r="F154">
        <f t="shared" si="40"/>
        <v>220</v>
      </c>
      <c r="G154">
        <f t="shared" si="46"/>
        <v>120</v>
      </c>
      <c r="H154" s="7" t="str">
        <f t="shared" si="47"/>
        <v>7) 120%</v>
      </c>
      <c r="I154" t="str">
        <f t="shared" si="48"/>
        <v>0% - 200%</v>
      </c>
      <c r="J154">
        <f t="shared" si="55"/>
        <v>3</v>
      </c>
      <c r="K154">
        <f t="shared" si="56"/>
        <v>4</v>
      </c>
      <c r="L154" t="str">
        <f t="shared" si="49"/>
        <v>No Noise</v>
      </c>
      <c r="M154" s="3">
        <f t="shared" ca="1" si="43"/>
        <v>0</v>
      </c>
      <c r="N154" s="6">
        <f t="shared" ca="1" si="44"/>
        <v>0.53634008315560666</v>
      </c>
      <c r="O154">
        <f t="shared" si="57"/>
        <v>7</v>
      </c>
      <c r="P154" t="str">
        <f t="shared" si="50"/>
        <v>007</v>
      </c>
      <c r="Q154" s="2">
        <f t="shared" si="41"/>
        <v>202403</v>
      </c>
      <c r="R154" s="5">
        <f t="shared" ca="1" si="51"/>
        <v>1821999.6380697787</v>
      </c>
      <c r="S154" s="2">
        <f t="shared" si="42"/>
        <v>1618385.1470000001</v>
      </c>
      <c r="T154" t="str">
        <f t="shared" si="52"/>
        <v>HUB 007</v>
      </c>
      <c r="U154" t="str">
        <f t="shared" si="58"/>
        <v>Spain</v>
      </c>
      <c r="V154" t="s">
        <v>20</v>
      </c>
      <c r="W154" t="str">
        <f t="shared" si="53"/>
        <v>7) 120%</v>
      </c>
      <c r="X154" t="str">
        <f t="shared" si="53"/>
        <v>0% - 200%</v>
      </c>
    </row>
    <row r="155" spans="1:24" x14ac:dyDescent="0.35">
      <c r="A155">
        <f t="shared" si="54"/>
        <v>953994.81374999997</v>
      </c>
      <c r="B155">
        <f t="shared" si="45"/>
        <v>1907989.6274999999</v>
      </c>
      <c r="C155">
        <f t="shared" ref="C155:C218" si="59">C131</f>
        <v>2</v>
      </c>
      <c r="D155">
        <v>0.53634008315560666</v>
      </c>
      <c r="E155">
        <v>100</v>
      </c>
      <c r="F155">
        <f t="shared" ref="F155:F218" si="60">F131+20</f>
        <v>220</v>
      </c>
      <c r="G155">
        <f t="shared" si="46"/>
        <v>120</v>
      </c>
      <c r="H155" s="7" t="str">
        <f t="shared" si="47"/>
        <v>7) 120%</v>
      </c>
      <c r="I155" t="str">
        <f t="shared" si="48"/>
        <v>0% - 200%</v>
      </c>
      <c r="J155">
        <f t="shared" si="55"/>
        <v>4</v>
      </c>
      <c r="K155">
        <f t="shared" si="56"/>
        <v>4</v>
      </c>
      <c r="L155" t="str">
        <f t="shared" si="49"/>
        <v>No Noise</v>
      </c>
      <c r="M155" s="3">
        <f t="shared" ca="1" si="43"/>
        <v>0</v>
      </c>
      <c r="N155" s="6">
        <f t="shared" ca="1" si="44"/>
        <v>0.53634008315560666</v>
      </c>
      <c r="O155">
        <f t="shared" si="57"/>
        <v>7</v>
      </c>
      <c r="P155" t="str">
        <f t="shared" si="50"/>
        <v>007</v>
      </c>
      <c r="Q155" s="2">
        <f t="shared" ref="Q155:Q218" si="61">Q131</f>
        <v>202404</v>
      </c>
      <c r="R155" s="5">
        <f t="shared" ca="1" si="51"/>
        <v>2960823.7652979316</v>
      </c>
      <c r="S155" s="2">
        <f t="shared" ref="S155:S218" si="62">S131</f>
        <v>1962997.3049999999</v>
      </c>
      <c r="T155" t="str">
        <f t="shared" si="52"/>
        <v>HUB 007</v>
      </c>
      <c r="U155" t="str">
        <f t="shared" si="58"/>
        <v>Spain</v>
      </c>
      <c r="V155" t="s">
        <v>20</v>
      </c>
      <c r="W155" t="str">
        <f t="shared" si="53"/>
        <v>7) 120%</v>
      </c>
      <c r="X155" t="str">
        <f t="shared" si="53"/>
        <v>0% - 200%</v>
      </c>
    </row>
    <row r="156" spans="1:24" x14ac:dyDescent="0.35">
      <c r="A156">
        <f t="shared" si="54"/>
        <v>953994.81374999997</v>
      </c>
      <c r="B156">
        <f t="shared" si="45"/>
        <v>2861984.4412500001</v>
      </c>
      <c r="C156">
        <f t="shared" si="59"/>
        <v>3</v>
      </c>
      <c r="D156">
        <v>0.53634008315560666</v>
      </c>
      <c r="E156">
        <v>100</v>
      </c>
      <c r="F156">
        <f t="shared" si="60"/>
        <v>220</v>
      </c>
      <c r="G156">
        <f t="shared" si="46"/>
        <v>120</v>
      </c>
      <c r="H156" s="7" t="str">
        <f t="shared" si="47"/>
        <v>7) 120%</v>
      </c>
      <c r="I156" t="str">
        <f t="shared" si="48"/>
        <v>0% - 200%</v>
      </c>
      <c r="J156">
        <f t="shared" si="55"/>
        <v>5</v>
      </c>
      <c r="K156">
        <f t="shared" si="56"/>
        <v>4</v>
      </c>
      <c r="L156" t="str">
        <f t="shared" si="49"/>
        <v>With Noise</v>
      </c>
      <c r="M156" s="3">
        <f t="shared" ca="1" si="43"/>
        <v>0.24</v>
      </c>
      <c r="N156" s="6">
        <f t="shared" ca="1" si="44"/>
        <v>0.66506170311295221</v>
      </c>
      <c r="O156">
        <f t="shared" si="57"/>
        <v>7</v>
      </c>
      <c r="P156" t="str">
        <f t="shared" si="50"/>
        <v>007</v>
      </c>
      <c r="Q156" s="2">
        <f t="shared" si="61"/>
        <v>202405</v>
      </c>
      <c r="R156" s="5">
        <f t="shared" ca="1" si="51"/>
        <v>3823125.9961475707</v>
      </c>
      <c r="S156" s="2">
        <f t="shared" si="62"/>
        <v>1445191.5519999999</v>
      </c>
      <c r="T156" t="str">
        <f t="shared" si="52"/>
        <v>HUB 007</v>
      </c>
      <c r="U156" t="str">
        <f t="shared" si="58"/>
        <v>Spain</v>
      </c>
      <c r="V156" t="s">
        <v>20</v>
      </c>
      <c r="W156" t="str">
        <f t="shared" si="53"/>
        <v>7) 120%</v>
      </c>
      <c r="X156" t="str">
        <f t="shared" si="53"/>
        <v>0% - 200%</v>
      </c>
    </row>
    <row r="157" spans="1:24" x14ac:dyDescent="0.35">
      <c r="A157">
        <f t="shared" si="54"/>
        <v>953994.81374999997</v>
      </c>
      <c r="B157">
        <f t="shared" si="45"/>
        <v>1907989.6274999999</v>
      </c>
      <c r="C157">
        <f t="shared" si="59"/>
        <v>2</v>
      </c>
      <c r="D157">
        <v>0.53634008315560666</v>
      </c>
      <c r="E157">
        <v>100</v>
      </c>
      <c r="F157">
        <f t="shared" si="60"/>
        <v>220</v>
      </c>
      <c r="G157">
        <f t="shared" si="46"/>
        <v>120</v>
      </c>
      <c r="H157" s="7" t="str">
        <f t="shared" si="47"/>
        <v>7) 120%</v>
      </c>
      <c r="I157" t="str">
        <f t="shared" si="48"/>
        <v>0% - 200%</v>
      </c>
      <c r="J157">
        <f t="shared" si="55"/>
        <v>6</v>
      </c>
      <c r="K157">
        <f t="shared" si="56"/>
        <v>4</v>
      </c>
      <c r="L157" t="str">
        <f t="shared" si="49"/>
        <v>With Noise</v>
      </c>
      <c r="M157" s="3">
        <f t="shared" ca="1" si="43"/>
        <v>1.1499999999999999</v>
      </c>
      <c r="N157" s="6">
        <f t="shared" ca="1" si="44"/>
        <v>1.1531311787845542</v>
      </c>
      <c r="O157">
        <f t="shared" si="57"/>
        <v>7</v>
      </c>
      <c r="P157" t="str">
        <f t="shared" si="50"/>
        <v>007</v>
      </c>
      <c r="Q157" s="2">
        <f t="shared" si="61"/>
        <v>202406</v>
      </c>
      <c r="R157" s="5">
        <f t="shared" ca="1" si="51"/>
        <v>3919657.0955948317</v>
      </c>
      <c r="S157" s="2">
        <f t="shared" si="62"/>
        <v>1744526.1259999999</v>
      </c>
      <c r="T157" t="str">
        <f t="shared" si="52"/>
        <v>HUB 007</v>
      </c>
      <c r="U157" t="str">
        <f t="shared" si="58"/>
        <v>Spain</v>
      </c>
      <c r="V157" t="s">
        <v>20</v>
      </c>
      <c r="W157" t="str">
        <f t="shared" si="53"/>
        <v>7) 120%</v>
      </c>
      <c r="X157" t="str">
        <f t="shared" si="53"/>
        <v>0% - 200%</v>
      </c>
    </row>
    <row r="158" spans="1:24" x14ac:dyDescent="0.35">
      <c r="A158">
        <f t="shared" si="54"/>
        <v>953994.81374999997</v>
      </c>
      <c r="B158">
        <f t="shared" si="45"/>
        <v>953994.81374999997</v>
      </c>
      <c r="C158">
        <f t="shared" si="59"/>
        <v>1</v>
      </c>
      <c r="D158">
        <v>0.53634008315560666</v>
      </c>
      <c r="E158">
        <v>100</v>
      </c>
      <c r="F158">
        <f t="shared" si="60"/>
        <v>220</v>
      </c>
      <c r="G158">
        <f t="shared" si="46"/>
        <v>120</v>
      </c>
      <c r="H158" s="7" t="str">
        <f t="shared" si="47"/>
        <v>7) 120%</v>
      </c>
      <c r="I158" t="str">
        <f t="shared" si="48"/>
        <v>0% - 200%</v>
      </c>
      <c r="J158">
        <f t="shared" si="55"/>
        <v>1</v>
      </c>
      <c r="K158">
        <f t="shared" si="56"/>
        <v>4</v>
      </c>
      <c r="L158" t="str">
        <f t="shared" si="49"/>
        <v>No Noise</v>
      </c>
      <c r="M158" s="3">
        <f t="shared" ca="1" si="43"/>
        <v>0</v>
      </c>
      <c r="N158" s="6">
        <f t="shared" ca="1" si="44"/>
        <v>0.53634008315560666</v>
      </c>
      <c r="O158">
        <f t="shared" si="57"/>
        <v>7</v>
      </c>
      <c r="P158" t="str">
        <f t="shared" si="50"/>
        <v>007</v>
      </c>
      <c r="Q158" s="2">
        <f t="shared" si="61"/>
        <v>202407</v>
      </c>
      <c r="R158" s="5">
        <f t="shared" ca="1" si="51"/>
        <v>1874984.2029054479</v>
      </c>
      <c r="S158" s="2">
        <f t="shared" si="62"/>
        <v>1717174.267</v>
      </c>
      <c r="T158" t="str">
        <f t="shared" si="52"/>
        <v>HUB 007</v>
      </c>
      <c r="U158" t="str">
        <f t="shared" si="58"/>
        <v>Spain</v>
      </c>
      <c r="V158" t="s">
        <v>20</v>
      </c>
      <c r="W158" t="str">
        <f t="shared" si="53"/>
        <v>7) 120%</v>
      </c>
      <c r="X158" t="str">
        <f t="shared" si="53"/>
        <v>0% - 200%</v>
      </c>
    </row>
    <row r="159" spans="1:24" x14ac:dyDescent="0.35">
      <c r="A159">
        <f t="shared" si="54"/>
        <v>953994.81374999997</v>
      </c>
      <c r="B159">
        <f t="shared" si="45"/>
        <v>953994.81374999997</v>
      </c>
      <c r="C159">
        <f t="shared" si="59"/>
        <v>1</v>
      </c>
      <c r="D159">
        <v>0.53634008315560666</v>
      </c>
      <c r="E159">
        <v>100</v>
      </c>
      <c r="F159">
        <f t="shared" si="60"/>
        <v>220</v>
      </c>
      <c r="G159">
        <f t="shared" si="46"/>
        <v>120</v>
      </c>
      <c r="H159" s="7" t="str">
        <f t="shared" si="47"/>
        <v>7) 120%</v>
      </c>
      <c r="I159" t="str">
        <f t="shared" si="48"/>
        <v>0% - 200%</v>
      </c>
      <c r="J159">
        <f t="shared" si="55"/>
        <v>2</v>
      </c>
      <c r="K159">
        <f t="shared" si="56"/>
        <v>4</v>
      </c>
      <c r="L159" t="str">
        <f t="shared" si="49"/>
        <v>No Noise</v>
      </c>
      <c r="M159" s="3">
        <f t="shared" ca="1" si="43"/>
        <v>0</v>
      </c>
      <c r="N159" s="6">
        <f t="shared" ca="1" si="44"/>
        <v>0.53634008315560666</v>
      </c>
      <c r="O159">
        <f t="shared" si="57"/>
        <v>7</v>
      </c>
      <c r="P159" t="str">
        <f t="shared" si="50"/>
        <v>007</v>
      </c>
      <c r="Q159" s="2">
        <f t="shared" si="61"/>
        <v>202408</v>
      </c>
      <c r="R159" s="5">
        <f t="shared" ca="1" si="51"/>
        <v>1831592.7337192381</v>
      </c>
      <c r="S159" s="2">
        <f t="shared" si="62"/>
        <v>1636271.365</v>
      </c>
      <c r="T159" t="str">
        <f t="shared" si="52"/>
        <v>HUB 007</v>
      </c>
      <c r="U159" t="str">
        <f t="shared" si="58"/>
        <v>Spain</v>
      </c>
      <c r="V159" t="s">
        <v>20</v>
      </c>
      <c r="W159" t="str">
        <f t="shared" si="53"/>
        <v>7) 120%</v>
      </c>
      <c r="X159" t="str">
        <f t="shared" si="53"/>
        <v>0% - 200%</v>
      </c>
    </row>
    <row r="160" spans="1:24" x14ac:dyDescent="0.35">
      <c r="A160">
        <f t="shared" si="54"/>
        <v>953994.81374999997</v>
      </c>
      <c r="B160">
        <f t="shared" si="45"/>
        <v>953994.81374999997</v>
      </c>
      <c r="C160">
        <f t="shared" si="59"/>
        <v>1</v>
      </c>
      <c r="D160">
        <v>0.53634008315560666</v>
      </c>
      <c r="E160">
        <v>100</v>
      </c>
      <c r="F160">
        <f t="shared" si="60"/>
        <v>220</v>
      </c>
      <c r="G160">
        <f t="shared" si="46"/>
        <v>120</v>
      </c>
      <c r="H160" s="7" t="str">
        <f t="shared" si="47"/>
        <v>7) 120%</v>
      </c>
      <c r="I160" t="str">
        <f t="shared" si="48"/>
        <v>0% - 200%</v>
      </c>
      <c r="J160">
        <f t="shared" si="55"/>
        <v>3</v>
      </c>
      <c r="K160">
        <f t="shared" si="56"/>
        <v>4</v>
      </c>
      <c r="L160" t="str">
        <f t="shared" si="49"/>
        <v>No Noise</v>
      </c>
      <c r="M160" s="3">
        <f t="shared" ca="1" si="43"/>
        <v>0</v>
      </c>
      <c r="N160" s="6">
        <f t="shared" ca="1" si="44"/>
        <v>0.53634008315560666</v>
      </c>
      <c r="O160">
        <f t="shared" si="57"/>
        <v>7</v>
      </c>
      <c r="P160" t="str">
        <f t="shared" si="50"/>
        <v>007</v>
      </c>
      <c r="Q160" s="2">
        <f t="shared" si="61"/>
        <v>202409</v>
      </c>
      <c r="R160" s="5">
        <f t="shared" ca="1" si="51"/>
        <v>1715099.9138379386</v>
      </c>
      <c r="S160" s="2">
        <f t="shared" si="62"/>
        <v>1419071.824</v>
      </c>
      <c r="T160" t="str">
        <f t="shared" si="52"/>
        <v>HUB 007</v>
      </c>
      <c r="U160" t="str">
        <f t="shared" si="58"/>
        <v>Spain</v>
      </c>
      <c r="V160" t="s">
        <v>20</v>
      </c>
      <c r="W160" t="str">
        <f t="shared" si="53"/>
        <v>7) 120%</v>
      </c>
      <c r="X160" t="str">
        <f t="shared" si="53"/>
        <v>0% - 200%</v>
      </c>
    </row>
    <row r="161" spans="1:24" x14ac:dyDescent="0.35">
      <c r="A161">
        <f t="shared" si="54"/>
        <v>953994.81374999997</v>
      </c>
      <c r="B161">
        <f t="shared" si="45"/>
        <v>953994.81374999997</v>
      </c>
      <c r="C161">
        <f t="shared" si="59"/>
        <v>1</v>
      </c>
      <c r="D161">
        <v>0.53634008315560666</v>
      </c>
      <c r="E161">
        <v>100</v>
      </c>
      <c r="F161">
        <f t="shared" si="60"/>
        <v>220</v>
      </c>
      <c r="G161">
        <f t="shared" si="46"/>
        <v>120</v>
      </c>
      <c r="H161" s="7" t="str">
        <f t="shared" si="47"/>
        <v>7) 120%</v>
      </c>
      <c r="I161" t="str">
        <f t="shared" si="48"/>
        <v>0% - 200%</v>
      </c>
      <c r="J161">
        <f t="shared" si="55"/>
        <v>4</v>
      </c>
      <c r="K161">
        <f t="shared" si="56"/>
        <v>4</v>
      </c>
      <c r="L161" t="str">
        <f t="shared" si="49"/>
        <v>No Noise</v>
      </c>
      <c r="M161" s="3">
        <f t="shared" ca="1" si="43"/>
        <v>0</v>
      </c>
      <c r="N161" s="6">
        <f t="shared" ca="1" si="44"/>
        <v>0.53634008315560666</v>
      </c>
      <c r="O161">
        <f t="shared" si="57"/>
        <v>7</v>
      </c>
      <c r="P161" t="str">
        <f t="shared" si="50"/>
        <v>007</v>
      </c>
      <c r="Q161" s="2">
        <f t="shared" si="61"/>
        <v>202410</v>
      </c>
      <c r="R161" s="5">
        <f t="shared" ca="1" si="51"/>
        <v>1852318.9392161844</v>
      </c>
      <c r="S161" s="2">
        <f t="shared" si="62"/>
        <v>1674915.14</v>
      </c>
      <c r="T161" t="str">
        <f t="shared" si="52"/>
        <v>HUB 007</v>
      </c>
      <c r="U161" t="str">
        <f t="shared" si="58"/>
        <v>Spain</v>
      </c>
      <c r="V161" t="s">
        <v>20</v>
      </c>
      <c r="W161" t="str">
        <f t="shared" si="53"/>
        <v>7) 120%</v>
      </c>
      <c r="X161" t="str">
        <f t="shared" si="53"/>
        <v>0% - 200%</v>
      </c>
    </row>
    <row r="162" spans="1:24" x14ac:dyDescent="0.35">
      <c r="A162">
        <f t="shared" si="54"/>
        <v>953994.81374999997</v>
      </c>
      <c r="B162">
        <f t="shared" si="45"/>
        <v>953994.81374999997</v>
      </c>
      <c r="C162">
        <f t="shared" si="59"/>
        <v>1</v>
      </c>
      <c r="D162">
        <v>0.53634008315560666</v>
      </c>
      <c r="E162">
        <v>100</v>
      </c>
      <c r="F162">
        <f t="shared" si="60"/>
        <v>220</v>
      </c>
      <c r="G162">
        <f t="shared" si="46"/>
        <v>120</v>
      </c>
      <c r="H162" s="7" t="str">
        <f t="shared" si="47"/>
        <v>7) 120%</v>
      </c>
      <c r="I162" t="str">
        <f t="shared" si="48"/>
        <v>0% - 200%</v>
      </c>
      <c r="J162">
        <f t="shared" si="55"/>
        <v>5</v>
      </c>
      <c r="K162">
        <f t="shared" si="56"/>
        <v>4</v>
      </c>
      <c r="L162" t="str">
        <f t="shared" si="49"/>
        <v>With Noise</v>
      </c>
      <c r="M162" s="3">
        <f t="shared" ca="1" si="43"/>
        <v>0.96</v>
      </c>
      <c r="N162" s="6">
        <f t="shared" ca="1" si="44"/>
        <v>1.0512265629849891</v>
      </c>
      <c r="O162">
        <f t="shared" si="57"/>
        <v>7</v>
      </c>
      <c r="P162" t="str">
        <f t="shared" si="50"/>
        <v>007</v>
      </c>
      <c r="Q162" s="2">
        <f t="shared" si="61"/>
        <v>202411</v>
      </c>
      <c r="R162" s="5">
        <f t="shared" ca="1" si="51"/>
        <v>2720148.1377743324</v>
      </c>
      <c r="S162" s="2">
        <f t="shared" si="62"/>
        <v>1680088.1810000001</v>
      </c>
      <c r="T162" t="str">
        <f t="shared" si="52"/>
        <v>HUB 007</v>
      </c>
      <c r="U162" t="str">
        <f t="shared" si="58"/>
        <v>Spain</v>
      </c>
      <c r="V162" t="s">
        <v>20</v>
      </c>
      <c r="W162" t="str">
        <f t="shared" si="53"/>
        <v>7) 120%</v>
      </c>
      <c r="X162" t="str">
        <f t="shared" si="53"/>
        <v>0% - 200%</v>
      </c>
    </row>
    <row r="163" spans="1:24" x14ac:dyDescent="0.35">
      <c r="A163">
        <f t="shared" si="54"/>
        <v>953994.81374999997</v>
      </c>
      <c r="B163">
        <f t="shared" si="45"/>
        <v>1907989.6274999999</v>
      </c>
      <c r="C163">
        <f t="shared" si="59"/>
        <v>2</v>
      </c>
      <c r="D163">
        <v>0.53634008315560666</v>
      </c>
      <c r="E163">
        <v>100</v>
      </c>
      <c r="F163">
        <f t="shared" si="60"/>
        <v>220</v>
      </c>
      <c r="G163">
        <f t="shared" si="46"/>
        <v>120</v>
      </c>
      <c r="H163" s="7" t="str">
        <f t="shared" si="47"/>
        <v>7) 120%</v>
      </c>
      <c r="I163" t="str">
        <f t="shared" si="48"/>
        <v>0% - 200%</v>
      </c>
      <c r="J163">
        <f t="shared" si="55"/>
        <v>6</v>
      </c>
      <c r="K163">
        <f t="shared" si="56"/>
        <v>4</v>
      </c>
      <c r="L163" t="str">
        <f t="shared" si="49"/>
        <v>With Noise</v>
      </c>
      <c r="M163" s="3">
        <f t="shared" ca="1" si="43"/>
        <v>1.0000000000000009E-2</v>
      </c>
      <c r="N163" s="6">
        <f t="shared" ca="1" si="44"/>
        <v>0.54170348398716273</v>
      </c>
      <c r="O163">
        <f t="shared" si="57"/>
        <v>7</v>
      </c>
      <c r="P163" t="str">
        <f t="shared" si="50"/>
        <v>007</v>
      </c>
      <c r="Q163" s="2">
        <f t="shared" si="61"/>
        <v>202412</v>
      </c>
      <c r="R163" s="5">
        <f t="shared" ca="1" si="51"/>
        <v>2900758.4315940263</v>
      </c>
      <c r="S163" s="2">
        <f t="shared" si="62"/>
        <v>1832679.378</v>
      </c>
      <c r="T163" t="str">
        <f t="shared" si="52"/>
        <v>HUB 007</v>
      </c>
      <c r="U163" t="str">
        <f t="shared" si="58"/>
        <v>Spain</v>
      </c>
      <c r="V163" t="s">
        <v>20</v>
      </c>
      <c r="W163" t="str">
        <f t="shared" si="53"/>
        <v>7) 120%</v>
      </c>
      <c r="X163" t="str">
        <f t="shared" si="53"/>
        <v>0% - 200%</v>
      </c>
    </row>
    <row r="164" spans="1:24" x14ac:dyDescent="0.35">
      <c r="A164">
        <f t="shared" si="54"/>
        <v>953994.81374999997</v>
      </c>
      <c r="B164">
        <f t="shared" si="45"/>
        <v>2861984.4412500001</v>
      </c>
      <c r="C164">
        <f t="shared" si="59"/>
        <v>3</v>
      </c>
      <c r="D164">
        <v>0.53634008315560666</v>
      </c>
      <c r="E164">
        <v>100</v>
      </c>
      <c r="F164">
        <f t="shared" si="60"/>
        <v>220</v>
      </c>
      <c r="G164">
        <f t="shared" si="46"/>
        <v>120</v>
      </c>
      <c r="H164" s="7" t="str">
        <f t="shared" si="47"/>
        <v>7) 120%</v>
      </c>
      <c r="I164" t="str">
        <f t="shared" si="48"/>
        <v>0% - 200%</v>
      </c>
      <c r="J164">
        <f t="shared" si="55"/>
        <v>1</v>
      </c>
      <c r="K164">
        <f t="shared" si="56"/>
        <v>4</v>
      </c>
      <c r="L164" t="str">
        <f t="shared" si="49"/>
        <v>No Noise</v>
      </c>
      <c r="M164" s="3">
        <f t="shared" ca="1" si="43"/>
        <v>0</v>
      </c>
      <c r="N164" s="6">
        <f t="shared" ca="1" si="44"/>
        <v>0.53634008315560666</v>
      </c>
      <c r="O164">
        <f t="shared" si="57"/>
        <v>7</v>
      </c>
      <c r="P164" t="str">
        <f t="shared" si="50"/>
        <v>007</v>
      </c>
      <c r="Q164" s="2">
        <f t="shared" si="61"/>
        <v>202501</v>
      </c>
      <c r="R164" s="5">
        <f t="shared" ca="1" si="51"/>
        <v>3696211.6135321409</v>
      </c>
      <c r="S164" s="2">
        <f t="shared" si="62"/>
        <v>1555407.098</v>
      </c>
      <c r="T164" t="str">
        <f t="shared" si="52"/>
        <v>HUB 007</v>
      </c>
      <c r="U164" t="str">
        <f t="shared" si="58"/>
        <v>Spain</v>
      </c>
      <c r="V164" t="s">
        <v>20</v>
      </c>
      <c r="W164" t="str">
        <f t="shared" si="53"/>
        <v>7) 120%</v>
      </c>
      <c r="X164" t="str">
        <f t="shared" si="53"/>
        <v>0% - 200%</v>
      </c>
    </row>
    <row r="165" spans="1:24" x14ac:dyDescent="0.35">
      <c r="A165">
        <f t="shared" si="54"/>
        <v>953994.81374999997</v>
      </c>
      <c r="B165">
        <f t="shared" si="45"/>
        <v>3815979.2549999999</v>
      </c>
      <c r="C165">
        <f t="shared" si="59"/>
        <v>4</v>
      </c>
      <c r="D165">
        <v>0.53634008315560666</v>
      </c>
      <c r="E165">
        <v>100</v>
      </c>
      <c r="F165">
        <f t="shared" si="60"/>
        <v>220</v>
      </c>
      <c r="G165">
        <f t="shared" si="46"/>
        <v>120</v>
      </c>
      <c r="H165" s="7" t="str">
        <f t="shared" si="47"/>
        <v>7) 120%</v>
      </c>
      <c r="I165" t="str">
        <f t="shared" si="48"/>
        <v>0% - 200%</v>
      </c>
      <c r="J165">
        <f t="shared" si="55"/>
        <v>2</v>
      </c>
      <c r="K165">
        <f t="shared" si="56"/>
        <v>4</v>
      </c>
      <c r="L165" t="str">
        <f t="shared" si="49"/>
        <v>No Noise</v>
      </c>
      <c r="M165" s="3">
        <f t="shared" ca="1" si="43"/>
        <v>0</v>
      </c>
      <c r="N165" s="6">
        <f t="shared" ca="1" si="44"/>
        <v>0.53634008315560666</v>
      </c>
      <c r="O165">
        <f t="shared" si="57"/>
        <v>7</v>
      </c>
      <c r="P165" t="str">
        <f t="shared" si="50"/>
        <v>007</v>
      </c>
      <c r="Q165" s="2">
        <f t="shared" si="61"/>
        <v>202502</v>
      </c>
      <c r="R165" s="5">
        <f t="shared" ca="1" si="51"/>
        <v>4699888.0817004582</v>
      </c>
      <c r="S165" s="2">
        <f t="shared" si="62"/>
        <v>1648037.9790000001</v>
      </c>
      <c r="T165" t="str">
        <f t="shared" si="52"/>
        <v>HUB 007</v>
      </c>
      <c r="U165" t="str">
        <f t="shared" si="58"/>
        <v>Spain</v>
      </c>
      <c r="V165" t="s">
        <v>20</v>
      </c>
      <c r="W165" t="str">
        <f t="shared" si="53"/>
        <v>7) 120%</v>
      </c>
      <c r="X165" t="str">
        <f t="shared" si="53"/>
        <v>0% - 200%</v>
      </c>
    </row>
    <row r="166" spans="1:24" x14ac:dyDescent="0.35">
      <c r="A166">
        <f t="shared" si="54"/>
        <v>953994.81374999997</v>
      </c>
      <c r="B166">
        <f t="shared" si="45"/>
        <v>3815979.2549999999</v>
      </c>
      <c r="C166">
        <f t="shared" si="59"/>
        <v>4</v>
      </c>
      <c r="D166">
        <v>0.53634008315560666</v>
      </c>
      <c r="E166">
        <v>100</v>
      </c>
      <c r="F166">
        <f t="shared" si="60"/>
        <v>220</v>
      </c>
      <c r="G166">
        <f t="shared" si="46"/>
        <v>120</v>
      </c>
      <c r="H166" s="7" t="str">
        <f t="shared" si="47"/>
        <v>7) 120%</v>
      </c>
      <c r="I166" t="str">
        <f t="shared" si="48"/>
        <v>0% - 200%</v>
      </c>
      <c r="J166">
        <f t="shared" si="55"/>
        <v>3</v>
      </c>
      <c r="K166">
        <f t="shared" si="56"/>
        <v>4</v>
      </c>
      <c r="L166" t="str">
        <f t="shared" si="49"/>
        <v>No Noise</v>
      </c>
      <c r="M166" s="3">
        <f t="shared" ca="1" si="43"/>
        <v>0</v>
      </c>
      <c r="N166" s="6">
        <f t="shared" ca="1" si="44"/>
        <v>0.53634008315560666</v>
      </c>
      <c r="O166">
        <f t="shared" si="57"/>
        <v>7</v>
      </c>
      <c r="P166" t="str">
        <f t="shared" si="50"/>
        <v>007</v>
      </c>
      <c r="Q166" s="2">
        <f t="shared" si="61"/>
        <v>202503</v>
      </c>
      <c r="R166" s="5">
        <f t="shared" ca="1" si="51"/>
        <v>4756549.6976050269</v>
      </c>
      <c r="S166" s="2">
        <f t="shared" si="62"/>
        <v>1753682.919</v>
      </c>
      <c r="T166" t="str">
        <f t="shared" si="52"/>
        <v>HUB 007</v>
      </c>
      <c r="U166" t="str">
        <f t="shared" si="58"/>
        <v>Spain</v>
      </c>
      <c r="V166" t="s">
        <v>20</v>
      </c>
      <c r="W166" t="str">
        <f t="shared" si="53"/>
        <v>7) 120%</v>
      </c>
      <c r="X166" t="str">
        <f t="shared" si="53"/>
        <v>0% - 200%</v>
      </c>
    </row>
    <row r="167" spans="1:24" x14ac:dyDescent="0.35">
      <c r="A167">
        <f t="shared" si="54"/>
        <v>953994.81374999997</v>
      </c>
      <c r="B167">
        <f t="shared" si="45"/>
        <v>3815979.2549999999</v>
      </c>
      <c r="C167">
        <f t="shared" si="59"/>
        <v>4</v>
      </c>
      <c r="D167">
        <v>0.53634008315560666</v>
      </c>
      <c r="E167">
        <v>100</v>
      </c>
      <c r="F167">
        <f t="shared" si="60"/>
        <v>220</v>
      </c>
      <c r="G167">
        <f t="shared" si="46"/>
        <v>120</v>
      </c>
      <c r="H167" s="7" t="str">
        <f t="shared" si="47"/>
        <v>7) 120%</v>
      </c>
      <c r="I167" t="str">
        <f t="shared" si="48"/>
        <v>0% - 200%</v>
      </c>
      <c r="J167">
        <f t="shared" si="55"/>
        <v>4</v>
      </c>
      <c r="K167">
        <f t="shared" si="56"/>
        <v>4</v>
      </c>
      <c r="L167" t="str">
        <f t="shared" si="49"/>
        <v>No Noise</v>
      </c>
      <c r="M167" s="3">
        <f t="shared" ca="1" si="43"/>
        <v>0</v>
      </c>
      <c r="N167" s="6">
        <f t="shared" ca="1" si="44"/>
        <v>0.53634008315560666</v>
      </c>
      <c r="O167">
        <f t="shared" si="57"/>
        <v>7</v>
      </c>
      <c r="P167" t="str">
        <f t="shared" si="50"/>
        <v>007</v>
      </c>
      <c r="Q167" s="2">
        <f t="shared" si="61"/>
        <v>202504</v>
      </c>
      <c r="R167" s="5">
        <f t="shared" ca="1" si="51"/>
        <v>4746506.296721491</v>
      </c>
      <c r="S167" s="2">
        <f t="shared" si="62"/>
        <v>1734957.112</v>
      </c>
      <c r="T167" t="str">
        <f t="shared" si="52"/>
        <v>HUB 007</v>
      </c>
      <c r="U167" t="str">
        <f t="shared" si="58"/>
        <v>Spain</v>
      </c>
      <c r="V167" t="s">
        <v>20</v>
      </c>
      <c r="W167" t="str">
        <f t="shared" si="53"/>
        <v>7) 120%</v>
      </c>
      <c r="X167" t="str">
        <f t="shared" si="53"/>
        <v>0% - 200%</v>
      </c>
    </row>
    <row r="168" spans="1:24" x14ac:dyDescent="0.35">
      <c r="A168">
        <f t="shared" si="54"/>
        <v>953994.81374999997</v>
      </c>
      <c r="B168">
        <f t="shared" si="45"/>
        <v>3815979.2549999999</v>
      </c>
      <c r="C168">
        <f t="shared" si="59"/>
        <v>4</v>
      </c>
      <c r="D168">
        <v>0.53634008315560666</v>
      </c>
      <c r="E168">
        <v>100</v>
      </c>
      <c r="F168">
        <f t="shared" si="60"/>
        <v>220</v>
      </c>
      <c r="G168">
        <f t="shared" si="46"/>
        <v>120</v>
      </c>
      <c r="H168" s="7" t="str">
        <f t="shared" si="47"/>
        <v>7) 120%</v>
      </c>
      <c r="I168" t="str">
        <f t="shared" si="48"/>
        <v>0% - 200%</v>
      </c>
      <c r="J168">
        <f t="shared" si="55"/>
        <v>5</v>
      </c>
      <c r="K168">
        <f t="shared" si="56"/>
        <v>4</v>
      </c>
      <c r="L168" t="str">
        <f t="shared" si="49"/>
        <v>With Noise</v>
      </c>
      <c r="M168" s="3">
        <f t="shared" ca="1" si="43"/>
        <v>1.1499999999999999</v>
      </c>
      <c r="N168" s="6">
        <f t="shared" ca="1" si="44"/>
        <v>1.1531311787845542</v>
      </c>
      <c r="O168">
        <f t="shared" si="57"/>
        <v>7</v>
      </c>
      <c r="P168" t="str">
        <f t="shared" si="50"/>
        <v>007</v>
      </c>
      <c r="Q168" s="2">
        <f t="shared" si="61"/>
        <v>202505</v>
      </c>
      <c r="R168" s="5">
        <f t="shared" ca="1" si="51"/>
        <v>5921786.5178990969</v>
      </c>
      <c r="S168" s="2">
        <f t="shared" si="62"/>
        <v>1826164.5349999999</v>
      </c>
      <c r="T168" t="str">
        <f t="shared" si="52"/>
        <v>HUB 007</v>
      </c>
      <c r="U168" t="str">
        <f t="shared" si="58"/>
        <v>Spain</v>
      </c>
      <c r="V168" t="s">
        <v>20</v>
      </c>
      <c r="W168" t="str">
        <f t="shared" si="53"/>
        <v>7) 120%</v>
      </c>
      <c r="X168" t="str">
        <f t="shared" si="53"/>
        <v>0% - 200%</v>
      </c>
    </row>
    <row r="169" spans="1:24" x14ac:dyDescent="0.35">
      <c r="A169">
        <f t="shared" si="54"/>
        <v>953994.81374999997</v>
      </c>
      <c r="B169">
        <f t="shared" si="45"/>
        <v>3815979.2549999999</v>
      </c>
      <c r="C169">
        <f t="shared" si="59"/>
        <v>4</v>
      </c>
      <c r="D169">
        <v>0.53634008315560666</v>
      </c>
      <c r="E169">
        <v>100</v>
      </c>
      <c r="F169">
        <f t="shared" si="60"/>
        <v>220</v>
      </c>
      <c r="G169">
        <f t="shared" si="46"/>
        <v>120</v>
      </c>
      <c r="H169" s="7" t="str">
        <f t="shared" si="47"/>
        <v>7) 120%</v>
      </c>
      <c r="I169" t="str">
        <f t="shared" si="48"/>
        <v>0% - 200%</v>
      </c>
      <c r="J169">
        <f t="shared" si="55"/>
        <v>6</v>
      </c>
      <c r="K169">
        <f t="shared" si="56"/>
        <v>4</v>
      </c>
      <c r="L169" t="str">
        <f t="shared" si="49"/>
        <v>With Noise</v>
      </c>
      <c r="M169" s="3">
        <f t="shared" ca="1" si="43"/>
        <v>0.98</v>
      </c>
      <c r="N169" s="6">
        <f t="shared" ca="1" si="44"/>
        <v>1.0619533646481012</v>
      </c>
      <c r="O169">
        <f t="shared" si="57"/>
        <v>7</v>
      </c>
      <c r="P169" t="str">
        <f t="shared" si="50"/>
        <v>007</v>
      </c>
      <c r="Q169" s="2">
        <f t="shared" si="61"/>
        <v>202506</v>
      </c>
      <c r="R169" s="5">
        <f t="shared" ca="1" si="51"/>
        <v>5809145.125020396</v>
      </c>
      <c r="S169" s="2">
        <f t="shared" si="62"/>
        <v>1876886.44</v>
      </c>
      <c r="T169" t="str">
        <f t="shared" si="52"/>
        <v>HUB 007</v>
      </c>
      <c r="U169" t="str">
        <f t="shared" si="58"/>
        <v>Spain</v>
      </c>
      <c r="V169" t="s">
        <v>20</v>
      </c>
      <c r="W169" t="str">
        <f t="shared" si="53"/>
        <v>7) 120%</v>
      </c>
      <c r="X169" t="str">
        <f t="shared" si="53"/>
        <v>0% - 200%</v>
      </c>
    </row>
    <row r="170" spans="1:24" x14ac:dyDescent="0.35">
      <c r="A170">
        <f t="shared" si="54"/>
        <v>953994.81374999997</v>
      </c>
      <c r="B170">
        <f t="shared" si="45"/>
        <v>953994.81374999997</v>
      </c>
      <c r="C170">
        <f t="shared" si="59"/>
        <v>1</v>
      </c>
      <c r="D170">
        <v>0.53634008315560666</v>
      </c>
      <c r="E170">
        <v>100</v>
      </c>
      <c r="F170">
        <f t="shared" si="60"/>
        <v>240</v>
      </c>
      <c r="G170">
        <f t="shared" si="46"/>
        <v>140</v>
      </c>
      <c r="H170" s="7" t="str">
        <f t="shared" si="47"/>
        <v>8) 140%</v>
      </c>
      <c r="I170" t="str">
        <f t="shared" si="48"/>
        <v>0% - 200%</v>
      </c>
      <c r="J170">
        <f t="shared" si="55"/>
        <v>1</v>
      </c>
      <c r="K170">
        <f t="shared" si="56"/>
        <v>4</v>
      </c>
      <c r="L170" t="str">
        <f t="shared" si="49"/>
        <v>No Noise</v>
      </c>
      <c r="M170" s="3">
        <f t="shared" ca="1" si="43"/>
        <v>0</v>
      </c>
      <c r="N170" s="6">
        <f t="shared" ca="1" si="44"/>
        <v>0.53634008315560666</v>
      </c>
      <c r="O170">
        <f t="shared" si="57"/>
        <v>8</v>
      </c>
      <c r="P170" t="str">
        <f t="shared" si="50"/>
        <v>008</v>
      </c>
      <c r="Q170" s="2">
        <f t="shared" si="61"/>
        <v>202307</v>
      </c>
      <c r="R170" s="5">
        <f t="shared" ca="1" si="51"/>
        <v>1869430.5836999998</v>
      </c>
      <c r="S170" s="2">
        <f t="shared" si="62"/>
        <v>1706819.6070000001</v>
      </c>
      <c r="T170" t="str">
        <f t="shared" si="52"/>
        <v>HUB 008</v>
      </c>
      <c r="U170" t="str">
        <f t="shared" si="58"/>
        <v>Spain</v>
      </c>
      <c r="V170" t="s">
        <v>20</v>
      </c>
      <c r="W170" t="str">
        <f t="shared" si="53"/>
        <v>8) 140%</v>
      </c>
      <c r="X170" t="str">
        <f t="shared" si="53"/>
        <v>0% - 200%</v>
      </c>
    </row>
    <row r="171" spans="1:24" x14ac:dyDescent="0.35">
      <c r="A171">
        <f t="shared" si="54"/>
        <v>953994.81374999997</v>
      </c>
      <c r="B171">
        <f t="shared" si="45"/>
        <v>953994.81374999997</v>
      </c>
      <c r="C171">
        <f t="shared" si="59"/>
        <v>1</v>
      </c>
      <c r="D171">
        <v>0.53634008315560666</v>
      </c>
      <c r="E171">
        <v>100</v>
      </c>
      <c r="F171">
        <f t="shared" si="60"/>
        <v>240</v>
      </c>
      <c r="G171">
        <f t="shared" si="46"/>
        <v>140</v>
      </c>
      <c r="H171" s="7" t="str">
        <f t="shared" si="47"/>
        <v>8) 140%</v>
      </c>
      <c r="I171" t="str">
        <f t="shared" si="48"/>
        <v>0% - 200%</v>
      </c>
      <c r="J171">
        <f t="shared" si="55"/>
        <v>2</v>
      </c>
      <c r="K171">
        <f t="shared" si="56"/>
        <v>4</v>
      </c>
      <c r="L171" t="str">
        <f t="shared" si="49"/>
        <v>No Noise</v>
      </c>
      <c r="M171" s="3">
        <f t="shared" ca="1" si="43"/>
        <v>0</v>
      </c>
      <c r="N171" s="6">
        <f t="shared" ca="1" si="44"/>
        <v>0.53634008315560666</v>
      </c>
      <c r="O171">
        <f t="shared" si="57"/>
        <v>8</v>
      </c>
      <c r="P171" t="str">
        <f t="shared" si="50"/>
        <v>008</v>
      </c>
      <c r="Q171" s="2">
        <f t="shared" si="61"/>
        <v>202308</v>
      </c>
      <c r="R171" s="5">
        <f t="shared" ca="1" si="51"/>
        <v>1844246.3339130462</v>
      </c>
      <c r="S171" s="2">
        <f t="shared" si="62"/>
        <v>1659863.8589999999</v>
      </c>
      <c r="T171" t="str">
        <f t="shared" si="52"/>
        <v>HUB 008</v>
      </c>
      <c r="U171" t="str">
        <f t="shared" si="58"/>
        <v>Spain</v>
      </c>
      <c r="V171" t="s">
        <v>20</v>
      </c>
      <c r="W171" t="str">
        <f t="shared" si="53"/>
        <v>8) 140%</v>
      </c>
      <c r="X171" t="str">
        <f t="shared" si="53"/>
        <v>0% - 200%</v>
      </c>
    </row>
    <row r="172" spans="1:24" x14ac:dyDescent="0.35">
      <c r="A172">
        <f t="shared" si="54"/>
        <v>953994.81374999997</v>
      </c>
      <c r="B172">
        <f t="shared" si="45"/>
        <v>953994.81374999997</v>
      </c>
      <c r="C172">
        <f t="shared" si="59"/>
        <v>1</v>
      </c>
      <c r="D172">
        <v>0.53634008315560666</v>
      </c>
      <c r="E172">
        <v>100</v>
      </c>
      <c r="F172">
        <f t="shared" si="60"/>
        <v>240</v>
      </c>
      <c r="G172">
        <f t="shared" si="46"/>
        <v>140</v>
      </c>
      <c r="H172" s="7" t="str">
        <f t="shared" si="47"/>
        <v>8) 140%</v>
      </c>
      <c r="I172" t="str">
        <f t="shared" si="48"/>
        <v>0% - 200%</v>
      </c>
      <c r="J172">
        <f t="shared" si="55"/>
        <v>3</v>
      </c>
      <c r="K172">
        <f t="shared" si="56"/>
        <v>4</v>
      </c>
      <c r="L172" t="str">
        <f t="shared" si="49"/>
        <v>No Noise</v>
      </c>
      <c r="M172" s="3">
        <f t="shared" ca="1" si="43"/>
        <v>0</v>
      </c>
      <c r="N172" s="6">
        <f t="shared" ca="1" si="44"/>
        <v>0.53634008315560666</v>
      </c>
      <c r="O172">
        <f t="shared" si="57"/>
        <v>8</v>
      </c>
      <c r="P172" t="str">
        <f t="shared" si="50"/>
        <v>008</v>
      </c>
      <c r="Q172" s="2">
        <f t="shared" si="61"/>
        <v>202309</v>
      </c>
      <c r="R172" s="5">
        <f t="shared" ca="1" si="51"/>
        <v>1749444.4065465806</v>
      </c>
      <c r="S172" s="2">
        <f t="shared" si="62"/>
        <v>1483106.7409999999</v>
      </c>
      <c r="T172" t="str">
        <f t="shared" si="52"/>
        <v>HUB 008</v>
      </c>
      <c r="U172" t="str">
        <f t="shared" si="58"/>
        <v>Spain</v>
      </c>
      <c r="V172" t="s">
        <v>20</v>
      </c>
      <c r="W172" t="str">
        <f t="shared" si="53"/>
        <v>8) 140%</v>
      </c>
      <c r="X172" t="str">
        <f t="shared" si="53"/>
        <v>0% - 200%</v>
      </c>
    </row>
    <row r="173" spans="1:24" x14ac:dyDescent="0.35">
      <c r="A173">
        <f t="shared" si="54"/>
        <v>953994.81374999997</v>
      </c>
      <c r="B173">
        <f t="shared" si="45"/>
        <v>1907989.6274999999</v>
      </c>
      <c r="C173">
        <f t="shared" si="59"/>
        <v>2</v>
      </c>
      <c r="D173">
        <v>0.53634008315560666</v>
      </c>
      <c r="E173">
        <v>100</v>
      </c>
      <c r="F173">
        <f t="shared" si="60"/>
        <v>240</v>
      </c>
      <c r="G173">
        <f t="shared" si="46"/>
        <v>140</v>
      </c>
      <c r="H173" s="7" t="str">
        <f t="shared" si="47"/>
        <v>8) 140%</v>
      </c>
      <c r="I173" t="str">
        <f t="shared" si="48"/>
        <v>0% - 200%</v>
      </c>
      <c r="J173">
        <f t="shared" si="55"/>
        <v>4</v>
      </c>
      <c r="K173">
        <f t="shared" si="56"/>
        <v>4</v>
      </c>
      <c r="L173" t="str">
        <f t="shared" si="49"/>
        <v>No Noise</v>
      </c>
      <c r="M173" s="3">
        <f t="shared" ca="1" si="43"/>
        <v>0</v>
      </c>
      <c r="N173" s="6">
        <f t="shared" ca="1" si="44"/>
        <v>0.53634008315560666</v>
      </c>
      <c r="O173">
        <f t="shared" si="57"/>
        <v>8</v>
      </c>
      <c r="P173" t="str">
        <f t="shared" si="50"/>
        <v>008</v>
      </c>
      <c r="Q173" s="2">
        <f t="shared" si="61"/>
        <v>202310</v>
      </c>
      <c r="R173" s="5">
        <f t="shared" ca="1" si="51"/>
        <v>2903194.3365854705</v>
      </c>
      <c r="S173" s="2">
        <f t="shared" si="62"/>
        <v>1855547.889</v>
      </c>
      <c r="T173" t="str">
        <f t="shared" si="52"/>
        <v>HUB 008</v>
      </c>
      <c r="U173" t="str">
        <f t="shared" si="58"/>
        <v>Spain</v>
      </c>
      <c r="V173" t="s">
        <v>20</v>
      </c>
      <c r="W173" t="str">
        <f t="shared" si="53"/>
        <v>8) 140%</v>
      </c>
      <c r="X173" t="str">
        <f t="shared" si="53"/>
        <v>0% - 200%</v>
      </c>
    </row>
    <row r="174" spans="1:24" x14ac:dyDescent="0.35">
      <c r="A174">
        <f t="shared" si="54"/>
        <v>953994.81374999997</v>
      </c>
      <c r="B174">
        <f t="shared" si="45"/>
        <v>1907989.6274999999</v>
      </c>
      <c r="C174">
        <f t="shared" si="59"/>
        <v>2</v>
      </c>
      <c r="D174">
        <v>0.53634008315560666</v>
      </c>
      <c r="E174">
        <v>100</v>
      </c>
      <c r="F174">
        <f t="shared" si="60"/>
        <v>240</v>
      </c>
      <c r="G174">
        <f t="shared" si="46"/>
        <v>140</v>
      </c>
      <c r="H174" s="7" t="str">
        <f t="shared" si="47"/>
        <v>8) 140%</v>
      </c>
      <c r="I174" t="str">
        <f t="shared" si="48"/>
        <v>0% - 200%</v>
      </c>
      <c r="J174">
        <f t="shared" si="55"/>
        <v>5</v>
      </c>
      <c r="K174">
        <f t="shared" si="56"/>
        <v>4</v>
      </c>
      <c r="L174" t="str">
        <f t="shared" si="49"/>
        <v>With Noise</v>
      </c>
      <c r="M174" s="3">
        <f t="shared" ca="1" si="43"/>
        <v>5.0000000000000044E-2</v>
      </c>
      <c r="N174" s="6">
        <f t="shared" ca="1" si="44"/>
        <v>0.56315708731338698</v>
      </c>
      <c r="O174">
        <f t="shared" si="57"/>
        <v>8</v>
      </c>
      <c r="P174" t="str">
        <f t="shared" si="50"/>
        <v>008</v>
      </c>
      <c r="Q174" s="2">
        <f t="shared" si="61"/>
        <v>202311</v>
      </c>
      <c r="R174" s="5">
        <f t="shared" ca="1" si="51"/>
        <v>2888196.6469334401</v>
      </c>
      <c r="S174" s="2">
        <f t="shared" si="62"/>
        <v>1740557.0160000001</v>
      </c>
      <c r="T174" t="str">
        <f t="shared" si="52"/>
        <v>HUB 008</v>
      </c>
      <c r="U174" t="str">
        <f t="shared" si="58"/>
        <v>Spain</v>
      </c>
      <c r="V174" t="s">
        <v>20</v>
      </c>
      <c r="W174" t="str">
        <f t="shared" si="53"/>
        <v>8) 140%</v>
      </c>
      <c r="X174" t="str">
        <f t="shared" si="53"/>
        <v>0% - 200%</v>
      </c>
    </row>
    <row r="175" spans="1:24" x14ac:dyDescent="0.35">
      <c r="A175">
        <f t="shared" si="54"/>
        <v>953994.81374999997</v>
      </c>
      <c r="B175">
        <f t="shared" si="45"/>
        <v>1907989.6274999999</v>
      </c>
      <c r="C175">
        <f t="shared" si="59"/>
        <v>2</v>
      </c>
      <c r="D175">
        <v>0.53634008315560666</v>
      </c>
      <c r="E175">
        <v>100</v>
      </c>
      <c r="F175">
        <f t="shared" si="60"/>
        <v>240</v>
      </c>
      <c r="G175">
        <f t="shared" si="46"/>
        <v>140</v>
      </c>
      <c r="H175" s="7" t="str">
        <f t="shared" si="47"/>
        <v>8) 140%</v>
      </c>
      <c r="I175" t="str">
        <f t="shared" si="48"/>
        <v>0% - 200%</v>
      </c>
      <c r="J175">
        <f t="shared" si="55"/>
        <v>6</v>
      </c>
      <c r="K175">
        <f t="shared" si="56"/>
        <v>4</v>
      </c>
      <c r="L175" t="str">
        <f t="shared" si="49"/>
        <v>With Noise</v>
      </c>
      <c r="M175" s="3">
        <f t="shared" ca="1" si="43"/>
        <v>0.62000000000000011</v>
      </c>
      <c r="N175" s="6">
        <f t="shared" ca="1" si="44"/>
        <v>0.86887093471208288</v>
      </c>
      <c r="O175">
        <f t="shared" si="57"/>
        <v>8</v>
      </c>
      <c r="P175" t="str">
        <f t="shared" si="50"/>
        <v>008</v>
      </c>
      <c r="Q175" s="2">
        <f t="shared" si="61"/>
        <v>202312</v>
      </c>
      <c r="R175" s="5">
        <f t="shared" ca="1" si="51"/>
        <v>3501647.5099871177</v>
      </c>
      <c r="S175" s="2">
        <f t="shared" si="62"/>
        <v>1834171.013</v>
      </c>
      <c r="T175" t="str">
        <f t="shared" si="52"/>
        <v>HUB 008</v>
      </c>
      <c r="U175" t="str">
        <f t="shared" si="58"/>
        <v>Spain</v>
      </c>
      <c r="V175" t="s">
        <v>20</v>
      </c>
      <c r="W175" t="str">
        <f t="shared" si="53"/>
        <v>8) 140%</v>
      </c>
      <c r="X175" t="str">
        <f t="shared" si="53"/>
        <v>0% - 200%</v>
      </c>
    </row>
    <row r="176" spans="1:24" x14ac:dyDescent="0.35">
      <c r="A176">
        <f t="shared" si="54"/>
        <v>953994.81374999997</v>
      </c>
      <c r="B176">
        <f t="shared" si="45"/>
        <v>953994.81374999997</v>
      </c>
      <c r="C176">
        <f t="shared" si="59"/>
        <v>1</v>
      </c>
      <c r="D176">
        <v>0.53634008315560666</v>
      </c>
      <c r="E176">
        <v>100</v>
      </c>
      <c r="F176">
        <f t="shared" si="60"/>
        <v>240</v>
      </c>
      <c r="G176">
        <f t="shared" si="46"/>
        <v>140</v>
      </c>
      <c r="H176" s="7" t="str">
        <f t="shared" si="47"/>
        <v>8) 140%</v>
      </c>
      <c r="I176" t="str">
        <f t="shared" si="48"/>
        <v>0% - 200%</v>
      </c>
      <c r="J176">
        <f t="shared" si="55"/>
        <v>1</v>
      </c>
      <c r="K176">
        <f t="shared" si="56"/>
        <v>4</v>
      </c>
      <c r="L176" t="str">
        <f t="shared" si="49"/>
        <v>No Noise</v>
      </c>
      <c r="M176" s="3">
        <f t="shared" ca="1" si="43"/>
        <v>0</v>
      </c>
      <c r="N176" s="6">
        <f t="shared" ca="1" si="44"/>
        <v>0.53634008315560666</v>
      </c>
      <c r="O176">
        <f t="shared" si="57"/>
        <v>8</v>
      </c>
      <c r="P176" t="str">
        <f t="shared" si="50"/>
        <v>008</v>
      </c>
      <c r="Q176" s="2">
        <f t="shared" si="61"/>
        <v>202401</v>
      </c>
      <c r="R176" s="5">
        <f t="shared" ca="1" si="51"/>
        <v>1827475.7513061501</v>
      </c>
      <c r="S176" s="2">
        <f t="shared" si="62"/>
        <v>1628595.298</v>
      </c>
      <c r="T176" t="str">
        <f t="shared" si="52"/>
        <v>HUB 008</v>
      </c>
      <c r="U176" t="str">
        <f t="shared" si="58"/>
        <v>Spain</v>
      </c>
      <c r="V176" t="s">
        <v>20</v>
      </c>
      <c r="W176" t="str">
        <f t="shared" si="53"/>
        <v>8) 140%</v>
      </c>
      <c r="X176" t="str">
        <f t="shared" si="53"/>
        <v>0% - 200%</v>
      </c>
    </row>
    <row r="177" spans="1:24" x14ac:dyDescent="0.35">
      <c r="A177">
        <f t="shared" si="54"/>
        <v>953994.81374999997</v>
      </c>
      <c r="B177">
        <f t="shared" si="45"/>
        <v>953994.81374999997</v>
      </c>
      <c r="C177">
        <f t="shared" si="59"/>
        <v>1</v>
      </c>
      <c r="D177">
        <v>0.53634008315560666</v>
      </c>
      <c r="E177">
        <v>100</v>
      </c>
      <c r="F177">
        <f t="shared" si="60"/>
        <v>240</v>
      </c>
      <c r="G177">
        <f t="shared" si="46"/>
        <v>140</v>
      </c>
      <c r="H177" s="7" t="str">
        <f t="shared" si="47"/>
        <v>8) 140%</v>
      </c>
      <c r="I177" t="str">
        <f t="shared" si="48"/>
        <v>0% - 200%</v>
      </c>
      <c r="J177">
        <f t="shared" si="55"/>
        <v>2</v>
      </c>
      <c r="K177">
        <f t="shared" si="56"/>
        <v>4</v>
      </c>
      <c r="L177" t="str">
        <f t="shared" si="49"/>
        <v>No Noise</v>
      </c>
      <c r="M177" s="3">
        <f t="shared" ca="1" si="43"/>
        <v>0</v>
      </c>
      <c r="N177" s="6">
        <f t="shared" ca="1" si="44"/>
        <v>0.53634008315560666</v>
      </c>
      <c r="O177">
        <f t="shared" si="57"/>
        <v>8</v>
      </c>
      <c r="P177" t="str">
        <f t="shared" si="50"/>
        <v>008</v>
      </c>
      <c r="Q177" s="2">
        <f t="shared" si="61"/>
        <v>202402</v>
      </c>
      <c r="R177" s="5">
        <f t="shared" ca="1" si="51"/>
        <v>1825996.9544288735</v>
      </c>
      <c r="S177" s="2">
        <f t="shared" si="62"/>
        <v>1625838.098</v>
      </c>
      <c r="T177" t="str">
        <f t="shared" si="52"/>
        <v>HUB 008</v>
      </c>
      <c r="U177" t="str">
        <f t="shared" si="58"/>
        <v>Spain</v>
      </c>
      <c r="V177" t="s">
        <v>20</v>
      </c>
      <c r="W177" t="str">
        <f t="shared" si="53"/>
        <v>8) 140%</v>
      </c>
      <c r="X177" t="str">
        <f t="shared" si="53"/>
        <v>0% - 200%</v>
      </c>
    </row>
    <row r="178" spans="1:24" x14ac:dyDescent="0.35">
      <c r="A178">
        <f t="shared" si="54"/>
        <v>953994.81374999997</v>
      </c>
      <c r="B178">
        <f t="shared" si="45"/>
        <v>953994.81374999997</v>
      </c>
      <c r="C178">
        <f t="shared" si="59"/>
        <v>1</v>
      </c>
      <c r="D178">
        <v>0.53634008315560666</v>
      </c>
      <c r="E178">
        <v>100</v>
      </c>
      <c r="F178">
        <f t="shared" si="60"/>
        <v>240</v>
      </c>
      <c r="G178">
        <f t="shared" si="46"/>
        <v>140</v>
      </c>
      <c r="H178" s="7" t="str">
        <f t="shared" si="47"/>
        <v>8) 140%</v>
      </c>
      <c r="I178" t="str">
        <f t="shared" si="48"/>
        <v>0% - 200%</v>
      </c>
      <c r="J178">
        <f t="shared" si="55"/>
        <v>3</v>
      </c>
      <c r="K178">
        <f t="shared" si="56"/>
        <v>4</v>
      </c>
      <c r="L178" t="str">
        <f t="shared" si="49"/>
        <v>No Noise</v>
      </c>
      <c r="M178" s="3">
        <f t="shared" ca="1" si="43"/>
        <v>0</v>
      </c>
      <c r="N178" s="6">
        <f t="shared" ca="1" si="44"/>
        <v>0.53634008315560666</v>
      </c>
      <c r="O178">
        <f t="shared" si="57"/>
        <v>8</v>
      </c>
      <c r="P178" t="str">
        <f t="shared" si="50"/>
        <v>008</v>
      </c>
      <c r="Q178" s="2">
        <f t="shared" si="61"/>
        <v>202403</v>
      </c>
      <c r="R178" s="5">
        <f t="shared" ca="1" si="51"/>
        <v>1821999.6380697787</v>
      </c>
      <c r="S178" s="2">
        <f t="shared" si="62"/>
        <v>1618385.1470000001</v>
      </c>
      <c r="T178" t="str">
        <f t="shared" si="52"/>
        <v>HUB 008</v>
      </c>
      <c r="U178" t="str">
        <f t="shared" si="58"/>
        <v>Spain</v>
      </c>
      <c r="V178" t="s">
        <v>20</v>
      </c>
      <c r="W178" t="str">
        <f t="shared" si="53"/>
        <v>8) 140%</v>
      </c>
      <c r="X178" t="str">
        <f t="shared" si="53"/>
        <v>0% - 200%</v>
      </c>
    </row>
    <row r="179" spans="1:24" x14ac:dyDescent="0.35">
      <c r="A179">
        <f t="shared" si="54"/>
        <v>953994.81374999997</v>
      </c>
      <c r="B179">
        <f t="shared" si="45"/>
        <v>1907989.6274999999</v>
      </c>
      <c r="C179">
        <f t="shared" si="59"/>
        <v>2</v>
      </c>
      <c r="D179">
        <v>0.53634008315560666</v>
      </c>
      <c r="E179">
        <v>100</v>
      </c>
      <c r="F179">
        <f t="shared" si="60"/>
        <v>240</v>
      </c>
      <c r="G179">
        <f t="shared" si="46"/>
        <v>140</v>
      </c>
      <c r="H179" s="7" t="str">
        <f t="shared" si="47"/>
        <v>8) 140%</v>
      </c>
      <c r="I179" t="str">
        <f t="shared" si="48"/>
        <v>0% - 200%</v>
      </c>
      <c r="J179">
        <f t="shared" si="55"/>
        <v>4</v>
      </c>
      <c r="K179">
        <f t="shared" si="56"/>
        <v>4</v>
      </c>
      <c r="L179" t="str">
        <f t="shared" si="49"/>
        <v>No Noise</v>
      </c>
      <c r="M179" s="3">
        <f t="shared" ca="1" si="43"/>
        <v>0</v>
      </c>
      <c r="N179" s="6">
        <f t="shared" ca="1" si="44"/>
        <v>0.53634008315560666</v>
      </c>
      <c r="O179">
        <f t="shared" si="57"/>
        <v>8</v>
      </c>
      <c r="P179" t="str">
        <f t="shared" si="50"/>
        <v>008</v>
      </c>
      <c r="Q179" s="2">
        <f t="shared" si="61"/>
        <v>202404</v>
      </c>
      <c r="R179" s="5">
        <f t="shared" ca="1" si="51"/>
        <v>2960823.7652979316</v>
      </c>
      <c r="S179" s="2">
        <f t="shared" si="62"/>
        <v>1962997.3049999999</v>
      </c>
      <c r="T179" t="str">
        <f t="shared" si="52"/>
        <v>HUB 008</v>
      </c>
      <c r="U179" t="str">
        <f t="shared" si="58"/>
        <v>Spain</v>
      </c>
      <c r="V179" t="s">
        <v>20</v>
      </c>
      <c r="W179" t="str">
        <f t="shared" si="53"/>
        <v>8) 140%</v>
      </c>
      <c r="X179" t="str">
        <f t="shared" si="53"/>
        <v>0% - 200%</v>
      </c>
    </row>
    <row r="180" spans="1:24" x14ac:dyDescent="0.35">
      <c r="A180">
        <f t="shared" si="54"/>
        <v>953994.81374999997</v>
      </c>
      <c r="B180">
        <f t="shared" si="45"/>
        <v>2861984.4412500001</v>
      </c>
      <c r="C180">
        <f t="shared" si="59"/>
        <v>3</v>
      </c>
      <c r="D180">
        <v>0.53634008315560666</v>
      </c>
      <c r="E180">
        <v>100</v>
      </c>
      <c r="F180">
        <f t="shared" si="60"/>
        <v>240</v>
      </c>
      <c r="G180">
        <f t="shared" si="46"/>
        <v>140</v>
      </c>
      <c r="H180" s="7" t="str">
        <f t="shared" si="47"/>
        <v>8) 140%</v>
      </c>
      <c r="I180" t="str">
        <f t="shared" si="48"/>
        <v>0% - 200%</v>
      </c>
      <c r="J180">
        <f t="shared" si="55"/>
        <v>5</v>
      </c>
      <c r="K180">
        <f t="shared" si="56"/>
        <v>4</v>
      </c>
      <c r="L180" t="str">
        <f t="shared" si="49"/>
        <v>With Noise</v>
      </c>
      <c r="M180" s="3">
        <f t="shared" ca="1" si="43"/>
        <v>1.3599999999999999</v>
      </c>
      <c r="N180" s="6">
        <f t="shared" ca="1" si="44"/>
        <v>1.2657625962472316</v>
      </c>
      <c r="O180">
        <f t="shared" si="57"/>
        <v>8</v>
      </c>
      <c r="P180" t="str">
        <f t="shared" si="50"/>
        <v>008</v>
      </c>
      <c r="Q180" s="2">
        <f t="shared" si="61"/>
        <v>202405</v>
      </c>
      <c r="R180" s="5">
        <f t="shared" ca="1" si="51"/>
        <v>4691253.8521840861</v>
      </c>
      <c r="S180" s="2">
        <f t="shared" si="62"/>
        <v>1445191.5519999999</v>
      </c>
      <c r="T180" t="str">
        <f t="shared" si="52"/>
        <v>HUB 008</v>
      </c>
      <c r="U180" t="str">
        <f t="shared" si="58"/>
        <v>Spain</v>
      </c>
      <c r="V180" t="s">
        <v>20</v>
      </c>
      <c r="W180" t="str">
        <f t="shared" si="53"/>
        <v>8) 140%</v>
      </c>
      <c r="X180" t="str">
        <f t="shared" si="53"/>
        <v>0% - 200%</v>
      </c>
    </row>
    <row r="181" spans="1:24" x14ac:dyDescent="0.35">
      <c r="A181">
        <f t="shared" si="54"/>
        <v>953994.81374999997</v>
      </c>
      <c r="B181">
        <f t="shared" si="45"/>
        <v>1907989.6274999999</v>
      </c>
      <c r="C181">
        <f t="shared" si="59"/>
        <v>2</v>
      </c>
      <c r="D181">
        <v>0.53634008315560666</v>
      </c>
      <c r="E181">
        <v>100</v>
      </c>
      <c r="F181">
        <f t="shared" si="60"/>
        <v>240</v>
      </c>
      <c r="G181">
        <f t="shared" si="46"/>
        <v>140</v>
      </c>
      <c r="H181" s="7" t="str">
        <f t="shared" si="47"/>
        <v>8) 140%</v>
      </c>
      <c r="I181" t="str">
        <f t="shared" si="48"/>
        <v>0% - 200%</v>
      </c>
      <c r="J181">
        <f t="shared" si="55"/>
        <v>6</v>
      </c>
      <c r="K181">
        <f t="shared" si="56"/>
        <v>4</v>
      </c>
      <c r="L181" t="str">
        <f t="shared" si="49"/>
        <v>With Noise</v>
      </c>
      <c r="M181" s="3">
        <f t="shared" ca="1" si="43"/>
        <v>0.45999999999999996</v>
      </c>
      <c r="N181" s="6">
        <f t="shared" ca="1" si="44"/>
        <v>0.78305652140718573</v>
      </c>
      <c r="O181">
        <f t="shared" si="57"/>
        <v>8</v>
      </c>
      <c r="P181" t="str">
        <f t="shared" si="50"/>
        <v>008</v>
      </c>
      <c r="Q181" s="2">
        <f t="shared" si="61"/>
        <v>202406</v>
      </c>
      <c r="R181" s="5">
        <f t="shared" ca="1" si="51"/>
        <v>3274052.1872295137</v>
      </c>
      <c r="S181" s="2">
        <f t="shared" si="62"/>
        <v>1744526.1259999999</v>
      </c>
      <c r="T181" t="str">
        <f t="shared" si="52"/>
        <v>HUB 008</v>
      </c>
      <c r="U181" t="str">
        <f t="shared" si="58"/>
        <v>Spain</v>
      </c>
      <c r="V181" t="s">
        <v>20</v>
      </c>
      <c r="W181" t="str">
        <f t="shared" si="53"/>
        <v>8) 140%</v>
      </c>
      <c r="X181" t="str">
        <f t="shared" si="53"/>
        <v>0% - 200%</v>
      </c>
    </row>
    <row r="182" spans="1:24" x14ac:dyDescent="0.35">
      <c r="A182">
        <f t="shared" si="54"/>
        <v>953994.81374999997</v>
      </c>
      <c r="B182">
        <f t="shared" si="45"/>
        <v>953994.81374999997</v>
      </c>
      <c r="C182">
        <f t="shared" si="59"/>
        <v>1</v>
      </c>
      <c r="D182">
        <v>0.53634008315560666</v>
      </c>
      <c r="E182">
        <v>100</v>
      </c>
      <c r="F182">
        <f t="shared" si="60"/>
        <v>240</v>
      </c>
      <c r="G182">
        <f t="shared" si="46"/>
        <v>140</v>
      </c>
      <c r="H182" s="7" t="str">
        <f t="shared" si="47"/>
        <v>8) 140%</v>
      </c>
      <c r="I182" t="str">
        <f t="shared" si="48"/>
        <v>0% - 200%</v>
      </c>
      <c r="J182">
        <f t="shared" si="55"/>
        <v>1</v>
      </c>
      <c r="K182">
        <f t="shared" si="56"/>
        <v>4</v>
      </c>
      <c r="L182" t="str">
        <f t="shared" si="49"/>
        <v>No Noise</v>
      </c>
      <c r="M182" s="3">
        <f t="shared" ca="1" si="43"/>
        <v>0</v>
      </c>
      <c r="N182" s="6">
        <f t="shared" ca="1" si="44"/>
        <v>0.53634008315560666</v>
      </c>
      <c r="O182">
        <f t="shared" si="57"/>
        <v>8</v>
      </c>
      <c r="P182" t="str">
        <f t="shared" si="50"/>
        <v>008</v>
      </c>
      <c r="Q182" s="2">
        <f t="shared" si="61"/>
        <v>202407</v>
      </c>
      <c r="R182" s="5">
        <f t="shared" ca="1" si="51"/>
        <v>1874984.2029054479</v>
      </c>
      <c r="S182" s="2">
        <f t="shared" si="62"/>
        <v>1717174.267</v>
      </c>
      <c r="T182" t="str">
        <f t="shared" si="52"/>
        <v>HUB 008</v>
      </c>
      <c r="U182" t="str">
        <f t="shared" si="58"/>
        <v>Spain</v>
      </c>
      <c r="V182" t="s">
        <v>20</v>
      </c>
      <c r="W182" t="str">
        <f t="shared" si="53"/>
        <v>8) 140%</v>
      </c>
      <c r="X182" t="str">
        <f t="shared" si="53"/>
        <v>0% - 200%</v>
      </c>
    </row>
    <row r="183" spans="1:24" x14ac:dyDescent="0.35">
      <c r="A183">
        <f t="shared" si="54"/>
        <v>953994.81374999997</v>
      </c>
      <c r="B183">
        <f t="shared" si="45"/>
        <v>953994.81374999997</v>
      </c>
      <c r="C183">
        <f t="shared" si="59"/>
        <v>1</v>
      </c>
      <c r="D183">
        <v>0.53634008315560666</v>
      </c>
      <c r="E183">
        <v>100</v>
      </c>
      <c r="F183">
        <f t="shared" si="60"/>
        <v>240</v>
      </c>
      <c r="G183">
        <f t="shared" si="46"/>
        <v>140</v>
      </c>
      <c r="H183" s="7" t="str">
        <f t="shared" si="47"/>
        <v>8) 140%</v>
      </c>
      <c r="I183" t="str">
        <f t="shared" si="48"/>
        <v>0% - 200%</v>
      </c>
      <c r="J183">
        <f t="shared" si="55"/>
        <v>2</v>
      </c>
      <c r="K183">
        <f t="shared" si="56"/>
        <v>4</v>
      </c>
      <c r="L183" t="str">
        <f t="shared" si="49"/>
        <v>No Noise</v>
      </c>
      <c r="M183" s="3">
        <f t="shared" ca="1" si="43"/>
        <v>0</v>
      </c>
      <c r="N183" s="6">
        <f t="shared" ca="1" si="44"/>
        <v>0.53634008315560666</v>
      </c>
      <c r="O183">
        <f t="shared" si="57"/>
        <v>8</v>
      </c>
      <c r="P183" t="str">
        <f t="shared" si="50"/>
        <v>008</v>
      </c>
      <c r="Q183" s="2">
        <f t="shared" si="61"/>
        <v>202408</v>
      </c>
      <c r="R183" s="5">
        <f t="shared" ca="1" si="51"/>
        <v>1831592.7337192381</v>
      </c>
      <c r="S183" s="2">
        <f t="shared" si="62"/>
        <v>1636271.365</v>
      </c>
      <c r="T183" t="str">
        <f t="shared" si="52"/>
        <v>HUB 008</v>
      </c>
      <c r="U183" t="str">
        <f t="shared" si="58"/>
        <v>Spain</v>
      </c>
      <c r="V183" t="s">
        <v>20</v>
      </c>
      <c r="W183" t="str">
        <f t="shared" si="53"/>
        <v>8) 140%</v>
      </c>
      <c r="X183" t="str">
        <f t="shared" si="53"/>
        <v>0% - 200%</v>
      </c>
    </row>
    <row r="184" spans="1:24" x14ac:dyDescent="0.35">
      <c r="A184">
        <f t="shared" si="54"/>
        <v>953994.81374999997</v>
      </c>
      <c r="B184">
        <f t="shared" si="45"/>
        <v>953994.81374999997</v>
      </c>
      <c r="C184">
        <f t="shared" si="59"/>
        <v>1</v>
      </c>
      <c r="D184">
        <v>0.53634008315560666</v>
      </c>
      <c r="E184">
        <v>100</v>
      </c>
      <c r="F184">
        <f t="shared" si="60"/>
        <v>240</v>
      </c>
      <c r="G184">
        <f t="shared" si="46"/>
        <v>140</v>
      </c>
      <c r="H184" s="7" t="str">
        <f t="shared" si="47"/>
        <v>8) 140%</v>
      </c>
      <c r="I184" t="str">
        <f t="shared" si="48"/>
        <v>0% - 200%</v>
      </c>
      <c r="J184">
        <f t="shared" si="55"/>
        <v>3</v>
      </c>
      <c r="K184">
        <f t="shared" si="56"/>
        <v>4</v>
      </c>
      <c r="L184" t="str">
        <f t="shared" si="49"/>
        <v>No Noise</v>
      </c>
      <c r="M184" s="3">
        <f t="shared" ca="1" si="43"/>
        <v>0</v>
      </c>
      <c r="N184" s="6">
        <f t="shared" ca="1" si="44"/>
        <v>0.53634008315560666</v>
      </c>
      <c r="O184">
        <f t="shared" si="57"/>
        <v>8</v>
      </c>
      <c r="P184" t="str">
        <f t="shared" si="50"/>
        <v>008</v>
      </c>
      <c r="Q184" s="2">
        <f t="shared" si="61"/>
        <v>202409</v>
      </c>
      <c r="R184" s="5">
        <f t="shared" ca="1" si="51"/>
        <v>1715099.9138379386</v>
      </c>
      <c r="S184" s="2">
        <f t="shared" si="62"/>
        <v>1419071.824</v>
      </c>
      <c r="T184" t="str">
        <f t="shared" si="52"/>
        <v>HUB 008</v>
      </c>
      <c r="U184" t="str">
        <f t="shared" si="58"/>
        <v>Spain</v>
      </c>
      <c r="V184" t="s">
        <v>20</v>
      </c>
      <c r="W184" t="str">
        <f t="shared" si="53"/>
        <v>8) 140%</v>
      </c>
      <c r="X184" t="str">
        <f t="shared" si="53"/>
        <v>0% - 200%</v>
      </c>
    </row>
    <row r="185" spans="1:24" x14ac:dyDescent="0.35">
      <c r="A185">
        <f t="shared" si="54"/>
        <v>953994.81374999997</v>
      </c>
      <c r="B185">
        <f t="shared" si="45"/>
        <v>953994.81374999997</v>
      </c>
      <c r="C185">
        <f t="shared" si="59"/>
        <v>1</v>
      </c>
      <c r="D185">
        <v>0.53634008315560666</v>
      </c>
      <c r="E185">
        <v>100</v>
      </c>
      <c r="F185">
        <f t="shared" si="60"/>
        <v>240</v>
      </c>
      <c r="G185">
        <f t="shared" si="46"/>
        <v>140</v>
      </c>
      <c r="H185" s="7" t="str">
        <f t="shared" si="47"/>
        <v>8) 140%</v>
      </c>
      <c r="I185" t="str">
        <f t="shared" si="48"/>
        <v>0% - 200%</v>
      </c>
      <c r="J185">
        <f t="shared" si="55"/>
        <v>4</v>
      </c>
      <c r="K185">
        <f t="shared" si="56"/>
        <v>4</v>
      </c>
      <c r="L185" t="str">
        <f t="shared" si="49"/>
        <v>No Noise</v>
      </c>
      <c r="M185" s="3">
        <f t="shared" ca="1" si="43"/>
        <v>0</v>
      </c>
      <c r="N185" s="6">
        <f t="shared" ca="1" si="44"/>
        <v>0.53634008315560666</v>
      </c>
      <c r="O185">
        <f t="shared" si="57"/>
        <v>8</v>
      </c>
      <c r="P185" t="str">
        <f t="shared" si="50"/>
        <v>008</v>
      </c>
      <c r="Q185" s="2">
        <f t="shared" si="61"/>
        <v>202410</v>
      </c>
      <c r="R185" s="5">
        <f t="shared" ca="1" si="51"/>
        <v>1852318.9392161844</v>
      </c>
      <c r="S185" s="2">
        <f t="shared" si="62"/>
        <v>1674915.14</v>
      </c>
      <c r="T185" t="str">
        <f t="shared" si="52"/>
        <v>HUB 008</v>
      </c>
      <c r="U185" t="str">
        <f t="shared" si="58"/>
        <v>Spain</v>
      </c>
      <c r="V185" t="s">
        <v>20</v>
      </c>
      <c r="W185" t="str">
        <f t="shared" si="53"/>
        <v>8) 140%</v>
      </c>
      <c r="X185" t="str">
        <f t="shared" si="53"/>
        <v>0% - 200%</v>
      </c>
    </row>
    <row r="186" spans="1:24" x14ac:dyDescent="0.35">
      <c r="A186">
        <f t="shared" si="54"/>
        <v>953994.81374999997</v>
      </c>
      <c r="B186">
        <f t="shared" si="45"/>
        <v>953994.81374999997</v>
      </c>
      <c r="C186">
        <f t="shared" si="59"/>
        <v>1</v>
      </c>
      <c r="D186">
        <v>0.53634008315560666</v>
      </c>
      <c r="E186">
        <v>100</v>
      </c>
      <c r="F186">
        <f t="shared" si="60"/>
        <v>240</v>
      </c>
      <c r="G186">
        <f t="shared" si="46"/>
        <v>140</v>
      </c>
      <c r="H186" s="7" t="str">
        <f t="shared" si="47"/>
        <v>8) 140%</v>
      </c>
      <c r="I186" t="str">
        <f t="shared" si="48"/>
        <v>0% - 200%</v>
      </c>
      <c r="J186">
        <f t="shared" si="55"/>
        <v>5</v>
      </c>
      <c r="K186">
        <f t="shared" si="56"/>
        <v>4</v>
      </c>
      <c r="L186" t="str">
        <f t="shared" si="49"/>
        <v>With Noise</v>
      </c>
      <c r="M186" s="3">
        <f t="shared" ca="1" si="43"/>
        <v>1.3399999999999999</v>
      </c>
      <c r="N186" s="6">
        <f t="shared" ca="1" si="44"/>
        <v>1.2550357945841195</v>
      </c>
      <c r="O186">
        <f t="shared" si="57"/>
        <v>8</v>
      </c>
      <c r="P186" t="str">
        <f t="shared" si="50"/>
        <v>008</v>
      </c>
      <c r="Q186" s="2">
        <f t="shared" si="61"/>
        <v>202411</v>
      </c>
      <c r="R186" s="5">
        <f t="shared" ca="1" si="51"/>
        <v>3062565.6189627228</v>
      </c>
      <c r="S186" s="2">
        <f t="shared" si="62"/>
        <v>1680088.1810000001</v>
      </c>
      <c r="T186" t="str">
        <f t="shared" si="52"/>
        <v>HUB 008</v>
      </c>
      <c r="U186" t="str">
        <f t="shared" si="58"/>
        <v>Spain</v>
      </c>
      <c r="V186" t="s">
        <v>20</v>
      </c>
      <c r="W186" t="str">
        <f t="shared" si="53"/>
        <v>8) 140%</v>
      </c>
      <c r="X186" t="str">
        <f t="shared" si="53"/>
        <v>0% - 200%</v>
      </c>
    </row>
    <row r="187" spans="1:24" x14ac:dyDescent="0.35">
      <c r="A187">
        <f t="shared" si="54"/>
        <v>953994.81374999997</v>
      </c>
      <c r="B187">
        <f t="shared" si="45"/>
        <v>1907989.6274999999</v>
      </c>
      <c r="C187">
        <f t="shared" si="59"/>
        <v>2</v>
      </c>
      <c r="D187">
        <v>0.53634008315560666</v>
      </c>
      <c r="E187">
        <v>100</v>
      </c>
      <c r="F187">
        <f t="shared" si="60"/>
        <v>240</v>
      </c>
      <c r="G187">
        <f t="shared" si="46"/>
        <v>140</v>
      </c>
      <c r="H187" s="7" t="str">
        <f t="shared" si="47"/>
        <v>8) 140%</v>
      </c>
      <c r="I187" t="str">
        <f t="shared" si="48"/>
        <v>0% - 200%</v>
      </c>
      <c r="J187">
        <f t="shared" si="55"/>
        <v>6</v>
      </c>
      <c r="K187">
        <f t="shared" si="56"/>
        <v>4</v>
      </c>
      <c r="L187" t="str">
        <f t="shared" si="49"/>
        <v>With Noise</v>
      </c>
      <c r="M187" s="3">
        <f t="shared" ca="1" si="43"/>
        <v>0.21999999999999997</v>
      </c>
      <c r="N187" s="6">
        <f t="shared" ca="1" si="44"/>
        <v>0.65433490144984008</v>
      </c>
      <c r="O187">
        <f t="shared" si="57"/>
        <v>8</v>
      </c>
      <c r="P187" t="str">
        <f t="shared" si="50"/>
        <v>008</v>
      </c>
      <c r="Q187" s="2">
        <f t="shared" si="61"/>
        <v>202412</v>
      </c>
      <c r="R187" s="5">
        <f t="shared" ca="1" si="51"/>
        <v>3107175.7076927843</v>
      </c>
      <c r="S187" s="2">
        <f t="shared" si="62"/>
        <v>1832679.378</v>
      </c>
      <c r="T187" t="str">
        <f t="shared" si="52"/>
        <v>HUB 008</v>
      </c>
      <c r="U187" t="str">
        <f t="shared" si="58"/>
        <v>Spain</v>
      </c>
      <c r="V187" t="s">
        <v>20</v>
      </c>
      <c r="W187" t="str">
        <f t="shared" si="53"/>
        <v>8) 140%</v>
      </c>
      <c r="X187" t="str">
        <f t="shared" si="53"/>
        <v>0% - 200%</v>
      </c>
    </row>
    <row r="188" spans="1:24" x14ac:dyDescent="0.35">
      <c r="A188">
        <f t="shared" si="54"/>
        <v>953994.81374999997</v>
      </c>
      <c r="B188">
        <f t="shared" si="45"/>
        <v>2861984.4412500001</v>
      </c>
      <c r="C188">
        <f t="shared" si="59"/>
        <v>3</v>
      </c>
      <c r="D188">
        <v>0.53634008315560666</v>
      </c>
      <c r="E188">
        <v>100</v>
      </c>
      <c r="F188">
        <f t="shared" si="60"/>
        <v>240</v>
      </c>
      <c r="G188">
        <f t="shared" si="46"/>
        <v>140</v>
      </c>
      <c r="H188" s="7" t="str">
        <f t="shared" si="47"/>
        <v>8) 140%</v>
      </c>
      <c r="I188" t="str">
        <f t="shared" si="48"/>
        <v>0% - 200%</v>
      </c>
      <c r="J188">
        <f t="shared" si="55"/>
        <v>1</v>
      </c>
      <c r="K188">
        <f t="shared" si="56"/>
        <v>4</v>
      </c>
      <c r="L188" t="str">
        <f t="shared" si="49"/>
        <v>No Noise</v>
      </c>
      <c r="M188" s="3">
        <f t="shared" ca="1" si="43"/>
        <v>0</v>
      </c>
      <c r="N188" s="6">
        <f t="shared" ca="1" si="44"/>
        <v>0.53634008315560666</v>
      </c>
      <c r="O188">
        <f t="shared" si="57"/>
        <v>8</v>
      </c>
      <c r="P188" t="str">
        <f t="shared" si="50"/>
        <v>008</v>
      </c>
      <c r="Q188" s="2">
        <f t="shared" si="61"/>
        <v>202501</v>
      </c>
      <c r="R188" s="5">
        <f t="shared" ca="1" si="51"/>
        <v>3696211.6135321409</v>
      </c>
      <c r="S188" s="2">
        <f t="shared" si="62"/>
        <v>1555407.098</v>
      </c>
      <c r="T188" t="str">
        <f t="shared" si="52"/>
        <v>HUB 008</v>
      </c>
      <c r="U188" t="str">
        <f t="shared" si="58"/>
        <v>Spain</v>
      </c>
      <c r="V188" t="s">
        <v>20</v>
      </c>
      <c r="W188" t="str">
        <f t="shared" si="53"/>
        <v>8) 140%</v>
      </c>
      <c r="X188" t="str">
        <f t="shared" si="53"/>
        <v>0% - 200%</v>
      </c>
    </row>
    <row r="189" spans="1:24" x14ac:dyDescent="0.35">
      <c r="A189">
        <f t="shared" si="54"/>
        <v>953994.81374999997</v>
      </c>
      <c r="B189">
        <f t="shared" si="45"/>
        <v>3815979.2549999999</v>
      </c>
      <c r="C189">
        <f t="shared" si="59"/>
        <v>4</v>
      </c>
      <c r="D189">
        <v>0.53634008315560666</v>
      </c>
      <c r="E189">
        <v>100</v>
      </c>
      <c r="F189">
        <f t="shared" si="60"/>
        <v>240</v>
      </c>
      <c r="G189">
        <f t="shared" si="46"/>
        <v>140</v>
      </c>
      <c r="H189" s="7" t="str">
        <f t="shared" si="47"/>
        <v>8) 140%</v>
      </c>
      <c r="I189" t="str">
        <f t="shared" si="48"/>
        <v>0% - 200%</v>
      </c>
      <c r="J189">
        <f t="shared" si="55"/>
        <v>2</v>
      </c>
      <c r="K189">
        <f t="shared" si="56"/>
        <v>4</v>
      </c>
      <c r="L189" t="str">
        <f t="shared" si="49"/>
        <v>No Noise</v>
      </c>
      <c r="M189" s="3">
        <f t="shared" ca="1" si="43"/>
        <v>0</v>
      </c>
      <c r="N189" s="6">
        <f t="shared" ca="1" si="44"/>
        <v>0.53634008315560666</v>
      </c>
      <c r="O189">
        <f t="shared" si="57"/>
        <v>8</v>
      </c>
      <c r="P189" t="str">
        <f t="shared" si="50"/>
        <v>008</v>
      </c>
      <c r="Q189" s="2">
        <f t="shared" si="61"/>
        <v>202502</v>
      </c>
      <c r="R189" s="5">
        <f t="shared" ca="1" si="51"/>
        <v>4699888.0817004582</v>
      </c>
      <c r="S189" s="2">
        <f t="shared" si="62"/>
        <v>1648037.9790000001</v>
      </c>
      <c r="T189" t="str">
        <f t="shared" si="52"/>
        <v>HUB 008</v>
      </c>
      <c r="U189" t="str">
        <f t="shared" si="58"/>
        <v>Spain</v>
      </c>
      <c r="V189" t="s">
        <v>20</v>
      </c>
      <c r="W189" t="str">
        <f t="shared" si="53"/>
        <v>8) 140%</v>
      </c>
      <c r="X189" t="str">
        <f t="shared" si="53"/>
        <v>0% - 200%</v>
      </c>
    </row>
    <row r="190" spans="1:24" x14ac:dyDescent="0.35">
      <c r="A190">
        <f t="shared" si="54"/>
        <v>953994.81374999997</v>
      </c>
      <c r="B190">
        <f t="shared" si="45"/>
        <v>3815979.2549999999</v>
      </c>
      <c r="C190">
        <f t="shared" si="59"/>
        <v>4</v>
      </c>
      <c r="D190">
        <v>0.53634008315560666</v>
      </c>
      <c r="E190">
        <v>100</v>
      </c>
      <c r="F190">
        <f t="shared" si="60"/>
        <v>240</v>
      </c>
      <c r="G190">
        <f t="shared" si="46"/>
        <v>140</v>
      </c>
      <c r="H190" s="7" t="str">
        <f t="shared" si="47"/>
        <v>8) 140%</v>
      </c>
      <c r="I190" t="str">
        <f t="shared" si="48"/>
        <v>0% - 200%</v>
      </c>
      <c r="J190">
        <f t="shared" si="55"/>
        <v>3</v>
      </c>
      <c r="K190">
        <f t="shared" si="56"/>
        <v>4</v>
      </c>
      <c r="L190" t="str">
        <f t="shared" si="49"/>
        <v>No Noise</v>
      </c>
      <c r="M190" s="3">
        <f t="shared" ca="1" si="43"/>
        <v>0</v>
      </c>
      <c r="N190" s="6">
        <f t="shared" ca="1" si="44"/>
        <v>0.53634008315560666</v>
      </c>
      <c r="O190">
        <f t="shared" si="57"/>
        <v>8</v>
      </c>
      <c r="P190" t="str">
        <f t="shared" si="50"/>
        <v>008</v>
      </c>
      <c r="Q190" s="2">
        <f t="shared" si="61"/>
        <v>202503</v>
      </c>
      <c r="R190" s="5">
        <f t="shared" ca="1" si="51"/>
        <v>4756549.6976050269</v>
      </c>
      <c r="S190" s="2">
        <f t="shared" si="62"/>
        <v>1753682.919</v>
      </c>
      <c r="T190" t="str">
        <f t="shared" si="52"/>
        <v>HUB 008</v>
      </c>
      <c r="U190" t="str">
        <f t="shared" si="58"/>
        <v>Spain</v>
      </c>
      <c r="V190" t="s">
        <v>20</v>
      </c>
      <c r="W190" t="str">
        <f t="shared" si="53"/>
        <v>8) 140%</v>
      </c>
      <c r="X190" t="str">
        <f t="shared" si="53"/>
        <v>0% - 200%</v>
      </c>
    </row>
    <row r="191" spans="1:24" x14ac:dyDescent="0.35">
      <c r="A191">
        <f t="shared" si="54"/>
        <v>953994.81374999997</v>
      </c>
      <c r="B191">
        <f t="shared" si="45"/>
        <v>3815979.2549999999</v>
      </c>
      <c r="C191">
        <f t="shared" si="59"/>
        <v>4</v>
      </c>
      <c r="D191">
        <v>0.53634008315560666</v>
      </c>
      <c r="E191">
        <v>100</v>
      </c>
      <c r="F191">
        <f t="shared" si="60"/>
        <v>240</v>
      </c>
      <c r="G191">
        <f t="shared" si="46"/>
        <v>140</v>
      </c>
      <c r="H191" s="7" t="str">
        <f t="shared" si="47"/>
        <v>8) 140%</v>
      </c>
      <c r="I191" t="str">
        <f t="shared" si="48"/>
        <v>0% - 200%</v>
      </c>
      <c r="J191">
        <f t="shared" si="55"/>
        <v>4</v>
      </c>
      <c r="K191">
        <f t="shared" si="56"/>
        <v>4</v>
      </c>
      <c r="L191" t="str">
        <f t="shared" si="49"/>
        <v>No Noise</v>
      </c>
      <c r="M191" s="3">
        <f t="shared" ca="1" si="43"/>
        <v>0</v>
      </c>
      <c r="N191" s="6">
        <f t="shared" ca="1" si="44"/>
        <v>0.53634008315560666</v>
      </c>
      <c r="O191">
        <f t="shared" si="57"/>
        <v>8</v>
      </c>
      <c r="P191" t="str">
        <f t="shared" si="50"/>
        <v>008</v>
      </c>
      <c r="Q191" s="2">
        <f t="shared" si="61"/>
        <v>202504</v>
      </c>
      <c r="R191" s="5">
        <f t="shared" ca="1" si="51"/>
        <v>4746506.296721491</v>
      </c>
      <c r="S191" s="2">
        <f t="shared" si="62"/>
        <v>1734957.112</v>
      </c>
      <c r="T191" t="str">
        <f t="shared" si="52"/>
        <v>HUB 008</v>
      </c>
      <c r="U191" t="str">
        <f t="shared" si="58"/>
        <v>Spain</v>
      </c>
      <c r="V191" t="s">
        <v>20</v>
      </c>
      <c r="W191" t="str">
        <f t="shared" si="53"/>
        <v>8) 140%</v>
      </c>
      <c r="X191" t="str">
        <f t="shared" si="53"/>
        <v>0% - 200%</v>
      </c>
    </row>
    <row r="192" spans="1:24" x14ac:dyDescent="0.35">
      <c r="A192">
        <f t="shared" si="54"/>
        <v>953994.81374999997</v>
      </c>
      <c r="B192">
        <f t="shared" si="45"/>
        <v>3815979.2549999999</v>
      </c>
      <c r="C192">
        <f t="shared" si="59"/>
        <v>4</v>
      </c>
      <c r="D192">
        <v>0.53634008315560666</v>
      </c>
      <c r="E192">
        <v>100</v>
      </c>
      <c r="F192">
        <f t="shared" si="60"/>
        <v>240</v>
      </c>
      <c r="G192">
        <f t="shared" si="46"/>
        <v>140</v>
      </c>
      <c r="H192" s="7" t="str">
        <f t="shared" si="47"/>
        <v>8) 140%</v>
      </c>
      <c r="I192" t="str">
        <f t="shared" si="48"/>
        <v>0% - 200%</v>
      </c>
      <c r="J192">
        <f t="shared" si="55"/>
        <v>5</v>
      </c>
      <c r="K192">
        <f t="shared" si="56"/>
        <v>4</v>
      </c>
      <c r="L192" t="str">
        <f t="shared" si="49"/>
        <v>With Noise</v>
      </c>
      <c r="M192" s="3">
        <f t="shared" ca="1" si="43"/>
        <v>0.12999999999999989</v>
      </c>
      <c r="N192" s="6">
        <f t="shared" ca="1" si="44"/>
        <v>0.6060642939658355</v>
      </c>
      <c r="O192">
        <f t="shared" si="57"/>
        <v>8</v>
      </c>
      <c r="P192" t="str">
        <f t="shared" si="50"/>
        <v>008</v>
      </c>
      <c r="Q192" s="2">
        <f t="shared" si="61"/>
        <v>202505</v>
      </c>
      <c r="R192" s="5">
        <f t="shared" ca="1" si="51"/>
        <v>4922752.3745702226</v>
      </c>
      <c r="S192" s="2">
        <f t="shared" si="62"/>
        <v>1826164.5349999999</v>
      </c>
      <c r="T192" t="str">
        <f t="shared" si="52"/>
        <v>HUB 008</v>
      </c>
      <c r="U192" t="str">
        <f t="shared" si="58"/>
        <v>Spain</v>
      </c>
      <c r="V192" t="s">
        <v>20</v>
      </c>
      <c r="W192" t="str">
        <f t="shared" si="53"/>
        <v>8) 140%</v>
      </c>
      <c r="X192" t="str">
        <f t="shared" si="53"/>
        <v>0% - 200%</v>
      </c>
    </row>
    <row r="193" spans="1:24" x14ac:dyDescent="0.35">
      <c r="A193">
        <f t="shared" si="54"/>
        <v>953994.81374999997</v>
      </c>
      <c r="B193">
        <f t="shared" si="45"/>
        <v>3815979.2549999999</v>
      </c>
      <c r="C193">
        <f t="shared" si="59"/>
        <v>4</v>
      </c>
      <c r="D193">
        <v>0.53634008315560666</v>
      </c>
      <c r="E193">
        <v>100</v>
      </c>
      <c r="F193">
        <f t="shared" si="60"/>
        <v>240</v>
      </c>
      <c r="G193">
        <f t="shared" si="46"/>
        <v>140</v>
      </c>
      <c r="H193" s="7" t="str">
        <f t="shared" si="47"/>
        <v>8) 140%</v>
      </c>
      <c r="I193" t="str">
        <f t="shared" si="48"/>
        <v>0% - 200%</v>
      </c>
      <c r="J193">
        <f t="shared" si="55"/>
        <v>6</v>
      </c>
      <c r="K193">
        <f t="shared" si="56"/>
        <v>4</v>
      </c>
      <c r="L193" t="str">
        <f t="shared" si="49"/>
        <v>With Noise</v>
      </c>
      <c r="M193" s="3">
        <f t="shared" ca="1" si="43"/>
        <v>0.14999999999999991</v>
      </c>
      <c r="N193" s="6">
        <f t="shared" ca="1" si="44"/>
        <v>0.61679109562894763</v>
      </c>
      <c r="O193">
        <f t="shared" si="57"/>
        <v>8</v>
      </c>
      <c r="P193" t="str">
        <f t="shared" si="50"/>
        <v>008</v>
      </c>
      <c r="Q193" s="2">
        <f t="shared" si="61"/>
        <v>202506</v>
      </c>
      <c r="R193" s="5">
        <f t="shared" ca="1" si="51"/>
        <v>4973626.0986987147</v>
      </c>
      <c r="S193" s="2">
        <f t="shared" si="62"/>
        <v>1876886.44</v>
      </c>
      <c r="T193" t="str">
        <f t="shared" si="52"/>
        <v>HUB 008</v>
      </c>
      <c r="U193" t="str">
        <f t="shared" si="58"/>
        <v>Spain</v>
      </c>
      <c r="V193" t="s">
        <v>20</v>
      </c>
      <c r="W193" t="str">
        <f t="shared" si="53"/>
        <v>8) 140%</v>
      </c>
      <c r="X193" t="str">
        <f t="shared" si="53"/>
        <v>0% - 200%</v>
      </c>
    </row>
    <row r="194" spans="1:24" x14ac:dyDescent="0.35">
      <c r="A194">
        <f t="shared" si="54"/>
        <v>953994.81374999997</v>
      </c>
      <c r="B194">
        <f t="shared" si="45"/>
        <v>953994.81374999997</v>
      </c>
      <c r="C194">
        <f t="shared" si="59"/>
        <v>1</v>
      </c>
      <c r="D194">
        <v>0.53634008315560666</v>
      </c>
      <c r="E194">
        <v>100</v>
      </c>
      <c r="F194">
        <f t="shared" si="60"/>
        <v>260</v>
      </c>
      <c r="G194">
        <f t="shared" si="46"/>
        <v>160</v>
      </c>
      <c r="H194" s="7" t="str">
        <f t="shared" si="47"/>
        <v>9) 160%</v>
      </c>
      <c r="I194" t="str">
        <f t="shared" si="48"/>
        <v>0% - 200%</v>
      </c>
      <c r="J194">
        <f t="shared" si="55"/>
        <v>1</v>
      </c>
      <c r="K194">
        <f t="shared" si="56"/>
        <v>4</v>
      </c>
      <c r="L194" t="str">
        <f t="shared" si="49"/>
        <v>No Noise</v>
      </c>
      <c r="M194" s="3">
        <f t="shared" ref="M194:M257" ca="1" si="63">IF(L194="No Noise",0,RANDBETWEEN(E194,F194)/100-1)</f>
        <v>0</v>
      </c>
      <c r="N194" s="6">
        <f t="shared" ref="N194:N257" ca="1" si="64">D194*(1+M194)</f>
        <v>0.53634008315560666</v>
      </c>
      <c r="O194">
        <f t="shared" si="57"/>
        <v>9</v>
      </c>
      <c r="P194" t="str">
        <f t="shared" si="50"/>
        <v>009</v>
      </c>
      <c r="Q194" s="2">
        <f t="shared" si="61"/>
        <v>202307</v>
      </c>
      <c r="R194" s="5">
        <f t="shared" ca="1" si="51"/>
        <v>1869430.5836999998</v>
      </c>
      <c r="S194" s="2">
        <f t="shared" si="62"/>
        <v>1706819.6070000001</v>
      </c>
      <c r="T194" t="str">
        <f t="shared" si="52"/>
        <v>HUB 009</v>
      </c>
      <c r="U194" t="str">
        <f t="shared" si="58"/>
        <v>Spain</v>
      </c>
      <c r="V194" t="s">
        <v>20</v>
      </c>
      <c r="W194" t="str">
        <f t="shared" si="53"/>
        <v>9) 160%</v>
      </c>
      <c r="X194" t="str">
        <f t="shared" si="53"/>
        <v>0% - 200%</v>
      </c>
    </row>
    <row r="195" spans="1:24" x14ac:dyDescent="0.35">
      <c r="A195">
        <f t="shared" si="54"/>
        <v>953994.81374999997</v>
      </c>
      <c r="B195">
        <f t="shared" ref="B195:B241" si="65">A195*C195</f>
        <v>953994.81374999997</v>
      </c>
      <c r="C195">
        <f t="shared" si="59"/>
        <v>1</v>
      </c>
      <c r="D195">
        <v>0.53634008315560666</v>
      </c>
      <c r="E195">
        <v>100</v>
      </c>
      <c r="F195">
        <f t="shared" si="60"/>
        <v>260</v>
      </c>
      <c r="G195">
        <f t="shared" ref="G195:G241" si="66">F195-100</f>
        <v>160</v>
      </c>
      <c r="H195" s="7" t="str">
        <f t="shared" ref="H195:H241" si="67">O195&amp;") "&amp;G195&amp;"%"</f>
        <v>9) 160%</v>
      </c>
      <c r="I195" t="str">
        <f t="shared" ref="I195:I241" si="68">"0% - " &amp; FLOOR((F195-100+1)/100, 1)*100 + 100 &amp;"%"</f>
        <v>0% - 200%</v>
      </c>
      <c r="J195">
        <f t="shared" si="55"/>
        <v>2</v>
      </c>
      <c r="K195">
        <f t="shared" si="56"/>
        <v>4</v>
      </c>
      <c r="L195" t="str">
        <f t="shared" ref="L195:L241" si="69">IF(J195&lt;=K195,"No Noise","With Noise")</f>
        <v>No Noise</v>
      </c>
      <c r="M195" s="3">
        <f t="shared" ca="1" si="63"/>
        <v>0</v>
      </c>
      <c r="N195" s="6">
        <f t="shared" ca="1" si="64"/>
        <v>0.53634008315560666</v>
      </c>
      <c r="O195">
        <f t="shared" si="57"/>
        <v>9</v>
      </c>
      <c r="P195" t="str">
        <f t="shared" ref="P195:P258" si="70">IF(O195&lt;10,"00"&amp;O195,IF(O195&lt;100,"0"&amp;O195,O195))</f>
        <v>009</v>
      </c>
      <c r="Q195" s="2">
        <f t="shared" si="61"/>
        <v>202308</v>
      </c>
      <c r="R195" s="5">
        <f t="shared" ref="R195:R241" ca="1" si="71">B195+N195*S195</f>
        <v>1844246.3339130462</v>
      </c>
      <c r="S195" s="2">
        <f t="shared" si="62"/>
        <v>1659863.8589999999</v>
      </c>
      <c r="T195" t="str">
        <f t="shared" ref="T195:T241" si="72">"HUB "&amp;P195</f>
        <v>HUB 009</v>
      </c>
      <c r="U195" t="str">
        <f t="shared" si="58"/>
        <v>Spain</v>
      </c>
      <c r="V195" t="s">
        <v>20</v>
      </c>
      <c r="W195" t="str">
        <f t="shared" ref="W195:X258" si="73">H195</f>
        <v>9) 160%</v>
      </c>
      <c r="X195" t="str">
        <f t="shared" si="73"/>
        <v>0% - 200%</v>
      </c>
    </row>
    <row r="196" spans="1:24" x14ac:dyDescent="0.35">
      <c r="A196">
        <f t="shared" ref="A196:A241" si="74">A195</f>
        <v>953994.81374999997</v>
      </c>
      <c r="B196">
        <f t="shared" si="65"/>
        <v>953994.81374999997</v>
      </c>
      <c r="C196">
        <f t="shared" si="59"/>
        <v>1</v>
      </c>
      <c r="D196">
        <v>0.53634008315560666</v>
      </c>
      <c r="E196">
        <v>100</v>
      </c>
      <c r="F196">
        <f t="shared" si="60"/>
        <v>260</v>
      </c>
      <c r="G196">
        <f t="shared" si="66"/>
        <v>160</v>
      </c>
      <c r="H196" s="7" t="str">
        <f t="shared" si="67"/>
        <v>9) 160%</v>
      </c>
      <c r="I196" t="str">
        <f t="shared" si="68"/>
        <v>0% - 200%</v>
      </c>
      <c r="J196">
        <f t="shared" ref="J196:J241" si="75">IF(J195&gt;5,1,J195+1)</f>
        <v>3</v>
      </c>
      <c r="K196">
        <f t="shared" ref="K196:K259" si="76">K195</f>
        <v>4</v>
      </c>
      <c r="L196" t="str">
        <f t="shared" si="69"/>
        <v>No Noise</v>
      </c>
      <c r="M196" s="3">
        <f t="shared" ca="1" si="63"/>
        <v>0</v>
      </c>
      <c r="N196" s="6">
        <f t="shared" ca="1" si="64"/>
        <v>0.53634008315560666</v>
      </c>
      <c r="O196">
        <f t="shared" ref="O196:O241" si="77">IF(Q196&lt;Q195,O195+1,O195)</f>
        <v>9</v>
      </c>
      <c r="P196" t="str">
        <f t="shared" si="70"/>
        <v>009</v>
      </c>
      <c r="Q196" s="2">
        <f t="shared" si="61"/>
        <v>202309</v>
      </c>
      <c r="R196" s="5">
        <f t="shared" ca="1" si="71"/>
        <v>1749444.4065465806</v>
      </c>
      <c r="S196" s="2">
        <f t="shared" si="62"/>
        <v>1483106.7409999999</v>
      </c>
      <c r="T196" t="str">
        <f t="shared" si="72"/>
        <v>HUB 009</v>
      </c>
      <c r="U196" t="str">
        <f t="shared" ref="U196:U241" si="78">U195</f>
        <v>Spain</v>
      </c>
      <c r="V196" t="s">
        <v>20</v>
      </c>
      <c r="W196" t="str">
        <f t="shared" si="73"/>
        <v>9) 160%</v>
      </c>
      <c r="X196" t="str">
        <f t="shared" si="73"/>
        <v>0% - 200%</v>
      </c>
    </row>
    <row r="197" spans="1:24" x14ac:dyDescent="0.35">
      <c r="A197">
        <f t="shared" si="74"/>
        <v>953994.81374999997</v>
      </c>
      <c r="B197">
        <f t="shared" si="65"/>
        <v>1907989.6274999999</v>
      </c>
      <c r="C197">
        <f t="shared" si="59"/>
        <v>2</v>
      </c>
      <c r="D197">
        <v>0.53634008315560666</v>
      </c>
      <c r="E197">
        <v>100</v>
      </c>
      <c r="F197">
        <f t="shared" si="60"/>
        <v>260</v>
      </c>
      <c r="G197">
        <f t="shared" si="66"/>
        <v>160</v>
      </c>
      <c r="H197" s="7" t="str">
        <f t="shared" si="67"/>
        <v>9) 160%</v>
      </c>
      <c r="I197" t="str">
        <f t="shared" si="68"/>
        <v>0% - 200%</v>
      </c>
      <c r="J197">
        <f t="shared" si="75"/>
        <v>4</v>
      </c>
      <c r="K197">
        <f t="shared" si="76"/>
        <v>4</v>
      </c>
      <c r="L197" t="str">
        <f t="shared" si="69"/>
        <v>No Noise</v>
      </c>
      <c r="M197" s="3">
        <f t="shared" ca="1" si="63"/>
        <v>0</v>
      </c>
      <c r="N197" s="6">
        <f t="shared" ca="1" si="64"/>
        <v>0.53634008315560666</v>
      </c>
      <c r="O197">
        <f t="shared" si="77"/>
        <v>9</v>
      </c>
      <c r="P197" t="str">
        <f t="shared" si="70"/>
        <v>009</v>
      </c>
      <c r="Q197" s="2">
        <f t="shared" si="61"/>
        <v>202310</v>
      </c>
      <c r="R197" s="5">
        <f t="shared" ca="1" si="71"/>
        <v>2903194.3365854705</v>
      </c>
      <c r="S197" s="2">
        <f t="shared" si="62"/>
        <v>1855547.889</v>
      </c>
      <c r="T197" t="str">
        <f t="shared" si="72"/>
        <v>HUB 009</v>
      </c>
      <c r="U197" t="str">
        <f t="shared" si="78"/>
        <v>Spain</v>
      </c>
      <c r="V197" t="s">
        <v>20</v>
      </c>
      <c r="W197" t="str">
        <f t="shared" si="73"/>
        <v>9) 160%</v>
      </c>
      <c r="X197" t="str">
        <f t="shared" si="73"/>
        <v>0% - 200%</v>
      </c>
    </row>
    <row r="198" spans="1:24" x14ac:dyDescent="0.35">
      <c r="A198">
        <f t="shared" si="74"/>
        <v>953994.81374999997</v>
      </c>
      <c r="B198">
        <f t="shared" si="65"/>
        <v>1907989.6274999999</v>
      </c>
      <c r="C198">
        <f t="shared" si="59"/>
        <v>2</v>
      </c>
      <c r="D198">
        <v>0.53634008315560666</v>
      </c>
      <c r="E198">
        <v>100</v>
      </c>
      <c r="F198">
        <f t="shared" si="60"/>
        <v>260</v>
      </c>
      <c r="G198">
        <f t="shared" si="66"/>
        <v>160</v>
      </c>
      <c r="H198" s="7" t="str">
        <f t="shared" si="67"/>
        <v>9) 160%</v>
      </c>
      <c r="I198" t="str">
        <f t="shared" si="68"/>
        <v>0% - 200%</v>
      </c>
      <c r="J198">
        <f t="shared" si="75"/>
        <v>5</v>
      </c>
      <c r="K198">
        <f t="shared" si="76"/>
        <v>4</v>
      </c>
      <c r="L198" t="str">
        <f t="shared" si="69"/>
        <v>With Noise</v>
      </c>
      <c r="M198" s="3">
        <f t="shared" ca="1" si="63"/>
        <v>1.17</v>
      </c>
      <c r="N198" s="6">
        <f t="shared" ca="1" si="64"/>
        <v>1.1638579804476663</v>
      </c>
      <c r="O198">
        <f t="shared" si="77"/>
        <v>9</v>
      </c>
      <c r="P198" t="str">
        <f t="shared" si="70"/>
        <v>009</v>
      </c>
      <c r="Q198" s="2">
        <f t="shared" si="61"/>
        <v>202311</v>
      </c>
      <c r="R198" s="5">
        <f t="shared" ca="1" si="71"/>
        <v>3933750.8009957764</v>
      </c>
      <c r="S198" s="2">
        <f t="shared" si="62"/>
        <v>1740557.0160000001</v>
      </c>
      <c r="T198" t="str">
        <f t="shared" si="72"/>
        <v>HUB 009</v>
      </c>
      <c r="U198" t="str">
        <f t="shared" si="78"/>
        <v>Spain</v>
      </c>
      <c r="V198" t="s">
        <v>20</v>
      </c>
      <c r="W198" t="str">
        <f t="shared" si="73"/>
        <v>9) 160%</v>
      </c>
      <c r="X198" t="str">
        <f t="shared" si="73"/>
        <v>0% - 200%</v>
      </c>
    </row>
    <row r="199" spans="1:24" x14ac:dyDescent="0.35">
      <c r="A199">
        <f t="shared" si="74"/>
        <v>953994.81374999997</v>
      </c>
      <c r="B199">
        <f t="shared" si="65"/>
        <v>1907989.6274999999</v>
      </c>
      <c r="C199">
        <f t="shared" si="59"/>
        <v>2</v>
      </c>
      <c r="D199">
        <v>0.53634008315560666</v>
      </c>
      <c r="E199">
        <v>100</v>
      </c>
      <c r="F199">
        <f t="shared" si="60"/>
        <v>260</v>
      </c>
      <c r="G199">
        <f t="shared" si="66"/>
        <v>160</v>
      </c>
      <c r="H199" s="7" t="str">
        <f t="shared" si="67"/>
        <v>9) 160%</v>
      </c>
      <c r="I199" t="str">
        <f t="shared" si="68"/>
        <v>0% - 200%</v>
      </c>
      <c r="J199">
        <f t="shared" si="75"/>
        <v>6</v>
      </c>
      <c r="K199">
        <f t="shared" si="76"/>
        <v>4</v>
      </c>
      <c r="L199" t="str">
        <f t="shared" si="69"/>
        <v>With Noise</v>
      </c>
      <c r="M199" s="3">
        <f t="shared" ca="1" si="63"/>
        <v>0.17999999999999994</v>
      </c>
      <c r="N199" s="6">
        <f t="shared" ca="1" si="64"/>
        <v>0.63288129812361582</v>
      </c>
      <c r="O199">
        <f t="shared" si="77"/>
        <v>9</v>
      </c>
      <c r="P199" t="str">
        <f t="shared" si="70"/>
        <v>009</v>
      </c>
      <c r="Q199" s="2">
        <f t="shared" si="61"/>
        <v>202312</v>
      </c>
      <c r="R199" s="5">
        <f t="shared" ca="1" si="71"/>
        <v>3068802.1591881476</v>
      </c>
      <c r="S199" s="2">
        <f t="shared" si="62"/>
        <v>1834171.013</v>
      </c>
      <c r="T199" t="str">
        <f t="shared" si="72"/>
        <v>HUB 009</v>
      </c>
      <c r="U199" t="str">
        <f t="shared" si="78"/>
        <v>Spain</v>
      </c>
      <c r="V199" t="s">
        <v>20</v>
      </c>
      <c r="W199" t="str">
        <f t="shared" si="73"/>
        <v>9) 160%</v>
      </c>
      <c r="X199" t="str">
        <f t="shared" si="73"/>
        <v>0% - 200%</v>
      </c>
    </row>
    <row r="200" spans="1:24" x14ac:dyDescent="0.35">
      <c r="A200">
        <f t="shared" si="74"/>
        <v>953994.81374999997</v>
      </c>
      <c r="B200">
        <f t="shared" si="65"/>
        <v>953994.81374999997</v>
      </c>
      <c r="C200">
        <f t="shared" si="59"/>
        <v>1</v>
      </c>
      <c r="D200">
        <v>0.53634008315560666</v>
      </c>
      <c r="E200">
        <v>100</v>
      </c>
      <c r="F200">
        <f t="shared" si="60"/>
        <v>260</v>
      </c>
      <c r="G200">
        <f t="shared" si="66"/>
        <v>160</v>
      </c>
      <c r="H200" s="7" t="str">
        <f t="shared" si="67"/>
        <v>9) 160%</v>
      </c>
      <c r="I200" t="str">
        <f t="shared" si="68"/>
        <v>0% - 200%</v>
      </c>
      <c r="J200">
        <f t="shared" si="75"/>
        <v>1</v>
      </c>
      <c r="K200">
        <f t="shared" si="76"/>
        <v>4</v>
      </c>
      <c r="L200" t="str">
        <f t="shared" si="69"/>
        <v>No Noise</v>
      </c>
      <c r="M200" s="3">
        <f t="shared" ca="1" si="63"/>
        <v>0</v>
      </c>
      <c r="N200" s="6">
        <f t="shared" ca="1" si="64"/>
        <v>0.53634008315560666</v>
      </c>
      <c r="O200">
        <f t="shared" si="77"/>
        <v>9</v>
      </c>
      <c r="P200" t="str">
        <f t="shared" si="70"/>
        <v>009</v>
      </c>
      <c r="Q200" s="2">
        <f t="shared" si="61"/>
        <v>202401</v>
      </c>
      <c r="R200" s="5">
        <f t="shared" ca="1" si="71"/>
        <v>1827475.7513061501</v>
      </c>
      <c r="S200" s="2">
        <f t="shared" si="62"/>
        <v>1628595.298</v>
      </c>
      <c r="T200" t="str">
        <f t="shared" si="72"/>
        <v>HUB 009</v>
      </c>
      <c r="U200" t="str">
        <f t="shared" si="78"/>
        <v>Spain</v>
      </c>
      <c r="V200" t="s">
        <v>20</v>
      </c>
      <c r="W200" t="str">
        <f t="shared" si="73"/>
        <v>9) 160%</v>
      </c>
      <c r="X200" t="str">
        <f t="shared" si="73"/>
        <v>0% - 200%</v>
      </c>
    </row>
    <row r="201" spans="1:24" x14ac:dyDescent="0.35">
      <c r="A201">
        <f t="shared" si="74"/>
        <v>953994.81374999997</v>
      </c>
      <c r="B201">
        <f t="shared" si="65"/>
        <v>953994.81374999997</v>
      </c>
      <c r="C201">
        <f t="shared" si="59"/>
        <v>1</v>
      </c>
      <c r="D201">
        <v>0.53634008315560666</v>
      </c>
      <c r="E201">
        <v>100</v>
      </c>
      <c r="F201">
        <f t="shared" si="60"/>
        <v>260</v>
      </c>
      <c r="G201">
        <f t="shared" si="66"/>
        <v>160</v>
      </c>
      <c r="H201" s="7" t="str">
        <f t="shared" si="67"/>
        <v>9) 160%</v>
      </c>
      <c r="I201" t="str">
        <f t="shared" si="68"/>
        <v>0% - 200%</v>
      </c>
      <c r="J201">
        <f t="shared" si="75"/>
        <v>2</v>
      </c>
      <c r="K201">
        <f t="shared" si="76"/>
        <v>4</v>
      </c>
      <c r="L201" t="str">
        <f t="shared" si="69"/>
        <v>No Noise</v>
      </c>
      <c r="M201" s="3">
        <f t="shared" ca="1" si="63"/>
        <v>0</v>
      </c>
      <c r="N201" s="6">
        <f t="shared" ca="1" si="64"/>
        <v>0.53634008315560666</v>
      </c>
      <c r="O201">
        <f t="shared" si="77"/>
        <v>9</v>
      </c>
      <c r="P201" t="str">
        <f t="shared" si="70"/>
        <v>009</v>
      </c>
      <c r="Q201" s="2">
        <f t="shared" si="61"/>
        <v>202402</v>
      </c>
      <c r="R201" s="5">
        <f t="shared" ca="1" si="71"/>
        <v>1825996.9544288735</v>
      </c>
      <c r="S201" s="2">
        <f t="shared" si="62"/>
        <v>1625838.098</v>
      </c>
      <c r="T201" t="str">
        <f t="shared" si="72"/>
        <v>HUB 009</v>
      </c>
      <c r="U201" t="str">
        <f t="shared" si="78"/>
        <v>Spain</v>
      </c>
      <c r="V201" t="s">
        <v>20</v>
      </c>
      <c r="W201" t="str">
        <f t="shared" si="73"/>
        <v>9) 160%</v>
      </c>
      <c r="X201" t="str">
        <f t="shared" si="73"/>
        <v>0% - 200%</v>
      </c>
    </row>
    <row r="202" spans="1:24" x14ac:dyDescent="0.35">
      <c r="A202">
        <f t="shared" si="74"/>
        <v>953994.81374999997</v>
      </c>
      <c r="B202">
        <f t="shared" si="65"/>
        <v>953994.81374999997</v>
      </c>
      <c r="C202">
        <f t="shared" si="59"/>
        <v>1</v>
      </c>
      <c r="D202">
        <v>0.53634008315560666</v>
      </c>
      <c r="E202">
        <v>100</v>
      </c>
      <c r="F202">
        <f t="shared" si="60"/>
        <v>260</v>
      </c>
      <c r="G202">
        <f t="shared" si="66"/>
        <v>160</v>
      </c>
      <c r="H202" s="7" t="str">
        <f t="shared" si="67"/>
        <v>9) 160%</v>
      </c>
      <c r="I202" t="str">
        <f t="shared" si="68"/>
        <v>0% - 200%</v>
      </c>
      <c r="J202">
        <f t="shared" si="75"/>
        <v>3</v>
      </c>
      <c r="K202">
        <f t="shared" si="76"/>
        <v>4</v>
      </c>
      <c r="L202" t="str">
        <f t="shared" si="69"/>
        <v>No Noise</v>
      </c>
      <c r="M202" s="3">
        <f t="shared" ca="1" si="63"/>
        <v>0</v>
      </c>
      <c r="N202" s="6">
        <f t="shared" ca="1" si="64"/>
        <v>0.53634008315560666</v>
      </c>
      <c r="O202">
        <f t="shared" si="77"/>
        <v>9</v>
      </c>
      <c r="P202" t="str">
        <f t="shared" si="70"/>
        <v>009</v>
      </c>
      <c r="Q202" s="2">
        <f t="shared" si="61"/>
        <v>202403</v>
      </c>
      <c r="R202" s="5">
        <f t="shared" ca="1" si="71"/>
        <v>1821999.6380697787</v>
      </c>
      <c r="S202" s="2">
        <f t="shared" si="62"/>
        <v>1618385.1470000001</v>
      </c>
      <c r="T202" t="str">
        <f t="shared" si="72"/>
        <v>HUB 009</v>
      </c>
      <c r="U202" t="str">
        <f t="shared" si="78"/>
        <v>Spain</v>
      </c>
      <c r="V202" t="s">
        <v>20</v>
      </c>
      <c r="W202" t="str">
        <f t="shared" si="73"/>
        <v>9) 160%</v>
      </c>
      <c r="X202" t="str">
        <f t="shared" si="73"/>
        <v>0% - 200%</v>
      </c>
    </row>
    <row r="203" spans="1:24" x14ac:dyDescent="0.35">
      <c r="A203">
        <f t="shared" si="74"/>
        <v>953994.81374999997</v>
      </c>
      <c r="B203">
        <f t="shared" si="65"/>
        <v>1907989.6274999999</v>
      </c>
      <c r="C203">
        <f t="shared" si="59"/>
        <v>2</v>
      </c>
      <c r="D203">
        <v>0.53634008315560666</v>
      </c>
      <c r="E203">
        <v>100</v>
      </c>
      <c r="F203">
        <f t="shared" si="60"/>
        <v>260</v>
      </c>
      <c r="G203">
        <f t="shared" si="66"/>
        <v>160</v>
      </c>
      <c r="H203" s="7" t="str">
        <f t="shared" si="67"/>
        <v>9) 160%</v>
      </c>
      <c r="I203" t="str">
        <f t="shared" si="68"/>
        <v>0% - 200%</v>
      </c>
      <c r="J203">
        <f t="shared" si="75"/>
        <v>4</v>
      </c>
      <c r="K203">
        <f t="shared" si="76"/>
        <v>4</v>
      </c>
      <c r="L203" t="str">
        <f t="shared" si="69"/>
        <v>No Noise</v>
      </c>
      <c r="M203" s="3">
        <f t="shared" ca="1" si="63"/>
        <v>0</v>
      </c>
      <c r="N203" s="6">
        <f t="shared" ca="1" si="64"/>
        <v>0.53634008315560666</v>
      </c>
      <c r="O203">
        <f t="shared" si="77"/>
        <v>9</v>
      </c>
      <c r="P203" t="str">
        <f t="shared" si="70"/>
        <v>009</v>
      </c>
      <c r="Q203" s="2">
        <f t="shared" si="61"/>
        <v>202404</v>
      </c>
      <c r="R203" s="5">
        <f t="shared" ca="1" si="71"/>
        <v>2960823.7652979316</v>
      </c>
      <c r="S203" s="2">
        <f t="shared" si="62"/>
        <v>1962997.3049999999</v>
      </c>
      <c r="T203" t="str">
        <f t="shared" si="72"/>
        <v>HUB 009</v>
      </c>
      <c r="U203" t="str">
        <f t="shared" si="78"/>
        <v>Spain</v>
      </c>
      <c r="V203" t="s">
        <v>20</v>
      </c>
      <c r="W203" t="str">
        <f t="shared" si="73"/>
        <v>9) 160%</v>
      </c>
      <c r="X203" t="str">
        <f t="shared" si="73"/>
        <v>0% - 200%</v>
      </c>
    </row>
    <row r="204" spans="1:24" x14ac:dyDescent="0.35">
      <c r="A204">
        <f t="shared" si="74"/>
        <v>953994.81374999997</v>
      </c>
      <c r="B204">
        <f t="shared" si="65"/>
        <v>2861984.4412500001</v>
      </c>
      <c r="C204">
        <f t="shared" si="59"/>
        <v>3</v>
      </c>
      <c r="D204">
        <v>0.53634008315560666</v>
      </c>
      <c r="E204">
        <v>100</v>
      </c>
      <c r="F204">
        <f t="shared" si="60"/>
        <v>260</v>
      </c>
      <c r="G204">
        <f t="shared" si="66"/>
        <v>160</v>
      </c>
      <c r="H204" s="7" t="str">
        <f t="shared" si="67"/>
        <v>9) 160%</v>
      </c>
      <c r="I204" t="str">
        <f t="shared" si="68"/>
        <v>0% - 200%</v>
      </c>
      <c r="J204">
        <f t="shared" si="75"/>
        <v>5</v>
      </c>
      <c r="K204">
        <f t="shared" si="76"/>
        <v>4</v>
      </c>
      <c r="L204" t="str">
        <f t="shared" si="69"/>
        <v>With Noise</v>
      </c>
      <c r="M204" s="3">
        <f t="shared" ca="1" si="63"/>
        <v>0.56000000000000005</v>
      </c>
      <c r="N204" s="6">
        <f t="shared" ca="1" si="64"/>
        <v>0.83669052972274638</v>
      </c>
      <c r="O204">
        <f t="shared" si="77"/>
        <v>9</v>
      </c>
      <c r="P204" t="str">
        <f t="shared" si="70"/>
        <v>009</v>
      </c>
      <c r="Q204" s="2">
        <f t="shared" si="61"/>
        <v>202405</v>
      </c>
      <c r="R204" s="5">
        <f t="shared" ca="1" si="71"/>
        <v>4071162.526443718</v>
      </c>
      <c r="S204" s="2">
        <f t="shared" si="62"/>
        <v>1445191.5519999999</v>
      </c>
      <c r="T204" t="str">
        <f t="shared" si="72"/>
        <v>HUB 009</v>
      </c>
      <c r="U204" t="str">
        <f t="shared" si="78"/>
        <v>Spain</v>
      </c>
      <c r="V204" t="s">
        <v>20</v>
      </c>
      <c r="W204" t="str">
        <f t="shared" si="73"/>
        <v>9) 160%</v>
      </c>
      <c r="X204" t="str">
        <f t="shared" si="73"/>
        <v>0% - 200%</v>
      </c>
    </row>
    <row r="205" spans="1:24" x14ac:dyDescent="0.35">
      <c r="A205">
        <f t="shared" si="74"/>
        <v>953994.81374999997</v>
      </c>
      <c r="B205">
        <f t="shared" si="65"/>
        <v>1907989.6274999999</v>
      </c>
      <c r="C205">
        <f t="shared" si="59"/>
        <v>2</v>
      </c>
      <c r="D205">
        <v>0.53634008315560666</v>
      </c>
      <c r="E205">
        <v>100</v>
      </c>
      <c r="F205">
        <f t="shared" si="60"/>
        <v>260</v>
      </c>
      <c r="G205">
        <f t="shared" si="66"/>
        <v>160</v>
      </c>
      <c r="H205" s="7" t="str">
        <f t="shared" si="67"/>
        <v>9) 160%</v>
      </c>
      <c r="I205" t="str">
        <f t="shared" si="68"/>
        <v>0% - 200%</v>
      </c>
      <c r="J205">
        <f t="shared" si="75"/>
        <v>6</v>
      </c>
      <c r="K205">
        <f t="shared" si="76"/>
        <v>4</v>
      </c>
      <c r="L205" t="str">
        <f t="shared" si="69"/>
        <v>With Noise</v>
      </c>
      <c r="M205" s="3">
        <f t="shared" ca="1" si="63"/>
        <v>6.0000000000000053E-2</v>
      </c>
      <c r="N205" s="6">
        <f t="shared" ca="1" si="64"/>
        <v>0.56852048814494305</v>
      </c>
      <c r="O205">
        <f t="shared" si="77"/>
        <v>9</v>
      </c>
      <c r="P205" t="str">
        <f t="shared" si="70"/>
        <v>009</v>
      </c>
      <c r="Q205" s="2">
        <f t="shared" si="61"/>
        <v>202406</v>
      </c>
      <c r="R205" s="5">
        <f t="shared" ca="1" si="71"/>
        <v>2899788.4722351264</v>
      </c>
      <c r="S205" s="2">
        <f t="shared" si="62"/>
        <v>1744526.1259999999</v>
      </c>
      <c r="T205" t="str">
        <f t="shared" si="72"/>
        <v>HUB 009</v>
      </c>
      <c r="U205" t="str">
        <f t="shared" si="78"/>
        <v>Spain</v>
      </c>
      <c r="V205" t="s">
        <v>20</v>
      </c>
      <c r="W205" t="str">
        <f t="shared" si="73"/>
        <v>9) 160%</v>
      </c>
      <c r="X205" t="str">
        <f t="shared" si="73"/>
        <v>0% - 200%</v>
      </c>
    </row>
    <row r="206" spans="1:24" x14ac:dyDescent="0.35">
      <c r="A206">
        <f t="shared" si="74"/>
        <v>953994.81374999997</v>
      </c>
      <c r="B206">
        <f t="shared" si="65"/>
        <v>953994.81374999997</v>
      </c>
      <c r="C206">
        <f t="shared" si="59"/>
        <v>1</v>
      </c>
      <c r="D206">
        <v>0.53634008315560666</v>
      </c>
      <c r="E206">
        <v>100</v>
      </c>
      <c r="F206">
        <f t="shared" si="60"/>
        <v>260</v>
      </c>
      <c r="G206">
        <f t="shared" si="66"/>
        <v>160</v>
      </c>
      <c r="H206" s="7" t="str">
        <f t="shared" si="67"/>
        <v>9) 160%</v>
      </c>
      <c r="I206" t="str">
        <f t="shared" si="68"/>
        <v>0% - 200%</v>
      </c>
      <c r="J206">
        <f t="shared" si="75"/>
        <v>1</v>
      </c>
      <c r="K206">
        <f t="shared" si="76"/>
        <v>4</v>
      </c>
      <c r="L206" t="str">
        <f t="shared" si="69"/>
        <v>No Noise</v>
      </c>
      <c r="M206" s="3">
        <f t="shared" ca="1" si="63"/>
        <v>0</v>
      </c>
      <c r="N206" s="6">
        <f t="shared" ca="1" si="64"/>
        <v>0.53634008315560666</v>
      </c>
      <c r="O206">
        <f t="shared" si="77"/>
        <v>9</v>
      </c>
      <c r="P206" t="str">
        <f t="shared" si="70"/>
        <v>009</v>
      </c>
      <c r="Q206" s="2">
        <f t="shared" si="61"/>
        <v>202407</v>
      </c>
      <c r="R206" s="5">
        <f t="shared" ca="1" si="71"/>
        <v>1874984.2029054479</v>
      </c>
      <c r="S206" s="2">
        <f t="shared" si="62"/>
        <v>1717174.267</v>
      </c>
      <c r="T206" t="str">
        <f t="shared" si="72"/>
        <v>HUB 009</v>
      </c>
      <c r="U206" t="str">
        <f t="shared" si="78"/>
        <v>Spain</v>
      </c>
      <c r="V206" t="s">
        <v>20</v>
      </c>
      <c r="W206" t="str">
        <f t="shared" si="73"/>
        <v>9) 160%</v>
      </c>
      <c r="X206" t="str">
        <f t="shared" si="73"/>
        <v>0% - 200%</v>
      </c>
    </row>
    <row r="207" spans="1:24" x14ac:dyDescent="0.35">
      <c r="A207">
        <f t="shared" si="74"/>
        <v>953994.81374999997</v>
      </c>
      <c r="B207">
        <f t="shared" si="65"/>
        <v>953994.81374999997</v>
      </c>
      <c r="C207">
        <f t="shared" si="59"/>
        <v>1</v>
      </c>
      <c r="D207">
        <v>0.53634008315560666</v>
      </c>
      <c r="E207">
        <v>100</v>
      </c>
      <c r="F207">
        <f t="shared" si="60"/>
        <v>260</v>
      </c>
      <c r="G207">
        <f t="shared" si="66"/>
        <v>160</v>
      </c>
      <c r="H207" s="7" t="str">
        <f t="shared" si="67"/>
        <v>9) 160%</v>
      </c>
      <c r="I207" t="str">
        <f t="shared" si="68"/>
        <v>0% - 200%</v>
      </c>
      <c r="J207">
        <f t="shared" si="75"/>
        <v>2</v>
      </c>
      <c r="K207">
        <f t="shared" si="76"/>
        <v>4</v>
      </c>
      <c r="L207" t="str">
        <f t="shared" si="69"/>
        <v>No Noise</v>
      </c>
      <c r="M207" s="3">
        <f t="shared" ca="1" si="63"/>
        <v>0</v>
      </c>
      <c r="N207" s="6">
        <f t="shared" ca="1" si="64"/>
        <v>0.53634008315560666</v>
      </c>
      <c r="O207">
        <f t="shared" si="77"/>
        <v>9</v>
      </c>
      <c r="P207" t="str">
        <f t="shared" si="70"/>
        <v>009</v>
      </c>
      <c r="Q207" s="2">
        <f t="shared" si="61"/>
        <v>202408</v>
      </c>
      <c r="R207" s="5">
        <f t="shared" ca="1" si="71"/>
        <v>1831592.7337192381</v>
      </c>
      <c r="S207" s="2">
        <f t="shared" si="62"/>
        <v>1636271.365</v>
      </c>
      <c r="T207" t="str">
        <f t="shared" si="72"/>
        <v>HUB 009</v>
      </c>
      <c r="U207" t="str">
        <f t="shared" si="78"/>
        <v>Spain</v>
      </c>
      <c r="V207" t="s">
        <v>20</v>
      </c>
      <c r="W207" t="str">
        <f t="shared" si="73"/>
        <v>9) 160%</v>
      </c>
      <c r="X207" t="str">
        <f t="shared" si="73"/>
        <v>0% - 200%</v>
      </c>
    </row>
    <row r="208" spans="1:24" x14ac:dyDescent="0.35">
      <c r="A208">
        <f t="shared" si="74"/>
        <v>953994.81374999997</v>
      </c>
      <c r="B208">
        <f t="shared" si="65"/>
        <v>953994.81374999997</v>
      </c>
      <c r="C208">
        <f t="shared" si="59"/>
        <v>1</v>
      </c>
      <c r="D208">
        <v>0.53634008315560666</v>
      </c>
      <c r="E208">
        <v>100</v>
      </c>
      <c r="F208">
        <f t="shared" si="60"/>
        <v>260</v>
      </c>
      <c r="G208">
        <f t="shared" si="66"/>
        <v>160</v>
      </c>
      <c r="H208" s="7" t="str">
        <f t="shared" si="67"/>
        <v>9) 160%</v>
      </c>
      <c r="I208" t="str">
        <f t="shared" si="68"/>
        <v>0% - 200%</v>
      </c>
      <c r="J208">
        <f t="shared" si="75"/>
        <v>3</v>
      </c>
      <c r="K208">
        <f t="shared" si="76"/>
        <v>4</v>
      </c>
      <c r="L208" t="str">
        <f t="shared" si="69"/>
        <v>No Noise</v>
      </c>
      <c r="M208" s="3">
        <f t="shared" ca="1" si="63"/>
        <v>0</v>
      </c>
      <c r="N208" s="6">
        <f t="shared" ca="1" si="64"/>
        <v>0.53634008315560666</v>
      </c>
      <c r="O208">
        <f t="shared" si="77"/>
        <v>9</v>
      </c>
      <c r="P208" t="str">
        <f t="shared" si="70"/>
        <v>009</v>
      </c>
      <c r="Q208" s="2">
        <f t="shared" si="61"/>
        <v>202409</v>
      </c>
      <c r="R208" s="5">
        <f t="shared" ca="1" si="71"/>
        <v>1715099.9138379386</v>
      </c>
      <c r="S208" s="2">
        <f t="shared" si="62"/>
        <v>1419071.824</v>
      </c>
      <c r="T208" t="str">
        <f t="shared" si="72"/>
        <v>HUB 009</v>
      </c>
      <c r="U208" t="str">
        <f t="shared" si="78"/>
        <v>Spain</v>
      </c>
      <c r="V208" t="s">
        <v>20</v>
      </c>
      <c r="W208" t="str">
        <f t="shared" si="73"/>
        <v>9) 160%</v>
      </c>
      <c r="X208" t="str">
        <f t="shared" si="73"/>
        <v>0% - 200%</v>
      </c>
    </row>
    <row r="209" spans="1:24" x14ac:dyDescent="0.35">
      <c r="A209">
        <f t="shared" si="74"/>
        <v>953994.81374999997</v>
      </c>
      <c r="B209">
        <f t="shared" si="65"/>
        <v>953994.81374999997</v>
      </c>
      <c r="C209">
        <f t="shared" si="59"/>
        <v>1</v>
      </c>
      <c r="D209">
        <v>0.53634008315560666</v>
      </c>
      <c r="E209">
        <v>100</v>
      </c>
      <c r="F209">
        <f t="shared" si="60"/>
        <v>260</v>
      </c>
      <c r="G209">
        <f t="shared" si="66"/>
        <v>160</v>
      </c>
      <c r="H209" s="7" t="str">
        <f t="shared" si="67"/>
        <v>9) 160%</v>
      </c>
      <c r="I209" t="str">
        <f t="shared" si="68"/>
        <v>0% - 200%</v>
      </c>
      <c r="J209">
        <f t="shared" si="75"/>
        <v>4</v>
      </c>
      <c r="K209">
        <f t="shared" si="76"/>
        <v>4</v>
      </c>
      <c r="L209" t="str">
        <f t="shared" si="69"/>
        <v>No Noise</v>
      </c>
      <c r="M209" s="3">
        <f t="shared" ca="1" si="63"/>
        <v>0</v>
      </c>
      <c r="N209" s="6">
        <f t="shared" ca="1" si="64"/>
        <v>0.53634008315560666</v>
      </c>
      <c r="O209">
        <f t="shared" si="77"/>
        <v>9</v>
      </c>
      <c r="P209" t="str">
        <f t="shared" si="70"/>
        <v>009</v>
      </c>
      <c r="Q209" s="2">
        <f t="shared" si="61"/>
        <v>202410</v>
      </c>
      <c r="R209" s="5">
        <f t="shared" ca="1" si="71"/>
        <v>1852318.9392161844</v>
      </c>
      <c r="S209" s="2">
        <f t="shared" si="62"/>
        <v>1674915.14</v>
      </c>
      <c r="T209" t="str">
        <f t="shared" si="72"/>
        <v>HUB 009</v>
      </c>
      <c r="U209" t="str">
        <f t="shared" si="78"/>
        <v>Spain</v>
      </c>
      <c r="V209" t="s">
        <v>20</v>
      </c>
      <c r="W209" t="str">
        <f t="shared" si="73"/>
        <v>9) 160%</v>
      </c>
      <c r="X209" t="str">
        <f t="shared" si="73"/>
        <v>0% - 200%</v>
      </c>
    </row>
    <row r="210" spans="1:24" x14ac:dyDescent="0.35">
      <c r="A210">
        <f t="shared" si="74"/>
        <v>953994.81374999997</v>
      </c>
      <c r="B210">
        <f t="shared" si="65"/>
        <v>953994.81374999997</v>
      </c>
      <c r="C210">
        <f t="shared" si="59"/>
        <v>1</v>
      </c>
      <c r="D210">
        <v>0.53634008315560666</v>
      </c>
      <c r="E210">
        <v>100</v>
      </c>
      <c r="F210">
        <f t="shared" si="60"/>
        <v>260</v>
      </c>
      <c r="G210">
        <f t="shared" si="66"/>
        <v>160</v>
      </c>
      <c r="H210" s="7" t="str">
        <f t="shared" si="67"/>
        <v>9) 160%</v>
      </c>
      <c r="I210" t="str">
        <f t="shared" si="68"/>
        <v>0% - 200%</v>
      </c>
      <c r="J210">
        <f t="shared" si="75"/>
        <v>5</v>
      </c>
      <c r="K210">
        <f t="shared" si="76"/>
        <v>4</v>
      </c>
      <c r="L210" t="str">
        <f t="shared" si="69"/>
        <v>With Noise</v>
      </c>
      <c r="M210" s="3">
        <f t="shared" ca="1" si="63"/>
        <v>0.81</v>
      </c>
      <c r="N210" s="6">
        <f t="shared" ca="1" si="64"/>
        <v>0.9707755505116481</v>
      </c>
      <c r="O210">
        <f t="shared" si="77"/>
        <v>9</v>
      </c>
      <c r="P210" t="str">
        <f t="shared" si="70"/>
        <v>009</v>
      </c>
      <c r="Q210" s="2">
        <f t="shared" si="61"/>
        <v>202411</v>
      </c>
      <c r="R210" s="5">
        <f t="shared" ca="1" si="71"/>
        <v>2584983.3425683882</v>
      </c>
      <c r="S210" s="2">
        <f t="shared" si="62"/>
        <v>1680088.1810000001</v>
      </c>
      <c r="T210" t="str">
        <f t="shared" si="72"/>
        <v>HUB 009</v>
      </c>
      <c r="U210" t="str">
        <f t="shared" si="78"/>
        <v>Spain</v>
      </c>
      <c r="V210" t="s">
        <v>20</v>
      </c>
      <c r="W210" t="str">
        <f t="shared" si="73"/>
        <v>9) 160%</v>
      </c>
      <c r="X210" t="str">
        <f t="shared" si="73"/>
        <v>0% - 200%</v>
      </c>
    </row>
    <row r="211" spans="1:24" x14ac:dyDescent="0.35">
      <c r="A211">
        <f t="shared" si="74"/>
        <v>953994.81374999997</v>
      </c>
      <c r="B211">
        <f t="shared" si="65"/>
        <v>1907989.6274999999</v>
      </c>
      <c r="C211">
        <f t="shared" si="59"/>
        <v>2</v>
      </c>
      <c r="D211">
        <v>0.53634008315560666</v>
      </c>
      <c r="E211">
        <v>100</v>
      </c>
      <c r="F211">
        <f t="shared" si="60"/>
        <v>260</v>
      </c>
      <c r="G211">
        <f t="shared" si="66"/>
        <v>160</v>
      </c>
      <c r="H211" s="7" t="str">
        <f t="shared" si="67"/>
        <v>9) 160%</v>
      </c>
      <c r="I211" t="str">
        <f t="shared" si="68"/>
        <v>0% - 200%</v>
      </c>
      <c r="J211">
        <f t="shared" si="75"/>
        <v>6</v>
      </c>
      <c r="K211">
        <f t="shared" si="76"/>
        <v>4</v>
      </c>
      <c r="L211" t="str">
        <f t="shared" si="69"/>
        <v>With Noise</v>
      </c>
      <c r="M211" s="3">
        <f t="shared" ca="1" si="63"/>
        <v>0.26</v>
      </c>
      <c r="N211" s="6">
        <f t="shared" ca="1" si="64"/>
        <v>0.67578850477606445</v>
      </c>
      <c r="O211">
        <f t="shared" si="77"/>
        <v>9</v>
      </c>
      <c r="P211" t="str">
        <f t="shared" si="70"/>
        <v>009</v>
      </c>
      <c r="Q211" s="2">
        <f t="shared" si="61"/>
        <v>202412</v>
      </c>
      <c r="R211" s="5">
        <f t="shared" ca="1" si="71"/>
        <v>3146493.2840925478</v>
      </c>
      <c r="S211" s="2">
        <f t="shared" si="62"/>
        <v>1832679.378</v>
      </c>
      <c r="T211" t="str">
        <f t="shared" si="72"/>
        <v>HUB 009</v>
      </c>
      <c r="U211" t="str">
        <f t="shared" si="78"/>
        <v>Spain</v>
      </c>
      <c r="V211" t="s">
        <v>20</v>
      </c>
      <c r="W211" t="str">
        <f t="shared" si="73"/>
        <v>9) 160%</v>
      </c>
      <c r="X211" t="str">
        <f t="shared" si="73"/>
        <v>0% - 200%</v>
      </c>
    </row>
    <row r="212" spans="1:24" x14ac:dyDescent="0.35">
      <c r="A212">
        <f t="shared" si="74"/>
        <v>953994.81374999997</v>
      </c>
      <c r="B212">
        <f t="shared" si="65"/>
        <v>2861984.4412500001</v>
      </c>
      <c r="C212">
        <f t="shared" si="59"/>
        <v>3</v>
      </c>
      <c r="D212">
        <v>0.53634008315560666</v>
      </c>
      <c r="E212">
        <v>100</v>
      </c>
      <c r="F212">
        <f t="shared" si="60"/>
        <v>260</v>
      </c>
      <c r="G212">
        <f t="shared" si="66"/>
        <v>160</v>
      </c>
      <c r="H212" s="7" t="str">
        <f t="shared" si="67"/>
        <v>9) 160%</v>
      </c>
      <c r="I212" t="str">
        <f t="shared" si="68"/>
        <v>0% - 200%</v>
      </c>
      <c r="J212">
        <f t="shared" si="75"/>
        <v>1</v>
      </c>
      <c r="K212">
        <f t="shared" si="76"/>
        <v>4</v>
      </c>
      <c r="L212" t="str">
        <f t="shared" si="69"/>
        <v>No Noise</v>
      </c>
      <c r="M212" s="3">
        <f t="shared" ca="1" si="63"/>
        <v>0</v>
      </c>
      <c r="N212" s="6">
        <f t="shared" ca="1" si="64"/>
        <v>0.53634008315560666</v>
      </c>
      <c r="O212">
        <f t="shared" si="77"/>
        <v>9</v>
      </c>
      <c r="P212" t="str">
        <f t="shared" si="70"/>
        <v>009</v>
      </c>
      <c r="Q212" s="2">
        <f t="shared" si="61"/>
        <v>202501</v>
      </c>
      <c r="R212" s="5">
        <f t="shared" ca="1" si="71"/>
        <v>3696211.6135321409</v>
      </c>
      <c r="S212" s="2">
        <f t="shared" si="62"/>
        <v>1555407.098</v>
      </c>
      <c r="T212" t="str">
        <f t="shared" si="72"/>
        <v>HUB 009</v>
      </c>
      <c r="U212" t="str">
        <f t="shared" si="78"/>
        <v>Spain</v>
      </c>
      <c r="V212" t="s">
        <v>20</v>
      </c>
      <c r="W212" t="str">
        <f t="shared" si="73"/>
        <v>9) 160%</v>
      </c>
      <c r="X212" t="str">
        <f t="shared" si="73"/>
        <v>0% - 200%</v>
      </c>
    </row>
    <row r="213" spans="1:24" x14ac:dyDescent="0.35">
      <c r="A213">
        <f t="shared" si="74"/>
        <v>953994.81374999997</v>
      </c>
      <c r="B213">
        <f t="shared" si="65"/>
        <v>3815979.2549999999</v>
      </c>
      <c r="C213">
        <f t="shared" si="59"/>
        <v>4</v>
      </c>
      <c r="D213">
        <v>0.53634008315560666</v>
      </c>
      <c r="E213">
        <v>100</v>
      </c>
      <c r="F213">
        <f t="shared" si="60"/>
        <v>260</v>
      </c>
      <c r="G213">
        <f t="shared" si="66"/>
        <v>160</v>
      </c>
      <c r="H213" s="7" t="str">
        <f t="shared" si="67"/>
        <v>9) 160%</v>
      </c>
      <c r="I213" t="str">
        <f t="shared" si="68"/>
        <v>0% - 200%</v>
      </c>
      <c r="J213">
        <f t="shared" si="75"/>
        <v>2</v>
      </c>
      <c r="K213">
        <f t="shared" si="76"/>
        <v>4</v>
      </c>
      <c r="L213" t="str">
        <f t="shared" si="69"/>
        <v>No Noise</v>
      </c>
      <c r="M213" s="3">
        <f t="shared" ca="1" si="63"/>
        <v>0</v>
      </c>
      <c r="N213" s="6">
        <f t="shared" ca="1" si="64"/>
        <v>0.53634008315560666</v>
      </c>
      <c r="O213">
        <f t="shared" si="77"/>
        <v>9</v>
      </c>
      <c r="P213" t="str">
        <f t="shared" si="70"/>
        <v>009</v>
      </c>
      <c r="Q213" s="2">
        <f t="shared" si="61"/>
        <v>202502</v>
      </c>
      <c r="R213" s="5">
        <f t="shared" ca="1" si="71"/>
        <v>4699888.0817004582</v>
      </c>
      <c r="S213" s="2">
        <f t="shared" si="62"/>
        <v>1648037.9790000001</v>
      </c>
      <c r="T213" t="str">
        <f t="shared" si="72"/>
        <v>HUB 009</v>
      </c>
      <c r="U213" t="str">
        <f t="shared" si="78"/>
        <v>Spain</v>
      </c>
      <c r="V213" t="s">
        <v>20</v>
      </c>
      <c r="W213" t="str">
        <f t="shared" si="73"/>
        <v>9) 160%</v>
      </c>
      <c r="X213" t="str">
        <f t="shared" si="73"/>
        <v>0% - 200%</v>
      </c>
    </row>
    <row r="214" spans="1:24" x14ac:dyDescent="0.35">
      <c r="A214">
        <f t="shared" si="74"/>
        <v>953994.81374999997</v>
      </c>
      <c r="B214">
        <f t="shared" si="65"/>
        <v>3815979.2549999999</v>
      </c>
      <c r="C214">
        <f t="shared" si="59"/>
        <v>4</v>
      </c>
      <c r="D214">
        <v>0.53634008315560666</v>
      </c>
      <c r="E214">
        <v>100</v>
      </c>
      <c r="F214">
        <f t="shared" si="60"/>
        <v>260</v>
      </c>
      <c r="G214">
        <f t="shared" si="66"/>
        <v>160</v>
      </c>
      <c r="H214" s="7" t="str">
        <f t="shared" si="67"/>
        <v>9) 160%</v>
      </c>
      <c r="I214" t="str">
        <f t="shared" si="68"/>
        <v>0% - 200%</v>
      </c>
      <c r="J214">
        <f t="shared" si="75"/>
        <v>3</v>
      </c>
      <c r="K214">
        <f t="shared" si="76"/>
        <v>4</v>
      </c>
      <c r="L214" t="str">
        <f t="shared" si="69"/>
        <v>No Noise</v>
      </c>
      <c r="M214" s="3">
        <f t="shared" ca="1" si="63"/>
        <v>0</v>
      </c>
      <c r="N214" s="6">
        <f t="shared" ca="1" si="64"/>
        <v>0.53634008315560666</v>
      </c>
      <c r="O214">
        <f t="shared" si="77"/>
        <v>9</v>
      </c>
      <c r="P214" t="str">
        <f t="shared" si="70"/>
        <v>009</v>
      </c>
      <c r="Q214" s="2">
        <f t="shared" si="61"/>
        <v>202503</v>
      </c>
      <c r="R214" s="5">
        <f t="shared" ca="1" si="71"/>
        <v>4756549.6976050269</v>
      </c>
      <c r="S214" s="2">
        <f t="shared" si="62"/>
        <v>1753682.919</v>
      </c>
      <c r="T214" t="str">
        <f t="shared" si="72"/>
        <v>HUB 009</v>
      </c>
      <c r="U214" t="str">
        <f t="shared" si="78"/>
        <v>Spain</v>
      </c>
      <c r="V214" t="s">
        <v>20</v>
      </c>
      <c r="W214" t="str">
        <f t="shared" si="73"/>
        <v>9) 160%</v>
      </c>
      <c r="X214" t="str">
        <f t="shared" si="73"/>
        <v>0% - 200%</v>
      </c>
    </row>
    <row r="215" spans="1:24" x14ac:dyDescent="0.35">
      <c r="A215">
        <f t="shared" si="74"/>
        <v>953994.81374999997</v>
      </c>
      <c r="B215">
        <f t="shared" si="65"/>
        <v>3815979.2549999999</v>
      </c>
      <c r="C215">
        <f t="shared" si="59"/>
        <v>4</v>
      </c>
      <c r="D215">
        <v>0.53634008315560666</v>
      </c>
      <c r="E215">
        <v>100</v>
      </c>
      <c r="F215">
        <f t="shared" si="60"/>
        <v>260</v>
      </c>
      <c r="G215">
        <f t="shared" si="66"/>
        <v>160</v>
      </c>
      <c r="H215" s="7" t="str">
        <f t="shared" si="67"/>
        <v>9) 160%</v>
      </c>
      <c r="I215" t="str">
        <f t="shared" si="68"/>
        <v>0% - 200%</v>
      </c>
      <c r="J215">
        <f t="shared" si="75"/>
        <v>4</v>
      </c>
      <c r="K215">
        <f t="shared" si="76"/>
        <v>4</v>
      </c>
      <c r="L215" t="str">
        <f t="shared" si="69"/>
        <v>No Noise</v>
      </c>
      <c r="M215" s="3">
        <f t="shared" ca="1" si="63"/>
        <v>0</v>
      </c>
      <c r="N215" s="6">
        <f t="shared" ca="1" si="64"/>
        <v>0.53634008315560666</v>
      </c>
      <c r="O215">
        <f t="shared" si="77"/>
        <v>9</v>
      </c>
      <c r="P215" t="str">
        <f t="shared" si="70"/>
        <v>009</v>
      </c>
      <c r="Q215" s="2">
        <f t="shared" si="61"/>
        <v>202504</v>
      </c>
      <c r="R215" s="5">
        <f t="shared" ca="1" si="71"/>
        <v>4746506.296721491</v>
      </c>
      <c r="S215" s="2">
        <f t="shared" si="62"/>
        <v>1734957.112</v>
      </c>
      <c r="T215" t="str">
        <f t="shared" si="72"/>
        <v>HUB 009</v>
      </c>
      <c r="U215" t="str">
        <f t="shared" si="78"/>
        <v>Spain</v>
      </c>
      <c r="V215" t="s">
        <v>20</v>
      </c>
      <c r="W215" t="str">
        <f t="shared" si="73"/>
        <v>9) 160%</v>
      </c>
      <c r="X215" t="str">
        <f t="shared" si="73"/>
        <v>0% - 200%</v>
      </c>
    </row>
    <row r="216" spans="1:24" x14ac:dyDescent="0.35">
      <c r="A216">
        <f t="shared" si="74"/>
        <v>953994.81374999997</v>
      </c>
      <c r="B216">
        <f t="shared" si="65"/>
        <v>3815979.2549999999</v>
      </c>
      <c r="C216">
        <f t="shared" si="59"/>
        <v>4</v>
      </c>
      <c r="D216">
        <v>0.53634008315560666</v>
      </c>
      <c r="E216">
        <v>100</v>
      </c>
      <c r="F216">
        <f t="shared" si="60"/>
        <v>260</v>
      </c>
      <c r="G216">
        <f t="shared" si="66"/>
        <v>160</v>
      </c>
      <c r="H216" s="7" t="str">
        <f t="shared" si="67"/>
        <v>9) 160%</v>
      </c>
      <c r="I216" t="str">
        <f t="shared" si="68"/>
        <v>0% - 200%</v>
      </c>
      <c r="J216">
        <f t="shared" si="75"/>
        <v>5</v>
      </c>
      <c r="K216">
        <f t="shared" si="76"/>
        <v>4</v>
      </c>
      <c r="L216" t="str">
        <f t="shared" si="69"/>
        <v>With Noise</v>
      </c>
      <c r="M216" s="3">
        <f t="shared" ca="1" si="63"/>
        <v>1.5</v>
      </c>
      <c r="N216" s="6">
        <f t="shared" ca="1" si="64"/>
        <v>1.3408502078890168</v>
      </c>
      <c r="O216">
        <f t="shared" si="77"/>
        <v>9</v>
      </c>
      <c r="P216" t="str">
        <f t="shared" si="70"/>
        <v>009</v>
      </c>
      <c r="Q216" s="2">
        <f t="shared" si="61"/>
        <v>202505</v>
      </c>
      <c r="R216" s="5">
        <f t="shared" ca="1" si="71"/>
        <v>6264592.3513942994</v>
      </c>
      <c r="S216" s="2">
        <f t="shared" si="62"/>
        <v>1826164.5349999999</v>
      </c>
      <c r="T216" t="str">
        <f t="shared" si="72"/>
        <v>HUB 009</v>
      </c>
      <c r="U216" t="str">
        <f t="shared" si="78"/>
        <v>Spain</v>
      </c>
      <c r="V216" t="s">
        <v>20</v>
      </c>
      <c r="W216" t="str">
        <f t="shared" si="73"/>
        <v>9) 160%</v>
      </c>
      <c r="X216" t="str">
        <f t="shared" si="73"/>
        <v>0% - 200%</v>
      </c>
    </row>
    <row r="217" spans="1:24" x14ac:dyDescent="0.35">
      <c r="A217">
        <f t="shared" si="74"/>
        <v>953994.81374999997</v>
      </c>
      <c r="B217">
        <f t="shared" si="65"/>
        <v>3815979.2549999999</v>
      </c>
      <c r="C217">
        <f t="shared" si="59"/>
        <v>4</v>
      </c>
      <c r="D217">
        <v>0.53634008315560666</v>
      </c>
      <c r="E217">
        <v>100</v>
      </c>
      <c r="F217">
        <f t="shared" si="60"/>
        <v>260</v>
      </c>
      <c r="G217">
        <f t="shared" si="66"/>
        <v>160</v>
      </c>
      <c r="H217" s="7" t="str">
        <f t="shared" si="67"/>
        <v>9) 160%</v>
      </c>
      <c r="I217" t="str">
        <f t="shared" si="68"/>
        <v>0% - 200%</v>
      </c>
      <c r="J217">
        <f t="shared" si="75"/>
        <v>6</v>
      </c>
      <c r="K217">
        <f t="shared" si="76"/>
        <v>4</v>
      </c>
      <c r="L217" t="str">
        <f t="shared" si="69"/>
        <v>With Noise</v>
      </c>
      <c r="M217" s="3">
        <f t="shared" ca="1" si="63"/>
        <v>1.5</v>
      </c>
      <c r="N217" s="6">
        <f t="shared" ca="1" si="64"/>
        <v>1.3408502078890168</v>
      </c>
      <c r="O217">
        <f t="shared" si="77"/>
        <v>9</v>
      </c>
      <c r="P217" t="str">
        <f t="shared" si="70"/>
        <v>009</v>
      </c>
      <c r="Q217" s="2">
        <f t="shared" si="61"/>
        <v>202506</v>
      </c>
      <c r="R217" s="5">
        <f t="shared" ca="1" si="71"/>
        <v>6332602.8282580767</v>
      </c>
      <c r="S217" s="2">
        <f t="shared" si="62"/>
        <v>1876886.44</v>
      </c>
      <c r="T217" t="str">
        <f t="shared" si="72"/>
        <v>HUB 009</v>
      </c>
      <c r="U217" t="str">
        <f t="shared" si="78"/>
        <v>Spain</v>
      </c>
      <c r="V217" t="s">
        <v>20</v>
      </c>
      <c r="W217" t="str">
        <f t="shared" si="73"/>
        <v>9) 160%</v>
      </c>
      <c r="X217" t="str">
        <f t="shared" si="73"/>
        <v>0% - 200%</v>
      </c>
    </row>
    <row r="218" spans="1:24" x14ac:dyDescent="0.35">
      <c r="A218">
        <f t="shared" si="74"/>
        <v>953994.81374999997</v>
      </c>
      <c r="B218">
        <f t="shared" si="65"/>
        <v>953994.81374999997</v>
      </c>
      <c r="C218">
        <f t="shared" si="59"/>
        <v>1</v>
      </c>
      <c r="D218">
        <v>0.53634008315560666</v>
      </c>
      <c r="E218">
        <v>100</v>
      </c>
      <c r="F218">
        <f t="shared" si="60"/>
        <v>280</v>
      </c>
      <c r="G218">
        <f t="shared" si="66"/>
        <v>180</v>
      </c>
      <c r="H218" s="7" t="str">
        <f t="shared" si="67"/>
        <v>10) 180%</v>
      </c>
      <c r="I218" t="str">
        <f t="shared" si="68"/>
        <v>0% - 200%</v>
      </c>
      <c r="J218">
        <f t="shared" si="75"/>
        <v>1</v>
      </c>
      <c r="K218">
        <f t="shared" si="76"/>
        <v>4</v>
      </c>
      <c r="L218" t="str">
        <f t="shared" si="69"/>
        <v>No Noise</v>
      </c>
      <c r="M218" s="3">
        <f t="shared" ca="1" si="63"/>
        <v>0</v>
      </c>
      <c r="N218" s="6">
        <f t="shared" ca="1" si="64"/>
        <v>0.53634008315560666</v>
      </c>
      <c r="O218">
        <f t="shared" si="77"/>
        <v>10</v>
      </c>
      <c r="P218" t="str">
        <f t="shared" si="70"/>
        <v>010</v>
      </c>
      <c r="Q218" s="2">
        <f t="shared" si="61"/>
        <v>202307</v>
      </c>
      <c r="R218" s="5">
        <f t="shared" ca="1" si="71"/>
        <v>1869430.5836999998</v>
      </c>
      <c r="S218" s="2">
        <f t="shared" si="62"/>
        <v>1706819.6070000001</v>
      </c>
      <c r="T218" t="str">
        <f t="shared" si="72"/>
        <v>HUB 010</v>
      </c>
      <c r="U218" t="str">
        <f t="shared" si="78"/>
        <v>Spain</v>
      </c>
      <c r="V218" t="s">
        <v>20</v>
      </c>
      <c r="W218" t="str">
        <f t="shared" si="73"/>
        <v>10) 180%</v>
      </c>
      <c r="X218" t="str">
        <f t="shared" si="73"/>
        <v>0% - 200%</v>
      </c>
    </row>
    <row r="219" spans="1:24" x14ac:dyDescent="0.35">
      <c r="A219">
        <f t="shared" si="74"/>
        <v>953994.81374999997</v>
      </c>
      <c r="B219">
        <f t="shared" si="65"/>
        <v>953994.81374999997</v>
      </c>
      <c r="C219">
        <f t="shared" ref="C219:C241" si="79">C195</f>
        <v>1</v>
      </c>
      <c r="D219">
        <v>0.53634008315560666</v>
      </c>
      <c r="E219">
        <v>100</v>
      </c>
      <c r="F219">
        <f t="shared" ref="F219:F241" si="80">F195+20</f>
        <v>280</v>
      </c>
      <c r="G219">
        <f t="shared" si="66"/>
        <v>180</v>
      </c>
      <c r="H219" s="7" t="str">
        <f t="shared" si="67"/>
        <v>10) 180%</v>
      </c>
      <c r="I219" t="str">
        <f t="shared" si="68"/>
        <v>0% - 200%</v>
      </c>
      <c r="J219">
        <f t="shared" si="75"/>
        <v>2</v>
      </c>
      <c r="K219">
        <f t="shared" si="76"/>
        <v>4</v>
      </c>
      <c r="L219" t="str">
        <f t="shared" si="69"/>
        <v>No Noise</v>
      </c>
      <c r="M219" s="3">
        <f t="shared" ca="1" si="63"/>
        <v>0</v>
      </c>
      <c r="N219" s="6">
        <f t="shared" ca="1" si="64"/>
        <v>0.53634008315560666</v>
      </c>
      <c r="O219">
        <f t="shared" si="77"/>
        <v>10</v>
      </c>
      <c r="P219" t="str">
        <f t="shared" si="70"/>
        <v>010</v>
      </c>
      <c r="Q219" s="2">
        <f t="shared" ref="Q219:Q241" si="81">Q195</f>
        <v>202308</v>
      </c>
      <c r="R219" s="5">
        <f t="shared" ca="1" si="71"/>
        <v>1844246.3339130462</v>
      </c>
      <c r="S219" s="2">
        <f t="shared" ref="S219:S241" si="82">S195</f>
        <v>1659863.8589999999</v>
      </c>
      <c r="T219" t="str">
        <f t="shared" si="72"/>
        <v>HUB 010</v>
      </c>
      <c r="U219" t="str">
        <f t="shared" si="78"/>
        <v>Spain</v>
      </c>
      <c r="V219" t="s">
        <v>20</v>
      </c>
      <c r="W219" t="str">
        <f t="shared" si="73"/>
        <v>10) 180%</v>
      </c>
      <c r="X219" t="str">
        <f t="shared" si="73"/>
        <v>0% - 200%</v>
      </c>
    </row>
    <row r="220" spans="1:24" x14ac:dyDescent="0.35">
      <c r="A220">
        <f t="shared" si="74"/>
        <v>953994.81374999997</v>
      </c>
      <c r="B220">
        <f t="shared" si="65"/>
        <v>953994.81374999997</v>
      </c>
      <c r="C220">
        <f t="shared" si="79"/>
        <v>1</v>
      </c>
      <c r="D220">
        <v>0.53634008315560666</v>
      </c>
      <c r="E220">
        <v>100</v>
      </c>
      <c r="F220">
        <f t="shared" si="80"/>
        <v>280</v>
      </c>
      <c r="G220">
        <f t="shared" si="66"/>
        <v>180</v>
      </c>
      <c r="H220" s="7" t="str">
        <f t="shared" si="67"/>
        <v>10) 180%</v>
      </c>
      <c r="I220" t="str">
        <f t="shared" si="68"/>
        <v>0% - 200%</v>
      </c>
      <c r="J220">
        <f t="shared" si="75"/>
        <v>3</v>
      </c>
      <c r="K220">
        <f t="shared" si="76"/>
        <v>4</v>
      </c>
      <c r="L220" t="str">
        <f t="shared" si="69"/>
        <v>No Noise</v>
      </c>
      <c r="M220" s="3">
        <f t="shared" ca="1" si="63"/>
        <v>0</v>
      </c>
      <c r="N220" s="6">
        <f t="shared" ca="1" si="64"/>
        <v>0.53634008315560666</v>
      </c>
      <c r="O220">
        <f t="shared" si="77"/>
        <v>10</v>
      </c>
      <c r="P220" t="str">
        <f t="shared" si="70"/>
        <v>010</v>
      </c>
      <c r="Q220" s="2">
        <f t="shared" si="81"/>
        <v>202309</v>
      </c>
      <c r="R220" s="5">
        <f t="shared" ca="1" si="71"/>
        <v>1749444.4065465806</v>
      </c>
      <c r="S220" s="2">
        <f t="shared" si="82"/>
        <v>1483106.7409999999</v>
      </c>
      <c r="T220" t="str">
        <f t="shared" si="72"/>
        <v>HUB 010</v>
      </c>
      <c r="U220" t="str">
        <f t="shared" si="78"/>
        <v>Spain</v>
      </c>
      <c r="V220" t="s">
        <v>20</v>
      </c>
      <c r="W220" t="str">
        <f t="shared" si="73"/>
        <v>10) 180%</v>
      </c>
      <c r="X220" t="str">
        <f t="shared" si="73"/>
        <v>0% - 200%</v>
      </c>
    </row>
    <row r="221" spans="1:24" x14ac:dyDescent="0.35">
      <c r="A221">
        <f t="shared" si="74"/>
        <v>953994.81374999997</v>
      </c>
      <c r="B221">
        <f t="shared" si="65"/>
        <v>1907989.6274999999</v>
      </c>
      <c r="C221">
        <f t="shared" si="79"/>
        <v>2</v>
      </c>
      <c r="D221">
        <v>0.53634008315560666</v>
      </c>
      <c r="E221">
        <v>100</v>
      </c>
      <c r="F221">
        <f t="shared" si="80"/>
        <v>280</v>
      </c>
      <c r="G221">
        <f t="shared" si="66"/>
        <v>180</v>
      </c>
      <c r="H221" s="7" t="str">
        <f t="shared" si="67"/>
        <v>10) 180%</v>
      </c>
      <c r="I221" t="str">
        <f t="shared" si="68"/>
        <v>0% - 200%</v>
      </c>
      <c r="J221">
        <f t="shared" si="75"/>
        <v>4</v>
      </c>
      <c r="K221">
        <f t="shared" si="76"/>
        <v>4</v>
      </c>
      <c r="L221" t="str">
        <f t="shared" si="69"/>
        <v>No Noise</v>
      </c>
      <c r="M221" s="3">
        <f t="shared" ca="1" si="63"/>
        <v>0</v>
      </c>
      <c r="N221" s="6">
        <f t="shared" ca="1" si="64"/>
        <v>0.53634008315560666</v>
      </c>
      <c r="O221">
        <f t="shared" si="77"/>
        <v>10</v>
      </c>
      <c r="P221" t="str">
        <f t="shared" si="70"/>
        <v>010</v>
      </c>
      <c r="Q221" s="2">
        <f t="shared" si="81"/>
        <v>202310</v>
      </c>
      <c r="R221" s="5">
        <f t="shared" ca="1" si="71"/>
        <v>2903194.3365854705</v>
      </c>
      <c r="S221" s="2">
        <f t="shared" si="82"/>
        <v>1855547.889</v>
      </c>
      <c r="T221" t="str">
        <f t="shared" si="72"/>
        <v>HUB 010</v>
      </c>
      <c r="U221" t="str">
        <f t="shared" si="78"/>
        <v>Spain</v>
      </c>
      <c r="V221" t="s">
        <v>20</v>
      </c>
      <c r="W221" t="str">
        <f t="shared" si="73"/>
        <v>10) 180%</v>
      </c>
      <c r="X221" t="str">
        <f t="shared" si="73"/>
        <v>0% - 200%</v>
      </c>
    </row>
    <row r="222" spans="1:24" x14ac:dyDescent="0.35">
      <c r="A222">
        <f t="shared" si="74"/>
        <v>953994.81374999997</v>
      </c>
      <c r="B222">
        <f t="shared" si="65"/>
        <v>1907989.6274999999</v>
      </c>
      <c r="C222">
        <f t="shared" si="79"/>
        <v>2</v>
      </c>
      <c r="D222">
        <v>0.53634008315560666</v>
      </c>
      <c r="E222">
        <v>100</v>
      </c>
      <c r="F222">
        <f t="shared" si="80"/>
        <v>280</v>
      </c>
      <c r="G222">
        <f t="shared" si="66"/>
        <v>180</v>
      </c>
      <c r="H222" s="7" t="str">
        <f t="shared" si="67"/>
        <v>10) 180%</v>
      </c>
      <c r="I222" t="str">
        <f t="shared" si="68"/>
        <v>0% - 200%</v>
      </c>
      <c r="J222">
        <f t="shared" si="75"/>
        <v>5</v>
      </c>
      <c r="K222">
        <f t="shared" si="76"/>
        <v>4</v>
      </c>
      <c r="L222" t="str">
        <f t="shared" si="69"/>
        <v>With Noise</v>
      </c>
      <c r="M222" s="3">
        <f t="shared" ca="1" si="63"/>
        <v>0.33000000000000007</v>
      </c>
      <c r="N222" s="6">
        <f t="shared" ca="1" si="64"/>
        <v>0.7133323105969569</v>
      </c>
      <c r="O222">
        <f t="shared" si="77"/>
        <v>10</v>
      </c>
      <c r="P222" t="str">
        <f t="shared" si="70"/>
        <v>010</v>
      </c>
      <c r="Q222" s="2">
        <f t="shared" si="81"/>
        <v>202311</v>
      </c>
      <c r="R222" s="5">
        <f t="shared" ca="1" si="71"/>
        <v>3149585.1854490247</v>
      </c>
      <c r="S222" s="2">
        <f t="shared" si="82"/>
        <v>1740557.0160000001</v>
      </c>
      <c r="T222" t="str">
        <f t="shared" si="72"/>
        <v>HUB 010</v>
      </c>
      <c r="U222" t="str">
        <f t="shared" si="78"/>
        <v>Spain</v>
      </c>
      <c r="V222" t="s">
        <v>20</v>
      </c>
      <c r="W222" t="str">
        <f t="shared" si="73"/>
        <v>10) 180%</v>
      </c>
      <c r="X222" t="str">
        <f t="shared" si="73"/>
        <v>0% - 200%</v>
      </c>
    </row>
    <row r="223" spans="1:24" x14ac:dyDescent="0.35">
      <c r="A223">
        <f t="shared" si="74"/>
        <v>953994.81374999997</v>
      </c>
      <c r="B223">
        <f t="shared" si="65"/>
        <v>1907989.6274999999</v>
      </c>
      <c r="C223">
        <f t="shared" si="79"/>
        <v>2</v>
      </c>
      <c r="D223">
        <v>0.53634008315560666</v>
      </c>
      <c r="E223">
        <v>100</v>
      </c>
      <c r="F223">
        <f t="shared" si="80"/>
        <v>280</v>
      </c>
      <c r="G223">
        <f t="shared" si="66"/>
        <v>180</v>
      </c>
      <c r="H223" s="7" t="str">
        <f t="shared" si="67"/>
        <v>10) 180%</v>
      </c>
      <c r="I223" t="str">
        <f t="shared" si="68"/>
        <v>0% - 200%</v>
      </c>
      <c r="J223">
        <f t="shared" si="75"/>
        <v>6</v>
      </c>
      <c r="K223">
        <f t="shared" si="76"/>
        <v>4</v>
      </c>
      <c r="L223" t="str">
        <f t="shared" si="69"/>
        <v>With Noise</v>
      </c>
      <c r="M223" s="3">
        <f t="shared" ca="1" si="63"/>
        <v>0.85000000000000009</v>
      </c>
      <c r="N223" s="6">
        <f t="shared" ca="1" si="64"/>
        <v>0.99222915383787236</v>
      </c>
      <c r="O223">
        <f t="shared" si="77"/>
        <v>10</v>
      </c>
      <c r="P223" t="str">
        <f t="shared" si="70"/>
        <v>010</v>
      </c>
      <c r="Q223" s="2">
        <f t="shared" si="81"/>
        <v>202312</v>
      </c>
      <c r="R223" s="5">
        <f t="shared" ca="1" si="71"/>
        <v>3727907.5797229433</v>
      </c>
      <c r="S223" s="2">
        <f t="shared" si="82"/>
        <v>1834171.013</v>
      </c>
      <c r="T223" t="str">
        <f t="shared" si="72"/>
        <v>HUB 010</v>
      </c>
      <c r="U223" t="str">
        <f t="shared" si="78"/>
        <v>Spain</v>
      </c>
      <c r="V223" t="s">
        <v>20</v>
      </c>
      <c r="W223" t="str">
        <f t="shared" si="73"/>
        <v>10) 180%</v>
      </c>
      <c r="X223" t="str">
        <f t="shared" si="73"/>
        <v>0% - 200%</v>
      </c>
    </row>
    <row r="224" spans="1:24" x14ac:dyDescent="0.35">
      <c r="A224">
        <f t="shared" si="74"/>
        <v>953994.81374999997</v>
      </c>
      <c r="B224">
        <f t="shared" si="65"/>
        <v>953994.81374999997</v>
      </c>
      <c r="C224">
        <f t="shared" si="79"/>
        <v>1</v>
      </c>
      <c r="D224">
        <v>0.53634008315560666</v>
      </c>
      <c r="E224">
        <v>100</v>
      </c>
      <c r="F224">
        <f t="shared" si="80"/>
        <v>280</v>
      </c>
      <c r="G224">
        <f t="shared" si="66"/>
        <v>180</v>
      </c>
      <c r="H224" s="7" t="str">
        <f t="shared" si="67"/>
        <v>10) 180%</v>
      </c>
      <c r="I224" t="str">
        <f t="shared" si="68"/>
        <v>0% - 200%</v>
      </c>
      <c r="J224">
        <f t="shared" si="75"/>
        <v>1</v>
      </c>
      <c r="K224">
        <f t="shared" si="76"/>
        <v>4</v>
      </c>
      <c r="L224" t="str">
        <f t="shared" si="69"/>
        <v>No Noise</v>
      </c>
      <c r="M224" s="3">
        <f t="shared" ca="1" si="63"/>
        <v>0</v>
      </c>
      <c r="N224" s="6">
        <f t="shared" ca="1" si="64"/>
        <v>0.53634008315560666</v>
      </c>
      <c r="O224">
        <f t="shared" si="77"/>
        <v>10</v>
      </c>
      <c r="P224" t="str">
        <f t="shared" si="70"/>
        <v>010</v>
      </c>
      <c r="Q224" s="2">
        <f t="shared" si="81"/>
        <v>202401</v>
      </c>
      <c r="R224" s="5">
        <f t="shared" ca="1" si="71"/>
        <v>1827475.7513061501</v>
      </c>
      <c r="S224" s="2">
        <f t="shared" si="82"/>
        <v>1628595.298</v>
      </c>
      <c r="T224" t="str">
        <f t="shared" si="72"/>
        <v>HUB 010</v>
      </c>
      <c r="U224" t="str">
        <f t="shared" si="78"/>
        <v>Spain</v>
      </c>
      <c r="V224" t="s">
        <v>20</v>
      </c>
      <c r="W224" t="str">
        <f t="shared" si="73"/>
        <v>10) 180%</v>
      </c>
      <c r="X224" t="str">
        <f t="shared" si="73"/>
        <v>0% - 200%</v>
      </c>
    </row>
    <row r="225" spans="1:24" x14ac:dyDescent="0.35">
      <c r="A225">
        <f t="shared" si="74"/>
        <v>953994.81374999997</v>
      </c>
      <c r="B225">
        <f t="shared" si="65"/>
        <v>953994.81374999997</v>
      </c>
      <c r="C225">
        <f t="shared" si="79"/>
        <v>1</v>
      </c>
      <c r="D225">
        <v>0.53634008315560666</v>
      </c>
      <c r="E225">
        <v>100</v>
      </c>
      <c r="F225">
        <f t="shared" si="80"/>
        <v>280</v>
      </c>
      <c r="G225">
        <f t="shared" si="66"/>
        <v>180</v>
      </c>
      <c r="H225" s="7" t="str">
        <f t="shared" si="67"/>
        <v>10) 180%</v>
      </c>
      <c r="I225" t="str">
        <f t="shared" si="68"/>
        <v>0% - 200%</v>
      </c>
      <c r="J225">
        <f t="shared" si="75"/>
        <v>2</v>
      </c>
      <c r="K225">
        <f t="shared" si="76"/>
        <v>4</v>
      </c>
      <c r="L225" t="str">
        <f t="shared" si="69"/>
        <v>No Noise</v>
      </c>
      <c r="M225" s="3">
        <f t="shared" ca="1" si="63"/>
        <v>0</v>
      </c>
      <c r="N225" s="6">
        <f t="shared" ca="1" si="64"/>
        <v>0.53634008315560666</v>
      </c>
      <c r="O225">
        <f t="shared" si="77"/>
        <v>10</v>
      </c>
      <c r="P225" t="str">
        <f t="shared" si="70"/>
        <v>010</v>
      </c>
      <c r="Q225" s="2">
        <f t="shared" si="81"/>
        <v>202402</v>
      </c>
      <c r="R225" s="5">
        <f t="shared" ca="1" si="71"/>
        <v>1825996.9544288735</v>
      </c>
      <c r="S225" s="2">
        <f t="shared" si="82"/>
        <v>1625838.098</v>
      </c>
      <c r="T225" t="str">
        <f t="shared" si="72"/>
        <v>HUB 010</v>
      </c>
      <c r="U225" t="str">
        <f t="shared" si="78"/>
        <v>Spain</v>
      </c>
      <c r="V225" t="s">
        <v>20</v>
      </c>
      <c r="W225" t="str">
        <f t="shared" si="73"/>
        <v>10) 180%</v>
      </c>
      <c r="X225" t="str">
        <f t="shared" si="73"/>
        <v>0% - 200%</v>
      </c>
    </row>
    <row r="226" spans="1:24" x14ac:dyDescent="0.35">
      <c r="A226">
        <f t="shared" si="74"/>
        <v>953994.81374999997</v>
      </c>
      <c r="B226">
        <f t="shared" si="65"/>
        <v>953994.81374999997</v>
      </c>
      <c r="C226">
        <f t="shared" si="79"/>
        <v>1</v>
      </c>
      <c r="D226">
        <v>0.53634008315560666</v>
      </c>
      <c r="E226">
        <v>100</v>
      </c>
      <c r="F226">
        <f t="shared" si="80"/>
        <v>280</v>
      </c>
      <c r="G226">
        <f t="shared" si="66"/>
        <v>180</v>
      </c>
      <c r="H226" s="7" t="str">
        <f t="shared" si="67"/>
        <v>10) 180%</v>
      </c>
      <c r="I226" t="str">
        <f t="shared" si="68"/>
        <v>0% - 200%</v>
      </c>
      <c r="J226">
        <f t="shared" si="75"/>
        <v>3</v>
      </c>
      <c r="K226">
        <f t="shared" si="76"/>
        <v>4</v>
      </c>
      <c r="L226" t="str">
        <f t="shared" si="69"/>
        <v>No Noise</v>
      </c>
      <c r="M226" s="3">
        <f t="shared" ca="1" si="63"/>
        <v>0</v>
      </c>
      <c r="N226" s="6">
        <f t="shared" ca="1" si="64"/>
        <v>0.53634008315560666</v>
      </c>
      <c r="O226">
        <f t="shared" si="77"/>
        <v>10</v>
      </c>
      <c r="P226" t="str">
        <f t="shared" si="70"/>
        <v>010</v>
      </c>
      <c r="Q226" s="2">
        <f t="shared" si="81"/>
        <v>202403</v>
      </c>
      <c r="R226" s="5">
        <f t="shared" ca="1" si="71"/>
        <v>1821999.6380697787</v>
      </c>
      <c r="S226" s="2">
        <f t="shared" si="82"/>
        <v>1618385.1470000001</v>
      </c>
      <c r="T226" t="str">
        <f t="shared" si="72"/>
        <v>HUB 010</v>
      </c>
      <c r="U226" t="str">
        <f t="shared" si="78"/>
        <v>Spain</v>
      </c>
      <c r="V226" t="s">
        <v>20</v>
      </c>
      <c r="W226" t="str">
        <f t="shared" si="73"/>
        <v>10) 180%</v>
      </c>
      <c r="X226" t="str">
        <f t="shared" si="73"/>
        <v>0% - 200%</v>
      </c>
    </row>
    <row r="227" spans="1:24" x14ac:dyDescent="0.35">
      <c r="A227">
        <f t="shared" si="74"/>
        <v>953994.81374999997</v>
      </c>
      <c r="B227">
        <f t="shared" si="65"/>
        <v>1907989.6274999999</v>
      </c>
      <c r="C227">
        <f t="shared" si="79"/>
        <v>2</v>
      </c>
      <c r="D227">
        <v>0.53634008315560666</v>
      </c>
      <c r="E227">
        <v>100</v>
      </c>
      <c r="F227">
        <f t="shared" si="80"/>
        <v>280</v>
      </c>
      <c r="G227">
        <f t="shared" si="66"/>
        <v>180</v>
      </c>
      <c r="H227" s="7" t="str">
        <f t="shared" si="67"/>
        <v>10) 180%</v>
      </c>
      <c r="I227" t="str">
        <f t="shared" si="68"/>
        <v>0% - 200%</v>
      </c>
      <c r="J227">
        <f t="shared" si="75"/>
        <v>4</v>
      </c>
      <c r="K227">
        <f t="shared" si="76"/>
        <v>4</v>
      </c>
      <c r="L227" t="str">
        <f t="shared" si="69"/>
        <v>No Noise</v>
      </c>
      <c r="M227" s="3">
        <f t="shared" ca="1" si="63"/>
        <v>0</v>
      </c>
      <c r="N227" s="6">
        <f t="shared" ca="1" si="64"/>
        <v>0.53634008315560666</v>
      </c>
      <c r="O227">
        <f t="shared" si="77"/>
        <v>10</v>
      </c>
      <c r="P227" t="str">
        <f t="shared" si="70"/>
        <v>010</v>
      </c>
      <c r="Q227" s="2">
        <f t="shared" si="81"/>
        <v>202404</v>
      </c>
      <c r="R227" s="5">
        <f t="shared" ca="1" si="71"/>
        <v>2960823.7652979316</v>
      </c>
      <c r="S227" s="2">
        <f t="shared" si="82"/>
        <v>1962997.3049999999</v>
      </c>
      <c r="T227" t="str">
        <f t="shared" si="72"/>
        <v>HUB 010</v>
      </c>
      <c r="U227" t="str">
        <f t="shared" si="78"/>
        <v>Spain</v>
      </c>
      <c r="V227" t="s">
        <v>20</v>
      </c>
      <c r="W227" t="str">
        <f t="shared" si="73"/>
        <v>10) 180%</v>
      </c>
      <c r="X227" t="str">
        <f t="shared" si="73"/>
        <v>0% - 200%</v>
      </c>
    </row>
    <row r="228" spans="1:24" x14ac:dyDescent="0.35">
      <c r="A228">
        <f t="shared" si="74"/>
        <v>953994.81374999997</v>
      </c>
      <c r="B228">
        <f t="shared" si="65"/>
        <v>2861984.4412500001</v>
      </c>
      <c r="C228">
        <f t="shared" si="79"/>
        <v>3</v>
      </c>
      <c r="D228">
        <v>0.53634008315560666</v>
      </c>
      <c r="E228">
        <v>100</v>
      </c>
      <c r="F228">
        <f t="shared" si="80"/>
        <v>280</v>
      </c>
      <c r="G228">
        <f t="shared" si="66"/>
        <v>180</v>
      </c>
      <c r="H228" s="7" t="str">
        <f t="shared" si="67"/>
        <v>10) 180%</v>
      </c>
      <c r="I228" t="str">
        <f t="shared" si="68"/>
        <v>0% - 200%</v>
      </c>
      <c r="J228">
        <f t="shared" si="75"/>
        <v>5</v>
      </c>
      <c r="K228">
        <f t="shared" si="76"/>
        <v>4</v>
      </c>
      <c r="L228" t="str">
        <f t="shared" si="69"/>
        <v>With Noise</v>
      </c>
      <c r="M228" s="3">
        <f t="shared" ca="1" si="63"/>
        <v>0.78</v>
      </c>
      <c r="N228" s="6">
        <f t="shared" ca="1" si="64"/>
        <v>0.95468534801697991</v>
      </c>
      <c r="O228">
        <f t="shared" si="77"/>
        <v>10</v>
      </c>
      <c r="P228" t="str">
        <f t="shared" si="70"/>
        <v>010</v>
      </c>
      <c r="Q228" s="2">
        <f t="shared" si="81"/>
        <v>202405</v>
      </c>
      <c r="R228" s="5">
        <f t="shared" ca="1" si="71"/>
        <v>4241687.641022319</v>
      </c>
      <c r="S228" s="2">
        <f t="shared" si="82"/>
        <v>1445191.5519999999</v>
      </c>
      <c r="T228" t="str">
        <f t="shared" si="72"/>
        <v>HUB 010</v>
      </c>
      <c r="U228" t="str">
        <f t="shared" si="78"/>
        <v>Spain</v>
      </c>
      <c r="V228" t="s">
        <v>20</v>
      </c>
      <c r="W228" t="str">
        <f t="shared" si="73"/>
        <v>10) 180%</v>
      </c>
      <c r="X228" t="str">
        <f t="shared" si="73"/>
        <v>0% - 200%</v>
      </c>
    </row>
    <row r="229" spans="1:24" x14ac:dyDescent="0.35">
      <c r="A229">
        <f t="shared" si="74"/>
        <v>953994.81374999997</v>
      </c>
      <c r="B229">
        <f t="shared" si="65"/>
        <v>1907989.6274999999</v>
      </c>
      <c r="C229">
        <f t="shared" si="79"/>
        <v>2</v>
      </c>
      <c r="D229">
        <v>0.53634008315560666</v>
      </c>
      <c r="E229">
        <v>100</v>
      </c>
      <c r="F229">
        <f t="shared" si="80"/>
        <v>280</v>
      </c>
      <c r="G229">
        <f t="shared" si="66"/>
        <v>180</v>
      </c>
      <c r="H229" s="7" t="str">
        <f t="shared" si="67"/>
        <v>10) 180%</v>
      </c>
      <c r="I229" t="str">
        <f t="shared" si="68"/>
        <v>0% - 200%</v>
      </c>
      <c r="J229">
        <f t="shared" si="75"/>
        <v>6</v>
      </c>
      <c r="K229">
        <f t="shared" si="76"/>
        <v>4</v>
      </c>
      <c r="L229" t="str">
        <f t="shared" si="69"/>
        <v>With Noise</v>
      </c>
      <c r="M229" s="3">
        <f t="shared" ca="1" si="63"/>
        <v>0.64999999999999991</v>
      </c>
      <c r="N229" s="6">
        <f t="shared" ca="1" si="64"/>
        <v>0.88496113720675096</v>
      </c>
      <c r="O229">
        <f t="shared" si="77"/>
        <v>10</v>
      </c>
      <c r="P229" t="str">
        <f t="shared" si="70"/>
        <v>010</v>
      </c>
      <c r="Q229" s="2">
        <f t="shared" si="81"/>
        <v>202406</v>
      </c>
      <c r="R229" s="5">
        <f t="shared" ca="1" si="71"/>
        <v>3451827.4518518476</v>
      </c>
      <c r="S229" s="2">
        <f t="shared" si="82"/>
        <v>1744526.1259999999</v>
      </c>
      <c r="T229" t="str">
        <f t="shared" si="72"/>
        <v>HUB 010</v>
      </c>
      <c r="U229" t="str">
        <f t="shared" si="78"/>
        <v>Spain</v>
      </c>
      <c r="V229" t="s">
        <v>20</v>
      </c>
      <c r="W229" t="str">
        <f t="shared" si="73"/>
        <v>10) 180%</v>
      </c>
      <c r="X229" t="str">
        <f t="shared" si="73"/>
        <v>0% - 200%</v>
      </c>
    </row>
    <row r="230" spans="1:24" x14ac:dyDescent="0.35">
      <c r="A230">
        <f t="shared" si="74"/>
        <v>953994.81374999997</v>
      </c>
      <c r="B230">
        <f t="shared" si="65"/>
        <v>953994.81374999997</v>
      </c>
      <c r="C230">
        <f t="shared" si="79"/>
        <v>1</v>
      </c>
      <c r="D230">
        <v>0.53634008315560666</v>
      </c>
      <c r="E230">
        <v>100</v>
      </c>
      <c r="F230">
        <f t="shared" si="80"/>
        <v>280</v>
      </c>
      <c r="G230">
        <f t="shared" si="66"/>
        <v>180</v>
      </c>
      <c r="H230" s="7" t="str">
        <f t="shared" si="67"/>
        <v>10) 180%</v>
      </c>
      <c r="I230" t="str">
        <f t="shared" si="68"/>
        <v>0% - 200%</v>
      </c>
      <c r="J230">
        <f t="shared" si="75"/>
        <v>1</v>
      </c>
      <c r="K230">
        <f t="shared" si="76"/>
        <v>4</v>
      </c>
      <c r="L230" t="str">
        <f t="shared" si="69"/>
        <v>No Noise</v>
      </c>
      <c r="M230" s="3">
        <f t="shared" ca="1" si="63"/>
        <v>0</v>
      </c>
      <c r="N230" s="6">
        <f t="shared" ca="1" si="64"/>
        <v>0.53634008315560666</v>
      </c>
      <c r="O230">
        <f t="shared" si="77"/>
        <v>10</v>
      </c>
      <c r="P230" t="str">
        <f t="shared" si="70"/>
        <v>010</v>
      </c>
      <c r="Q230" s="2">
        <f t="shared" si="81"/>
        <v>202407</v>
      </c>
      <c r="R230" s="5">
        <f t="shared" ca="1" si="71"/>
        <v>1874984.2029054479</v>
      </c>
      <c r="S230" s="2">
        <f t="shared" si="82"/>
        <v>1717174.267</v>
      </c>
      <c r="T230" t="str">
        <f t="shared" si="72"/>
        <v>HUB 010</v>
      </c>
      <c r="U230" t="str">
        <f t="shared" si="78"/>
        <v>Spain</v>
      </c>
      <c r="V230" t="s">
        <v>20</v>
      </c>
      <c r="W230" t="str">
        <f t="shared" si="73"/>
        <v>10) 180%</v>
      </c>
      <c r="X230" t="str">
        <f t="shared" si="73"/>
        <v>0% - 200%</v>
      </c>
    </row>
    <row r="231" spans="1:24" x14ac:dyDescent="0.35">
      <c r="A231">
        <f t="shared" si="74"/>
        <v>953994.81374999997</v>
      </c>
      <c r="B231">
        <f t="shared" si="65"/>
        <v>953994.81374999997</v>
      </c>
      <c r="C231">
        <f t="shared" si="79"/>
        <v>1</v>
      </c>
      <c r="D231">
        <v>0.53634008315560666</v>
      </c>
      <c r="E231">
        <v>100</v>
      </c>
      <c r="F231">
        <f t="shared" si="80"/>
        <v>280</v>
      </c>
      <c r="G231">
        <f t="shared" si="66"/>
        <v>180</v>
      </c>
      <c r="H231" s="7" t="str">
        <f t="shared" si="67"/>
        <v>10) 180%</v>
      </c>
      <c r="I231" t="str">
        <f t="shared" si="68"/>
        <v>0% - 200%</v>
      </c>
      <c r="J231">
        <f t="shared" si="75"/>
        <v>2</v>
      </c>
      <c r="K231">
        <f t="shared" si="76"/>
        <v>4</v>
      </c>
      <c r="L231" t="str">
        <f t="shared" si="69"/>
        <v>No Noise</v>
      </c>
      <c r="M231" s="3">
        <f t="shared" ca="1" si="63"/>
        <v>0</v>
      </c>
      <c r="N231" s="6">
        <f t="shared" ca="1" si="64"/>
        <v>0.53634008315560666</v>
      </c>
      <c r="O231">
        <f t="shared" si="77"/>
        <v>10</v>
      </c>
      <c r="P231" t="str">
        <f t="shared" si="70"/>
        <v>010</v>
      </c>
      <c r="Q231" s="2">
        <f t="shared" si="81"/>
        <v>202408</v>
      </c>
      <c r="R231" s="5">
        <f t="shared" ca="1" si="71"/>
        <v>1831592.7337192381</v>
      </c>
      <c r="S231" s="2">
        <f t="shared" si="82"/>
        <v>1636271.365</v>
      </c>
      <c r="T231" t="str">
        <f t="shared" si="72"/>
        <v>HUB 010</v>
      </c>
      <c r="U231" t="str">
        <f t="shared" si="78"/>
        <v>Spain</v>
      </c>
      <c r="V231" t="s">
        <v>20</v>
      </c>
      <c r="W231" t="str">
        <f t="shared" si="73"/>
        <v>10) 180%</v>
      </c>
      <c r="X231" t="str">
        <f t="shared" si="73"/>
        <v>0% - 200%</v>
      </c>
    </row>
    <row r="232" spans="1:24" x14ac:dyDescent="0.35">
      <c r="A232">
        <f t="shared" si="74"/>
        <v>953994.81374999997</v>
      </c>
      <c r="B232">
        <f t="shared" si="65"/>
        <v>953994.81374999997</v>
      </c>
      <c r="C232">
        <f t="shared" si="79"/>
        <v>1</v>
      </c>
      <c r="D232">
        <v>0.53634008315560666</v>
      </c>
      <c r="E232">
        <v>100</v>
      </c>
      <c r="F232">
        <f t="shared" si="80"/>
        <v>280</v>
      </c>
      <c r="G232">
        <f t="shared" si="66"/>
        <v>180</v>
      </c>
      <c r="H232" s="7" t="str">
        <f t="shared" si="67"/>
        <v>10) 180%</v>
      </c>
      <c r="I232" t="str">
        <f t="shared" si="68"/>
        <v>0% - 200%</v>
      </c>
      <c r="J232">
        <f t="shared" si="75"/>
        <v>3</v>
      </c>
      <c r="K232">
        <f t="shared" si="76"/>
        <v>4</v>
      </c>
      <c r="L232" t="str">
        <f t="shared" si="69"/>
        <v>No Noise</v>
      </c>
      <c r="M232" s="3">
        <f t="shared" ca="1" si="63"/>
        <v>0</v>
      </c>
      <c r="N232" s="6">
        <f t="shared" ca="1" si="64"/>
        <v>0.53634008315560666</v>
      </c>
      <c r="O232">
        <f t="shared" si="77"/>
        <v>10</v>
      </c>
      <c r="P232" t="str">
        <f t="shared" si="70"/>
        <v>010</v>
      </c>
      <c r="Q232" s="2">
        <f t="shared" si="81"/>
        <v>202409</v>
      </c>
      <c r="R232" s="5">
        <f t="shared" ca="1" si="71"/>
        <v>1715099.9138379386</v>
      </c>
      <c r="S232" s="2">
        <f t="shared" si="82"/>
        <v>1419071.824</v>
      </c>
      <c r="T232" t="str">
        <f t="shared" si="72"/>
        <v>HUB 010</v>
      </c>
      <c r="U232" t="str">
        <f t="shared" si="78"/>
        <v>Spain</v>
      </c>
      <c r="V232" t="s">
        <v>20</v>
      </c>
      <c r="W232" t="str">
        <f t="shared" si="73"/>
        <v>10) 180%</v>
      </c>
      <c r="X232" t="str">
        <f t="shared" si="73"/>
        <v>0% - 200%</v>
      </c>
    </row>
    <row r="233" spans="1:24" x14ac:dyDescent="0.35">
      <c r="A233">
        <f t="shared" si="74"/>
        <v>953994.81374999997</v>
      </c>
      <c r="B233">
        <f t="shared" si="65"/>
        <v>953994.81374999997</v>
      </c>
      <c r="C233">
        <f t="shared" si="79"/>
        <v>1</v>
      </c>
      <c r="D233">
        <v>0.53634008315560666</v>
      </c>
      <c r="E233">
        <v>100</v>
      </c>
      <c r="F233">
        <f t="shared" si="80"/>
        <v>280</v>
      </c>
      <c r="G233">
        <f t="shared" si="66"/>
        <v>180</v>
      </c>
      <c r="H233" s="7" t="str">
        <f t="shared" si="67"/>
        <v>10) 180%</v>
      </c>
      <c r="I233" t="str">
        <f t="shared" si="68"/>
        <v>0% - 200%</v>
      </c>
      <c r="J233">
        <f t="shared" si="75"/>
        <v>4</v>
      </c>
      <c r="K233">
        <f t="shared" si="76"/>
        <v>4</v>
      </c>
      <c r="L233" t="str">
        <f t="shared" si="69"/>
        <v>No Noise</v>
      </c>
      <c r="M233" s="3">
        <f t="shared" ca="1" si="63"/>
        <v>0</v>
      </c>
      <c r="N233" s="6">
        <f t="shared" ca="1" si="64"/>
        <v>0.53634008315560666</v>
      </c>
      <c r="O233">
        <f t="shared" si="77"/>
        <v>10</v>
      </c>
      <c r="P233" t="str">
        <f t="shared" si="70"/>
        <v>010</v>
      </c>
      <c r="Q233" s="2">
        <f t="shared" si="81"/>
        <v>202410</v>
      </c>
      <c r="R233" s="5">
        <f t="shared" ca="1" si="71"/>
        <v>1852318.9392161844</v>
      </c>
      <c r="S233" s="2">
        <f t="shared" si="82"/>
        <v>1674915.14</v>
      </c>
      <c r="T233" t="str">
        <f t="shared" si="72"/>
        <v>HUB 010</v>
      </c>
      <c r="U233" t="str">
        <f t="shared" si="78"/>
        <v>Spain</v>
      </c>
      <c r="V233" t="s">
        <v>20</v>
      </c>
      <c r="W233" t="str">
        <f t="shared" si="73"/>
        <v>10) 180%</v>
      </c>
      <c r="X233" t="str">
        <f t="shared" si="73"/>
        <v>0% - 200%</v>
      </c>
    </row>
    <row r="234" spans="1:24" x14ac:dyDescent="0.35">
      <c r="A234">
        <f t="shared" si="74"/>
        <v>953994.81374999997</v>
      </c>
      <c r="B234">
        <f t="shared" si="65"/>
        <v>953994.81374999997</v>
      </c>
      <c r="C234">
        <f t="shared" si="79"/>
        <v>1</v>
      </c>
      <c r="D234">
        <v>0.53634008315560666</v>
      </c>
      <c r="E234">
        <v>100</v>
      </c>
      <c r="F234">
        <f t="shared" si="80"/>
        <v>280</v>
      </c>
      <c r="G234">
        <f t="shared" si="66"/>
        <v>180</v>
      </c>
      <c r="H234" s="7" t="str">
        <f t="shared" si="67"/>
        <v>10) 180%</v>
      </c>
      <c r="I234" t="str">
        <f t="shared" si="68"/>
        <v>0% - 200%</v>
      </c>
      <c r="J234">
        <f t="shared" si="75"/>
        <v>5</v>
      </c>
      <c r="K234">
        <f t="shared" si="76"/>
        <v>4</v>
      </c>
      <c r="L234" t="str">
        <f t="shared" si="69"/>
        <v>With Noise</v>
      </c>
      <c r="M234" s="3">
        <f t="shared" ca="1" si="63"/>
        <v>0.94</v>
      </c>
      <c r="N234" s="6">
        <f t="shared" ca="1" si="64"/>
        <v>1.0404997613218769</v>
      </c>
      <c r="O234">
        <f t="shared" si="77"/>
        <v>10</v>
      </c>
      <c r="P234" t="str">
        <f t="shared" si="70"/>
        <v>010</v>
      </c>
      <c r="Q234" s="2">
        <f t="shared" si="81"/>
        <v>202411</v>
      </c>
      <c r="R234" s="5">
        <f t="shared" ca="1" si="71"/>
        <v>2702126.1650802065</v>
      </c>
      <c r="S234" s="2">
        <f t="shared" si="82"/>
        <v>1680088.1810000001</v>
      </c>
      <c r="T234" t="str">
        <f t="shared" si="72"/>
        <v>HUB 010</v>
      </c>
      <c r="U234" t="str">
        <f t="shared" si="78"/>
        <v>Spain</v>
      </c>
      <c r="V234" t="s">
        <v>20</v>
      </c>
      <c r="W234" t="str">
        <f t="shared" si="73"/>
        <v>10) 180%</v>
      </c>
      <c r="X234" t="str">
        <f t="shared" si="73"/>
        <v>0% - 200%</v>
      </c>
    </row>
    <row r="235" spans="1:24" x14ac:dyDescent="0.35">
      <c r="A235">
        <f t="shared" si="74"/>
        <v>953994.81374999997</v>
      </c>
      <c r="B235">
        <f t="shared" si="65"/>
        <v>1907989.6274999999</v>
      </c>
      <c r="C235">
        <f t="shared" si="79"/>
        <v>2</v>
      </c>
      <c r="D235">
        <v>0.53634008315560666</v>
      </c>
      <c r="E235">
        <v>100</v>
      </c>
      <c r="F235">
        <f t="shared" si="80"/>
        <v>280</v>
      </c>
      <c r="G235">
        <f t="shared" si="66"/>
        <v>180</v>
      </c>
      <c r="H235" s="7" t="str">
        <f t="shared" si="67"/>
        <v>10) 180%</v>
      </c>
      <c r="I235" t="str">
        <f t="shared" si="68"/>
        <v>0% - 200%</v>
      </c>
      <c r="J235">
        <f t="shared" si="75"/>
        <v>6</v>
      </c>
      <c r="K235">
        <f t="shared" si="76"/>
        <v>4</v>
      </c>
      <c r="L235" t="str">
        <f t="shared" si="69"/>
        <v>With Noise</v>
      </c>
      <c r="M235" s="3">
        <f t="shared" ca="1" si="63"/>
        <v>0.5</v>
      </c>
      <c r="N235" s="6">
        <f t="shared" ca="1" si="64"/>
        <v>0.80451012473340999</v>
      </c>
      <c r="O235">
        <f t="shared" si="77"/>
        <v>10</v>
      </c>
      <c r="P235" t="str">
        <f t="shared" si="70"/>
        <v>010</v>
      </c>
      <c r="Q235" s="2">
        <f t="shared" si="81"/>
        <v>202412</v>
      </c>
      <c r="R235" s="5">
        <f t="shared" ca="1" si="71"/>
        <v>3382398.7424911279</v>
      </c>
      <c r="S235" s="2">
        <f t="shared" si="82"/>
        <v>1832679.378</v>
      </c>
      <c r="T235" t="str">
        <f t="shared" si="72"/>
        <v>HUB 010</v>
      </c>
      <c r="U235" t="str">
        <f t="shared" si="78"/>
        <v>Spain</v>
      </c>
      <c r="V235" t="s">
        <v>20</v>
      </c>
      <c r="W235" t="str">
        <f t="shared" si="73"/>
        <v>10) 180%</v>
      </c>
      <c r="X235" t="str">
        <f t="shared" si="73"/>
        <v>0% - 200%</v>
      </c>
    </row>
    <row r="236" spans="1:24" x14ac:dyDescent="0.35">
      <c r="A236">
        <f t="shared" si="74"/>
        <v>953994.81374999997</v>
      </c>
      <c r="B236">
        <f t="shared" si="65"/>
        <v>2861984.4412500001</v>
      </c>
      <c r="C236">
        <f t="shared" si="79"/>
        <v>3</v>
      </c>
      <c r="D236">
        <v>0.53634008315560666</v>
      </c>
      <c r="E236">
        <v>100</v>
      </c>
      <c r="F236">
        <f t="shared" si="80"/>
        <v>280</v>
      </c>
      <c r="G236">
        <f t="shared" si="66"/>
        <v>180</v>
      </c>
      <c r="H236" s="7" t="str">
        <f t="shared" si="67"/>
        <v>10) 180%</v>
      </c>
      <c r="I236" t="str">
        <f t="shared" si="68"/>
        <v>0% - 200%</v>
      </c>
      <c r="J236">
        <f t="shared" si="75"/>
        <v>1</v>
      </c>
      <c r="K236">
        <f t="shared" si="76"/>
        <v>4</v>
      </c>
      <c r="L236" t="str">
        <f t="shared" si="69"/>
        <v>No Noise</v>
      </c>
      <c r="M236" s="3">
        <f t="shared" ca="1" si="63"/>
        <v>0</v>
      </c>
      <c r="N236" s="6">
        <f t="shared" ca="1" si="64"/>
        <v>0.53634008315560666</v>
      </c>
      <c r="O236">
        <f t="shared" si="77"/>
        <v>10</v>
      </c>
      <c r="P236" t="str">
        <f t="shared" si="70"/>
        <v>010</v>
      </c>
      <c r="Q236" s="2">
        <f t="shared" si="81"/>
        <v>202501</v>
      </c>
      <c r="R236" s="5">
        <f t="shared" ca="1" si="71"/>
        <v>3696211.6135321409</v>
      </c>
      <c r="S236" s="2">
        <f t="shared" si="82"/>
        <v>1555407.098</v>
      </c>
      <c r="T236" t="str">
        <f t="shared" si="72"/>
        <v>HUB 010</v>
      </c>
      <c r="U236" t="str">
        <f t="shared" si="78"/>
        <v>Spain</v>
      </c>
      <c r="V236" t="s">
        <v>20</v>
      </c>
      <c r="W236" t="str">
        <f t="shared" si="73"/>
        <v>10) 180%</v>
      </c>
      <c r="X236" t="str">
        <f t="shared" si="73"/>
        <v>0% - 200%</v>
      </c>
    </row>
    <row r="237" spans="1:24" x14ac:dyDescent="0.35">
      <c r="A237">
        <f t="shared" si="74"/>
        <v>953994.81374999997</v>
      </c>
      <c r="B237">
        <f t="shared" si="65"/>
        <v>3815979.2549999999</v>
      </c>
      <c r="C237">
        <f t="shared" si="79"/>
        <v>4</v>
      </c>
      <c r="D237">
        <v>0.53634008315560666</v>
      </c>
      <c r="E237">
        <v>100</v>
      </c>
      <c r="F237">
        <f t="shared" si="80"/>
        <v>280</v>
      </c>
      <c r="G237">
        <f t="shared" si="66"/>
        <v>180</v>
      </c>
      <c r="H237" s="7" t="str">
        <f t="shared" si="67"/>
        <v>10) 180%</v>
      </c>
      <c r="I237" t="str">
        <f t="shared" si="68"/>
        <v>0% - 200%</v>
      </c>
      <c r="J237">
        <f t="shared" si="75"/>
        <v>2</v>
      </c>
      <c r="K237">
        <f t="shared" si="76"/>
        <v>4</v>
      </c>
      <c r="L237" t="str">
        <f t="shared" si="69"/>
        <v>No Noise</v>
      </c>
      <c r="M237" s="3">
        <f t="shared" ca="1" si="63"/>
        <v>0</v>
      </c>
      <c r="N237" s="6">
        <f t="shared" ca="1" si="64"/>
        <v>0.53634008315560666</v>
      </c>
      <c r="O237">
        <f t="shared" si="77"/>
        <v>10</v>
      </c>
      <c r="P237" t="str">
        <f t="shared" si="70"/>
        <v>010</v>
      </c>
      <c r="Q237" s="2">
        <f t="shared" si="81"/>
        <v>202502</v>
      </c>
      <c r="R237" s="5">
        <f t="shared" ca="1" si="71"/>
        <v>4699888.0817004582</v>
      </c>
      <c r="S237" s="2">
        <f t="shared" si="82"/>
        <v>1648037.9790000001</v>
      </c>
      <c r="T237" t="str">
        <f t="shared" si="72"/>
        <v>HUB 010</v>
      </c>
      <c r="U237" t="str">
        <f t="shared" si="78"/>
        <v>Spain</v>
      </c>
      <c r="V237" t="s">
        <v>20</v>
      </c>
      <c r="W237" t="str">
        <f t="shared" si="73"/>
        <v>10) 180%</v>
      </c>
      <c r="X237" t="str">
        <f t="shared" si="73"/>
        <v>0% - 200%</v>
      </c>
    </row>
    <row r="238" spans="1:24" x14ac:dyDescent="0.35">
      <c r="A238">
        <f t="shared" si="74"/>
        <v>953994.81374999997</v>
      </c>
      <c r="B238">
        <f t="shared" si="65"/>
        <v>3815979.2549999999</v>
      </c>
      <c r="C238">
        <f t="shared" si="79"/>
        <v>4</v>
      </c>
      <c r="D238">
        <v>0.53634008315560666</v>
      </c>
      <c r="E238">
        <v>100</v>
      </c>
      <c r="F238">
        <f t="shared" si="80"/>
        <v>280</v>
      </c>
      <c r="G238">
        <f t="shared" si="66"/>
        <v>180</v>
      </c>
      <c r="H238" s="7" t="str">
        <f t="shared" si="67"/>
        <v>10) 180%</v>
      </c>
      <c r="I238" t="str">
        <f t="shared" si="68"/>
        <v>0% - 200%</v>
      </c>
      <c r="J238">
        <f t="shared" si="75"/>
        <v>3</v>
      </c>
      <c r="K238">
        <f t="shared" si="76"/>
        <v>4</v>
      </c>
      <c r="L238" t="str">
        <f t="shared" si="69"/>
        <v>No Noise</v>
      </c>
      <c r="M238" s="3">
        <f t="shared" ca="1" si="63"/>
        <v>0</v>
      </c>
      <c r="N238" s="6">
        <f t="shared" ca="1" si="64"/>
        <v>0.53634008315560666</v>
      </c>
      <c r="O238">
        <f t="shared" si="77"/>
        <v>10</v>
      </c>
      <c r="P238" t="str">
        <f t="shared" si="70"/>
        <v>010</v>
      </c>
      <c r="Q238" s="2">
        <f t="shared" si="81"/>
        <v>202503</v>
      </c>
      <c r="R238" s="5">
        <f t="shared" ca="1" si="71"/>
        <v>4756549.6976050269</v>
      </c>
      <c r="S238" s="2">
        <f t="shared" si="82"/>
        <v>1753682.919</v>
      </c>
      <c r="T238" t="str">
        <f t="shared" si="72"/>
        <v>HUB 010</v>
      </c>
      <c r="U238" t="str">
        <f t="shared" si="78"/>
        <v>Spain</v>
      </c>
      <c r="V238" t="s">
        <v>20</v>
      </c>
      <c r="W238" t="str">
        <f t="shared" si="73"/>
        <v>10) 180%</v>
      </c>
      <c r="X238" t="str">
        <f t="shared" si="73"/>
        <v>0% - 200%</v>
      </c>
    </row>
    <row r="239" spans="1:24" x14ac:dyDescent="0.35">
      <c r="A239">
        <f t="shared" si="74"/>
        <v>953994.81374999997</v>
      </c>
      <c r="B239">
        <f t="shared" si="65"/>
        <v>3815979.2549999999</v>
      </c>
      <c r="C239">
        <f t="shared" si="79"/>
        <v>4</v>
      </c>
      <c r="D239">
        <v>0.53634008315560666</v>
      </c>
      <c r="E239">
        <v>100</v>
      </c>
      <c r="F239">
        <f t="shared" si="80"/>
        <v>280</v>
      </c>
      <c r="G239">
        <f t="shared" si="66"/>
        <v>180</v>
      </c>
      <c r="H239" s="7" t="str">
        <f t="shared" si="67"/>
        <v>10) 180%</v>
      </c>
      <c r="I239" t="str">
        <f t="shared" si="68"/>
        <v>0% - 200%</v>
      </c>
      <c r="J239">
        <f t="shared" si="75"/>
        <v>4</v>
      </c>
      <c r="K239">
        <f t="shared" si="76"/>
        <v>4</v>
      </c>
      <c r="L239" t="str">
        <f t="shared" si="69"/>
        <v>No Noise</v>
      </c>
      <c r="M239" s="3">
        <f t="shared" ca="1" si="63"/>
        <v>0</v>
      </c>
      <c r="N239" s="6">
        <f t="shared" ca="1" si="64"/>
        <v>0.53634008315560666</v>
      </c>
      <c r="O239">
        <f t="shared" si="77"/>
        <v>10</v>
      </c>
      <c r="P239" t="str">
        <f t="shared" si="70"/>
        <v>010</v>
      </c>
      <c r="Q239" s="2">
        <f t="shared" si="81"/>
        <v>202504</v>
      </c>
      <c r="R239" s="5">
        <f t="shared" ca="1" si="71"/>
        <v>4746506.296721491</v>
      </c>
      <c r="S239" s="2">
        <f t="shared" si="82"/>
        <v>1734957.112</v>
      </c>
      <c r="T239" t="str">
        <f t="shared" si="72"/>
        <v>HUB 010</v>
      </c>
      <c r="U239" t="str">
        <f t="shared" si="78"/>
        <v>Spain</v>
      </c>
      <c r="V239" t="s">
        <v>20</v>
      </c>
      <c r="W239" t="str">
        <f t="shared" si="73"/>
        <v>10) 180%</v>
      </c>
      <c r="X239" t="str">
        <f t="shared" si="73"/>
        <v>0% - 200%</v>
      </c>
    </row>
    <row r="240" spans="1:24" x14ac:dyDescent="0.35">
      <c r="A240">
        <f t="shared" si="74"/>
        <v>953994.81374999997</v>
      </c>
      <c r="B240">
        <f t="shared" si="65"/>
        <v>3815979.2549999999</v>
      </c>
      <c r="C240">
        <f t="shared" si="79"/>
        <v>4</v>
      </c>
      <c r="D240">
        <v>0.53634008315560666</v>
      </c>
      <c r="E240">
        <v>100</v>
      </c>
      <c r="F240">
        <f t="shared" si="80"/>
        <v>280</v>
      </c>
      <c r="G240">
        <f t="shared" si="66"/>
        <v>180</v>
      </c>
      <c r="H240" s="7" t="str">
        <f t="shared" si="67"/>
        <v>10) 180%</v>
      </c>
      <c r="I240" t="str">
        <f t="shared" si="68"/>
        <v>0% - 200%</v>
      </c>
      <c r="J240">
        <f t="shared" si="75"/>
        <v>5</v>
      </c>
      <c r="K240">
        <f t="shared" si="76"/>
        <v>4</v>
      </c>
      <c r="L240" t="str">
        <f t="shared" si="69"/>
        <v>With Noise</v>
      </c>
      <c r="M240" s="3">
        <f t="shared" ca="1" si="63"/>
        <v>0.8899999999999999</v>
      </c>
      <c r="N240" s="6">
        <f t="shared" ca="1" si="64"/>
        <v>1.0136827571640965</v>
      </c>
      <c r="O240">
        <f t="shared" si="77"/>
        <v>10</v>
      </c>
      <c r="P240" t="str">
        <f t="shared" si="70"/>
        <v>010</v>
      </c>
      <c r="Q240" s="2">
        <f t="shared" si="81"/>
        <v>202505</v>
      </c>
      <c r="R240" s="5">
        <f t="shared" ca="1" si="71"/>
        <v>5667130.7558740899</v>
      </c>
      <c r="S240" s="2">
        <f t="shared" si="82"/>
        <v>1826164.5349999999</v>
      </c>
      <c r="T240" t="str">
        <f t="shared" si="72"/>
        <v>HUB 010</v>
      </c>
      <c r="U240" t="str">
        <f t="shared" si="78"/>
        <v>Spain</v>
      </c>
      <c r="V240" t="s">
        <v>20</v>
      </c>
      <c r="W240" t="str">
        <f t="shared" si="73"/>
        <v>10) 180%</v>
      </c>
      <c r="X240" t="str">
        <f t="shared" si="73"/>
        <v>0% - 200%</v>
      </c>
    </row>
    <row r="241" spans="1:24" x14ac:dyDescent="0.35">
      <c r="A241">
        <f t="shared" si="74"/>
        <v>953994.81374999997</v>
      </c>
      <c r="B241">
        <f t="shared" si="65"/>
        <v>3815979.2549999999</v>
      </c>
      <c r="C241">
        <f t="shared" si="79"/>
        <v>4</v>
      </c>
      <c r="D241">
        <v>0.53634008315560666</v>
      </c>
      <c r="E241">
        <v>100</v>
      </c>
      <c r="F241">
        <f t="shared" si="80"/>
        <v>280</v>
      </c>
      <c r="G241">
        <f t="shared" si="66"/>
        <v>180</v>
      </c>
      <c r="H241" s="7" t="str">
        <f t="shared" si="67"/>
        <v>10) 180%</v>
      </c>
      <c r="I241" t="str">
        <f t="shared" si="68"/>
        <v>0% - 200%</v>
      </c>
      <c r="J241">
        <f t="shared" si="75"/>
        <v>6</v>
      </c>
      <c r="K241">
        <f t="shared" si="76"/>
        <v>4</v>
      </c>
      <c r="L241" t="str">
        <f t="shared" si="69"/>
        <v>With Noise</v>
      </c>
      <c r="M241" s="3">
        <f t="shared" ca="1" si="63"/>
        <v>0.51</v>
      </c>
      <c r="N241" s="6">
        <f t="shared" ca="1" si="64"/>
        <v>0.80987352556496606</v>
      </c>
      <c r="O241">
        <f t="shared" si="77"/>
        <v>10</v>
      </c>
      <c r="P241" t="str">
        <f t="shared" si="70"/>
        <v>010</v>
      </c>
      <c r="Q241" s="2">
        <f t="shared" si="81"/>
        <v>202506</v>
      </c>
      <c r="R241" s="5">
        <f t="shared" ca="1" si="71"/>
        <v>5336019.8932478782</v>
      </c>
      <c r="S241" s="2">
        <f t="shared" si="82"/>
        <v>1876886.44</v>
      </c>
      <c r="T241" t="str">
        <f t="shared" si="72"/>
        <v>HUB 010</v>
      </c>
      <c r="U241" t="str">
        <f t="shared" si="78"/>
        <v>Spain</v>
      </c>
      <c r="V241" t="s">
        <v>20</v>
      </c>
      <c r="W241" t="str">
        <f t="shared" si="73"/>
        <v>10) 180%</v>
      </c>
      <c r="X241" t="str">
        <f t="shared" si="73"/>
        <v>0% - 200%</v>
      </c>
    </row>
    <row r="242" spans="1:24" x14ac:dyDescent="0.35">
      <c r="N242" s="6"/>
      <c r="Q242" s="2"/>
      <c r="S242" s="2"/>
    </row>
    <row r="243" spans="1:24" x14ac:dyDescent="0.35">
      <c r="N243" s="6"/>
      <c r="Q243" s="2"/>
      <c r="S243" s="2"/>
    </row>
    <row r="244" spans="1:24" x14ac:dyDescent="0.35">
      <c r="N244" s="6"/>
      <c r="Q244" s="2"/>
      <c r="S244" s="2"/>
    </row>
    <row r="245" spans="1:24" x14ac:dyDescent="0.35">
      <c r="N245" s="6"/>
      <c r="Q245" s="2"/>
      <c r="S245" s="2"/>
    </row>
    <row r="246" spans="1:24" x14ac:dyDescent="0.35">
      <c r="N246" s="6"/>
      <c r="Q246" s="2"/>
      <c r="S246" s="2"/>
    </row>
    <row r="247" spans="1:24" x14ac:dyDescent="0.35">
      <c r="N247" s="6"/>
      <c r="Q247" s="2"/>
      <c r="S247" s="2"/>
    </row>
    <row r="248" spans="1:24" x14ac:dyDescent="0.35">
      <c r="N248" s="6"/>
      <c r="Q248" s="2"/>
      <c r="S248" s="2"/>
    </row>
    <row r="249" spans="1:24" x14ac:dyDescent="0.35">
      <c r="N249" s="6"/>
      <c r="Q249" s="2"/>
      <c r="S249" s="2"/>
    </row>
    <row r="250" spans="1:24" x14ac:dyDescent="0.35">
      <c r="N250" s="6"/>
      <c r="Q250" s="2"/>
      <c r="S250" s="2"/>
    </row>
    <row r="251" spans="1:24" x14ac:dyDescent="0.35">
      <c r="N251" s="6"/>
      <c r="Q251" s="2"/>
      <c r="S251" s="2"/>
    </row>
    <row r="252" spans="1:24" x14ac:dyDescent="0.35">
      <c r="N252" s="6"/>
      <c r="Q252" s="2"/>
      <c r="S252" s="2"/>
    </row>
    <row r="253" spans="1:24" x14ac:dyDescent="0.35">
      <c r="N253" s="6"/>
      <c r="Q253" s="2"/>
      <c r="S253" s="2"/>
    </row>
    <row r="254" spans="1:24" x14ac:dyDescent="0.35">
      <c r="N254" s="6"/>
      <c r="Q254" s="2"/>
      <c r="S254" s="2"/>
    </row>
    <row r="255" spans="1:24" x14ac:dyDescent="0.35">
      <c r="N255" s="6"/>
      <c r="Q255" s="2"/>
      <c r="S255" s="2"/>
    </row>
    <row r="256" spans="1:24" x14ac:dyDescent="0.35">
      <c r="N256" s="6"/>
      <c r="Q256" s="2"/>
      <c r="S256" s="2"/>
    </row>
    <row r="257" spans="14:19" x14ac:dyDescent="0.35">
      <c r="N257" s="6"/>
      <c r="Q257" s="2"/>
      <c r="S257" s="2"/>
    </row>
    <row r="258" spans="14:19" x14ac:dyDescent="0.35">
      <c r="N258" s="6"/>
      <c r="Q258" s="2"/>
      <c r="S258" s="2"/>
    </row>
    <row r="259" spans="14:19" x14ac:dyDescent="0.35">
      <c r="N259" s="6"/>
      <c r="Q259" s="2"/>
      <c r="S259" s="2"/>
    </row>
    <row r="260" spans="14:19" x14ac:dyDescent="0.35">
      <c r="N260" s="6"/>
      <c r="Q260" s="2"/>
      <c r="S260" s="2"/>
    </row>
    <row r="261" spans="14:19" x14ac:dyDescent="0.35">
      <c r="N261" s="6"/>
      <c r="Q261" s="2"/>
      <c r="S261" s="2"/>
    </row>
    <row r="262" spans="14:19" x14ac:dyDescent="0.35">
      <c r="N262" s="6"/>
      <c r="Q262" s="2"/>
      <c r="S262" s="2"/>
    </row>
    <row r="263" spans="14:19" x14ac:dyDescent="0.35">
      <c r="N263" s="6"/>
      <c r="Q263" s="2"/>
      <c r="S263" s="2"/>
    </row>
    <row r="264" spans="14:19" x14ac:dyDescent="0.35">
      <c r="N264" s="6"/>
      <c r="Q264" s="2"/>
      <c r="S264" s="2"/>
    </row>
    <row r="265" spans="14:19" x14ac:dyDescent="0.35">
      <c r="N265" s="6"/>
      <c r="Q265" s="2"/>
      <c r="S265" s="2"/>
    </row>
    <row r="266" spans="14:19" x14ac:dyDescent="0.35">
      <c r="N266" s="6"/>
      <c r="Q266" s="2"/>
      <c r="S266" s="2"/>
    </row>
    <row r="267" spans="14:19" x14ac:dyDescent="0.35">
      <c r="N267" s="6"/>
      <c r="Q267" s="2"/>
      <c r="S267" s="2"/>
    </row>
    <row r="268" spans="14:19" x14ac:dyDescent="0.35">
      <c r="N268" s="6"/>
      <c r="Q268" s="2"/>
      <c r="S268" s="2"/>
    </row>
    <row r="269" spans="14:19" x14ac:dyDescent="0.35">
      <c r="N269" s="6"/>
      <c r="Q269" s="2"/>
      <c r="S269" s="2"/>
    </row>
    <row r="270" spans="14:19" x14ac:dyDescent="0.35">
      <c r="N270" s="6"/>
      <c r="Q270" s="2"/>
      <c r="S270" s="2"/>
    </row>
    <row r="271" spans="14:19" x14ac:dyDescent="0.35">
      <c r="N271" s="6"/>
      <c r="Q271" s="2"/>
      <c r="S271" s="2"/>
    </row>
    <row r="272" spans="14:19" x14ac:dyDescent="0.35">
      <c r="N272" s="6"/>
      <c r="Q272" s="2"/>
      <c r="S272" s="2"/>
    </row>
    <row r="273" spans="14:19" x14ac:dyDescent="0.35">
      <c r="N273" s="6"/>
      <c r="Q273" s="2"/>
      <c r="S273" s="2"/>
    </row>
    <row r="274" spans="14:19" x14ac:dyDescent="0.35">
      <c r="N274" s="6"/>
      <c r="Q274" s="2"/>
      <c r="S274" s="2"/>
    </row>
    <row r="275" spans="14:19" x14ac:dyDescent="0.35">
      <c r="N275" s="6"/>
      <c r="Q275" s="2"/>
      <c r="S275" s="2"/>
    </row>
    <row r="276" spans="14:19" x14ac:dyDescent="0.35">
      <c r="N276" s="6"/>
      <c r="Q276" s="2"/>
      <c r="S276" s="2"/>
    </row>
    <row r="277" spans="14:19" x14ac:dyDescent="0.35">
      <c r="N277" s="6"/>
      <c r="Q277" s="2"/>
      <c r="S277" s="2"/>
    </row>
    <row r="278" spans="14:19" x14ac:dyDescent="0.35">
      <c r="N278" s="6"/>
      <c r="Q278" s="2"/>
      <c r="S278" s="2"/>
    </row>
    <row r="279" spans="14:19" x14ac:dyDescent="0.35">
      <c r="N279" s="6"/>
      <c r="Q279" s="2"/>
      <c r="S279" s="2"/>
    </row>
    <row r="280" spans="14:19" x14ac:dyDescent="0.35">
      <c r="N280" s="6"/>
      <c r="Q280" s="2"/>
      <c r="S280" s="2"/>
    </row>
    <row r="281" spans="14:19" x14ac:dyDescent="0.35">
      <c r="N281" s="6"/>
      <c r="Q281" s="2"/>
      <c r="S281" s="2"/>
    </row>
    <row r="282" spans="14:19" x14ac:dyDescent="0.35">
      <c r="N282" s="6"/>
      <c r="Q282" s="2"/>
      <c r="S282" s="2"/>
    </row>
    <row r="283" spans="14:19" x14ac:dyDescent="0.35">
      <c r="N283" s="6"/>
      <c r="Q283" s="2"/>
      <c r="S283" s="2"/>
    </row>
    <row r="284" spans="14:19" x14ac:dyDescent="0.35">
      <c r="N284" s="6"/>
      <c r="Q284" s="2"/>
      <c r="S284" s="2"/>
    </row>
    <row r="285" spans="14:19" x14ac:dyDescent="0.35">
      <c r="N285" s="6"/>
      <c r="Q285" s="2"/>
      <c r="S285" s="2"/>
    </row>
    <row r="286" spans="14:19" x14ac:dyDescent="0.35">
      <c r="N286" s="6"/>
      <c r="Q286" s="2"/>
      <c r="S286" s="2"/>
    </row>
    <row r="287" spans="14:19" x14ac:dyDescent="0.35">
      <c r="N287" s="6"/>
      <c r="Q287" s="2"/>
      <c r="S287" s="2"/>
    </row>
    <row r="288" spans="14:19" x14ac:dyDescent="0.35">
      <c r="N288" s="6"/>
      <c r="Q288" s="2"/>
      <c r="S288" s="2"/>
    </row>
    <row r="289" spans="14:19" x14ac:dyDescent="0.35">
      <c r="N289" s="6"/>
      <c r="Q289" s="2"/>
      <c r="S289" s="2"/>
    </row>
    <row r="290" spans="14:19" x14ac:dyDescent="0.35">
      <c r="N290" s="6"/>
      <c r="Q290" s="2"/>
      <c r="S290" s="2"/>
    </row>
    <row r="291" spans="14:19" x14ac:dyDescent="0.35">
      <c r="N291" s="6"/>
      <c r="Q291" s="2"/>
      <c r="S291" s="2"/>
    </row>
    <row r="292" spans="14:19" x14ac:dyDescent="0.35">
      <c r="N292" s="6"/>
      <c r="Q292" s="2"/>
      <c r="S292" s="2"/>
    </row>
    <row r="293" spans="14:19" x14ac:dyDescent="0.35">
      <c r="N293" s="6"/>
      <c r="Q293" s="2"/>
      <c r="S293" s="2"/>
    </row>
    <row r="294" spans="14:19" x14ac:dyDescent="0.35">
      <c r="N294" s="6"/>
      <c r="Q294" s="2"/>
      <c r="S294" s="2"/>
    </row>
    <row r="295" spans="14:19" x14ac:dyDescent="0.35">
      <c r="N295" s="6"/>
      <c r="Q295" s="2"/>
      <c r="S295" s="2"/>
    </row>
    <row r="296" spans="14:19" x14ac:dyDescent="0.35">
      <c r="N296" s="6"/>
      <c r="Q296" s="2"/>
      <c r="S296" s="2"/>
    </row>
    <row r="297" spans="14:19" x14ac:dyDescent="0.35">
      <c r="N297" s="6"/>
      <c r="Q297" s="2"/>
      <c r="S297" s="2"/>
    </row>
    <row r="298" spans="14:19" x14ac:dyDescent="0.35">
      <c r="N298" s="6"/>
      <c r="Q298" s="2"/>
      <c r="S298" s="2"/>
    </row>
    <row r="299" spans="14:19" x14ac:dyDescent="0.35">
      <c r="N299" s="6"/>
      <c r="Q299" s="2"/>
      <c r="S299" s="2"/>
    </row>
    <row r="300" spans="14:19" x14ac:dyDescent="0.35">
      <c r="N300" s="6"/>
      <c r="Q300" s="2"/>
      <c r="S300" s="2"/>
    </row>
    <row r="301" spans="14:19" x14ac:dyDescent="0.35">
      <c r="N301" s="6"/>
      <c r="Q301" s="2"/>
      <c r="S301" s="2"/>
    </row>
    <row r="302" spans="14:19" x14ac:dyDescent="0.35">
      <c r="N302" s="6"/>
      <c r="Q302" s="2"/>
      <c r="S302" s="2"/>
    </row>
    <row r="303" spans="14:19" x14ac:dyDescent="0.35">
      <c r="N303" s="6"/>
      <c r="Q303" s="2"/>
      <c r="S303" s="2"/>
    </row>
    <row r="304" spans="14:19" x14ac:dyDescent="0.35">
      <c r="N304" s="6"/>
      <c r="Q304" s="2"/>
      <c r="S304" s="2"/>
    </row>
    <row r="305" spans="14:19" x14ac:dyDescent="0.35">
      <c r="N305" s="6"/>
      <c r="Q305" s="2"/>
      <c r="S305" s="2"/>
    </row>
    <row r="306" spans="14:19" x14ac:dyDescent="0.35">
      <c r="N306" s="6"/>
      <c r="Q306" s="2"/>
      <c r="S306" s="2"/>
    </row>
    <row r="307" spans="14:19" x14ac:dyDescent="0.35">
      <c r="N307" s="6"/>
      <c r="Q307" s="2"/>
      <c r="S307" s="2"/>
    </row>
    <row r="308" spans="14:19" x14ac:dyDescent="0.35">
      <c r="N308" s="6"/>
      <c r="Q308" s="2"/>
      <c r="S308" s="2"/>
    </row>
    <row r="309" spans="14:19" x14ac:dyDescent="0.35">
      <c r="N309" s="6"/>
      <c r="Q309" s="2"/>
      <c r="S309" s="2"/>
    </row>
    <row r="310" spans="14:19" x14ac:dyDescent="0.35">
      <c r="N310" s="6"/>
      <c r="Q310" s="2"/>
      <c r="S310" s="2"/>
    </row>
    <row r="311" spans="14:19" x14ac:dyDescent="0.35">
      <c r="N311" s="6"/>
      <c r="Q311" s="2"/>
      <c r="S311" s="2"/>
    </row>
    <row r="312" spans="14:19" x14ac:dyDescent="0.35">
      <c r="N312" s="6"/>
      <c r="Q312" s="2"/>
      <c r="S312" s="2"/>
    </row>
    <row r="313" spans="14:19" x14ac:dyDescent="0.35">
      <c r="N313" s="6"/>
      <c r="Q313" s="2"/>
      <c r="S313" s="2"/>
    </row>
    <row r="314" spans="14:19" x14ac:dyDescent="0.35">
      <c r="N314" s="6"/>
      <c r="Q314" s="2"/>
      <c r="S314" s="2"/>
    </row>
    <row r="315" spans="14:19" x14ac:dyDescent="0.35">
      <c r="N315" s="6"/>
      <c r="Q315" s="2"/>
      <c r="S315" s="2"/>
    </row>
    <row r="316" spans="14:19" x14ac:dyDescent="0.35">
      <c r="N316" s="6"/>
      <c r="Q316" s="2"/>
      <c r="S316" s="2"/>
    </row>
    <row r="317" spans="14:19" x14ac:dyDescent="0.35">
      <c r="N317" s="6"/>
      <c r="Q317" s="2"/>
      <c r="S317" s="2"/>
    </row>
    <row r="318" spans="14:19" x14ac:dyDescent="0.35">
      <c r="N318" s="6"/>
      <c r="Q318" s="2"/>
      <c r="S318" s="2"/>
    </row>
    <row r="319" spans="14:19" x14ac:dyDescent="0.35">
      <c r="N319" s="6"/>
      <c r="Q319" s="2"/>
      <c r="S319" s="2"/>
    </row>
    <row r="320" spans="14:19" x14ac:dyDescent="0.35">
      <c r="N320" s="6"/>
      <c r="Q320" s="2"/>
      <c r="S320" s="2"/>
    </row>
    <row r="321" spans="14:19" x14ac:dyDescent="0.35">
      <c r="N321" s="6"/>
      <c r="Q321" s="2"/>
      <c r="S321" s="2"/>
    </row>
    <row r="322" spans="14:19" x14ac:dyDescent="0.35">
      <c r="N322" s="6"/>
      <c r="Q322" s="2"/>
      <c r="S322" s="2"/>
    </row>
    <row r="323" spans="14:19" x14ac:dyDescent="0.35">
      <c r="N323" s="6"/>
      <c r="Q323" s="2"/>
      <c r="S323" s="2"/>
    </row>
    <row r="324" spans="14:19" x14ac:dyDescent="0.35">
      <c r="N324" s="6"/>
      <c r="Q324" s="2"/>
      <c r="S324" s="2"/>
    </row>
    <row r="325" spans="14:19" x14ac:dyDescent="0.35">
      <c r="N325" s="6"/>
      <c r="Q325" s="2"/>
      <c r="S325" s="2"/>
    </row>
    <row r="326" spans="14:19" x14ac:dyDescent="0.35">
      <c r="N326" s="6"/>
      <c r="Q326" s="2"/>
      <c r="S326" s="2"/>
    </row>
    <row r="327" spans="14:19" x14ac:dyDescent="0.35">
      <c r="N327" s="6"/>
      <c r="Q327" s="2"/>
      <c r="S327" s="2"/>
    </row>
    <row r="328" spans="14:19" x14ac:dyDescent="0.35">
      <c r="N328" s="6"/>
      <c r="Q328" s="2"/>
      <c r="S328" s="2"/>
    </row>
    <row r="329" spans="14:19" x14ac:dyDescent="0.35">
      <c r="N329" s="6"/>
      <c r="Q329" s="2"/>
      <c r="S329" s="2"/>
    </row>
    <row r="330" spans="14:19" x14ac:dyDescent="0.35">
      <c r="N330" s="6"/>
      <c r="Q330" s="2"/>
      <c r="S330" s="2"/>
    </row>
    <row r="331" spans="14:19" x14ac:dyDescent="0.35">
      <c r="N331" s="6"/>
      <c r="Q331" s="2"/>
      <c r="S331" s="2"/>
    </row>
    <row r="332" spans="14:19" x14ac:dyDescent="0.35">
      <c r="N332" s="6"/>
      <c r="Q332" s="2"/>
      <c r="S332" s="2"/>
    </row>
    <row r="333" spans="14:19" x14ac:dyDescent="0.35">
      <c r="N333" s="6"/>
      <c r="Q333" s="2"/>
      <c r="S333" s="2"/>
    </row>
    <row r="334" spans="14:19" x14ac:dyDescent="0.35">
      <c r="N334" s="6"/>
      <c r="Q334" s="2"/>
      <c r="S334" s="2"/>
    </row>
    <row r="335" spans="14:19" x14ac:dyDescent="0.35">
      <c r="N335" s="6"/>
      <c r="Q335" s="2"/>
      <c r="S335" s="2"/>
    </row>
    <row r="336" spans="14:19" x14ac:dyDescent="0.35">
      <c r="N336" s="6"/>
      <c r="Q336" s="2"/>
      <c r="S336" s="2"/>
    </row>
    <row r="337" spans="14:19" x14ac:dyDescent="0.35">
      <c r="N337" s="6"/>
      <c r="Q337" s="2"/>
      <c r="S337" s="2"/>
    </row>
    <row r="338" spans="14:19" x14ac:dyDescent="0.35">
      <c r="N338" s="6"/>
      <c r="Q338" s="2"/>
      <c r="S338" s="2"/>
    </row>
    <row r="339" spans="14:19" x14ac:dyDescent="0.35">
      <c r="N339" s="6"/>
      <c r="Q339" s="2"/>
      <c r="S339" s="2"/>
    </row>
    <row r="340" spans="14:19" x14ac:dyDescent="0.35">
      <c r="N340" s="6"/>
      <c r="Q340" s="2"/>
      <c r="S340" s="2"/>
    </row>
    <row r="341" spans="14:19" x14ac:dyDescent="0.35">
      <c r="N341" s="6"/>
      <c r="Q341" s="2"/>
      <c r="S341" s="2"/>
    </row>
    <row r="342" spans="14:19" x14ac:dyDescent="0.35">
      <c r="N342" s="6"/>
      <c r="Q342" s="2"/>
      <c r="S342" s="2"/>
    </row>
    <row r="343" spans="14:19" x14ac:dyDescent="0.35">
      <c r="N343" s="6"/>
      <c r="Q343" s="2"/>
      <c r="S343" s="2"/>
    </row>
    <row r="344" spans="14:19" x14ac:dyDescent="0.35">
      <c r="N344" s="6"/>
      <c r="Q344" s="2"/>
      <c r="S344" s="2"/>
    </row>
    <row r="345" spans="14:19" x14ac:dyDescent="0.35">
      <c r="N345" s="6"/>
      <c r="Q345" s="2"/>
      <c r="S345" s="2"/>
    </row>
    <row r="346" spans="14:19" x14ac:dyDescent="0.35">
      <c r="N346" s="6"/>
      <c r="Q346" s="2"/>
      <c r="S346" s="2"/>
    </row>
    <row r="347" spans="14:19" x14ac:dyDescent="0.35">
      <c r="N347" s="6"/>
      <c r="Q347" s="2"/>
      <c r="S347" s="2"/>
    </row>
    <row r="348" spans="14:19" x14ac:dyDescent="0.35">
      <c r="N348" s="6"/>
      <c r="Q348" s="2"/>
      <c r="S348" s="2"/>
    </row>
    <row r="349" spans="14:19" x14ac:dyDescent="0.35">
      <c r="N349" s="6"/>
      <c r="Q349" s="2"/>
      <c r="S349" s="2"/>
    </row>
    <row r="350" spans="14:19" x14ac:dyDescent="0.35">
      <c r="N350" s="6"/>
      <c r="Q350" s="2"/>
      <c r="S350" s="2"/>
    </row>
    <row r="351" spans="14:19" x14ac:dyDescent="0.35">
      <c r="N351" s="6"/>
      <c r="Q351" s="2"/>
      <c r="S351" s="2"/>
    </row>
    <row r="352" spans="14:19" x14ac:dyDescent="0.35">
      <c r="N352" s="6"/>
      <c r="Q352" s="2"/>
      <c r="S352" s="2"/>
    </row>
    <row r="353" spans="14:19" x14ac:dyDescent="0.35">
      <c r="N353" s="6"/>
      <c r="Q353" s="2"/>
      <c r="S353" s="2"/>
    </row>
    <row r="354" spans="14:19" x14ac:dyDescent="0.35">
      <c r="N354" s="6"/>
      <c r="Q354" s="2"/>
      <c r="S354" s="2"/>
    </row>
    <row r="355" spans="14:19" x14ac:dyDescent="0.35">
      <c r="N355" s="6"/>
      <c r="Q355" s="2"/>
      <c r="S355" s="2"/>
    </row>
    <row r="356" spans="14:19" x14ac:dyDescent="0.35">
      <c r="N356" s="6"/>
      <c r="Q356" s="2"/>
      <c r="S356" s="2"/>
    </row>
    <row r="357" spans="14:19" x14ac:dyDescent="0.35">
      <c r="N357" s="6"/>
      <c r="Q357" s="2"/>
      <c r="S357" s="2"/>
    </row>
    <row r="358" spans="14:19" x14ac:dyDescent="0.35">
      <c r="N358" s="6"/>
      <c r="Q358" s="2"/>
      <c r="S358" s="2"/>
    </row>
    <row r="359" spans="14:19" x14ac:dyDescent="0.35">
      <c r="N359" s="6"/>
      <c r="Q359" s="2"/>
      <c r="S359" s="2"/>
    </row>
    <row r="360" spans="14:19" x14ac:dyDescent="0.35">
      <c r="N360" s="6"/>
      <c r="Q360" s="2"/>
      <c r="S360" s="2"/>
    </row>
    <row r="361" spans="14:19" x14ac:dyDescent="0.35">
      <c r="N361" s="6"/>
      <c r="Q361" s="2"/>
      <c r="S361" s="2"/>
    </row>
    <row r="362" spans="14:19" x14ac:dyDescent="0.35">
      <c r="N362" s="6"/>
      <c r="Q362" s="2"/>
      <c r="S362" s="2"/>
    </row>
    <row r="363" spans="14:19" x14ac:dyDescent="0.35">
      <c r="N363" s="6"/>
      <c r="Q363" s="2"/>
      <c r="S363" s="2"/>
    </row>
    <row r="364" spans="14:19" x14ac:dyDescent="0.35">
      <c r="N364" s="6"/>
      <c r="Q364" s="2"/>
      <c r="S364" s="2"/>
    </row>
    <row r="365" spans="14:19" x14ac:dyDescent="0.35">
      <c r="N365" s="6"/>
      <c r="Q365" s="2"/>
      <c r="S365" s="2"/>
    </row>
    <row r="366" spans="14:19" x14ac:dyDescent="0.35">
      <c r="N366" s="6"/>
      <c r="Q366" s="2"/>
      <c r="S366" s="2"/>
    </row>
    <row r="367" spans="14:19" x14ac:dyDescent="0.35">
      <c r="N367" s="6"/>
      <c r="Q367" s="2"/>
      <c r="S367" s="2"/>
    </row>
    <row r="368" spans="14:19" x14ac:dyDescent="0.35">
      <c r="N368" s="6"/>
      <c r="Q368" s="2"/>
      <c r="S368" s="2"/>
    </row>
    <row r="369" spans="14:19" x14ac:dyDescent="0.35">
      <c r="N369" s="6"/>
      <c r="Q369" s="2"/>
      <c r="S369" s="2"/>
    </row>
    <row r="370" spans="14:19" x14ac:dyDescent="0.35">
      <c r="N370" s="6"/>
      <c r="Q370" s="2"/>
      <c r="S370" s="2"/>
    </row>
    <row r="371" spans="14:19" x14ac:dyDescent="0.35">
      <c r="N371" s="6"/>
      <c r="Q371" s="2"/>
      <c r="S371" s="2"/>
    </row>
    <row r="372" spans="14:19" x14ac:dyDescent="0.35">
      <c r="N372" s="6"/>
      <c r="Q372" s="2"/>
      <c r="S372" s="2"/>
    </row>
    <row r="373" spans="14:19" x14ac:dyDescent="0.35">
      <c r="N373" s="6"/>
      <c r="Q373" s="2"/>
      <c r="S373" s="2"/>
    </row>
    <row r="374" spans="14:19" x14ac:dyDescent="0.35">
      <c r="N374" s="6"/>
      <c r="Q374" s="2"/>
      <c r="S374" s="2"/>
    </row>
    <row r="375" spans="14:19" x14ac:dyDescent="0.35">
      <c r="N375" s="6"/>
      <c r="Q375" s="2"/>
      <c r="S375" s="2"/>
    </row>
    <row r="376" spans="14:19" x14ac:dyDescent="0.35">
      <c r="N376" s="6"/>
      <c r="Q376" s="2"/>
      <c r="S376" s="2"/>
    </row>
    <row r="377" spans="14:19" x14ac:dyDescent="0.35">
      <c r="N377" s="6"/>
      <c r="Q377" s="2"/>
      <c r="S377" s="2"/>
    </row>
    <row r="378" spans="14:19" x14ac:dyDescent="0.35">
      <c r="N378" s="6"/>
      <c r="Q378" s="2"/>
      <c r="S378" s="2"/>
    </row>
    <row r="379" spans="14:19" x14ac:dyDescent="0.35">
      <c r="N379" s="6"/>
      <c r="Q379" s="2"/>
      <c r="S379" s="2"/>
    </row>
    <row r="380" spans="14:19" x14ac:dyDescent="0.35">
      <c r="N380" s="6"/>
      <c r="Q380" s="2"/>
      <c r="S380" s="2"/>
    </row>
    <row r="381" spans="14:19" x14ac:dyDescent="0.35">
      <c r="N381" s="6"/>
      <c r="Q381" s="2"/>
      <c r="S381" s="2"/>
    </row>
    <row r="382" spans="14:19" x14ac:dyDescent="0.35">
      <c r="N382" s="6"/>
      <c r="Q382" s="2"/>
      <c r="S382" s="2"/>
    </row>
    <row r="383" spans="14:19" x14ac:dyDescent="0.35">
      <c r="N383" s="6"/>
      <c r="Q383" s="2"/>
      <c r="S383" s="2"/>
    </row>
    <row r="384" spans="14:19" x14ac:dyDescent="0.35">
      <c r="N384" s="6"/>
      <c r="Q384" s="2"/>
      <c r="S384" s="2"/>
    </row>
    <row r="385" spans="14:19" x14ac:dyDescent="0.35">
      <c r="N385" s="6"/>
      <c r="Q385" s="2"/>
      <c r="S385" s="2"/>
    </row>
    <row r="386" spans="14:19" x14ac:dyDescent="0.35">
      <c r="N386" s="6"/>
      <c r="Q386" s="2"/>
      <c r="S386" s="2"/>
    </row>
    <row r="387" spans="14:19" x14ac:dyDescent="0.35">
      <c r="N387" s="6"/>
      <c r="Q387" s="2"/>
      <c r="S387" s="2"/>
    </row>
    <row r="388" spans="14:19" x14ac:dyDescent="0.35">
      <c r="N388" s="6"/>
      <c r="Q388" s="2"/>
      <c r="S388" s="2"/>
    </row>
    <row r="389" spans="14:19" x14ac:dyDescent="0.35">
      <c r="N389" s="6"/>
      <c r="Q389" s="2"/>
      <c r="S389" s="2"/>
    </row>
    <row r="390" spans="14:19" x14ac:dyDescent="0.35">
      <c r="N390" s="6"/>
      <c r="Q390" s="2"/>
      <c r="S390" s="2"/>
    </row>
    <row r="391" spans="14:19" x14ac:dyDescent="0.35">
      <c r="N391" s="6"/>
      <c r="Q391" s="2"/>
      <c r="S391" s="2"/>
    </row>
    <row r="392" spans="14:19" x14ac:dyDescent="0.35">
      <c r="N392" s="6"/>
      <c r="Q392" s="2"/>
      <c r="S392" s="2"/>
    </row>
    <row r="393" spans="14:19" x14ac:dyDescent="0.35">
      <c r="N393" s="6"/>
      <c r="Q393" s="2"/>
      <c r="S393" s="2"/>
    </row>
    <row r="394" spans="14:19" x14ac:dyDescent="0.35">
      <c r="N394" s="6"/>
      <c r="Q394" s="2"/>
      <c r="S394" s="2"/>
    </row>
    <row r="395" spans="14:19" x14ac:dyDescent="0.35">
      <c r="N395" s="6"/>
      <c r="Q395" s="2"/>
      <c r="S395" s="2"/>
    </row>
    <row r="396" spans="14:19" x14ac:dyDescent="0.35">
      <c r="N396" s="6"/>
      <c r="Q396" s="2"/>
      <c r="S396" s="2"/>
    </row>
    <row r="397" spans="14:19" x14ac:dyDescent="0.35">
      <c r="N397" s="6"/>
      <c r="Q397" s="2"/>
      <c r="S397" s="2"/>
    </row>
    <row r="398" spans="14:19" x14ac:dyDescent="0.35">
      <c r="N398" s="6"/>
      <c r="Q398" s="2"/>
      <c r="S398" s="2"/>
    </row>
    <row r="399" spans="14:19" x14ac:dyDescent="0.35">
      <c r="N399" s="6"/>
      <c r="Q399" s="2"/>
      <c r="S399" s="2"/>
    </row>
    <row r="400" spans="14:19" x14ac:dyDescent="0.35">
      <c r="N400" s="6"/>
      <c r="Q400" s="2"/>
      <c r="S400" s="2"/>
    </row>
    <row r="401" spans="14:19" x14ac:dyDescent="0.35">
      <c r="N401" s="6"/>
      <c r="Q401" s="2"/>
      <c r="S401" s="2"/>
    </row>
    <row r="402" spans="14:19" x14ac:dyDescent="0.35">
      <c r="N402" s="6"/>
      <c r="Q402" s="2"/>
      <c r="S402" s="2"/>
    </row>
    <row r="403" spans="14:19" x14ac:dyDescent="0.35">
      <c r="N403" s="6"/>
      <c r="Q403" s="2"/>
      <c r="S403" s="2"/>
    </row>
    <row r="404" spans="14:19" x14ac:dyDescent="0.35">
      <c r="N404" s="6"/>
      <c r="Q404" s="2"/>
      <c r="S404" s="2"/>
    </row>
    <row r="405" spans="14:19" x14ac:dyDescent="0.35">
      <c r="N405" s="6"/>
      <c r="Q405" s="2"/>
      <c r="S405" s="2"/>
    </row>
    <row r="406" spans="14:19" x14ac:dyDescent="0.35">
      <c r="N406" s="6"/>
      <c r="Q406" s="2"/>
      <c r="S406" s="2"/>
    </row>
    <row r="407" spans="14:19" x14ac:dyDescent="0.35">
      <c r="N407" s="6"/>
      <c r="Q407" s="2"/>
      <c r="S407" s="2"/>
    </row>
    <row r="408" spans="14:19" x14ac:dyDescent="0.35">
      <c r="N408" s="6"/>
      <c r="Q408" s="2"/>
      <c r="S408" s="2"/>
    </row>
    <row r="409" spans="14:19" x14ac:dyDescent="0.35">
      <c r="N409" s="6"/>
      <c r="Q409" s="2"/>
      <c r="S409" s="2"/>
    </row>
    <row r="410" spans="14:19" x14ac:dyDescent="0.35">
      <c r="N410" s="6"/>
      <c r="Q410" s="2"/>
      <c r="S410" s="2"/>
    </row>
    <row r="411" spans="14:19" x14ac:dyDescent="0.35">
      <c r="N411" s="6"/>
      <c r="Q411" s="2"/>
      <c r="S411" s="2"/>
    </row>
    <row r="412" spans="14:19" x14ac:dyDescent="0.35">
      <c r="N412" s="6"/>
      <c r="Q412" s="2"/>
      <c r="S412" s="2"/>
    </row>
    <row r="413" spans="14:19" x14ac:dyDescent="0.35">
      <c r="N413" s="6"/>
      <c r="Q413" s="2"/>
      <c r="S413" s="2"/>
    </row>
    <row r="414" spans="14:19" x14ac:dyDescent="0.35">
      <c r="N414" s="6"/>
      <c r="Q414" s="2"/>
      <c r="S414" s="2"/>
    </row>
    <row r="415" spans="14:19" x14ac:dyDescent="0.35">
      <c r="N415" s="6"/>
      <c r="Q415" s="2"/>
      <c r="S415" s="2"/>
    </row>
    <row r="416" spans="14:19" x14ac:dyDescent="0.35">
      <c r="N416" s="6"/>
      <c r="Q416" s="2"/>
      <c r="S416" s="2"/>
    </row>
    <row r="417" spans="14:19" x14ac:dyDescent="0.35">
      <c r="N417" s="6"/>
      <c r="Q417" s="2"/>
      <c r="S417" s="2"/>
    </row>
    <row r="418" spans="14:19" x14ac:dyDescent="0.35">
      <c r="N418" s="6"/>
      <c r="Q418" s="2"/>
      <c r="S418" s="2"/>
    </row>
    <row r="419" spans="14:19" x14ac:dyDescent="0.35">
      <c r="N419" s="6"/>
      <c r="Q419" s="2"/>
      <c r="S419" s="2"/>
    </row>
    <row r="420" spans="14:19" x14ac:dyDescent="0.35">
      <c r="N420" s="6"/>
      <c r="Q420" s="2"/>
      <c r="S420" s="2"/>
    </row>
    <row r="421" spans="14:19" x14ac:dyDescent="0.35">
      <c r="N421" s="6"/>
      <c r="Q421" s="2"/>
      <c r="S421" s="2"/>
    </row>
    <row r="422" spans="14:19" x14ac:dyDescent="0.35">
      <c r="N422" s="6"/>
      <c r="Q422" s="2"/>
      <c r="S422" s="2"/>
    </row>
    <row r="423" spans="14:19" x14ac:dyDescent="0.35">
      <c r="N423" s="6"/>
      <c r="Q423" s="2"/>
      <c r="S423" s="2"/>
    </row>
    <row r="424" spans="14:19" x14ac:dyDescent="0.35">
      <c r="N424" s="6"/>
      <c r="Q424" s="2"/>
      <c r="S424" s="2"/>
    </row>
    <row r="425" spans="14:19" x14ac:dyDescent="0.35">
      <c r="N425" s="6"/>
      <c r="Q425" s="2"/>
      <c r="S425" s="2"/>
    </row>
    <row r="426" spans="14:19" x14ac:dyDescent="0.35">
      <c r="N426" s="6"/>
      <c r="Q426" s="2"/>
      <c r="S426" s="2"/>
    </row>
    <row r="427" spans="14:19" x14ac:dyDescent="0.35">
      <c r="N427" s="6"/>
      <c r="Q427" s="2"/>
      <c r="S427" s="2"/>
    </row>
    <row r="428" spans="14:19" x14ac:dyDescent="0.35">
      <c r="N428" s="6"/>
      <c r="Q428" s="2"/>
      <c r="S428" s="2"/>
    </row>
    <row r="429" spans="14:19" x14ac:dyDescent="0.35">
      <c r="N429" s="6"/>
      <c r="Q429" s="2"/>
      <c r="S429" s="2"/>
    </row>
    <row r="430" spans="14:19" x14ac:dyDescent="0.35">
      <c r="N430" s="6"/>
      <c r="Q430" s="2"/>
      <c r="S430" s="2"/>
    </row>
    <row r="431" spans="14:19" x14ac:dyDescent="0.35">
      <c r="N431" s="6"/>
      <c r="Q431" s="2"/>
      <c r="S431" s="2"/>
    </row>
    <row r="432" spans="14:19" x14ac:dyDescent="0.35">
      <c r="N432" s="6"/>
      <c r="Q432" s="2"/>
      <c r="S432" s="2"/>
    </row>
    <row r="433" spans="14:19" x14ac:dyDescent="0.35">
      <c r="N433" s="6"/>
      <c r="Q433" s="2"/>
      <c r="S433" s="2"/>
    </row>
    <row r="434" spans="14:19" x14ac:dyDescent="0.35">
      <c r="N434" s="6"/>
      <c r="Q434" s="2"/>
      <c r="S434" s="2"/>
    </row>
    <row r="435" spans="14:19" x14ac:dyDescent="0.35">
      <c r="N435" s="6"/>
      <c r="Q435" s="2"/>
      <c r="S435" s="2"/>
    </row>
    <row r="436" spans="14:19" x14ac:dyDescent="0.35">
      <c r="N436" s="6"/>
      <c r="Q436" s="2"/>
      <c r="S436" s="2"/>
    </row>
    <row r="437" spans="14:19" x14ac:dyDescent="0.35">
      <c r="N437" s="6"/>
      <c r="Q437" s="2"/>
      <c r="S437" s="2"/>
    </row>
    <row r="438" spans="14:19" x14ac:dyDescent="0.35">
      <c r="N438" s="6"/>
      <c r="Q438" s="2"/>
      <c r="S438" s="2"/>
    </row>
    <row r="439" spans="14:19" x14ac:dyDescent="0.35">
      <c r="N439" s="6"/>
      <c r="Q439" s="2"/>
      <c r="S439" s="2"/>
    </row>
    <row r="440" spans="14:19" x14ac:dyDescent="0.35">
      <c r="N440" s="6"/>
      <c r="Q440" s="2"/>
      <c r="S440" s="2"/>
    </row>
    <row r="441" spans="14:19" x14ac:dyDescent="0.35">
      <c r="N441" s="6"/>
      <c r="Q441" s="2"/>
      <c r="S441" s="2"/>
    </row>
    <row r="442" spans="14:19" x14ac:dyDescent="0.35">
      <c r="N442" s="6"/>
      <c r="Q442" s="2"/>
      <c r="S442" s="2"/>
    </row>
    <row r="443" spans="14:19" x14ac:dyDescent="0.35">
      <c r="N443" s="6"/>
      <c r="Q443" s="2"/>
      <c r="S443" s="2"/>
    </row>
    <row r="444" spans="14:19" x14ac:dyDescent="0.35">
      <c r="N444" s="6"/>
      <c r="Q444" s="2"/>
      <c r="S444" s="2"/>
    </row>
    <row r="445" spans="14:19" x14ac:dyDescent="0.35">
      <c r="N445" s="6"/>
      <c r="Q445" s="2"/>
      <c r="S445" s="2"/>
    </row>
    <row r="446" spans="14:19" x14ac:dyDescent="0.35">
      <c r="N446" s="6"/>
      <c r="Q446" s="2"/>
      <c r="S446" s="2"/>
    </row>
    <row r="447" spans="14:19" x14ac:dyDescent="0.35">
      <c r="N447" s="6"/>
      <c r="Q447" s="2"/>
      <c r="S447" s="2"/>
    </row>
    <row r="448" spans="14:19" x14ac:dyDescent="0.35">
      <c r="N448" s="6"/>
      <c r="Q448" s="2"/>
      <c r="S448" s="2"/>
    </row>
    <row r="449" spans="14:19" x14ac:dyDescent="0.35">
      <c r="N449" s="6"/>
      <c r="Q449" s="2"/>
      <c r="S449" s="2"/>
    </row>
    <row r="450" spans="14:19" x14ac:dyDescent="0.35">
      <c r="N450" s="6"/>
      <c r="Q450" s="2"/>
      <c r="S450" s="2"/>
    </row>
    <row r="451" spans="14:19" x14ac:dyDescent="0.35">
      <c r="N451" s="6"/>
      <c r="Q451" s="2"/>
      <c r="S451" s="2"/>
    </row>
    <row r="452" spans="14:19" x14ac:dyDescent="0.35">
      <c r="N452" s="6"/>
      <c r="Q452" s="2"/>
      <c r="S452" s="2"/>
    </row>
    <row r="453" spans="14:19" x14ac:dyDescent="0.35">
      <c r="N453" s="6"/>
      <c r="Q453" s="2"/>
      <c r="S453" s="2"/>
    </row>
    <row r="454" spans="14:19" x14ac:dyDescent="0.35">
      <c r="N454" s="6"/>
      <c r="Q454" s="2"/>
      <c r="S454" s="2"/>
    </row>
    <row r="455" spans="14:19" x14ac:dyDescent="0.35">
      <c r="N455" s="6"/>
      <c r="Q455" s="2"/>
      <c r="S455" s="2"/>
    </row>
    <row r="456" spans="14:19" x14ac:dyDescent="0.35">
      <c r="N456" s="6"/>
      <c r="Q456" s="2"/>
      <c r="S456" s="2"/>
    </row>
    <row r="457" spans="14:19" x14ac:dyDescent="0.35">
      <c r="N457" s="6"/>
      <c r="Q457" s="2"/>
      <c r="S457" s="2"/>
    </row>
    <row r="458" spans="14:19" x14ac:dyDescent="0.35">
      <c r="N458" s="6"/>
      <c r="Q458" s="2"/>
      <c r="S458" s="2"/>
    </row>
    <row r="459" spans="14:19" x14ac:dyDescent="0.35">
      <c r="N459" s="6"/>
      <c r="Q459" s="2"/>
      <c r="S459" s="2"/>
    </row>
    <row r="460" spans="14:19" x14ac:dyDescent="0.35">
      <c r="N460" s="6"/>
      <c r="Q460" s="2"/>
      <c r="S460" s="2"/>
    </row>
    <row r="461" spans="14:19" x14ac:dyDescent="0.35">
      <c r="N461" s="6"/>
      <c r="Q461" s="2"/>
      <c r="S461" s="2"/>
    </row>
    <row r="462" spans="14:19" x14ac:dyDescent="0.35">
      <c r="N462" s="6"/>
      <c r="Q462" s="2"/>
      <c r="S462" s="2"/>
    </row>
    <row r="463" spans="14:19" x14ac:dyDescent="0.35">
      <c r="N463" s="6"/>
      <c r="Q463" s="2"/>
      <c r="S463" s="2"/>
    </row>
    <row r="464" spans="14:19" x14ac:dyDescent="0.35">
      <c r="N464" s="6"/>
      <c r="Q464" s="2"/>
      <c r="S464" s="2"/>
    </row>
    <row r="465" spans="14:19" x14ac:dyDescent="0.35">
      <c r="N465" s="6"/>
      <c r="Q465" s="2"/>
      <c r="S465" s="2"/>
    </row>
    <row r="466" spans="14:19" x14ac:dyDescent="0.35">
      <c r="N466" s="6"/>
      <c r="Q466" s="2"/>
      <c r="S466" s="2"/>
    </row>
    <row r="467" spans="14:19" x14ac:dyDescent="0.35">
      <c r="N467" s="6"/>
      <c r="Q467" s="2"/>
      <c r="S467" s="2"/>
    </row>
    <row r="468" spans="14:19" x14ac:dyDescent="0.35">
      <c r="N468" s="6"/>
      <c r="Q468" s="2"/>
      <c r="S468" s="2"/>
    </row>
    <row r="469" spans="14:19" x14ac:dyDescent="0.35">
      <c r="N469" s="6"/>
      <c r="Q469" s="2"/>
      <c r="S469" s="2"/>
    </row>
    <row r="470" spans="14:19" x14ac:dyDescent="0.35">
      <c r="N470" s="6"/>
      <c r="Q470" s="2"/>
      <c r="S470" s="2"/>
    </row>
    <row r="471" spans="14:19" x14ac:dyDescent="0.35">
      <c r="N471" s="6"/>
      <c r="Q471" s="2"/>
      <c r="S471" s="2"/>
    </row>
    <row r="472" spans="14:19" x14ac:dyDescent="0.35">
      <c r="N472" s="6"/>
      <c r="Q472" s="2"/>
      <c r="S472" s="2"/>
    </row>
    <row r="473" spans="14:19" x14ac:dyDescent="0.35">
      <c r="N473" s="6"/>
      <c r="Q473" s="2"/>
      <c r="S473" s="2"/>
    </row>
    <row r="474" spans="14:19" x14ac:dyDescent="0.35">
      <c r="N474" s="6"/>
      <c r="Q474" s="2"/>
      <c r="S474" s="2"/>
    </row>
    <row r="475" spans="14:19" x14ac:dyDescent="0.35">
      <c r="N475" s="6"/>
      <c r="Q475" s="2"/>
      <c r="S475" s="2"/>
    </row>
    <row r="476" spans="14:19" x14ac:dyDescent="0.35">
      <c r="N476" s="6"/>
      <c r="Q476" s="2"/>
      <c r="S476" s="2"/>
    </row>
    <row r="477" spans="14:19" x14ac:dyDescent="0.35">
      <c r="N477" s="6"/>
      <c r="Q477" s="2"/>
      <c r="S477" s="2"/>
    </row>
    <row r="478" spans="14:19" x14ac:dyDescent="0.35">
      <c r="N478" s="6"/>
      <c r="Q478" s="2"/>
      <c r="S478" s="2"/>
    </row>
    <row r="479" spans="14:19" x14ac:dyDescent="0.35">
      <c r="N479" s="6"/>
      <c r="Q479" s="2"/>
      <c r="S479" s="2"/>
    </row>
    <row r="480" spans="14:19" x14ac:dyDescent="0.35">
      <c r="N480" s="6"/>
      <c r="Q480" s="2"/>
      <c r="S480" s="2"/>
    </row>
    <row r="481" spans="14:19" x14ac:dyDescent="0.35">
      <c r="N481" s="6"/>
      <c r="Q481" s="2"/>
      <c r="S481" s="2"/>
    </row>
    <row r="482" spans="14:19" x14ac:dyDescent="0.35">
      <c r="N482" s="6"/>
      <c r="Q482" s="2"/>
      <c r="S482" s="2"/>
    </row>
    <row r="483" spans="14:19" x14ac:dyDescent="0.35">
      <c r="N483" s="6"/>
      <c r="Q483" s="2"/>
      <c r="S483" s="2"/>
    </row>
    <row r="484" spans="14:19" x14ac:dyDescent="0.35">
      <c r="N484" s="6"/>
      <c r="Q484" s="2"/>
      <c r="S484" s="2"/>
    </row>
    <row r="485" spans="14:19" x14ac:dyDescent="0.35">
      <c r="N485" s="6"/>
      <c r="Q485" s="2"/>
      <c r="S485" s="2"/>
    </row>
    <row r="486" spans="14:19" x14ac:dyDescent="0.35">
      <c r="N486" s="6"/>
      <c r="Q486" s="2"/>
      <c r="S486" s="2"/>
    </row>
    <row r="487" spans="14:19" x14ac:dyDescent="0.35">
      <c r="N487" s="6"/>
      <c r="Q487" s="2"/>
      <c r="S487" s="2"/>
    </row>
    <row r="488" spans="14:19" x14ac:dyDescent="0.35">
      <c r="N488" s="6"/>
      <c r="Q488" s="2"/>
      <c r="S488" s="2"/>
    </row>
    <row r="489" spans="14:19" x14ac:dyDescent="0.35">
      <c r="N489" s="6"/>
      <c r="Q489" s="2"/>
      <c r="S489" s="2"/>
    </row>
    <row r="490" spans="14:19" x14ac:dyDescent="0.35">
      <c r="N490" s="6"/>
      <c r="Q490" s="2"/>
      <c r="S490" s="2"/>
    </row>
    <row r="491" spans="14:19" x14ac:dyDescent="0.35">
      <c r="N491" s="6"/>
      <c r="Q491" s="2"/>
      <c r="S491" s="2"/>
    </row>
    <row r="492" spans="14:19" x14ac:dyDescent="0.35">
      <c r="N492" s="6"/>
      <c r="Q492" s="2"/>
      <c r="S492" s="2"/>
    </row>
    <row r="493" spans="14:19" x14ac:dyDescent="0.35">
      <c r="N493" s="6"/>
      <c r="Q493" s="2"/>
      <c r="S493" s="2"/>
    </row>
    <row r="494" spans="14:19" x14ac:dyDescent="0.35">
      <c r="N494" s="6"/>
      <c r="Q494" s="2"/>
      <c r="S494" s="2"/>
    </row>
    <row r="495" spans="14:19" x14ac:dyDescent="0.35">
      <c r="N495" s="6"/>
      <c r="Q495" s="2"/>
      <c r="S495" s="2"/>
    </row>
    <row r="496" spans="14:19" x14ac:dyDescent="0.35">
      <c r="N496" s="6"/>
      <c r="Q496" s="2"/>
      <c r="S496" s="2"/>
    </row>
    <row r="497" spans="14:19" x14ac:dyDescent="0.35">
      <c r="N497" s="6"/>
      <c r="Q497" s="2"/>
      <c r="S497" s="2"/>
    </row>
    <row r="498" spans="14:19" x14ac:dyDescent="0.35">
      <c r="N498" s="6"/>
      <c r="Q498" s="2"/>
      <c r="S498" s="2"/>
    </row>
    <row r="499" spans="14:19" x14ac:dyDescent="0.35">
      <c r="N499" s="6"/>
      <c r="Q499" s="2"/>
      <c r="S499" s="2"/>
    </row>
    <row r="500" spans="14:19" x14ac:dyDescent="0.35">
      <c r="N500" s="6"/>
      <c r="Q500" s="2"/>
      <c r="S500" s="2"/>
    </row>
    <row r="501" spans="14:19" x14ac:dyDescent="0.35">
      <c r="N501" s="6"/>
      <c r="Q501" s="2"/>
      <c r="S501" s="2"/>
    </row>
    <row r="502" spans="14:19" x14ac:dyDescent="0.35">
      <c r="N502" s="6"/>
      <c r="Q502" s="2"/>
      <c r="S502" s="2"/>
    </row>
    <row r="503" spans="14:19" x14ac:dyDescent="0.35">
      <c r="N503" s="6"/>
      <c r="Q503" s="2"/>
      <c r="S503" s="2"/>
    </row>
    <row r="504" spans="14:19" x14ac:dyDescent="0.35">
      <c r="N504" s="6"/>
      <c r="Q504" s="2"/>
      <c r="S504" s="2"/>
    </row>
    <row r="505" spans="14:19" x14ac:dyDescent="0.35">
      <c r="N505" s="6"/>
      <c r="Q505" s="2"/>
      <c r="S505" s="2"/>
    </row>
    <row r="506" spans="14:19" x14ac:dyDescent="0.35">
      <c r="N506" s="6"/>
      <c r="Q506" s="2"/>
      <c r="S506" s="2"/>
    </row>
    <row r="507" spans="14:19" x14ac:dyDescent="0.35">
      <c r="N507" s="6"/>
      <c r="Q507" s="2"/>
      <c r="S507" s="2"/>
    </row>
    <row r="508" spans="14:19" x14ac:dyDescent="0.35">
      <c r="N508" s="6"/>
      <c r="Q508" s="2"/>
      <c r="S508" s="2"/>
    </row>
    <row r="509" spans="14:19" x14ac:dyDescent="0.35">
      <c r="N509" s="6"/>
      <c r="Q509" s="2"/>
      <c r="S509" s="2"/>
    </row>
    <row r="510" spans="14:19" x14ac:dyDescent="0.35">
      <c r="N510" s="6"/>
      <c r="Q510" s="2"/>
      <c r="S510" s="2"/>
    </row>
    <row r="511" spans="14:19" x14ac:dyDescent="0.35">
      <c r="N511" s="6"/>
      <c r="Q511" s="2"/>
      <c r="S511" s="2"/>
    </row>
    <row r="512" spans="14:19" x14ac:dyDescent="0.35">
      <c r="N512" s="6"/>
      <c r="Q512" s="2"/>
      <c r="S512" s="2"/>
    </row>
    <row r="513" spans="14:19" x14ac:dyDescent="0.35">
      <c r="N513" s="6"/>
      <c r="Q513" s="2"/>
      <c r="S513" s="2"/>
    </row>
    <row r="514" spans="14:19" x14ac:dyDescent="0.35">
      <c r="N514" s="6"/>
      <c r="Q514" s="2"/>
      <c r="S514" s="2"/>
    </row>
    <row r="515" spans="14:19" x14ac:dyDescent="0.35">
      <c r="N515" s="6"/>
      <c r="Q515" s="2"/>
      <c r="S515" s="2"/>
    </row>
    <row r="516" spans="14:19" x14ac:dyDescent="0.35">
      <c r="N516" s="6"/>
      <c r="Q516" s="2"/>
      <c r="S516" s="2"/>
    </row>
    <row r="517" spans="14:19" x14ac:dyDescent="0.35">
      <c r="N517" s="6"/>
      <c r="Q517" s="2"/>
      <c r="S517" s="2"/>
    </row>
    <row r="518" spans="14:19" x14ac:dyDescent="0.35">
      <c r="N518" s="6"/>
      <c r="Q518" s="2"/>
      <c r="S518" s="2"/>
    </row>
    <row r="519" spans="14:19" x14ac:dyDescent="0.35">
      <c r="N519" s="6"/>
      <c r="Q519" s="2"/>
      <c r="S519" s="2"/>
    </row>
    <row r="520" spans="14:19" x14ac:dyDescent="0.35">
      <c r="N520" s="6"/>
      <c r="Q520" s="2"/>
      <c r="S520" s="2"/>
    </row>
    <row r="521" spans="14:19" x14ac:dyDescent="0.35">
      <c r="N521" s="6"/>
      <c r="Q521" s="2"/>
      <c r="S521" s="2"/>
    </row>
    <row r="522" spans="14:19" x14ac:dyDescent="0.35">
      <c r="N522" s="6"/>
      <c r="Q522" s="2"/>
      <c r="S522" s="2"/>
    </row>
    <row r="523" spans="14:19" x14ac:dyDescent="0.35">
      <c r="N523" s="6"/>
      <c r="Q523" s="2"/>
      <c r="S523" s="2"/>
    </row>
    <row r="524" spans="14:19" x14ac:dyDescent="0.35">
      <c r="N524" s="6"/>
      <c r="Q524" s="2"/>
      <c r="S524" s="2"/>
    </row>
    <row r="525" spans="14:19" x14ac:dyDescent="0.35">
      <c r="N525" s="6"/>
      <c r="Q525" s="2"/>
      <c r="S525" s="2"/>
    </row>
    <row r="526" spans="14:19" x14ac:dyDescent="0.35">
      <c r="N526" s="6"/>
      <c r="Q526" s="2"/>
      <c r="S526" s="2"/>
    </row>
    <row r="527" spans="14:19" x14ac:dyDescent="0.35">
      <c r="N527" s="6"/>
      <c r="Q527" s="2"/>
      <c r="S527" s="2"/>
    </row>
    <row r="528" spans="14:19" x14ac:dyDescent="0.35">
      <c r="N528" s="6"/>
      <c r="Q528" s="2"/>
      <c r="S528" s="2"/>
    </row>
    <row r="529" spans="14:19" x14ac:dyDescent="0.35">
      <c r="N529" s="6"/>
      <c r="Q529" s="2"/>
      <c r="S529" s="2"/>
    </row>
    <row r="530" spans="14:19" x14ac:dyDescent="0.35">
      <c r="N530" s="6"/>
      <c r="Q530" s="2"/>
      <c r="S530" s="2"/>
    </row>
    <row r="531" spans="14:19" x14ac:dyDescent="0.35">
      <c r="N531" s="6"/>
      <c r="Q531" s="2"/>
      <c r="S531" s="2"/>
    </row>
    <row r="532" spans="14:19" x14ac:dyDescent="0.35">
      <c r="N532" s="6"/>
      <c r="Q532" s="2"/>
      <c r="S532" s="2"/>
    </row>
    <row r="533" spans="14:19" x14ac:dyDescent="0.35">
      <c r="N533" s="6"/>
      <c r="Q533" s="2"/>
      <c r="S533" s="2"/>
    </row>
    <row r="534" spans="14:19" x14ac:dyDescent="0.35">
      <c r="N534" s="6"/>
      <c r="Q534" s="2"/>
      <c r="S534" s="2"/>
    </row>
    <row r="535" spans="14:19" x14ac:dyDescent="0.35">
      <c r="N535" s="6"/>
      <c r="Q535" s="2"/>
      <c r="S535" s="2"/>
    </row>
    <row r="536" spans="14:19" x14ac:dyDescent="0.35">
      <c r="N536" s="6"/>
      <c r="Q536" s="2"/>
      <c r="S536" s="2"/>
    </row>
    <row r="537" spans="14:19" x14ac:dyDescent="0.35">
      <c r="N537" s="6"/>
      <c r="Q537" s="2"/>
      <c r="S537" s="2"/>
    </row>
    <row r="538" spans="14:19" x14ac:dyDescent="0.35">
      <c r="N538" s="6"/>
      <c r="Q538" s="2"/>
      <c r="S538" s="2"/>
    </row>
    <row r="539" spans="14:19" x14ac:dyDescent="0.35">
      <c r="N539" s="6"/>
      <c r="Q539" s="2"/>
      <c r="S539" s="2"/>
    </row>
    <row r="540" spans="14:19" x14ac:dyDescent="0.35">
      <c r="N540" s="6"/>
      <c r="Q540" s="2"/>
      <c r="S540" s="2"/>
    </row>
    <row r="541" spans="14:19" x14ac:dyDescent="0.35">
      <c r="N541" s="6"/>
      <c r="Q541" s="2"/>
      <c r="S541" s="2"/>
    </row>
    <row r="542" spans="14:19" x14ac:dyDescent="0.35">
      <c r="N542" s="6"/>
      <c r="Q542" s="2"/>
      <c r="S542" s="2"/>
    </row>
    <row r="543" spans="14:19" x14ac:dyDescent="0.35">
      <c r="N543" s="6"/>
      <c r="Q543" s="2"/>
      <c r="S543" s="2"/>
    </row>
    <row r="544" spans="14:19" x14ac:dyDescent="0.35">
      <c r="N544" s="6"/>
      <c r="Q544" s="2"/>
      <c r="S544" s="2"/>
    </row>
    <row r="545" spans="14:19" x14ac:dyDescent="0.35">
      <c r="N545" s="6"/>
      <c r="Q545" s="2"/>
      <c r="S545" s="2"/>
    </row>
    <row r="546" spans="14:19" x14ac:dyDescent="0.35">
      <c r="N546" s="6"/>
      <c r="Q546" s="2"/>
      <c r="S546" s="2"/>
    </row>
    <row r="547" spans="14:19" x14ac:dyDescent="0.35">
      <c r="N547" s="6"/>
      <c r="Q547" s="2"/>
      <c r="S547" s="2"/>
    </row>
    <row r="548" spans="14:19" x14ac:dyDescent="0.35">
      <c r="N548" s="6"/>
      <c r="Q548" s="2"/>
      <c r="S548" s="2"/>
    </row>
    <row r="549" spans="14:19" x14ac:dyDescent="0.35">
      <c r="N549" s="6"/>
      <c r="Q549" s="2"/>
      <c r="S549" s="2"/>
    </row>
    <row r="550" spans="14:19" x14ac:dyDescent="0.35">
      <c r="N550" s="6"/>
      <c r="Q550" s="2"/>
      <c r="S550" s="2"/>
    </row>
    <row r="551" spans="14:19" x14ac:dyDescent="0.35">
      <c r="N551" s="6"/>
      <c r="Q551" s="2"/>
      <c r="S551" s="2"/>
    </row>
    <row r="552" spans="14:19" x14ac:dyDescent="0.35">
      <c r="N552" s="6"/>
      <c r="Q552" s="2"/>
      <c r="S552" s="2"/>
    </row>
    <row r="553" spans="14:19" x14ac:dyDescent="0.35">
      <c r="N553" s="6"/>
      <c r="Q553" s="2"/>
      <c r="S553" s="2"/>
    </row>
    <row r="554" spans="14:19" x14ac:dyDescent="0.35">
      <c r="N554" s="6"/>
      <c r="Q554" s="2"/>
      <c r="S554" s="2"/>
    </row>
    <row r="555" spans="14:19" x14ac:dyDescent="0.35">
      <c r="N555" s="6"/>
      <c r="Q555" s="2"/>
      <c r="S555" s="2"/>
    </row>
    <row r="556" spans="14:19" x14ac:dyDescent="0.35">
      <c r="N556" s="6"/>
      <c r="Q556" s="2"/>
      <c r="S556" s="2"/>
    </row>
    <row r="557" spans="14:19" x14ac:dyDescent="0.35">
      <c r="N557" s="6"/>
      <c r="Q557" s="2"/>
      <c r="S557" s="2"/>
    </row>
    <row r="558" spans="14:19" x14ac:dyDescent="0.35">
      <c r="N558" s="6"/>
      <c r="Q558" s="2"/>
      <c r="S558" s="2"/>
    </row>
    <row r="559" spans="14:19" x14ac:dyDescent="0.35">
      <c r="N559" s="6"/>
      <c r="Q559" s="2"/>
      <c r="S559" s="2"/>
    </row>
    <row r="560" spans="14:19" x14ac:dyDescent="0.35">
      <c r="N560" s="6"/>
      <c r="Q560" s="2"/>
      <c r="S560" s="2"/>
    </row>
    <row r="561" spans="14:19" x14ac:dyDescent="0.35">
      <c r="N561" s="6"/>
      <c r="Q561" s="2"/>
      <c r="S561" s="2"/>
    </row>
    <row r="562" spans="14:19" x14ac:dyDescent="0.35">
      <c r="N562" s="6"/>
      <c r="Q562" s="2"/>
      <c r="S562" s="2"/>
    </row>
    <row r="563" spans="14:19" x14ac:dyDescent="0.35">
      <c r="N563" s="6"/>
      <c r="Q563" s="2"/>
      <c r="S563" s="2"/>
    </row>
    <row r="564" spans="14:19" x14ac:dyDescent="0.35">
      <c r="N564" s="6"/>
      <c r="Q564" s="2"/>
      <c r="S564" s="2"/>
    </row>
    <row r="565" spans="14:19" x14ac:dyDescent="0.35">
      <c r="N565" s="6"/>
      <c r="Q565" s="2"/>
      <c r="S565" s="2"/>
    </row>
    <row r="566" spans="14:19" x14ac:dyDescent="0.35">
      <c r="N566" s="6"/>
      <c r="Q566" s="2"/>
      <c r="S566" s="2"/>
    </row>
    <row r="567" spans="14:19" x14ac:dyDescent="0.35">
      <c r="N567" s="6"/>
      <c r="Q567" s="2"/>
      <c r="S567" s="2"/>
    </row>
    <row r="568" spans="14:19" x14ac:dyDescent="0.35">
      <c r="N568" s="6"/>
      <c r="Q568" s="2"/>
      <c r="S568" s="2"/>
    </row>
    <row r="569" spans="14:19" x14ac:dyDescent="0.35">
      <c r="N569" s="6"/>
      <c r="Q569" s="2"/>
      <c r="S569" s="2"/>
    </row>
    <row r="570" spans="14:19" x14ac:dyDescent="0.35">
      <c r="N570" s="6"/>
      <c r="Q570" s="2"/>
      <c r="S570" s="2"/>
    </row>
    <row r="571" spans="14:19" x14ac:dyDescent="0.35">
      <c r="N571" s="6"/>
      <c r="Q571" s="2"/>
      <c r="S571" s="2"/>
    </row>
    <row r="572" spans="14:19" x14ac:dyDescent="0.35">
      <c r="N572" s="6"/>
      <c r="Q572" s="2"/>
      <c r="S572" s="2"/>
    </row>
    <row r="573" spans="14:19" x14ac:dyDescent="0.35">
      <c r="N573" s="6"/>
      <c r="Q573" s="2"/>
      <c r="S573" s="2"/>
    </row>
    <row r="574" spans="14:19" x14ac:dyDescent="0.35">
      <c r="N574" s="6"/>
      <c r="Q574" s="2"/>
      <c r="S574" s="2"/>
    </row>
    <row r="575" spans="14:19" x14ac:dyDescent="0.35">
      <c r="N575" s="6"/>
      <c r="Q575" s="2"/>
      <c r="S575" s="2"/>
    </row>
    <row r="576" spans="14:19" x14ac:dyDescent="0.35">
      <c r="N576" s="6"/>
      <c r="Q576" s="2"/>
      <c r="S576" s="2"/>
    </row>
    <row r="577" spans="14:19" x14ac:dyDescent="0.35">
      <c r="N577" s="6"/>
      <c r="Q577" s="2"/>
      <c r="S577" s="2"/>
    </row>
    <row r="578" spans="14:19" x14ac:dyDescent="0.35">
      <c r="N578" s="6"/>
      <c r="Q578" s="2"/>
      <c r="S578" s="2"/>
    </row>
    <row r="579" spans="14:19" x14ac:dyDescent="0.35">
      <c r="N579" s="6"/>
      <c r="Q579" s="2"/>
      <c r="S579" s="2"/>
    </row>
    <row r="580" spans="14:19" x14ac:dyDescent="0.35">
      <c r="N580" s="6"/>
      <c r="Q580" s="2"/>
      <c r="S580" s="2"/>
    </row>
    <row r="581" spans="14:19" x14ac:dyDescent="0.35">
      <c r="N581" s="6"/>
      <c r="Q581" s="2"/>
      <c r="S581" s="2"/>
    </row>
    <row r="582" spans="14:19" x14ac:dyDescent="0.35">
      <c r="N582" s="6"/>
      <c r="Q582" s="2"/>
      <c r="S582" s="2"/>
    </row>
    <row r="583" spans="14:19" x14ac:dyDescent="0.35">
      <c r="N583" s="6"/>
      <c r="Q583" s="2"/>
      <c r="S583" s="2"/>
    </row>
    <row r="584" spans="14:19" x14ac:dyDescent="0.35">
      <c r="N584" s="6"/>
      <c r="Q584" s="2"/>
      <c r="S584" s="2"/>
    </row>
    <row r="585" spans="14:19" x14ac:dyDescent="0.35">
      <c r="N585" s="6"/>
      <c r="Q585" s="2"/>
      <c r="S585" s="2"/>
    </row>
    <row r="586" spans="14:19" x14ac:dyDescent="0.35">
      <c r="N586" s="6"/>
      <c r="Q586" s="2"/>
      <c r="S586" s="2"/>
    </row>
    <row r="587" spans="14:19" x14ac:dyDescent="0.35">
      <c r="N587" s="6"/>
      <c r="Q587" s="2"/>
      <c r="S587" s="2"/>
    </row>
    <row r="588" spans="14:19" x14ac:dyDescent="0.35">
      <c r="N588" s="6"/>
      <c r="Q588" s="2"/>
      <c r="S588" s="2"/>
    </row>
    <row r="589" spans="14:19" x14ac:dyDescent="0.35">
      <c r="N589" s="6"/>
      <c r="Q589" s="2"/>
      <c r="S589" s="2"/>
    </row>
    <row r="590" spans="14:19" x14ac:dyDescent="0.35">
      <c r="N590" s="6"/>
      <c r="Q590" s="2"/>
      <c r="S590" s="2"/>
    </row>
    <row r="591" spans="14:19" x14ac:dyDescent="0.35">
      <c r="N591" s="6"/>
      <c r="Q591" s="2"/>
      <c r="S591" s="2"/>
    </row>
    <row r="592" spans="14:19" x14ac:dyDescent="0.35">
      <c r="N592" s="6"/>
      <c r="Q592" s="2"/>
      <c r="S592" s="2"/>
    </row>
    <row r="593" spans="14:19" x14ac:dyDescent="0.35">
      <c r="N593" s="6"/>
      <c r="Q593" s="2"/>
      <c r="S593" s="2"/>
    </row>
    <row r="594" spans="14:19" x14ac:dyDescent="0.35">
      <c r="N594" s="6"/>
      <c r="Q594" s="2"/>
      <c r="S594" s="2"/>
    </row>
    <row r="595" spans="14:19" x14ac:dyDescent="0.35">
      <c r="N595" s="6"/>
      <c r="Q595" s="2"/>
      <c r="S595" s="2"/>
    </row>
    <row r="596" spans="14:19" x14ac:dyDescent="0.35">
      <c r="N596" s="6"/>
      <c r="Q596" s="2"/>
      <c r="S596" s="2"/>
    </row>
    <row r="597" spans="14:19" x14ac:dyDescent="0.35">
      <c r="N597" s="6"/>
      <c r="Q597" s="2"/>
      <c r="S597" s="2"/>
    </row>
    <row r="598" spans="14:19" x14ac:dyDescent="0.35">
      <c r="N598" s="6"/>
      <c r="Q598" s="2"/>
      <c r="S598" s="2"/>
    </row>
    <row r="599" spans="14:19" x14ac:dyDescent="0.35">
      <c r="N599" s="6"/>
      <c r="Q599" s="2"/>
      <c r="S599" s="2"/>
    </row>
    <row r="600" spans="14:19" x14ac:dyDescent="0.35">
      <c r="N600" s="6"/>
      <c r="Q600" s="2"/>
      <c r="S600" s="2"/>
    </row>
    <row r="601" spans="14:19" x14ac:dyDescent="0.35">
      <c r="N601" s="6"/>
      <c r="Q601" s="2"/>
      <c r="S601" s="2"/>
    </row>
    <row r="602" spans="14:19" x14ac:dyDescent="0.35">
      <c r="N602" s="6"/>
      <c r="Q602" s="2"/>
      <c r="S602" s="2"/>
    </row>
    <row r="603" spans="14:19" x14ac:dyDescent="0.35">
      <c r="N603" s="6"/>
      <c r="Q603" s="2"/>
      <c r="S603" s="2"/>
    </row>
    <row r="604" spans="14:19" x14ac:dyDescent="0.35">
      <c r="N604" s="6"/>
      <c r="Q604" s="2"/>
      <c r="S604" s="2"/>
    </row>
    <row r="605" spans="14:19" x14ac:dyDescent="0.35">
      <c r="N605" s="6"/>
      <c r="Q605" s="2"/>
      <c r="S605" s="2"/>
    </row>
    <row r="606" spans="14:19" x14ac:dyDescent="0.35">
      <c r="N606" s="6"/>
      <c r="Q606" s="2"/>
      <c r="S606" s="2"/>
    </row>
    <row r="607" spans="14:19" x14ac:dyDescent="0.35">
      <c r="N607" s="6"/>
      <c r="Q607" s="2"/>
      <c r="S607" s="2"/>
    </row>
    <row r="608" spans="14:19" x14ac:dyDescent="0.35">
      <c r="N608" s="6"/>
      <c r="Q608" s="2"/>
      <c r="S608" s="2"/>
    </row>
    <row r="609" spans="14:19" x14ac:dyDescent="0.35">
      <c r="N609" s="6"/>
      <c r="Q609" s="2"/>
      <c r="S609" s="2"/>
    </row>
    <row r="610" spans="14:19" x14ac:dyDescent="0.35">
      <c r="N610" s="6"/>
      <c r="Q610" s="2"/>
      <c r="S610" s="2"/>
    </row>
    <row r="611" spans="14:19" x14ac:dyDescent="0.35">
      <c r="N611" s="6"/>
      <c r="Q611" s="2"/>
      <c r="S611" s="2"/>
    </row>
    <row r="612" spans="14:19" x14ac:dyDescent="0.35">
      <c r="N612" s="6"/>
      <c r="Q612" s="2"/>
      <c r="S612" s="2"/>
    </row>
    <row r="613" spans="14:19" x14ac:dyDescent="0.35">
      <c r="N613" s="6"/>
      <c r="Q613" s="2"/>
      <c r="S613" s="2"/>
    </row>
    <row r="614" spans="14:19" x14ac:dyDescent="0.35">
      <c r="N614" s="6"/>
      <c r="Q614" s="2"/>
      <c r="S614" s="2"/>
    </row>
    <row r="615" spans="14:19" x14ac:dyDescent="0.35">
      <c r="N615" s="6"/>
      <c r="Q615" s="2"/>
      <c r="S615" s="2"/>
    </row>
    <row r="616" spans="14:19" x14ac:dyDescent="0.35">
      <c r="N616" s="6"/>
      <c r="Q616" s="2"/>
      <c r="S616" s="2"/>
    </row>
    <row r="617" spans="14:19" x14ac:dyDescent="0.35">
      <c r="N617" s="6"/>
      <c r="Q617" s="2"/>
      <c r="S617" s="2"/>
    </row>
    <row r="618" spans="14:19" x14ac:dyDescent="0.35">
      <c r="N618" s="6"/>
      <c r="Q618" s="2"/>
      <c r="S618" s="2"/>
    </row>
    <row r="619" spans="14:19" x14ac:dyDescent="0.35">
      <c r="N619" s="6"/>
      <c r="Q619" s="2"/>
      <c r="S619" s="2"/>
    </row>
    <row r="620" spans="14:19" x14ac:dyDescent="0.35">
      <c r="N620" s="6"/>
      <c r="Q620" s="2"/>
      <c r="S620" s="2"/>
    </row>
    <row r="621" spans="14:19" x14ac:dyDescent="0.35">
      <c r="N621" s="6"/>
      <c r="Q621" s="2"/>
      <c r="S621" s="2"/>
    </row>
    <row r="622" spans="14:19" x14ac:dyDescent="0.35">
      <c r="N622" s="6"/>
      <c r="Q622" s="2"/>
      <c r="S622" s="2"/>
    </row>
    <row r="623" spans="14:19" x14ac:dyDescent="0.35">
      <c r="N623" s="6"/>
      <c r="Q623" s="2"/>
      <c r="S623" s="2"/>
    </row>
    <row r="624" spans="14:19" x14ac:dyDescent="0.35">
      <c r="N624" s="6"/>
      <c r="Q624" s="2"/>
      <c r="S624" s="2"/>
    </row>
    <row r="625" spans="14:19" x14ac:dyDescent="0.35">
      <c r="N625" s="6"/>
      <c r="Q625" s="2"/>
      <c r="S625" s="2"/>
    </row>
    <row r="626" spans="14:19" x14ac:dyDescent="0.35">
      <c r="N626" s="6"/>
      <c r="Q626" s="2"/>
      <c r="S626" s="2"/>
    </row>
    <row r="627" spans="14:19" x14ac:dyDescent="0.35">
      <c r="N627" s="6"/>
      <c r="Q627" s="2"/>
      <c r="S627" s="2"/>
    </row>
    <row r="628" spans="14:19" x14ac:dyDescent="0.35">
      <c r="N628" s="6"/>
      <c r="Q628" s="2"/>
      <c r="S628" s="2"/>
    </row>
    <row r="629" spans="14:19" x14ac:dyDescent="0.35">
      <c r="N629" s="6"/>
      <c r="Q629" s="2"/>
      <c r="S629" s="2"/>
    </row>
    <row r="630" spans="14:19" x14ac:dyDescent="0.35">
      <c r="N630" s="6"/>
      <c r="Q630" s="2"/>
      <c r="S630" s="2"/>
    </row>
    <row r="631" spans="14:19" x14ac:dyDescent="0.35">
      <c r="N631" s="6"/>
      <c r="Q631" s="2"/>
      <c r="S631" s="2"/>
    </row>
    <row r="632" spans="14:19" x14ac:dyDescent="0.35">
      <c r="N632" s="6"/>
      <c r="Q632" s="2"/>
      <c r="S632" s="2"/>
    </row>
    <row r="633" spans="14:19" x14ac:dyDescent="0.35">
      <c r="N633" s="6"/>
      <c r="Q633" s="2"/>
      <c r="S633" s="2"/>
    </row>
    <row r="634" spans="14:19" x14ac:dyDescent="0.35">
      <c r="N634" s="6"/>
      <c r="Q634" s="2"/>
      <c r="S634" s="2"/>
    </row>
    <row r="635" spans="14:19" x14ac:dyDescent="0.35">
      <c r="N635" s="6"/>
      <c r="Q635" s="2"/>
      <c r="S635" s="2"/>
    </row>
    <row r="636" spans="14:19" x14ac:dyDescent="0.35">
      <c r="N636" s="6"/>
      <c r="Q636" s="2"/>
      <c r="S636" s="2"/>
    </row>
    <row r="637" spans="14:19" x14ac:dyDescent="0.35">
      <c r="N637" s="6"/>
      <c r="Q637" s="2"/>
      <c r="S637" s="2"/>
    </row>
    <row r="638" spans="14:19" x14ac:dyDescent="0.35">
      <c r="N638" s="6"/>
      <c r="Q638" s="2"/>
      <c r="S638" s="2"/>
    </row>
    <row r="639" spans="14:19" x14ac:dyDescent="0.35">
      <c r="N639" s="6"/>
      <c r="Q639" s="2"/>
      <c r="S639" s="2"/>
    </row>
    <row r="640" spans="14:19" x14ac:dyDescent="0.35">
      <c r="N640" s="6"/>
      <c r="Q640" s="2"/>
      <c r="S640" s="2"/>
    </row>
    <row r="641" spans="14:19" x14ac:dyDescent="0.35">
      <c r="N641" s="6"/>
      <c r="Q641" s="2"/>
      <c r="S641" s="2"/>
    </row>
    <row r="642" spans="14:19" x14ac:dyDescent="0.35">
      <c r="N642" s="6"/>
      <c r="Q642" s="2"/>
      <c r="S642" s="2"/>
    </row>
    <row r="643" spans="14:19" x14ac:dyDescent="0.35">
      <c r="N643" s="6"/>
      <c r="Q643" s="2"/>
      <c r="S643" s="2"/>
    </row>
    <row r="644" spans="14:19" x14ac:dyDescent="0.35">
      <c r="N644" s="6"/>
      <c r="Q644" s="2"/>
      <c r="S644" s="2"/>
    </row>
    <row r="645" spans="14:19" x14ac:dyDescent="0.35">
      <c r="N645" s="6"/>
      <c r="Q645" s="2"/>
      <c r="S645" s="2"/>
    </row>
    <row r="646" spans="14:19" x14ac:dyDescent="0.35">
      <c r="N646" s="6"/>
      <c r="Q646" s="2"/>
      <c r="S646" s="2"/>
    </row>
    <row r="647" spans="14:19" x14ac:dyDescent="0.35">
      <c r="N647" s="6"/>
      <c r="Q647" s="2"/>
      <c r="S647" s="2"/>
    </row>
    <row r="648" spans="14:19" x14ac:dyDescent="0.35">
      <c r="N648" s="6"/>
      <c r="Q648" s="2"/>
      <c r="S648" s="2"/>
    </row>
    <row r="649" spans="14:19" x14ac:dyDescent="0.35">
      <c r="N649" s="6"/>
      <c r="Q649" s="2"/>
      <c r="S649" s="2"/>
    </row>
    <row r="650" spans="14:19" x14ac:dyDescent="0.35">
      <c r="N650" s="6"/>
      <c r="Q650" s="2"/>
      <c r="S650" s="2"/>
    </row>
    <row r="651" spans="14:19" x14ac:dyDescent="0.35">
      <c r="N651" s="6"/>
      <c r="Q651" s="2"/>
      <c r="S651" s="2"/>
    </row>
    <row r="652" spans="14:19" x14ac:dyDescent="0.35">
      <c r="N652" s="6"/>
      <c r="Q652" s="2"/>
      <c r="S652" s="2"/>
    </row>
    <row r="653" spans="14:19" x14ac:dyDescent="0.35">
      <c r="N653" s="6"/>
      <c r="Q653" s="2"/>
      <c r="S653" s="2"/>
    </row>
    <row r="654" spans="14:19" x14ac:dyDescent="0.35">
      <c r="N654" s="6"/>
      <c r="Q654" s="2"/>
      <c r="S654" s="2"/>
    </row>
    <row r="655" spans="14:19" x14ac:dyDescent="0.35">
      <c r="N655" s="6"/>
      <c r="Q655" s="2"/>
      <c r="S655" s="2"/>
    </row>
    <row r="656" spans="14:19" x14ac:dyDescent="0.35">
      <c r="N656" s="6"/>
      <c r="Q656" s="2"/>
      <c r="S656" s="2"/>
    </row>
    <row r="657" spans="14:19" x14ac:dyDescent="0.35">
      <c r="N657" s="6"/>
      <c r="Q657" s="2"/>
      <c r="S657" s="2"/>
    </row>
    <row r="658" spans="14:19" x14ac:dyDescent="0.35">
      <c r="N658" s="6"/>
      <c r="Q658" s="2"/>
      <c r="S658" s="2"/>
    </row>
    <row r="659" spans="14:19" x14ac:dyDescent="0.35">
      <c r="N659" s="6"/>
      <c r="Q659" s="2"/>
      <c r="S659" s="2"/>
    </row>
    <row r="660" spans="14:19" x14ac:dyDescent="0.35">
      <c r="N660" s="6"/>
      <c r="Q660" s="2"/>
      <c r="S660" s="2"/>
    </row>
    <row r="661" spans="14:19" x14ac:dyDescent="0.35">
      <c r="N661" s="6"/>
      <c r="Q661" s="2"/>
      <c r="S661" s="2"/>
    </row>
    <row r="662" spans="14:19" x14ac:dyDescent="0.35">
      <c r="N662" s="6"/>
      <c r="Q662" s="2"/>
      <c r="S662" s="2"/>
    </row>
    <row r="663" spans="14:19" x14ac:dyDescent="0.35">
      <c r="N663" s="6"/>
      <c r="Q663" s="2"/>
      <c r="S663" s="2"/>
    </row>
    <row r="664" spans="14:19" x14ac:dyDescent="0.35">
      <c r="N664" s="6"/>
      <c r="Q664" s="2"/>
      <c r="S664" s="2"/>
    </row>
    <row r="665" spans="14:19" x14ac:dyDescent="0.35">
      <c r="N665" s="6"/>
      <c r="Q665" s="2"/>
      <c r="S665" s="2"/>
    </row>
    <row r="666" spans="14:19" x14ac:dyDescent="0.35">
      <c r="N666" s="6"/>
      <c r="Q666" s="2"/>
      <c r="S666" s="2"/>
    </row>
    <row r="667" spans="14:19" x14ac:dyDescent="0.35">
      <c r="N667" s="6"/>
      <c r="Q667" s="2"/>
      <c r="S667" s="2"/>
    </row>
    <row r="668" spans="14:19" x14ac:dyDescent="0.35">
      <c r="N668" s="6"/>
      <c r="Q668" s="2"/>
      <c r="S668" s="2"/>
    </row>
    <row r="669" spans="14:19" x14ac:dyDescent="0.35">
      <c r="N669" s="6"/>
      <c r="Q669" s="2"/>
      <c r="S669" s="2"/>
    </row>
    <row r="670" spans="14:19" x14ac:dyDescent="0.35">
      <c r="N670" s="6"/>
      <c r="Q670" s="2"/>
      <c r="S670" s="2"/>
    </row>
    <row r="671" spans="14:19" x14ac:dyDescent="0.35">
      <c r="N671" s="6"/>
      <c r="Q671" s="2"/>
      <c r="S671" s="2"/>
    </row>
    <row r="672" spans="14:19" x14ac:dyDescent="0.35">
      <c r="N672" s="6"/>
      <c r="Q672" s="2"/>
      <c r="S672" s="2"/>
    </row>
    <row r="673" spans="14:19" x14ac:dyDescent="0.35">
      <c r="N673" s="6"/>
      <c r="Q673" s="2"/>
      <c r="S673" s="2"/>
    </row>
    <row r="674" spans="14:19" x14ac:dyDescent="0.35">
      <c r="N674" s="6"/>
      <c r="Q674" s="2"/>
      <c r="S674" s="2"/>
    </row>
    <row r="675" spans="14:19" x14ac:dyDescent="0.35">
      <c r="N675" s="6"/>
      <c r="Q675" s="2"/>
      <c r="S675" s="2"/>
    </row>
    <row r="676" spans="14:19" x14ac:dyDescent="0.35">
      <c r="N676" s="6"/>
      <c r="Q676" s="2"/>
      <c r="S676" s="2"/>
    </row>
    <row r="677" spans="14:19" x14ac:dyDescent="0.35">
      <c r="N677" s="6"/>
      <c r="Q677" s="2"/>
      <c r="S677" s="2"/>
    </row>
    <row r="678" spans="14:19" x14ac:dyDescent="0.35">
      <c r="N678" s="6"/>
      <c r="Q678" s="2"/>
      <c r="S678" s="2"/>
    </row>
    <row r="679" spans="14:19" x14ac:dyDescent="0.35">
      <c r="N679" s="6"/>
      <c r="Q679" s="2"/>
      <c r="S679" s="2"/>
    </row>
    <row r="680" spans="14:19" x14ac:dyDescent="0.35">
      <c r="N680" s="6"/>
      <c r="Q680" s="2"/>
      <c r="S680" s="2"/>
    </row>
    <row r="681" spans="14:19" x14ac:dyDescent="0.35">
      <c r="N681" s="6"/>
      <c r="Q681" s="2"/>
      <c r="S681" s="2"/>
    </row>
    <row r="682" spans="14:19" x14ac:dyDescent="0.35">
      <c r="N682" s="6"/>
      <c r="Q682" s="2"/>
      <c r="S682" s="2"/>
    </row>
    <row r="683" spans="14:19" x14ac:dyDescent="0.35">
      <c r="N683" s="6"/>
      <c r="Q683" s="2"/>
      <c r="S683" s="2"/>
    </row>
    <row r="684" spans="14:19" x14ac:dyDescent="0.35">
      <c r="N684" s="6"/>
      <c r="Q684" s="2"/>
      <c r="S684" s="2"/>
    </row>
    <row r="685" spans="14:19" x14ac:dyDescent="0.35">
      <c r="N685" s="6"/>
      <c r="Q685" s="2"/>
      <c r="S685" s="2"/>
    </row>
    <row r="686" spans="14:19" x14ac:dyDescent="0.35">
      <c r="N686" s="6"/>
      <c r="Q686" s="2"/>
      <c r="S686" s="2"/>
    </row>
    <row r="687" spans="14:19" x14ac:dyDescent="0.35">
      <c r="N687" s="6"/>
      <c r="Q687" s="2"/>
      <c r="S687" s="2"/>
    </row>
    <row r="688" spans="14:19" x14ac:dyDescent="0.35">
      <c r="N688" s="6"/>
      <c r="Q688" s="2"/>
      <c r="S688" s="2"/>
    </row>
    <row r="689" spans="14:19" x14ac:dyDescent="0.35">
      <c r="N689" s="6"/>
      <c r="Q689" s="2"/>
      <c r="S689" s="2"/>
    </row>
    <row r="690" spans="14:19" x14ac:dyDescent="0.35">
      <c r="N690" s="6"/>
      <c r="Q690" s="2"/>
      <c r="S690" s="2"/>
    </row>
    <row r="691" spans="14:19" x14ac:dyDescent="0.35">
      <c r="N691" s="6"/>
      <c r="Q691" s="2"/>
      <c r="S691" s="2"/>
    </row>
    <row r="692" spans="14:19" x14ac:dyDescent="0.35">
      <c r="N692" s="6"/>
      <c r="Q692" s="2"/>
      <c r="S692" s="2"/>
    </row>
    <row r="693" spans="14:19" x14ac:dyDescent="0.35">
      <c r="N693" s="6"/>
      <c r="Q693" s="2"/>
      <c r="S693" s="2"/>
    </row>
    <row r="694" spans="14:19" x14ac:dyDescent="0.35">
      <c r="N694" s="6"/>
      <c r="Q694" s="2"/>
      <c r="S694" s="2"/>
    </row>
    <row r="695" spans="14:19" x14ac:dyDescent="0.35">
      <c r="N695" s="6"/>
      <c r="Q695" s="2"/>
      <c r="S695" s="2"/>
    </row>
    <row r="696" spans="14:19" x14ac:dyDescent="0.35">
      <c r="N696" s="6"/>
      <c r="Q696" s="2"/>
      <c r="S696" s="2"/>
    </row>
    <row r="697" spans="14:19" x14ac:dyDescent="0.35">
      <c r="N697" s="6"/>
      <c r="Q697" s="2"/>
      <c r="S697" s="2"/>
    </row>
    <row r="698" spans="14:19" x14ac:dyDescent="0.35">
      <c r="N698" s="6"/>
      <c r="Q698" s="2"/>
      <c r="S698" s="2"/>
    </row>
    <row r="699" spans="14:19" x14ac:dyDescent="0.35">
      <c r="N699" s="6"/>
      <c r="Q699" s="2"/>
      <c r="S699" s="2"/>
    </row>
    <row r="700" spans="14:19" x14ac:dyDescent="0.35">
      <c r="N700" s="6"/>
      <c r="Q700" s="2"/>
      <c r="S700" s="2"/>
    </row>
    <row r="701" spans="14:19" x14ac:dyDescent="0.35">
      <c r="N701" s="6"/>
      <c r="Q701" s="2"/>
      <c r="S701" s="2"/>
    </row>
    <row r="702" spans="14:19" x14ac:dyDescent="0.35">
      <c r="N702" s="6"/>
      <c r="Q702" s="2"/>
      <c r="S702" s="2"/>
    </row>
    <row r="703" spans="14:19" x14ac:dyDescent="0.35">
      <c r="N703" s="6"/>
      <c r="Q703" s="2"/>
      <c r="S703" s="2"/>
    </row>
    <row r="704" spans="14:19" x14ac:dyDescent="0.35">
      <c r="N704" s="6"/>
      <c r="Q704" s="2"/>
      <c r="S704" s="2"/>
    </row>
    <row r="705" spans="14:19" x14ac:dyDescent="0.35">
      <c r="N705" s="6"/>
      <c r="Q705" s="2"/>
      <c r="S705" s="2"/>
    </row>
    <row r="706" spans="14:19" x14ac:dyDescent="0.35">
      <c r="N706" s="6"/>
      <c r="Q706" s="2"/>
      <c r="S706" s="2"/>
    </row>
    <row r="707" spans="14:19" x14ac:dyDescent="0.35">
      <c r="N707" s="6"/>
      <c r="Q707" s="2"/>
      <c r="S707" s="2"/>
    </row>
    <row r="708" spans="14:19" x14ac:dyDescent="0.35">
      <c r="N708" s="6"/>
      <c r="Q708" s="2"/>
      <c r="S708" s="2"/>
    </row>
    <row r="709" spans="14:19" x14ac:dyDescent="0.35">
      <c r="N709" s="6"/>
      <c r="Q709" s="2"/>
      <c r="S709" s="2"/>
    </row>
    <row r="710" spans="14:19" x14ac:dyDescent="0.35">
      <c r="N710" s="6"/>
      <c r="Q710" s="2"/>
      <c r="S710" s="2"/>
    </row>
    <row r="711" spans="14:19" x14ac:dyDescent="0.35">
      <c r="N711" s="6"/>
      <c r="Q711" s="2"/>
      <c r="S711" s="2"/>
    </row>
    <row r="712" spans="14:19" x14ac:dyDescent="0.35">
      <c r="N712" s="6"/>
      <c r="Q712" s="2"/>
      <c r="S712" s="2"/>
    </row>
    <row r="713" spans="14:19" x14ac:dyDescent="0.35">
      <c r="N713" s="6"/>
      <c r="Q713" s="2"/>
      <c r="S713" s="2"/>
    </row>
    <row r="714" spans="14:19" x14ac:dyDescent="0.35">
      <c r="N714" s="6"/>
      <c r="Q714" s="2"/>
      <c r="S714" s="2"/>
    </row>
    <row r="715" spans="14:19" x14ac:dyDescent="0.35">
      <c r="N715" s="6"/>
      <c r="Q715" s="2"/>
      <c r="S715" s="2"/>
    </row>
    <row r="716" spans="14:19" x14ac:dyDescent="0.35">
      <c r="N716" s="6"/>
      <c r="Q716" s="2"/>
      <c r="S716" s="2"/>
    </row>
    <row r="717" spans="14:19" x14ac:dyDescent="0.35">
      <c r="N717" s="6"/>
      <c r="Q717" s="2"/>
      <c r="S717" s="2"/>
    </row>
    <row r="718" spans="14:19" x14ac:dyDescent="0.35">
      <c r="N718" s="6"/>
      <c r="Q718" s="2"/>
      <c r="S718" s="2"/>
    </row>
    <row r="719" spans="14:19" x14ac:dyDescent="0.35">
      <c r="N719" s="6"/>
      <c r="Q719" s="2"/>
      <c r="S719" s="2"/>
    </row>
    <row r="720" spans="14:19" x14ac:dyDescent="0.35">
      <c r="N720" s="6"/>
      <c r="Q720" s="2"/>
      <c r="S720" s="2"/>
    </row>
    <row r="721" spans="14:19" x14ac:dyDescent="0.35">
      <c r="N721" s="6"/>
      <c r="Q721" s="2"/>
      <c r="S721" s="2"/>
    </row>
    <row r="722" spans="14:19" x14ac:dyDescent="0.35">
      <c r="N722" s="6"/>
      <c r="Q722" s="2"/>
      <c r="S722" s="2"/>
    </row>
    <row r="723" spans="14:19" x14ac:dyDescent="0.35">
      <c r="N723" s="6"/>
      <c r="Q723" s="2"/>
      <c r="S723" s="2"/>
    </row>
    <row r="724" spans="14:19" x14ac:dyDescent="0.35">
      <c r="N724" s="6"/>
      <c r="Q724" s="2"/>
      <c r="S724" s="2"/>
    </row>
    <row r="725" spans="14:19" x14ac:dyDescent="0.35">
      <c r="N725" s="6"/>
      <c r="Q725" s="2"/>
      <c r="S725" s="2"/>
    </row>
    <row r="726" spans="14:19" x14ac:dyDescent="0.35">
      <c r="N726" s="6"/>
      <c r="Q726" s="2"/>
      <c r="S726" s="2"/>
    </row>
    <row r="727" spans="14:19" x14ac:dyDescent="0.35">
      <c r="N727" s="6"/>
      <c r="Q727" s="2"/>
      <c r="S727" s="2"/>
    </row>
    <row r="728" spans="14:19" x14ac:dyDescent="0.35">
      <c r="N728" s="6"/>
      <c r="Q728" s="2"/>
      <c r="S728" s="2"/>
    </row>
    <row r="729" spans="14:19" x14ac:dyDescent="0.35">
      <c r="N729" s="6"/>
      <c r="Q729" s="2"/>
      <c r="S729" s="2"/>
    </row>
    <row r="730" spans="14:19" x14ac:dyDescent="0.35">
      <c r="N730" s="6"/>
      <c r="Q730" s="2"/>
      <c r="S730" s="2"/>
    </row>
    <row r="731" spans="14:19" x14ac:dyDescent="0.35">
      <c r="N731" s="6"/>
      <c r="Q731" s="2"/>
      <c r="S731" s="2"/>
    </row>
    <row r="732" spans="14:19" x14ac:dyDescent="0.35">
      <c r="N732" s="6"/>
      <c r="Q732" s="2"/>
      <c r="S732" s="2"/>
    </row>
    <row r="733" spans="14:19" x14ac:dyDescent="0.35">
      <c r="N733" s="6"/>
      <c r="Q733" s="2"/>
      <c r="S733" s="2"/>
    </row>
    <row r="734" spans="14:19" x14ac:dyDescent="0.35">
      <c r="N734" s="6"/>
      <c r="Q734" s="2"/>
      <c r="S734" s="2"/>
    </row>
    <row r="735" spans="14:19" x14ac:dyDescent="0.35">
      <c r="N735" s="6"/>
      <c r="Q735" s="2"/>
      <c r="S735" s="2"/>
    </row>
    <row r="736" spans="14:19" x14ac:dyDescent="0.35">
      <c r="N736" s="6"/>
      <c r="Q736" s="2"/>
      <c r="S736" s="2"/>
    </row>
    <row r="737" spans="14:19" x14ac:dyDescent="0.35">
      <c r="N737" s="6"/>
      <c r="Q737" s="2"/>
      <c r="S737" s="2"/>
    </row>
    <row r="738" spans="14:19" x14ac:dyDescent="0.35">
      <c r="N738" s="6"/>
      <c r="Q738" s="2"/>
      <c r="S738" s="2"/>
    </row>
    <row r="739" spans="14:19" x14ac:dyDescent="0.35">
      <c r="N739" s="6"/>
      <c r="Q739" s="2"/>
      <c r="S739" s="2"/>
    </row>
    <row r="740" spans="14:19" x14ac:dyDescent="0.35">
      <c r="N740" s="6"/>
      <c r="Q740" s="2"/>
      <c r="S740" s="2"/>
    </row>
    <row r="741" spans="14:19" x14ac:dyDescent="0.35">
      <c r="N741" s="6"/>
      <c r="Q741" s="2"/>
      <c r="S741" s="2"/>
    </row>
    <row r="742" spans="14:19" x14ac:dyDescent="0.35">
      <c r="N742" s="6"/>
      <c r="Q742" s="2"/>
      <c r="S742" s="2"/>
    </row>
    <row r="743" spans="14:19" x14ac:dyDescent="0.35">
      <c r="N743" s="6"/>
      <c r="Q743" s="2"/>
      <c r="S743" s="2"/>
    </row>
    <row r="744" spans="14:19" x14ac:dyDescent="0.35">
      <c r="N744" s="6"/>
      <c r="Q744" s="2"/>
      <c r="S744" s="2"/>
    </row>
    <row r="745" spans="14:19" x14ac:dyDescent="0.35">
      <c r="N745" s="6"/>
      <c r="Q745" s="2"/>
      <c r="S745" s="2"/>
    </row>
    <row r="746" spans="14:19" x14ac:dyDescent="0.35">
      <c r="N746" s="6"/>
      <c r="Q746" s="2"/>
      <c r="S746" s="2"/>
    </row>
    <row r="747" spans="14:19" x14ac:dyDescent="0.35">
      <c r="N747" s="6"/>
      <c r="Q747" s="2"/>
      <c r="S747" s="2"/>
    </row>
    <row r="748" spans="14:19" x14ac:dyDescent="0.35">
      <c r="N748" s="6"/>
      <c r="Q748" s="2"/>
      <c r="S748" s="2"/>
    </row>
    <row r="749" spans="14:19" x14ac:dyDescent="0.35">
      <c r="N749" s="6"/>
      <c r="Q749" s="2"/>
      <c r="S749" s="2"/>
    </row>
    <row r="750" spans="14:19" x14ac:dyDescent="0.35">
      <c r="N750" s="6"/>
      <c r="Q750" s="2"/>
      <c r="S750" s="2"/>
    </row>
    <row r="751" spans="14:19" x14ac:dyDescent="0.35">
      <c r="N751" s="6"/>
      <c r="Q751" s="2"/>
      <c r="S751" s="2"/>
    </row>
    <row r="752" spans="14:19" x14ac:dyDescent="0.35">
      <c r="N752" s="6"/>
      <c r="Q752" s="2"/>
      <c r="S752" s="2"/>
    </row>
    <row r="753" spans="14:19" x14ac:dyDescent="0.35">
      <c r="N753" s="6"/>
      <c r="Q753" s="2"/>
      <c r="S753" s="2"/>
    </row>
    <row r="754" spans="14:19" x14ac:dyDescent="0.35">
      <c r="N754" s="6"/>
      <c r="Q754" s="2"/>
      <c r="S754" s="2"/>
    </row>
    <row r="755" spans="14:19" x14ac:dyDescent="0.35">
      <c r="N755" s="6"/>
      <c r="Q755" s="2"/>
      <c r="S755" s="2"/>
    </row>
    <row r="756" spans="14:19" x14ac:dyDescent="0.35">
      <c r="N756" s="6"/>
      <c r="Q756" s="2"/>
      <c r="S756" s="2"/>
    </row>
    <row r="757" spans="14:19" x14ac:dyDescent="0.35">
      <c r="N757" s="6"/>
      <c r="Q757" s="2"/>
      <c r="S757" s="2"/>
    </row>
    <row r="758" spans="14:19" x14ac:dyDescent="0.35">
      <c r="N758" s="6"/>
      <c r="Q758" s="2"/>
      <c r="S758" s="2"/>
    </row>
    <row r="759" spans="14:19" x14ac:dyDescent="0.35">
      <c r="N759" s="6"/>
      <c r="Q759" s="2"/>
      <c r="S759" s="2"/>
    </row>
    <row r="760" spans="14:19" x14ac:dyDescent="0.35">
      <c r="N760" s="6"/>
      <c r="Q760" s="2"/>
      <c r="S760" s="2"/>
    </row>
    <row r="761" spans="14:19" x14ac:dyDescent="0.35">
      <c r="N761" s="6"/>
      <c r="Q761" s="2"/>
      <c r="S761" s="2"/>
    </row>
    <row r="762" spans="14:19" x14ac:dyDescent="0.35">
      <c r="N762" s="6"/>
      <c r="Q762" s="2"/>
      <c r="S762" s="2"/>
    </row>
    <row r="763" spans="14:19" x14ac:dyDescent="0.35">
      <c r="N763" s="6"/>
      <c r="Q763" s="2"/>
      <c r="S763" s="2"/>
    </row>
    <row r="764" spans="14:19" x14ac:dyDescent="0.35">
      <c r="N764" s="6"/>
      <c r="Q764" s="2"/>
      <c r="S764" s="2"/>
    </row>
    <row r="765" spans="14:19" x14ac:dyDescent="0.35">
      <c r="N765" s="6"/>
      <c r="Q765" s="2"/>
      <c r="S765" s="2"/>
    </row>
    <row r="766" spans="14:19" x14ac:dyDescent="0.35">
      <c r="N766" s="6"/>
      <c r="Q766" s="2"/>
      <c r="S766" s="2"/>
    </row>
    <row r="767" spans="14:19" x14ac:dyDescent="0.35">
      <c r="N767" s="6"/>
      <c r="Q767" s="2"/>
      <c r="S767" s="2"/>
    </row>
    <row r="768" spans="14:19" x14ac:dyDescent="0.35">
      <c r="N768" s="6"/>
      <c r="Q768" s="2"/>
      <c r="S768" s="2"/>
    </row>
    <row r="769" spans="14:19" x14ac:dyDescent="0.35">
      <c r="N769" s="6"/>
      <c r="Q769" s="2"/>
      <c r="S769" s="2"/>
    </row>
    <row r="770" spans="14:19" x14ac:dyDescent="0.35">
      <c r="N770" s="6"/>
      <c r="Q770" s="2"/>
      <c r="S770" s="2"/>
    </row>
    <row r="771" spans="14:19" x14ac:dyDescent="0.35">
      <c r="N771" s="6"/>
      <c r="Q771" s="2"/>
      <c r="S771" s="2"/>
    </row>
    <row r="772" spans="14:19" x14ac:dyDescent="0.35">
      <c r="N772" s="6"/>
      <c r="Q772" s="2"/>
      <c r="S772" s="2"/>
    </row>
    <row r="773" spans="14:19" x14ac:dyDescent="0.35">
      <c r="N773" s="6"/>
      <c r="Q773" s="2"/>
      <c r="S773" s="2"/>
    </row>
    <row r="774" spans="14:19" x14ac:dyDescent="0.35">
      <c r="N774" s="6"/>
      <c r="Q774" s="2"/>
      <c r="S774" s="2"/>
    </row>
    <row r="775" spans="14:19" x14ac:dyDescent="0.35">
      <c r="N775" s="6"/>
      <c r="Q775" s="2"/>
      <c r="S775" s="2"/>
    </row>
    <row r="776" spans="14:19" x14ac:dyDescent="0.35">
      <c r="N776" s="6"/>
      <c r="Q776" s="2"/>
      <c r="S776" s="2"/>
    </row>
    <row r="777" spans="14:19" x14ac:dyDescent="0.35">
      <c r="N777" s="6"/>
      <c r="Q777" s="2"/>
      <c r="S777" s="2"/>
    </row>
    <row r="778" spans="14:19" x14ac:dyDescent="0.35">
      <c r="N778" s="6"/>
      <c r="Q778" s="2"/>
      <c r="S778" s="2"/>
    </row>
    <row r="779" spans="14:19" x14ac:dyDescent="0.35">
      <c r="N779" s="6"/>
      <c r="Q779" s="2"/>
      <c r="S779" s="2"/>
    </row>
    <row r="780" spans="14:19" x14ac:dyDescent="0.35">
      <c r="N780" s="6"/>
      <c r="Q780" s="2"/>
      <c r="S780" s="2"/>
    </row>
    <row r="781" spans="14:19" x14ac:dyDescent="0.35">
      <c r="N781" s="6"/>
      <c r="Q781" s="2"/>
      <c r="S781" s="2"/>
    </row>
    <row r="782" spans="14:19" x14ac:dyDescent="0.35">
      <c r="N782" s="6"/>
      <c r="Q782" s="2"/>
      <c r="S782" s="2"/>
    </row>
    <row r="783" spans="14:19" x14ac:dyDescent="0.35">
      <c r="N783" s="6"/>
      <c r="Q783" s="2"/>
      <c r="S783" s="2"/>
    </row>
    <row r="784" spans="14:19" x14ac:dyDescent="0.35">
      <c r="N784" s="6"/>
      <c r="Q784" s="2"/>
      <c r="S784" s="2"/>
    </row>
    <row r="785" spans="14:19" x14ac:dyDescent="0.35">
      <c r="N785" s="6"/>
      <c r="Q785" s="2"/>
      <c r="S785" s="2"/>
    </row>
    <row r="786" spans="14:19" x14ac:dyDescent="0.35">
      <c r="N786" s="6"/>
      <c r="Q786" s="2"/>
      <c r="S786" s="2"/>
    </row>
    <row r="787" spans="14:19" x14ac:dyDescent="0.35">
      <c r="N787" s="6"/>
      <c r="Q787" s="2"/>
      <c r="S787" s="2"/>
    </row>
    <row r="788" spans="14:19" x14ac:dyDescent="0.35">
      <c r="N788" s="6"/>
      <c r="Q788" s="2"/>
      <c r="S788" s="2"/>
    </row>
    <row r="789" spans="14:19" x14ac:dyDescent="0.35">
      <c r="N789" s="6"/>
      <c r="Q789" s="2"/>
      <c r="S789" s="2"/>
    </row>
    <row r="790" spans="14:19" x14ac:dyDescent="0.35">
      <c r="N790" s="6"/>
      <c r="Q790" s="2"/>
      <c r="S790" s="2"/>
    </row>
    <row r="791" spans="14:19" x14ac:dyDescent="0.35">
      <c r="N791" s="6"/>
      <c r="Q791" s="2"/>
      <c r="S791" s="2"/>
    </row>
    <row r="792" spans="14:19" x14ac:dyDescent="0.35">
      <c r="N792" s="6"/>
      <c r="Q792" s="2"/>
      <c r="S792" s="2"/>
    </row>
    <row r="793" spans="14:19" x14ac:dyDescent="0.35">
      <c r="N793" s="6"/>
      <c r="Q793" s="2"/>
      <c r="S793" s="2"/>
    </row>
    <row r="794" spans="14:19" x14ac:dyDescent="0.35">
      <c r="N794" s="6"/>
      <c r="Q794" s="2"/>
      <c r="S794" s="2"/>
    </row>
    <row r="795" spans="14:19" x14ac:dyDescent="0.35">
      <c r="N795" s="6"/>
      <c r="Q795" s="2"/>
      <c r="S795" s="2"/>
    </row>
    <row r="796" spans="14:19" x14ac:dyDescent="0.35">
      <c r="N796" s="6"/>
      <c r="Q796" s="2"/>
      <c r="S796" s="2"/>
    </row>
    <row r="797" spans="14:19" x14ac:dyDescent="0.35">
      <c r="N797" s="6"/>
      <c r="Q797" s="2"/>
      <c r="S797" s="2"/>
    </row>
    <row r="798" spans="14:19" x14ac:dyDescent="0.35">
      <c r="N798" s="6"/>
      <c r="Q798" s="2"/>
      <c r="S798" s="2"/>
    </row>
    <row r="799" spans="14:19" x14ac:dyDescent="0.35">
      <c r="N799" s="6"/>
      <c r="Q799" s="2"/>
      <c r="S799" s="2"/>
    </row>
    <row r="800" spans="14:19" x14ac:dyDescent="0.35">
      <c r="N800" s="6"/>
      <c r="Q800" s="2"/>
      <c r="S800" s="2"/>
    </row>
    <row r="801" spans="14:19" x14ac:dyDescent="0.35">
      <c r="N801" s="6"/>
      <c r="Q801" s="2"/>
      <c r="S801" s="2"/>
    </row>
    <row r="802" spans="14:19" x14ac:dyDescent="0.35">
      <c r="N802" s="6"/>
      <c r="Q802" s="2"/>
      <c r="S802" s="2"/>
    </row>
    <row r="803" spans="14:19" x14ac:dyDescent="0.35">
      <c r="N803" s="6"/>
      <c r="Q803" s="2"/>
      <c r="S803" s="2"/>
    </row>
    <row r="804" spans="14:19" x14ac:dyDescent="0.35">
      <c r="N804" s="6"/>
      <c r="Q804" s="2"/>
      <c r="S804" s="2"/>
    </row>
    <row r="805" spans="14:19" x14ac:dyDescent="0.35">
      <c r="N805" s="6"/>
      <c r="Q805" s="2"/>
      <c r="S805" s="2"/>
    </row>
    <row r="806" spans="14:19" x14ac:dyDescent="0.35">
      <c r="N806" s="6"/>
      <c r="Q806" s="2"/>
      <c r="S806" s="2"/>
    </row>
    <row r="807" spans="14:19" x14ac:dyDescent="0.35">
      <c r="N807" s="6"/>
      <c r="Q807" s="2"/>
      <c r="S807" s="2"/>
    </row>
    <row r="808" spans="14:19" x14ac:dyDescent="0.35">
      <c r="N808" s="6"/>
      <c r="Q808" s="2"/>
      <c r="S808" s="2"/>
    </row>
    <row r="809" spans="14:19" x14ac:dyDescent="0.35">
      <c r="N809" s="6"/>
      <c r="Q809" s="2"/>
      <c r="S809" s="2"/>
    </row>
    <row r="810" spans="14:19" x14ac:dyDescent="0.35">
      <c r="N810" s="6"/>
      <c r="Q810" s="2"/>
      <c r="S810" s="2"/>
    </row>
    <row r="811" spans="14:19" x14ac:dyDescent="0.35">
      <c r="N811" s="6"/>
      <c r="Q811" s="2"/>
      <c r="S811" s="2"/>
    </row>
    <row r="812" spans="14:19" x14ac:dyDescent="0.35">
      <c r="N812" s="6"/>
      <c r="Q812" s="2"/>
      <c r="S812" s="2"/>
    </row>
    <row r="813" spans="14:19" x14ac:dyDescent="0.35">
      <c r="N813" s="6"/>
      <c r="Q813" s="2"/>
      <c r="S813" s="2"/>
    </row>
    <row r="814" spans="14:19" x14ac:dyDescent="0.35">
      <c r="N814" s="6"/>
      <c r="Q814" s="2"/>
      <c r="S814" s="2"/>
    </row>
    <row r="815" spans="14:19" x14ac:dyDescent="0.35">
      <c r="N815" s="6"/>
      <c r="Q815" s="2"/>
      <c r="S815" s="2"/>
    </row>
    <row r="816" spans="14:19" x14ac:dyDescent="0.35">
      <c r="N816" s="6"/>
      <c r="Q816" s="2"/>
      <c r="S816" s="2"/>
    </row>
    <row r="817" spans="14:19" x14ac:dyDescent="0.35">
      <c r="N817" s="6"/>
      <c r="Q817" s="2"/>
      <c r="S817" s="2"/>
    </row>
    <row r="818" spans="14:19" x14ac:dyDescent="0.35">
      <c r="N818" s="6"/>
      <c r="Q818" s="2"/>
      <c r="S818" s="2"/>
    </row>
    <row r="819" spans="14:19" x14ac:dyDescent="0.35">
      <c r="N819" s="6"/>
      <c r="Q819" s="2"/>
      <c r="S819" s="2"/>
    </row>
    <row r="820" spans="14:19" x14ac:dyDescent="0.35">
      <c r="N820" s="6"/>
      <c r="Q820" s="2"/>
      <c r="S820" s="2"/>
    </row>
    <row r="821" spans="14:19" x14ac:dyDescent="0.35">
      <c r="N821" s="6"/>
      <c r="Q821" s="2"/>
      <c r="S821" s="2"/>
    </row>
    <row r="822" spans="14:19" x14ac:dyDescent="0.35">
      <c r="N822" s="6"/>
      <c r="Q822" s="2"/>
      <c r="S822" s="2"/>
    </row>
    <row r="823" spans="14:19" x14ac:dyDescent="0.35">
      <c r="N823" s="6"/>
      <c r="Q823" s="2"/>
      <c r="S823" s="2"/>
    </row>
    <row r="824" spans="14:19" x14ac:dyDescent="0.35">
      <c r="N824" s="6"/>
      <c r="Q824" s="2"/>
      <c r="S824" s="2"/>
    </row>
    <row r="825" spans="14:19" x14ac:dyDescent="0.35">
      <c r="N825" s="6"/>
      <c r="Q825" s="2"/>
      <c r="S825" s="2"/>
    </row>
    <row r="826" spans="14:19" x14ac:dyDescent="0.35">
      <c r="N826" s="6"/>
      <c r="Q826" s="2"/>
      <c r="S826" s="2"/>
    </row>
    <row r="827" spans="14:19" x14ac:dyDescent="0.35">
      <c r="N827" s="6"/>
      <c r="Q827" s="2"/>
      <c r="S827" s="2"/>
    </row>
    <row r="828" spans="14:19" x14ac:dyDescent="0.35">
      <c r="N828" s="6"/>
      <c r="Q828" s="2"/>
      <c r="S828" s="2"/>
    </row>
    <row r="829" spans="14:19" x14ac:dyDescent="0.35">
      <c r="N829" s="6"/>
      <c r="Q829" s="2"/>
      <c r="S829" s="2"/>
    </row>
    <row r="830" spans="14:19" x14ac:dyDescent="0.35">
      <c r="N830" s="6"/>
      <c r="Q830" s="2"/>
      <c r="S830" s="2"/>
    </row>
    <row r="831" spans="14:19" x14ac:dyDescent="0.35">
      <c r="N831" s="6"/>
      <c r="Q831" s="2"/>
      <c r="S831" s="2"/>
    </row>
    <row r="832" spans="14:19" x14ac:dyDescent="0.35">
      <c r="N832" s="6"/>
      <c r="Q832" s="2"/>
      <c r="S832" s="2"/>
    </row>
    <row r="833" spans="14:19" x14ac:dyDescent="0.35">
      <c r="N833" s="6"/>
      <c r="Q833" s="2"/>
      <c r="S833" s="2"/>
    </row>
    <row r="834" spans="14:19" x14ac:dyDescent="0.35">
      <c r="N834" s="6"/>
      <c r="Q834" s="2"/>
      <c r="S834" s="2"/>
    </row>
    <row r="835" spans="14:19" x14ac:dyDescent="0.35">
      <c r="N835" s="6"/>
      <c r="Q835" s="2"/>
      <c r="S835" s="2"/>
    </row>
    <row r="836" spans="14:19" x14ac:dyDescent="0.35">
      <c r="N836" s="6"/>
      <c r="Q836" s="2"/>
      <c r="S836" s="2"/>
    </row>
    <row r="837" spans="14:19" x14ac:dyDescent="0.35">
      <c r="N837" s="6"/>
      <c r="Q837" s="2"/>
      <c r="S837" s="2"/>
    </row>
    <row r="838" spans="14:19" x14ac:dyDescent="0.35">
      <c r="N838" s="6"/>
      <c r="Q838" s="2"/>
      <c r="S838" s="2"/>
    </row>
    <row r="839" spans="14:19" x14ac:dyDescent="0.35">
      <c r="N839" s="6"/>
      <c r="Q839" s="2"/>
      <c r="S839" s="2"/>
    </row>
    <row r="840" spans="14:19" x14ac:dyDescent="0.35">
      <c r="N840" s="6"/>
      <c r="Q840" s="2"/>
      <c r="S840" s="2"/>
    </row>
    <row r="841" spans="14:19" x14ac:dyDescent="0.35">
      <c r="N841" s="6"/>
      <c r="Q841" s="2"/>
      <c r="S841" s="2"/>
    </row>
    <row r="842" spans="14:19" x14ac:dyDescent="0.35">
      <c r="N842" s="6"/>
      <c r="Q842" s="2"/>
      <c r="S842" s="2"/>
    </row>
    <row r="843" spans="14:19" x14ac:dyDescent="0.35">
      <c r="N843" s="6"/>
      <c r="Q843" s="2"/>
      <c r="S843" s="2"/>
    </row>
    <row r="844" spans="14:19" x14ac:dyDescent="0.35">
      <c r="N844" s="6"/>
      <c r="Q844" s="2"/>
      <c r="S844" s="2"/>
    </row>
    <row r="845" spans="14:19" x14ac:dyDescent="0.35">
      <c r="N845" s="6"/>
      <c r="Q845" s="2"/>
      <c r="S845" s="2"/>
    </row>
    <row r="846" spans="14:19" x14ac:dyDescent="0.35">
      <c r="N846" s="6"/>
      <c r="Q846" s="2"/>
      <c r="S846" s="2"/>
    </row>
    <row r="847" spans="14:19" x14ac:dyDescent="0.35">
      <c r="N847" s="6"/>
      <c r="Q847" s="2"/>
      <c r="S847" s="2"/>
    </row>
    <row r="848" spans="14:19" x14ac:dyDescent="0.35">
      <c r="N848" s="6"/>
      <c r="Q848" s="2"/>
      <c r="S848" s="2"/>
    </row>
    <row r="849" spans="14:19" x14ac:dyDescent="0.35">
      <c r="N849" s="6"/>
      <c r="Q849" s="2"/>
      <c r="S849" s="2"/>
    </row>
    <row r="850" spans="14:19" x14ac:dyDescent="0.35">
      <c r="N850" s="6"/>
      <c r="Q850" s="2"/>
      <c r="S850" s="2"/>
    </row>
    <row r="851" spans="14:19" x14ac:dyDescent="0.35">
      <c r="N851" s="6"/>
      <c r="Q851" s="2"/>
      <c r="S851" s="2"/>
    </row>
    <row r="852" spans="14:19" x14ac:dyDescent="0.35">
      <c r="N852" s="6"/>
      <c r="Q852" s="2"/>
      <c r="S852" s="2"/>
    </row>
    <row r="853" spans="14:19" x14ac:dyDescent="0.35">
      <c r="N853" s="6"/>
      <c r="Q853" s="2"/>
      <c r="S853" s="2"/>
    </row>
    <row r="854" spans="14:19" x14ac:dyDescent="0.35">
      <c r="N854" s="6"/>
      <c r="Q854" s="2"/>
      <c r="S854" s="2"/>
    </row>
    <row r="855" spans="14:19" x14ac:dyDescent="0.35">
      <c r="N855" s="6"/>
      <c r="Q855" s="2"/>
      <c r="S855" s="2"/>
    </row>
    <row r="856" spans="14:19" x14ac:dyDescent="0.35">
      <c r="N856" s="6"/>
      <c r="Q856" s="2"/>
      <c r="S856" s="2"/>
    </row>
    <row r="857" spans="14:19" x14ac:dyDescent="0.35">
      <c r="N857" s="6"/>
      <c r="Q857" s="2"/>
      <c r="S857" s="2"/>
    </row>
    <row r="858" spans="14:19" x14ac:dyDescent="0.35">
      <c r="N858" s="6"/>
      <c r="Q858" s="2"/>
      <c r="S858" s="2"/>
    </row>
    <row r="859" spans="14:19" x14ac:dyDescent="0.35">
      <c r="N859" s="6"/>
      <c r="Q859" s="2"/>
      <c r="S859" s="2"/>
    </row>
    <row r="860" spans="14:19" x14ac:dyDescent="0.35">
      <c r="N860" s="6"/>
      <c r="Q860" s="2"/>
      <c r="S860" s="2"/>
    </row>
    <row r="861" spans="14:19" x14ac:dyDescent="0.35">
      <c r="N861" s="6"/>
      <c r="Q861" s="2"/>
      <c r="S861" s="2"/>
    </row>
    <row r="862" spans="14:19" x14ac:dyDescent="0.35">
      <c r="N862" s="6"/>
      <c r="Q862" s="2"/>
      <c r="S862" s="2"/>
    </row>
    <row r="863" spans="14:19" x14ac:dyDescent="0.35">
      <c r="N863" s="6"/>
      <c r="Q863" s="2"/>
      <c r="S863" s="2"/>
    </row>
    <row r="864" spans="14:19" x14ac:dyDescent="0.35">
      <c r="N864" s="6"/>
      <c r="Q864" s="2"/>
      <c r="S864" s="2"/>
    </row>
    <row r="865" spans="14:19" x14ac:dyDescent="0.35">
      <c r="N865" s="6"/>
      <c r="Q865" s="2"/>
      <c r="S865" s="2"/>
    </row>
    <row r="866" spans="14:19" x14ac:dyDescent="0.35">
      <c r="N866" s="6"/>
      <c r="Q866" s="2"/>
      <c r="S866" s="2"/>
    </row>
    <row r="867" spans="14:19" x14ac:dyDescent="0.35">
      <c r="N867" s="6"/>
      <c r="Q867" s="2"/>
      <c r="S867" s="2"/>
    </row>
    <row r="868" spans="14:19" x14ac:dyDescent="0.35">
      <c r="N868" s="6"/>
      <c r="Q868" s="2"/>
      <c r="S868" s="2"/>
    </row>
    <row r="869" spans="14:19" x14ac:dyDescent="0.35">
      <c r="N869" s="6"/>
      <c r="Q869" s="2"/>
      <c r="S869" s="2"/>
    </row>
    <row r="870" spans="14:19" x14ac:dyDescent="0.35">
      <c r="N870" s="6"/>
      <c r="Q870" s="2"/>
      <c r="S870" s="2"/>
    </row>
    <row r="871" spans="14:19" x14ac:dyDescent="0.35">
      <c r="N871" s="6"/>
      <c r="Q871" s="2"/>
      <c r="S871" s="2"/>
    </row>
    <row r="872" spans="14:19" x14ac:dyDescent="0.35">
      <c r="N872" s="6"/>
      <c r="Q872" s="2"/>
      <c r="S872" s="2"/>
    </row>
    <row r="873" spans="14:19" x14ac:dyDescent="0.35">
      <c r="N873" s="6"/>
      <c r="Q873" s="2"/>
      <c r="S873" s="2"/>
    </row>
    <row r="874" spans="14:19" x14ac:dyDescent="0.35">
      <c r="N874" s="6"/>
      <c r="Q874" s="2"/>
      <c r="S874" s="2"/>
    </row>
    <row r="875" spans="14:19" x14ac:dyDescent="0.35">
      <c r="N875" s="6"/>
      <c r="Q875" s="2"/>
      <c r="S875" s="2"/>
    </row>
    <row r="876" spans="14:19" x14ac:dyDescent="0.35">
      <c r="N876" s="6"/>
      <c r="Q876" s="2"/>
      <c r="S876" s="2"/>
    </row>
    <row r="877" spans="14:19" x14ac:dyDescent="0.35">
      <c r="N877" s="6"/>
      <c r="Q877" s="2"/>
      <c r="S877" s="2"/>
    </row>
    <row r="878" spans="14:19" x14ac:dyDescent="0.35">
      <c r="N878" s="6"/>
      <c r="Q878" s="2"/>
      <c r="S878" s="2"/>
    </row>
    <row r="879" spans="14:19" x14ac:dyDescent="0.35">
      <c r="N879" s="6"/>
      <c r="Q879" s="2"/>
      <c r="S879" s="2"/>
    </row>
    <row r="880" spans="14:19" x14ac:dyDescent="0.35">
      <c r="N880" s="6"/>
      <c r="Q880" s="2"/>
      <c r="S880" s="2"/>
    </row>
    <row r="881" spans="14:19" x14ac:dyDescent="0.35">
      <c r="N881" s="6"/>
      <c r="Q881" s="2"/>
      <c r="S881" s="2"/>
    </row>
    <row r="882" spans="14:19" x14ac:dyDescent="0.35">
      <c r="N882" s="6"/>
      <c r="Q882" s="2"/>
      <c r="S882" s="2"/>
    </row>
    <row r="883" spans="14:19" x14ac:dyDescent="0.35">
      <c r="N883" s="6"/>
      <c r="Q883" s="2"/>
      <c r="S883" s="2"/>
    </row>
    <row r="884" spans="14:19" x14ac:dyDescent="0.35">
      <c r="N884" s="6"/>
      <c r="Q884" s="2"/>
      <c r="S884" s="2"/>
    </row>
    <row r="885" spans="14:19" x14ac:dyDescent="0.35">
      <c r="N885" s="6"/>
      <c r="Q885" s="2"/>
      <c r="S885" s="2"/>
    </row>
    <row r="886" spans="14:19" x14ac:dyDescent="0.35">
      <c r="N886" s="6"/>
      <c r="Q886" s="2"/>
      <c r="S886" s="2"/>
    </row>
    <row r="887" spans="14:19" x14ac:dyDescent="0.35">
      <c r="N887" s="6"/>
      <c r="Q887" s="2"/>
      <c r="S887" s="2"/>
    </row>
    <row r="888" spans="14:19" x14ac:dyDescent="0.35">
      <c r="N888" s="6"/>
      <c r="Q888" s="2"/>
      <c r="S888" s="2"/>
    </row>
    <row r="889" spans="14:19" x14ac:dyDescent="0.35">
      <c r="N889" s="6"/>
      <c r="Q889" s="2"/>
      <c r="S889" s="2"/>
    </row>
    <row r="890" spans="14:19" x14ac:dyDescent="0.35">
      <c r="N890" s="6"/>
      <c r="Q890" s="2"/>
      <c r="S890" s="2"/>
    </row>
    <row r="891" spans="14:19" x14ac:dyDescent="0.35">
      <c r="N891" s="6"/>
      <c r="Q891" s="2"/>
      <c r="S891" s="2"/>
    </row>
    <row r="892" spans="14:19" x14ac:dyDescent="0.35">
      <c r="N892" s="6"/>
      <c r="Q892" s="2"/>
      <c r="S892" s="2"/>
    </row>
    <row r="893" spans="14:19" x14ac:dyDescent="0.35">
      <c r="N893" s="6"/>
      <c r="Q893" s="2"/>
      <c r="S893" s="2"/>
    </row>
    <row r="894" spans="14:19" x14ac:dyDescent="0.35">
      <c r="N894" s="6"/>
      <c r="Q894" s="2"/>
      <c r="S894" s="2"/>
    </row>
    <row r="895" spans="14:19" x14ac:dyDescent="0.35">
      <c r="N895" s="6"/>
      <c r="Q895" s="2"/>
      <c r="S895" s="2"/>
    </row>
    <row r="896" spans="14:19" x14ac:dyDescent="0.35">
      <c r="N896" s="6"/>
      <c r="Q896" s="2"/>
      <c r="S896" s="2"/>
    </row>
    <row r="897" spans="14:19" x14ac:dyDescent="0.35">
      <c r="N897" s="6"/>
      <c r="Q897" s="2"/>
      <c r="S897" s="2"/>
    </row>
    <row r="898" spans="14:19" x14ac:dyDescent="0.35">
      <c r="N898" s="6"/>
      <c r="Q898" s="2"/>
      <c r="S898" s="2"/>
    </row>
    <row r="899" spans="14:19" x14ac:dyDescent="0.35">
      <c r="N899" s="6"/>
      <c r="Q899" s="2"/>
      <c r="S899" s="2"/>
    </row>
    <row r="900" spans="14:19" x14ac:dyDescent="0.35">
      <c r="N900" s="6"/>
      <c r="Q900" s="2"/>
      <c r="S900" s="2"/>
    </row>
    <row r="901" spans="14:19" x14ac:dyDescent="0.35">
      <c r="N901" s="6"/>
      <c r="Q901" s="2"/>
      <c r="S901" s="2"/>
    </row>
    <row r="902" spans="14:19" x14ac:dyDescent="0.35">
      <c r="N902" s="6"/>
      <c r="Q902" s="2"/>
      <c r="S902" s="2"/>
    </row>
    <row r="903" spans="14:19" x14ac:dyDescent="0.35">
      <c r="N903" s="6"/>
      <c r="Q903" s="2"/>
      <c r="S903" s="2"/>
    </row>
    <row r="904" spans="14:19" x14ac:dyDescent="0.35">
      <c r="N904" s="6"/>
      <c r="Q904" s="2"/>
      <c r="S904" s="2"/>
    </row>
    <row r="905" spans="14:19" x14ac:dyDescent="0.35">
      <c r="N905" s="6"/>
      <c r="Q905" s="2"/>
      <c r="S905" s="2"/>
    </row>
    <row r="906" spans="14:19" x14ac:dyDescent="0.35">
      <c r="N906" s="6"/>
      <c r="Q906" s="2"/>
      <c r="S906" s="2"/>
    </row>
    <row r="907" spans="14:19" x14ac:dyDescent="0.35">
      <c r="N907" s="6"/>
      <c r="Q907" s="2"/>
      <c r="S907" s="2"/>
    </row>
    <row r="908" spans="14:19" x14ac:dyDescent="0.35">
      <c r="N908" s="6"/>
      <c r="Q908" s="2"/>
      <c r="S908" s="2"/>
    </row>
    <row r="909" spans="14:19" x14ac:dyDescent="0.35">
      <c r="N909" s="6"/>
      <c r="Q909" s="2"/>
      <c r="S909" s="2"/>
    </row>
    <row r="910" spans="14:19" x14ac:dyDescent="0.35">
      <c r="N910" s="6"/>
      <c r="Q910" s="2"/>
      <c r="S910" s="2"/>
    </row>
    <row r="911" spans="14:19" x14ac:dyDescent="0.35">
      <c r="N911" s="6"/>
      <c r="Q911" s="2"/>
      <c r="S911" s="2"/>
    </row>
    <row r="912" spans="14:19" x14ac:dyDescent="0.35">
      <c r="N912" s="6"/>
      <c r="Q912" s="2"/>
      <c r="S912" s="2"/>
    </row>
    <row r="913" spans="14:19" x14ac:dyDescent="0.35">
      <c r="N913" s="6"/>
      <c r="Q913" s="2"/>
      <c r="S913" s="2"/>
    </row>
    <row r="914" spans="14:19" x14ac:dyDescent="0.35">
      <c r="N914" s="6"/>
      <c r="Q914" s="2"/>
      <c r="S914" s="2"/>
    </row>
    <row r="915" spans="14:19" x14ac:dyDescent="0.35">
      <c r="N915" s="6"/>
      <c r="Q915" s="2"/>
      <c r="S915" s="2"/>
    </row>
    <row r="916" spans="14:19" x14ac:dyDescent="0.35">
      <c r="N916" s="6"/>
      <c r="Q916" s="2"/>
      <c r="S916" s="2"/>
    </row>
    <row r="917" spans="14:19" x14ac:dyDescent="0.35">
      <c r="N917" s="6"/>
      <c r="Q917" s="2"/>
      <c r="S917" s="2"/>
    </row>
    <row r="918" spans="14:19" x14ac:dyDescent="0.35">
      <c r="N918" s="6"/>
      <c r="Q918" s="2"/>
      <c r="S918" s="2"/>
    </row>
    <row r="919" spans="14:19" x14ac:dyDescent="0.35">
      <c r="N919" s="6"/>
      <c r="Q919" s="2"/>
      <c r="S919" s="2"/>
    </row>
    <row r="920" spans="14:19" x14ac:dyDescent="0.35">
      <c r="N920" s="6"/>
      <c r="Q920" s="2"/>
      <c r="S920" s="2"/>
    </row>
    <row r="921" spans="14:19" x14ac:dyDescent="0.35">
      <c r="N921" s="6"/>
      <c r="Q921" s="2"/>
      <c r="S921" s="2"/>
    </row>
    <row r="922" spans="14:19" x14ac:dyDescent="0.35">
      <c r="N922" s="6"/>
      <c r="Q922" s="2"/>
      <c r="S922" s="2"/>
    </row>
    <row r="923" spans="14:19" x14ac:dyDescent="0.35">
      <c r="N923" s="6"/>
      <c r="Q923" s="2"/>
      <c r="S923" s="2"/>
    </row>
    <row r="924" spans="14:19" x14ac:dyDescent="0.35">
      <c r="N924" s="6"/>
      <c r="Q924" s="2"/>
      <c r="S924" s="2"/>
    </row>
    <row r="925" spans="14:19" x14ac:dyDescent="0.35">
      <c r="N925" s="6"/>
      <c r="Q925" s="2"/>
      <c r="S925" s="2"/>
    </row>
    <row r="926" spans="14:19" x14ac:dyDescent="0.35">
      <c r="N926" s="6"/>
      <c r="Q926" s="2"/>
      <c r="S926" s="2"/>
    </row>
    <row r="927" spans="14:19" x14ac:dyDescent="0.35">
      <c r="N927" s="6"/>
      <c r="Q927" s="2"/>
      <c r="S927" s="2"/>
    </row>
    <row r="928" spans="14:19" x14ac:dyDescent="0.35">
      <c r="N928" s="6"/>
      <c r="Q928" s="2"/>
      <c r="S928" s="2"/>
    </row>
    <row r="929" spans="14:19" x14ac:dyDescent="0.35">
      <c r="N929" s="6"/>
      <c r="Q929" s="2"/>
      <c r="S929" s="2"/>
    </row>
    <row r="930" spans="14:19" x14ac:dyDescent="0.35">
      <c r="N930" s="6"/>
      <c r="Q930" s="2"/>
      <c r="S930" s="2"/>
    </row>
    <row r="931" spans="14:19" x14ac:dyDescent="0.35">
      <c r="N931" s="6"/>
      <c r="Q931" s="2"/>
      <c r="S931" s="2"/>
    </row>
    <row r="932" spans="14:19" x14ac:dyDescent="0.35">
      <c r="N932" s="6"/>
      <c r="Q932" s="2"/>
      <c r="S932" s="2"/>
    </row>
    <row r="933" spans="14:19" x14ac:dyDescent="0.35">
      <c r="N933" s="6"/>
      <c r="Q933" s="2"/>
      <c r="S933" s="2"/>
    </row>
    <row r="934" spans="14:19" x14ac:dyDescent="0.35">
      <c r="N934" s="6"/>
      <c r="Q934" s="2"/>
      <c r="S934" s="2"/>
    </row>
    <row r="935" spans="14:19" x14ac:dyDescent="0.35">
      <c r="N935" s="6"/>
      <c r="Q935" s="2"/>
      <c r="S935" s="2"/>
    </row>
    <row r="936" spans="14:19" x14ac:dyDescent="0.35">
      <c r="N936" s="6"/>
      <c r="Q936" s="2"/>
      <c r="S936" s="2"/>
    </row>
    <row r="937" spans="14:19" x14ac:dyDescent="0.35">
      <c r="N937" s="6"/>
      <c r="Q937" s="2"/>
      <c r="S937" s="2"/>
    </row>
    <row r="938" spans="14:19" x14ac:dyDescent="0.35">
      <c r="N938" s="6"/>
      <c r="Q938" s="2"/>
      <c r="S938" s="2"/>
    </row>
    <row r="939" spans="14:19" x14ac:dyDescent="0.35">
      <c r="N939" s="6"/>
      <c r="Q939" s="2"/>
      <c r="S939" s="2"/>
    </row>
    <row r="940" spans="14:19" x14ac:dyDescent="0.35">
      <c r="N940" s="6"/>
      <c r="Q940" s="2"/>
      <c r="S940" s="2"/>
    </row>
    <row r="941" spans="14:19" x14ac:dyDescent="0.35">
      <c r="N941" s="6"/>
      <c r="Q941" s="2"/>
      <c r="S941" s="2"/>
    </row>
    <row r="942" spans="14:19" x14ac:dyDescent="0.35">
      <c r="N942" s="6"/>
      <c r="Q942" s="2"/>
      <c r="S942" s="2"/>
    </row>
    <row r="943" spans="14:19" x14ac:dyDescent="0.35">
      <c r="N943" s="6"/>
      <c r="Q943" s="2"/>
      <c r="S943" s="2"/>
    </row>
    <row r="944" spans="14:19" x14ac:dyDescent="0.35">
      <c r="N944" s="6"/>
      <c r="Q944" s="2"/>
      <c r="S944" s="2"/>
    </row>
    <row r="945" spans="14:19" x14ac:dyDescent="0.35">
      <c r="N945" s="6"/>
      <c r="Q945" s="2"/>
      <c r="S945" s="2"/>
    </row>
    <row r="946" spans="14:19" x14ac:dyDescent="0.35">
      <c r="N946" s="6"/>
      <c r="Q946" s="2"/>
      <c r="S946" s="2"/>
    </row>
    <row r="947" spans="14:19" x14ac:dyDescent="0.35">
      <c r="N947" s="6"/>
      <c r="Q947" s="2"/>
      <c r="S947" s="2"/>
    </row>
    <row r="948" spans="14:19" x14ac:dyDescent="0.35">
      <c r="N948" s="6"/>
      <c r="Q948" s="2"/>
      <c r="S948" s="2"/>
    </row>
    <row r="949" spans="14:19" x14ac:dyDescent="0.35">
      <c r="N949" s="6"/>
      <c r="Q949" s="2"/>
      <c r="S949" s="2"/>
    </row>
    <row r="950" spans="14:19" x14ac:dyDescent="0.35">
      <c r="N950" s="6"/>
      <c r="Q950" s="2"/>
      <c r="S950" s="2"/>
    </row>
    <row r="951" spans="14:19" x14ac:dyDescent="0.35">
      <c r="N951" s="6"/>
      <c r="Q951" s="2"/>
      <c r="S951" s="2"/>
    </row>
    <row r="952" spans="14:19" x14ac:dyDescent="0.35">
      <c r="N952" s="6"/>
      <c r="Q952" s="2"/>
      <c r="S952" s="2"/>
    </row>
    <row r="953" spans="14:19" x14ac:dyDescent="0.35">
      <c r="N953" s="6"/>
      <c r="Q953" s="2"/>
      <c r="S953" s="2"/>
    </row>
    <row r="954" spans="14:19" x14ac:dyDescent="0.35">
      <c r="N954" s="6"/>
      <c r="Q954" s="2"/>
      <c r="S954" s="2"/>
    </row>
    <row r="955" spans="14:19" x14ac:dyDescent="0.35">
      <c r="N955" s="6"/>
      <c r="Q955" s="2"/>
      <c r="S955" s="2"/>
    </row>
    <row r="956" spans="14:19" x14ac:dyDescent="0.35">
      <c r="N956" s="6"/>
      <c r="Q956" s="2"/>
      <c r="S956" s="2"/>
    </row>
    <row r="957" spans="14:19" x14ac:dyDescent="0.35">
      <c r="N957" s="6"/>
      <c r="Q957" s="2"/>
      <c r="S957" s="2"/>
    </row>
    <row r="958" spans="14:19" x14ac:dyDescent="0.35">
      <c r="N958" s="6"/>
      <c r="Q958" s="2"/>
      <c r="S958" s="2"/>
    </row>
    <row r="959" spans="14:19" x14ac:dyDescent="0.35">
      <c r="N959" s="6"/>
      <c r="Q959" s="2"/>
      <c r="S959" s="2"/>
    </row>
    <row r="960" spans="14:19" x14ac:dyDescent="0.35">
      <c r="N960" s="6"/>
      <c r="Q960" s="2"/>
      <c r="S960" s="2"/>
    </row>
    <row r="961" spans="14:19" x14ac:dyDescent="0.35">
      <c r="N961" s="6"/>
      <c r="Q961" s="2"/>
      <c r="S961" s="2"/>
    </row>
    <row r="962" spans="14:19" x14ac:dyDescent="0.35">
      <c r="N962" s="6"/>
      <c r="Q962" s="2"/>
      <c r="S962" s="2"/>
    </row>
    <row r="963" spans="14:19" x14ac:dyDescent="0.35">
      <c r="N963" s="6"/>
      <c r="Q963" s="2"/>
      <c r="S963" s="2"/>
    </row>
    <row r="964" spans="14:19" x14ac:dyDescent="0.35">
      <c r="N964" s="6"/>
      <c r="Q964" s="2"/>
      <c r="S964" s="2"/>
    </row>
    <row r="965" spans="14:19" x14ac:dyDescent="0.35">
      <c r="N965" s="6"/>
      <c r="Q965" s="2"/>
      <c r="S965" s="2"/>
    </row>
    <row r="966" spans="14:19" x14ac:dyDescent="0.35">
      <c r="N966" s="6"/>
      <c r="Q966" s="2"/>
      <c r="S966" s="2"/>
    </row>
    <row r="967" spans="14:19" x14ac:dyDescent="0.35">
      <c r="N967" s="6"/>
      <c r="Q967" s="2"/>
      <c r="S967" s="2"/>
    </row>
    <row r="968" spans="14:19" x14ac:dyDescent="0.35">
      <c r="N968" s="6"/>
      <c r="Q968" s="2"/>
      <c r="S968" s="2"/>
    </row>
    <row r="969" spans="14:19" x14ac:dyDescent="0.35">
      <c r="N969" s="6"/>
      <c r="Q969" s="2"/>
      <c r="S969" s="2"/>
    </row>
    <row r="970" spans="14:19" x14ac:dyDescent="0.35">
      <c r="N970" s="6"/>
      <c r="Q970" s="2"/>
      <c r="S970" s="2"/>
    </row>
    <row r="971" spans="14:19" x14ac:dyDescent="0.35">
      <c r="N971" s="6"/>
      <c r="Q971" s="2"/>
      <c r="S971" s="2"/>
    </row>
    <row r="972" spans="14:19" x14ac:dyDescent="0.35">
      <c r="N972" s="6"/>
      <c r="Q972" s="2"/>
      <c r="S972" s="2"/>
    </row>
    <row r="973" spans="14:19" x14ac:dyDescent="0.35">
      <c r="N973" s="6"/>
      <c r="Q973" s="2"/>
      <c r="S973" s="2"/>
    </row>
    <row r="974" spans="14:19" x14ac:dyDescent="0.35">
      <c r="N974" s="6"/>
      <c r="Q974" s="2"/>
      <c r="S974" s="2"/>
    </row>
    <row r="975" spans="14:19" x14ac:dyDescent="0.35">
      <c r="N975" s="6"/>
      <c r="Q975" s="2"/>
      <c r="S975" s="2"/>
    </row>
    <row r="976" spans="14:19" x14ac:dyDescent="0.35">
      <c r="N976" s="6"/>
      <c r="Q976" s="2"/>
      <c r="S976" s="2"/>
    </row>
    <row r="977" spans="14:19" x14ac:dyDescent="0.35">
      <c r="N977" s="6"/>
      <c r="Q977" s="2"/>
      <c r="S977" s="2"/>
    </row>
    <row r="978" spans="14:19" x14ac:dyDescent="0.35">
      <c r="N978" s="6"/>
      <c r="Q978" s="2"/>
      <c r="S978" s="2"/>
    </row>
    <row r="979" spans="14:19" x14ac:dyDescent="0.35">
      <c r="N979" s="6"/>
      <c r="Q979" s="2"/>
      <c r="S979" s="2"/>
    </row>
    <row r="980" spans="14:19" x14ac:dyDescent="0.35">
      <c r="N980" s="6"/>
      <c r="Q980" s="2"/>
      <c r="S980" s="2"/>
    </row>
    <row r="981" spans="14:19" x14ac:dyDescent="0.35">
      <c r="N981" s="6"/>
      <c r="Q981" s="2"/>
      <c r="S981" s="2"/>
    </row>
    <row r="982" spans="14:19" x14ac:dyDescent="0.35">
      <c r="N982" s="6"/>
      <c r="Q982" s="2"/>
      <c r="S982" s="2"/>
    </row>
    <row r="983" spans="14:19" x14ac:dyDescent="0.35">
      <c r="N983" s="6"/>
      <c r="Q983" s="2"/>
      <c r="S983" s="2"/>
    </row>
    <row r="984" spans="14:19" x14ac:dyDescent="0.35">
      <c r="N984" s="6"/>
      <c r="Q984" s="2"/>
      <c r="S984" s="2"/>
    </row>
    <row r="985" spans="14:19" x14ac:dyDescent="0.35">
      <c r="N985" s="6"/>
      <c r="Q985" s="2"/>
      <c r="S985" s="2"/>
    </row>
    <row r="986" spans="14:19" x14ac:dyDescent="0.35">
      <c r="N986" s="6"/>
      <c r="Q986" s="2"/>
      <c r="S986" s="2"/>
    </row>
    <row r="987" spans="14:19" x14ac:dyDescent="0.35">
      <c r="N987" s="6"/>
      <c r="Q987" s="2"/>
      <c r="S987" s="2"/>
    </row>
    <row r="988" spans="14:19" x14ac:dyDescent="0.35">
      <c r="N988" s="6"/>
      <c r="Q988" s="2"/>
      <c r="S988" s="2"/>
    </row>
    <row r="989" spans="14:19" x14ac:dyDescent="0.35">
      <c r="N989" s="6"/>
      <c r="Q989" s="2"/>
      <c r="S989" s="2"/>
    </row>
    <row r="990" spans="14:19" x14ac:dyDescent="0.35">
      <c r="N990" s="6"/>
      <c r="Q990" s="2"/>
      <c r="S990" s="2"/>
    </row>
    <row r="991" spans="14:19" x14ac:dyDescent="0.35">
      <c r="N991" s="6"/>
      <c r="Q991" s="2"/>
      <c r="S991" s="2"/>
    </row>
    <row r="992" spans="14:19" x14ac:dyDescent="0.35">
      <c r="N992" s="6"/>
      <c r="Q992" s="2"/>
      <c r="S992" s="2"/>
    </row>
    <row r="993" spans="14:19" x14ac:dyDescent="0.35">
      <c r="N993" s="6"/>
      <c r="Q993" s="2"/>
      <c r="S993" s="2"/>
    </row>
    <row r="994" spans="14:19" x14ac:dyDescent="0.35">
      <c r="N994" s="6"/>
      <c r="Q994" s="2"/>
      <c r="S994" s="2"/>
    </row>
    <row r="995" spans="14:19" x14ac:dyDescent="0.35">
      <c r="N995" s="6"/>
      <c r="Q995" s="2"/>
      <c r="S995" s="2"/>
    </row>
    <row r="996" spans="14:19" x14ac:dyDescent="0.35">
      <c r="N996" s="6"/>
      <c r="Q996" s="2"/>
      <c r="S996" s="2"/>
    </row>
    <row r="997" spans="14:19" x14ac:dyDescent="0.35">
      <c r="N997" s="6"/>
      <c r="Q997" s="2"/>
      <c r="S997" s="2"/>
    </row>
    <row r="998" spans="14:19" x14ac:dyDescent="0.35">
      <c r="N998" s="6"/>
      <c r="Q998" s="2"/>
      <c r="S998" s="2"/>
    </row>
    <row r="999" spans="14:19" x14ac:dyDescent="0.35">
      <c r="N999" s="6"/>
      <c r="Q999" s="2"/>
      <c r="S999" s="2"/>
    </row>
    <row r="1000" spans="14:19" x14ac:dyDescent="0.35">
      <c r="N1000" s="6"/>
      <c r="Q1000" s="2"/>
      <c r="S1000" s="2"/>
    </row>
    <row r="1001" spans="14:19" x14ac:dyDescent="0.35">
      <c r="N1001" s="6"/>
      <c r="Q1001" s="2"/>
      <c r="S1001" s="2"/>
    </row>
    <row r="1002" spans="14:19" x14ac:dyDescent="0.35">
      <c r="N1002" s="6"/>
      <c r="Q1002" s="2"/>
      <c r="S1002" s="2"/>
    </row>
    <row r="1003" spans="14:19" x14ac:dyDescent="0.35">
      <c r="N1003" s="6"/>
      <c r="Q1003" s="2"/>
      <c r="S1003" s="2"/>
    </row>
    <row r="1004" spans="14:19" x14ac:dyDescent="0.35">
      <c r="N1004" s="6"/>
      <c r="Q1004" s="2"/>
      <c r="S1004" s="2"/>
    </row>
    <row r="1005" spans="14:19" x14ac:dyDescent="0.35">
      <c r="N1005" s="6"/>
      <c r="Q1005" s="2"/>
      <c r="S1005" s="2"/>
    </row>
    <row r="1006" spans="14:19" x14ac:dyDescent="0.35">
      <c r="N1006" s="6"/>
      <c r="Q1006" s="2"/>
      <c r="S1006" s="2"/>
    </row>
    <row r="1007" spans="14:19" x14ac:dyDescent="0.35">
      <c r="N1007" s="6"/>
      <c r="Q1007" s="2"/>
      <c r="S1007" s="2"/>
    </row>
    <row r="1008" spans="14:19" x14ac:dyDescent="0.35">
      <c r="N1008" s="6"/>
      <c r="Q1008" s="2"/>
      <c r="S1008" s="2"/>
    </row>
    <row r="1009" spans="14:19" x14ac:dyDescent="0.35">
      <c r="N1009" s="6"/>
      <c r="Q1009" s="2"/>
      <c r="S1009" s="2"/>
    </row>
    <row r="1010" spans="14:19" x14ac:dyDescent="0.35">
      <c r="N1010" s="6"/>
      <c r="Q1010" s="2"/>
      <c r="S1010" s="2"/>
    </row>
    <row r="1011" spans="14:19" x14ac:dyDescent="0.35">
      <c r="N1011" s="6"/>
      <c r="Q1011" s="2"/>
      <c r="S1011" s="2"/>
    </row>
    <row r="1012" spans="14:19" x14ac:dyDescent="0.35">
      <c r="N1012" s="6"/>
      <c r="Q1012" s="2"/>
      <c r="S1012" s="2"/>
    </row>
    <row r="1013" spans="14:19" x14ac:dyDescent="0.35">
      <c r="N1013" s="6"/>
      <c r="Q1013" s="2"/>
      <c r="S1013" s="2"/>
    </row>
    <row r="1014" spans="14:19" x14ac:dyDescent="0.35">
      <c r="N1014" s="6"/>
      <c r="Q1014" s="2"/>
      <c r="S1014" s="2"/>
    </row>
    <row r="1015" spans="14:19" x14ac:dyDescent="0.35">
      <c r="N1015" s="6"/>
      <c r="Q1015" s="2"/>
      <c r="S1015" s="2"/>
    </row>
    <row r="1016" spans="14:19" x14ac:dyDescent="0.35">
      <c r="N1016" s="6"/>
      <c r="Q1016" s="2"/>
      <c r="S1016" s="2"/>
    </row>
    <row r="1017" spans="14:19" x14ac:dyDescent="0.35">
      <c r="N1017" s="6"/>
      <c r="Q1017" s="2"/>
      <c r="S1017" s="2"/>
    </row>
    <row r="1018" spans="14:19" x14ac:dyDescent="0.35">
      <c r="N1018" s="6"/>
      <c r="Q1018" s="2"/>
      <c r="S1018" s="2"/>
    </row>
    <row r="1019" spans="14:19" x14ac:dyDescent="0.35">
      <c r="N1019" s="6"/>
      <c r="Q1019" s="2"/>
      <c r="S1019" s="2"/>
    </row>
    <row r="1020" spans="14:19" x14ac:dyDescent="0.35">
      <c r="N1020" s="6"/>
      <c r="Q1020" s="2"/>
      <c r="S1020" s="2"/>
    </row>
    <row r="1021" spans="14:19" x14ac:dyDescent="0.35">
      <c r="N1021" s="6"/>
      <c r="Q1021" s="2"/>
      <c r="S1021" s="2"/>
    </row>
    <row r="1022" spans="14:19" x14ac:dyDescent="0.35">
      <c r="N1022" s="6"/>
      <c r="Q1022" s="2"/>
      <c r="S1022" s="2"/>
    </row>
    <row r="1023" spans="14:19" x14ac:dyDescent="0.35">
      <c r="N1023" s="6"/>
      <c r="Q1023" s="2"/>
      <c r="S1023" s="2"/>
    </row>
    <row r="1024" spans="14:19" x14ac:dyDescent="0.35">
      <c r="N1024" s="6"/>
      <c r="Q1024" s="2"/>
      <c r="S1024" s="2"/>
    </row>
    <row r="1025" spans="14:19" x14ac:dyDescent="0.35">
      <c r="N1025" s="6"/>
      <c r="Q1025" s="2"/>
      <c r="S1025" s="2"/>
    </row>
    <row r="1026" spans="14:19" x14ac:dyDescent="0.35">
      <c r="N1026" s="6"/>
      <c r="Q1026" s="2"/>
      <c r="S1026" s="2"/>
    </row>
    <row r="1027" spans="14:19" x14ac:dyDescent="0.35">
      <c r="N1027" s="6"/>
      <c r="Q1027" s="2"/>
      <c r="S1027" s="2"/>
    </row>
    <row r="1028" spans="14:19" x14ac:dyDescent="0.35">
      <c r="N1028" s="6"/>
      <c r="Q1028" s="2"/>
      <c r="S1028" s="2"/>
    </row>
    <row r="1029" spans="14:19" x14ac:dyDescent="0.35">
      <c r="N1029" s="6"/>
      <c r="Q1029" s="2"/>
      <c r="S1029" s="2"/>
    </row>
    <row r="1030" spans="14:19" x14ac:dyDescent="0.35">
      <c r="N1030" s="6"/>
      <c r="Q1030" s="2"/>
      <c r="S1030" s="2"/>
    </row>
    <row r="1031" spans="14:19" x14ac:dyDescent="0.35">
      <c r="N1031" s="6"/>
      <c r="Q1031" s="2"/>
      <c r="S1031" s="2"/>
    </row>
    <row r="1032" spans="14:19" x14ac:dyDescent="0.35">
      <c r="N1032" s="6"/>
      <c r="Q1032" s="2"/>
      <c r="S1032" s="2"/>
    </row>
    <row r="1033" spans="14:19" x14ac:dyDescent="0.35">
      <c r="N1033" s="6"/>
      <c r="Q1033" s="2"/>
      <c r="S1033" s="2"/>
    </row>
    <row r="1034" spans="14:19" x14ac:dyDescent="0.35">
      <c r="N1034" s="6"/>
      <c r="Q1034" s="2"/>
      <c r="S1034" s="2"/>
    </row>
    <row r="1035" spans="14:19" x14ac:dyDescent="0.35">
      <c r="N1035" s="6"/>
      <c r="Q1035" s="2"/>
      <c r="S1035" s="2"/>
    </row>
    <row r="1036" spans="14:19" x14ac:dyDescent="0.35">
      <c r="N1036" s="6"/>
      <c r="Q1036" s="2"/>
      <c r="S1036" s="2"/>
    </row>
    <row r="1037" spans="14:19" x14ac:dyDescent="0.35">
      <c r="N1037" s="6"/>
      <c r="Q1037" s="2"/>
      <c r="S1037" s="2"/>
    </row>
    <row r="1038" spans="14:19" x14ac:dyDescent="0.35">
      <c r="N1038" s="6"/>
      <c r="Q1038" s="2"/>
      <c r="S1038" s="2"/>
    </row>
    <row r="1039" spans="14:19" x14ac:dyDescent="0.35">
      <c r="N1039" s="6"/>
      <c r="Q1039" s="2"/>
      <c r="S1039" s="2"/>
    </row>
    <row r="1040" spans="14:19" x14ac:dyDescent="0.35">
      <c r="N1040" s="6"/>
      <c r="Q1040" s="2"/>
      <c r="S1040" s="2"/>
    </row>
    <row r="1041" spans="14:19" x14ac:dyDescent="0.35">
      <c r="N1041" s="6"/>
      <c r="Q1041" s="2"/>
      <c r="S1041" s="2"/>
    </row>
    <row r="1042" spans="14:19" x14ac:dyDescent="0.35">
      <c r="N1042" s="6"/>
      <c r="Q1042" s="2"/>
      <c r="S1042" s="2"/>
    </row>
    <row r="1043" spans="14:19" x14ac:dyDescent="0.35">
      <c r="N1043" s="6"/>
      <c r="Q1043" s="2"/>
      <c r="S1043" s="2"/>
    </row>
    <row r="1044" spans="14:19" x14ac:dyDescent="0.35">
      <c r="N1044" s="6"/>
      <c r="Q1044" s="2"/>
      <c r="S1044" s="2"/>
    </row>
    <row r="1045" spans="14:19" x14ac:dyDescent="0.35">
      <c r="N1045" s="6"/>
      <c r="Q1045" s="2"/>
      <c r="S1045" s="2"/>
    </row>
    <row r="1046" spans="14:19" x14ac:dyDescent="0.35">
      <c r="N1046" s="6"/>
      <c r="Q1046" s="2"/>
      <c r="S1046" s="2"/>
    </row>
    <row r="1047" spans="14:19" x14ac:dyDescent="0.35">
      <c r="N1047" s="6"/>
      <c r="Q1047" s="2"/>
      <c r="S1047" s="2"/>
    </row>
    <row r="1048" spans="14:19" x14ac:dyDescent="0.35">
      <c r="N1048" s="6"/>
      <c r="Q1048" s="2"/>
      <c r="S1048" s="2"/>
    </row>
    <row r="1049" spans="14:19" x14ac:dyDescent="0.35">
      <c r="N1049" s="6"/>
      <c r="Q1049" s="2"/>
      <c r="S1049" s="2"/>
    </row>
    <row r="1050" spans="14:19" x14ac:dyDescent="0.35">
      <c r="N1050" s="6"/>
      <c r="Q1050" s="2"/>
      <c r="S1050" s="2"/>
    </row>
    <row r="1051" spans="14:19" x14ac:dyDescent="0.35">
      <c r="N1051" s="6"/>
      <c r="Q1051" s="2"/>
      <c r="S1051" s="2"/>
    </row>
    <row r="1052" spans="14:19" x14ac:dyDescent="0.35">
      <c r="N1052" s="6"/>
      <c r="Q1052" s="2"/>
      <c r="S1052" s="2"/>
    </row>
    <row r="1053" spans="14:19" x14ac:dyDescent="0.35">
      <c r="N1053" s="6"/>
      <c r="Q1053" s="2"/>
      <c r="S1053" s="2"/>
    </row>
    <row r="1054" spans="14:19" x14ac:dyDescent="0.35">
      <c r="N1054" s="6"/>
      <c r="Q1054" s="2"/>
      <c r="S1054" s="2"/>
    </row>
    <row r="1055" spans="14:19" x14ac:dyDescent="0.35">
      <c r="N1055" s="6"/>
      <c r="Q1055" s="2"/>
      <c r="S1055" s="2"/>
    </row>
    <row r="1056" spans="14:19" x14ac:dyDescent="0.35">
      <c r="N1056" s="6"/>
      <c r="Q1056" s="2"/>
      <c r="S1056" s="2"/>
    </row>
    <row r="1057" spans="14:19" x14ac:dyDescent="0.35">
      <c r="N1057" s="6"/>
      <c r="Q1057" s="2"/>
      <c r="S1057" s="2"/>
    </row>
    <row r="1058" spans="14:19" x14ac:dyDescent="0.35">
      <c r="N1058" s="6"/>
      <c r="Q1058" s="2"/>
      <c r="S1058" s="2"/>
    </row>
    <row r="1059" spans="14:19" x14ac:dyDescent="0.35">
      <c r="N1059" s="6"/>
      <c r="Q1059" s="2"/>
      <c r="S1059" s="2"/>
    </row>
    <row r="1060" spans="14:19" x14ac:dyDescent="0.35">
      <c r="N1060" s="6"/>
      <c r="Q1060" s="2"/>
      <c r="S1060" s="2"/>
    </row>
    <row r="1061" spans="14:19" x14ac:dyDescent="0.35">
      <c r="N1061" s="6"/>
      <c r="Q1061" s="2"/>
      <c r="S1061" s="2"/>
    </row>
    <row r="1062" spans="14:19" x14ac:dyDescent="0.35">
      <c r="N1062" s="6"/>
      <c r="Q1062" s="2"/>
      <c r="S1062" s="2"/>
    </row>
    <row r="1063" spans="14:19" x14ac:dyDescent="0.35">
      <c r="N1063" s="6"/>
      <c r="Q1063" s="2"/>
      <c r="S1063" s="2"/>
    </row>
    <row r="1064" spans="14:19" x14ac:dyDescent="0.35">
      <c r="N1064" s="6"/>
      <c r="Q1064" s="2"/>
      <c r="S1064" s="2"/>
    </row>
    <row r="1065" spans="14:19" x14ac:dyDescent="0.35">
      <c r="N1065" s="6"/>
      <c r="Q1065" s="2"/>
      <c r="S1065" s="2"/>
    </row>
    <row r="1066" spans="14:19" x14ac:dyDescent="0.35">
      <c r="N1066" s="6"/>
      <c r="Q1066" s="2"/>
      <c r="S1066" s="2"/>
    </row>
    <row r="1067" spans="14:19" x14ac:dyDescent="0.35">
      <c r="N1067" s="6"/>
      <c r="Q1067" s="2"/>
      <c r="S1067" s="2"/>
    </row>
    <row r="1068" spans="14:19" x14ac:dyDescent="0.35">
      <c r="N1068" s="6"/>
      <c r="Q1068" s="2"/>
      <c r="S1068" s="2"/>
    </row>
    <row r="1069" spans="14:19" x14ac:dyDescent="0.35">
      <c r="N1069" s="6"/>
      <c r="Q1069" s="2"/>
      <c r="S1069" s="2"/>
    </row>
    <row r="1070" spans="14:19" x14ac:dyDescent="0.35">
      <c r="N1070" s="6"/>
      <c r="Q1070" s="2"/>
      <c r="S1070" s="2"/>
    </row>
    <row r="1071" spans="14:19" x14ac:dyDescent="0.35">
      <c r="N1071" s="6"/>
      <c r="Q1071" s="2"/>
      <c r="S1071" s="2"/>
    </row>
    <row r="1072" spans="14:19" x14ac:dyDescent="0.35">
      <c r="N1072" s="6"/>
      <c r="Q1072" s="2"/>
      <c r="S1072" s="2"/>
    </row>
    <row r="1073" spans="14:19" x14ac:dyDescent="0.35">
      <c r="N1073" s="6"/>
      <c r="Q1073" s="2"/>
      <c r="S1073" s="2"/>
    </row>
    <row r="1074" spans="14:19" x14ac:dyDescent="0.35">
      <c r="N1074" s="6"/>
      <c r="Q1074" s="2"/>
      <c r="S1074" s="2"/>
    </row>
    <row r="1075" spans="14:19" x14ac:dyDescent="0.35">
      <c r="N1075" s="6"/>
      <c r="Q1075" s="2"/>
      <c r="S1075" s="2"/>
    </row>
    <row r="1076" spans="14:19" x14ac:dyDescent="0.35">
      <c r="N1076" s="6"/>
      <c r="Q1076" s="2"/>
      <c r="S1076" s="2"/>
    </row>
    <row r="1077" spans="14:19" x14ac:dyDescent="0.35">
      <c r="N1077" s="6"/>
      <c r="Q1077" s="2"/>
      <c r="S1077" s="2"/>
    </row>
    <row r="1078" spans="14:19" x14ac:dyDescent="0.35">
      <c r="N1078" s="6"/>
      <c r="Q1078" s="2"/>
      <c r="S1078" s="2"/>
    </row>
    <row r="1079" spans="14:19" x14ac:dyDescent="0.35">
      <c r="N1079" s="6"/>
      <c r="Q1079" s="2"/>
      <c r="S1079" s="2"/>
    </row>
    <row r="1080" spans="14:19" x14ac:dyDescent="0.35">
      <c r="N1080" s="6"/>
      <c r="Q1080" s="2"/>
      <c r="S1080" s="2"/>
    </row>
    <row r="1081" spans="14:19" x14ac:dyDescent="0.35">
      <c r="N1081" s="6"/>
      <c r="Q1081" s="2"/>
      <c r="S1081" s="2"/>
    </row>
    <row r="1082" spans="14:19" x14ac:dyDescent="0.35">
      <c r="N1082" s="6"/>
      <c r="Q1082" s="2"/>
      <c r="S1082" s="2"/>
    </row>
    <row r="1083" spans="14:19" x14ac:dyDescent="0.35">
      <c r="N1083" s="6"/>
      <c r="Q1083" s="2"/>
      <c r="S1083" s="2"/>
    </row>
    <row r="1084" spans="14:19" x14ac:dyDescent="0.35">
      <c r="N1084" s="6"/>
      <c r="Q1084" s="2"/>
      <c r="S1084" s="2"/>
    </row>
    <row r="1085" spans="14:19" x14ac:dyDescent="0.35">
      <c r="N1085" s="6"/>
      <c r="Q1085" s="2"/>
      <c r="S1085" s="2"/>
    </row>
    <row r="1086" spans="14:19" x14ac:dyDescent="0.35">
      <c r="N1086" s="6"/>
      <c r="Q1086" s="2"/>
      <c r="S1086" s="2"/>
    </row>
    <row r="1087" spans="14:19" x14ac:dyDescent="0.35">
      <c r="N1087" s="6"/>
      <c r="Q1087" s="2"/>
      <c r="S1087" s="2"/>
    </row>
    <row r="1088" spans="14:19" x14ac:dyDescent="0.35">
      <c r="N1088" s="6"/>
      <c r="Q1088" s="2"/>
      <c r="S1088" s="2"/>
    </row>
    <row r="1089" spans="14:19" x14ac:dyDescent="0.35">
      <c r="N1089" s="6"/>
      <c r="Q1089" s="2"/>
      <c r="S1089" s="2"/>
    </row>
    <row r="1090" spans="14:19" x14ac:dyDescent="0.35">
      <c r="N1090" s="6"/>
      <c r="Q1090" s="2"/>
      <c r="S1090" s="2"/>
    </row>
    <row r="1091" spans="14:19" x14ac:dyDescent="0.35">
      <c r="N1091" s="6"/>
      <c r="Q1091" s="2"/>
      <c r="S1091" s="2"/>
    </row>
    <row r="1092" spans="14:19" x14ac:dyDescent="0.35">
      <c r="N1092" s="6"/>
      <c r="Q1092" s="2"/>
      <c r="S1092" s="2"/>
    </row>
    <row r="1093" spans="14:19" x14ac:dyDescent="0.35">
      <c r="N1093" s="6"/>
      <c r="Q1093" s="2"/>
      <c r="S1093" s="2"/>
    </row>
    <row r="1094" spans="14:19" x14ac:dyDescent="0.35">
      <c r="N1094" s="6"/>
      <c r="Q1094" s="2"/>
      <c r="S1094" s="2"/>
    </row>
    <row r="1095" spans="14:19" x14ac:dyDescent="0.35">
      <c r="N1095" s="6"/>
      <c r="Q1095" s="2"/>
      <c r="S1095" s="2"/>
    </row>
    <row r="1096" spans="14:19" x14ac:dyDescent="0.35">
      <c r="N1096" s="6"/>
      <c r="Q1096" s="2"/>
      <c r="S1096" s="2"/>
    </row>
    <row r="1097" spans="14:19" x14ac:dyDescent="0.35">
      <c r="N1097" s="6"/>
      <c r="Q1097" s="2"/>
      <c r="S1097" s="2"/>
    </row>
    <row r="1098" spans="14:19" x14ac:dyDescent="0.35">
      <c r="N1098" s="6"/>
      <c r="Q1098" s="2"/>
      <c r="S1098" s="2"/>
    </row>
    <row r="1099" spans="14:19" x14ac:dyDescent="0.35">
      <c r="N1099" s="6"/>
      <c r="Q1099" s="2"/>
      <c r="S1099" s="2"/>
    </row>
    <row r="1100" spans="14:19" x14ac:dyDescent="0.35">
      <c r="N1100" s="6"/>
      <c r="Q1100" s="2"/>
      <c r="S1100" s="2"/>
    </row>
    <row r="1101" spans="14:19" x14ac:dyDescent="0.35">
      <c r="N1101" s="6"/>
      <c r="Q1101" s="2"/>
      <c r="S1101" s="2"/>
    </row>
    <row r="1102" spans="14:19" x14ac:dyDescent="0.35">
      <c r="N1102" s="6"/>
      <c r="Q1102" s="2"/>
      <c r="S1102" s="2"/>
    </row>
    <row r="1103" spans="14:19" x14ac:dyDescent="0.35">
      <c r="N1103" s="6"/>
      <c r="Q1103" s="2"/>
      <c r="S1103" s="2"/>
    </row>
    <row r="1104" spans="14:19" x14ac:dyDescent="0.35">
      <c r="N1104" s="6"/>
      <c r="Q1104" s="2"/>
      <c r="S1104" s="2"/>
    </row>
    <row r="1105" spans="14:19" x14ac:dyDescent="0.35">
      <c r="N1105" s="6"/>
      <c r="Q1105" s="2"/>
      <c r="S1105" s="2"/>
    </row>
    <row r="1106" spans="14:19" x14ac:dyDescent="0.35">
      <c r="N1106" s="6"/>
      <c r="Q1106" s="2"/>
      <c r="S1106" s="2"/>
    </row>
    <row r="1107" spans="14:19" x14ac:dyDescent="0.35">
      <c r="N1107" s="6"/>
      <c r="Q1107" s="2"/>
      <c r="S1107" s="2"/>
    </row>
    <row r="1108" spans="14:19" x14ac:dyDescent="0.35">
      <c r="N1108" s="6"/>
      <c r="Q1108" s="2"/>
      <c r="S1108" s="2"/>
    </row>
    <row r="1109" spans="14:19" x14ac:dyDescent="0.35">
      <c r="N1109" s="6"/>
      <c r="Q1109" s="2"/>
      <c r="S1109" s="2"/>
    </row>
    <row r="1110" spans="14:19" x14ac:dyDescent="0.35">
      <c r="N1110" s="6"/>
      <c r="Q1110" s="2"/>
      <c r="S1110" s="2"/>
    </row>
    <row r="1111" spans="14:19" x14ac:dyDescent="0.35">
      <c r="N1111" s="6"/>
      <c r="Q1111" s="2"/>
      <c r="S1111" s="2"/>
    </row>
    <row r="1112" spans="14:19" x14ac:dyDescent="0.35">
      <c r="N1112" s="6"/>
      <c r="Q1112" s="2"/>
      <c r="S1112" s="2"/>
    </row>
    <row r="1113" spans="14:19" x14ac:dyDescent="0.35">
      <c r="N1113" s="6"/>
      <c r="Q1113" s="2"/>
      <c r="S1113" s="2"/>
    </row>
    <row r="1114" spans="14:19" x14ac:dyDescent="0.35">
      <c r="N1114" s="6"/>
      <c r="Q1114" s="2"/>
      <c r="S1114" s="2"/>
    </row>
    <row r="1115" spans="14:19" x14ac:dyDescent="0.35">
      <c r="N1115" s="6"/>
      <c r="Q1115" s="2"/>
      <c r="S1115" s="2"/>
    </row>
    <row r="1116" spans="14:19" x14ac:dyDescent="0.35">
      <c r="N1116" s="6"/>
      <c r="Q1116" s="2"/>
      <c r="S1116" s="2"/>
    </row>
    <row r="1117" spans="14:19" x14ac:dyDescent="0.35">
      <c r="N1117" s="6"/>
      <c r="Q1117" s="2"/>
      <c r="S1117" s="2"/>
    </row>
    <row r="1118" spans="14:19" x14ac:dyDescent="0.35">
      <c r="N1118" s="6"/>
      <c r="Q1118" s="2"/>
      <c r="S1118" s="2"/>
    </row>
    <row r="1119" spans="14:19" x14ac:dyDescent="0.35">
      <c r="N1119" s="6"/>
      <c r="Q1119" s="2"/>
      <c r="S1119" s="2"/>
    </row>
    <row r="1120" spans="14:19" x14ac:dyDescent="0.35">
      <c r="N1120" s="6"/>
      <c r="Q1120" s="2"/>
      <c r="S1120" s="2"/>
    </row>
    <row r="1121" spans="14:19" x14ac:dyDescent="0.35">
      <c r="N1121" s="6"/>
      <c r="Q1121" s="2"/>
      <c r="S1121" s="2"/>
    </row>
    <row r="1122" spans="14:19" x14ac:dyDescent="0.35">
      <c r="N1122" s="6"/>
      <c r="Q1122" s="2"/>
      <c r="S1122" s="2"/>
    </row>
    <row r="1123" spans="14:19" x14ac:dyDescent="0.35">
      <c r="N1123" s="6"/>
      <c r="Q1123" s="2"/>
      <c r="S1123" s="2"/>
    </row>
    <row r="1124" spans="14:19" x14ac:dyDescent="0.35">
      <c r="N1124" s="6"/>
      <c r="Q1124" s="2"/>
      <c r="S1124" s="2"/>
    </row>
    <row r="1125" spans="14:19" x14ac:dyDescent="0.35">
      <c r="N1125" s="6"/>
      <c r="Q1125" s="2"/>
      <c r="S1125" s="2"/>
    </row>
    <row r="1126" spans="14:19" x14ac:dyDescent="0.35">
      <c r="N1126" s="6"/>
      <c r="Q1126" s="2"/>
      <c r="S1126" s="2"/>
    </row>
    <row r="1127" spans="14:19" x14ac:dyDescent="0.35">
      <c r="N1127" s="6"/>
      <c r="Q1127" s="2"/>
      <c r="S1127" s="2"/>
    </row>
    <row r="1128" spans="14:19" x14ac:dyDescent="0.35">
      <c r="N1128" s="6"/>
      <c r="Q1128" s="2"/>
      <c r="S1128" s="2"/>
    </row>
    <row r="1129" spans="14:19" x14ac:dyDescent="0.35">
      <c r="N1129" s="6"/>
      <c r="Q1129" s="2"/>
      <c r="S1129" s="2"/>
    </row>
    <row r="1130" spans="14:19" x14ac:dyDescent="0.35">
      <c r="N1130" s="6"/>
      <c r="Q1130" s="2"/>
      <c r="S1130" s="2"/>
    </row>
    <row r="1131" spans="14:19" x14ac:dyDescent="0.35">
      <c r="N1131" s="6"/>
      <c r="Q1131" s="2"/>
      <c r="S1131" s="2"/>
    </row>
    <row r="1132" spans="14:19" x14ac:dyDescent="0.35">
      <c r="N1132" s="6"/>
      <c r="Q1132" s="2"/>
      <c r="S1132" s="2"/>
    </row>
    <row r="1133" spans="14:19" x14ac:dyDescent="0.35">
      <c r="N1133" s="6"/>
      <c r="Q1133" s="2"/>
      <c r="S1133" s="2"/>
    </row>
    <row r="1134" spans="14:19" x14ac:dyDescent="0.35">
      <c r="N1134" s="6"/>
      <c r="Q1134" s="2"/>
      <c r="S1134" s="2"/>
    </row>
    <row r="1135" spans="14:19" x14ac:dyDescent="0.35">
      <c r="N1135" s="6"/>
      <c r="Q1135" s="2"/>
      <c r="S1135" s="2"/>
    </row>
    <row r="1136" spans="14:19" x14ac:dyDescent="0.35">
      <c r="N1136" s="6"/>
      <c r="Q1136" s="2"/>
      <c r="S1136" s="2"/>
    </row>
    <row r="1137" spans="14:19" x14ac:dyDescent="0.35">
      <c r="N1137" s="6"/>
      <c r="Q1137" s="2"/>
      <c r="S1137" s="2"/>
    </row>
    <row r="1138" spans="14:19" x14ac:dyDescent="0.35">
      <c r="N1138" s="6"/>
      <c r="Q1138" s="2"/>
      <c r="S1138" s="2"/>
    </row>
    <row r="1139" spans="14:19" x14ac:dyDescent="0.35">
      <c r="N1139" s="6"/>
      <c r="Q1139" s="2"/>
      <c r="S1139" s="2"/>
    </row>
    <row r="1140" spans="14:19" x14ac:dyDescent="0.35">
      <c r="N1140" s="6"/>
      <c r="Q1140" s="2"/>
      <c r="S1140" s="2"/>
    </row>
    <row r="1141" spans="14:19" x14ac:dyDescent="0.35">
      <c r="N1141" s="6"/>
      <c r="Q1141" s="2"/>
      <c r="S1141" s="2"/>
    </row>
    <row r="1142" spans="14:19" x14ac:dyDescent="0.35">
      <c r="N1142" s="6"/>
      <c r="Q1142" s="2"/>
      <c r="S1142" s="2"/>
    </row>
    <row r="1143" spans="14:19" x14ac:dyDescent="0.35">
      <c r="N1143" s="6"/>
      <c r="Q1143" s="2"/>
      <c r="S1143" s="2"/>
    </row>
    <row r="1144" spans="14:19" x14ac:dyDescent="0.35">
      <c r="N1144" s="6"/>
      <c r="Q1144" s="2"/>
      <c r="S1144" s="2"/>
    </row>
    <row r="1145" spans="14:19" x14ac:dyDescent="0.35">
      <c r="N1145" s="6"/>
      <c r="Q1145" s="2"/>
      <c r="S1145" s="2"/>
    </row>
    <row r="1146" spans="14:19" x14ac:dyDescent="0.35">
      <c r="N1146" s="6"/>
      <c r="Q1146" s="2"/>
      <c r="S1146" s="2"/>
    </row>
    <row r="1147" spans="14:19" x14ac:dyDescent="0.35">
      <c r="N1147" s="6"/>
      <c r="Q1147" s="2"/>
      <c r="S1147" s="2"/>
    </row>
    <row r="1148" spans="14:19" x14ac:dyDescent="0.35">
      <c r="N1148" s="6"/>
      <c r="Q1148" s="2"/>
      <c r="S1148" s="2"/>
    </row>
    <row r="1149" spans="14:19" x14ac:dyDescent="0.35">
      <c r="N1149" s="6"/>
      <c r="Q1149" s="2"/>
      <c r="S1149" s="2"/>
    </row>
    <row r="1150" spans="14:19" x14ac:dyDescent="0.35">
      <c r="N1150" s="6"/>
      <c r="Q1150" s="2"/>
      <c r="S1150" s="2"/>
    </row>
    <row r="1151" spans="14:19" x14ac:dyDescent="0.35">
      <c r="N1151" s="6"/>
      <c r="Q1151" s="2"/>
      <c r="S1151" s="2"/>
    </row>
    <row r="1152" spans="14:19" x14ac:dyDescent="0.35">
      <c r="N1152" s="6"/>
      <c r="Q1152" s="2"/>
      <c r="S1152" s="2"/>
    </row>
    <row r="1153" spans="14:19" x14ac:dyDescent="0.35">
      <c r="N1153" s="6"/>
      <c r="Q1153" s="2"/>
      <c r="S1153" s="2"/>
    </row>
    <row r="1154" spans="14:19" x14ac:dyDescent="0.35">
      <c r="N1154" s="6"/>
      <c r="Q1154" s="2"/>
      <c r="S1154" s="2"/>
    </row>
    <row r="1155" spans="14:19" x14ac:dyDescent="0.35">
      <c r="N1155" s="6"/>
      <c r="Q1155" s="2"/>
      <c r="S1155" s="2"/>
    </row>
    <row r="1156" spans="14:19" x14ac:dyDescent="0.35">
      <c r="N1156" s="6"/>
      <c r="Q1156" s="2"/>
      <c r="S1156" s="2"/>
    </row>
    <row r="1157" spans="14:19" x14ac:dyDescent="0.35">
      <c r="N1157" s="6"/>
      <c r="Q1157" s="2"/>
      <c r="S1157" s="2"/>
    </row>
    <row r="1158" spans="14:19" x14ac:dyDescent="0.35">
      <c r="N1158" s="6"/>
      <c r="Q1158" s="2"/>
      <c r="S1158" s="2"/>
    </row>
    <row r="1159" spans="14:19" x14ac:dyDescent="0.35">
      <c r="N1159" s="6"/>
      <c r="Q1159" s="2"/>
      <c r="S1159" s="2"/>
    </row>
    <row r="1160" spans="14:19" x14ac:dyDescent="0.35">
      <c r="N1160" s="6"/>
      <c r="Q1160" s="2"/>
      <c r="S1160" s="2"/>
    </row>
    <row r="1161" spans="14:19" x14ac:dyDescent="0.35">
      <c r="N1161" s="6"/>
      <c r="Q1161" s="2"/>
      <c r="S1161" s="2"/>
    </row>
    <row r="1162" spans="14:19" x14ac:dyDescent="0.35">
      <c r="N1162" s="6"/>
      <c r="Q1162" s="2"/>
      <c r="S1162" s="2"/>
    </row>
    <row r="1163" spans="14:19" x14ac:dyDescent="0.35">
      <c r="N1163" s="6"/>
      <c r="Q1163" s="2"/>
      <c r="S1163" s="2"/>
    </row>
    <row r="1164" spans="14:19" x14ac:dyDescent="0.35">
      <c r="N1164" s="6"/>
      <c r="Q1164" s="2"/>
      <c r="S1164" s="2"/>
    </row>
    <row r="1165" spans="14:19" x14ac:dyDescent="0.35">
      <c r="N1165" s="6"/>
      <c r="Q1165" s="2"/>
      <c r="S1165" s="2"/>
    </row>
    <row r="1166" spans="14:19" x14ac:dyDescent="0.35">
      <c r="N1166" s="6"/>
      <c r="Q1166" s="2"/>
      <c r="S1166" s="2"/>
    </row>
    <row r="1167" spans="14:19" x14ac:dyDescent="0.35">
      <c r="N1167" s="6"/>
      <c r="Q1167" s="2"/>
      <c r="S1167" s="2"/>
    </row>
    <row r="1168" spans="14:19" x14ac:dyDescent="0.35">
      <c r="N1168" s="6"/>
      <c r="Q1168" s="2"/>
      <c r="S1168" s="2"/>
    </row>
    <row r="1169" spans="14:19" x14ac:dyDescent="0.35">
      <c r="N1169" s="6"/>
      <c r="Q1169" s="2"/>
      <c r="S1169" s="2"/>
    </row>
    <row r="1170" spans="14:19" x14ac:dyDescent="0.35">
      <c r="N1170" s="6"/>
      <c r="Q1170" s="2"/>
      <c r="S1170" s="2"/>
    </row>
    <row r="1171" spans="14:19" x14ac:dyDescent="0.35">
      <c r="N1171" s="6"/>
      <c r="Q1171" s="2"/>
      <c r="S1171" s="2"/>
    </row>
    <row r="1172" spans="14:19" x14ac:dyDescent="0.35">
      <c r="N1172" s="6"/>
      <c r="Q1172" s="2"/>
      <c r="S1172" s="2"/>
    </row>
    <row r="1173" spans="14:19" x14ac:dyDescent="0.35">
      <c r="N1173" s="6"/>
      <c r="Q1173" s="2"/>
      <c r="S1173" s="2"/>
    </row>
    <row r="1174" spans="14:19" x14ac:dyDescent="0.35">
      <c r="N1174" s="6"/>
      <c r="Q1174" s="2"/>
      <c r="S1174" s="2"/>
    </row>
    <row r="1175" spans="14:19" x14ac:dyDescent="0.35">
      <c r="N1175" s="6"/>
      <c r="Q1175" s="2"/>
      <c r="S1175" s="2"/>
    </row>
    <row r="1176" spans="14:19" x14ac:dyDescent="0.35">
      <c r="N1176" s="6"/>
      <c r="Q1176" s="2"/>
      <c r="S1176" s="2"/>
    </row>
    <row r="1177" spans="14:19" x14ac:dyDescent="0.35">
      <c r="N1177" s="6"/>
      <c r="Q1177" s="2"/>
      <c r="S1177" s="2"/>
    </row>
    <row r="1178" spans="14:19" x14ac:dyDescent="0.35">
      <c r="N1178" s="6"/>
      <c r="Q1178" s="2"/>
      <c r="S1178" s="2"/>
    </row>
    <row r="1179" spans="14:19" x14ac:dyDescent="0.35">
      <c r="N1179" s="6"/>
      <c r="Q1179" s="2"/>
      <c r="S1179" s="2"/>
    </row>
    <row r="1180" spans="14:19" x14ac:dyDescent="0.35">
      <c r="N1180" s="6"/>
      <c r="Q1180" s="2"/>
      <c r="S1180" s="2"/>
    </row>
    <row r="1181" spans="14:19" x14ac:dyDescent="0.35">
      <c r="N1181" s="6"/>
      <c r="Q1181" s="2"/>
      <c r="S1181" s="2"/>
    </row>
    <row r="1182" spans="14:19" x14ac:dyDescent="0.35">
      <c r="N1182" s="6"/>
      <c r="Q1182" s="2"/>
      <c r="S1182" s="2"/>
    </row>
    <row r="1183" spans="14:19" x14ac:dyDescent="0.35">
      <c r="N1183" s="6"/>
      <c r="Q1183" s="2"/>
      <c r="S1183" s="2"/>
    </row>
    <row r="1184" spans="14:19" x14ac:dyDescent="0.35">
      <c r="N1184" s="6"/>
      <c r="Q1184" s="2"/>
      <c r="S1184" s="2"/>
    </row>
    <row r="1185" spans="14:19" x14ac:dyDescent="0.35">
      <c r="N1185" s="6"/>
      <c r="Q1185" s="2"/>
      <c r="S1185" s="2"/>
    </row>
    <row r="1186" spans="14:19" x14ac:dyDescent="0.35">
      <c r="N1186" s="6"/>
      <c r="Q1186" s="2"/>
      <c r="S1186" s="2"/>
    </row>
    <row r="1187" spans="14:19" x14ac:dyDescent="0.35">
      <c r="N1187" s="6"/>
      <c r="Q1187" s="2"/>
      <c r="S1187" s="2"/>
    </row>
    <row r="1188" spans="14:19" x14ac:dyDescent="0.35">
      <c r="N1188" s="6"/>
      <c r="Q1188" s="2"/>
      <c r="S1188" s="2"/>
    </row>
    <row r="1189" spans="14:19" x14ac:dyDescent="0.35">
      <c r="N1189" s="6"/>
      <c r="Q1189" s="2"/>
      <c r="S1189" s="2"/>
    </row>
    <row r="1190" spans="14:19" x14ac:dyDescent="0.35">
      <c r="N1190" s="6"/>
      <c r="Q1190" s="2"/>
      <c r="S1190" s="2"/>
    </row>
    <row r="1191" spans="14:19" x14ac:dyDescent="0.35">
      <c r="N1191" s="6"/>
      <c r="Q1191" s="2"/>
      <c r="S1191" s="2"/>
    </row>
    <row r="1192" spans="14:19" x14ac:dyDescent="0.35">
      <c r="N1192" s="6"/>
      <c r="Q1192" s="2"/>
      <c r="S1192" s="2"/>
    </row>
    <row r="1193" spans="14:19" x14ac:dyDescent="0.35">
      <c r="N1193" s="6"/>
      <c r="Q1193" s="2"/>
      <c r="S1193" s="2"/>
    </row>
    <row r="1194" spans="14:19" x14ac:dyDescent="0.35">
      <c r="N1194" s="6"/>
      <c r="Q1194" s="2"/>
      <c r="S1194" s="2"/>
    </row>
    <row r="1195" spans="14:19" x14ac:dyDescent="0.35">
      <c r="N1195" s="6"/>
      <c r="Q1195" s="2"/>
      <c r="S1195" s="2"/>
    </row>
    <row r="1196" spans="14:19" x14ac:dyDescent="0.35">
      <c r="N1196" s="6"/>
      <c r="Q1196" s="2"/>
      <c r="S1196" s="2"/>
    </row>
    <row r="1197" spans="14:19" x14ac:dyDescent="0.35">
      <c r="N1197" s="6"/>
      <c r="Q1197" s="2"/>
      <c r="S1197" s="2"/>
    </row>
    <row r="1198" spans="14:19" x14ac:dyDescent="0.35">
      <c r="N1198" s="6"/>
      <c r="Q1198" s="2"/>
      <c r="S1198" s="2"/>
    </row>
    <row r="1199" spans="14:19" x14ac:dyDescent="0.35">
      <c r="N1199" s="6"/>
      <c r="Q1199" s="2"/>
      <c r="S1199" s="2"/>
    </row>
    <row r="1200" spans="14:19" x14ac:dyDescent="0.35">
      <c r="N1200" s="6"/>
      <c r="Q1200" s="2"/>
      <c r="S1200" s="2"/>
    </row>
    <row r="1201" spans="14:19" x14ac:dyDescent="0.35">
      <c r="N1201" s="6"/>
      <c r="Q1201" s="2"/>
      <c r="S1201" s="2"/>
    </row>
    <row r="1202" spans="14:19" x14ac:dyDescent="0.35">
      <c r="N1202" s="6"/>
      <c r="Q1202" s="2"/>
      <c r="S1202" s="2"/>
    </row>
    <row r="1203" spans="14:19" x14ac:dyDescent="0.35">
      <c r="N1203" s="6"/>
      <c r="Q1203" s="2"/>
      <c r="S1203" s="2"/>
    </row>
    <row r="1204" spans="14:19" x14ac:dyDescent="0.35">
      <c r="N1204" s="6"/>
      <c r="Q1204" s="2"/>
      <c r="S1204" s="2"/>
    </row>
    <row r="1205" spans="14:19" x14ac:dyDescent="0.35">
      <c r="N1205" s="6"/>
      <c r="Q1205" s="2"/>
      <c r="S1205" s="2"/>
    </row>
    <row r="1206" spans="14:19" x14ac:dyDescent="0.35">
      <c r="N1206" s="6"/>
      <c r="Q1206" s="2"/>
      <c r="S1206" s="2"/>
    </row>
    <row r="1207" spans="14:19" x14ac:dyDescent="0.35">
      <c r="N1207" s="6"/>
      <c r="Q1207" s="2"/>
      <c r="S1207" s="2"/>
    </row>
    <row r="1208" spans="14:19" x14ac:dyDescent="0.35">
      <c r="N1208" s="6"/>
      <c r="Q1208" s="2"/>
      <c r="S1208" s="2"/>
    </row>
    <row r="1209" spans="14:19" x14ac:dyDescent="0.35">
      <c r="N1209" s="6"/>
      <c r="Q1209" s="2"/>
      <c r="S1209" s="2"/>
    </row>
    <row r="1210" spans="14:19" x14ac:dyDescent="0.35">
      <c r="N1210" s="6"/>
      <c r="Q1210" s="2"/>
      <c r="S1210" s="2"/>
    </row>
    <row r="1211" spans="14:19" x14ac:dyDescent="0.35">
      <c r="N1211" s="6"/>
      <c r="Q1211" s="2"/>
      <c r="S1211" s="2"/>
    </row>
    <row r="1212" spans="14:19" x14ac:dyDescent="0.35">
      <c r="N1212" s="6"/>
      <c r="Q1212" s="2"/>
      <c r="S1212" s="2"/>
    </row>
    <row r="1213" spans="14:19" x14ac:dyDescent="0.35">
      <c r="N1213" s="6"/>
      <c r="Q1213" s="2"/>
      <c r="S1213" s="2"/>
    </row>
    <row r="1214" spans="14:19" x14ac:dyDescent="0.35">
      <c r="N1214" s="6"/>
      <c r="Q1214" s="2"/>
      <c r="S1214" s="2"/>
    </row>
    <row r="1215" spans="14:19" x14ac:dyDescent="0.35">
      <c r="N1215" s="6"/>
      <c r="Q1215" s="2"/>
      <c r="S1215" s="2"/>
    </row>
    <row r="1216" spans="14:19" x14ac:dyDescent="0.35">
      <c r="N1216" s="6"/>
      <c r="Q1216" s="2"/>
      <c r="S1216" s="2"/>
    </row>
    <row r="1217" spans="14:19" x14ac:dyDescent="0.35">
      <c r="N1217" s="6"/>
      <c r="Q1217" s="2"/>
      <c r="S1217" s="2"/>
    </row>
    <row r="1218" spans="14:19" x14ac:dyDescent="0.35">
      <c r="N1218" s="6"/>
      <c r="Q1218" s="2"/>
      <c r="S1218" s="2"/>
    </row>
    <row r="1219" spans="14:19" x14ac:dyDescent="0.35">
      <c r="N1219" s="6"/>
      <c r="Q1219" s="2"/>
      <c r="S1219" s="2"/>
    </row>
    <row r="1220" spans="14:19" x14ac:dyDescent="0.35">
      <c r="N1220" s="6"/>
      <c r="Q1220" s="2"/>
      <c r="S1220" s="2"/>
    </row>
    <row r="1221" spans="14:19" x14ac:dyDescent="0.35">
      <c r="N1221" s="6"/>
      <c r="Q1221" s="2"/>
      <c r="S1221" s="2"/>
    </row>
    <row r="1222" spans="14:19" x14ac:dyDescent="0.35">
      <c r="N1222" s="6"/>
      <c r="Q1222" s="2"/>
      <c r="S1222" s="2"/>
    </row>
    <row r="1223" spans="14:19" x14ac:dyDescent="0.35">
      <c r="N1223" s="6"/>
      <c r="Q1223" s="2"/>
      <c r="S1223" s="2"/>
    </row>
    <row r="1224" spans="14:19" x14ac:dyDescent="0.35">
      <c r="N1224" s="6"/>
      <c r="Q1224" s="2"/>
      <c r="S1224" s="2"/>
    </row>
    <row r="1225" spans="14:19" x14ac:dyDescent="0.35">
      <c r="N1225" s="6"/>
      <c r="Q1225" s="2"/>
      <c r="S1225" s="2"/>
    </row>
    <row r="1226" spans="14:19" x14ac:dyDescent="0.35">
      <c r="N1226" s="6"/>
      <c r="Q1226" s="2"/>
      <c r="S1226" s="2"/>
    </row>
    <row r="1227" spans="14:19" x14ac:dyDescent="0.35">
      <c r="N1227" s="6"/>
      <c r="Q1227" s="2"/>
      <c r="S1227" s="2"/>
    </row>
    <row r="1228" spans="14:19" x14ac:dyDescent="0.35">
      <c r="N1228" s="6"/>
      <c r="Q1228" s="2"/>
      <c r="S1228" s="2"/>
    </row>
    <row r="1229" spans="14:19" x14ac:dyDescent="0.35">
      <c r="N1229" s="6"/>
      <c r="Q1229" s="2"/>
      <c r="S1229" s="2"/>
    </row>
    <row r="1230" spans="14:19" x14ac:dyDescent="0.35">
      <c r="N1230" s="6"/>
      <c r="Q1230" s="2"/>
      <c r="S1230" s="2"/>
    </row>
    <row r="1231" spans="14:19" x14ac:dyDescent="0.35">
      <c r="N1231" s="6"/>
      <c r="Q1231" s="2"/>
      <c r="S1231" s="2"/>
    </row>
    <row r="1232" spans="14:19" x14ac:dyDescent="0.35">
      <c r="N1232" s="6"/>
      <c r="Q1232" s="2"/>
      <c r="S1232" s="2"/>
    </row>
    <row r="1233" spans="14:19" x14ac:dyDescent="0.35">
      <c r="N1233" s="6"/>
      <c r="Q1233" s="2"/>
      <c r="S1233" s="2"/>
    </row>
    <row r="1234" spans="14:19" x14ac:dyDescent="0.35">
      <c r="N1234" s="6"/>
      <c r="Q1234" s="2"/>
      <c r="S1234" s="2"/>
    </row>
    <row r="1235" spans="14:19" x14ac:dyDescent="0.35">
      <c r="N1235" s="6"/>
      <c r="Q1235" s="2"/>
      <c r="S1235" s="2"/>
    </row>
    <row r="1236" spans="14:19" x14ac:dyDescent="0.35">
      <c r="N1236" s="6"/>
      <c r="Q1236" s="2"/>
      <c r="S1236" s="2"/>
    </row>
    <row r="1237" spans="14:19" x14ac:dyDescent="0.35">
      <c r="N1237" s="6"/>
      <c r="Q1237" s="2"/>
      <c r="S1237" s="2"/>
    </row>
    <row r="1238" spans="14:19" x14ac:dyDescent="0.35">
      <c r="N1238" s="6"/>
      <c r="Q1238" s="2"/>
      <c r="S1238" s="2"/>
    </row>
    <row r="1239" spans="14:19" x14ac:dyDescent="0.35">
      <c r="N1239" s="6"/>
      <c r="Q1239" s="2"/>
      <c r="S1239" s="2"/>
    </row>
    <row r="1240" spans="14:19" x14ac:dyDescent="0.35">
      <c r="N1240" s="6"/>
      <c r="Q1240" s="2"/>
      <c r="S1240" s="2"/>
    </row>
    <row r="1241" spans="14:19" x14ac:dyDescent="0.35">
      <c r="N1241" s="6"/>
      <c r="Q1241" s="2"/>
      <c r="S1241" s="2"/>
    </row>
    <row r="1242" spans="14:19" x14ac:dyDescent="0.35">
      <c r="N1242" s="6"/>
      <c r="Q1242" s="2"/>
      <c r="S1242" s="2"/>
    </row>
    <row r="1243" spans="14:19" x14ac:dyDescent="0.35">
      <c r="N1243" s="6"/>
      <c r="Q1243" s="2"/>
      <c r="S1243" s="2"/>
    </row>
    <row r="1244" spans="14:19" x14ac:dyDescent="0.35">
      <c r="N1244" s="6"/>
      <c r="Q1244" s="2"/>
      <c r="S1244" s="2"/>
    </row>
    <row r="1245" spans="14:19" x14ac:dyDescent="0.35">
      <c r="N1245" s="6"/>
      <c r="Q1245" s="2"/>
      <c r="S1245" s="2"/>
    </row>
    <row r="1246" spans="14:19" x14ac:dyDescent="0.35">
      <c r="N1246" s="6"/>
      <c r="Q1246" s="2"/>
      <c r="S1246" s="2"/>
    </row>
    <row r="1247" spans="14:19" x14ac:dyDescent="0.35">
      <c r="N1247" s="6"/>
      <c r="Q1247" s="2"/>
      <c r="S1247" s="2"/>
    </row>
    <row r="1248" spans="14:19" x14ac:dyDescent="0.35">
      <c r="N1248" s="6"/>
      <c r="Q1248" s="2"/>
      <c r="S1248" s="2"/>
    </row>
    <row r="1249" spans="14:19" x14ac:dyDescent="0.35">
      <c r="N1249" s="6"/>
      <c r="Q1249" s="2"/>
      <c r="S1249" s="2"/>
    </row>
    <row r="1250" spans="14:19" x14ac:dyDescent="0.35">
      <c r="N1250" s="6"/>
      <c r="Q1250" s="2"/>
      <c r="S1250" s="2"/>
    </row>
    <row r="1251" spans="14:19" x14ac:dyDescent="0.35">
      <c r="N1251" s="6"/>
      <c r="Q1251" s="2"/>
      <c r="S1251" s="2"/>
    </row>
    <row r="1252" spans="14:19" x14ac:dyDescent="0.35">
      <c r="N1252" s="6"/>
      <c r="Q1252" s="2"/>
      <c r="S1252" s="2"/>
    </row>
    <row r="1253" spans="14:19" x14ac:dyDescent="0.35">
      <c r="N1253" s="6"/>
      <c r="Q1253" s="2"/>
      <c r="S1253" s="2"/>
    </row>
    <row r="1254" spans="14:19" x14ac:dyDescent="0.35">
      <c r="N1254" s="6"/>
      <c r="Q1254" s="2"/>
      <c r="S1254" s="2"/>
    </row>
    <row r="1255" spans="14:19" x14ac:dyDescent="0.35">
      <c r="N1255" s="6"/>
      <c r="Q1255" s="2"/>
      <c r="S1255" s="2"/>
    </row>
    <row r="1256" spans="14:19" x14ac:dyDescent="0.35">
      <c r="N1256" s="6"/>
      <c r="Q1256" s="2"/>
      <c r="S1256" s="2"/>
    </row>
    <row r="1257" spans="14:19" x14ac:dyDescent="0.35">
      <c r="N1257" s="6"/>
      <c r="Q1257" s="2"/>
      <c r="S1257" s="2"/>
    </row>
    <row r="1258" spans="14:19" x14ac:dyDescent="0.35">
      <c r="N1258" s="6"/>
      <c r="Q1258" s="2"/>
      <c r="S1258" s="2"/>
    </row>
    <row r="1259" spans="14:19" x14ac:dyDescent="0.35">
      <c r="N1259" s="6"/>
      <c r="Q1259" s="2"/>
      <c r="S1259" s="2"/>
    </row>
    <row r="1260" spans="14:19" x14ac:dyDescent="0.35">
      <c r="N1260" s="6"/>
      <c r="Q1260" s="2"/>
      <c r="S1260" s="2"/>
    </row>
    <row r="1261" spans="14:19" x14ac:dyDescent="0.35">
      <c r="N1261" s="6"/>
      <c r="Q1261" s="2"/>
      <c r="S1261" s="2"/>
    </row>
    <row r="1262" spans="14:19" x14ac:dyDescent="0.35">
      <c r="N1262" s="6"/>
      <c r="Q1262" s="2"/>
      <c r="S1262" s="2"/>
    </row>
    <row r="1263" spans="14:19" x14ac:dyDescent="0.35">
      <c r="N1263" s="6"/>
      <c r="Q1263" s="2"/>
      <c r="S1263" s="2"/>
    </row>
    <row r="1264" spans="14:19" x14ac:dyDescent="0.35">
      <c r="N1264" s="6"/>
      <c r="Q1264" s="2"/>
      <c r="S1264" s="2"/>
    </row>
    <row r="1265" spans="14:19" x14ac:dyDescent="0.35">
      <c r="N1265" s="6"/>
      <c r="Q1265" s="2"/>
      <c r="S1265" s="2"/>
    </row>
    <row r="1266" spans="14:19" x14ac:dyDescent="0.35">
      <c r="N1266" s="6"/>
      <c r="Q1266" s="2"/>
      <c r="S1266" s="2"/>
    </row>
    <row r="1267" spans="14:19" x14ac:dyDescent="0.35">
      <c r="N1267" s="6"/>
      <c r="Q1267" s="2"/>
      <c r="S1267" s="2"/>
    </row>
    <row r="1268" spans="14:19" x14ac:dyDescent="0.35">
      <c r="N1268" s="6"/>
      <c r="Q1268" s="2"/>
      <c r="S1268" s="2"/>
    </row>
    <row r="1269" spans="14:19" x14ac:dyDescent="0.35">
      <c r="N1269" s="6"/>
      <c r="Q1269" s="2"/>
      <c r="S1269" s="2"/>
    </row>
    <row r="1270" spans="14:19" x14ac:dyDescent="0.35">
      <c r="N1270" s="6"/>
      <c r="Q1270" s="2"/>
      <c r="S1270" s="2"/>
    </row>
    <row r="1271" spans="14:19" x14ac:dyDescent="0.35">
      <c r="N1271" s="6"/>
      <c r="Q1271" s="2"/>
      <c r="S1271" s="2"/>
    </row>
    <row r="1272" spans="14:19" x14ac:dyDescent="0.35">
      <c r="N1272" s="6"/>
      <c r="Q1272" s="2"/>
      <c r="S1272" s="2"/>
    </row>
    <row r="1273" spans="14:19" x14ac:dyDescent="0.35">
      <c r="N1273" s="6"/>
      <c r="Q1273" s="2"/>
      <c r="S1273" s="2"/>
    </row>
    <row r="1274" spans="14:19" x14ac:dyDescent="0.35">
      <c r="N1274" s="6"/>
      <c r="Q1274" s="2"/>
      <c r="S1274" s="2"/>
    </row>
    <row r="1275" spans="14:19" x14ac:dyDescent="0.35">
      <c r="N1275" s="6"/>
      <c r="Q1275" s="2"/>
      <c r="S1275" s="2"/>
    </row>
    <row r="1276" spans="14:19" x14ac:dyDescent="0.35">
      <c r="N1276" s="6"/>
      <c r="Q1276" s="2"/>
      <c r="S1276" s="2"/>
    </row>
    <row r="1277" spans="14:19" x14ac:dyDescent="0.35">
      <c r="N1277" s="6"/>
      <c r="Q1277" s="2"/>
      <c r="S1277" s="2"/>
    </row>
    <row r="1278" spans="14:19" x14ac:dyDescent="0.35">
      <c r="N1278" s="6"/>
      <c r="Q1278" s="2"/>
      <c r="S1278" s="2"/>
    </row>
    <row r="1279" spans="14:19" x14ac:dyDescent="0.35">
      <c r="N1279" s="6"/>
      <c r="Q1279" s="2"/>
      <c r="S1279" s="2"/>
    </row>
    <row r="1280" spans="14:19" x14ac:dyDescent="0.35">
      <c r="N1280" s="6"/>
      <c r="Q1280" s="2"/>
      <c r="S1280" s="2"/>
    </row>
    <row r="1281" spans="14:19" x14ac:dyDescent="0.35">
      <c r="N1281" s="6"/>
      <c r="Q1281" s="2"/>
      <c r="S1281" s="2"/>
    </row>
    <row r="1282" spans="14:19" x14ac:dyDescent="0.35">
      <c r="N1282" s="6"/>
      <c r="Q1282" s="2"/>
      <c r="S1282" s="2"/>
    </row>
    <row r="1283" spans="14:19" x14ac:dyDescent="0.35">
      <c r="N1283" s="6"/>
      <c r="Q1283" s="2"/>
      <c r="S1283" s="2"/>
    </row>
    <row r="1284" spans="14:19" x14ac:dyDescent="0.35">
      <c r="N1284" s="6"/>
      <c r="Q1284" s="2"/>
      <c r="S1284" s="2"/>
    </row>
    <row r="1285" spans="14:19" x14ac:dyDescent="0.35">
      <c r="N1285" s="6"/>
      <c r="Q1285" s="2"/>
      <c r="S1285" s="2"/>
    </row>
    <row r="1286" spans="14:19" x14ac:dyDescent="0.35">
      <c r="N1286" s="6"/>
      <c r="Q1286" s="2"/>
      <c r="S1286" s="2"/>
    </row>
    <row r="1287" spans="14:19" x14ac:dyDescent="0.35">
      <c r="N1287" s="6"/>
      <c r="Q1287" s="2"/>
      <c r="S1287" s="2"/>
    </row>
    <row r="1288" spans="14:19" x14ac:dyDescent="0.35">
      <c r="N1288" s="6"/>
      <c r="Q1288" s="2"/>
      <c r="S1288" s="2"/>
    </row>
    <row r="1289" spans="14:19" x14ac:dyDescent="0.35">
      <c r="N1289" s="6"/>
      <c r="Q1289" s="2"/>
      <c r="S1289" s="2"/>
    </row>
    <row r="1290" spans="14:19" x14ac:dyDescent="0.35">
      <c r="N1290" s="6"/>
      <c r="Q1290" s="2"/>
      <c r="S1290" s="2"/>
    </row>
    <row r="1291" spans="14:19" x14ac:dyDescent="0.35">
      <c r="N1291" s="6"/>
      <c r="Q1291" s="2"/>
      <c r="S1291" s="2"/>
    </row>
    <row r="1292" spans="14:19" x14ac:dyDescent="0.35">
      <c r="N1292" s="6"/>
      <c r="Q1292" s="2"/>
      <c r="S1292" s="2"/>
    </row>
    <row r="1293" spans="14:19" x14ac:dyDescent="0.35">
      <c r="N1293" s="6"/>
      <c r="Q1293" s="2"/>
      <c r="S1293" s="2"/>
    </row>
    <row r="1294" spans="14:19" x14ac:dyDescent="0.35">
      <c r="N1294" s="6"/>
      <c r="Q1294" s="2"/>
      <c r="S1294" s="2"/>
    </row>
    <row r="1295" spans="14:19" x14ac:dyDescent="0.35">
      <c r="N1295" s="6"/>
      <c r="Q1295" s="2"/>
      <c r="S1295" s="2"/>
    </row>
    <row r="1296" spans="14:19" x14ac:dyDescent="0.35">
      <c r="N1296" s="6"/>
      <c r="Q1296" s="2"/>
      <c r="S1296" s="2"/>
    </row>
    <row r="1297" spans="14:19" x14ac:dyDescent="0.35">
      <c r="N1297" s="6"/>
      <c r="Q1297" s="2"/>
      <c r="S1297" s="2"/>
    </row>
    <row r="1298" spans="14:19" x14ac:dyDescent="0.35">
      <c r="N1298" s="6"/>
      <c r="Q1298" s="2"/>
      <c r="S1298" s="2"/>
    </row>
    <row r="1299" spans="14:19" x14ac:dyDescent="0.35">
      <c r="N1299" s="6"/>
      <c r="Q1299" s="2"/>
      <c r="S1299" s="2"/>
    </row>
    <row r="1300" spans="14:19" x14ac:dyDescent="0.35">
      <c r="N1300" s="6"/>
      <c r="Q1300" s="2"/>
      <c r="S1300" s="2"/>
    </row>
    <row r="1301" spans="14:19" x14ac:dyDescent="0.35">
      <c r="N1301" s="6"/>
      <c r="Q1301" s="2"/>
      <c r="S1301" s="2"/>
    </row>
    <row r="1302" spans="14:19" x14ac:dyDescent="0.35">
      <c r="N1302" s="6"/>
      <c r="Q1302" s="2"/>
      <c r="S1302" s="2"/>
    </row>
    <row r="1303" spans="14:19" x14ac:dyDescent="0.35">
      <c r="N1303" s="6"/>
      <c r="Q1303" s="2"/>
      <c r="S1303" s="2"/>
    </row>
    <row r="1304" spans="14:19" x14ac:dyDescent="0.35">
      <c r="N1304" s="6"/>
      <c r="Q1304" s="2"/>
      <c r="S1304" s="2"/>
    </row>
    <row r="1305" spans="14:19" x14ac:dyDescent="0.35">
      <c r="N1305" s="6"/>
      <c r="Q1305" s="2"/>
      <c r="S1305" s="2"/>
    </row>
    <row r="1306" spans="14:19" x14ac:dyDescent="0.35">
      <c r="N1306" s="6"/>
      <c r="Q1306" s="2"/>
      <c r="S1306" s="2"/>
    </row>
    <row r="1307" spans="14:19" x14ac:dyDescent="0.35">
      <c r="N1307" s="6"/>
      <c r="Q1307" s="2"/>
      <c r="S1307" s="2"/>
    </row>
    <row r="1308" spans="14:19" x14ac:dyDescent="0.35">
      <c r="N1308" s="6"/>
      <c r="Q1308" s="2"/>
      <c r="S1308" s="2"/>
    </row>
    <row r="1309" spans="14:19" x14ac:dyDescent="0.35">
      <c r="N1309" s="6"/>
      <c r="Q1309" s="2"/>
      <c r="S1309" s="2"/>
    </row>
    <row r="1310" spans="14:19" x14ac:dyDescent="0.35">
      <c r="N1310" s="6"/>
      <c r="Q1310" s="2"/>
      <c r="S1310" s="2"/>
    </row>
    <row r="1311" spans="14:19" x14ac:dyDescent="0.35">
      <c r="N1311" s="6"/>
      <c r="Q1311" s="2"/>
      <c r="S1311" s="2"/>
    </row>
    <row r="1312" spans="14:19" x14ac:dyDescent="0.35">
      <c r="N1312" s="6"/>
      <c r="Q1312" s="2"/>
      <c r="S1312" s="2"/>
    </row>
    <row r="1313" spans="14:19" x14ac:dyDescent="0.35">
      <c r="N1313" s="6"/>
      <c r="Q1313" s="2"/>
      <c r="S1313" s="2"/>
    </row>
    <row r="1314" spans="14:19" x14ac:dyDescent="0.35">
      <c r="N1314" s="6"/>
      <c r="Q1314" s="2"/>
      <c r="S1314" s="2"/>
    </row>
    <row r="1315" spans="14:19" x14ac:dyDescent="0.35">
      <c r="N1315" s="6"/>
      <c r="Q1315" s="2"/>
      <c r="S1315" s="2"/>
    </row>
    <row r="1316" spans="14:19" x14ac:dyDescent="0.35">
      <c r="N1316" s="6"/>
      <c r="Q1316" s="2"/>
      <c r="S1316" s="2"/>
    </row>
    <row r="1317" spans="14:19" x14ac:dyDescent="0.35">
      <c r="N1317" s="6"/>
      <c r="Q1317" s="2"/>
      <c r="S1317" s="2"/>
    </row>
    <row r="1318" spans="14:19" x14ac:dyDescent="0.35">
      <c r="N1318" s="6"/>
      <c r="Q1318" s="2"/>
      <c r="S1318" s="2"/>
    </row>
    <row r="1319" spans="14:19" x14ac:dyDescent="0.35">
      <c r="N1319" s="6"/>
      <c r="Q1319" s="2"/>
      <c r="S1319" s="2"/>
    </row>
    <row r="1320" spans="14:19" x14ac:dyDescent="0.35">
      <c r="N1320" s="6"/>
      <c r="Q1320" s="2"/>
      <c r="S1320" s="2"/>
    </row>
    <row r="1321" spans="14:19" x14ac:dyDescent="0.35">
      <c r="N1321" s="6"/>
      <c r="Q1321" s="2"/>
      <c r="S1321" s="2"/>
    </row>
    <row r="1322" spans="14:19" x14ac:dyDescent="0.35">
      <c r="N1322" s="6"/>
      <c r="Q1322" s="2"/>
      <c r="S1322" s="2"/>
    </row>
    <row r="1323" spans="14:19" x14ac:dyDescent="0.35">
      <c r="N1323" s="6"/>
      <c r="Q1323" s="2"/>
      <c r="S1323" s="2"/>
    </row>
    <row r="1324" spans="14:19" x14ac:dyDescent="0.35">
      <c r="N1324" s="6"/>
      <c r="Q1324" s="2"/>
      <c r="S1324" s="2"/>
    </row>
    <row r="1325" spans="14:19" x14ac:dyDescent="0.35">
      <c r="N1325" s="6"/>
      <c r="Q1325" s="2"/>
      <c r="S1325" s="2"/>
    </row>
    <row r="1326" spans="14:19" x14ac:dyDescent="0.35">
      <c r="N1326" s="6"/>
      <c r="Q1326" s="2"/>
      <c r="S1326" s="2"/>
    </row>
    <row r="1327" spans="14:19" x14ac:dyDescent="0.35">
      <c r="N1327" s="6"/>
      <c r="Q1327" s="2"/>
      <c r="S1327" s="2"/>
    </row>
    <row r="1328" spans="14:19" x14ac:dyDescent="0.35">
      <c r="N1328" s="6"/>
      <c r="Q1328" s="2"/>
      <c r="S1328" s="2"/>
    </row>
    <row r="1329" spans="14:19" x14ac:dyDescent="0.35">
      <c r="N1329" s="6"/>
      <c r="Q1329" s="2"/>
      <c r="S1329" s="2"/>
    </row>
    <row r="1330" spans="14:19" x14ac:dyDescent="0.35">
      <c r="N1330" s="6"/>
      <c r="Q1330" s="2"/>
      <c r="S1330" s="2"/>
    </row>
    <row r="1331" spans="14:19" x14ac:dyDescent="0.35">
      <c r="N1331" s="6"/>
      <c r="Q1331" s="2"/>
      <c r="S1331" s="2"/>
    </row>
    <row r="1332" spans="14:19" x14ac:dyDescent="0.35">
      <c r="N1332" s="6"/>
      <c r="Q1332" s="2"/>
      <c r="S1332" s="2"/>
    </row>
    <row r="1333" spans="14:19" x14ac:dyDescent="0.35">
      <c r="N1333" s="6"/>
      <c r="Q1333" s="2"/>
      <c r="S1333" s="2"/>
    </row>
    <row r="1334" spans="14:19" x14ac:dyDescent="0.35">
      <c r="N1334" s="6"/>
      <c r="Q1334" s="2"/>
      <c r="S1334" s="2"/>
    </row>
    <row r="1335" spans="14:19" x14ac:dyDescent="0.35">
      <c r="N1335" s="6"/>
      <c r="Q1335" s="2"/>
      <c r="S1335" s="2"/>
    </row>
    <row r="1336" spans="14:19" x14ac:dyDescent="0.35">
      <c r="N1336" s="6"/>
      <c r="Q1336" s="2"/>
      <c r="S1336" s="2"/>
    </row>
    <row r="1337" spans="14:19" x14ac:dyDescent="0.35">
      <c r="N1337" s="6"/>
      <c r="Q1337" s="2"/>
      <c r="S1337" s="2"/>
    </row>
    <row r="1338" spans="14:19" x14ac:dyDescent="0.35">
      <c r="N1338" s="6"/>
      <c r="Q1338" s="2"/>
      <c r="S1338" s="2"/>
    </row>
    <row r="1339" spans="14:19" x14ac:dyDescent="0.35">
      <c r="N1339" s="6"/>
      <c r="Q1339" s="2"/>
      <c r="S1339" s="2"/>
    </row>
    <row r="1340" spans="14:19" x14ac:dyDescent="0.35">
      <c r="N1340" s="6"/>
      <c r="Q1340" s="2"/>
      <c r="S1340" s="2"/>
    </row>
    <row r="1341" spans="14:19" x14ac:dyDescent="0.35">
      <c r="N1341" s="6"/>
      <c r="Q1341" s="2"/>
      <c r="S1341" s="2"/>
    </row>
    <row r="1342" spans="14:19" x14ac:dyDescent="0.35">
      <c r="N1342" s="6"/>
      <c r="Q1342" s="2"/>
      <c r="S1342" s="2"/>
    </row>
    <row r="1343" spans="14:19" x14ac:dyDescent="0.35">
      <c r="N1343" s="6"/>
      <c r="Q1343" s="2"/>
      <c r="S1343" s="2"/>
    </row>
    <row r="1344" spans="14:19" x14ac:dyDescent="0.35">
      <c r="N1344" s="6"/>
      <c r="Q1344" s="2"/>
      <c r="S1344" s="2"/>
    </row>
    <row r="1345" spans="14:19" x14ac:dyDescent="0.35">
      <c r="N1345" s="6"/>
      <c r="Q1345" s="2"/>
      <c r="S1345" s="2"/>
    </row>
    <row r="1346" spans="14:19" x14ac:dyDescent="0.35">
      <c r="N1346" s="6"/>
      <c r="Q1346" s="2"/>
      <c r="S1346" s="2"/>
    </row>
    <row r="1347" spans="14:19" x14ac:dyDescent="0.35">
      <c r="N1347" s="6"/>
      <c r="Q1347" s="2"/>
      <c r="S1347" s="2"/>
    </row>
    <row r="1348" spans="14:19" x14ac:dyDescent="0.35">
      <c r="N1348" s="6"/>
      <c r="Q1348" s="2"/>
      <c r="S1348" s="2"/>
    </row>
    <row r="1349" spans="14:19" x14ac:dyDescent="0.35">
      <c r="N1349" s="6"/>
      <c r="Q1349" s="2"/>
      <c r="S1349" s="2"/>
    </row>
    <row r="1350" spans="14:19" x14ac:dyDescent="0.35">
      <c r="N1350" s="6"/>
      <c r="Q1350" s="2"/>
      <c r="S1350" s="2"/>
    </row>
    <row r="1351" spans="14:19" x14ac:dyDescent="0.35">
      <c r="N1351" s="6"/>
      <c r="Q1351" s="2"/>
      <c r="S1351" s="2"/>
    </row>
    <row r="1352" spans="14:19" x14ac:dyDescent="0.35">
      <c r="N1352" s="6"/>
      <c r="Q1352" s="2"/>
      <c r="S1352" s="2"/>
    </row>
    <row r="1353" spans="14:19" x14ac:dyDescent="0.35">
      <c r="N1353" s="6"/>
      <c r="Q1353" s="2"/>
      <c r="S1353" s="2"/>
    </row>
    <row r="1354" spans="14:19" x14ac:dyDescent="0.35">
      <c r="N1354" s="6"/>
      <c r="Q1354" s="2"/>
      <c r="S1354" s="2"/>
    </row>
    <row r="1355" spans="14:19" x14ac:dyDescent="0.35">
      <c r="N1355" s="6"/>
      <c r="Q1355" s="2"/>
      <c r="S1355" s="2"/>
    </row>
    <row r="1356" spans="14:19" x14ac:dyDescent="0.35">
      <c r="N1356" s="6"/>
      <c r="Q1356" s="2"/>
      <c r="S1356" s="2"/>
    </row>
    <row r="1357" spans="14:19" x14ac:dyDescent="0.35">
      <c r="N1357" s="6"/>
      <c r="Q1357" s="2"/>
      <c r="S1357" s="2"/>
    </row>
    <row r="1358" spans="14:19" x14ac:dyDescent="0.35">
      <c r="N1358" s="6"/>
      <c r="Q1358" s="2"/>
      <c r="S1358" s="2"/>
    </row>
    <row r="1359" spans="14:19" x14ac:dyDescent="0.35">
      <c r="N1359" s="6"/>
      <c r="Q1359" s="2"/>
      <c r="S1359" s="2"/>
    </row>
    <row r="1360" spans="14:19" x14ac:dyDescent="0.35">
      <c r="N1360" s="6"/>
      <c r="Q1360" s="2"/>
      <c r="S1360" s="2"/>
    </row>
    <row r="1361" spans="14:19" x14ac:dyDescent="0.35">
      <c r="N1361" s="6"/>
      <c r="Q1361" s="2"/>
      <c r="S1361" s="2"/>
    </row>
    <row r="1362" spans="14:19" x14ac:dyDescent="0.35">
      <c r="N1362" s="6"/>
      <c r="Q1362" s="2"/>
      <c r="S1362" s="2"/>
    </row>
    <row r="1363" spans="14:19" x14ac:dyDescent="0.35">
      <c r="N1363" s="6"/>
      <c r="Q1363" s="2"/>
      <c r="S1363" s="2"/>
    </row>
    <row r="1364" spans="14:19" x14ac:dyDescent="0.35">
      <c r="N1364" s="6"/>
      <c r="Q1364" s="2"/>
      <c r="S1364" s="2"/>
    </row>
    <row r="1365" spans="14:19" x14ac:dyDescent="0.35">
      <c r="N1365" s="6"/>
      <c r="Q1365" s="2"/>
      <c r="S1365" s="2"/>
    </row>
    <row r="1366" spans="14:19" x14ac:dyDescent="0.35">
      <c r="N1366" s="6"/>
      <c r="Q1366" s="2"/>
      <c r="S1366" s="2"/>
    </row>
    <row r="1367" spans="14:19" x14ac:dyDescent="0.35">
      <c r="N1367" s="6"/>
      <c r="Q1367" s="2"/>
      <c r="S1367" s="2"/>
    </row>
    <row r="1368" spans="14:19" x14ac:dyDescent="0.35">
      <c r="N1368" s="6"/>
      <c r="Q1368" s="2"/>
      <c r="S1368" s="2"/>
    </row>
    <row r="1369" spans="14:19" x14ac:dyDescent="0.35">
      <c r="N1369" s="6"/>
      <c r="Q1369" s="2"/>
      <c r="S1369" s="2"/>
    </row>
    <row r="1370" spans="14:19" x14ac:dyDescent="0.35">
      <c r="N1370" s="6"/>
      <c r="Q1370" s="2"/>
      <c r="S1370" s="2"/>
    </row>
    <row r="1371" spans="14:19" x14ac:dyDescent="0.35">
      <c r="N1371" s="6"/>
      <c r="Q1371" s="2"/>
      <c r="S1371" s="2"/>
    </row>
    <row r="1372" spans="14:19" x14ac:dyDescent="0.35">
      <c r="N1372" s="6"/>
      <c r="Q1372" s="2"/>
      <c r="S1372" s="2"/>
    </row>
    <row r="1373" spans="14:19" x14ac:dyDescent="0.35">
      <c r="N1373" s="6"/>
      <c r="Q1373" s="2"/>
      <c r="S1373" s="2"/>
    </row>
    <row r="1374" spans="14:19" x14ac:dyDescent="0.35">
      <c r="N1374" s="6"/>
      <c r="Q1374" s="2"/>
      <c r="S1374" s="2"/>
    </row>
    <row r="1375" spans="14:19" x14ac:dyDescent="0.35">
      <c r="N1375" s="6"/>
      <c r="Q1375" s="2"/>
      <c r="S1375" s="2"/>
    </row>
    <row r="1376" spans="14:19" x14ac:dyDescent="0.35">
      <c r="N1376" s="6"/>
      <c r="Q1376" s="2"/>
      <c r="S1376" s="2"/>
    </row>
    <row r="1377" spans="14:19" x14ac:dyDescent="0.35">
      <c r="N1377" s="6"/>
      <c r="Q1377" s="2"/>
      <c r="S1377" s="2"/>
    </row>
    <row r="1378" spans="14:19" x14ac:dyDescent="0.35">
      <c r="N1378" s="6"/>
      <c r="Q1378" s="2"/>
      <c r="S1378" s="2"/>
    </row>
    <row r="1379" spans="14:19" x14ac:dyDescent="0.35">
      <c r="N1379" s="6"/>
      <c r="Q1379" s="2"/>
      <c r="S1379" s="2"/>
    </row>
    <row r="1380" spans="14:19" x14ac:dyDescent="0.35">
      <c r="N1380" s="6"/>
      <c r="Q1380" s="2"/>
      <c r="S1380" s="2"/>
    </row>
    <row r="1381" spans="14:19" x14ac:dyDescent="0.35">
      <c r="N1381" s="6"/>
      <c r="Q1381" s="2"/>
      <c r="S1381" s="2"/>
    </row>
    <row r="1382" spans="14:19" x14ac:dyDescent="0.35">
      <c r="N1382" s="6"/>
      <c r="Q1382" s="2"/>
      <c r="S1382" s="2"/>
    </row>
    <row r="1383" spans="14:19" x14ac:dyDescent="0.35">
      <c r="N1383" s="6"/>
      <c r="Q1383" s="2"/>
      <c r="S1383" s="2"/>
    </row>
    <row r="1384" spans="14:19" x14ac:dyDescent="0.35">
      <c r="N1384" s="6"/>
      <c r="Q1384" s="2"/>
      <c r="S1384" s="2"/>
    </row>
    <row r="1385" spans="14:19" x14ac:dyDescent="0.35">
      <c r="N1385" s="6"/>
      <c r="Q1385" s="2"/>
      <c r="S1385" s="2"/>
    </row>
    <row r="1386" spans="14:19" x14ac:dyDescent="0.35">
      <c r="N1386" s="6"/>
      <c r="Q1386" s="2"/>
      <c r="S1386" s="2"/>
    </row>
    <row r="1387" spans="14:19" x14ac:dyDescent="0.35">
      <c r="N1387" s="6"/>
      <c r="Q1387" s="2"/>
      <c r="S1387" s="2"/>
    </row>
    <row r="1388" spans="14:19" x14ac:dyDescent="0.35">
      <c r="N1388" s="6"/>
      <c r="Q1388" s="2"/>
      <c r="S1388" s="2"/>
    </row>
    <row r="1389" spans="14:19" x14ac:dyDescent="0.35">
      <c r="N1389" s="6"/>
      <c r="Q1389" s="2"/>
      <c r="S1389" s="2"/>
    </row>
    <row r="1390" spans="14:19" x14ac:dyDescent="0.35">
      <c r="N1390" s="6"/>
      <c r="Q1390" s="2"/>
      <c r="S1390" s="2"/>
    </row>
    <row r="1391" spans="14:19" x14ac:dyDescent="0.35">
      <c r="N1391" s="6"/>
      <c r="Q1391" s="2"/>
      <c r="S1391" s="2"/>
    </row>
    <row r="1392" spans="14:19" x14ac:dyDescent="0.35">
      <c r="N1392" s="6"/>
      <c r="Q1392" s="2"/>
      <c r="S1392" s="2"/>
    </row>
    <row r="1393" spans="14:19" x14ac:dyDescent="0.35">
      <c r="N1393" s="6"/>
      <c r="Q1393" s="2"/>
      <c r="S1393" s="2"/>
    </row>
    <row r="1394" spans="14:19" x14ac:dyDescent="0.35">
      <c r="N1394" s="6"/>
      <c r="Q1394" s="2"/>
      <c r="S1394" s="2"/>
    </row>
    <row r="1395" spans="14:19" x14ac:dyDescent="0.35">
      <c r="N1395" s="6"/>
      <c r="Q1395" s="2"/>
      <c r="S1395" s="2"/>
    </row>
    <row r="1396" spans="14:19" x14ac:dyDescent="0.35">
      <c r="N1396" s="6"/>
      <c r="Q1396" s="2"/>
      <c r="S1396" s="2"/>
    </row>
    <row r="1397" spans="14:19" x14ac:dyDescent="0.35">
      <c r="N1397" s="6"/>
      <c r="Q1397" s="2"/>
      <c r="S1397" s="2"/>
    </row>
    <row r="1398" spans="14:19" x14ac:dyDescent="0.35">
      <c r="N1398" s="6"/>
      <c r="Q1398" s="2"/>
      <c r="S1398" s="2"/>
    </row>
    <row r="1399" spans="14:19" x14ac:dyDescent="0.35">
      <c r="N1399" s="6"/>
      <c r="Q1399" s="2"/>
      <c r="S1399" s="2"/>
    </row>
    <row r="1400" spans="14:19" x14ac:dyDescent="0.35">
      <c r="N1400" s="6"/>
      <c r="Q1400" s="2"/>
      <c r="S1400" s="2"/>
    </row>
    <row r="1401" spans="14:19" x14ac:dyDescent="0.35">
      <c r="N1401" s="6"/>
      <c r="Q1401" s="2"/>
      <c r="S1401" s="2"/>
    </row>
    <row r="1402" spans="14:19" x14ac:dyDescent="0.35">
      <c r="N1402" s="6"/>
      <c r="Q1402" s="2"/>
      <c r="S1402" s="2"/>
    </row>
    <row r="1403" spans="14:19" x14ac:dyDescent="0.35">
      <c r="N1403" s="6"/>
      <c r="Q1403" s="2"/>
      <c r="S1403" s="2"/>
    </row>
    <row r="1404" spans="14:19" x14ac:dyDescent="0.35">
      <c r="N1404" s="6"/>
      <c r="Q1404" s="2"/>
      <c r="S1404" s="2"/>
    </row>
    <row r="1405" spans="14:19" x14ac:dyDescent="0.35">
      <c r="N1405" s="6"/>
      <c r="Q1405" s="2"/>
      <c r="S1405" s="2"/>
    </row>
    <row r="1406" spans="14:19" x14ac:dyDescent="0.35">
      <c r="N1406" s="6"/>
      <c r="Q1406" s="2"/>
      <c r="S1406" s="2"/>
    </row>
    <row r="1407" spans="14:19" x14ac:dyDescent="0.35">
      <c r="N1407" s="6"/>
      <c r="Q1407" s="2"/>
      <c r="S1407" s="2"/>
    </row>
    <row r="1408" spans="14:19" x14ac:dyDescent="0.35">
      <c r="N1408" s="6"/>
      <c r="Q1408" s="2"/>
      <c r="S1408" s="2"/>
    </row>
    <row r="1409" spans="14:19" x14ac:dyDescent="0.35">
      <c r="N1409" s="6"/>
      <c r="Q1409" s="2"/>
      <c r="S1409" s="2"/>
    </row>
    <row r="1410" spans="14:19" x14ac:dyDescent="0.35">
      <c r="N1410" s="6"/>
      <c r="Q1410" s="2"/>
      <c r="S1410" s="2"/>
    </row>
    <row r="1411" spans="14:19" x14ac:dyDescent="0.35">
      <c r="N1411" s="6"/>
      <c r="Q1411" s="2"/>
      <c r="S1411" s="2"/>
    </row>
    <row r="1412" spans="14:19" x14ac:dyDescent="0.35">
      <c r="N1412" s="6"/>
      <c r="Q1412" s="2"/>
      <c r="S1412" s="2"/>
    </row>
    <row r="1413" spans="14:19" x14ac:dyDescent="0.35">
      <c r="N1413" s="6"/>
      <c r="Q1413" s="2"/>
      <c r="S1413" s="2"/>
    </row>
    <row r="1414" spans="14:19" x14ac:dyDescent="0.35">
      <c r="N1414" s="6"/>
      <c r="Q1414" s="2"/>
      <c r="S1414" s="2"/>
    </row>
    <row r="1415" spans="14:19" x14ac:dyDescent="0.35">
      <c r="N1415" s="6"/>
      <c r="Q1415" s="2"/>
      <c r="S1415" s="2"/>
    </row>
    <row r="1416" spans="14:19" x14ac:dyDescent="0.35">
      <c r="N1416" s="6"/>
      <c r="Q1416" s="2"/>
      <c r="S1416" s="2"/>
    </row>
    <row r="1417" spans="14:19" x14ac:dyDescent="0.35">
      <c r="N1417" s="6"/>
      <c r="Q1417" s="2"/>
      <c r="S1417" s="2"/>
    </row>
    <row r="1418" spans="14:19" x14ac:dyDescent="0.35">
      <c r="N1418" s="6"/>
      <c r="Q1418" s="2"/>
      <c r="S1418" s="2"/>
    </row>
    <row r="1419" spans="14:19" x14ac:dyDescent="0.35">
      <c r="N1419" s="6"/>
      <c r="Q1419" s="2"/>
      <c r="S1419" s="2"/>
    </row>
    <row r="1420" spans="14:19" x14ac:dyDescent="0.35">
      <c r="N1420" s="6"/>
      <c r="Q1420" s="2"/>
      <c r="S1420" s="2"/>
    </row>
    <row r="1421" spans="14:19" x14ac:dyDescent="0.35">
      <c r="N1421" s="6"/>
      <c r="Q1421" s="2"/>
      <c r="S1421" s="2"/>
    </row>
    <row r="1422" spans="14:19" x14ac:dyDescent="0.35">
      <c r="N1422" s="6"/>
      <c r="Q1422" s="2"/>
      <c r="S1422" s="2"/>
    </row>
    <row r="1423" spans="14:19" x14ac:dyDescent="0.35">
      <c r="N1423" s="6"/>
      <c r="Q1423" s="2"/>
      <c r="S1423" s="2"/>
    </row>
    <row r="1424" spans="14:19" x14ac:dyDescent="0.35">
      <c r="N1424" s="6"/>
      <c r="Q1424" s="2"/>
      <c r="S1424" s="2"/>
    </row>
    <row r="1425" spans="14:19" x14ac:dyDescent="0.35">
      <c r="N1425" s="6"/>
      <c r="Q1425" s="2"/>
      <c r="S1425" s="2"/>
    </row>
    <row r="1426" spans="14:19" x14ac:dyDescent="0.35">
      <c r="N1426" s="6"/>
      <c r="Q1426" s="2"/>
      <c r="S1426" s="2"/>
    </row>
    <row r="1427" spans="14:19" x14ac:dyDescent="0.35">
      <c r="N1427" s="6"/>
      <c r="Q1427" s="2"/>
      <c r="S1427" s="2"/>
    </row>
    <row r="1428" spans="14:19" x14ac:dyDescent="0.35">
      <c r="N1428" s="6"/>
      <c r="Q1428" s="2"/>
      <c r="S1428" s="2"/>
    </row>
    <row r="1429" spans="14:19" x14ac:dyDescent="0.35">
      <c r="N1429" s="6"/>
      <c r="Q1429" s="2"/>
      <c r="S1429" s="2"/>
    </row>
    <row r="1430" spans="14:19" x14ac:dyDescent="0.35">
      <c r="N1430" s="6"/>
      <c r="Q1430" s="2"/>
      <c r="S1430" s="2"/>
    </row>
    <row r="1431" spans="14:19" x14ac:dyDescent="0.35">
      <c r="N1431" s="6"/>
      <c r="Q1431" s="2"/>
      <c r="S1431" s="2"/>
    </row>
    <row r="1432" spans="14:19" x14ac:dyDescent="0.35">
      <c r="N1432" s="6"/>
      <c r="Q1432" s="2"/>
      <c r="S1432" s="2"/>
    </row>
    <row r="1433" spans="14:19" x14ac:dyDescent="0.35">
      <c r="N1433" s="6"/>
      <c r="Q1433" s="2"/>
      <c r="S1433" s="2"/>
    </row>
    <row r="1434" spans="14:19" x14ac:dyDescent="0.35">
      <c r="N1434" s="6"/>
      <c r="Q1434" s="2"/>
      <c r="S1434" s="2"/>
    </row>
    <row r="1435" spans="14:19" x14ac:dyDescent="0.35">
      <c r="N1435" s="6"/>
      <c r="Q1435" s="2"/>
      <c r="S1435" s="2"/>
    </row>
    <row r="1436" spans="14:19" x14ac:dyDescent="0.35">
      <c r="N1436" s="6"/>
      <c r="Q1436" s="2"/>
      <c r="S1436" s="2"/>
    </row>
    <row r="1437" spans="14:19" x14ac:dyDescent="0.35">
      <c r="N1437" s="6"/>
      <c r="Q1437" s="2"/>
      <c r="S1437" s="2"/>
    </row>
    <row r="1438" spans="14:19" x14ac:dyDescent="0.35">
      <c r="N1438" s="6"/>
      <c r="Q1438" s="2"/>
      <c r="S1438" s="2"/>
    </row>
    <row r="1439" spans="14:19" x14ac:dyDescent="0.35">
      <c r="N1439" s="6"/>
      <c r="Q1439" s="2"/>
      <c r="S1439" s="2"/>
    </row>
    <row r="1440" spans="14:19" x14ac:dyDescent="0.35">
      <c r="N1440" s="6"/>
      <c r="Q1440" s="2"/>
      <c r="S1440" s="2"/>
    </row>
    <row r="1441" spans="14:19" x14ac:dyDescent="0.35">
      <c r="N1441" s="6"/>
      <c r="Q1441" s="2"/>
      <c r="S1441" s="2"/>
    </row>
    <row r="1442" spans="14:19" x14ac:dyDescent="0.35">
      <c r="N1442" s="6"/>
      <c r="Q1442" s="2"/>
      <c r="S1442" s="2"/>
    </row>
    <row r="1443" spans="14:19" x14ac:dyDescent="0.35">
      <c r="N1443" s="6"/>
      <c r="Q1443" s="2"/>
      <c r="S1443" s="2"/>
    </row>
    <row r="1444" spans="14:19" x14ac:dyDescent="0.35">
      <c r="N1444" s="6"/>
      <c r="Q1444" s="2"/>
      <c r="S1444" s="2"/>
    </row>
    <row r="1445" spans="14:19" x14ac:dyDescent="0.35">
      <c r="N1445" s="6"/>
      <c r="Q1445" s="2"/>
      <c r="S1445" s="2"/>
    </row>
    <row r="1446" spans="14:19" x14ac:dyDescent="0.35">
      <c r="N1446" s="6"/>
      <c r="Q1446" s="2"/>
      <c r="S1446" s="2"/>
    </row>
    <row r="1447" spans="14:19" x14ac:dyDescent="0.35">
      <c r="N1447" s="6"/>
      <c r="Q1447" s="2"/>
      <c r="S1447" s="2"/>
    </row>
    <row r="1448" spans="14:19" x14ac:dyDescent="0.35">
      <c r="N1448" s="6"/>
      <c r="Q1448" s="2"/>
      <c r="S1448" s="2"/>
    </row>
    <row r="1449" spans="14:19" x14ac:dyDescent="0.35">
      <c r="N1449" s="6"/>
      <c r="Q1449" s="2"/>
      <c r="S1449" s="2"/>
    </row>
    <row r="1450" spans="14:19" x14ac:dyDescent="0.35">
      <c r="N1450" s="6"/>
      <c r="Q1450" s="2"/>
      <c r="S1450" s="2"/>
    </row>
    <row r="1451" spans="14:19" x14ac:dyDescent="0.35">
      <c r="N1451" s="6"/>
      <c r="Q1451" s="2"/>
      <c r="S1451" s="2"/>
    </row>
    <row r="1452" spans="14:19" x14ac:dyDescent="0.35">
      <c r="N1452" s="6"/>
      <c r="Q1452" s="2"/>
      <c r="S1452" s="2"/>
    </row>
    <row r="1453" spans="14:19" x14ac:dyDescent="0.35">
      <c r="N1453" s="6"/>
      <c r="Q1453" s="2"/>
      <c r="S1453" s="2"/>
    </row>
    <row r="1454" spans="14:19" x14ac:dyDescent="0.35">
      <c r="N1454" s="6"/>
      <c r="Q1454" s="2"/>
      <c r="S1454" s="2"/>
    </row>
    <row r="1455" spans="14:19" x14ac:dyDescent="0.35">
      <c r="N1455" s="6"/>
      <c r="Q1455" s="2"/>
      <c r="S1455" s="2"/>
    </row>
    <row r="1456" spans="14:19" x14ac:dyDescent="0.35">
      <c r="N1456" s="6"/>
      <c r="Q1456" s="2"/>
      <c r="S1456" s="2"/>
    </row>
    <row r="1457" spans="14:19" x14ac:dyDescent="0.35">
      <c r="N1457" s="6"/>
      <c r="Q1457" s="2"/>
      <c r="S1457" s="2"/>
    </row>
    <row r="1458" spans="14:19" x14ac:dyDescent="0.35">
      <c r="N1458" s="6"/>
      <c r="Q1458" s="2"/>
      <c r="S1458" s="2"/>
    </row>
    <row r="1459" spans="14:19" x14ac:dyDescent="0.35">
      <c r="N1459" s="6"/>
      <c r="Q1459" s="2"/>
      <c r="S1459" s="2"/>
    </row>
    <row r="1460" spans="14:19" x14ac:dyDescent="0.35">
      <c r="N1460" s="6"/>
      <c r="Q1460" s="2"/>
      <c r="S1460" s="2"/>
    </row>
    <row r="1461" spans="14:19" x14ac:dyDescent="0.35">
      <c r="N1461" s="6"/>
      <c r="Q1461" s="2"/>
      <c r="S1461" s="2"/>
    </row>
    <row r="1462" spans="14:19" x14ac:dyDescent="0.35">
      <c r="N1462" s="6"/>
      <c r="Q1462" s="2"/>
      <c r="S1462" s="2"/>
    </row>
    <row r="1463" spans="14:19" x14ac:dyDescent="0.35">
      <c r="N1463" s="6"/>
      <c r="Q1463" s="2"/>
      <c r="S1463" s="2"/>
    </row>
    <row r="1464" spans="14:19" x14ac:dyDescent="0.35">
      <c r="N1464" s="6"/>
      <c r="Q1464" s="2"/>
      <c r="S1464" s="2"/>
    </row>
    <row r="1465" spans="14:19" x14ac:dyDescent="0.35">
      <c r="N1465" s="6"/>
      <c r="Q1465" s="2"/>
      <c r="S1465" s="2"/>
    </row>
    <row r="1466" spans="14:19" x14ac:dyDescent="0.35">
      <c r="N1466" s="6"/>
      <c r="Q1466" s="2"/>
      <c r="S1466" s="2"/>
    </row>
    <row r="1467" spans="14:19" x14ac:dyDescent="0.35">
      <c r="N1467" s="6"/>
      <c r="Q1467" s="2"/>
      <c r="S1467" s="2"/>
    </row>
    <row r="1468" spans="14:19" x14ac:dyDescent="0.35">
      <c r="N1468" s="6"/>
      <c r="Q1468" s="2"/>
      <c r="S1468" s="2"/>
    </row>
    <row r="1469" spans="14:19" x14ac:dyDescent="0.35">
      <c r="N1469" s="6"/>
      <c r="Q1469" s="2"/>
      <c r="S1469" s="2"/>
    </row>
    <row r="1470" spans="14:19" x14ac:dyDescent="0.35">
      <c r="N1470" s="6"/>
      <c r="Q1470" s="2"/>
      <c r="S1470" s="2"/>
    </row>
    <row r="1471" spans="14:19" x14ac:dyDescent="0.35">
      <c r="N1471" s="6"/>
      <c r="Q1471" s="2"/>
      <c r="S1471" s="2"/>
    </row>
    <row r="1472" spans="14:19" x14ac:dyDescent="0.35">
      <c r="N1472" s="6"/>
      <c r="Q1472" s="2"/>
      <c r="S1472" s="2"/>
    </row>
    <row r="1473" spans="14:19" x14ac:dyDescent="0.35">
      <c r="N1473" s="6"/>
      <c r="Q1473" s="2"/>
      <c r="S1473" s="2"/>
    </row>
    <row r="1474" spans="14:19" x14ac:dyDescent="0.35">
      <c r="N1474" s="6"/>
      <c r="Q1474" s="2"/>
      <c r="S1474" s="2"/>
    </row>
    <row r="1475" spans="14:19" x14ac:dyDescent="0.35">
      <c r="N1475" s="6"/>
      <c r="Q1475" s="2"/>
      <c r="S1475" s="2"/>
    </row>
    <row r="1476" spans="14:19" x14ac:dyDescent="0.35">
      <c r="N1476" s="6"/>
      <c r="Q1476" s="2"/>
      <c r="S1476" s="2"/>
    </row>
    <row r="1477" spans="14:19" x14ac:dyDescent="0.35">
      <c r="N1477" s="6"/>
      <c r="Q1477" s="2"/>
      <c r="S1477" s="2"/>
    </row>
    <row r="1478" spans="14:19" x14ac:dyDescent="0.35">
      <c r="N1478" s="6"/>
      <c r="Q1478" s="2"/>
      <c r="S1478" s="2"/>
    </row>
    <row r="1479" spans="14:19" x14ac:dyDescent="0.35">
      <c r="N1479" s="6"/>
      <c r="Q1479" s="2"/>
      <c r="S1479" s="2"/>
    </row>
    <row r="1480" spans="14:19" x14ac:dyDescent="0.35">
      <c r="N1480" s="6"/>
      <c r="Q1480" s="2"/>
      <c r="S1480" s="2"/>
    </row>
    <row r="1481" spans="14:19" x14ac:dyDescent="0.35">
      <c r="N1481" s="6"/>
      <c r="Q1481" s="2"/>
      <c r="S1481" s="2"/>
    </row>
    <row r="1482" spans="14:19" x14ac:dyDescent="0.35">
      <c r="N1482" s="6"/>
      <c r="Q1482" s="2"/>
      <c r="S1482" s="2"/>
    </row>
    <row r="1483" spans="14:19" x14ac:dyDescent="0.35">
      <c r="N1483" s="6"/>
      <c r="Q1483" s="2"/>
      <c r="S1483" s="2"/>
    </row>
    <row r="1484" spans="14:19" x14ac:dyDescent="0.35">
      <c r="N1484" s="6"/>
      <c r="Q1484" s="2"/>
      <c r="S1484" s="2"/>
    </row>
    <row r="1485" spans="14:19" x14ac:dyDescent="0.35">
      <c r="N1485" s="6"/>
      <c r="Q1485" s="2"/>
      <c r="S1485" s="2"/>
    </row>
    <row r="1486" spans="14:19" x14ac:dyDescent="0.35">
      <c r="N1486" s="6"/>
      <c r="Q1486" s="2"/>
      <c r="S1486" s="2"/>
    </row>
    <row r="1487" spans="14:19" x14ac:dyDescent="0.35">
      <c r="N1487" s="6"/>
      <c r="Q1487" s="2"/>
      <c r="S1487" s="2"/>
    </row>
    <row r="1488" spans="14:19" x14ac:dyDescent="0.35">
      <c r="N1488" s="6"/>
      <c r="Q1488" s="2"/>
      <c r="S1488" s="2"/>
    </row>
    <row r="1489" spans="14:19" x14ac:dyDescent="0.35">
      <c r="N1489" s="6"/>
      <c r="Q1489" s="2"/>
      <c r="S1489" s="2"/>
    </row>
    <row r="1490" spans="14:19" x14ac:dyDescent="0.35">
      <c r="N1490" s="6"/>
      <c r="Q1490" s="2"/>
      <c r="S1490" s="2"/>
    </row>
    <row r="1491" spans="14:19" x14ac:dyDescent="0.35">
      <c r="N1491" s="6"/>
      <c r="Q1491" s="2"/>
      <c r="S1491" s="2"/>
    </row>
    <row r="1492" spans="14:19" x14ac:dyDescent="0.35">
      <c r="N1492" s="6"/>
      <c r="Q1492" s="2"/>
      <c r="S1492" s="2"/>
    </row>
    <row r="1493" spans="14:19" x14ac:dyDescent="0.35">
      <c r="N1493" s="6"/>
      <c r="Q1493" s="2"/>
      <c r="S1493" s="2"/>
    </row>
    <row r="1494" spans="14:19" x14ac:dyDescent="0.35">
      <c r="N1494" s="6"/>
      <c r="Q1494" s="2"/>
      <c r="S1494" s="2"/>
    </row>
    <row r="1495" spans="14:19" x14ac:dyDescent="0.35">
      <c r="N1495" s="6"/>
      <c r="Q1495" s="2"/>
      <c r="S1495" s="2"/>
    </row>
    <row r="1496" spans="14:19" x14ac:dyDescent="0.35">
      <c r="N1496" s="6"/>
      <c r="Q1496" s="2"/>
      <c r="S1496" s="2"/>
    </row>
    <row r="1497" spans="14:19" x14ac:dyDescent="0.35">
      <c r="N1497" s="6"/>
      <c r="Q1497" s="2"/>
      <c r="S1497" s="2"/>
    </row>
    <row r="1498" spans="14:19" x14ac:dyDescent="0.35">
      <c r="N1498" s="6"/>
      <c r="Q1498" s="2"/>
      <c r="S1498" s="2"/>
    </row>
    <row r="1499" spans="14:19" x14ac:dyDescent="0.35">
      <c r="N1499" s="6"/>
      <c r="Q1499" s="2"/>
      <c r="S1499" s="2"/>
    </row>
    <row r="1500" spans="14:19" x14ac:dyDescent="0.35">
      <c r="N1500" s="6"/>
      <c r="Q1500" s="2"/>
      <c r="S1500" s="2"/>
    </row>
    <row r="1501" spans="14:19" x14ac:dyDescent="0.35">
      <c r="N1501" s="6"/>
      <c r="Q1501" s="2"/>
      <c r="S1501" s="2"/>
    </row>
    <row r="1502" spans="14:19" x14ac:dyDescent="0.35">
      <c r="N1502" s="6"/>
      <c r="Q1502" s="2"/>
      <c r="S1502" s="2"/>
    </row>
    <row r="1503" spans="14:19" x14ac:dyDescent="0.35">
      <c r="N1503" s="6"/>
      <c r="Q1503" s="2"/>
      <c r="S1503" s="2"/>
    </row>
    <row r="1504" spans="14:19" x14ac:dyDescent="0.35">
      <c r="N1504" s="6"/>
      <c r="Q1504" s="2"/>
      <c r="S1504" s="2"/>
    </row>
    <row r="1505" spans="14:19" x14ac:dyDescent="0.35">
      <c r="N1505" s="6"/>
      <c r="Q1505" s="2"/>
      <c r="S1505" s="2"/>
    </row>
    <row r="1506" spans="14:19" x14ac:dyDescent="0.35">
      <c r="N1506" s="6"/>
      <c r="Q1506" s="2"/>
      <c r="S1506" s="2"/>
    </row>
    <row r="1507" spans="14:19" x14ac:dyDescent="0.35">
      <c r="N1507" s="6"/>
      <c r="Q1507" s="2"/>
      <c r="S1507" s="2"/>
    </row>
    <row r="1508" spans="14:19" x14ac:dyDescent="0.35">
      <c r="N1508" s="6"/>
      <c r="Q1508" s="2"/>
      <c r="S1508" s="2"/>
    </row>
    <row r="1509" spans="14:19" x14ac:dyDescent="0.35">
      <c r="N1509" s="6"/>
      <c r="Q1509" s="2"/>
      <c r="S1509" s="2"/>
    </row>
    <row r="1510" spans="14:19" x14ac:dyDescent="0.35">
      <c r="N1510" s="6"/>
      <c r="Q1510" s="2"/>
      <c r="S1510" s="2"/>
    </row>
    <row r="1511" spans="14:19" x14ac:dyDescent="0.35">
      <c r="N1511" s="6"/>
      <c r="Q1511" s="2"/>
      <c r="S1511" s="2"/>
    </row>
    <row r="1512" spans="14:19" x14ac:dyDescent="0.35">
      <c r="N1512" s="6"/>
      <c r="Q1512" s="2"/>
      <c r="S1512" s="2"/>
    </row>
    <row r="1513" spans="14:19" x14ac:dyDescent="0.35">
      <c r="N1513" s="6"/>
      <c r="Q1513" s="2"/>
      <c r="S1513" s="2"/>
    </row>
    <row r="1514" spans="14:19" x14ac:dyDescent="0.35">
      <c r="N1514" s="6"/>
      <c r="Q1514" s="2"/>
      <c r="S1514" s="2"/>
    </row>
    <row r="1515" spans="14:19" x14ac:dyDescent="0.35">
      <c r="N1515" s="6"/>
      <c r="Q1515" s="2"/>
      <c r="S1515" s="2"/>
    </row>
    <row r="1516" spans="14:19" x14ac:dyDescent="0.35">
      <c r="N1516" s="6"/>
      <c r="Q1516" s="2"/>
      <c r="S1516" s="2"/>
    </row>
    <row r="1517" spans="14:19" x14ac:dyDescent="0.35">
      <c r="N1517" s="6"/>
      <c r="Q1517" s="2"/>
      <c r="S1517" s="2"/>
    </row>
    <row r="1518" spans="14:19" x14ac:dyDescent="0.35">
      <c r="N1518" s="6"/>
      <c r="Q1518" s="2"/>
      <c r="S1518" s="2"/>
    </row>
    <row r="1519" spans="14:19" x14ac:dyDescent="0.35">
      <c r="N1519" s="6"/>
      <c r="Q1519" s="2"/>
      <c r="S1519" s="2"/>
    </row>
    <row r="1520" spans="14:19" x14ac:dyDescent="0.35">
      <c r="N1520" s="6"/>
      <c r="Q1520" s="2"/>
      <c r="S1520" s="2"/>
    </row>
    <row r="1521" spans="14:19" x14ac:dyDescent="0.35">
      <c r="N1521" s="6"/>
      <c r="Q1521" s="2"/>
      <c r="S1521" s="2"/>
    </row>
    <row r="1522" spans="14:19" x14ac:dyDescent="0.35">
      <c r="N1522" s="6"/>
      <c r="Q1522" s="2"/>
      <c r="S1522" s="2"/>
    </row>
    <row r="1523" spans="14:19" x14ac:dyDescent="0.35">
      <c r="N1523" s="6"/>
      <c r="Q1523" s="2"/>
      <c r="S1523" s="2"/>
    </row>
    <row r="1524" spans="14:19" x14ac:dyDescent="0.35">
      <c r="N1524" s="6"/>
      <c r="Q1524" s="2"/>
      <c r="S1524" s="2"/>
    </row>
    <row r="1525" spans="14:19" x14ac:dyDescent="0.35">
      <c r="N1525" s="6"/>
      <c r="Q1525" s="2"/>
      <c r="S1525" s="2"/>
    </row>
    <row r="1526" spans="14:19" x14ac:dyDescent="0.35">
      <c r="N1526" s="6"/>
      <c r="Q1526" s="2"/>
      <c r="S1526" s="2"/>
    </row>
    <row r="1527" spans="14:19" x14ac:dyDescent="0.35">
      <c r="N1527" s="6"/>
      <c r="Q1527" s="2"/>
      <c r="S1527" s="2"/>
    </row>
    <row r="1528" spans="14:19" x14ac:dyDescent="0.35">
      <c r="N1528" s="6"/>
      <c r="Q1528" s="2"/>
      <c r="S1528" s="2"/>
    </row>
    <row r="1529" spans="14:19" x14ac:dyDescent="0.35">
      <c r="N1529" s="6"/>
      <c r="Q1529" s="2"/>
      <c r="S1529" s="2"/>
    </row>
    <row r="1530" spans="14:19" x14ac:dyDescent="0.35">
      <c r="N1530" s="6"/>
      <c r="Q1530" s="2"/>
      <c r="S1530" s="2"/>
    </row>
    <row r="1531" spans="14:19" x14ac:dyDescent="0.35">
      <c r="N1531" s="6"/>
      <c r="Q1531" s="2"/>
      <c r="S1531" s="2"/>
    </row>
    <row r="1532" spans="14:19" x14ac:dyDescent="0.35">
      <c r="N1532" s="6"/>
      <c r="Q1532" s="2"/>
      <c r="S1532" s="2"/>
    </row>
    <row r="1533" spans="14:19" x14ac:dyDescent="0.35">
      <c r="N1533" s="6"/>
      <c r="Q1533" s="2"/>
      <c r="S1533" s="2"/>
    </row>
    <row r="1534" spans="14:19" x14ac:dyDescent="0.35">
      <c r="N1534" s="6"/>
      <c r="Q1534" s="2"/>
      <c r="S1534" s="2"/>
    </row>
    <row r="1535" spans="14:19" x14ac:dyDescent="0.35">
      <c r="N1535" s="6"/>
      <c r="Q1535" s="2"/>
      <c r="S1535" s="2"/>
    </row>
    <row r="1536" spans="14:19" x14ac:dyDescent="0.35">
      <c r="N1536" s="6"/>
      <c r="Q1536" s="2"/>
      <c r="S1536" s="2"/>
    </row>
    <row r="1537" spans="14:19" x14ac:dyDescent="0.35">
      <c r="N1537" s="6"/>
      <c r="Q1537" s="2"/>
      <c r="S1537" s="2"/>
    </row>
    <row r="1538" spans="14:19" x14ac:dyDescent="0.35">
      <c r="N1538" s="6"/>
      <c r="Q1538" s="2"/>
      <c r="S1538" s="2"/>
    </row>
    <row r="1539" spans="14:19" x14ac:dyDescent="0.35">
      <c r="N1539" s="6"/>
      <c r="Q1539" s="2"/>
      <c r="S1539" s="2"/>
    </row>
    <row r="1540" spans="14:19" x14ac:dyDescent="0.35">
      <c r="N1540" s="6"/>
      <c r="Q1540" s="2"/>
      <c r="S1540" s="2"/>
    </row>
    <row r="1541" spans="14:19" x14ac:dyDescent="0.35">
      <c r="N1541" s="6"/>
      <c r="Q1541" s="2"/>
      <c r="S1541" s="2"/>
    </row>
    <row r="1542" spans="14:19" x14ac:dyDescent="0.35">
      <c r="N1542" s="6"/>
      <c r="Q1542" s="2"/>
      <c r="S1542" s="2"/>
    </row>
    <row r="1543" spans="14:19" x14ac:dyDescent="0.35">
      <c r="N1543" s="6"/>
      <c r="Q1543" s="2"/>
      <c r="S1543" s="2"/>
    </row>
    <row r="1544" spans="14:19" x14ac:dyDescent="0.35">
      <c r="N1544" s="6"/>
      <c r="Q1544" s="2"/>
      <c r="S1544" s="2"/>
    </row>
    <row r="1545" spans="14:19" x14ac:dyDescent="0.35">
      <c r="N1545" s="6"/>
      <c r="Q1545" s="2"/>
      <c r="S1545" s="2"/>
    </row>
    <row r="1546" spans="14:19" x14ac:dyDescent="0.35">
      <c r="N1546" s="6"/>
      <c r="Q1546" s="2"/>
      <c r="S1546" s="2"/>
    </row>
    <row r="1547" spans="14:19" x14ac:dyDescent="0.35">
      <c r="N1547" s="6"/>
      <c r="Q1547" s="2"/>
      <c r="S1547" s="2"/>
    </row>
    <row r="1548" spans="14:19" x14ac:dyDescent="0.35">
      <c r="N1548" s="6"/>
      <c r="Q1548" s="2"/>
      <c r="S1548" s="2"/>
    </row>
    <row r="1549" spans="14:19" x14ac:dyDescent="0.35">
      <c r="N1549" s="6"/>
      <c r="Q1549" s="2"/>
      <c r="S1549" s="2"/>
    </row>
    <row r="1550" spans="14:19" x14ac:dyDescent="0.35">
      <c r="N1550" s="6"/>
      <c r="Q1550" s="2"/>
      <c r="S1550" s="2"/>
    </row>
    <row r="1551" spans="14:19" x14ac:dyDescent="0.35">
      <c r="N1551" s="6"/>
      <c r="Q1551" s="2"/>
      <c r="S1551" s="2"/>
    </row>
    <row r="1552" spans="14:19" x14ac:dyDescent="0.35">
      <c r="N1552" s="6"/>
      <c r="Q1552" s="2"/>
      <c r="S1552" s="2"/>
    </row>
    <row r="1553" spans="14:19" x14ac:dyDescent="0.35">
      <c r="N1553" s="6"/>
      <c r="Q1553" s="2"/>
      <c r="S1553" s="2"/>
    </row>
    <row r="1554" spans="14:19" x14ac:dyDescent="0.35">
      <c r="N1554" s="6"/>
      <c r="Q1554" s="2"/>
      <c r="S1554" s="2"/>
    </row>
    <row r="1555" spans="14:19" x14ac:dyDescent="0.35">
      <c r="N1555" s="6"/>
      <c r="Q1555" s="2"/>
      <c r="S1555" s="2"/>
    </row>
    <row r="1556" spans="14:19" x14ac:dyDescent="0.35">
      <c r="N1556" s="6"/>
      <c r="Q1556" s="2"/>
      <c r="S1556" s="2"/>
    </row>
    <row r="1557" spans="14:19" x14ac:dyDescent="0.35">
      <c r="N1557" s="6"/>
      <c r="Q1557" s="2"/>
      <c r="S1557" s="2"/>
    </row>
    <row r="1558" spans="14:19" x14ac:dyDescent="0.35">
      <c r="N1558" s="6"/>
      <c r="Q1558" s="2"/>
      <c r="S1558" s="2"/>
    </row>
    <row r="1559" spans="14:19" x14ac:dyDescent="0.35">
      <c r="N1559" s="6"/>
      <c r="Q1559" s="2"/>
      <c r="S1559" s="2"/>
    </row>
    <row r="1560" spans="14:19" x14ac:dyDescent="0.35">
      <c r="N1560" s="6"/>
      <c r="Q1560" s="2"/>
      <c r="S1560" s="2"/>
    </row>
    <row r="1561" spans="14:19" x14ac:dyDescent="0.35">
      <c r="N1561" s="6"/>
      <c r="Q1561" s="2"/>
      <c r="S1561" s="2"/>
    </row>
    <row r="1562" spans="14:19" x14ac:dyDescent="0.35">
      <c r="N1562" s="6"/>
      <c r="Q1562" s="2"/>
      <c r="S1562" s="2"/>
    </row>
    <row r="1563" spans="14:19" x14ac:dyDescent="0.35">
      <c r="N1563" s="6"/>
      <c r="Q1563" s="2"/>
      <c r="S1563" s="2"/>
    </row>
    <row r="1564" spans="14:19" x14ac:dyDescent="0.35">
      <c r="N1564" s="6"/>
      <c r="Q1564" s="2"/>
      <c r="S1564" s="2"/>
    </row>
    <row r="1565" spans="14:19" x14ac:dyDescent="0.35">
      <c r="N1565" s="6"/>
      <c r="Q1565" s="2"/>
      <c r="S1565" s="2"/>
    </row>
    <row r="1566" spans="14:19" x14ac:dyDescent="0.35">
      <c r="N1566" s="6"/>
      <c r="Q1566" s="2"/>
      <c r="S1566" s="2"/>
    </row>
    <row r="1567" spans="14:19" x14ac:dyDescent="0.35">
      <c r="N1567" s="6"/>
      <c r="Q1567" s="2"/>
      <c r="S1567" s="2"/>
    </row>
    <row r="1568" spans="14:19" x14ac:dyDescent="0.35">
      <c r="N1568" s="6"/>
      <c r="Q1568" s="2"/>
      <c r="S1568" s="2"/>
    </row>
    <row r="1569" spans="14:19" x14ac:dyDescent="0.35">
      <c r="N1569" s="6"/>
      <c r="Q1569" s="2"/>
      <c r="S1569" s="2"/>
    </row>
    <row r="1570" spans="14:19" x14ac:dyDescent="0.35">
      <c r="N1570" s="6"/>
      <c r="Q1570" s="2"/>
      <c r="S1570" s="2"/>
    </row>
    <row r="1571" spans="14:19" x14ac:dyDescent="0.35">
      <c r="N1571" s="6"/>
      <c r="Q1571" s="2"/>
      <c r="S1571" s="2"/>
    </row>
    <row r="1572" spans="14:19" x14ac:dyDescent="0.35">
      <c r="N1572" s="6"/>
      <c r="Q1572" s="2"/>
      <c r="S1572" s="2"/>
    </row>
    <row r="1573" spans="14:19" x14ac:dyDescent="0.35">
      <c r="N1573" s="6"/>
      <c r="Q1573" s="2"/>
      <c r="S1573" s="2"/>
    </row>
    <row r="1574" spans="14:19" x14ac:dyDescent="0.35">
      <c r="N1574" s="6"/>
      <c r="Q1574" s="2"/>
      <c r="S1574" s="2"/>
    </row>
    <row r="1575" spans="14:19" x14ac:dyDescent="0.35">
      <c r="N1575" s="6"/>
      <c r="Q1575" s="2"/>
      <c r="S1575" s="2"/>
    </row>
    <row r="1576" spans="14:19" x14ac:dyDescent="0.35">
      <c r="N1576" s="6"/>
      <c r="Q1576" s="2"/>
      <c r="S1576" s="2"/>
    </row>
    <row r="1577" spans="14:19" x14ac:dyDescent="0.35">
      <c r="N1577" s="6"/>
      <c r="Q1577" s="2"/>
      <c r="S1577" s="2"/>
    </row>
    <row r="1578" spans="14:19" x14ac:dyDescent="0.35">
      <c r="N1578" s="6"/>
      <c r="Q1578" s="2"/>
      <c r="S1578" s="2"/>
    </row>
    <row r="1579" spans="14:19" x14ac:dyDescent="0.35">
      <c r="N1579" s="6"/>
      <c r="Q1579" s="2"/>
      <c r="S1579" s="2"/>
    </row>
    <row r="1580" spans="14:19" x14ac:dyDescent="0.35">
      <c r="N1580" s="6"/>
      <c r="Q1580" s="2"/>
      <c r="S1580" s="2"/>
    </row>
    <row r="1581" spans="14:19" x14ac:dyDescent="0.35">
      <c r="N1581" s="6"/>
      <c r="Q1581" s="2"/>
      <c r="S1581" s="2"/>
    </row>
    <row r="1582" spans="14:19" x14ac:dyDescent="0.35">
      <c r="N1582" s="6"/>
      <c r="Q1582" s="2"/>
      <c r="S1582" s="2"/>
    </row>
    <row r="1583" spans="14:19" x14ac:dyDescent="0.35">
      <c r="N1583" s="6"/>
      <c r="Q1583" s="2"/>
      <c r="S1583" s="2"/>
    </row>
    <row r="1584" spans="14:19" x14ac:dyDescent="0.35">
      <c r="N1584" s="6"/>
      <c r="Q1584" s="2"/>
      <c r="S1584" s="2"/>
    </row>
    <row r="1585" spans="14:19" x14ac:dyDescent="0.35">
      <c r="N1585" s="6"/>
      <c r="Q1585" s="2"/>
      <c r="S1585" s="2"/>
    </row>
    <row r="1586" spans="14:19" x14ac:dyDescent="0.35">
      <c r="N1586" s="6"/>
      <c r="Q1586" s="2"/>
      <c r="S1586" s="2"/>
    </row>
    <row r="1587" spans="14:19" x14ac:dyDescent="0.35">
      <c r="N1587" s="6"/>
      <c r="Q1587" s="2"/>
      <c r="S1587" s="2"/>
    </row>
    <row r="1588" spans="14:19" x14ac:dyDescent="0.35">
      <c r="N1588" s="6"/>
      <c r="Q1588" s="2"/>
      <c r="S1588" s="2"/>
    </row>
    <row r="1589" spans="14:19" x14ac:dyDescent="0.35">
      <c r="N1589" s="6"/>
      <c r="Q1589" s="2"/>
      <c r="S1589" s="2"/>
    </row>
    <row r="1590" spans="14:19" x14ac:dyDescent="0.35">
      <c r="N1590" s="6"/>
      <c r="Q1590" s="2"/>
      <c r="S1590" s="2"/>
    </row>
    <row r="1591" spans="14:19" x14ac:dyDescent="0.35">
      <c r="N1591" s="6"/>
      <c r="Q1591" s="2"/>
      <c r="S1591" s="2"/>
    </row>
    <row r="1592" spans="14:19" x14ac:dyDescent="0.35">
      <c r="N1592" s="6"/>
      <c r="Q1592" s="2"/>
      <c r="S1592" s="2"/>
    </row>
    <row r="1593" spans="14:19" x14ac:dyDescent="0.35">
      <c r="N1593" s="6"/>
      <c r="Q1593" s="2"/>
      <c r="S1593" s="2"/>
    </row>
    <row r="1594" spans="14:19" x14ac:dyDescent="0.35">
      <c r="N1594" s="6"/>
      <c r="Q1594" s="2"/>
      <c r="S1594" s="2"/>
    </row>
    <row r="1595" spans="14:19" x14ac:dyDescent="0.35">
      <c r="N1595" s="6"/>
      <c r="Q1595" s="2"/>
      <c r="S1595" s="2"/>
    </row>
    <row r="1596" spans="14:19" x14ac:dyDescent="0.35">
      <c r="N1596" s="6"/>
      <c r="Q1596" s="2"/>
      <c r="S1596" s="2"/>
    </row>
    <row r="1597" spans="14:19" x14ac:dyDescent="0.35">
      <c r="N1597" s="6"/>
      <c r="Q1597" s="2"/>
      <c r="S1597" s="2"/>
    </row>
    <row r="1598" spans="14:19" x14ac:dyDescent="0.35">
      <c r="N1598" s="6"/>
      <c r="Q1598" s="2"/>
      <c r="S1598" s="2"/>
    </row>
    <row r="1599" spans="14:19" x14ac:dyDescent="0.35">
      <c r="N1599" s="6"/>
      <c r="Q1599" s="2"/>
      <c r="S1599" s="2"/>
    </row>
    <row r="1600" spans="14:19" x14ac:dyDescent="0.35">
      <c r="N1600" s="6"/>
      <c r="Q1600" s="2"/>
      <c r="S1600" s="2"/>
    </row>
    <row r="1601" spans="14:19" x14ac:dyDescent="0.35">
      <c r="N1601" s="6"/>
      <c r="Q1601" s="2"/>
      <c r="S1601" s="2"/>
    </row>
    <row r="1602" spans="14:19" x14ac:dyDescent="0.35">
      <c r="N1602" s="6"/>
      <c r="Q1602" s="2"/>
      <c r="S1602" s="2"/>
    </row>
    <row r="1603" spans="14:19" x14ac:dyDescent="0.35">
      <c r="N1603" s="6"/>
      <c r="Q1603" s="2"/>
      <c r="S1603" s="2"/>
    </row>
    <row r="1604" spans="14:19" x14ac:dyDescent="0.35">
      <c r="N1604" s="6"/>
      <c r="Q1604" s="2"/>
      <c r="S1604" s="2"/>
    </row>
    <row r="1605" spans="14:19" x14ac:dyDescent="0.35">
      <c r="N1605" s="6"/>
      <c r="Q1605" s="2"/>
      <c r="S1605" s="2"/>
    </row>
    <row r="1606" spans="14:19" x14ac:dyDescent="0.35">
      <c r="N1606" s="6"/>
      <c r="Q1606" s="2"/>
      <c r="S1606" s="2"/>
    </row>
    <row r="1607" spans="14:19" x14ac:dyDescent="0.35">
      <c r="N1607" s="6"/>
      <c r="Q1607" s="2"/>
      <c r="S1607" s="2"/>
    </row>
    <row r="1608" spans="14:19" x14ac:dyDescent="0.35">
      <c r="N1608" s="6"/>
      <c r="Q1608" s="2"/>
      <c r="S1608" s="2"/>
    </row>
    <row r="1609" spans="14:19" x14ac:dyDescent="0.35">
      <c r="N1609" s="6"/>
      <c r="Q1609" s="2"/>
      <c r="S1609" s="2"/>
    </row>
    <row r="1610" spans="14:19" x14ac:dyDescent="0.35">
      <c r="N1610" s="6"/>
      <c r="Q1610" s="2"/>
      <c r="S1610" s="2"/>
    </row>
    <row r="1611" spans="14:19" x14ac:dyDescent="0.35">
      <c r="N1611" s="6"/>
      <c r="Q1611" s="2"/>
      <c r="S1611" s="2"/>
    </row>
    <row r="1612" spans="14:19" x14ac:dyDescent="0.35">
      <c r="N1612" s="6"/>
      <c r="Q1612" s="2"/>
      <c r="S1612" s="2"/>
    </row>
    <row r="1613" spans="14:19" x14ac:dyDescent="0.35">
      <c r="N1613" s="6"/>
      <c r="Q1613" s="2"/>
      <c r="S1613" s="2"/>
    </row>
    <row r="1614" spans="14:19" x14ac:dyDescent="0.35">
      <c r="N1614" s="6"/>
      <c r="Q1614" s="2"/>
      <c r="S1614" s="2"/>
    </row>
    <row r="1615" spans="14:19" x14ac:dyDescent="0.35">
      <c r="N1615" s="6"/>
      <c r="Q1615" s="2"/>
      <c r="S1615" s="2"/>
    </row>
    <row r="1616" spans="14:19" x14ac:dyDescent="0.35">
      <c r="N1616" s="6"/>
      <c r="Q1616" s="2"/>
      <c r="S1616" s="2"/>
    </row>
    <row r="1617" spans="14:19" x14ac:dyDescent="0.35">
      <c r="N1617" s="6"/>
      <c r="Q1617" s="2"/>
      <c r="S1617" s="2"/>
    </row>
    <row r="1618" spans="14:19" x14ac:dyDescent="0.35">
      <c r="N1618" s="6"/>
      <c r="Q1618" s="2"/>
      <c r="S1618" s="2"/>
    </row>
    <row r="1619" spans="14:19" x14ac:dyDescent="0.35">
      <c r="N1619" s="6"/>
      <c r="Q1619" s="2"/>
      <c r="S1619" s="2"/>
    </row>
    <row r="1620" spans="14:19" x14ac:dyDescent="0.35">
      <c r="N1620" s="6"/>
      <c r="Q1620" s="2"/>
      <c r="S1620" s="2"/>
    </row>
    <row r="1621" spans="14:19" x14ac:dyDescent="0.35">
      <c r="N1621" s="6"/>
      <c r="Q1621" s="2"/>
      <c r="S1621" s="2"/>
    </row>
    <row r="1622" spans="14:19" x14ac:dyDescent="0.35">
      <c r="N1622" s="6"/>
      <c r="Q1622" s="2"/>
      <c r="S1622" s="2"/>
    </row>
    <row r="1623" spans="14:19" x14ac:dyDescent="0.35">
      <c r="N1623" s="6"/>
      <c r="Q1623" s="2"/>
      <c r="S1623" s="2"/>
    </row>
    <row r="1624" spans="14:19" x14ac:dyDescent="0.35">
      <c r="N1624" s="6"/>
      <c r="Q1624" s="2"/>
      <c r="S1624" s="2"/>
    </row>
    <row r="1625" spans="14:19" x14ac:dyDescent="0.35">
      <c r="N1625" s="6"/>
      <c r="Q1625" s="2"/>
      <c r="S1625" s="2"/>
    </row>
    <row r="1626" spans="14:19" x14ac:dyDescent="0.35">
      <c r="N1626" s="6"/>
      <c r="Q1626" s="2"/>
      <c r="S1626" s="2"/>
    </row>
    <row r="1627" spans="14:19" x14ac:dyDescent="0.35">
      <c r="N1627" s="6"/>
      <c r="Q1627" s="2"/>
      <c r="S1627" s="2"/>
    </row>
    <row r="1628" spans="14:19" x14ac:dyDescent="0.35">
      <c r="N1628" s="6"/>
      <c r="Q1628" s="2"/>
      <c r="S1628" s="2"/>
    </row>
    <row r="1629" spans="14:19" x14ac:dyDescent="0.35">
      <c r="N1629" s="6"/>
      <c r="Q1629" s="2"/>
      <c r="S1629" s="2"/>
    </row>
    <row r="1630" spans="14:19" x14ac:dyDescent="0.35">
      <c r="N1630" s="6"/>
      <c r="Q1630" s="2"/>
      <c r="S1630" s="2"/>
    </row>
    <row r="1631" spans="14:19" x14ac:dyDescent="0.35">
      <c r="N1631" s="6"/>
      <c r="Q1631" s="2"/>
      <c r="S1631" s="2"/>
    </row>
    <row r="1632" spans="14:19" x14ac:dyDescent="0.35">
      <c r="N1632" s="6"/>
      <c r="Q1632" s="2"/>
      <c r="S1632" s="2"/>
    </row>
    <row r="1633" spans="14:19" x14ac:dyDescent="0.35">
      <c r="N1633" s="6"/>
      <c r="Q1633" s="2"/>
      <c r="S1633" s="2"/>
    </row>
    <row r="1634" spans="14:19" x14ac:dyDescent="0.35">
      <c r="N1634" s="6"/>
      <c r="Q1634" s="2"/>
      <c r="S1634" s="2"/>
    </row>
    <row r="1635" spans="14:19" x14ac:dyDescent="0.35">
      <c r="N1635" s="6"/>
      <c r="Q1635" s="2"/>
      <c r="S1635" s="2"/>
    </row>
    <row r="1636" spans="14:19" x14ac:dyDescent="0.35">
      <c r="N1636" s="6"/>
      <c r="Q1636" s="2"/>
      <c r="S1636" s="2"/>
    </row>
    <row r="1637" spans="14:19" x14ac:dyDescent="0.35">
      <c r="N1637" s="6"/>
      <c r="Q1637" s="2"/>
      <c r="S1637" s="2"/>
    </row>
    <row r="1638" spans="14:19" x14ac:dyDescent="0.35">
      <c r="N1638" s="6"/>
      <c r="Q1638" s="2"/>
      <c r="S1638" s="2"/>
    </row>
    <row r="1639" spans="14:19" x14ac:dyDescent="0.35">
      <c r="N1639" s="6"/>
      <c r="Q1639" s="2"/>
      <c r="S1639" s="2"/>
    </row>
    <row r="1640" spans="14:19" x14ac:dyDescent="0.35">
      <c r="N1640" s="6"/>
      <c r="Q1640" s="2"/>
      <c r="S1640" s="2"/>
    </row>
    <row r="1641" spans="14:19" x14ac:dyDescent="0.35">
      <c r="N1641" s="6"/>
      <c r="Q1641" s="2"/>
      <c r="S1641" s="2"/>
    </row>
    <row r="1642" spans="14:19" x14ac:dyDescent="0.35">
      <c r="N1642" s="6"/>
      <c r="Q1642" s="2"/>
      <c r="S1642" s="2"/>
    </row>
    <row r="1643" spans="14:19" x14ac:dyDescent="0.35">
      <c r="N1643" s="6"/>
      <c r="Q1643" s="2"/>
      <c r="S1643" s="2"/>
    </row>
    <row r="1644" spans="14:19" x14ac:dyDescent="0.35">
      <c r="N1644" s="6"/>
      <c r="Q1644" s="2"/>
      <c r="S1644" s="2"/>
    </row>
    <row r="1645" spans="14:19" x14ac:dyDescent="0.35">
      <c r="N1645" s="6"/>
      <c r="Q1645" s="2"/>
      <c r="S1645" s="2"/>
    </row>
    <row r="1646" spans="14:19" x14ac:dyDescent="0.35">
      <c r="N1646" s="6"/>
      <c r="Q1646" s="2"/>
      <c r="S1646" s="2"/>
    </row>
    <row r="1647" spans="14:19" x14ac:dyDescent="0.35">
      <c r="N1647" s="6"/>
      <c r="Q1647" s="2"/>
      <c r="S1647" s="2"/>
    </row>
    <row r="1648" spans="14:19" x14ac:dyDescent="0.35">
      <c r="N1648" s="6"/>
      <c r="Q1648" s="2"/>
      <c r="S1648" s="2"/>
    </row>
    <row r="1649" spans="14:19" x14ac:dyDescent="0.35">
      <c r="N1649" s="6"/>
      <c r="Q1649" s="2"/>
      <c r="S1649" s="2"/>
    </row>
    <row r="1650" spans="14:19" x14ac:dyDescent="0.35">
      <c r="N1650" s="6"/>
      <c r="Q1650" s="2"/>
      <c r="S1650" s="2"/>
    </row>
    <row r="1651" spans="14:19" x14ac:dyDescent="0.35">
      <c r="N1651" s="6"/>
      <c r="Q1651" s="2"/>
      <c r="S1651" s="2"/>
    </row>
    <row r="1652" spans="14:19" x14ac:dyDescent="0.35">
      <c r="N1652" s="6"/>
      <c r="Q1652" s="2"/>
      <c r="S1652" s="2"/>
    </row>
    <row r="1653" spans="14:19" x14ac:dyDescent="0.35">
      <c r="N1653" s="6"/>
      <c r="Q1653" s="2"/>
      <c r="S1653" s="2"/>
    </row>
    <row r="1654" spans="14:19" x14ac:dyDescent="0.35">
      <c r="N1654" s="6"/>
      <c r="Q1654" s="2"/>
      <c r="S1654" s="2"/>
    </row>
    <row r="1655" spans="14:19" x14ac:dyDescent="0.35">
      <c r="N1655" s="6"/>
      <c r="Q1655" s="2"/>
      <c r="S1655" s="2"/>
    </row>
    <row r="1656" spans="14:19" x14ac:dyDescent="0.35">
      <c r="N1656" s="6"/>
      <c r="Q1656" s="2"/>
      <c r="S1656" s="2"/>
    </row>
    <row r="1657" spans="14:19" x14ac:dyDescent="0.35">
      <c r="N1657" s="6"/>
      <c r="Q1657" s="2"/>
      <c r="S1657" s="2"/>
    </row>
    <row r="1658" spans="14:19" x14ac:dyDescent="0.35">
      <c r="N1658" s="6"/>
      <c r="Q1658" s="2"/>
      <c r="S1658" s="2"/>
    </row>
    <row r="1659" spans="14:19" x14ac:dyDescent="0.35">
      <c r="N1659" s="6"/>
      <c r="Q1659" s="2"/>
      <c r="S1659" s="2"/>
    </row>
    <row r="1660" spans="14:19" x14ac:dyDescent="0.35">
      <c r="N1660" s="6"/>
      <c r="Q1660" s="2"/>
      <c r="S1660" s="2"/>
    </row>
    <row r="1661" spans="14:19" x14ac:dyDescent="0.35">
      <c r="N1661" s="6"/>
      <c r="Q1661" s="2"/>
      <c r="S1661" s="2"/>
    </row>
    <row r="1662" spans="14:19" x14ac:dyDescent="0.35">
      <c r="N1662" s="6"/>
      <c r="Q1662" s="2"/>
      <c r="S1662" s="2"/>
    </row>
    <row r="1663" spans="14:19" x14ac:dyDescent="0.35">
      <c r="N1663" s="6"/>
      <c r="Q1663" s="2"/>
      <c r="S1663" s="2"/>
    </row>
    <row r="1664" spans="14:19" x14ac:dyDescent="0.35">
      <c r="N1664" s="6"/>
      <c r="Q1664" s="2"/>
      <c r="S1664" s="2"/>
    </row>
    <row r="1665" spans="14:19" x14ac:dyDescent="0.35">
      <c r="N1665" s="6"/>
      <c r="Q1665" s="2"/>
      <c r="S1665" s="2"/>
    </row>
    <row r="1666" spans="14:19" x14ac:dyDescent="0.35">
      <c r="N1666" s="6"/>
      <c r="Q1666" s="2"/>
      <c r="S1666" s="2"/>
    </row>
    <row r="1667" spans="14:19" x14ac:dyDescent="0.35">
      <c r="N1667" s="6"/>
      <c r="Q1667" s="2"/>
      <c r="S1667" s="2"/>
    </row>
    <row r="1668" spans="14:19" x14ac:dyDescent="0.35">
      <c r="N1668" s="6"/>
      <c r="Q1668" s="2"/>
      <c r="S1668" s="2"/>
    </row>
    <row r="1669" spans="14:19" x14ac:dyDescent="0.35">
      <c r="N1669" s="6"/>
      <c r="Q1669" s="2"/>
      <c r="S1669" s="2"/>
    </row>
    <row r="1670" spans="14:19" x14ac:dyDescent="0.35">
      <c r="N1670" s="6"/>
      <c r="Q1670" s="2"/>
      <c r="S1670" s="2"/>
    </row>
    <row r="1671" spans="14:19" x14ac:dyDescent="0.35">
      <c r="N1671" s="6"/>
      <c r="Q1671" s="2"/>
      <c r="S1671" s="2"/>
    </row>
    <row r="1672" spans="14:19" x14ac:dyDescent="0.35">
      <c r="N1672" s="6"/>
      <c r="Q1672" s="2"/>
      <c r="S1672" s="2"/>
    </row>
    <row r="1673" spans="14:19" x14ac:dyDescent="0.35">
      <c r="N1673" s="6"/>
      <c r="Q1673" s="2"/>
      <c r="S1673" s="2"/>
    </row>
    <row r="1674" spans="14:19" x14ac:dyDescent="0.35">
      <c r="N1674" s="6"/>
      <c r="Q1674" s="2"/>
      <c r="S1674" s="2"/>
    </row>
    <row r="1675" spans="14:19" x14ac:dyDescent="0.35">
      <c r="N1675" s="6"/>
      <c r="Q1675" s="2"/>
      <c r="S1675" s="2"/>
    </row>
    <row r="1676" spans="14:19" x14ac:dyDescent="0.35">
      <c r="N1676" s="6"/>
      <c r="Q1676" s="2"/>
      <c r="S1676" s="2"/>
    </row>
    <row r="1677" spans="14:19" x14ac:dyDescent="0.35">
      <c r="N1677" s="6"/>
      <c r="Q1677" s="2"/>
      <c r="S1677" s="2"/>
    </row>
    <row r="1678" spans="14:19" x14ac:dyDescent="0.35">
      <c r="N1678" s="6"/>
      <c r="Q1678" s="2"/>
      <c r="S1678" s="2"/>
    </row>
    <row r="1679" spans="14:19" x14ac:dyDescent="0.35">
      <c r="N1679" s="6"/>
      <c r="Q1679" s="2"/>
      <c r="S1679" s="2"/>
    </row>
    <row r="1680" spans="14:19" x14ac:dyDescent="0.35">
      <c r="N1680" s="6"/>
      <c r="Q1680" s="2"/>
      <c r="S1680" s="2"/>
    </row>
    <row r="1681" spans="14:19" x14ac:dyDescent="0.35">
      <c r="N1681" s="6"/>
      <c r="Q1681" s="2"/>
      <c r="S1681" s="2"/>
    </row>
    <row r="1682" spans="14:19" x14ac:dyDescent="0.35">
      <c r="N1682" s="6"/>
      <c r="Q1682" s="2"/>
      <c r="S1682" s="2"/>
    </row>
    <row r="1683" spans="14:19" x14ac:dyDescent="0.35">
      <c r="N1683" s="6"/>
      <c r="Q1683" s="2"/>
      <c r="S1683" s="2"/>
    </row>
    <row r="1684" spans="14:19" x14ac:dyDescent="0.35">
      <c r="N1684" s="6"/>
      <c r="Q1684" s="2"/>
      <c r="S1684" s="2"/>
    </row>
    <row r="1685" spans="14:19" x14ac:dyDescent="0.35">
      <c r="N1685" s="6"/>
      <c r="Q1685" s="2"/>
      <c r="S1685" s="2"/>
    </row>
    <row r="1686" spans="14:19" x14ac:dyDescent="0.35">
      <c r="N1686" s="6"/>
      <c r="Q1686" s="2"/>
      <c r="S1686" s="2"/>
    </row>
    <row r="1687" spans="14:19" x14ac:dyDescent="0.35">
      <c r="N1687" s="6"/>
      <c r="Q1687" s="2"/>
      <c r="S1687" s="2"/>
    </row>
    <row r="1688" spans="14:19" x14ac:dyDescent="0.35">
      <c r="N1688" s="6"/>
      <c r="Q1688" s="2"/>
      <c r="S1688" s="2"/>
    </row>
    <row r="1689" spans="14:19" x14ac:dyDescent="0.35">
      <c r="N1689" s="6"/>
      <c r="Q1689" s="2"/>
      <c r="S1689" s="2"/>
    </row>
    <row r="1690" spans="14:19" x14ac:dyDescent="0.35">
      <c r="N1690" s="6"/>
      <c r="Q1690" s="2"/>
      <c r="S1690" s="2"/>
    </row>
    <row r="1691" spans="14:19" x14ac:dyDescent="0.35">
      <c r="N1691" s="6"/>
      <c r="Q1691" s="2"/>
      <c r="S1691" s="2"/>
    </row>
    <row r="1692" spans="14:19" x14ac:dyDescent="0.35">
      <c r="N1692" s="6"/>
      <c r="Q1692" s="2"/>
      <c r="S1692" s="2"/>
    </row>
    <row r="1693" spans="14:19" x14ac:dyDescent="0.35">
      <c r="N1693" s="6"/>
      <c r="Q1693" s="2"/>
      <c r="S1693" s="2"/>
    </row>
    <row r="1694" spans="14:19" x14ac:dyDescent="0.35">
      <c r="N1694" s="6"/>
      <c r="Q1694" s="2"/>
      <c r="S1694" s="2"/>
    </row>
    <row r="1695" spans="14:19" x14ac:dyDescent="0.35">
      <c r="N1695" s="6"/>
      <c r="Q1695" s="2"/>
      <c r="S1695" s="2"/>
    </row>
    <row r="1696" spans="14:19" x14ac:dyDescent="0.35">
      <c r="N1696" s="6"/>
      <c r="Q1696" s="2"/>
      <c r="S1696" s="2"/>
    </row>
    <row r="1697" spans="14:19" x14ac:dyDescent="0.35">
      <c r="N1697" s="6"/>
      <c r="Q1697" s="2"/>
      <c r="S1697" s="2"/>
    </row>
    <row r="1698" spans="14:19" x14ac:dyDescent="0.35">
      <c r="N1698" s="6"/>
      <c r="Q1698" s="2"/>
      <c r="S1698" s="2"/>
    </row>
    <row r="1699" spans="14:19" x14ac:dyDescent="0.35">
      <c r="N1699" s="6"/>
      <c r="Q1699" s="2"/>
      <c r="S1699" s="2"/>
    </row>
    <row r="1700" spans="14:19" x14ac:dyDescent="0.35">
      <c r="N1700" s="6"/>
      <c r="Q1700" s="2"/>
      <c r="S1700" s="2"/>
    </row>
    <row r="1701" spans="14:19" x14ac:dyDescent="0.35">
      <c r="N1701" s="6"/>
      <c r="Q1701" s="2"/>
      <c r="S1701" s="2"/>
    </row>
    <row r="1702" spans="14:19" x14ac:dyDescent="0.35">
      <c r="N1702" s="6"/>
      <c r="Q1702" s="2"/>
      <c r="S1702" s="2"/>
    </row>
    <row r="1703" spans="14:19" x14ac:dyDescent="0.35">
      <c r="N1703" s="6"/>
      <c r="Q1703" s="2"/>
      <c r="S1703" s="2"/>
    </row>
    <row r="1704" spans="14:19" x14ac:dyDescent="0.35">
      <c r="N1704" s="6"/>
      <c r="Q1704" s="2"/>
      <c r="S1704" s="2"/>
    </row>
    <row r="1705" spans="14:19" x14ac:dyDescent="0.35">
      <c r="N1705" s="6"/>
      <c r="Q1705" s="2"/>
      <c r="S1705" s="2"/>
    </row>
    <row r="1706" spans="14:19" x14ac:dyDescent="0.35">
      <c r="N1706" s="6"/>
      <c r="Q1706" s="2"/>
      <c r="S1706" s="2"/>
    </row>
    <row r="1707" spans="14:19" x14ac:dyDescent="0.35">
      <c r="N1707" s="6"/>
      <c r="Q1707" s="2"/>
      <c r="S1707" s="2"/>
    </row>
    <row r="1708" spans="14:19" x14ac:dyDescent="0.35">
      <c r="N1708" s="6"/>
      <c r="Q1708" s="2"/>
      <c r="S1708" s="2"/>
    </row>
    <row r="1709" spans="14:19" x14ac:dyDescent="0.35">
      <c r="N1709" s="6"/>
      <c r="Q1709" s="2"/>
      <c r="S1709" s="2"/>
    </row>
    <row r="1710" spans="14:19" x14ac:dyDescent="0.35">
      <c r="N1710" s="6"/>
      <c r="Q1710" s="2"/>
      <c r="S1710" s="2"/>
    </row>
    <row r="1711" spans="14:19" x14ac:dyDescent="0.35">
      <c r="N1711" s="6"/>
      <c r="Q1711" s="2"/>
      <c r="S1711" s="2"/>
    </row>
    <row r="1712" spans="14:19" x14ac:dyDescent="0.35">
      <c r="N1712" s="6"/>
      <c r="Q1712" s="2"/>
      <c r="S1712" s="2"/>
    </row>
    <row r="1713" spans="14:19" x14ac:dyDescent="0.35">
      <c r="N1713" s="6"/>
      <c r="Q1713" s="2"/>
      <c r="S1713" s="2"/>
    </row>
    <row r="1714" spans="14:19" x14ac:dyDescent="0.35">
      <c r="N1714" s="6"/>
      <c r="Q1714" s="2"/>
      <c r="S1714" s="2"/>
    </row>
    <row r="1715" spans="14:19" x14ac:dyDescent="0.35">
      <c r="N1715" s="6"/>
      <c r="Q1715" s="2"/>
      <c r="S1715" s="2"/>
    </row>
    <row r="1716" spans="14:19" x14ac:dyDescent="0.35">
      <c r="N1716" s="6"/>
      <c r="Q1716" s="2"/>
      <c r="S1716" s="2"/>
    </row>
    <row r="1717" spans="14:19" x14ac:dyDescent="0.35">
      <c r="N1717" s="6"/>
      <c r="Q1717" s="2"/>
      <c r="S1717" s="2"/>
    </row>
    <row r="1718" spans="14:19" x14ac:dyDescent="0.35">
      <c r="N1718" s="6"/>
      <c r="Q1718" s="2"/>
      <c r="S1718" s="2"/>
    </row>
    <row r="1719" spans="14:19" x14ac:dyDescent="0.35">
      <c r="N1719" s="6"/>
      <c r="Q1719" s="2"/>
      <c r="S1719" s="2"/>
    </row>
    <row r="1720" spans="14:19" x14ac:dyDescent="0.35">
      <c r="N1720" s="6"/>
      <c r="Q1720" s="2"/>
      <c r="S1720" s="2"/>
    </row>
    <row r="1721" spans="14:19" x14ac:dyDescent="0.35">
      <c r="N1721" s="6"/>
      <c r="Q1721" s="2"/>
      <c r="S1721" s="2"/>
    </row>
    <row r="1722" spans="14:19" x14ac:dyDescent="0.35">
      <c r="N1722" s="6"/>
      <c r="Q1722" s="2"/>
      <c r="S1722" s="2"/>
    </row>
    <row r="1723" spans="14:19" x14ac:dyDescent="0.35">
      <c r="N1723" s="6"/>
      <c r="Q1723" s="2"/>
      <c r="S1723" s="2"/>
    </row>
    <row r="1724" spans="14:19" x14ac:dyDescent="0.35">
      <c r="N1724" s="6"/>
      <c r="Q1724" s="2"/>
      <c r="S1724" s="2"/>
    </row>
    <row r="1725" spans="14:19" x14ac:dyDescent="0.35">
      <c r="N1725" s="6"/>
      <c r="Q1725" s="2"/>
      <c r="S1725" s="2"/>
    </row>
    <row r="1726" spans="14:19" x14ac:dyDescent="0.35">
      <c r="N1726" s="6"/>
      <c r="Q1726" s="2"/>
      <c r="S1726" s="2"/>
    </row>
    <row r="1727" spans="14:19" x14ac:dyDescent="0.35">
      <c r="N1727" s="6"/>
      <c r="Q1727" s="2"/>
      <c r="S1727" s="2"/>
    </row>
    <row r="1728" spans="14:19" x14ac:dyDescent="0.35">
      <c r="N1728" s="6"/>
      <c r="Q1728" s="2"/>
      <c r="S1728" s="2"/>
    </row>
    <row r="1729" spans="14:19" x14ac:dyDescent="0.35">
      <c r="N1729" s="6"/>
      <c r="Q1729" s="2"/>
      <c r="S1729" s="2"/>
    </row>
    <row r="1730" spans="14:19" x14ac:dyDescent="0.35">
      <c r="N1730" s="6"/>
      <c r="Q1730" s="2"/>
      <c r="S1730" s="2"/>
    </row>
    <row r="1731" spans="14:19" x14ac:dyDescent="0.35">
      <c r="N1731" s="6"/>
      <c r="Q1731" s="2"/>
      <c r="S1731" s="2"/>
    </row>
    <row r="1732" spans="14:19" x14ac:dyDescent="0.35">
      <c r="N1732" s="6"/>
      <c r="Q1732" s="2"/>
      <c r="S1732" s="2"/>
    </row>
    <row r="1733" spans="14:19" x14ac:dyDescent="0.35">
      <c r="N1733" s="6"/>
      <c r="Q1733" s="2"/>
      <c r="S1733" s="2"/>
    </row>
    <row r="1734" spans="14:19" x14ac:dyDescent="0.35">
      <c r="N1734" s="6"/>
      <c r="Q1734" s="2"/>
      <c r="S1734" s="2"/>
    </row>
    <row r="1735" spans="14:19" x14ac:dyDescent="0.35">
      <c r="N1735" s="6"/>
      <c r="Q1735" s="2"/>
      <c r="S1735" s="2"/>
    </row>
    <row r="1736" spans="14:19" x14ac:dyDescent="0.35">
      <c r="N1736" s="6"/>
      <c r="Q1736" s="2"/>
      <c r="S1736" s="2"/>
    </row>
    <row r="1737" spans="14:19" x14ac:dyDescent="0.35">
      <c r="N1737" s="6"/>
      <c r="Q1737" s="2"/>
      <c r="S1737" s="2"/>
    </row>
    <row r="1738" spans="14:19" x14ac:dyDescent="0.35">
      <c r="N1738" s="6"/>
      <c r="Q1738" s="2"/>
      <c r="S1738" s="2"/>
    </row>
    <row r="1739" spans="14:19" x14ac:dyDescent="0.35">
      <c r="N1739" s="6"/>
      <c r="Q1739" s="2"/>
      <c r="S1739" s="2"/>
    </row>
    <row r="1740" spans="14:19" x14ac:dyDescent="0.35">
      <c r="N1740" s="6"/>
      <c r="Q1740" s="2"/>
      <c r="S1740" s="2"/>
    </row>
    <row r="1741" spans="14:19" x14ac:dyDescent="0.35">
      <c r="N1741" s="6"/>
      <c r="Q1741" s="2"/>
      <c r="S1741" s="2"/>
    </row>
    <row r="1742" spans="14:19" x14ac:dyDescent="0.35">
      <c r="N1742" s="6"/>
      <c r="Q1742" s="2"/>
      <c r="S1742" s="2"/>
    </row>
    <row r="1743" spans="14:19" x14ac:dyDescent="0.35">
      <c r="N1743" s="6"/>
      <c r="Q1743" s="2"/>
      <c r="S1743" s="2"/>
    </row>
    <row r="1744" spans="14:19" x14ac:dyDescent="0.35">
      <c r="N1744" s="6"/>
      <c r="Q1744" s="2"/>
      <c r="S1744" s="2"/>
    </row>
    <row r="1745" spans="14:19" x14ac:dyDescent="0.35">
      <c r="N1745" s="6"/>
      <c r="Q1745" s="2"/>
      <c r="S1745" s="2"/>
    </row>
    <row r="1746" spans="14:19" x14ac:dyDescent="0.35">
      <c r="N1746" s="6"/>
      <c r="Q1746" s="2"/>
      <c r="S1746" s="2"/>
    </row>
    <row r="1747" spans="14:19" x14ac:dyDescent="0.35">
      <c r="N1747" s="6"/>
      <c r="Q1747" s="2"/>
      <c r="S1747" s="2"/>
    </row>
    <row r="1748" spans="14:19" x14ac:dyDescent="0.35">
      <c r="N1748" s="6"/>
      <c r="Q1748" s="2"/>
      <c r="S1748" s="2"/>
    </row>
    <row r="1749" spans="14:19" x14ac:dyDescent="0.35">
      <c r="N1749" s="6"/>
      <c r="Q1749" s="2"/>
      <c r="S1749" s="2"/>
    </row>
    <row r="1750" spans="14:19" x14ac:dyDescent="0.35">
      <c r="N1750" s="6"/>
      <c r="Q1750" s="2"/>
      <c r="S1750" s="2"/>
    </row>
    <row r="1751" spans="14:19" x14ac:dyDescent="0.35">
      <c r="N1751" s="6"/>
      <c r="Q1751" s="2"/>
      <c r="S1751" s="2"/>
    </row>
    <row r="1752" spans="14:19" x14ac:dyDescent="0.35">
      <c r="N1752" s="6"/>
      <c r="Q1752" s="2"/>
      <c r="S1752" s="2"/>
    </row>
    <row r="1753" spans="14:19" x14ac:dyDescent="0.35">
      <c r="N1753" s="6"/>
      <c r="Q1753" s="2"/>
      <c r="S1753" s="2"/>
    </row>
    <row r="1754" spans="14:19" x14ac:dyDescent="0.35">
      <c r="N1754" s="6"/>
      <c r="Q1754" s="2"/>
      <c r="S1754" s="2"/>
    </row>
    <row r="1755" spans="14:19" x14ac:dyDescent="0.35">
      <c r="N1755" s="6"/>
      <c r="Q1755" s="2"/>
      <c r="S1755" s="2"/>
    </row>
    <row r="1756" spans="14:19" x14ac:dyDescent="0.35">
      <c r="N1756" s="6"/>
      <c r="Q1756" s="2"/>
      <c r="S1756" s="2"/>
    </row>
    <row r="1757" spans="14:19" x14ac:dyDescent="0.35">
      <c r="N1757" s="6"/>
      <c r="Q1757" s="2"/>
      <c r="S1757" s="2"/>
    </row>
    <row r="1758" spans="14:19" x14ac:dyDescent="0.35">
      <c r="N1758" s="6"/>
      <c r="Q1758" s="2"/>
      <c r="S1758" s="2"/>
    </row>
    <row r="1759" spans="14:19" x14ac:dyDescent="0.35">
      <c r="N1759" s="6"/>
      <c r="Q1759" s="2"/>
      <c r="S1759" s="2"/>
    </row>
    <row r="1760" spans="14:19" x14ac:dyDescent="0.35">
      <c r="N1760" s="6"/>
      <c r="Q1760" s="2"/>
      <c r="S1760" s="2"/>
    </row>
    <row r="1761" spans="14:19" x14ac:dyDescent="0.35">
      <c r="N1761" s="6"/>
      <c r="Q1761" s="2"/>
      <c r="S1761" s="2"/>
    </row>
    <row r="1762" spans="14:19" x14ac:dyDescent="0.35">
      <c r="N1762" s="6"/>
      <c r="Q1762" s="2"/>
      <c r="S1762" s="2"/>
    </row>
    <row r="1763" spans="14:19" x14ac:dyDescent="0.35">
      <c r="N1763" s="6"/>
      <c r="Q1763" s="2"/>
      <c r="S1763" s="2"/>
    </row>
    <row r="1764" spans="14:19" x14ac:dyDescent="0.35">
      <c r="N1764" s="6"/>
      <c r="Q1764" s="2"/>
      <c r="S1764" s="2"/>
    </row>
    <row r="1765" spans="14:19" x14ac:dyDescent="0.35">
      <c r="N1765" s="6"/>
      <c r="Q1765" s="2"/>
      <c r="S1765" s="2"/>
    </row>
    <row r="1766" spans="14:19" x14ac:dyDescent="0.35">
      <c r="N1766" s="6"/>
      <c r="Q1766" s="2"/>
      <c r="S1766" s="2"/>
    </row>
    <row r="1767" spans="14:19" x14ac:dyDescent="0.35">
      <c r="N1767" s="6"/>
      <c r="Q1767" s="2"/>
      <c r="S1767" s="2"/>
    </row>
    <row r="1768" spans="14:19" x14ac:dyDescent="0.35">
      <c r="N1768" s="6"/>
      <c r="Q1768" s="2"/>
      <c r="S1768" s="2"/>
    </row>
    <row r="1769" spans="14:19" x14ac:dyDescent="0.35">
      <c r="N1769" s="6"/>
      <c r="Q1769" s="2"/>
      <c r="S1769" s="2"/>
    </row>
    <row r="1770" spans="14:19" x14ac:dyDescent="0.35">
      <c r="N1770" s="6"/>
      <c r="Q1770" s="2"/>
      <c r="S1770" s="2"/>
    </row>
    <row r="1771" spans="14:19" x14ac:dyDescent="0.35">
      <c r="N1771" s="6"/>
      <c r="Q1771" s="2"/>
      <c r="S1771" s="2"/>
    </row>
    <row r="1772" spans="14:19" x14ac:dyDescent="0.35">
      <c r="N1772" s="6"/>
      <c r="Q1772" s="2"/>
      <c r="S1772" s="2"/>
    </row>
    <row r="1773" spans="14:19" x14ac:dyDescent="0.35">
      <c r="N1773" s="6"/>
      <c r="Q1773" s="2"/>
      <c r="S1773" s="2"/>
    </row>
    <row r="1774" spans="14:19" x14ac:dyDescent="0.35">
      <c r="N1774" s="6"/>
      <c r="Q1774" s="2"/>
      <c r="S1774" s="2"/>
    </row>
    <row r="1775" spans="14:19" x14ac:dyDescent="0.35">
      <c r="N1775" s="6"/>
      <c r="Q1775" s="2"/>
      <c r="S1775" s="2"/>
    </row>
    <row r="1776" spans="14:19" x14ac:dyDescent="0.35">
      <c r="N1776" s="6"/>
      <c r="Q1776" s="2"/>
      <c r="S1776" s="2"/>
    </row>
    <row r="1777" spans="14:19" x14ac:dyDescent="0.35">
      <c r="N1777" s="6"/>
      <c r="Q1777" s="2"/>
      <c r="S1777" s="2"/>
    </row>
    <row r="1778" spans="14:19" x14ac:dyDescent="0.35">
      <c r="N1778" s="6"/>
      <c r="Q1778" s="2"/>
      <c r="S1778" s="2"/>
    </row>
    <row r="1779" spans="14:19" x14ac:dyDescent="0.35">
      <c r="N1779" s="6"/>
      <c r="Q1779" s="2"/>
      <c r="S1779" s="2"/>
    </row>
    <row r="1780" spans="14:19" x14ac:dyDescent="0.35">
      <c r="N1780" s="6"/>
      <c r="Q1780" s="2"/>
      <c r="S1780" s="2"/>
    </row>
    <row r="1781" spans="14:19" x14ac:dyDescent="0.35">
      <c r="N1781" s="6"/>
      <c r="Q1781" s="2"/>
      <c r="S1781" s="2"/>
    </row>
    <row r="1782" spans="14:19" x14ac:dyDescent="0.35">
      <c r="N1782" s="6"/>
      <c r="Q1782" s="2"/>
      <c r="S1782" s="2"/>
    </row>
    <row r="1783" spans="14:19" x14ac:dyDescent="0.35">
      <c r="N1783" s="6"/>
      <c r="Q1783" s="2"/>
      <c r="S1783" s="2"/>
    </row>
    <row r="1784" spans="14:19" x14ac:dyDescent="0.35">
      <c r="N1784" s="6"/>
      <c r="Q1784" s="2"/>
      <c r="S1784" s="2"/>
    </row>
    <row r="1785" spans="14:19" x14ac:dyDescent="0.35">
      <c r="N1785" s="6"/>
      <c r="Q1785" s="2"/>
      <c r="S1785" s="2"/>
    </row>
    <row r="1786" spans="14:19" x14ac:dyDescent="0.35">
      <c r="N1786" s="6"/>
      <c r="Q1786" s="2"/>
      <c r="S1786" s="2"/>
    </row>
    <row r="1787" spans="14:19" x14ac:dyDescent="0.35">
      <c r="N1787" s="6"/>
      <c r="Q1787" s="2"/>
      <c r="S1787" s="2"/>
    </row>
    <row r="1788" spans="14:19" x14ac:dyDescent="0.35">
      <c r="N1788" s="6"/>
      <c r="Q1788" s="2"/>
      <c r="S1788" s="2"/>
    </row>
    <row r="1789" spans="14:19" x14ac:dyDescent="0.35">
      <c r="N1789" s="6"/>
      <c r="Q1789" s="2"/>
      <c r="S1789" s="2"/>
    </row>
    <row r="1790" spans="14:19" x14ac:dyDescent="0.35">
      <c r="N1790" s="6"/>
      <c r="Q1790" s="2"/>
      <c r="S1790" s="2"/>
    </row>
    <row r="1791" spans="14:19" x14ac:dyDescent="0.35">
      <c r="N1791" s="6"/>
      <c r="Q1791" s="2"/>
      <c r="S1791" s="2"/>
    </row>
    <row r="1792" spans="14:19" x14ac:dyDescent="0.35">
      <c r="N1792" s="6"/>
      <c r="Q1792" s="2"/>
      <c r="S1792" s="2"/>
    </row>
    <row r="1793" spans="14:19" x14ac:dyDescent="0.35">
      <c r="N1793" s="6"/>
      <c r="Q1793" s="2"/>
      <c r="S1793" s="2"/>
    </row>
    <row r="1794" spans="14:19" x14ac:dyDescent="0.35">
      <c r="N1794" s="6"/>
      <c r="Q1794" s="2"/>
      <c r="S1794" s="2"/>
    </row>
    <row r="1795" spans="14:19" x14ac:dyDescent="0.35">
      <c r="N1795" s="6"/>
      <c r="Q1795" s="2"/>
      <c r="S1795" s="2"/>
    </row>
    <row r="1796" spans="14:19" x14ac:dyDescent="0.35">
      <c r="N1796" s="6"/>
      <c r="Q1796" s="2"/>
      <c r="S1796" s="2"/>
    </row>
    <row r="1797" spans="14:19" x14ac:dyDescent="0.35">
      <c r="N1797" s="6"/>
      <c r="Q1797" s="2"/>
      <c r="S1797" s="2"/>
    </row>
    <row r="1798" spans="14:19" x14ac:dyDescent="0.35">
      <c r="N1798" s="6"/>
      <c r="Q1798" s="2"/>
      <c r="S1798" s="2"/>
    </row>
    <row r="1799" spans="14:19" x14ac:dyDescent="0.35">
      <c r="N1799" s="6"/>
      <c r="Q1799" s="2"/>
      <c r="S1799" s="2"/>
    </row>
    <row r="1800" spans="14:19" x14ac:dyDescent="0.35">
      <c r="N1800" s="6"/>
      <c r="Q1800" s="2"/>
      <c r="S1800" s="2"/>
    </row>
    <row r="1801" spans="14:19" x14ac:dyDescent="0.35">
      <c r="N1801" s="6"/>
      <c r="Q1801" s="2"/>
      <c r="S1801" s="2"/>
    </row>
    <row r="1802" spans="14:19" x14ac:dyDescent="0.35">
      <c r="N1802" s="6"/>
      <c r="Q1802" s="2"/>
      <c r="S1802" s="2"/>
    </row>
    <row r="1803" spans="14:19" x14ac:dyDescent="0.35">
      <c r="N1803" s="6"/>
      <c r="Q1803" s="2"/>
      <c r="S1803" s="2"/>
    </row>
    <row r="1804" spans="14:19" x14ac:dyDescent="0.35">
      <c r="N1804" s="6"/>
      <c r="Q1804" s="2"/>
      <c r="S1804" s="2"/>
    </row>
    <row r="1805" spans="14:19" x14ac:dyDescent="0.35">
      <c r="N1805" s="6"/>
      <c r="Q1805" s="2"/>
      <c r="S1805" s="2"/>
    </row>
    <row r="1806" spans="14:19" x14ac:dyDescent="0.35">
      <c r="N1806" s="6"/>
      <c r="Q1806" s="2"/>
      <c r="S1806" s="2"/>
    </row>
    <row r="1807" spans="14:19" x14ac:dyDescent="0.35">
      <c r="N1807" s="6"/>
      <c r="Q1807" s="2"/>
      <c r="S1807" s="2"/>
    </row>
    <row r="1808" spans="14:19" x14ac:dyDescent="0.35">
      <c r="N1808" s="6"/>
      <c r="Q1808" s="2"/>
      <c r="S1808" s="2"/>
    </row>
    <row r="1809" spans="14:19" x14ac:dyDescent="0.35">
      <c r="N1809" s="6"/>
      <c r="Q1809" s="2"/>
      <c r="S1809" s="2"/>
    </row>
    <row r="1810" spans="14:19" x14ac:dyDescent="0.35">
      <c r="N1810" s="6"/>
      <c r="Q1810" s="2"/>
      <c r="S1810" s="2"/>
    </row>
    <row r="1811" spans="14:19" x14ac:dyDescent="0.35">
      <c r="N1811" s="6"/>
      <c r="Q1811" s="2"/>
      <c r="S1811" s="2"/>
    </row>
    <row r="1812" spans="14:19" x14ac:dyDescent="0.35">
      <c r="N1812" s="6"/>
      <c r="Q1812" s="2"/>
      <c r="S1812" s="2"/>
    </row>
    <row r="1813" spans="14:19" x14ac:dyDescent="0.35">
      <c r="N1813" s="6"/>
      <c r="Q1813" s="2"/>
      <c r="S1813" s="2"/>
    </row>
    <row r="1814" spans="14:19" x14ac:dyDescent="0.35">
      <c r="N1814" s="6"/>
      <c r="Q1814" s="2"/>
      <c r="S1814" s="2"/>
    </row>
    <row r="1815" spans="14:19" x14ac:dyDescent="0.35">
      <c r="N1815" s="6"/>
      <c r="Q1815" s="2"/>
      <c r="S1815" s="2"/>
    </row>
    <row r="1816" spans="14:19" x14ac:dyDescent="0.35">
      <c r="N1816" s="6"/>
      <c r="Q1816" s="2"/>
      <c r="S1816" s="2"/>
    </row>
    <row r="1817" spans="14:19" x14ac:dyDescent="0.35">
      <c r="N1817" s="6"/>
      <c r="Q1817" s="2"/>
      <c r="S1817" s="2"/>
    </row>
    <row r="1818" spans="14:19" x14ac:dyDescent="0.35">
      <c r="N1818" s="6"/>
      <c r="Q1818" s="2"/>
      <c r="S1818" s="2"/>
    </row>
    <row r="1819" spans="14:19" x14ac:dyDescent="0.35">
      <c r="N1819" s="6"/>
      <c r="Q1819" s="2"/>
      <c r="S1819" s="2"/>
    </row>
    <row r="1820" spans="14:19" x14ac:dyDescent="0.35">
      <c r="N1820" s="6"/>
      <c r="Q1820" s="2"/>
      <c r="S1820" s="2"/>
    </row>
    <row r="1821" spans="14:19" x14ac:dyDescent="0.35">
      <c r="N1821" s="6"/>
      <c r="Q1821" s="2"/>
      <c r="S1821" s="2"/>
    </row>
    <row r="1822" spans="14:19" x14ac:dyDescent="0.35">
      <c r="N1822" s="6"/>
      <c r="Q1822" s="2"/>
      <c r="S1822" s="2"/>
    </row>
    <row r="1823" spans="14:19" x14ac:dyDescent="0.35">
      <c r="N1823" s="6"/>
      <c r="Q1823" s="2"/>
      <c r="S1823" s="2"/>
    </row>
    <row r="1824" spans="14:19" x14ac:dyDescent="0.35">
      <c r="N1824" s="6"/>
      <c r="Q1824" s="2"/>
      <c r="S1824" s="2"/>
    </row>
    <row r="1825" spans="14:19" x14ac:dyDescent="0.35">
      <c r="N1825" s="6"/>
      <c r="Q1825" s="2"/>
      <c r="S1825" s="2"/>
    </row>
    <row r="1826" spans="14:19" x14ac:dyDescent="0.35">
      <c r="N1826" s="6"/>
      <c r="Q1826" s="2"/>
      <c r="S1826" s="2"/>
    </row>
    <row r="1827" spans="14:19" x14ac:dyDescent="0.35">
      <c r="N1827" s="6"/>
      <c r="Q1827" s="2"/>
      <c r="S1827" s="2"/>
    </row>
    <row r="1828" spans="14:19" x14ac:dyDescent="0.35">
      <c r="N1828" s="6"/>
      <c r="Q1828" s="2"/>
      <c r="S1828" s="2"/>
    </row>
    <row r="1829" spans="14:19" x14ac:dyDescent="0.35">
      <c r="N1829" s="6"/>
      <c r="Q1829" s="2"/>
      <c r="S1829" s="2"/>
    </row>
    <row r="1830" spans="14:19" x14ac:dyDescent="0.35">
      <c r="N1830" s="6"/>
      <c r="Q1830" s="2"/>
      <c r="S1830" s="2"/>
    </row>
    <row r="1831" spans="14:19" x14ac:dyDescent="0.35">
      <c r="N1831" s="6"/>
      <c r="Q1831" s="2"/>
      <c r="S1831" s="2"/>
    </row>
    <row r="1832" spans="14:19" x14ac:dyDescent="0.35">
      <c r="N1832" s="6"/>
      <c r="Q1832" s="2"/>
      <c r="S1832" s="2"/>
    </row>
    <row r="1833" spans="14:19" x14ac:dyDescent="0.35">
      <c r="N1833" s="6"/>
      <c r="Q1833" s="2"/>
      <c r="S1833" s="2"/>
    </row>
    <row r="1834" spans="14:19" x14ac:dyDescent="0.35">
      <c r="N1834" s="6"/>
      <c r="Q1834" s="2"/>
      <c r="S1834" s="2"/>
    </row>
    <row r="1835" spans="14:19" x14ac:dyDescent="0.35">
      <c r="N1835" s="6"/>
      <c r="Q1835" s="2"/>
      <c r="S1835" s="2"/>
    </row>
    <row r="1836" spans="14:19" x14ac:dyDescent="0.35">
      <c r="N1836" s="6"/>
      <c r="Q1836" s="2"/>
      <c r="S1836" s="2"/>
    </row>
    <row r="1837" spans="14:19" x14ac:dyDescent="0.35">
      <c r="N1837" s="6"/>
      <c r="Q1837" s="2"/>
      <c r="S1837" s="2"/>
    </row>
    <row r="1838" spans="14:19" x14ac:dyDescent="0.35">
      <c r="N1838" s="6"/>
      <c r="Q1838" s="2"/>
      <c r="S1838" s="2"/>
    </row>
    <row r="1839" spans="14:19" x14ac:dyDescent="0.35">
      <c r="N1839" s="6"/>
      <c r="Q1839" s="2"/>
      <c r="S1839" s="2"/>
    </row>
    <row r="1840" spans="14:19" x14ac:dyDescent="0.35">
      <c r="N1840" s="6"/>
      <c r="Q1840" s="2"/>
      <c r="S1840" s="2"/>
    </row>
    <row r="1841" spans="14:19" x14ac:dyDescent="0.35">
      <c r="N1841" s="6"/>
      <c r="Q1841" s="2"/>
      <c r="S1841" s="2"/>
    </row>
    <row r="1842" spans="14:19" x14ac:dyDescent="0.35">
      <c r="N1842" s="6"/>
      <c r="Q1842" s="2"/>
      <c r="S1842" s="2"/>
    </row>
    <row r="1843" spans="14:19" x14ac:dyDescent="0.35">
      <c r="N1843" s="6"/>
      <c r="Q1843" s="2"/>
      <c r="S1843" s="2"/>
    </row>
    <row r="1844" spans="14:19" x14ac:dyDescent="0.35">
      <c r="N1844" s="6"/>
      <c r="Q1844" s="2"/>
      <c r="S1844" s="2"/>
    </row>
    <row r="1845" spans="14:19" x14ac:dyDescent="0.35">
      <c r="N1845" s="6"/>
      <c r="Q1845" s="2"/>
      <c r="S1845" s="2"/>
    </row>
    <row r="1846" spans="14:19" x14ac:dyDescent="0.35">
      <c r="N1846" s="6"/>
      <c r="Q1846" s="2"/>
      <c r="S1846" s="2"/>
    </row>
    <row r="1847" spans="14:19" x14ac:dyDescent="0.35">
      <c r="N1847" s="6"/>
      <c r="Q1847" s="2"/>
      <c r="S1847" s="2"/>
    </row>
    <row r="1848" spans="14:19" x14ac:dyDescent="0.35">
      <c r="N1848" s="6"/>
      <c r="Q1848" s="2"/>
      <c r="S1848" s="2"/>
    </row>
    <row r="1849" spans="14:19" x14ac:dyDescent="0.35">
      <c r="N1849" s="6"/>
      <c r="Q1849" s="2"/>
      <c r="S1849" s="2"/>
    </row>
    <row r="1850" spans="14:19" x14ac:dyDescent="0.35">
      <c r="N1850" s="6"/>
      <c r="Q1850" s="2"/>
      <c r="S1850" s="2"/>
    </row>
    <row r="1851" spans="14:19" x14ac:dyDescent="0.35">
      <c r="N1851" s="6"/>
      <c r="Q1851" s="2"/>
      <c r="S1851" s="2"/>
    </row>
    <row r="1852" spans="14:19" x14ac:dyDescent="0.35">
      <c r="N1852" s="6"/>
      <c r="Q1852" s="2"/>
      <c r="S1852" s="2"/>
    </row>
    <row r="1853" spans="14:19" x14ac:dyDescent="0.35">
      <c r="N1853" s="6"/>
      <c r="Q1853" s="2"/>
      <c r="S1853" s="2"/>
    </row>
    <row r="1854" spans="14:19" x14ac:dyDescent="0.35">
      <c r="N1854" s="6"/>
      <c r="Q1854" s="2"/>
      <c r="S1854" s="2"/>
    </row>
    <row r="1855" spans="14:19" x14ac:dyDescent="0.35">
      <c r="N1855" s="6"/>
      <c r="Q1855" s="2"/>
      <c r="S1855" s="2"/>
    </row>
    <row r="1856" spans="14:19" x14ac:dyDescent="0.35">
      <c r="N1856" s="6"/>
      <c r="Q1856" s="2"/>
      <c r="S1856" s="2"/>
    </row>
    <row r="1857" spans="14:19" x14ac:dyDescent="0.35">
      <c r="N1857" s="6"/>
      <c r="Q1857" s="2"/>
      <c r="S1857" s="2"/>
    </row>
    <row r="1858" spans="14:19" x14ac:dyDescent="0.35">
      <c r="N1858" s="6"/>
      <c r="Q1858" s="2"/>
      <c r="S1858" s="2"/>
    </row>
    <row r="1859" spans="14:19" x14ac:dyDescent="0.35">
      <c r="N1859" s="6"/>
      <c r="Q1859" s="2"/>
      <c r="S1859" s="2"/>
    </row>
    <row r="1860" spans="14:19" x14ac:dyDescent="0.35">
      <c r="N1860" s="6"/>
      <c r="Q1860" s="2"/>
      <c r="S1860" s="2"/>
    </row>
    <row r="1861" spans="14:19" x14ac:dyDescent="0.35">
      <c r="N1861" s="6"/>
      <c r="Q1861" s="2"/>
      <c r="S1861" s="2"/>
    </row>
    <row r="1862" spans="14:19" x14ac:dyDescent="0.35">
      <c r="N1862" s="6"/>
      <c r="Q1862" s="2"/>
      <c r="S1862" s="2"/>
    </row>
    <row r="1863" spans="14:19" x14ac:dyDescent="0.35">
      <c r="N1863" s="6"/>
      <c r="Q1863" s="2"/>
      <c r="S1863" s="2"/>
    </row>
    <row r="1864" spans="14:19" x14ac:dyDescent="0.35">
      <c r="N1864" s="6"/>
      <c r="Q1864" s="2"/>
      <c r="S1864" s="2"/>
    </row>
    <row r="1865" spans="14:19" x14ac:dyDescent="0.35">
      <c r="N1865" s="6"/>
      <c r="Q1865" s="2"/>
      <c r="S1865" s="2"/>
    </row>
    <row r="1866" spans="14:19" x14ac:dyDescent="0.35">
      <c r="N1866" s="6"/>
      <c r="Q1866" s="2"/>
      <c r="S1866" s="2"/>
    </row>
    <row r="1867" spans="14:19" x14ac:dyDescent="0.35">
      <c r="N1867" s="6"/>
      <c r="Q1867" s="2"/>
      <c r="S1867" s="2"/>
    </row>
    <row r="1868" spans="14:19" x14ac:dyDescent="0.35">
      <c r="N1868" s="6"/>
      <c r="Q1868" s="2"/>
      <c r="S1868" s="2"/>
    </row>
    <row r="1869" spans="14:19" x14ac:dyDescent="0.35">
      <c r="N1869" s="6"/>
      <c r="Q1869" s="2"/>
      <c r="S1869" s="2"/>
    </row>
    <row r="1870" spans="14:19" x14ac:dyDescent="0.35">
      <c r="N1870" s="6"/>
      <c r="Q1870" s="2"/>
      <c r="S1870" s="2"/>
    </row>
    <row r="1871" spans="14:19" x14ac:dyDescent="0.35">
      <c r="N1871" s="6"/>
      <c r="Q1871" s="2"/>
      <c r="S1871" s="2"/>
    </row>
    <row r="1872" spans="14:19" x14ac:dyDescent="0.35">
      <c r="N1872" s="6"/>
      <c r="Q1872" s="2"/>
      <c r="S1872" s="2"/>
    </row>
    <row r="1873" spans="14:19" x14ac:dyDescent="0.35">
      <c r="N1873" s="6"/>
      <c r="Q1873" s="2"/>
      <c r="S1873" s="2"/>
    </row>
    <row r="1874" spans="14:19" x14ac:dyDescent="0.35">
      <c r="N1874" s="6"/>
      <c r="Q1874" s="2"/>
      <c r="S1874" s="2"/>
    </row>
    <row r="1875" spans="14:19" x14ac:dyDescent="0.35">
      <c r="N1875" s="6"/>
      <c r="Q1875" s="2"/>
      <c r="S1875" s="2"/>
    </row>
    <row r="1876" spans="14:19" x14ac:dyDescent="0.35">
      <c r="N1876" s="6"/>
      <c r="Q1876" s="2"/>
      <c r="S1876" s="2"/>
    </row>
    <row r="1877" spans="14:19" x14ac:dyDescent="0.35">
      <c r="N1877" s="6"/>
      <c r="Q1877" s="2"/>
      <c r="S1877" s="2"/>
    </row>
    <row r="1878" spans="14:19" x14ac:dyDescent="0.35">
      <c r="N1878" s="6"/>
      <c r="Q1878" s="2"/>
      <c r="S1878" s="2"/>
    </row>
    <row r="1879" spans="14:19" x14ac:dyDescent="0.35">
      <c r="N1879" s="6"/>
      <c r="Q1879" s="2"/>
      <c r="S1879" s="2"/>
    </row>
    <row r="1880" spans="14:19" x14ac:dyDescent="0.35">
      <c r="N1880" s="6"/>
      <c r="Q1880" s="2"/>
      <c r="S1880" s="2"/>
    </row>
    <row r="1881" spans="14:19" x14ac:dyDescent="0.35">
      <c r="N1881" s="6"/>
      <c r="Q1881" s="2"/>
      <c r="S1881" s="2"/>
    </row>
    <row r="1882" spans="14:19" x14ac:dyDescent="0.35">
      <c r="N1882" s="6"/>
      <c r="Q1882" s="2"/>
      <c r="S1882" s="2"/>
    </row>
    <row r="1883" spans="14:19" x14ac:dyDescent="0.35">
      <c r="N1883" s="6"/>
      <c r="Q1883" s="2"/>
      <c r="S1883" s="2"/>
    </row>
    <row r="1884" spans="14:19" x14ac:dyDescent="0.35">
      <c r="N1884" s="6"/>
      <c r="Q1884" s="2"/>
      <c r="S1884" s="2"/>
    </row>
    <row r="1885" spans="14:19" x14ac:dyDescent="0.35">
      <c r="N1885" s="6"/>
      <c r="Q1885" s="2"/>
      <c r="S1885" s="2"/>
    </row>
    <row r="1886" spans="14:19" x14ac:dyDescent="0.35">
      <c r="N1886" s="6"/>
      <c r="Q1886" s="2"/>
      <c r="S1886" s="2"/>
    </row>
    <row r="1887" spans="14:19" x14ac:dyDescent="0.35">
      <c r="N1887" s="6"/>
      <c r="Q1887" s="2"/>
      <c r="S1887" s="2"/>
    </row>
    <row r="1888" spans="14:19" x14ac:dyDescent="0.35">
      <c r="N1888" s="6"/>
      <c r="Q1888" s="2"/>
      <c r="S1888" s="2"/>
    </row>
    <row r="1889" spans="14:19" x14ac:dyDescent="0.35">
      <c r="N1889" s="6"/>
      <c r="Q1889" s="2"/>
      <c r="S1889" s="2"/>
    </row>
    <row r="1890" spans="14:19" x14ac:dyDescent="0.35">
      <c r="N1890" s="6"/>
      <c r="Q1890" s="2"/>
      <c r="S1890" s="2"/>
    </row>
    <row r="1891" spans="14:19" x14ac:dyDescent="0.35">
      <c r="N1891" s="6"/>
      <c r="Q1891" s="2"/>
      <c r="S1891" s="2"/>
    </row>
    <row r="1892" spans="14:19" x14ac:dyDescent="0.35">
      <c r="N1892" s="6"/>
      <c r="Q1892" s="2"/>
      <c r="S1892" s="2"/>
    </row>
    <row r="1893" spans="14:19" x14ac:dyDescent="0.35">
      <c r="N1893" s="6"/>
      <c r="Q1893" s="2"/>
      <c r="S1893" s="2"/>
    </row>
    <row r="1894" spans="14:19" x14ac:dyDescent="0.35">
      <c r="N1894" s="6"/>
      <c r="Q1894" s="2"/>
      <c r="S1894" s="2"/>
    </row>
    <row r="1895" spans="14:19" x14ac:dyDescent="0.35">
      <c r="N1895" s="6"/>
      <c r="Q1895" s="2"/>
      <c r="S1895" s="2"/>
    </row>
    <row r="1896" spans="14:19" x14ac:dyDescent="0.35">
      <c r="N1896" s="6"/>
      <c r="Q1896" s="2"/>
      <c r="S1896" s="2"/>
    </row>
    <row r="1897" spans="14:19" x14ac:dyDescent="0.35">
      <c r="N1897" s="6"/>
      <c r="Q1897" s="2"/>
      <c r="S1897" s="2"/>
    </row>
    <row r="1898" spans="14:19" x14ac:dyDescent="0.35">
      <c r="N1898" s="6"/>
      <c r="Q1898" s="2"/>
      <c r="S1898" s="2"/>
    </row>
    <row r="1899" spans="14:19" x14ac:dyDescent="0.35">
      <c r="N1899" s="6"/>
      <c r="Q1899" s="2"/>
      <c r="S1899" s="2"/>
    </row>
    <row r="1900" spans="14:19" x14ac:dyDescent="0.35">
      <c r="N1900" s="6"/>
      <c r="Q1900" s="2"/>
      <c r="S1900" s="2"/>
    </row>
    <row r="1901" spans="14:19" x14ac:dyDescent="0.35">
      <c r="N1901" s="6"/>
      <c r="Q1901" s="2"/>
      <c r="S1901" s="2"/>
    </row>
    <row r="1902" spans="14:19" x14ac:dyDescent="0.35">
      <c r="N1902" s="6"/>
      <c r="Q1902" s="2"/>
      <c r="S1902" s="2"/>
    </row>
    <row r="1903" spans="14:19" x14ac:dyDescent="0.35">
      <c r="N1903" s="6"/>
      <c r="Q1903" s="2"/>
      <c r="S1903" s="2"/>
    </row>
    <row r="1904" spans="14:19" x14ac:dyDescent="0.35">
      <c r="N1904" s="6"/>
      <c r="Q1904" s="2"/>
      <c r="S1904" s="2"/>
    </row>
    <row r="1905" spans="14:19" x14ac:dyDescent="0.35">
      <c r="N1905" s="6"/>
      <c r="Q1905" s="2"/>
      <c r="S1905" s="2"/>
    </row>
    <row r="1906" spans="14:19" x14ac:dyDescent="0.35">
      <c r="N1906" s="6"/>
      <c r="Q1906" s="2"/>
      <c r="S1906" s="2"/>
    </row>
    <row r="1907" spans="14:19" x14ac:dyDescent="0.35">
      <c r="N1907" s="6"/>
      <c r="Q1907" s="2"/>
      <c r="S1907" s="2"/>
    </row>
    <row r="1908" spans="14:19" x14ac:dyDescent="0.35">
      <c r="N1908" s="6"/>
      <c r="Q1908" s="2"/>
      <c r="S1908" s="2"/>
    </row>
    <row r="1909" spans="14:19" x14ac:dyDescent="0.35">
      <c r="N1909" s="6"/>
      <c r="Q1909" s="2"/>
      <c r="S1909" s="2"/>
    </row>
    <row r="1910" spans="14:19" x14ac:dyDescent="0.35">
      <c r="N1910" s="6"/>
      <c r="Q1910" s="2"/>
      <c r="S1910" s="2"/>
    </row>
    <row r="1911" spans="14:19" x14ac:dyDescent="0.35">
      <c r="N1911" s="6"/>
      <c r="Q1911" s="2"/>
      <c r="S1911" s="2"/>
    </row>
    <row r="1912" spans="14:19" x14ac:dyDescent="0.35">
      <c r="N1912" s="6"/>
      <c r="Q1912" s="2"/>
      <c r="S1912" s="2"/>
    </row>
    <row r="1913" spans="14:19" x14ac:dyDescent="0.35">
      <c r="N1913" s="6"/>
      <c r="Q1913" s="2"/>
      <c r="S1913" s="2"/>
    </row>
    <row r="1914" spans="14:19" x14ac:dyDescent="0.35">
      <c r="N1914" s="6"/>
      <c r="Q1914" s="2"/>
      <c r="S1914" s="2"/>
    </row>
    <row r="1915" spans="14:19" x14ac:dyDescent="0.35">
      <c r="N1915" s="6"/>
      <c r="Q1915" s="2"/>
      <c r="S1915" s="2"/>
    </row>
    <row r="1916" spans="14:19" x14ac:dyDescent="0.35">
      <c r="N1916" s="6"/>
      <c r="Q1916" s="2"/>
      <c r="S1916" s="2"/>
    </row>
    <row r="1917" spans="14:19" x14ac:dyDescent="0.35">
      <c r="N1917" s="6"/>
      <c r="Q1917" s="2"/>
      <c r="S1917" s="2"/>
    </row>
    <row r="1918" spans="14:19" x14ac:dyDescent="0.35">
      <c r="N1918" s="6"/>
      <c r="Q1918" s="2"/>
      <c r="S1918" s="2"/>
    </row>
    <row r="1919" spans="14:19" x14ac:dyDescent="0.35">
      <c r="N1919" s="6"/>
      <c r="Q1919" s="2"/>
      <c r="S1919" s="2"/>
    </row>
    <row r="1920" spans="14:19" x14ac:dyDescent="0.35">
      <c r="N1920" s="6"/>
      <c r="Q1920" s="2"/>
      <c r="S1920" s="2"/>
    </row>
    <row r="1921" spans="14:19" x14ac:dyDescent="0.35">
      <c r="N1921" s="6"/>
      <c r="Q1921" s="2"/>
      <c r="S1921" s="2"/>
    </row>
    <row r="1922" spans="14:19" x14ac:dyDescent="0.35">
      <c r="N1922" s="6"/>
      <c r="Q1922" s="2"/>
      <c r="S1922" s="2"/>
    </row>
    <row r="1923" spans="14:19" x14ac:dyDescent="0.35">
      <c r="N1923" s="6"/>
      <c r="Q1923" s="2"/>
      <c r="S1923" s="2"/>
    </row>
    <row r="1924" spans="14:19" x14ac:dyDescent="0.35">
      <c r="N1924" s="6"/>
      <c r="Q1924" s="2"/>
      <c r="S1924" s="2"/>
    </row>
    <row r="1925" spans="14:19" x14ac:dyDescent="0.35">
      <c r="N1925" s="6"/>
      <c r="Q1925" s="2"/>
      <c r="S1925" s="2"/>
    </row>
    <row r="1926" spans="14:19" x14ac:dyDescent="0.35">
      <c r="N1926" s="6"/>
      <c r="Q1926" s="2"/>
      <c r="S1926" s="2"/>
    </row>
    <row r="1927" spans="14:19" x14ac:dyDescent="0.35">
      <c r="N1927" s="6"/>
      <c r="Q1927" s="2"/>
      <c r="S1927" s="2"/>
    </row>
    <row r="1928" spans="14:19" x14ac:dyDescent="0.35">
      <c r="N1928" s="6"/>
      <c r="Q1928" s="2"/>
      <c r="S1928" s="2"/>
    </row>
    <row r="1929" spans="14:19" x14ac:dyDescent="0.35">
      <c r="N1929" s="6"/>
      <c r="Q1929" s="2"/>
      <c r="S1929" s="2"/>
    </row>
    <row r="1930" spans="14:19" x14ac:dyDescent="0.35">
      <c r="N1930" s="6"/>
      <c r="Q1930" s="2"/>
      <c r="S1930" s="2"/>
    </row>
    <row r="1931" spans="14:19" x14ac:dyDescent="0.35">
      <c r="N1931" s="6"/>
      <c r="Q1931" s="2"/>
      <c r="S1931" s="2"/>
    </row>
    <row r="1932" spans="14:19" x14ac:dyDescent="0.35">
      <c r="N1932" s="6"/>
      <c r="Q1932" s="2"/>
      <c r="S1932" s="2"/>
    </row>
    <row r="1933" spans="14:19" x14ac:dyDescent="0.35">
      <c r="N1933" s="6"/>
      <c r="Q1933" s="2"/>
      <c r="S1933" s="2"/>
    </row>
    <row r="1934" spans="14:19" x14ac:dyDescent="0.35">
      <c r="N1934" s="6"/>
      <c r="Q1934" s="2"/>
      <c r="S1934" s="2"/>
    </row>
    <row r="1935" spans="14:19" x14ac:dyDescent="0.35">
      <c r="N1935" s="6"/>
      <c r="Q1935" s="2"/>
      <c r="S1935" s="2"/>
    </row>
    <row r="1936" spans="14:19" x14ac:dyDescent="0.35">
      <c r="N1936" s="6"/>
      <c r="Q1936" s="2"/>
      <c r="S1936" s="2"/>
    </row>
    <row r="1937" spans="14:19" x14ac:dyDescent="0.35">
      <c r="N1937" s="6"/>
      <c r="Q1937" s="2"/>
      <c r="S1937" s="2"/>
    </row>
    <row r="1938" spans="14:19" x14ac:dyDescent="0.35">
      <c r="N1938" s="6"/>
      <c r="Q1938" s="2"/>
      <c r="S1938" s="2"/>
    </row>
    <row r="1939" spans="14:19" x14ac:dyDescent="0.35">
      <c r="N1939" s="6"/>
      <c r="Q1939" s="2"/>
      <c r="S1939" s="2"/>
    </row>
    <row r="1940" spans="14:19" x14ac:dyDescent="0.35">
      <c r="N1940" s="6"/>
      <c r="Q1940" s="2"/>
      <c r="S1940" s="2"/>
    </row>
    <row r="1941" spans="14:19" x14ac:dyDescent="0.35">
      <c r="N1941" s="6"/>
      <c r="Q1941" s="2"/>
      <c r="S1941" s="2"/>
    </row>
    <row r="1942" spans="14:19" x14ac:dyDescent="0.35">
      <c r="N1942" s="6"/>
      <c r="Q1942" s="2"/>
      <c r="S1942" s="2"/>
    </row>
    <row r="1943" spans="14:19" x14ac:dyDescent="0.35">
      <c r="N1943" s="6"/>
      <c r="Q1943" s="2"/>
      <c r="S1943" s="2"/>
    </row>
    <row r="1944" spans="14:19" x14ac:dyDescent="0.35">
      <c r="N1944" s="6"/>
      <c r="Q1944" s="2"/>
      <c r="S1944" s="2"/>
    </row>
    <row r="1945" spans="14:19" x14ac:dyDescent="0.35">
      <c r="N1945" s="6"/>
      <c r="Q1945" s="2"/>
      <c r="S1945" s="2"/>
    </row>
    <row r="1946" spans="14:19" x14ac:dyDescent="0.35">
      <c r="N1946" s="6"/>
      <c r="Q1946" s="2"/>
      <c r="S1946" s="2"/>
    </row>
    <row r="1947" spans="14:19" x14ac:dyDescent="0.35">
      <c r="N1947" s="6"/>
      <c r="Q1947" s="2"/>
      <c r="S1947" s="2"/>
    </row>
    <row r="1948" spans="14:19" x14ac:dyDescent="0.35">
      <c r="N1948" s="6"/>
      <c r="Q1948" s="2"/>
      <c r="S1948" s="2"/>
    </row>
    <row r="1949" spans="14:19" x14ac:dyDescent="0.35">
      <c r="N1949" s="6"/>
      <c r="Q1949" s="2"/>
      <c r="S1949" s="2"/>
    </row>
    <row r="1950" spans="14:19" x14ac:dyDescent="0.35">
      <c r="N1950" s="6"/>
      <c r="Q1950" s="2"/>
      <c r="S1950" s="2"/>
    </row>
    <row r="1951" spans="14:19" x14ac:dyDescent="0.35">
      <c r="N1951" s="6"/>
      <c r="Q1951" s="2"/>
      <c r="S1951" s="2"/>
    </row>
    <row r="1952" spans="14:19" x14ac:dyDescent="0.35">
      <c r="N1952" s="6"/>
      <c r="Q1952" s="2"/>
      <c r="S1952" s="2"/>
    </row>
    <row r="1953" spans="14:19" x14ac:dyDescent="0.35">
      <c r="N1953" s="6"/>
      <c r="Q1953" s="2"/>
      <c r="S1953" s="2"/>
    </row>
    <row r="1954" spans="14:19" x14ac:dyDescent="0.35">
      <c r="N1954" s="6"/>
      <c r="Q1954" s="2"/>
      <c r="S1954" s="2"/>
    </row>
    <row r="1955" spans="14:19" x14ac:dyDescent="0.35">
      <c r="N1955" s="6"/>
      <c r="Q1955" s="2"/>
      <c r="S1955" s="2"/>
    </row>
    <row r="1956" spans="14:19" x14ac:dyDescent="0.35">
      <c r="N1956" s="6"/>
      <c r="Q1956" s="2"/>
      <c r="S1956" s="2"/>
    </row>
    <row r="1957" spans="14:19" x14ac:dyDescent="0.35">
      <c r="N1957" s="6"/>
      <c r="Q1957" s="2"/>
      <c r="S1957" s="2"/>
    </row>
    <row r="1958" spans="14:19" x14ac:dyDescent="0.35">
      <c r="N1958" s="6"/>
      <c r="Q1958" s="2"/>
      <c r="S1958" s="2"/>
    </row>
    <row r="1959" spans="14:19" x14ac:dyDescent="0.35">
      <c r="N1959" s="6"/>
      <c r="Q1959" s="2"/>
      <c r="S1959" s="2"/>
    </row>
    <row r="1960" spans="14:19" x14ac:dyDescent="0.35">
      <c r="N1960" s="6"/>
      <c r="Q1960" s="2"/>
      <c r="S1960" s="2"/>
    </row>
    <row r="1961" spans="14:19" x14ac:dyDescent="0.35">
      <c r="N1961" s="6"/>
      <c r="Q1961" s="2"/>
      <c r="S1961" s="2"/>
    </row>
    <row r="1962" spans="14:19" x14ac:dyDescent="0.35">
      <c r="N1962" s="6"/>
      <c r="Q1962" s="2"/>
      <c r="S1962" s="2"/>
    </row>
    <row r="1963" spans="14:19" x14ac:dyDescent="0.35">
      <c r="N1963" s="6"/>
      <c r="Q1963" s="2"/>
      <c r="S1963" s="2"/>
    </row>
    <row r="1964" spans="14:19" x14ac:dyDescent="0.35">
      <c r="N1964" s="6"/>
      <c r="Q1964" s="2"/>
      <c r="S1964" s="2"/>
    </row>
    <row r="1965" spans="14:19" x14ac:dyDescent="0.35">
      <c r="N1965" s="6"/>
      <c r="Q1965" s="2"/>
      <c r="S1965" s="2"/>
    </row>
    <row r="1966" spans="14:19" x14ac:dyDescent="0.35">
      <c r="N1966" s="6"/>
      <c r="Q1966" s="2"/>
      <c r="S1966" s="2"/>
    </row>
    <row r="1967" spans="14:19" x14ac:dyDescent="0.35">
      <c r="N1967" s="6"/>
      <c r="Q1967" s="2"/>
      <c r="S1967" s="2"/>
    </row>
    <row r="1968" spans="14:19" x14ac:dyDescent="0.35">
      <c r="N1968" s="6"/>
      <c r="Q1968" s="2"/>
      <c r="S1968" s="2"/>
    </row>
    <row r="1969" spans="14:19" x14ac:dyDescent="0.35">
      <c r="N1969" s="6"/>
      <c r="Q1969" s="2"/>
      <c r="S1969" s="2"/>
    </row>
    <row r="1970" spans="14:19" x14ac:dyDescent="0.35">
      <c r="N1970" s="6"/>
      <c r="Q1970" s="2"/>
      <c r="S1970" s="2"/>
    </row>
    <row r="1971" spans="14:19" x14ac:dyDescent="0.35">
      <c r="N1971" s="6"/>
      <c r="Q1971" s="2"/>
      <c r="S1971" s="2"/>
    </row>
    <row r="1972" spans="14:19" x14ac:dyDescent="0.35">
      <c r="N1972" s="6"/>
      <c r="Q1972" s="2"/>
      <c r="S1972" s="2"/>
    </row>
    <row r="1973" spans="14:19" x14ac:dyDescent="0.35">
      <c r="N1973" s="6"/>
      <c r="Q1973" s="2"/>
      <c r="S1973" s="2"/>
    </row>
    <row r="1974" spans="14:19" x14ac:dyDescent="0.35">
      <c r="N1974" s="6"/>
      <c r="Q1974" s="2"/>
      <c r="S1974" s="2"/>
    </row>
    <row r="1975" spans="14:19" x14ac:dyDescent="0.35">
      <c r="N1975" s="6"/>
      <c r="Q1975" s="2"/>
      <c r="S1975" s="2"/>
    </row>
    <row r="1976" spans="14:19" x14ac:dyDescent="0.35">
      <c r="N1976" s="6"/>
      <c r="Q1976" s="2"/>
      <c r="S1976" s="2"/>
    </row>
    <row r="1977" spans="14:19" x14ac:dyDescent="0.35">
      <c r="N1977" s="6"/>
      <c r="Q1977" s="2"/>
      <c r="S1977" s="2"/>
    </row>
    <row r="1978" spans="14:19" x14ac:dyDescent="0.35">
      <c r="N1978" s="6"/>
      <c r="Q1978" s="2"/>
      <c r="S1978" s="2"/>
    </row>
    <row r="1979" spans="14:19" x14ac:dyDescent="0.35">
      <c r="N1979" s="6"/>
      <c r="Q1979" s="2"/>
      <c r="S1979" s="2"/>
    </row>
    <row r="1980" spans="14:19" x14ac:dyDescent="0.35">
      <c r="N1980" s="6"/>
      <c r="Q1980" s="2"/>
      <c r="S1980" s="2"/>
    </row>
    <row r="1981" spans="14:19" x14ac:dyDescent="0.35">
      <c r="N1981" s="6"/>
      <c r="Q1981" s="2"/>
      <c r="S1981" s="2"/>
    </row>
    <row r="1982" spans="14:19" x14ac:dyDescent="0.35">
      <c r="N1982" s="6"/>
      <c r="Q1982" s="2"/>
      <c r="S1982" s="2"/>
    </row>
    <row r="1983" spans="14:19" x14ac:dyDescent="0.35">
      <c r="N1983" s="6"/>
      <c r="Q1983" s="2"/>
      <c r="S1983" s="2"/>
    </row>
    <row r="1984" spans="14:19" x14ac:dyDescent="0.35">
      <c r="N1984" s="6"/>
      <c r="Q1984" s="2"/>
      <c r="S1984" s="2"/>
    </row>
    <row r="1985" spans="14:19" x14ac:dyDescent="0.35">
      <c r="N1985" s="6"/>
      <c r="Q1985" s="2"/>
      <c r="S1985" s="2"/>
    </row>
    <row r="1986" spans="14:19" x14ac:dyDescent="0.35">
      <c r="N1986" s="6"/>
      <c r="Q1986" s="2"/>
      <c r="S1986" s="2"/>
    </row>
    <row r="1987" spans="14:19" x14ac:dyDescent="0.35">
      <c r="N1987" s="6"/>
      <c r="Q1987" s="2"/>
      <c r="S1987" s="2"/>
    </row>
    <row r="1988" spans="14:19" x14ac:dyDescent="0.35">
      <c r="N1988" s="6"/>
      <c r="Q1988" s="2"/>
      <c r="S1988" s="2"/>
    </row>
    <row r="1989" spans="14:19" x14ac:dyDescent="0.35">
      <c r="N1989" s="6"/>
      <c r="Q1989" s="2"/>
      <c r="S1989" s="2"/>
    </row>
    <row r="1990" spans="14:19" x14ac:dyDescent="0.35">
      <c r="N1990" s="6"/>
      <c r="Q1990" s="2"/>
      <c r="S1990" s="2"/>
    </row>
    <row r="1991" spans="14:19" x14ac:dyDescent="0.35">
      <c r="N1991" s="6"/>
      <c r="Q1991" s="2"/>
      <c r="S1991" s="2"/>
    </row>
    <row r="1992" spans="14:19" x14ac:dyDescent="0.35">
      <c r="N1992" s="6"/>
      <c r="Q1992" s="2"/>
      <c r="S1992" s="2"/>
    </row>
    <row r="1993" spans="14:19" x14ac:dyDescent="0.35">
      <c r="N1993" s="6"/>
      <c r="Q1993" s="2"/>
      <c r="S1993" s="2"/>
    </row>
    <row r="1994" spans="14:19" x14ac:dyDescent="0.35">
      <c r="N1994" s="6"/>
      <c r="Q1994" s="2"/>
      <c r="S1994" s="2"/>
    </row>
    <row r="1995" spans="14:19" x14ac:dyDescent="0.35">
      <c r="N1995" s="6"/>
      <c r="Q1995" s="2"/>
      <c r="S1995" s="2"/>
    </row>
    <row r="1996" spans="14:19" x14ac:dyDescent="0.35">
      <c r="N1996" s="6"/>
      <c r="Q1996" s="2"/>
      <c r="S1996" s="2"/>
    </row>
    <row r="1997" spans="14:19" x14ac:dyDescent="0.35">
      <c r="N1997" s="6"/>
      <c r="Q1997" s="2"/>
      <c r="S1997" s="2"/>
    </row>
    <row r="1998" spans="14:19" x14ac:dyDescent="0.35">
      <c r="N1998" s="6"/>
      <c r="Q1998" s="2"/>
      <c r="S1998" s="2"/>
    </row>
    <row r="1999" spans="14:19" x14ac:dyDescent="0.35">
      <c r="N1999" s="6"/>
      <c r="Q1999" s="2"/>
      <c r="S1999" s="2"/>
    </row>
    <row r="2000" spans="14:19" x14ac:dyDescent="0.35">
      <c r="N2000" s="6"/>
      <c r="Q2000" s="2"/>
      <c r="S2000" s="2"/>
    </row>
    <row r="2001" spans="14:19" x14ac:dyDescent="0.35">
      <c r="N2001" s="6"/>
      <c r="Q2001" s="2"/>
      <c r="S2001" s="2"/>
    </row>
    <row r="2002" spans="14:19" x14ac:dyDescent="0.35">
      <c r="N2002" s="6"/>
      <c r="Q2002" s="2"/>
      <c r="S2002" s="2"/>
    </row>
    <row r="2003" spans="14:19" x14ac:dyDescent="0.35">
      <c r="N2003" s="6"/>
      <c r="Q2003" s="2"/>
      <c r="S2003" s="2"/>
    </row>
    <row r="2004" spans="14:19" x14ac:dyDescent="0.35">
      <c r="N2004" s="6"/>
      <c r="Q2004" s="2"/>
      <c r="S2004" s="2"/>
    </row>
    <row r="2005" spans="14:19" x14ac:dyDescent="0.35">
      <c r="N2005" s="6"/>
      <c r="Q2005" s="2"/>
      <c r="S2005" s="2"/>
    </row>
    <row r="2006" spans="14:19" x14ac:dyDescent="0.35">
      <c r="N2006" s="6"/>
      <c r="Q2006" s="2"/>
      <c r="S2006" s="2"/>
    </row>
    <row r="2007" spans="14:19" x14ac:dyDescent="0.35">
      <c r="N2007" s="6"/>
      <c r="Q2007" s="2"/>
      <c r="S2007" s="2"/>
    </row>
    <row r="2008" spans="14:19" x14ac:dyDescent="0.35">
      <c r="N2008" s="6"/>
      <c r="Q2008" s="2"/>
      <c r="S2008" s="2"/>
    </row>
    <row r="2009" spans="14:19" x14ac:dyDescent="0.35">
      <c r="N2009" s="6"/>
      <c r="Q2009" s="2"/>
      <c r="S2009" s="2"/>
    </row>
    <row r="2010" spans="14:19" x14ac:dyDescent="0.35">
      <c r="N2010" s="6"/>
      <c r="Q2010" s="2"/>
      <c r="S2010" s="2"/>
    </row>
    <row r="2011" spans="14:19" x14ac:dyDescent="0.35">
      <c r="N2011" s="6"/>
      <c r="Q2011" s="2"/>
      <c r="S2011" s="2"/>
    </row>
    <row r="2012" spans="14:19" x14ac:dyDescent="0.35">
      <c r="N2012" s="6"/>
      <c r="Q2012" s="2"/>
      <c r="S2012" s="2"/>
    </row>
    <row r="2013" spans="14:19" x14ac:dyDescent="0.35">
      <c r="N2013" s="6"/>
      <c r="Q2013" s="2"/>
      <c r="S2013" s="2"/>
    </row>
    <row r="2014" spans="14:19" x14ac:dyDescent="0.35">
      <c r="N2014" s="6"/>
      <c r="Q2014" s="2"/>
      <c r="S2014" s="2"/>
    </row>
    <row r="2015" spans="14:19" x14ac:dyDescent="0.35">
      <c r="N2015" s="6"/>
      <c r="Q2015" s="2"/>
      <c r="S2015" s="2"/>
    </row>
    <row r="2016" spans="14:19" x14ac:dyDescent="0.35">
      <c r="N2016" s="6"/>
      <c r="Q2016" s="2"/>
      <c r="S2016" s="2"/>
    </row>
    <row r="2017" spans="14:19" x14ac:dyDescent="0.35">
      <c r="N2017" s="6"/>
      <c r="Q2017" s="2"/>
      <c r="S2017" s="2"/>
    </row>
    <row r="2018" spans="14:19" x14ac:dyDescent="0.35">
      <c r="N2018" s="6"/>
      <c r="Q2018" s="2"/>
      <c r="S2018" s="2"/>
    </row>
    <row r="2019" spans="14:19" x14ac:dyDescent="0.35">
      <c r="N2019" s="6"/>
      <c r="Q2019" s="2"/>
      <c r="S2019" s="2"/>
    </row>
    <row r="2020" spans="14:19" x14ac:dyDescent="0.35">
      <c r="N2020" s="6"/>
      <c r="Q2020" s="2"/>
      <c r="S2020" s="2"/>
    </row>
    <row r="2021" spans="14:19" x14ac:dyDescent="0.35">
      <c r="N2021" s="6"/>
      <c r="Q2021" s="2"/>
      <c r="S2021" s="2"/>
    </row>
    <row r="2022" spans="14:19" x14ac:dyDescent="0.35">
      <c r="N2022" s="6"/>
      <c r="Q2022" s="2"/>
      <c r="S2022" s="2"/>
    </row>
    <row r="2023" spans="14:19" x14ac:dyDescent="0.35">
      <c r="N2023" s="6"/>
      <c r="Q2023" s="2"/>
      <c r="S2023" s="2"/>
    </row>
    <row r="2024" spans="14:19" x14ac:dyDescent="0.35">
      <c r="N2024" s="6"/>
      <c r="Q2024" s="2"/>
      <c r="S2024" s="2"/>
    </row>
    <row r="2025" spans="14:19" x14ac:dyDescent="0.35">
      <c r="N2025" s="6"/>
      <c r="Q2025" s="2"/>
      <c r="S2025" s="2"/>
    </row>
    <row r="2026" spans="14:19" x14ac:dyDescent="0.35">
      <c r="N2026" s="6"/>
      <c r="Q2026" s="2"/>
      <c r="S2026" s="2"/>
    </row>
    <row r="2027" spans="14:19" x14ac:dyDescent="0.35">
      <c r="N2027" s="6"/>
      <c r="Q2027" s="2"/>
      <c r="S2027" s="2"/>
    </row>
    <row r="2028" spans="14:19" x14ac:dyDescent="0.35">
      <c r="N2028" s="6"/>
      <c r="Q2028" s="2"/>
      <c r="S2028" s="2"/>
    </row>
    <row r="2029" spans="14:19" x14ac:dyDescent="0.35">
      <c r="N2029" s="6"/>
      <c r="Q2029" s="2"/>
      <c r="S2029" s="2"/>
    </row>
    <row r="2030" spans="14:19" x14ac:dyDescent="0.35">
      <c r="N2030" s="6"/>
      <c r="Q2030" s="2"/>
      <c r="S2030" s="2"/>
    </row>
    <row r="2031" spans="14:19" x14ac:dyDescent="0.35">
      <c r="N2031" s="6"/>
      <c r="Q2031" s="2"/>
      <c r="S2031" s="2"/>
    </row>
    <row r="2032" spans="14:19" x14ac:dyDescent="0.35">
      <c r="N2032" s="6"/>
      <c r="Q2032" s="2"/>
      <c r="S2032" s="2"/>
    </row>
    <row r="2033" spans="14:19" x14ac:dyDescent="0.35">
      <c r="N2033" s="6"/>
      <c r="Q2033" s="2"/>
      <c r="S2033" s="2"/>
    </row>
    <row r="2034" spans="14:19" x14ac:dyDescent="0.35">
      <c r="N2034" s="6"/>
      <c r="Q2034" s="2"/>
      <c r="S2034" s="2"/>
    </row>
    <row r="2035" spans="14:19" x14ac:dyDescent="0.35">
      <c r="N2035" s="6"/>
      <c r="Q2035" s="2"/>
      <c r="S2035" s="2"/>
    </row>
    <row r="2036" spans="14:19" x14ac:dyDescent="0.35">
      <c r="N2036" s="6"/>
      <c r="Q2036" s="2"/>
      <c r="S2036" s="2"/>
    </row>
    <row r="2037" spans="14:19" x14ac:dyDescent="0.35">
      <c r="N2037" s="6"/>
      <c r="Q2037" s="2"/>
      <c r="S2037" s="2"/>
    </row>
    <row r="2038" spans="14:19" x14ac:dyDescent="0.35">
      <c r="N2038" s="6"/>
      <c r="Q2038" s="2"/>
      <c r="S2038" s="2"/>
    </row>
    <row r="2039" spans="14:19" x14ac:dyDescent="0.35">
      <c r="N2039" s="6"/>
      <c r="Q2039" s="2"/>
      <c r="S2039" s="2"/>
    </row>
    <row r="2040" spans="14:19" x14ac:dyDescent="0.35">
      <c r="N2040" s="6"/>
      <c r="Q2040" s="2"/>
      <c r="S2040" s="2"/>
    </row>
    <row r="2041" spans="14:19" x14ac:dyDescent="0.35">
      <c r="N2041" s="6"/>
      <c r="Q2041" s="2"/>
      <c r="S2041" s="2"/>
    </row>
    <row r="2042" spans="14:19" x14ac:dyDescent="0.35">
      <c r="N2042" s="6"/>
      <c r="Q2042" s="2"/>
      <c r="S2042" s="2"/>
    </row>
    <row r="2043" spans="14:19" x14ac:dyDescent="0.35">
      <c r="N2043" s="6"/>
      <c r="Q2043" s="2"/>
      <c r="S2043" s="2"/>
    </row>
    <row r="2044" spans="14:19" x14ac:dyDescent="0.35">
      <c r="N2044" s="6"/>
      <c r="Q2044" s="2"/>
      <c r="S2044" s="2"/>
    </row>
    <row r="2045" spans="14:19" x14ac:dyDescent="0.35">
      <c r="N2045" s="6"/>
      <c r="Q2045" s="2"/>
      <c r="S2045" s="2"/>
    </row>
    <row r="2046" spans="14:19" x14ac:dyDescent="0.35">
      <c r="N2046" s="6"/>
      <c r="Q2046" s="2"/>
      <c r="S2046" s="2"/>
    </row>
    <row r="2047" spans="14:19" x14ac:dyDescent="0.35">
      <c r="N2047" s="6"/>
      <c r="Q2047" s="2"/>
      <c r="S2047" s="2"/>
    </row>
    <row r="2048" spans="14:19" x14ac:dyDescent="0.35">
      <c r="N2048" s="6"/>
      <c r="Q2048" s="2"/>
      <c r="S2048" s="2"/>
    </row>
    <row r="2049" spans="14:19" x14ac:dyDescent="0.35">
      <c r="N2049" s="6"/>
      <c r="Q2049" s="2"/>
      <c r="S2049" s="2"/>
    </row>
    <row r="2050" spans="14:19" x14ac:dyDescent="0.35">
      <c r="N2050" s="6"/>
      <c r="Q2050" s="2"/>
      <c r="S2050" s="2"/>
    </row>
    <row r="2051" spans="14:19" x14ac:dyDescent="0.35">
      <c r="N2051" s="6"/>
      <c r="Q2051" s="2"/>
      <c r="S2051" s="2"/>
    </row>
    <row r="2052" spans="14:19" x14ac:dyDescent="0.35">
      <c r="N2052" s="6"/>
      <c r="Q2052" s="2"/>
      <c r="S2052" s="2"/>
    </row>
    <row r="2053" spans="14:19" x14ac:dyDescent="0.35">
      <c r="N2053" s="6"/>
      <c r="Q2053" s="2"/>
      <c r="S2053" s="2"/>
    </row>
    <row r="2054" spans="14:19" x14ac:dyDescent="0.35">
      <c r="N2054" s="6"/>
      <c r="Q2054" s="2"/>
      <c r="S2054" s="2"/>
    </row>
    <row r="2055" spans="14:19" x14ac:dyDescent="0.35">
      <c r="N2055" s="6"/>
      <c r="Q2055" s="2"/>
      <c r="S2055" s="2"/>
    </row>
    <row r="2056" spans="14:19" x14ac:dyDescent="0.35">
      <c r="N2056" s="6"/>
      <c r="Q2056" s="2"/>
      <c r="S2056" s="2"/>
    </row>
    <row r="2057" spans="14:19" x14ac:dyDescent="0.35">
      <c r="N2057" s="6"/>
      <c r="Q2057" s="2"/>
      <c r="S2057" s="2"/>
    </row>
    <row r="2058" spans="14:19" x14ac:dyDescent="0.35">
      <c r="N2058" s="6"/>
      <c r="Q2058" s="2"/>
      <c r="S2058" s="2"/>
    </row>
    <row r="2059" spans="14:19" x14ac:dyDescent="0.35">
      <c r="N2059" s="6"/>
      <c r="Q2059" s="2"/>
      <c r="S2059" s="2"/>
    </row>
    <row r="2060" spans="14:19" x14ac:dyDescent="0.35">
      <c r="N2060" s="6"/>
      <c r="Q2060" s="2"/>
      <c r="S2060" s="2"/>
    </row>
    <row r="2061" spans="14:19" x14ac:dyDescent="0.35">
      <c r="N2061" s="6"/>
      <c r="Q2061" s="2"/>
      <c r="S2061" s="2"/>
    </row>
    <row r="2062" spans="14:19" x14ac:dyDescent="0.35">
      <c r="N2062" s="6"/>
      <c r="Q2062" s="2"/>
      <c r="S2062" s="2"/>
    </row>
    <row r="2063" spans="14:19" x14ac:dyDescent="0.35">
      <c r="N2063" s="6"/>
      <c r="Q2063" s="2"/>
      <c r="S2063" s="2"/>
    </row>
    <row r="2064" spans="14:19" x14ac:dyDescent="0.35">
      <c r="N2064" s="6"/>
      <c r="Q2064" s="2"/>
      <c r="S2064" s="2"/>
    </row>
    <row r="2065" spans="14:19" x14ac:dyDescent="0.35">
      <c r="N2065" s="6"/>
      <c r="Q2065" s="2"/>
      <c r="S2065" s="2"/>
    </row>
    <row r="2066" spans="14:19" x14ac:dyDescent="0.35">
      <c r="N2066" s="6"/>
      <c r="Q2066" s="2"/>
      <c r="S2066" s="2"/>
    </row>
    <row r="2067" spans="14:19" x14ac:dyDescent="0.35">
      <c r="N2067" s="6"/>
      <c r="Q2067" s="2"/>
      <c r="S2067" s="2"/>
    </row>
    <row r="2068" spans="14:19" x14ac:dyDescent="0.35">
      <c r="N2068" s="6"/>
      <c r="Q2068" s="2"/>
      <c r="S2068" s="2"/>
    </row>
    <row r="2069" spans="14:19" x14ac:dyDescent="0.35">
      <c r="N2069" s="6"/>
      <c r="Q2069" s="2"/>
      <c r="S2069" s="2"/>
    </row>
    <row r="2070" spans="14:19" x14ac:dyDescent="0.35">
      <c r="N2070" s="6"/>
      <c r="Q2070" s="2"/>
      <c r="S2070" s="2"/>
    </row>
    <row r="2071" spans="14:19" x14ac:dyDescent="0.35">
      <c r="N2071" s="6"/>
      <c r="Q2071" s="2"/>
      <c r="S2071" s="2"/>
    </row>
    <row r="2072" spans="14:19" x14ac:dyDescent="0.35">
      <c r="N2072" s="6"/>
      <c r="Q2072" s="2"/>
      <c r="S2072" s="2"/>
    </row>
    <row r="2073" spans="14:19" x14ac:dyDescent="0.35">
      <c r="N2073" s="6"/>
      <c r="Q2073" s="2"/>
      <c r="S2073" s="2"/>
    </row>
    <row r="2074" spans="14:19" x14ac:dyDescent="0.35">
      <c r="N2074" s="6"/>
      <c r="Q2074" s="2"/>
      <c r="S2074" s="2"/>
    </row>
    <row r="2075" spans="14:19" x14ac:dyDescent="0.35">
      <c r="N2075" s="6"/>
      <c r="Q2075" s="2"/>
      <c r="S2075" s="2"/>
    </row>
    <row r="2076" spans="14:19" x14ac:dyDescent="0.35">
      <c r="N2076" s="6"/>
      <c r="Q2076" s="2"/>
      <c r="S2076" s="2"/>
    </row>
    <row r="2077" spans="14:19" x14ac:dyDescent="0.35">
      <c r="N2077" s="6"/>
      <c r="Q2077" s="2"/>
      <c r="S2077" s="2"/>
    </row>
    <row r="2078" spans="14:19" x14ac:dyDescent="0.35">
      <c r="N2078" s="6"/>
      <c r="Q2078" s="2"/>
      <c r="S2078" s="2"/>
    </row>
    <row r="2079" spans="14:19" x14ac:dyDescent="0.35">
      <c r="N2079" s="6"/>
      <c r="Q2079" s="2"/>
      <c r="S2079" s="2"/>
    </row>
    <row r="2080" spans="14:19" x14ac:dyDescent="0.35">
      <c r="N2080" s="6"/>
      <c r="Q2080" s="2"/>
      <c r="S2080" s="2"/>
    </row>
    <row r="2081" spans="14:19" x14ac:dyDescent="0.35">
      <c r="N2081" s="6"/>
      <c r="Q2081" s="2"/>
      <c r="S2081" s="2"/>
    </row>
    <row r="2082" spans="14:19" x14ac:dyDescent="0.35">
      <c r="N2082" s="6"/>
      <c r="Q2082" s="2"/>
      <c r="S2082" s="2"/>
    </row>
    <row r="2083" spans="14:19" x14ac:dyDescent="0.35">
      <c r="N2083" s="6"/>
      <c r="Q2083" s="2"/>
      <c r="S2083" s="2"/>
    </row>
    <row r="2084" spans="14:19" x14ac:dyDescent="0.35">
      <c r="N2084" s="6"/>
      <c r="Q2084" s="2"/>
      <c r="S2084" s="2"/>
    </row>
    <row r="2085" spans="14:19" x14ac:dyDescent="0.35">
      <c r="N2085" s="6"/>
      <c r="Q2085" s="2"/>
      <c r="S2085" s="2"/>
    </row>
    <row r="2086" spans="14:19" x14ac:dyDescent="0.35">
      <c r="N2086" s="6"/>
      <c r="Q2086" s="2"/>
      <c r="S2086" s="2"/>
    </row>
    <row r="2087" spans="14:19" x14ac:dyDescent="0.35">
      <c r="N2087" s="6"/>
      <c r="Q2087" s="2"/>
      <c r="S2087" s="2"/>
    </row>
    <row r="2088" spans="14:19" x14ac:dyDescent="0.35">
      <c r="N2088" s="6"/>
      <c r="Q2088" s="2"/>
      <c r="S2088" s="2"/>
    </row>
    <row r="2089" spans="14:19" x14ac:dyDescent="0.35">
      <c r="N2089" s="6"/>
      <c r="Q2089" s="2"/>
      <c r="S2089" s="2"/>
    </row>
    <row r="2090" spans="14:19" x14ac:dyDescent="0.35">
      <c r="N2090" s="6"/>
      <c r="Q2090" s="2"/>
      <c r="S2090" s="2"/>
    </row>
    <row r="2091" spans="14:19" x14ac:dyDescent="0.35">
      <c r="N2091" s="6"/>
      <c r="Q2091" s="2"/>
      <c r="S2091" s="2"/>
    </row>
    <row r="2092" spans="14:19" x14ac:dyDescent="0.35">
      <c r="N2092" s="6"/>
      <c r="Q2092" s="2"/>
      <c r="S2092" s="2"/>
    </row>
    <row r="2093" spans="14:19" x14ac:dyDescent="0.35">
      <c r="N2093" s="6"/>
      <c r="Q2093" s="2"/>
      <c r="S2093" s="2"/>
    </row>
    <row r="2094" spans="14:19" x14ac:dyDescent="0.35">
      <c r="N2094" s="6"/>
      <c r="Q2094" s="2"/>
      <c r="S2094" s="2"/>
    </row>
    <row r="2095" spans="14:19" x14ac:dyDescent="0.35">
      <c r="N2095" s="6"/>
      <c r="Q2095" s="2"/>
      <c r="S2095" s="2"/>
    </row>
    <row r="2096" spans="14:19" x14ac:dyDescent="0.35">
      <c r="N2096" s="6"/>
      <c r="Q2096" s="2"/>
      <c r="S2096" s="2"/>
    </row>
    <row r="2097" spans="14:19" x14ac:dyDescent="0.35">
      <c r="N2097" s="6"/>
      <c r="Q2097" s="2"/>
      <c r="S2097" s="2"/>
    </row>
    <row r="2098" spans="14:19" x14ac:dyDescent="0.35">
      <c r="N2098" s="6"/>
      <c r="Q2098" s="2"/>
      <c r="S2098" s="2"/>
    </row>
    <row r="2099" spans="14:19" x14ac:dyDescent="0.35">
      <c r="N2099" s="6"/>
      <c r="Q2099" s="2"/>
      <c r="S2099" s="2"/>
    </row>
    <row r="2100" spans="14:19" x14ac:dyDescent="0.35">
      <c r="N2100" s="6"/>
      <c r="Q2100" s="2"/>
      <c r="S2100" s="2"/>
    </row>
    <row r="2101" spans="14:19" x14ac:dyDescent="0.35">
      <c r="N2101" s="6"/>
      <c r="Q2101" s="2"/>
      <c r="S2101" s="2"/>
    </row>
    <row r="2102" spans="14:19" x14ac:dyDescent="0.35">
      <c r="N2102" s="6"/>
      <c r="Q2102" s="2"/>
      <c r="S2102" s="2"/>
    </row>
    <row r="2103" spans="14:19" x14ac:dyDescent="0.35">
      <c r="N2103" s="6"/>
      <c r="Q2103" s="2"/>
      <c r="S2103" s="2"/>
    </row>
    <row r="2104" spans="14:19" x14ac:dyDescent="0.35">
      <c r="N2104" s="6"/>
      <c r="Q2104" s="2"/>
      <c r="S2104" s="2"/>
    </row>
    <row r="2105" spans="14:19" x14ac:dyDescent="0.35">
      <c r="N2105" s="6"/>
      <c r="Q2105" s="2"/>
      <c r="S2105" s="2"/>
    </row>
    <row r="2106" spans="14:19" x14ac:dyDescent="0.35">
      <c r="N2106" s="6"/>
      <c r="Q2106" s="2"/>
      <c r="S2106" s="2"/>
    </row>
    <row r="2107" spans="14:19" x14ac:dyDescent="0.35">
      <c r="N2107" s="6"/>
      <c r="Q2107" s="2"/>
      <c r="S2107" s="2"/>
    </row>
    <row r="2108" spans="14:19" x14ac:dyDescent="0.35">
      <c r="N2108" s="6"/>
      <c r="Q2108" s="2"/>
      <c r="S2108" s="2"/>
    </row>
    <row r="2109" spans="14:19" x14ac:dyDescent="0.35">
      <c r="N2109" s="6"/>
      <c r="Q2109" s="2"/>
      <c r="S2109" s="2"/>
    </row>
    <row r="2110" spans="14:19" x14ac:dyDescent="0.35">
      <c r="N2110" s="6"/>
      <c r="Q2110" s="2"/>
      <c r="S2110" s="2"/>
    </row>
    <row r="2111" spans="14:19" x14ac:dyDescent="0.35">
      <c r="N2111" s="6"/>
      <c r="Q2111" s="2"/>
      <c r="S2111" s="2"/>
    </row>
    <row r="2112" spans="14:19" x14ac:dyDescent="0.35">
      <c r="N2112" s="6"/>
      <c r="Q2112" s="2"/>
      <c r="S2112" s="2"/>
    </row>
    <row r="2113" spans="14:19" x14ac:dyDescent="0.35">
      <c r="N2113" s="6"/>
      <c r="Q2113" s="2"/>
      <c r="S2113" s="2"/>
    </row>
    <row r="2114" spans="14:19" x14ac:dyDescent="0.35">
      <c r="N2114" s="6"/>
      <c r="Q2114" s="2"/>
      <c r="S2114" s="2"/>
    </row>
    <row r="2115" spans="14:19" x14ac:dyDescent="0.35">
      <c r="N2115" s="6"/>
      <c r="Q2115" s="2"/>
      <c r="S2115" s="2"/>
    </row>
    <row r="2116" spans="14:19" x14ac:dyDescent="0.35">
      <c r="N2116" s="6"/>
      <c r="Q2116" s="2"/>
      <c r="S2116" s="2"/>
    </row>
    <row r="2117" spans="14:19" x14ac:dyDescent="0.35">
      <c r="N2117" s="6"/>
      <c r="Q2117" s="2"/>
      <c r="S2117" s="2"/>
    </row>
    <row r="2118" spans="14:19" x14ac:dyDescent="0.35">
      <c r="N2118" s="6"/>
      <c r="Q2118" s="2"/>
      <c r="S2118" s="2"/>
    </row>
    <row r="2119" spans="14:19" x14ac:dyDescent="0.35">
      <c r="N2119" s="6"/>
      <c r="Q2119" s="2"/>
      <c r="S2119" s="2"/>
    </row>
    <row r="2120" spans="14:19" x14ac:dyDescent="0.35">
      <c r="N2120" s="6"/>
      <c r="Q2120" s="2"/>
      <c r="S2120" s="2"/>
    </row>
    <row r="2121" spans="14:19" x14ac:dyDescent="0.35">
      <c r="N2121" s="6"/>
      <c r="Q2121" s="2"/>
      <c r="S2121" s="2"/>
    </row>
    <row r="2122" spans="14:19" x14ac:dyDescent="0.35">
      <c r="N2122" s="6"/>
      <c r="Q2122" s="2"/>
      <c r="S2122" s="2"/>
    </row>
    <row r="2123" spans="14:19" x14ac:dyDescent="0.35">
      <c r="N2123" s="6"/>
      <c r="Q2123" s="2"/>
      <c r="S2123" s="2"/>
    </row>
    <row r="2124" spans="14:19" x14ac:dyDescent="0.35">
      <c r="N2124" s="6"/>
      <c r="Q2124" s="2"/>
      <c r="S2124" s="2"/>
    </row>
    <row r="2125" spans="14:19" x14ac:dyDescent="0.35">
      <c r="N2125" s="6"/>
      <c r="Q2125" s="2"/>
      <c r="S2125" s="2"/>
    </row>
    <row r="2126" spans="14:19" x14ac:dyDescent="0.35">
      <c r="N2126" s="6"/>
      <c r="Q2126" s="2"/>
      <c r="S2126" s="2"/>
    </row>
    <row r="2127" spans="14:19" x14ac:dyDescent="0.35">
      <c r="N2127" s="6"/>
      <c r="Q2127" s="2"/>
      <c r="S2127" s="2"/>
    </row>
    <row r="2128" spans="14:19" x14ac:dyDescent="0.35">
      <c r="N2128" s="6"/>
      <c r="Q2128" s="2"/>
      <c r="S2128" s="2"/>
    </row>
    <row r="2129" spans="14:19" x14ac:dyDescent="0.35">
      <c r="N2129" s="6"/>
      <c r="Q2129" s="2"/>
      <c r="S2129" s="2"/>
    </row>
    <row r="2130" spans="14:19" x14ac:dyDescent="0.35">
      <c r="N2130" s="6"/>
      <c r="Q2130" s="2"/>
      <c r="S2130" s="2"/>
    </row>
    <row r="2131" spans="14:19" x14ac:dyDescent="0.35">
      <c r="N2131" s="6"/>
      <c r="Q2131" s="2"/>
      <c r="S2131" s="2"/>
    </row>
    <row r="2132" spans="14:19" x14ac:dyDescent="0.35">
      <c r="N2132" s="6"/>
      <c r="Q2132" s="2"/>
      <c r="S2132" s="2"/>
    </row>
    <row r="2133" spans="14:19" x14ac:dyDescent="0.35">
      <c r="N2133" s="6"/>
      <c r="Q2133" s="2"/>
      <c r="S2133" s="2"/>
    </row>
    <row r="2134" spans="14:19" x14ac:dyDescent="0.35">
      <c r="N2134" s="6"/>
      <c r="Q2134" s="2"/>
      <c r="S2134" s="2"/>
    </row>
    <row r="2135" spans="14:19" x14ac:dyDescent="0.35">
      <c r="N2135" s="6"/>
      <c r="Q2135" s="2"/>
      <c r="S2135" s="2"/>
    </row>
    <row r="2136" spans="14:19" x14ac:dyDescent="0.35">
      <c r="N2136" s="6"/>
      <c r="Q2136" s="2"/>
      <c r="S2136" s="2"/>
    </row>
    <row r="2137" spans="14:19" x14ac:dyDescent="0.35">
      <c r="N2137" s="6"/>
      <c r="Q2137" s="2"/>
      <c r="S2137" s="2"/>
    </row>
    <row r="2138" spans="14:19" x14ac:dyDescent="0.35">
      <c r="N2138" s="6"/>
      <c r="Q2138" s="2"/>
      <c r="S2138" s="2"/>
    </row>
    <row r="2139" spans="14:19" x14ac:dyDescent="0.35">
      <c r="N2139" s="6"/>
      <c r="Q2139" s="2"/>
      <c r="S2139" s="2"/>
    </row>
    <row r="2140" spans="14:19" x14ac:dyDescent="0.35">
      <c r="N2140" s="6"/>
      <c r="Q2140" s="2"/>
      <c r="S2140" s="2"/>
    </row>
    <row r="2141" spans="14:19" x14ac:dyDescent="0.35">
      <c r="N2141" s="6"/>
      <c r="Q2141" s="2"/>
      <c r="S2141" s="2"/>
    </row>
    <row r="2142" spans="14:19" x14ac:dyDescent="0.35">
      <c r="N2142" s="6"/>
      <c r="Q2142" s="2"/>
      <c r="S2142" s="2"/>
    </row>
    <row r="2143" spans="14:19" x14ac:dyDescent="0.35">
      <c r="N2143" s="6"/>
      <c r="Q2143" s="2"/>
      <c r="S2143" s="2"/>
    </row>
    <row r="2144" spans="14:19" x14ac:dyDescent="0.35">
      <c r="N2144" s="6"/>
      <c r="Q2144" s="2"/>
      <c r="S2144" s="2"/>
    </row>
    <row r="2145" spans="14:19" x14ac:dyDescent="0.35">
      <c r="N2145" s="6"/>
      <c r="Q2145" s="2"/>
      <c r="S2145" s="2"/>
    </row>
    <row r="2146" spans="14:19" x14ac:dyDescent="0.35">
      <c r="N2146" s="6"/>
      <c r="Q2146" s="2"/>
      <c r="S2146" s="2"/>
    </row>
    <row r="2147" spans="14:19" x14ac:dyDescent="0.35">
      <c r="N2147" s="6"/>
      <c r="Q2147" s="2"/>
      <c r="S2147" s="2"/>
    </row>
    <row r="2148" spans="14:19" x14ac:dyDescent="0.35">
      <c r="N2148" s="6"/>
      <c r="Q2148" s="2"/>
      <c r="S2148" s="2"/>
    </row>
    <row r="2149" spans="14:19" x14ac:dyDescent="0.35">
      <c r="N2149" s="6"/>
      <c r="Q2149" s="2"/>
      <c r="S2149" s="2"/>
    </row>
    <row r="2150" spans="14:19" x14ac:dyDescent="0.35">
      <c r="N2150" s="6"/>
      <c r="Q2150" s="2"/>
      <c r="S2150" s="2"/>
    </row>
    <row r="2151" spans="14:19" x14ac:dyDescent="0.35">
      <c r="N2151" s="6"/>
      <c r="Q2151" s="2"/>
      <c r="S2151" s="2"/>
    </row>
    <row r="2152" spans="14:19" x14ac:dyDescent="0.35">
      <c r="N2152" s="6"/>
      <c r="Q2152" s="2"/>
      <c r="S2152" s="2"/>
    </row>
    <row r="2153" spans="14:19" x14ac:dyDescent="0.35">
      <c r="N2153" s="6"/>
      <c r="Q2153" s="2"/>
      <c r="S2153" s="2"/>
    </row>
    <row r="2154" spans="14:19" x14ac:dyDescent="0.35">
      <c r="N2154" s="6"/>
      <c r="Q2154" s="2"/>
      <c r="S2154" s="2"/>
    </row>
    <row r="2155" spans="14:19" x14ac:dyDescent="0.35">
      <c r="N2155" s="6"/>
      <c r="Q2155" s="2"/>
      <c r="S2155" s="2"/>
    </row>
    <row r="2156" spans="14:19" x14ac:dyDescent="0.35">
      <c r="N2156" s="6"/>
      <c r="Q2156" s="2"/>
      <c r="S2156" s="2"/>
    </row>
    <row r="2157" spans="14:19" x14ac:dyDescent="0.35">
      <c r="N2157" s="6"/>
      <c r="Q2157" s="2"/>
      <c r="S2157" s="2"/>
    </row>
    <row r="2158" spans="14:19" x14ac:dyDescent="0.35">
      <c r="N2158" s="6"/>
      <c r="Q2158" s="2"/>
      <c r="S2158" s="2"/>
    </row>
    <row r="2159" spans="14:19" x14ac:dyDescent="0.35">
      <c r="N2159" s="6"/>
      <c r="Q2159" s="2"/>
      <c r="S2159" s="2"/>
    </row>
    <row r="2160" spans="14:19" x14ac:dyDescent="0.35">
      <c r="N2160" s="6"/>
      <c r="Q2160" s="2"/>
      <c r="S2160" s="2"/>
    </row>
    <row r="2161" spans="14:19" x14ac:dyDescent="0.35">
      <c r="N2161" s="6"/>
      <c r="Q2161" s="2"/>
      <c r="S2161" s="2"/>
    </row>
    <row r="2162" spans="14:19" x14ac:dyDescent="0.35">
      <c r="N2162" s="6"/>
      <c r="Q2162" s="2"/>
      <c r="S2162" s="2"/>
    </row>
    <row r="2163" spans="14:19" x14ac:dyDescent="0.35">
      <c r="N2163" s="6"/>
      <c r="Q2163" s="2"/>
      <c r="S2163" s="2"/>
    </row>
    <row r="2164" spans="14:19" x14ac:dyDescent="0.35">
      <c r="N2164" s="6"/>
      <c r="Q2164" s="2"/>
      <c r="S2164" s="2"/>
    </row>
    <row r="2165" spans="14:19" x14ac:dyDescent="0.35">
      <c r="N2165" s="6"/>
      <c r="Q2165" s="2"/>
      <c r="S2165" s="2"/>
    </row>
    <row r="2166" spans="14:19" x14ac:dyDescent="0.35">
      <c r="N2166" s="6"/>
      <c r="Q2166" s="2"/>
      <c r="S2166" s="2"/>
    </row>
    <row r="2167" spans="14:19" x14ac:dyDescent="0.35">
      <c r="N2167" s="6"/>
      <c r="Q2167" s="2"/>
      <c r="S2167" s="2"/>
    </row>
    <row r="2168" spans="14:19" x14ac:dyDescent="0.35">
      <c r="N2168" s="6"/>
      <c r="Q2168" s="2"/>
      <c r="S2168" s="2"/>
    </row>
    <row r="2169" spans="14:19" x14ac:dyDescent="0.35">
      <c r="N2169" s="6"/>
      <c r="Q2169" s="2"/>
      <c r="S2169" s="2"/>
    </row>
    <row r="2170" spans="14:19" x14ac:dyDescent="0.35">
      <c r="N2170" s="6"/>
      <c r="Q2170" s="2"/>
      <c r="S2170" s="2"/>
    </row>
    <row r="2171" spans="14:19" x14ac:dyDescent="0.35">
      <c r="N2171" s="6"/>
      <c r="Q2171" s="2"/>
      <c r="S2171" s="2"/>
    </row>
    <row r="2172" spans="14:19" x14ac:dyDescent="0.35">
      <c r="N2172" s="6"/>
      <c r="Q2172" s="2"/>
      <c r="S2172" s="2"/>
    </row>
    <row r="2173" spans="14:19" x14ac:dyDescent="0.35">
      <c r="N2173" s="6"/>
      <c r="Q2173" s="2"/>
      <c r="S2173" s="2"/>
    </row>
    <row r="2174" spans="14:19" x14ac:dyDescent="0.35">
      <c r="N2174" s="6"/>
      <c r="Q2174" s="2"/>
      <c r="S2174" s="2"/>
    </row>
    <row r="2175" spans="14:19" x14ac:dyDescent="0.35">
      <c r="N2175" s="6"/>
      <c r="Q2175" s="2"/>
      <c r="S2175" s="2"/>
    </row>
    <row r="2176" spans="14:19" x14ac:dyDescent="0.35">
      <c r="N2176" s="6"/>
      <c r="Q2176" s="2"/>
      <c r="S2176" s="2"/>
    </row>
    <row r="2177" spans="14:19" x14ac:dyDescent="0.35">
      <c r="N2177" s="6"/>
      <c r="Q2177" s="2"/>
      <c r="S2177" s="2"/>
    </row>
    <row r="2178" spans="14:19" x14ac:dyDescent="0.35">
      <c r="N2178" s="6"/>
      <c r="Q2178" s="2"/>
      <c r="S2178" s="2"/>
    </row>
    <row r="2179" spans="14:19" x14ac:dyDescent="0.35">
      <c r="N2179" s="6"/>
      <c r="Q2179" s="2"/>
      <c r="S2179" s="2"/>
    </row>
    <row r="2180" spans="14:19" x14ac:dyDescent="0.35">
      <c r="N2180" s="6"/>
      <c r="Q2180" s="2"/>
      <c r="S2180" s="2"/>
    </row>
    <row r="2181" spans="14:19" x14ac:dyDescent="0.35">
      <c r="N2181" s="6"/>
      <c r="Q2181" s="2"/>
      <c r="S2181" s="2"/>
    </row>
    <row r="2182" spans="14:19" x14ac:dyDescent="0.35">
      <c r="N2182" s="6"/>
      <c r="Q2182" s="2"/>
      <c r="S2182" s="2"/>
    </row>
    <row r="2183" spans="14:19" x14ac:dyDescent="0.35">
      <c r="N2183" s="6"/>
      <c r="Q2183" s="2"/>
      <c r="S2183" s="2"/>
    </row>
    <row r="2184" spans="14:19" x14ac:dyDescent="0.35">
      <c r="N2184" s="6"/>
      <c r="Q2184" s="2"/>
      <c r="S2184" s="2"/>
    </row>
    <row r="2185" spans="14:19" x14ac:dyDescent="0.35">
      <c r="N2185" s="6"/>
      <c r="Q2185" s="2"/>
      <c r="S2185" s="2"/>
    </row>
    <row r="2186" spans="14:19" x14ac:dyDescent="0.35">
      <c r="N2186" s="6"/>
      <c r="Q2186" s="2"/>
      <c r="S2186" s="2"/>
    </row>
    <row r="2187" spans="14:19" x14ac:dyDescent="0.35">
      <c r="N2187" s="6"/>
      <c r="Q2187" s="2"/>
      <c r="S2187" s="2"/>
    </row>
    <row r="2188" spans="14:19" x14ac:dyDescent="0.35">
      <c r="N2188" s="6"/>
      <c r="Q2188" s="2"/>
      <c r="S2188" s="2"/>
    </row>
    <row r="2189" spans="14:19" x14ac:dyDescent="0.35">
      <c r="N2189" s="6"/>
      <c r="Q2189" s="2"/>
      <c r="S2189" s="2"/>
    </row>
    <row r="2190" spans="14:19" x14ac:dyDescent="0.35">
      <c r="N2190" s="6"/>
      <c r="Q2190" s="2"/>
      <c r="S2190" s="2"/>
    </row>
    <row r="2191" spans="14:19" x14ac:dyDescent="0.35">
      <c r="N2191" s="6"/>
      <c r="Q2191" s="2"/>
      <c r="S2191" s="2"/>
    </row>
    <row r="2192" spans="14:19" x14ac:dyDescent="0.35">
      <c r="N2192" s="6"/>
      <c r="Q2192" s="2"/>
      <c r="S2192" s="2"/>
    </row>
    <row r="2193" spans="14:19" x14ac:dyDescent="0.35">
      <c r="N2193" s="6"/>
      <c r="Q2193" s="2"/>
      <c r="S2193" s="2"/>
    </row>
    <row r="2194" spans="14:19" x14ac:dyDescent="0.35">
      <c r="N2194" s="6"/>
      <c r="Q2194" s="2"/>
      <c r="S2194" s="2"/>
    </row>
    <row r="2195" spans="14:19" x14ac:dyDescent="0.35">
      <c r="N2195" s="6"/>
      <c r="Q2195" s="2"/>
      <c r="S2195" s="2"/>
    </row>
    <row r="2196" spans="14:19" x14ac:dyDescent="0.35">
      <c r="N2196" s="6"/>
      <c r="Q2196" s="2"/>
      <c r="S2196" s="2"/>
    </row>
    <row r="2197" spans="14:19" x14ac:dyDescent="0.35">
      <c r="N2197" s="6"/>
      <c r="Q2197" s="2"/>
      <c r="S2197" s="2"/>
    </row>
    <row r="2198" spans="14:19" x14ac:dyDescent="0.35">
      <c r="N2198" s="6"/>
      <c r="Q2198" s="2"/>
      <c r="S2198" s="2"/>
    </row>
    <row r="2199" spans="14:19" x14ac:dyDescent="0.35">
      <c r="N2199" s="6"/>
      <c r="Q2199" s="2"/>
      <c r="S2199" s="2"/>
    </row>
    <row r="2200" spans="14:19" x14ac:dyDescent="0.35">
      <c r="N2200" s="6"/>
      <c r="Q2200" s="2"/>
      <c r="S2200" s="2"/>
    </row>
    <row r="2201" spans="14:19" x14ac:dyDescent="0.35">
      <c r="N2201" s="6"/>
      <c r="Q2201" s="2"/>
      <c r="S2201" s="2"/>
    </row>
    <row r="2202" spans="14:19" x14ac:dyDescent="0.35">
      <c r="N2202" s="6"/>
      <c r="Q2202" s="2"/>
      <c r="S2202" s="2"/>
    </row>
    <row r="2203" spans="14:19" x14ac:dyDescent="0.35">
      <c r="N2203" s="6"/>
      <c r="Q2203" s="2"/>
      <c r="S2203" s="2"/>
    </row>
    <row r="2204" spans="14:19" x14ac:dyDescent="0.35">
      <c r="N2204" s="6"/>
      <c r="Q2204" s="2"/>
      <c r="S2204" s="2"/>
    </row>
    <row r="2205" spans="14:19" x14ac:dyDescent="0.35">
      <c r="N2205" s="6"/>
      <c r="Q2205" s="2"/>
      <c r="S2205" s="2"/>
    </row>
    <row r="2206" spans="14:19" x14ac:dyDescent="0.35">
      <c r="N2206" s="6"/>
      <c r="Q2206" s="2"/>
      <c r="S2206" s="2"/>
    </row>
    <row r="2207" spans="14:19" x14ac:dyDescent="0.35">
      <c r="N2207" s="6"/>
      <c r="Q2207" s="2"/>
      <c r="S2207" s="2"/>
    </row>
    <row r="2208" spans="14:19" x14ac:dyDescent="0.35">
      <c r="N2208" s="6"/>
      <c r="Q2208" s="2"/>
      <c r="S2208" s="2"/>
    </row>
    <row r="2209" spans="14:19" x14ac:dyDescent="0.35">
      <c r="N2209" s="6"/>
      <c r="Q2209" s="2"/>
      <c r="S2209" s="2"/>
    </row>
    <row r="2210" spans="14:19" x14ac:dyDescent="0.35">
      <c r="N2210" s="6"/>
      <c r="Q2210" s="2"/>
      <c r="S2210" s="2"/>
    </row>
    <row r="2211" spans="14:19" x14ac:dyDescent="0.35">
      <c r="N2211" s="6"/>
      <c r="Q2211" s="2"/>
      <c r="S2211" s="2"/>
    </row>
    <row r="2212" spans="14:19" x14ac:dyDescent="0.35">
      <c r="N2212" s="6"/>
      <c r="Q2212" s="2"/>
      <c r="S2212" s="2"/>
    </row>
    <row r="2213" spans="14:19" x14ac:dyDescent="0.35">
      <c r="N2213" s="6"/>
      <c r="Q2213" s="2"/>
      <c r="S2213" s="2"/>
    </row>
    <row r="2214" spans="14:19" x14ac:dyDescent="0.35">
      <c r="N2214" s="6"/>
      <c r="Q2214" s="2"/>
      <c r="S2214" s="2"/>
    </row>
    <row r="2215" spans="14:19" x14ac:dyDescent="0.35">
      <c r="N2215" s="6"/>
      <c r="Q2215" s="2"/>
      <c r="S2215" s="2"/>
    </row>
    <row r="2216" spans="14:19" x14ac:dyDescent="0.35">
      <c r="N2216" s="6"/>
      <c r="Q2216" s="2"/>
      <c r="S2216" s="2"/>
    </row>
    <row r="2217" spans="14:19" x14ac:dyDescent="0.35">
      <c r="N2217" s="6"/>
      <c r="Q2217" s="2"/>
      <c r="S2217" s="2"/>
    </row>
    <row r="2218" spans="14:19" x14ac:dyDescent="0.35">
      <c r="N2218" s="6"/>
      <c r="Q2218" s="2"/>
      <c r="S2218" s="2"/>
    </row>
    <row r="2219" spans="14:19" x14ac:dyDescent="0.35">
      <c r="N2219" s="6"/>
      <c r="Q2219" s="2"/>
      <c r="S2219" s="2"/>
    </row>
    <row r="2220" spans="14:19" x14ac:dyDescent="0.35">
      <c r="N2220" s="6"/>
      <c r="Q2220" s="2"/>
      <c r="S2220" s="2"/>
    </row>
    <row r="2221" spans="14:19" x14ac:dyDescent="0.35">
      <c r="N2221" s="6"/>
      <c r="Q2221" s="2"/>
      <c r="S2221" s="2"/>
    </row>
    <row r="2222" spans="14:19" x14ac:dyDescent="0.35">
      <c r="N2222" s="6"/>
      <c r="Q2222" s="2"/>
      <c r="S2222" s="2"/>
    </row>
    <row r="2223" spans="14:19" x14ac:dyDescent="0.35">
      <c r="N2223" s="6"/>
      <c r="Q2223" s="2"/>
      <c r="S2223" s="2"/>
    </row>
    <row r="2224" spans="14:19" x14ac:dyDescent="0.35">
      <c r="N2224" s="6"/>
      <c r="Q2224" s="2"/>
      <c r="S2224" s="2"/>
    </row>
    <row r="2225" spans="14:19" x14ac:dyDescent="0.35">
      <c r="N2225" s="6"/>
      <c r="Q2225" s="2"/>
      <c r="S2225" s="2"/>
    </row>
    <row r="2226" spans="14:19" x14ac:dyDescent="0.35">
      <c r="N2226" s="6"/>
      <c r="Q2226" s="2"/>
      <c r="S2226" s="2"/>
    </row>
    <row r="2227" spans="14:19" x14ac:dyDescent="0.35">
      <c r="N2227" s="6"/>
      <c r="Q2227" s="2"/>
      <c r="S2227" s="2"/>
    </row>
    <row r="2228" spans="14:19" x14ac:dyDescent="0.35">
      <c r="N2228" s="6"/>
      <c r="Q2228" s="2"/>
      <c r="S2228" s="2"/>
    </row>
    <row r="2229" spans="14:19" x14ac:dyDescent="0.35">
      <c r="N2229" s="6"/>
      <c r="Q2229" s="2"/>
      <c r="S2229" s="2"/>
    </row>
    <row r="2230" spans="14:19" x14ac:dyDescent="0.35">
      <c r="N2230" s="6"/>
      <c r="Q2230" s="2"/>
      <c r="S2230" s="2"/>
    </row>
    <row r="2231" spans="14:19" x14ac:dyDescent="0.35">
      <c r="N2231" s="6"/>
      <c r="Q2231" s="2"/>
      <c r="S2231" s="2"/>
    </row>
    <row r="2232" spans="14:19" x14ac:dyDescent="0.35">
      <c r="N2232" s="6"/>
      <c r="Q2232" s="2"/>
      <c r="S2232" s="2"/>
    </row>
    <row r="2233" spans="14:19" x14ac:dyDescent="0.35">
      <c r="N2233" s="6"/>
      <c r="Q2233" s="2"/>
      <c r="S2233" s="2"/>
    </row>
    <row r="2234" spans="14:19" x14ac:dyDescent="0.35">
      <c r="N2234" s="6"/>
      <c r="Q2234" s="2"/>
      <c r="S2234" s="2"/>
    </row>
    <row r="2235" spans="14:19" x14ac:dyDescent="0.35">
      <c r="N2235" s="6"/>
      <c r="Q2235" s="2"/>
      <c r="S2235" s="2"/>
    </row>
    <row r="2236" spans="14:19" x14ac:dyDescent="0.35">
      <c r="N2236" s="6"/>
      <c r="Q2236" s="2"/>
      <c r="S2236" s="2"/>
    </row>
    <row r="2237" spans="14:19" x14ac:dyDescent="0.35">
      <c r="N2237" s="6"/>
      <c r="Q2237" s="2"/>
      <c r="S2237" s="2"/>
    </row>
    <row r="2238" spans="14:19" x14ac:dyDescent="0.35">
      <c r="N2238" s="6"/>
      <c r="Q2238" s="2"/>
      <c r="S2238" s="2"/>
    </row>
    <row r="2239" spans="14:19" x14ac:dyDescent="0.35">
      <c r="N2239" s="6"/>
      <c r="Q2239" s="2"/>
      <c r="S2239" s="2"/>
    </row>
    <row r="2240" spans="14:19" x14ac:dyDescent="0.35">
      <c r="N2240" s="6"/>
      <c r="Q2240" s="2"/>
      <c r="S2240" s="2"/>
    </row>
    <row r="2241" spans="14:19" x14ac:dyDescent="0.35">
      <c r="N2241" s="6"/>
      <c r="Q2241" s="2"/>
      <c r="S2241" s="2"/>
    </row>
    <row r="2242" spans="14:19" x14ac:dyDescent="0.35">
      <c r="N2242" s="6"/>
      <c r="Q2242" s="2"/>
      <c r="S2242" s="2"/>
    </row>
    <row r="2243" spans="14:19" x14ac:dyDescent="0.35">
      <c r="N2243" s="6"/>
      <c r="Q2243" s="2"/>
      <c r="S2243" s="2"/>
    </row>
    <row r="2244" spans="14:19" x14ac:dyDescent="0.35">
      <c r="N2244" s="6"/>
      <c r="Q2244" s="2"/>
      <c r="S2244" s="2"/>
    </row>
    <row r="2245" spans="14:19" x14ac:dyDescent="0.35">
      <c r="N2245" s="6"/>
      <c r="Q2245" s="2"/>
      <c r="S2245" s="2"/>
    </row>
    <row r="2246" spans="14:19" x14ac:dyDescent="0.35">
      <c r="N2246" s="6"/>
      <c r="Q2246" s="2"/>
      <c r="S2246" s="2"/>
    </row>
    <row r="2247" spans="14:19" x14ac:dyDescent="0.35">
      <c r="N2247" s="6"/>
      <c r="Q2247" s="2"/>
      <c r="S2247" s="2"/>
    </row>
    <row r="2248" spans="14:19" x14ac:dyDescent="0.35">
      <c r="N2248" s="6"/>
      <c r="Q2248" s="2"/>
      <c r="S2248" s="2"/>
    </row>
    <row r="2249" spans="14:19" x14ac:dyDescent="0.35">
      <c r="N2249" s="6"/>
      <c r="Q2249" s="2"/>
      <c r="S2249" s="2"/>
    </row>
    <row r="2250" spans="14:19" x14ac:dyDescent="0.35">
      <c r="N2250" s="6"/>
      <c r="Q2250" s="2"/>
      <c r="S2250" s="2"/>
    </row>
    <row r="2251" spans="14:19" x14ac:dyDescent="0.35">
      <c r="N2251" s="6"/>
      <c r="Q2251" s="2"/>
      <c r="S2251" s="2"/>
    </row>
    <row r="2252" spans="14:19" x14ac:dyDescent="0.35">
      <c r="N2252" s="6"/>
      <c r="Q2252" s="2"/>
      <c r="S2252" s="2"/>
    </row>
    <row r="2253" spans="14:19" x14ac:dyDescent="0.35">
      <c r="N2253" s="6"/>
      <c r="Q2253" s="2"/>
      <c r="S2253" s="2"/>
    </row>
    <row r="2254" spans="14:19" x14ac:dyDescent="0.35">
      <c r="N2254" s="6"/>
      <c r="Q2254" s="2"/>
      <c r="S2254" s="2"/>
    </row>
    <row r="2255" spans="14:19" x14ac:dyDescent="0.35">
      <c r="N2255" s="6"/>
      <c r="Q2255" s="2"/>
      <c r="S2255" s="2"/>
    </row>
    <row r="2256" spans="14:19" x14ac:dyDescent="0.35">
      <c r="N2256" s="6"/>
      <c r="Q2256" s="2"/>
      <c r="S2256" s="2"/>
    </row>
    <row r="2257" spans="14:19" x14ac:dyDescent="0.35">
      <c r="N2257" s="6"/>
      <c r="Q2257" s="2"/>
      <c r="S2257" s="2"/>
    </row>
    <row r="2258" spans="14:19" x14ac:dyDescent="0.35">
      <c r="N2258" s="6"/>
      <c r="Q2258" s="2"/>
      <c r="S2258" s="2"/>
    </row>
    <row r="2259" spans="14:19" x14ac:dyDescent="0.35">
      <c r="N2259" s="6"/>
      <c r="Q2259" s="2"/>
      <c r="S2259" s="2"/>
    </row>
    <row r="2260" spans="14:19" x14ac:dyDescent="0.35">
      <c r="N2260" s="6"/>
      <c r="Q2260" s="2"/>
      <c r="S2260" s="2"/>
    </row>
    <row r="2261" spans="14:19" x14ac:dyDescent="0.35">
      <c r="N2261" s="6"/>
      <c r="Q2261" s="2"/>
      <c r="S2261" s="2"/>
    </row>
    <row r="2262" spans="14:19" x14ac:dyDescent="0.35">
      <c r="N2262" s="6"/>
      <c r="Q2262" s="2"/>
      <c r="S2262" s="2"/>
    </row>
    <row r="2263" spans="14:19" x14ac:dyDescent="0.35">
      <c r="N2263" s="6"/>
      <c r="Q2263" s="2"/>
      <c r="S2263" s="2"/>
    </row>
    <row r="2264" spans="14:19" x14ac:dyDescent="0.35">
      <c r="N2264" s="6"/>
      <c r="Q2264" s="2"/>
      <c r="S2264" s="2"/>
    </row>
    <row r="2265" spans="14:19" x14ac:dyDescent="0.35">
      <c r="N2265" s="6"/>
      <c r="Q2265" s="2"/>
      <c r="S2265" s="2"/>
    </row>
    <row r="2266" spans="14:19" x14ac:dyDescent="0.35">
      <c r="N2266" s="6"/>
      <c r="Q2266" s="2"/>
      <c r="S2266" s="2"/>
    </row>
    <row r="2267" spans="14:19" x14ac:dyDescent="0.35">
      <c r="N2267" s="6"/>
      <c r="Q2267" s="2"/>
      <c r="S2267" s="2"/>
    </row>
    <row r="2268" spans="14:19" x14ac:dyDescent="0.35">
      <c r="N2268" s="6"/>
      <c r="Q2268" s="2"/>
      <c r="S2268" s="2"/>
    </row>
    <row r="2269" spans="14:19" x14ac:dyDescent="0.35">
      <c r="N2269" s="6"/>
      <c r="Q2269" s="2"/>
      <c r="S2269" s="2"/>
    </row>
    <row r="2270" spans="14:19" x14ac:dyDescent="0.35">
      <c r="N2270" s="6"/>
      <c r="Q2270" s="2"/>
      <c r="S2270" s="2"/>
    </row>
    <row r="2271" spans="14:19" x14ac:dyDescent="0.35">
      <c r="N2271" s="6"/>
      <c r="Q2271" s="2"/>
      <c r="S2271" s="2"/>
    </row>
    <row r="2272" spans="14:19" x14ac:dyDescent="0.35">
      <c r="N2272" s="6"/>
      <c r="Q2272" s="2"/>
      <c r="S2272" s="2"/>
    </row>
    <row r="2273" spans="14:19" x14ac:dyDescent="0.35">
      <c r="N2273" s="6"/>
      <c r="Q2273" s="2"/>
      <c r="S2273" s="2"/>
    </row>
    <row r="2274" spans="14:19" x14ac:dyDescent="0.35">
      <c r="N2274" s="6"/>
      <c r="Q2274" s="2"/>
      <c r="S2274" s="2"/>
    </row>
    <row r="2275" spans="14:19" x14ac:dyDescent="0.35">
      <c r="N2275" s="6"/>
      <c r="Q2275" s="2"/>
      <c r="S2275" s="2"/>
    </row>
    <row r="2276" spans="14:19" x14ac:dyDescent="0.35">
      <c r="N2276" s="6"/>
      <c r="Q2276" s="2"/>
      <c r="S2276" s="2"/>
    </row>
    <row r="2277" spans="14:19" x14ac:dyDescent="0.35">
      <c r="N2277" s="6"/>
      <c r="Q2277" s="2"/>
      <c r="S2277" s="2"/>
    </row>
    <row r="2278" spans="14:19" x14ac:dyDescent="0.35">
      <c r="N2278" s="6"/>
      <c r="Q2278" s="2"/>
      <c r="S2278" s="2"/>
    </row>
    <row r="2279" spans="14:19" x14ac:dyDescent="0.35">
      <c r="N2279" s="6"/>
      <c r="Q2279" s="2"/>
      <c r="S2279" s="2"/>
    </row>
    <row r="2280" spans="14:19" x14ac:dyDescent="0.35">
      <c r="N2280" s="6"/>
      <c r="Q2280" s="2"/>
      <c r="S2280" s="2"/>
    </row>
    <row r="2281" spans="14:19" x14ac:dyDescent="0.35">
      <c r="N2281" s="6"/>
      <c r="Q2281" s="2"/>
      <c r="S2281" s="2"/>
    </row>
    <row r="2282" spans="14:19" x14ac:dyDescent="0.35">
      <c r="N2282" s="6"/>
      <c r="Q2282" s="2"/>
      <c r="S2282" s="2"/>
    </row>
    <row r="2283" spans="14:19" x14ac:dyDescent="0.35">
      <c r="N2283" s="6"/>
      <c r="Q2283" s="2"/>
      <c r="S2283" s="2"/>
    </row>
    <row r="2284" spans="14:19" x14ac:dyDescent="0.35">
      <c r="N2284" s="6"/>
      <c r="Q2284" s="2"/>
      <c r="S2284" s="2"/>
    </row>
    <row r="2285" spans="14:19" x14ac:dyDescent="0.35">
      <c r="N2285" s="6"/>
      <c r="Q2285" s="2"/>
      <c r="S2285" s="2"/>
    </row>
    <row r="2286" spans="14:19" x14ac:dyDescent="0.35">
      <c r="N2286" s="6"/>
      <c r="Q2286" s="2"/>
      <c r="S2286" s="2"/>
    </row>
    <row r="2287" spans="14:19" x14ac:dyDescent="0.35">
      <c r="N2287" s="6"/>
      <c r="Q2287" s="2"/>
      <c r="S2287" s="2"/>
    </row>
    <row r="2288" spans="14:19" x14ac:dyDescent="0.35">
      <c r="N2288" s="6"/>
      <c r="Q2288" s="2"/>
      <c r="S2288" s="2"/>
    </row>
    <row r="2289" spans="14:19" x14ac:dyDescent="0.35">
      <c r="N2289" s="6"/>
      <c r="Q2289" s="2"/>
      <c r="S2289" s="2"/>
    </row>
    <row r="2290" spans="14:19" x14ac:dyDescent="0.35">
      <c r="N2290" s="6"/>
      <c r="Q2290" s="2"/>
      <c r="S2290" s="2"/>
    </row>
    <row r="2291" spans="14:19" x14ac:dyDescent="0.35">
      <c r="N2291" s="6"/>
      <c r="Q2291" s="2"/>
      <c r="S2291" s="2"/>
    </row>
    <row r="2292" spans="14:19" x14ac:dyDescent="0.35">
      <c r="N2292" s="6"/>
      <c r="Q2292" s="2"/>
      <c r="S2292" s="2"/>
    </row>
    <row r="2293" spans="14:19" x14ac:dyDescent="0.35">
      <c r="N2293" s="6"/>
      <c r="Q2293" s="2"/>
      <c r="S2293" s="2"/>
    </row>
    <row r="2294" spans="14:19" x14ac:dyDescent="0.35">
      <c r="N2294" s="6"/>
      <c r="Q2294" s="2"/>
      <c r="S2294" s="2"/>
    </row>
    <row r="2295" spans="14:19" x14ac:dyDescent="0.35">
      <c r="N2295" s="6"/>
      <c r="Q2295" s="2"/>
      <c r="S2295" s="2"/>
    </row>
    <row r="2296" spans="14:19" x14ac:dyDescent="0.35">
      <c r="N2296" s="6"/>
      <c r="Q2296" s="2"/>
      <c r="S2296" s="2"/>
    </row>
    <row r="2297" spans="14:19" x14ac:dyDescent="0.35">
      <c r="N2297" s="6"/>
      <c r="Q2297" s="2"/>
      <c r="S2297" s="2"/>
    </row>
    <row r="2298" spans="14:19" x14ac:dyDescent="0.35">
      <c r="N2298" s="6"/>
      <c r="Q2298" s="2"/>
      <c r="S2298" s="2"/>
    </row>
    <row r="2299" spans="14:19" x14ac:dyDescent="0.35">
      <c r="N2299" s="6"/>
      <c r="Q2299" s="2"/>
      <c r="S2299" s="2"/>
    </row>
    <row r="2300" spans="14:19" x14ac:dyDescent="0.35">
      <c r="N2300" s="6"/>
      <c r="Q2300" s="2"/>
      <c r="S2300" s="2"/>
    </row>
    <row r="2301" spans="14:19" x14ac:dyDescent="0.35">
      <c r="N2301" s="6"/>
      <c r="Q2301" s="2"/>
      <c r="S2301" s="2"/>
    </row>
    <row r="2302" spans="14:19" x14ac:dyDescent="0.35">
      <c r="N2302" s="6"/>
      <c r="Q2302" s="2"/>
      <c r="S2302" s="2"/>
    </row>
    <row r="2303" spans="14:19" x14ac:dyDescent="0.35">
      <c r="N2303" s="6"/>
      <c r="Q2303" s="2"/>
      <c r="S2303" s="2"/>
    </row>
    <row r="2304" spans="14:19" x14ac:dyDescent="0.35">
      <c r="N2304" s="6"/>
      <c r="Q2304" s="2"/>
      <c r="S2304" s="2"/>
    </row>
    <row r="2305" spans="14:19" x14ac:dyDescent="0.35">
      <c r="N2305" s="6"/>
      <c r="Q2305" s="2"/>
      <c r="S2305" s="2"/>
    </row>
    <row r="2306" spans="14:19" x14ac:dyDescent="0.35">
      <c r="N2306" s="6"/>
      <c r="Q2306" s="2"/>
      <c r="S2306" s="2"/>
    </row>
    <row r="2307" spans="14:19" x14ac:dyDescent="0.35">
      <c r="N2307" s="6"/>
      <c r="Q2307" s="2"/>
      <c r="S2307" s="2"/>
    </row>
    <row r="2308" spans="14:19" x14ac:dyDescent="0.35">
      <c r="N2308" s="6"/>
      <c r="Q2308" s="2"/>
      <c r="S2308" s="2"/>
    </row>
    <row r="2309" spans="14:19" x14ac:dyDescent="0.35">
      <c r="N2309" s="6"/>
      <c r="Q2309" s="2"/>
      <c r="S2309" s="2"/>
    </row>
    <row r="2310" spans="14:19" x14ac:dyDescent="0.35">
      <c r="N2310" s="6"/>
      <c r="Q2310" s="2"/>
      <c r="S2310" s="2"/>
    </row>
    <row r="2311" spans="14:19" x14ac:dyDescent="0.35">
      <c r="N2311" s="6"/>
      <c r="Q2311" s="2"/>
      <c r="S2311" s="2"/>
    </row>
    <row r="2312" spans="14:19" x14ac:dyDescent="0.35">
      <c r="N2312" s="6"/>
      <c r="Q2312" s="2"/>
      <c r="S2312" s="2"/>
    </row>
    <row r="2313" spans="14:19" x14ac:dyDescent="0.35">
      <c r="N2313" s="6"/>
      <c r="Q2313" s="2"/>
      <c r="S2313" s="2"/>
    </row>
    <row r="2314" spans="14:19" x14ac:dyDescent="0.35">
      <c r="N2314" s="6"/>
      <c r="Q2314" s="2"/>
      <c r="S2314" s="2"/>
    </row>
    <row r="2315" spans="14:19" x14ac:dyDescent="0.35">
      <c r="N2315" s="6"/>
      <c r="Q2315" s="2"/>
      <c r="S2315" s="2"/>
    </row>
    <row r="2316" spans="14:19" x14ac:dyDescent="0.35">
      <c r="N2316" s="6"/>
      <c r="Q2316" s="2"/>
      <c r="S2316" s="2"/>
    </row>
    <row r="2317" spans="14:19" x14ac:dyDescent="0.35">
      <c r="N2317" s="6"/>
      <c r="Q2317" s="2"/>
      <c r="S2317" s="2"/>
    </row>
    <row r="2318" spans="14:19" x14ac:dyDescent="0.35">
      <c r="N2318" s="6"/>
      <c r="Q2318" s="2"/>
      <c r="S2318" s="2"/>
    </row>
    <row r="2319" spans="14:19" x14ac:dyDescent="0.35">
      <c r="N2319" s="6"/>
      <c r="Q2319" s="2"/>
      <c r="S2319" s="2"/>
    </row>
    <row r="2320" spans="14:19" x14ac:dyDescent="0.35">
      <c r="N2320" s="6"/>
      <c r="Q2320" s="2"/>
      <c r="S2320" s="2"/>
    </row>
    <row r="2321" spans="14:19" x14ac:dyDescent="0.35">
      <c r="N2321" s="6"/>
      <c r="Q2321" s="2"/>
      <c r="S2321" s="2"/>
    </row>
    <row r="2322" spans="14:19" x14ac:dyDescent="0.35">
      <c r="N2322" s="6"/>
      <c r="Q2322" s="2"/>
      <c r="S2322" s="2"/>
    </row>
    <row r="2323" spans="14:19" x14ac:dyDescent="0.35">
      <c r="N2323" s="6"/>
      <c r="Q2323" s="2"/>
      <c r="S2323" s="2"/>
    </row>
    <row r="2324" spans="14:19" x14ac:dyDescent="0.35">
      <c r="N2324" s="6"/>
      <c r="Q2324" s="2"/>
      <c r="S2324" s="2"/>
    </row>
    <row r="2325" spans="14:19" x14ac:dyDescent="0.35">
      <c r="N2325" s="6"/>
      <c r="Q2325" s="2"/>
      <c r="S2325" s="2"/>
    </row>
    <row r="2326" spans="14:19" x14ac:dyDescent="0.35">
      <c r="N2326" s="6"/>
      <c r="Q2326" s="2"/>
      <c r="S2326" s="2"/>
    </row>
    <row r="2327" spans="14:19" x14ac:dyDescent="0.35">
      <c r="N2327" s="6"/>
      <c r="Q2327" s="2"/>
      <c r="S2327" s="2"/>
    </row>
    <row r="2328" spans="14:19" x14ac:dyDescent="0.35">
      <c r="N2328" s="6"/>
      <c r="Q2328" s="2"/>
      <c r="S2328" s="2"/>
    </row>
    <row r="2329" spans="14:19" x14ac:dyDescent="0.35">
      <c r="N2329" s="6"/>
      <c r="Q2329" s="2"/>
      <c r="S2329" s="2"/>
    </row>
    <row r="2330" spans="14:19" x14ac:dyDescent="0.35">
      <c r="N2330" s="6"/>
      <c r="Q2330" s="2"/>
      <c r="S2330" s="2"/>
    </row>
    <row r="2331" spans="14:19" x14ac:dyDescent="0.35">
      <c r="N2331" s="6"/>
      <c r="Q2331" s="2"/>
      <c r="S2331" s="2"/>
    </row>
    <row r="2332" spans="14:19" x14ac:dyDescent="0.35">
      <c r="N2332" s="6"/>
      <c r="Q2332" s="2"/>
      <c r="S2332" s="2"/>
    </row>
    <row r="2333" spans="14:19" x14ac:dyDescent="0.35">
      <c r="N2333" s="6"/>
      <c r="Q2333" s="2"/>
      <c r="S2333" s="2"/>
    </row>
    <row r="2334" spans="14:19" x14ac:dyDescent="0.35">
      <c r="N2334" s="6"/>
      <c r="Q2334" s="2"/>
      <c r="S2334" s="2"/>
    </row>
    <row r="2335" spans="14:19" x14ac:dyDescent="0.35">
      <c r="N2335" s="6"/>
      <c r="Q2335" s="2"/>
      <c r="S2335" s="2"/>
    </row>
    <row r="2336" spans="14:19" x14ac:dyDescent="0.35">
      <c r="N2336" s="6"/>
      <c r="Q2336" s="2"/>
      <c r="S2336" s="2"/>
    </row>
    <row r="2337" spans="14:19" x14ac:dyDescent="0.35">
      <c r="N2337" s="6"/>
      <c r="Q2337" s="2"/>
      <c r="S2337" s="2"/>
    </row>
    <row r="2338" spans="14:19" x14ac:dyDescent="0.35">
      <c r="N2338" s="6"/>
      <c r="Q2338" s="2"/>
      <c r="S2338" s="2"/>
    </row>
    <row r="2339" spans="14:19" x14ac:dyDescent="0.35">
      <c r="N2339" s="6"/>
      <c r="Q2339" s="2"/>
      <c r="S2339" s="2"/>
    </row>
    <row r="2340" spans="14:19" x14ac:dyDescent="0.35">
      <c r="N2340" s="6"/>
      <c r="Q2340" s="2"/>
      <c r="S2340" s="2"/>
    </row>
    <row r="2341" spans="14:19" x14ac:dyDescent="0.35">
      <c r="N2341" s="6"/>
      <c r="Q2341" s="2"/>
      <c r="S2341" s="2"/>
    </row>
    <row r="2342" spans="14:19" x14ac:dyDescent="0.35">
      <c r="N2342" s="6"/>
      <c r="Q2342" s="2"/>
      <c r="S2342" s="2"/>
    </row>
    <row r="2343" spans="14:19" x14ac:dyDescent="0.35">
      <c r="N2343" s="6"/>
      <c r="Q2343" s="2"/>
      <c r="S2343" s="2"/>
    </row>
    <row r="2344" spans="14:19" x14ac:dyDescent="0.35">
      <c r="N2344" s="6"/>
      <c r="Q2344" s="2"/>
      <c r="S2344" s="2"/>
    </row>
    <row r="2345" spans="14:19" x14ac:dyDescent="0.35">
      <c r="N2345" s="6"/>
      <c r="Q2345" s="2"/>
      <c r="S2345" s="2"/>
    </row>
    <row r="2346" spans="14:19" x14ac:dyDescent="0.35">
      <c r="N2346" s="6"/>
      <c r="Q2346" s="2"/>
      <c r="S2346" s="2"/>
    </row>
    <row r="2347" spans="14:19" x14ac:dyDescent="0.35">
      <c r="N2347" s="6"/>
      <c r="Q2347" s="2"/>
      <c r="S2347" s="2"/>
    </row>
    <row r="2348" spans="14:19" x14ac:dyDescent="0.35">
      <c r="N2348" s="6"/>
      <c r="Q2348" s="2"/>
      <c r="S2348" s="2"/>
    </row>
    <row r="2349" spans="14:19" x14ac:dyDescent="0.35">
      <c r="N2349" s="6"/>
      <c r="Q2349" s="2"/>
      <c r="S2349" s="2"/>
    </row>
    <row r="2350" spans="14:19" x14ac:dyDescent="0.35">
      <c r="N2350" s="6"/>
      <c r="Q2350" s="2"/>
      <c r="S2350" s="2"/>
    </row>
    <row r="2351" spans="14:19" x14ac:dyDescent="0.35">
      <c r="N2351" s="6"/>
      <c r="Q2351" s="2"/>
      <c r="S2351" s="2"/>
    </row>
    <row r="2352" spans="14:19" x14ac:dyDescent="0.35">
      <c r="N2352" s="6"/>
      <c r="Q2352" s="2"/>
      <c r="S2352" s="2"/>
    </row>
    <row r="2353" spans="14:19" x14ac:dyDescent="0.35">
      <c r="N2353" s="6"/>
      <c r="Q2353" s="2"/>
      <c r="S2353" s="2"/>
    </row>
    <row r="2354" spans="14:19" x14ac:dyDescent="0.35">
      <c r="N2354" s="6"/>
      <c r="Q2354" s="2"/>
      <c r="S2354" s="2"/>
    </row>
    <row r="2355" spans="14:19" x14ac:dyDescent="0.35">
      <c r="N2355" s="6"/>
      <c r="Q2355" s="2"/>
      <c r="S2355" s="2"/>
    </row>
    <row r="2356" spans="14:19" x14ac:dyDescent="0.35">
      <c r="N2356" s="6"/>
      <c r="Q2356" s="2"/>
      <c r="S2356" s="2"/>
    </row>
    <row r="2357" spans="14:19" x14ac:dyDescent="0.35">
      <c r="N2357" s="6"/>
      <c r="Q2357" s="2"/>
      <c r="S2357" s="2"/>
    </row>
    <row r="2358" spans="14:19" x14ac:dyDescent="0.35">
      <c r="N2358" s="6"/>
      <c r="Q2358" s="2"/>
      <c r="S2358" s="2"/>
    </row>
    <row r="2359" spans="14:19" x14ac:dyDescent="0.35">
      <c r="N2359" s="6"/>
      <c r="Q2359" s="2"/>
      <c r="S2359" s="2"/>
    </row>
    <row r="2360" spans="14:19" x14ac:dyDescent="0.35">
      <c r="N2360" s="6"/>
      <c r="Q2360" s="2"/>
      <c r="S2360" s="2"/>
    </row>
    <row r="2361" spans="14:19" x14ac:dyDescent="0.35">
      <c r="N2361" s="6"/>
      <c r="Q2361" s="2"/>
      <c r="S2361" s="2"/>
    </row>
    <row r="2362" spans="14:19" x14ac:dyDescent="0.35">
      <c r="N2362" s="6"/>
      <c r="Q2362" s="2"/>
      <c r="S2362" s="2"/>
    </row>
    <row r="2363" spans="14:19" x14ac:dyDescent="0.35">
      <c r="N2363" s="6"/>
      <c r="Q2363" s="2"/>
      <c r="S2363" s="2"/>
    </row>
    <row r="2364" spans="14:19" x14ac:dyDescent="0.35">
      <c r="N2364" s="6"/>
      <c r="Q2364" s="2"/>
      <c r="S2364" s="2"/>
    </row>
    <row r="2365" spans="14:19" x14ac:dyDescent="0.35">
      <c r="N2365" s="6"/>
      <c r="Q2365" s="2"/>
      <c r="S2365" s="2"/>
    </row>
    <row r="2366" spans="14:19" x14ac:dyDescent="0.35">
      <c r="N2366" s="6"/>
      <c r="Q2366" s="2"/>
      <c r="S2366" s="2"/>
    </row>
    <row r="2367" spans="14:19" x14ac:dyDescent="0.35">
      <c r="N2367" s="6"/>
      <c r="Q2367" s="2"/>
      <c r="S2367" s="2"/>
    </row>
    <row r="2368" spans="14:19" x14ac:dyDescent="0.35">
      <c r="N2368" s="6"/>
      <c r="Q2368" s="2"/>
      <c r="S2368" s="2"/>
    </row>
    <row r="2369" spans="14:19" x14ac:dyDescent="0.35">
      <c r="N2369" s="6"/>
      <c r="Q2369" s="2"/>
      <c r="S2369" s="2"/>
    </row>
    <row r="2370" spans="14:19" x14ac:dyDescent="0.35">
      <c r="N2370" s="6"/>
      <c r="Q2370" s="2"/>
      <c r="S2370" s="2"/>
    </row>
    <row r="2371" spans="14:19" x14ac:dyDescent="0.35">
      <c r="N2371" s="6"/>
      <c r="Q2371" s="2"/>
      <c r="S2371" s="2"/>
    </row>
    <row r="2372" spans="14:19" x14ac:dyDescent="0.35">
      <c r="N2372" s="6"/>
      <c r="Q2372" s="2"/>
      <c r="S2372" s="2"/>
    </row>
    <row r="2373" spans="14:19" x14ac:dyDescent="0.35">
      <c r="N2373" s="6"/>
      <c r="Q2373" s="2"/>
      <c r="S2373" s="2"/>
    </row>
    <row r="2374" spans="14:19" x14ac:dyDescent="0.35">
      <c r="N2374" s="6"/>
      <c r="Q2374" s="2"/>
      <c r="S2374" s="2"/>
    </row>
    <row r="2375" spans="14:19" x14ac:dyDescent="0.35">
      <c r="N2375" s="6"/>
      <c r="Q2375" s="2"/>
      <c r="S2375" s="2"/>
    </row>
    <row r="2376" spans="14:19" x14ac:dyDescent="0.35">
      <c r="N2376" s="6"/>
      <c r="Q2376" s="2"/>
      <c r="S2376" s="2"/>
    </row>
    <row r="2377" spans="14:19" x14ac:dyDescent="0.35">
      <c r="N2377" s="6"/>
      <c r="Q2377" s="2"/>
      <c r="S2377" s="2"/>
    </row>
    <row r="2378" spans="14:19" x14ac:dyDescent="0.35">
      <c r="N2378" s="6"/>
      <c r="Q2378" s="2"/>
      <c r="S2378" s="2"/>
    </row>
    <row r="2379" spans="14:19" x14ac:dyDescent="0.35">
      <c r="N2379" s="6"/>
      <c r="Q2379" s="2"/>
      <c r="S2379" s="2"/>
    </row>
    <row r="2380" spans="14:19" x14ac:dyDescent="0.35">
      <c r="N2380" s="6"/>
      <c r="Q2380" s="2"/>
      <c r="S2380" s="2"/>
    </row>
    <row r="2381" spans="14:19" x14ac:dyDescent="0.35">
      <c r="N2381" s="6"/>
      <c r="Q2381" s="2"/>
      <c r="S2381" s="2"/>
    </row>
    <row r="2382" spans="14:19" x14ac:dyDescent="0.35">
      <c r="N2382" s="6"/>
      <c r="Q2382" s="2"/>
      <c r="S2382" s="2"/>
    </row>
    <row r="2383" spans="14:19" x14ac:dyDescent="0.35">
      <c r="N2383" s="6"/>
      <c r="Q2383" s="2"/>
      <c r="S2383" s="2"/>
    </row>
    <row r="2384" spans="14:19" x14ac:dyDescent="0.35">
      <c r="N2384" s="6"/>
      <c r="Q2384" s="2"/>
      <c r="S2384" s="2"/>
    </row>
    <row r="2385" spans="14:19" x14ac:dyDescent="0.35">
      <c r="N2385" s="6"/>
      <c r="Q2385" s="2"/>
      <c r="S2385" s="2"/>
    </row>
    <row r="2386" spans="14:19" x14ac:dyDescent="0.35">
      <c r="N2386" s="6"/>
      <c r="Q2386" s="2"/>
      <c r="S2386" s="2"/>
    </row>
    <row r="2387" spans="14:19" x14ac:dyDescent="0.35">
      <c r="N2387" s="6"/>
      <c r="Q2387" s="2"/>
      <c r="S2387" s="2"/>
    </row>
    <row r="2388" spans="14:19" x14ac:dyDescent="0.35">
      <c r="N2388" s="6"/>
      <c r="Q2388" s="2"/>
      <c r="S2388" s="2"/>
    </row>
    <row r="2389" spans="14:19" x14ac:dyDescent="0.35">
      <c r="N2389" s="6"/>
      <c r="Q2389" s="2"/>
      <c r="S2389" s="2"/>
    </row>
    <row r="2390" spans="14:19" x14ac:dyDescent="0.35">
      <c r="N2390" s="6"/>
      <c r="Q2390" s="2"/>
      <c r="S2390" s="2"/>
    </row>
    <row r="2391" spans="14:19" x14ac:dyDescent="0.35">
      <c r="N2391" s="6"/>
      <c r="Q2391" s="2"/>
      <c r="S2391" s="2"/>
    </row>
    <row r="2392" spans="14:19" x14ac:dyDescent="0.35">
      <c r="N2392" s="6"/>
      <c r="Q2392" s="2"/>
      <c r="S2392" s="2"/>
    </row>
    <row r="2393" spans="14:19" x14ac:dyDescent="0.35">
      <c r="N2393" s="6"/>
      <c r="Q2393" s="2"/>
      <c r="S2393" s="2"/>
    </row>
    <row r="2394" spans="14:19" x14ac:dyDescent="0.35">
      <c r="N2394" s="6"/>
      <c r="Q2394" s="2"/>
      <c r="S2394" s="2"/>
    </row>
    <row r="2395" spans="14:19" x14ac:dyDescent="0.35">
      <c r="N2395" s="6"/>
      <c r="Q2395" s="2"/>
      <c r="S2395" s="2"/>
    </row>
    <row r="2396" spans="14:19" x14ac:dyDescent="0.35">
      <c r="N2396" s="6"/>
      <c r="Q2396" s="2"/>
      <c r="S2396" s="2"/>
    </row>
    <row r="2397" spans="14:19" x14ac:dyDescent="0.35">
      <c r="N2397" s="6"/>
      <c r="Q2397" s="2"/>
      <c r="S2397" s="2"/>
    </row>
    <row r="2398" spans="14:19" x14ac:dyDescent="0.35">
      <c r="N2398" s="6"/>
      <c r="Q2398" s="2"/>
      <c r="S2398" s="2"/>
    </row>
    <row r="2399" spans="14:19" x14ac:dyDescent="0.35">
      <c r="N2399" s="6"/>
      <c r="Q2399" s="2"/>
      <c r="S2399" s="2"/>
    </row>
    <row r="2400" spans="14:19" x14ac:dyDescent="0.35">
      <c r="N2400" s="6"/>
      <c r="Q2400" s="2"/>
      <c r="S2400" s="2"/>
    </row>
    <row r="2401" spans="14:19" x14ac:dyDescent="0.35">
      <c r="N2401" s="6"/>
      <c r="Q2401" s="2"/>
      <c r="S2401" s="2"/>
    </row>
    <row r="2402" spans="14:19" x14ac:dyDescent="0.35">
      <c r="N2402" s="6"/>
      <c r="Q2402" s="2"/>
      <c r="S2402" s="2"/>
    </row>
    <row r="2403" spans="14:19" x14ac:dyDescent="0.35">
      <c r="N2403" s="6"/>
      <c r="Q2403" s="2"/>
      <c r="S2403" s="2"/>
    </row>
    <row r="2404" spans="14:19" x14ac:dyDescent="0.35">
      <c r="N2404" s="6"/>
      <c r="Q2404" s="2"/>
      <c r="S2404" s="2"/>
    </row>
    <row r="2405" spans="14:19" x14ac:dyDescent="0.35">
      <c r="N2405" s="6"/>
      <c r="Q2405" s="2"/>
      <c r="S2405" s="2"/>
    </row>
    <row r="2406" spans="14:19" x14ac:dyDescent="0.35">
      <c r="N2406" s="6"/>
      <c r="Q2406" s="2"/>
      <c r="S2406" s="2"/>
    </row>
    <row r="2407" spans="14:19" x14ac:dyDescent="0.35">
      <c r="N2407" s="6"/>
      <c r="Q2407" s="2"/>
      <c r="S2407" s="2"/>
    </row>
    <row r="2408" spans="14:19" x14ac:dyDescent="0.35">
      <c r="N2408" s="6"/>
      <c r="Q2408" s="2"/>
      <c r="S2408" s="2"/>
    </row>
    <row r="2409" spans="14:19" x14ac:dyDescent="0.35">
      <c r="N2409" s="6"/>
      <c r="Q2409" s="2"/>
      <c r="S2409" s="2"/>
    </row>
    <row r="2410" spans="14:19" x14ac:dyDescent="0.35">
      <c r="N2410" s="6"/>
      <c r="Q2410" s="2"/>
      <c r="S2410" s="2"/>
    </row>
    <row r="2411" spans="14:19" x14ac:dyDescent="0.35">
      <c r="N2411" s="6"/>
      <c r="Q2411" s="2"/>
      <c r="S2411" s="2"/>
    </row>
    <row r="2412" spans="14:19" x14ac:dyDescent="0.35">
      <c r="N2412" s="6"/>
      <c r="Q2412" s="2"/>
      <c r="S2412" s="2"/>
    </row>
    <row r="2413" spans="14:19" x14ac:dyDescent="0.35">
      <c r="N2413" s="6"/>
      <c r="Q2413" s="2"/>
      <c r="S2413" s="2"/>
    </row>
    <row r="2414" spans="14:19" x14ac:dyDescent="0.35">
      <c r="N2414" s="6"/>
      <c r="Q2414" s="2"/>
      <c r="S2414" s="2"/>
    </row>
    <row r="2415" spans="14:19" x14ac:dyDescent="0.35">
      <c r="N2415" s="6"/>
      <c r="Q2415" s="2"/>
      <c r="S2415" s="2"/>
    </row>
    <row r="2416" spans="14:19" x14ac:dyDescent="0.35">
      <c r="N2416" s="6"/>
      <c r="Q2416" s="2"/>
      <c r="S2416" s="2"/>
    </row>
    <row r="2417" spans="14:19" x14ac:dyDescent="0.35">
      <c r="N2417" s="6"/>
      <c r="Q2417" s="2"/>
      <c r="S2417" s="2"/>
    </row>
    <row r="2418" spans="14:19" x14ac:dyDescent="0.35">
      <c r="N2418" s="6"/>
      <c r="Q2418" s="2"/>
      <c r="S2418" s="2"/>
    </row>
    <row r="2419" spans="14:19" x14ac:dyDescent="0.35">
      <c r="N2419" s="6"/>
      <c r="Q2419" s="2"/>
      <c r="S2419" s="2"/>
    </row>
    <row r="2420" spans="14:19" x14ac:dyDescent="0.35">
      <c r="N2420" s="6"/>
      <c r="Q2420" s="2"/>
      <c r="S2420" s="2"/>
    </row>
    <row r="2421" spans="14:19" x14ac:dyDescent="0.35">
      <c r="N2421" s="6"/>
      <c r="Q2421" s="2"/>
      <c r="S2421" s="2"/>
    </row>
    <row r="2422" spans="14:19" x14ac:dyDescent="0.35">
      <c r="N2422" s="6"/>
      <c r="Q2422" s="2"/>
      <c r="S2422" s="2"/>
    </row>
    <row r="2423" spans="14:19" x14ac:dyDescent="0.35">
      <c r="N2423" s="6"/>
      <c r="Q2423" s="2"/>
      <c r="S2423" s="2"/>
    </row>
    <row r="2424" spans="14:19" x14ac:dyDescent="0.35">
      <c r="N2424" s="6"/>
      <c r="Q2424" s="2"/>
      <c r="S2424" s="2"/>
    </row>
    <row r="2425" spans="14:19" x14ac:dyDescent="0.35">
      <c r="N2425" s="6"/>
      <c r="Q2425" s="2"/>
      <c r="S2425" s="2"/>
    </row>
    <row r="2426" spans="14:19" x14ac:dyDescent="0.35">
      <c r="N2426" s="6"/>
      <c r="Q2426" s="2"/>
      <c r="S2426" s="2"/>
    </row>
    <row r="2427" spans="14:19" x14ac:dyDescent="0.35">
      <c r="N2427" s="6"/>
      <c r="Q2427" s="2"/>
      <c r="S2427" s="2"/>
    </row>
    <row r="2428" spans="14:19" x14ac:dyDescent="0.35">
      <c r="N2428" s="6"/>
      <c r="Q2428" s="2"/>
      <c r="S2428" s="2"/>
    </row>
    <row r="2429" spans="14:19" x14ac:dyDescent="0.35">
      <c r="N2429" s="6"/>
      <c r="Q2429" s="2"/>
      <c r="S2429" s="2"/>
    </row>
    <row r="2430" spans="14:19" x14ac:dyDescent="0.35">
      <c r="N2430" s="6"/>
      <c r="Q2430" s="2"/>
      <c r="S2430" s="2"/>
    </row>
    <row r="2431" spans="14:19" x14ac:dyDescent="0.35">
      <c r="N2431" s="6"/>
      <c r="Q2431" s="2"/>
      <c r="S2431" s="2"/>
    </row>
    <row r="2432" spans="14:19" x14ac:dyDescent="0.35">
      <c r="N2432" s="6"/>
      <c r="Q2432" s="2"/>
      <c r="S2432" s="2"/>
    </row>
    <row r="2433" spans="14:19" x14ac:dyDescent="0.35">
      <c r="N2433" s="6"/>
      <c r="Q2433" s="2"/>
      <c r="S2433" s="2"/>
    </row>
    <row r="2434" spans="14:19" x14ac:dyDescent="0.35">
      <c r="N2434" s="6"/>
      <c r="Q2434" s="2"/>
      <c r="S2434" s="2"/>
    </row>
    <row r="2435" spans="14:19" x14ac:dyDescent="0.35">
      <c r="N2435" s="6"/>
      <c r="Q2435" s="2"/>
      <c r="S2435" s="2"/>
    </row>
    <row r="2436" spans="14:19" x14ac:dyDescent="0.35">
      <c r="N2436" s="6"/>
      <c r="Q2436" s="2"/>
      <c r="S2436" s="2"/>
    </row>
    <row r="2437" spans="14:19" x14ac:dyDescent="0.35">
      <c r="N2437" s="6"/>
      <c r="Q2437" s="2"/>
      <c r="S2437" s="2"/>
    </row>
    <row r="2438" spans="14:19" x14ac:dyDescent="0.35">
      <c r="N2438" s="6"/>
      <c r="Q2438" s="2"/>
      <c r="S2438" s="2"/>
    </row>
    <row r="2439" spans="14:19" x14ac:dyDescent="0.35">
      <c r="N2439" s="6"/>
      <c r="Q2439" s="2"/>
      <c r="S2439" s="2"/>
    </row>
    <row r="2440" spans="14:19" x14ac:dyDescent="0.35">
      <c r="N2440" s="6"/>
      <c r="Q2440" s="2"/>
      <c r="S2440" s="2"/>
    </row>
    <row r="2441" spans="14:19" x14ac:dyDescent="0.35">
      <c r="N2441" s="6"/>
      <c r="Q2441" s="2"/>
      <c r="S2441" s="2"/>
    </row>
    <row r="2442" spans="14:19" x14ac:dyDescent="0.35">
      <c r="N2442" s="6"/>
      <c r="Q2442" s="2"/>
      <c r="S2442" s="2"/>
    </row>
    <row r="2443" spans="14:19" x14ac:dyDescent="0.35">
      <c r="N2443" s="6"/>
      <c r="Q2443" s="2"/>
      <c r="S2443" s="2"/>
    </row>
    <row r="2444" spans="14:19" x14ac:dyDescent="0.35">
      <c r="N2444" s="6"/>
      <c r="Q2444" s="2"/>
      <c r="S2444" s="2"/>
    </row>
    <row r="2445" spans="14:19" x14ac:dyDescent="0.35">
      <c r="N2445" s="6"/>
      <c r="Q2445" s="2"/>
      <c r="S2445" s="2"/>
    </row>
    <row r="2446" spans="14:19" x14ac:dyDescent="0.35">
      <c r="N2446" s="6"/>
      <c r="Q2446" s="2"/>
      <c r="S2446" s="2"/>
    </row>
    <row r="2447" spans="14:19" x14ac:dyDescent="0.35">
      <c r="N2447" s="6"/>
      <c r="Q2447" s="2"/>
      <c r="S2447" s="2"/>
    </row>
    <row r="2448" spans="14:19" x14ac:dyDescent="0.35">
      <c r="N2448" s="6"/>
      <c r="Q2448" s="2"/>
      <c r="S2448" s="2"/>
    </row>
    <row r="2449" spans="14:19" x14ac:dyDescent="0.35">
      <c r="N2449" s="6"/>
      <c r="Q2449" s="2"/>
      <c r="S2449" s="2"/>
    </row>
    <row r="2450" spans="14:19" x14ac:dyDescent="0.35">
      <c r="N2450" s="6"/>
      <c r="Q2450" s="2"/>
      <c r="S2450" s="2"/>
    </row>
    <row r="2451" spans="14:19" x14ac:dyDescent="0.35">
      <c r="N2451" s="6"/>
      <c r="Q2451" s="2"/>
      <c r="S2451" s="2"/>
    </row>
    <row r="2452" spans="14:19" x14ac:dyDescent="0.35">
      <c r="N2452" s="6"/>
      <c r="Q2452" s="2"/>
      <c r="S2452" s="2"/>
    </row>
    <row r="2453" spans="14:19" x14ac:dyDescent="0.35">
      <c r="N2453" s="6"/>
      <c r="Q2453" s="2"/>
      <c r="S2453" s="2"/>
    </row>
    <row r="2454" spans="14:19" x14ac:dyDescent="0.35">
      <c r="N2454" s="6"/>
      <c r="Q2454" s="2"/>
      <c r="S2454" s="2"/>
    </row>
    <row r="2455" spans="14:19" x14ac:dyDescent="0.35">
      <c r="N2455" s="6"/>
      <c r="Q2455" s="2"/>
      <c r="S2455" s="2"/>
    </row>
    <row r="2456" spans="14:19" x14ac:dyDescent="0.35">
      <c r="N2456" s="6"/>
      <c r="Q2456" s="2"/>
      <c r="S2456" s="2"/>
    </row>
    <row r="2457" spans="14:19" x14ac:dyDescent="0.35">
      <c r="N2457" s="6"/>
      <c r="Q2457" s="2"/>
      <c r="S2457" s="2"/>
    </row>
    <row r="2458" spans="14:19" x14ac:dyDescent="0.35">
      <c r="N2458" s="6"/>
      <c r="Q2458" s="2"/>
      <c r="S2458" s="2"/>
    </row>
    <row r="2459" spans="14:19" x14ac:dyDescent="0.35">
      <c r="N2459" s="6"/>
      <c r="Q2459" s="2"/>
      <c r="S2459" s="2"/>
    </row>
    <row r="2460" spans="14:19" x14ac:dyDescent="0.35">
      <c r="N2460" s="6"/>
      <c r="Q2460" s="2"/>
      <c r="S2460" s="2"/>
    </row>
    <row r="2461" spans="14:19" x14ac:dyDescent="0.35">
      <c r="N2461" s="6"/>
      <c r="Q2461" s="2"/>
      <c r="S2461" s="2"/>
    </row>
    <row r="2462" spans="14:19" x14ac:dyDescent="0.35">
      <c r="N2462" s="6"/>
      <c r="Q2462" s="2"/>
      <c r="S2462" s="2"/>
    </row>
    <row r="2463" spans="14:19" x14ac:dyDescent="0.35">
      <c r="N2463" s="6"/>
      <c r="Q2463" s="2"/>
      <c r="S2463" s="2"/>
    </row>
    <row r="2464" spans="14:19" x14ac:dyDescent="0.35">
      <c r="N2464" s="6"/>
      <c r="Q2464" s="2"/>
      <c r="S2464" s="2"/>
    </row>
    <row r="2465" spans="14:19" x14ac:dyDescent="0.35">
      <c r="N2465" s="6"/>
      <c r="Q2465" s="2"/>
      <c r="S2465" s="2"/>
    </row>
    <row r="2466" spans="14:19" x14ac:dyDescent="0.35">
      <c r="N2466" s="6"/>
      <c r="Q2466" s="2"/>
      <c r="S2466" s="2"/>
    </row>
    <row r="2467" spans="14:19" x14ac:dyDescent="0.35">
      <c r="N2467" s="6"/>
      <c r="Q2467" s="2"/>
      <c r="S2467" s="2"/>
    </row>
    <row r="2468" spans="14:19" x14ac:dyDescent="0.35">
      <c r="N2468" s="6"/>
      <c r="Q2468" s="2"/>
      <c r="S2468" s="2"/>
    </row>
    <row r="2469" spans="14:19" x14ac:dyDescent="0.35">
      <c r="N2469" s="6"/>
      <c r="Q2469" s="2"/>
      <c r="S2469" s="2"/>
    </row>
    <row r="2470" spans="14:19" x14ac:dyDescent="0.35">
      <c r="N2470" s="6"/>
      <c r="Q2470" s="2"/>
      <c r="S2470" s="2"/>
    </row>
    <row r="2471" spans="14:19" x14ac:dyDescent="0.35">
      <c r="N2471" s="6"/>
      <c r="Q2471" s="2"/>
      <c r="S2471" s="2"/>
    </row>
    <row r="2472" spans="14:19" x14ac:dyDescent="0.35">
      <c r="N2472" s="6"/>
      <c r="Q2472" s="2"/>
      <c r="S2472" s="2"/>
    </row>
    <row r="2473" spans="14:19" x14ac:dyDescent="0.35">
      <c r="N2473" s="6"/>
      <c r="Q2473" s="2"/>
      <c r="S2473" s="2"/>
    </row>
    <row r="2474" spans="14:19" x14ac:dyDescent="0.35">
      <c r="N2474" s="6"/>
      <c r="Q2474" s="2"/>
      <c r="S2474" s="2"/>
    </row>
    <row r="2475" spans="14:19" x14ac:dyDescent="0.35">
      <c r="N2475" s="6"/>
      <c r="Q2475" s="2"/>
      <c r="S2475" s="2"/>
    </row>
    <row r="2476" spans="14:19" x14ac:dyDescent="0.35">
      <c r="N2476" s="6"/>
      <c r="Q2476" s="2"/>
      <c r="S2476" s="2"/>
    </row>
    <row r="2477" spans="14:19" x14ac:dyDescent="0.35">
      <c r="N2477" s="6"/>
      <c r="Q2477" s="2"/>
      <c r="S2477" s="2"/>
    </row>
    <row r="2478" spans="14:19" x14ac:dyDescent="0.35">
      <c r="N2478" s="6"/>
      <c r="Q2478" s="2"/>
      <c r="S2478" s="2"/>
    </row>
    <row r="2479" spans="14:19" x14ac:dyDescent="0.35">
      <c r="N2479" s="6"/>
      <c r="Q2479" s="2"/>
      <c r="S2479" s="2"/>
    </row>
    <row r="2480" spans="14:19" x14ac:dyDescent="0.35">
      <c r="N2480" s="6"/>
      <c r="Q2480" s="2"/>
      <c r="S2480" s="2"/>
    </row>
    <row r="2481" spans="14:19" x14ac:dyDescent="0.35">
      <c r="N2481" s="6"/>
      <c r="Q2481" s="2"/>
      <c r="S2481" s="2"/>
    </row>
    <row r="2482" spans="14:19" x14ac:dyDescent="0.35">
      <c r="N2482" s="6"/>
      <c r="Q2482" s="2"/>
      <c r="S2482" s="2"/>
    </row>
    <row r="2483" spans="14:19" x14ac:dyDescent="0.35">
      <c r="N2483" s="6"/>
      <c r="Q2483" s="2"/>
      <c r="S2483" s="2"/>
    </row>
    <row r="2484" spans="14:19" x14ac:dyDescent="0.35">
      <c r="N2484" s="6"/>
      <c r="Q2484" s="2"/>
      <c r="S2484" s="2"/>
    </row>
    <row r="2485" spans="14:19" x14ac:dyDescent="0.35">
      <c r="N2485" s="6"/>
      <c r="Q2485" s="2"/>
      <c r="S2485" s="2"/>
    </row>
    <row r="2486" spans="14:19" x14ac:dyDescent="0.35">
      <c r="N2486" s="6"/>
      <c r="Q2486" s="2"/>
      <c r="S2486" s="2"/>
    </row>
    <row r="2487" spans="14:19" x14ac:dyDescent="0.35">
      <c r="N2487" s="6"/>
      <c r="Q2487" s="2"/>
      <c r="S2487" s="2"/>
    </row>
    <row r="2488" spans="14:19" x14ac:dyDescent="0.35">
      <c r="N2488" s="6"/>
      <c r="Q2488" s="2"/>
      <c r="S2488" s="2"/>
    </row>
    <row r="2489" spans="14:19" x14ac:dyDescent="0.35">
      <c r="N2489" s="6"/>
      <c r="Q2489" s="2"/>
      <c r="S2489" s="2"/>
    </row>
    <row r="2490" spans="14:19" x14ac:dyDescent="0.35">
      <c r="N2490" s="6"/>
      <c r="Q2490" s="2"/>
      <c r="S2490" s="2"/>
    </row>
    <row r="2491" spans="14:19" x14ac:dyDescent="0.35">
      <c r="N2491" s="6"/>
      <c r="Q2491" s="2"/>
      <c r="S2491" s="2"/>
    </row>
    <row r="2492" spans="14:19" x14ac:dyDescent="0.35">
      <c r="N2492" s="6"/>
      <c r="Q2492" s="2"/>
      <c r="S2492" s="2"/>
    </row>
    <row r="2493" spans="14:19" x14ac:dyDescent="0.35">
      <c r="N2493" s="6"/>
      <c r="Q2493" s="2"/>
      <c r="S2493" s="2"/>
    </row>
    <row r="2494" spans="14:19" x14ac:dyDescent="0.35">
      <c r="N2494" s="6"/>
      <c r="Q2494" s="2"/>
      <c r="S2494" s="2"/>
    </row>
    <row r="2495" spans="14:19" x14ac:dyDescent="0.35">
      <c r="N2495" s="6"/>
      <c r="Q2495" s="2"/>
      <c r="S2495" s="2"/>
    </row>
    <row r="2496" spans="14:19" x14ac:dyDescent="0.35">
      <c r="N2496" s="6"/>
      <c r="Q2496" s="2"/>
      <c r="S2496" s="2"/>
    </row>
    <row r="2497" spans="14:19" x14ac:dyDescent="0.35">
      <c r="N2497" s="6"/>
      <c r="Q2497" s="2"/>
      <c r="S2497" s="2"/>
    </row>
    <row r="2498" spans="14:19" x14ac:dyDescent="0.35">
      <c r="N2498" s="6"/>
      <c r="Q2498" s="2"/>
      <c r="S2498" s="2"/>
    </row>
    <row r="2499" spans="14:19" x14ac:dyDescent="0.35">
      <c r="N2499" s="6"/>
      <c r="Q2499" s="2"/>
      <c r="S2499" s="2"/>
    </row>
    <row r="2500" spans="14:19" x14ac:dyDescent="0.35">
      <c r="N2500" s="6"/>
      <c r="Q2500" s="2"/>
      <c r="S2500" s="2"/>
    </row>
    <row r="2501" spans="14:19" x14ac:dyDescent="0.35">
      <c r="N2501" s="6"/>
      <c r="Q2501" s="2"/>
      <c r="S2501" s="2"/>
    </row>
    <row r="2502" spans="14:19" x14ac:dyDescent="0.35">
      <c r="N2502" s="6"/>
      <c r="Q2502" s="2"/>
      <c r="S2502" s="2"/>
    </row>
    <row r="2503" spans="14:19" x14ac:dyDescent="0.35">
      <c r="N2503" s="6"/>
      <c r="Q2503" s="2"/>
      <c r="S2503" s="2"/>
    </row>
    <row r="2504" spans="14:19" x14ac:dyDescent="0.35">
      <c r="N2504" s="6"/>
      <c r="Q2504" s="2"/>
      <c r="S2504" s="2"/>
    </row>
    <row r="2505" spans="14:19" x14ac:dyDescent="0.35">
      <c r="N2505" s="6"/>
      <c r="Q2505" s="2"/>
      <c r="S2505" s="2"/>
    </row>
    <row r="2506" spans="14:19" x14ac:dyDescent="0.35">
      <c r="N2506" s="6"/>
      <c r="Q2506" s="2"/>
      <c r="S2506" s="2"/>
    </row>
    <row r="2507" spans="14:19" x14ac:dyDescent="0.35">
      <c r="N2507" s="6"/>
      <c r="Q2507" s="2"/>
      <c r="S2507" s="2"/>
    </row>
    <row r="2508" spans="14:19" x14ac:dyDescent="0.35">
      <c r="N2508" s="6"/>
      <c r="Q2508" s="2"/>
      <c r="S2508" s="2"/>
    </row>
    <row r="2509" spans="14:19" x14ac:dyDescent="0.35">
      <c r="N2509" s="6"/>
      <c r="Q2509" s="2"/>
      <c r="S2509" s="2"/>
    </row>
    <row r="2510" spans="14:19" x14ac:dyDescent="0.35">
      <c r="N2510" s="6"/>
      <c r="Q2510" s="2"/>
      <c r="S2510" s="2"/>
    </row>
    <row r="2511" spans="14:19" x14ac:dyDescent="0.35">
      <c r="N2511" s="6"/>
      <c r="Q2511" s="2"/>
      <c r="S2511" s="2"/>
    </row>
    <row r="2512" spans="14:19" x14ac:dyDescent="0.35">
      <c r="N2512" s="6"/>
      <c r="Q2512" s="2"/>
      <c r="S2512" s="2"/>
    </row>
    <row r="2513" spans="14:19" x14ac:dyDescent="0.35">
      <c r="N2513" s="6"/>
      <c r="Q2513" s="2"/>
      <c r="S2513" s="2"/>
    </row>
    <row r="2514" spans="14:19" x14ac:dyDescent="0.35">
      <c r="N2514" s="6"/>
      <c r="Q2514" s="2"/>
      <c r="S2514" s="2"/>
    </row>
    <row r="2515" spans="14:19" x14ac:dyDescent="0.35">
      <c r="N2515" s="6"/>
      <c r="Q2515" s="2"/>
      <c r="S2515" s="2"/>
    </row>
    <row r="2516" spans="14:19" x14ac:dyDescent="0.35">
      <c r="N2516" s="6"/>
      <c r="Q2516" s="2"/>
      <c r="S2516" s="2"/>
    </row>
    <row r="2517" spans="14:19" x14ac:dyDescent="0.35">
      <c r="N2517" s="6"/>
      <c r="Q2517" s="2"/>
      <c r="S2517" s="2"/>
    </row>
    <row r="2518" spans="14:19" x14ac:dyDescent="0.35">
      <c r="N2518" s="6"/>
      <c r="Q2518" s="2"/>
      <c r="S2518" s="2"/>
    </row>
    <row r="2519" spans="14:19" x14ac:dyDescent="0.35">
      <c r="N2519" s="6"/>
      <c r="Q2519" s="2"/>
      <c r="S2519" s="2"/>
    </row>
    <row r="2520" spans="14:19" x14ac:dyDescent="0.35">
      <c r="N2520" s="6"/>
      <c r="Q2520" s="2"/>
      <c r="S2520" s="2"/>
    </row>
    <row r="2521" spans="14:19" x14ac:dyDescent="0.35">
      <c r="N2521" s="6"/>
      <c r="Q2521" s="2"/>
      <c r="S2521" s="2"/>
    </row>
    <row r="2522" spans="14:19" x14ac:dyDescent="0.35">
      <c r="N2522" s="6"/>
      <c r="Q2522" s="2"/>
      <c r="S2522" s="2"/>
    </row>
    <row r="2523" spans="14:19" x14ac:dyDescent="0.35">
      <c r="N2523" s="6"/>
      <c r="Q2523" s="2"/>
      <c r="S2523" s="2"/>
    </row>
    <row r="2524" spans="14:19" x14ac:dyDescent="0.35">
      <c r="N2524" s="6"/>
      <c r="Q2524" s="2"/>
      <c r="S2524" s="2"/>
    </row>
    <row r="2525" spans="14:19" x14ac:dyDescent="0.35">
      <c r="N2525" s="6"/>
      <c r="Q2525" s="2"/>
      <c r="S2525" s="2"/>
    </row>
    <row r="2526" spans="14:19" x14ac:dyDescent="0.35">
      <c r="N2526" s="6"/>
      <c r="Q2526" s="2"/>
      <c r="S2526" s="2"/>
    </row>
    <row r="2527" spans="14:19" x14ac:dyDescent="0.35">
      <c r="N2527" s="6"/>
      <c r="Q2527" s="2"/>
      <c r="S2527" s="2"/>
    </row>
    <row r="2528" spans="14:19" x14ac:dyDescent="0.35">
      <c r="N2528" s="6"/>
      <c r="Q2528" s="2"/>
      <c r="S2528" s="2"/>
    </row>
    <row r="2529" spans="14:19" x14ac:dyDescent="0.35">
      <c r="N2529" s="6"/>
      <c r="Q2529" s="2"/>
      <c r="S2529" s="2"/>
    </row>
    <row r="2530" spans="14:19" x14ac:dyDescent="0.35">
      <c r="N2530" s="6"/>
      <c r="Q2530" s="2"/>
      <c r="S2530" s="2"/>
    </row>
    <row r="2531" spans="14:19" x14ac:dyDescent="0.35">
      <c r="N2531" s="6"/>
      <c r="Q2531" s="2"/>
      <c r="S2531" s="2"/>
    </row>
    <row r="2532" spans="14:19" x14ac:dyDescent="0.35">
      <c r="N2532" s="6"/>
      <c r="Q2532" s="2"/>
      <c r="S2532" s="2"/>
    </row>
    <row r="2533" spans="14:19" x14ac:dyDescent="0.35">
      <c r="N2533" s="6"/>
      <c r="Q2533" s="2"/>
      <c r="S2533" s="2"/>
    </row>
    <row r="2534" spans="14:19" x14ac:dyDescent="0.35">
      <c r="N2534" s="6"/>
      <c r="Q2534" s="2"/>
      <c r="S2534" s="2"/>
    </row>
    <row r="2535" spans="14:19" x14ac:dyDescent="0.35">
      <c r="N2535" s="6"/>
      <c r="Q2535" s="2"/>
      <c r="S2535" s="2"/>
    </row>
    <row r="2536" spans="14:19" x14ac:dyDescent="0.35">
      <c r="N2536" s="6"/>
      <c r="Q2536" s="2"/>
      <c r="S2536" s="2"/>
    </row>
    <row r="2537" spans="14:19" x14ac:dyDescent="0.35">
      <c r="N2537" s="6"/>
      <c r="Q2537" s="2"/>
      <c r="S2537" s="2"/>
    </row>
    <row r="2538" spans="14:19" x14ac:dyDescent="0.35">
      <c r="N2538" s="6"/>
      <c r="Q2538" s="2"/>
      <c r="S2538" s="2"/>
    </row>
    <row r="2539" spans="14:19" x14ac:dyDescent="0.35">
      <c r="N2539" s="6"/>
      <c r="Q2539" s="2"/>
      <c r="S2539" s="2"/>
    </row>
    <row r="2540" spans="14:19" x14ac:dyDescent="0.35">
      <c r="N2540" s="6"/>
      <c r="Q2540" s="2"/>
      <c r="S2540" s="2"/>
    </row>
    <row r="2541" spans="14:19" x14ac:dyDescent="0.35">
      <c r="N2541" s="6"/>
      <c r="Q2541" s="2"/>
      <c r="S2541" s="2"/>
    </row>
    <row r="2542" spans="14:19" x14ac:dyDescent="0.35">
      <c r="N2542" s="6"/>
      <c r="Q2542" s="2"/>
      <c r="S2542" s="2"/>
    </row>
    <row r="2543" spans="14:19" x14ac:dyDescent="0.35">
      <c r="N2543" s="6"/>
      <c r="Q2543" s="2"/>
      <c r="S2543" s="2"/>
    </row>
    <row r="2544" spans="14:19" x14ac:dyDescent="0.35">
      <c r="N2544" s="6"/>
      <c r="Q2544" s="2"/>
      <c r="S2544" s="2"/>
    </row>
    <row r="2545" spans="14:19" x14ac:dyDescent="0.35">
      <c r="N2545" s="6"/>
      <c r="Q2545" s="2"/>
      <c r="S2545" s="2"/>
    </row>
    <row r="2546" spans="14:19" x14ac:dyDescent="0.35">
      <c r="N2546" s="6"/>
      <c r="Q2546" s="2"/>
      <c r="S2546" s="2"/>
    </row>
    <row r="2547" spans="14:19" x14ac:dyDescent="0.35">
      <c r="N2547" s="6"/>
      <c r="Q2547" s="2"/>
      <c r="S2547" s="2"/>
    </row>
    <row r="2548" spans="14:19" x14ac:dyDescent="0.35">
      <c r="N2548" s="6"/>
      <c r="Q2548" s="2"/>
      <c r="S2548" s="2"/>
    </row>
    <row r="2549" spans="14:19" x14ac:dyDescent="0.35">
      <c r="N2549" s="6"/>
      <c r="Q2549" s="2"/>
      <c r="S2549" s="2"/>
    </row>
    <row r="2550" spans="14:19" x14ac:dyDescent="0.35">
      <c r="N2550" s="6"/>
      <c r="Q2550" s="2"/>
      <c r="S2550" s="2"/>
    </row>
    <row r="2551" spans="14:19" x14ac:dyDescent="0.35">
      <c r="N2551" s="6"/>
      <c r="Q2551" s="2"/>
      <c r="S2551" s="2"/>
    </row>
    <row r="2552" spans="14:19" x14ac:dyDescent="0.35">
      <c r="N2552" s="6"/>
      <c r="Q2552" s="2"/>
      <c r="S2552" s="2"/>
    </row>
    <row r="2553" spans="14:19" x14ac:dyDescent="0.35">
      <c r="N2553" s="6"/>
      <c r="Q2553" s="2"/>
      <c r="S2553" s="2"/>
    </row>
    <row r="2554" spans="14:19" x14ac:dyDescent="0.35">
      <c r="N2554" s="6"/>
      <c r="Q2554" s="2"/>
      <c r="S2554" s="2"/>
    </row>
    <row r="2555" spans="14:19" x14ac:dyDescent="0.35">
      <c r="N2555" s="6"/>
      <c r="Q2555" s="2"/>
      <c r="S2555" s="2"/>
    </row>
    <row r="2556" spans="14:19" x14ac:dyDescent="0.35">
      <c r="N2556" s="6"/>
      <c r="Q2556" s="2"/>
      <c r="S2556" s="2"/>
    </row>
    <row r="2557" spans="14:19" x14ac:dyDescent="0.35">
      <c r="N2557" s="6"/>
      <c r="Q2557" s="2"/>
      <c r="S2557" s="2"/>
    </row>
    <row r="2558" spans="14:19" x14ac:dyDescent="0.35">
      <c r="N2558" s="6"/>
      <c r="Q2558" s="2"/>
      <c r="S2558" s="2"/>
    </row>
    <row r="2559" spans="14:19" x14ac:dyDescent="0.35">
      <c r="N2559" s="6"/>
      <c r="Q2559" s="2"/>
      <c r="S2559" s="2"/>
    </row>
    <row r="2560" spans="14:19" x14ac:dyDescent="0.35">
      <c r="N2560" s="6"/>
      <c r="Q2560" s="2"/>
      <c r="S2560" s="2"/>
    </row>
    <row r="2561" spans="14:19" x14ac:dyDescent="0.35">
      <c r="N2561" s="6"/>
      <c r="Q2561" s="2"/>
      <c r="S2561" s="2"/>
    </row>
    <row r="2562" spans="14:19" x14ac:dyDescent="0.35">
      <c r="N2562" s="6"/>
      <c r="Q2562" s="2"/>
      <c r="S2562" s="2"/>
    </row>
    <row r="2563" spans="14:19" x14ac:dyDescent="0.35">
      <c r="N2563" s="6"/>
      <c r="Q2563" s="2"/>
      <c r="S2563" s="2"/>
    </row>
    <row r="2564" spans="14:19" x14ac:dyDescent="0.35">
      <c r="N2564" s="6"/>
      <c r="Q2564" s="2"/>
      <c r="S2564" s="2"/>
    </row>
    <row r="2565" spans="14:19" x14ac:dyDescent="0.35">
      <c r="N2565" s="6"/>
      <c r="Q2565" s="2"/>
      <c r="S2565" s="2"/>
    </row>
    <row r="2566" spans="14:19" x14ac:dyDescent="0.35">
      <c r="N2566" s="6"/>
      <c r="Q2566" s="2"/>
      <c r="S2566" s="2"/>
    </row>
    <row r="2567" spans="14:19" x14ac:dyDescent="0.35">
      <c r="N2567" s="6"/>
      <c r="Q2567" s="2"/>
      <c r="S2567" s="2"/>
    </row>
    <row r="2568" spans="14:19" x14ac:dyDescent="0.35">
      <c r="N2568" s="6"/>
      <c r="Q2568" s="2"/>
      <c r="S2568" s="2"/>
    </row>
    <row r="2569" spans="14:19" x14ac:dyDescent="0.35">
      <c r="N2569" s="6"/>
      <c r="Q2569" s="2"/>
      <c r="S2569" s="2"/>
    </row>
    <row r="2570" spans="14:19" x14ac:dyDescent="0.35">
      <c r="N2570" s="6"/>
      <c r="Q2570" s="2"/>
      <c r="S2570" s="2"/>
    </row>
    <row r="2571" spans="14:19" x14ac:dyDescent="0.35">
      <c r="N2571" s="6"/>
      <c r="Q2571" s="2"/>
      <c r="S2571" s="2"/>
    </row>
    <row r="2572" spans="14:19" x14ac:dyDescent="0.35">
      <c r="N2572" s="6"/>
      <c r="Q2572" s="2"/>
      <c r="S2572" s="2"/>
    </row>
    <row r="2573" spans="14:19" x14ac:dyDescent="0.35">
      <c r="N2573" s="6"/>
      <c r="Q2573" s="2"/>
      <c r="S2573" s="2"/>
    </row>
    <row r="2574" spans="14:19" x14ac:dyDescent="0.35">
      <c r="N2574" s="6"/>
      <c r="Q2574" s="2"/>
      <c r="S2574" s="2"/>
    </row>
    <row r="2575" spans="14:19" x14ac:dyDescent="0.35">
      <c r="N2575" s="6"/>
      <c r="Q2575" s="2"/>
      <c r="S2575" s="2"/>
    </row>
    <row r="2576" spans="14:19" x14ac:dyDescent="0.35">
      <c r="N2576" s="6"/>
      <c r="Q2576" s="2"/>
      <c r="S2576" s="2"/>
    </row>
    <row r="2577" spans="14:19" x14ac:dyDescent="0.35">
      <c r="N2577" s="6"/>
      <c r="Q2577" s="2"/>
      <c r="S2577" s="2"/>
    </row>
    <row r="2578" spans="14:19" x14ac:dyDescent="0.35">
      <c r="N2578" s="6"/>
      <c r="Q2578" s="2"/>
      <c r="S2578" s="2"/>
    </row>
    <row r="2579" spans="14:19" x14ac:dyDescent="0.35">
      <c r="N2579" s="6"/>
      <c r="Q2579" s="2"/>
      <c r="S2579" s="2"/>
    </row>
    <row r="2580" spans="14:19" x14ac:dyDescent="0.35">
      <c r="N2580" s="6"/>
      <c r="Q2580" s="2"/>
      <c r="S2580" s="2"/>
    </row>
    <row r="2581" spans="14:19" x14ac:dyDescent="0.35">
      <c r="N2581" s="6"/>
      <c r="Q2581" s="2"/>
      <c r="S2581" s="2"/>
    </row>
    <row r="2582" spans="14:19" x14ac:dyDescent="0.35">
      <c r="N2582" s="6"/>
      <c r="Q2582" s="2"/>
      <c r="S2582" s="2"/>
    </row>
    <row r="2583" spans="14:19" x14ac:dyDescent="0.35">
      <c r="N2583" s="6"/>
      <c r="Q2583" s="2"/>
      <c r="S2583" s="2"/>
    </row>
    <row r="2584" spans="14:19" x14ac:dyDescent="0.35">
      <c r="N2584" s="6"/>
      <c r="Q2584" s="2"/>
      <c r="S2584" s="2"/>
    </row>
    <row r="2585" spans="14:19" x14ac:dyDescent="0.35">
      <c r="N2585" s="6"/>
      <c r="Q2585" s="2"/>
      <c r="S2585" s="2"/>
    </row>
    <row r="2586" spans="14:19" x14ac:dyDescent="0.35">
      <c r="N2586" s="6"/>
      <c r="Q2586" s="2"/>
      <c r="S2586" s="2"/>
    </row>
    <row r="2587" spans="14:19" x14ac:dyDescent="0.35">
      <c r="N2587" s="6"/>
      <c r="Q2587" s="2"/>
      <c r="S2587" s="2"/>
    </row>
    <row r="2588" spans="14:19" x14ac:dyDescent="0.35">
      <c r="N2588" s="6"/>
      <c r="Q2588" s="2"/>
      <c r="S2588" s="2"/>
    </row>
    <row r="2589" spans="14:19" x14ac:dyDescent="0.35">
      <c r="N2589" s="6"/>
      <c r="Q2589" s="2"/>
      <c r="S2589" s="2"/>
    </row>
    <row r="2590" spans="14:19" x14ac:dyDescent="0.35">
      <c r="N2590" s="6"/>
      <c r="Q2590" s="2"/>
      <c r="S2590" s="2"/>
    </row>
    <row r="2591" spans="14:19" x14ac:dyDescent="0.35">
      <c r="N2591" s="6"/>
      <c r="Q2591" s="2"/>
      <c r="S2591" s="2"/>
    </row>
    <row r="2592" spans="14:19" x14ac:dyDescent="0.35">
      <c r="N2592" s="6"/>
      <c r="Q2592" s="2"/>
      <c r="S2592" s="2"/>
    </row>
    <row r="2593" spans="14:19" x14ac:dyDescent="0.35">
      <c r="N2593" s="6"/>
      <c r="Q2593" s="2"/>
      <c r="S2593" s="2"/>
    </row>
    <row r="2594" spans="14:19" x14ac:dyDescent="0.35">
      <c r="N2594" s="6"/>
      <c r="Q2594" s="2"/>
      <c r="S2594" s="2"/>
    </row>
    <row r="2595" spans="14:19" x14ac:dyDescent="0.35">
      <c r="N2595" s="6"/>
      <c r="Q2595" s="2"/>
      <c r="S2595" s="2"/>
    </row>
    <row r="2596" spans="14:19" x14ac:dyDescent="0.35">
      <c r="N2596" s="6"/>
      <c r="Q2596" s="2"/>
      <c r="S2596" s="2"/>
    </row>
    <row r="2597" spans="14:19" x14ac:dyDescent="0.35">
      <c r="N2597" s="6"/>
      <c r="Q2597" s="2"/>
      <c r="S2597" s="2"/>
    </row>
    <row r="2598" spans="14:19" x14ac:dyDescent="0.35">
      <c r="N2598" s="6"/>
      <c r="Q2598" s="2"/>
      <c r="S2598" s="2"/>
    </row>
    <row r="2599" spans="14:19" x14ac:dyDescent="0.35">
      <c r="N2599" s="6"/>
      <c r="Q2599" s="2"/>
      <c r="S2599" s="2"/>
    </row>
    <row r="2600" spans="14:19" x14ac:dyDescent="0.35">
      <c r="N2600" s="6"/>
      <c r="Q2600" s="2"/>
      <c r="S2600" s="2"/>
    </row>
    <row r="2601" spans="14:19" x14ac:dyDescent="0.35">
      <c r="N2601" s="6"/>
      <c r="Q2601" s="2"/>
      <c r="S2601" s="2"/>
    </row>
    <row r="2602" spans="14:19" x14ac:dyDescent="0.35">
      <c r="N2602" s="6"/>
      <c r="Q2602" s="2"/>
      <c r="S2602" s="2"/>
    </row>
    <row r="2603" spans="14:19" x14ac:dyDescent="0.35">
      <c r="N2603" s="6"/>
      <c r="Q2603" s="2"/>
      <c r="S2603" s="2"/>
    </row>
    <row r="2604" spans="14:19" x14ac:dyDescent="0.35">
      <c r="N2604" s="6"/>
      <c r="Q2604" s="2"/>
      <c r="S2604" s="2"/>
    </row>
    <row r="2605" spans="14:19" x14ac:dyDescent="0.35">
      <c r="N2605" s="6"/>
      <c r="Q2605" s="2"/>
      <c r="S2605" s="2"/>
    </row>
    <row r="2606" spans="14:19" x14ac:dyDescent="0.35">
      <c r="N2606" s="6"/>
      <c r="Q2606" s="2"/>
      <c r="S2606" s="2"/>
    </row>
    <row r="2607" spans="14:19" x14ac:dyDescent="0.35">
      <c r="N2607" s="6"/>
      <c r="Q2607" s="2"/>
      <c r="S2607" s="2"/>
    </row>
    <row r="2608" spans="14:19" x14ac:dyDescent="0.35">
      <c r="N2608" s="6"/>
      <c r="Q2608" s="2"/>
      <c r="S2608" s="2"/>
    </row>
    <row r="2609" spans="14:19" x14ac:dyDescent="0.35">
      <c r="N2609" s="6"/>
      <c r="Q2609" s="2"/>
      <c r="S2609" s="2"/>
    </row>
    <row r="2610" spans="14:19" x14ac:dyDescent="0.35">
      <c r="N2610" s="6"/>
      <c r="Q2610" s="2"/>
      <c r="S2610" s="2"/>
    </row>
    <row r="2611" spans="14:19" x14ac:dyDescent="0.35">
      <c r="N2611" s="6"/>
      <c r="Q2611" s="2"/>
      <c r="S2611" s="2"/>
    </row>
    <row r="2612" spans="14:19" x14ac:dyDescent="0.35">
      <c r="N2612" s="6"/>
      <c r="Q2612" s="2"/>
      <c r="S2612" s="2"/>
    </row>
    <row r="2613" spans="14:19" x14ac:dyDescent="0.35">
      <c r="N2613" s="6"/>
      <c r="Q2613" s="2"/>
      <c r="S2613" s="2"/>
    </row>
    <row r="2614" spans="14:19" x14ac:dyDescent="0.35">
      <c r="N2614" s="6"/>
      <c r="Q2614" s="2"/>
      <c r="S2614" s="2"/>
    </row>
    <row r="2615" spans="14:19" x14ac:dyDescent="0.35">
      <c r="N2615" s="6"/>
      <c r="Q2615" s="2"/>
      <c r="S2615" s="2"/>
    </row>
    <row r="2616" spans="14:19" x14ac:dyDescent="0.35">
      <c r="N2616" s="6"/>
      <c r="Q2616" s="2"/>
      <c r="S2616" s="2"/>
    </row>
    <row r="2617" spans="14:19" x14ac:dyDescent="0.35">
      <c r="N2617" s="6"/>
      <c r="Q2617" s="2"/>
      <c r="S2617" s="2"/>
    </row>
    <row r="2618" spans="14:19" x14ac:dyDescent="0.35">
      <c r="N2618" s="6"/>
      <c r="Q2618" s="2"/>
      <c r="S2618" s="2"/>
    </row>
    <row r="2619" spans="14:19" x14ac:dyDescent="0.35">
      <c r="N2619" s="6"/>
      <c r="Q2619" s="2"/>
      <c r="S2619" s="2"/>
    </row>
    <row r="2620" spans="14:19" x14ac:dyDescent="0.35">
      <c r="N2620" s="6"/>
      <c r="Q2620" s="2"/>
      <c r="S2620" s="2"/>
    </row>
    <row r="2621" spans="14:19" x14ac:dyDescent="0.35">
      <c r="N2621" s="6"/>
      <c r="Q2621" s="2"/>
      <c r="S2621" s="2"/>
    </row>
    <row r="2622" spans="14:19" x14ac:dyDescent="0.35">
      <c r="N2622" s="6"/>
      <c r="Q2622" s="2"/>
      <c r="S2622" s="2"/>
    </row>
    <row r="2623" spans="14:19" x14ac:dyDescent="0.35">
      <c r="N2623" s="6"/>
      <c r="Q2623" s="2"/>
      <c r="S2623" s="2"/>
    </row>
    <row r="2624" spans="14:19" x14ac:dyDescent="0.35">
      <c r="N2624" s="6"/>
      <c r="Q2624" s="2"/>
      <c r="S2624" s="2"/>
    </row>
    <row r="2625" spans="14:19" x14ac:dyDescent="0.35">
      <c r="N2625" s="6"/>
      <c r="Q2625" s="2"/>
      <c r="S2625" s="2"/>
    </row>
    <row r="2626" spans="14:19" x14ac:dyDescent="0.35">
      <c r="N2626" s="6"/>
      <c r="Q2626" s="2"/>
      <c r="S2626" s="2"/>
    </row>
    <row r="2627" spans="14:19" x14ac:dyDescent="0.35">
      <c r="N2627" s="6"/>
      <c r="Q2627" s="2"/>
      <c r="S2627" s="2"/>
    </row>
    <row r="2628" spans="14:19" x14ac:dyDescent="0.35">
      <c r="N2628" s="6"/>
      <c r="Q2628" s="2"/>
      <c r="S2628" s="2"/>
    </row>
    <row r="2629" spans="14:19" x14ac:dyDescent="0.35">
      <c r="N2629" s="6"/>
      <c r="Q2629" s="2"/>
      <c r="S2629" s="2"/>
    </row>
    <row r="2630" spans="14:19" x14ac:dyDescent="0.35">
      <c r="N2630" s="6"/>
      <c r="Q2630" s="2"/>
      <c r="S2630" s="2"/>
    </row>
    <row r="2631" spans="14:19" x14ac:dyDescent="0.35">
      <c r="N2631" s="6"/>
      <c r="Q2631" s="2"/>
      <c r="S2631" s="2"/>
    </row>
    <row r="2632" spans="14:19" x14ac:dyDescent="0.35">
      <c r="N2632" s="6"/>
      <c r="Q2632" s="2"/>
      <c r="S2632" s="2"/>
    </row>
    <row r="2633" spans="14:19" x14ac:dyDescent="0.35">
      <c r="N2633" s="6"/>
      <c r="Q2633" s="2"/>
      <c r="S2633" s="2"/>
    </row>
    <row r="2634" spans="14:19" x14ac:dyDescent="0.35">
      <c r="N2634" s="6"/>
      <c r="Q2634" s="2"/>
      <c r="S2634" s="2"/>
    </row>
    <row r="2635" spans="14:19" x14ac:dyDescent="0.35">
      <c r="N2635" s="6"/>
      <c r="Q2635" s="2"/>
      <c r="S2635" s="2"/>
    </row>
    <row r="2636" spans="14:19" x14ac:dyDescent="0.35">
      <c r="N2636" s="6"/>
      <c r="Q2636" s="2"/>
      <c r="S2636" s="2"/>
    </row>
    <row r="2637" spans="14:19" x14ac:dyDescent="0.35">
      <c r="N2637" s="6"/>
      <c r="Q2637" s="2"/>
      <c r="S2637" s="2"/>
    </row>
    <row r="2638" spans="14:19" x14ac:dyDescent="0.35">
      <c r="N2638" s="6"/>
      <c r="Q2638" s="2"/>
      <c r="S2638" s="2"/>
    </row>
    <row r="2639" spans="14:19" x14ac:dyDescent="0.35">
      <c r="N2639" s="6"/>
      <c r="Q2639" s="2"/>
      <c r="S2639" s="2"/>
    </row>
    <row r="2640" spans="14:19" x14ac:dyDescent="0.35">
      <c r="N2640" s="6"/>
      <c r="Q2640" s="2"/>
      <c r="S2640" s="2"/>
    </row>
    <row r="2641" spans="14:19" x14ac:dyDescent="0.35">
      <c r="N2641" s="6"/>
      <c r="Q2641" s="2"/>
      <c r="S2641" s="2"/>
    </row>
    <row r="2642" spans="14:19" x14ac:dyDescent="0.35">
      <c r="N2642" s="6"/>
      <c r="Q2642" s="2"/>
      <c r="S2642" s="2"/>
    </row>
    <row r="2643" spans="14:19" x14ac:dyDescent="0.35">
      <c r="N2643" s="6"/>
      <c r="Q2643" s="2"/>
      <c r="S2643" s="2"/>
    </row>
    <row r="2644" spans="14:19" x14ac:dyDescent="0.35">
      <c r="N2644" s="6"/>
      <c r="Q2644" s="2"/>
      <c r="S2644" s="2"/>
    </row>
    <row r="2645" spans="14:19" x14ac:dyDescent="0.35">
      <c r="N2645" s="6"/>
      <c r="Q2645" s="2"/>
      <c r="S2645" s="2"/>
    </row>
    <row r="2646" spans="14:19" x14ac:dyDescent="0.35">
      <c r="N2646" s="6"/>
      <c r="Q2646" s="2"/>
      <c r="S2646" s="2"/>
    </row>
    <row r="2647" spans="14:19" x14ac:dyDescent="0.35">
      <c r="N2647" s="6"/>
      <c r="Q2647" s="2"/>
      <c r="S2647" s="2"/>
    </row>
    <row r="2648" spans="14:19" x14ac:dyDescent="0.35">
      <c r="N2648" s="6"/>
      <c r="Q2648" s="2"/>
      <c r="S2648" s="2"/>
    </row>
    <row r="2649" spans="14:19" x14ac:dyDescent="0.35">
      <c r="N2649" s="6"/>
      <c r="Q2649" s="2"/>
      <c r="S2649" s="2"/>
    </row>
    <row r="2650" spans="14:19" x14ac:dyDescent="0.35">
      <c r="N2650" s="6"/>
      <c r="Q2650" s="2"/>
      <c r="S2650" s="2"/>
    </row>
    <row r="2651" spans="14:19" x14ac:dyDescent="0.35">
      <c r="N2651" s="6"/>
      <c r="Q2651" s="2"/>
      <c r="S2651" s="2"/>
    </row>
    <row r="2652" spans="14:19" x14ac:dyDescent="0.35">
      <c r="N2652" s="6"/>
      <c r="Q2652" s="2"/>
      <c r="S2652" s="2"/>
    </row>
    <row r="2653" spans="14:19" x14ac:dyDescent="0.35">
      <c r="N2653" s="6"/>
      <c r="Q2653" s="2"/>
      <c r="S2653" s="2"/>
    </row>
    <row r="2654" spans="14:19" x14ac:dyDescent="0.35">
      <c r="N2654" s="6"/>
      <c r="Q2654" s="2"/>
      <c r="S2654" s="2"/>
    </row>
    <row r="2655" spans="14:19" x14ac:dyDescent="0.35">
      <c r="N2655" s="6"/>
      <c r="Q2655" s="2"/>
      <c r="S2655" s="2"/>
    </row>
    <row r="2656" spans="14:19" x14ac:dyDescent="0.35">
      <c r="N2656" s="6"/>
      <c r="Q2656" s="2"/>
      <c r="S2656" s="2"/>
    </row>
    <row r="2657" spans="14:19" x14ac:dyDescent="0.35">
      <c r="N2657" s="6"/>
      <c r="Q2657" s="2"/>
      <c r="S2657" s="2"/>
    </row>
    <row r="2658" spans="14:19" x14ac:dyDescent="0.35">
      <c r="N2658" s="6"/>
      <c r="Q2658" s="2"/>
      <c r="S2658" s="2"/>
    </row>
    <row r="2659" spans="14:19" x14ac:dyDescent="0.35">
      <c r="N2659" s="6"/>
      <c r="Q2659" s="2"/>
      <c r="S2659" s="2"/>
    </row>
    <row r="2660" spans="14:19" x14ac:dyDescent="0.35">
      <c r="N2660" s="6"/>
      <c r="Q2660" s="2"/>
      <c r="S2660" s="2"/>
    </row>
    <row r="2661" spans="14:19" x14ac:dyDescent="0.35">
      <c r="N2661" s="6"/>
      <c r="Q2661" s="2"/>
      <c r="S2661" s="2"/>
    </row>
    <row r="2662" spans="14:19" x14ac:dyDescent="0.35">
      <c r="N2662" s="6"/>
      <c r="Q2662" s="2"/>
      <c r="S2662" s="2"/>
    </row>
    <row r="2663" spans="14:19" x14ac:dyDescent="0.35">
      <c r="N2663" s="6"/>
      <c r="Q2663" s="2"/>
      <c r="S2663" s="2"/>
    </row>
    <row r="2664" spans="14:19" x14ac:dyDescent="0.35">
      <c r="N2664" s="6"/>
      <c r="Q2664" s="2"/>
      <c r="S2664" s="2"/>
    </row>
    <row r="2665" spans="14:19" x14ac:dyDescent="0.35">
      <c r="N2665" s="6"/>
      <c r="Q2665" s="2"/>
      <c r="S2665" s="2"/>
    </row>
    <row r="2666" spans="14:19" x14ac:dyDescent="0.35">
      <c r="N2666" s="6"/>
      <c r="Q2666" s="2"/>
      <c r="S2666" s="2"/>
    </row>
    <row r="2667" spans="14:19" x14ac:dyDescent="0.35">
      <c r="N2667" s="6"/>
      <c r="Q2667" s="2"/>
      <c r="S2667" s="2"/>
    </row>
    <row r="2668" spans="14:19" x14ac:dyDescent="0.35">
      <c r="N2668" s="6"/>
      <c r="Q2668" s="2"/>
      <c r="S2668" s="2"/>
    </row>
    <row r="2669" spans="14:19" x14ac:dyDescent="0.35">
      <c r="N2669" s="6"/>
      <c r="Q2669" s="2"/>
      <c r="S2669" s="2"/>
    </row>
    <row r="2670" spans="14:19" x14ac:dyDescent="0.35">
      <c r="N2670" s="6"/>
      <c r="Q2670" s="2"/>
      <c r="S2670" s="2"/>
    </row>
    <row r="2671" spans="14:19" x14ac:dyDescent="0.35">
      <c r="N2671" s="6"/>
      <c r="Q2671" s="2"/>
      <c r="S2671" s="2"/>
    </row>
    <row r="2672" spans="14:19" x14ac:dyDescent="0.35">
      <c r="N2672" s="6"/>
      <c r="Q2672" s="2"/>
      <c r="S2672" s="2"/>
    </row>
    <row r="2673" spans="14:19" x14ac:dyDescent="0.35">
      <c r="N2673" s="6"/>
      <c r="Q2673" s="2"/>
      <c r="S2673" s="2"/>
    </row>
    <row r="2674" spans="14:19" x14ac:dyDescent="0.35">
      <c r="N2674" s="6"/>
      <c r="Q2674" s="2"/>
      <c r="S2674" s="2"/>
    </row>
    <row r="2675" spans="14:19" x14ac:dyDescent="0.35">
      <c r="N2675" s="6"/>
      <c r="Q2675" s="2"/>
      <c r="S2675" s="2"/>
    </row>
    <row r="2676" spans="14:19" x14ac:dyDescent="0.35">
      <c r="N2676" s="6"/>
      <c r="Q2676" s="2"/>
      <c r="S2676" s="2"/>
    </row>
    <row r="2677" spans="14:19" x14ac:dyDescent="0.35">
      <c r="N2677" s="6"/>
      <c r="Q2677" s="2"/>
      <c r="S2677" s="2"/>
    </row>
    <row r="2678" spans="14:19" x14ac:dyDescent="0.35">
      <c r="N2678" s="6"/>
      <c r="Q2678" s="2"/>
      <c r="S2678" s="2"/>
    </row>
    <row r="2679" spans="14:19" x14ac:dyDescent="0.35">
      <c r="N2679" s="6"/>
      <c r="Q2679" s="2"/>
      <c r="S2679" s="2"/>
    </row>
    <row r="2680" spans="14:19" x14ac:dyDescent="0.35">
      <c r="N2680" s="6"/>
      <c r="Q2680" s="2"/>
      <c r="S2680" s="2"/>
    </row>
    <row r="2681" spans="14:19" x14ac:dyDescent="0.35">
      <c r="N2681" s="6"/>
      <c r="Q2681" s="2"/>
      <c r="S2681" s="2"/>
    </row>
    <row r="2682" spans="14:19" x14ac:dyDescent="0.35">
      <c r="N2682" s="6"/>
      <c r="Q2682" s="2"/>
      <c r="S2682" s="2"/>
    </row>
    <row r="2683" spans="14:19" x14ac:dyDescent="0.35">
      <c r="N2683" s="6"/>
      <c r="Q2683" s="2"/>
      <c r="S2683" s="2"/>
    </row>
    <row r="2684" spans="14:19" x14ac:dyDescent="0.35">
      <c r="N2684" s="6"/>
      <c r="Q2684" s="2"/>
      <c r="S2684" s="2"/>
    </row>
    <row r="2685" spans="14:19" x14ac:dyDescent="0.35">
      <c r="N2685" s="6"/>
      <c r="Q2685" s="2"/>
      <c r="S2685" s="2"/>
    </row>
    <row r="2686" spans="14:19" x14ac:dyDescent="0.35">
      <c r="N2686" s="6"/>
      <c r="Q2686" s="2"/>
      <c r="S2686" s="2"/>
    </row>
    <row r="2687" spans="14:19" x14ac:dyDescent="0.35">
      <c r="N2687" s="6"/>
      <c r="Q2687" s="2"/>
      <c r="S2687" s="2"/>
    </row>
    <row r="2688" spans="14:19" x14ac:dyDescent="0.35">
      <c r="N2688" s="6"/>
      <c r="Q2688" s="2"/>
      <c r="S2688" s="2"/>
    </row>
    <row r="2689" spans="14:19" x14ac:dyDescent="0.35">
      <c r="N2689" s="6"/>
      <c r="Q2689" s="2"/>
      <c r="S2689" s="2"/>
    </row>
    <row r="2690" spans="14:19" x14ac:dyDescent="0.35">
      <c r="N2690" s="6"/>
      <c r="Q2690" s="2"/>
      <c r="S2690" s="2"/>
    </row>
    <row r="2691" spans="14:19" x14ac:dyDescent="0.35">
      <c r="N2691" s="6"/>
      <c r="Q2691" s="2"/>
      <c r="S2691" s="2"/>
    </row>
    <row r="2692" spans="14:19" x14ac:dyDescent="0.35">
      <c r="N2692" s="6"/>
      <c r="Q2692" s="2"/>
      <c r="S2692" s="2"/>
    </row>
    <row r="2693" spans="14:19" x14ac:dyDescent="0.35">
      <c r="N2693" s="6"/>
      <c r="Q2693" s="2"/>
      <c r="S2693" s="2"/>
    </row>
    <row r="2694" spans="14:19" x14ac:dyDescent="0.35">
      <c r="N2694" s="6"/>
      <c r="Q2694" s="2"/>
      <c r="S2694" s="2"/>
    </row>
    <row r="2695" spans="14:19" x14ac:dyDescent="0.35">
      <c r="N2695" s="6"/>
      <c r="Q2695" s="2"/>
      <c r="S2695" s="2"/>
    </row>
    <row r="2696" spans="14:19" x14ac:dyDescent="0.35">
      <c r="N2696" s="6"/>
      <c r="Q2696" s="2"/>
      <c r="S2696" s="2"/>
    </row>
    <row r="2697" spans="14:19" x14ac:dyDescent="0.35">
      <c r="N2697" s="6"/>
      <c r="Q2697" s="2"/>
      <c r="S2697" s="2"/>
    </row>
    <row r="2698" spans="14:19" x14ac:dyDescent="0.35">
      <c r="N2698" s="6"/>
      <c r="Q2698" s="2"/>
      <c r="S2698" s="2"/>
    </row>
    <row r="2699" spans="14:19" x14ac:dyDescent="0.35">
      <c r="N2699" s="6"/>
      <c r="Q2699" s="2"/>
      <c r="S2699" s="2"/>
    </row>
    <row r="2700" spans="14:19" x14ac:dyDescent="0.35">
      <c r="N2700" s="6"/>
      <c r="Q2700" s="2"/>
      <c r="S2700" s="2"/>
    </row>
    <row r="2701" spans="14:19" x14ac:dyDescent="0.35">
      <c r="N2701" s="6"/>
      <c r="Q2701" s="2"/>
      <c r="S2701" s="2"/>
    </row>
    <row r="2702" spans="14:19" x14ac:dyDescent="0.35">
      <c r="N2702" s="6"/>
      <c r="Q2702" s="2"/>
      <c r="S2702" s="2"/>
    </row>
    <row r="2703" spans="14:19" x14ac:dyDescent="0.35">
      <c r="N2703" s="6"/>
      <c r="Q2703" s="2"/>
      <c r="S2703" s="2"/>
    </row>
    <row r="2704" spans="14:19" x14ac:dyDescent="0.35">
      <c r="N2704" s="6"/>
      <c r="Q2704" s="2"/>
      <c r="S2704" s="2"/>
    </row>
    <row r="2705" spans="14:19" x14ac:dyDescent="0.35">
      <c r="N2705" s="6"/>
      <c r="Q2705" s="2"/>
      <c r="S2705" s="2"/>
    </row>
    <row r="2706" spans="14:19" x14ac:dyDescent="0.35">
      <c r="N2706" s="6"/>
      <c r="Q2706" s="2"/>
      <c r="S2706" s="2"/>
    </row>
    <row r="2707" spans="14:19" x14ac:dyDescent="0.35">
      <c r="N2707" s="6"/>
      <c r="Q2707" s="2"/>
      <c r="S2707" s="2"/>
    </row>
    <row r="2708" spans="14:19" x14ac:dyDescent="0.35">
      <c r="N2708" s="6"/>
      <c r="Q2708" s="2"/>
      <c r="S2708" s="2"/>
    </row>
    <row r="2709" spans="14:19" x14ac:dyDescent="0.35">
      <c r="N2709" s="6"/>
      <c r="Q2709" s="2"/>
      <c r="S2709" s="2"/>
    </row>
    <row r="2710" spans="14:19" x14ac:dyDescent="0.35">
      <c r="N2710" s="6"/>
      <c r="Q2710" s="2"/>
      <c r="S2710" s="2"/>
    </row>
    <row r="2711" spans="14:19" x14ac:dyDescent="0.35">
      <c r="N2711" s="6"/>
      <c r="Q2711" s="2"/>
      <c r="S2711" s="2"/>
    </row>
    <row r="2712" spans="14:19" x14ac:dyDescent="0.35">
      <c r="N2712" s="6"/>
      <c r="Q2712" s="2"/>
      <c r="S2712" s="2"/>
    </row>
    <row r="2713" spans="14:19" x14ac:dyDescent="0.35">
      <c r="N2713" s="6"/>
      <c r="Q2713" s="2"/>
      <c r="S2713" s="2"/>
    </row>
    <row r="2714" spans="14:19" x14ac:dyDescent="0.35">
      <c r="N2714" s="6"/>
      <c r="Q2714" s="2"/>
      <c r="S2714" s="2"/>
    </row>
    <row r="2715" spans="14:19" x14ac:dyDescent="0.35">
      <c r="N2715" s="6"/>
      <c r="Q2715" s="2"/>
      <c r="S2715" s="2"/>
    </row>
    <row r="2716" spans="14:19" x14ac:dyDescent="0.35">
      <c r="N2716" s="6"/>
      <c r="Q2716" s="2"/>
      <c r="S2716" s="2"/>
    </row>
    <row r="2717" spans="14:19" x14ac:dyDescent="0.35">
      <c r="N2717" s="6"/>
      <c r="Q2717" s="2"/>
      <c r="S2717" s="2"/>
    </row>
    <row r="2718" spans="14:19" x14ac:dyDescent="0.35">
      <c r="N2718" s="6"/>
      <c r="Q2718" s="2"/>
      <c r="S2718" s="2"/>
    </row>
    <row r="2719" spans="14:19" x14ac:dyDescent="0.35">
      <c r="N2719" s="6"/>
      <c r="Q2719" s="2"/>
      <c r="S2719" s="2"/>
    </row>
    <row r="2720" spans="14:19" x14ac:dyDescent="0.35">
      <c r="N2720" s="6"/>
      <c r="Q2720" s="2"/>
      <c r="S2720" s="2"/>
    </row>
    <row r="2721" spans="14:19" x14ac:dyDescent="0.35">
      <c r="N2721" s="6"/>
      <c r="Q2721" s="2"/>
      <c r="S2721" s="2"/>
    </row>
    <row r="2722" spans="14:19" x14ac:dyDescent="0.35">
      <c r="N2722" s="6"/>
      <c r="Q2722" s="2"/>
      <c r="S2722" s="2"/>
    </row>
    <row r="2723" spans="14:19" x14ac:dyDescent="0.35">
      <c r="N2723" s="6"/>
      <c r="Q2723" s="2"/>
      <c r="S2723" s="2"/>
    </row>
    <row r="2724" spans="14:19" x14ac:dyDescent="0.35">
      <c r="N2724" s="6"/>
      <c r="Q2724" s="2"/>
      <c r="S2724" s="2"/>
    </row>
    <row r="2725" spans="14:19" x14ac:dyDescent="0.35">
      <c r="N2725" s="6"/>
      <c r="Q2725" s="2"/>
      <c r="S2725" s="2"/>
    </row>
    <row r="2726" spans="14:19" x14ac:dyDescent="0.35">
      <c r="N2726" s="6"/>
      <c r="Q2726" s="2"/>
      <c r="S2726" s="2"/>
    </row>
    <row r="2727" spans="14:19" x14ac:dyDescent="0.35">
      <c r="N2727" s="6"/>
      <c r="Q2727" s="2"/>
      <c r="S2727" s="2"/>
    </row>
    <row r="2728" spans="14:19" x14ac:dyDescent="0.35">
      <c r="N2728" s="6"/>
      <c r="Q2728" s="2"/>
      <c r="S2728" s="2"/>
    </row>
    <row r="2729" spans="14:19" x14ac:dyDescent="0.35">
      <c r="N2729" s="6"/>
      <c r="Q2729" s="2"/>
      <c r="S2729" s="2"/>
    </row>
    <row r="2730" spans="14:19" x14ac:dyDescent="0.35">
      <c r="N2730" s="6"/>
      <c r="Q2730" s="2"/>
      <c r="S2730" s="2"/>
    </row>
    <row r="2731" spans="14:19" x14ac:dyDescent="0.35">
      <c r="N2731" s="6"/>
      <c r="Q2731" s="2"/>
      <c r="S2731" s="2"/>
    </row>
    <row r="2732" spans="14:19" x14ac:dyDescent="0.35">
      <c r="N2732" s="6"/>
      <c r="Q2732" s="2"/>
      <c r="S2732" s="2"/>
    </row>
    <row r="2733" spans="14:19" x14ac:dyDescent="0.35">
      <c r="N2733" s="6"/>
      <c r="Q2733" s="2"/>
      <c r="S2733" s="2"/>
    </row>
    <row r="2734" spans="14:19" x14ac:dyDescent="0.35">
      <c r="N2734" s="6"/>
      <c r="Q2734" s="2"/>
      <c r="S2734" s="2"/>
    </row>
    <row r="2735" spans="14:19" x14ac:dyDescent="0.35">
      <c r="N2735" s="6"/>
      <c r="Q2735" s="2"/>
      <c r="S2735" s="2"/>
    </row>
    <row r="2736" spans="14:19" x14ac:dyDescent="0.35">
      <c r="N2736" s="6"/>
      <c r="Q2736" s="2"/>
      <c r="S2736" s="2"/>
    </row>
    <row r="2737" spans="14:19" x14ac:dyDescent="0.35">
      <c r="N2737" s="6"/>
      <c r="Q2737" s="2"/>
      <c r="S2737" s="2"/>
    </row>
    <row r="2738" spans="14:19" x14ac:dyDescent="0.35">
      <c r="N2738" s="6"/>
      <c r="Q2738" s="2"/>
      <c r="S2738" s="2"/>
    </row>
    <row r="2739" spans="14:19" x14ac:dyDescent="0.35">
      <c r="N2739" s="6"/>
      <c r="Q2739" s="2"/>
      <c r="S2739" s="2"/>
    </row>
    <row r="2740" spans="14:19" x14ac:dyDescent="0.35">
      <c r="N2740" s="6"/>
      <c r="Q2740" s="2"/>
      <c r="S2740" s="2"/>
    </row>
    <row r="2741" spans="14:19" x14ac:dyDescent="0.35">
      <c r="N2741" s="6"/>
      <c r="Q2741" s="2"/>
      <c r="S2741" s="2"/>
    </row>
    <row r="2742" spans="14:19" x14ac:dyDescent="0.35">
      <c r="N2742" s="6"/>
      <c r="Q2742" s="2"/>
      <c r="S2742" s="2"/>
    </row>
    <row r="2743" spans="14:19" x14ac:dyDescent="0.35">
      <c r="N2743" s="6"/>
      <c r="Q2743" s="2"/>
      <c r="S2743" s="2"/>
    </row>
    <row r="2744" spans="14:19" x14ac:dyDescent="0.35">
      <c r="N2744" s="6"/>
      <c r="Q2744" s="2"/>
      <c r="S2744" s="2"/>
    </row>
    <row r="2745" spans="14:19" x14ac:dyDescent="0.35">
      <c r="N2745" s="6"/>
      <c r="Q2745" s="2"/>
      <c r="S2745" s="2"/>
    </row>
    <row r="2746" spans="14:19" x14ac:dyDescent="0.35">
      <c r="N2746" s="6"/>
      <c r="Q2746" s="2"/>
      <c r="S2746" s="2"/>
    </row>
    <row r="2747" spans="14:19" x14ac:dyDescent="0.35">
      <c r="N2747" s="6"/>
      <c r="Q2747" s="2"/>
      <c r="S2747" s="2"/>
    </row>
    <row r="2748" spans="14:19" x14ac:dyDescent="0.35">
      <c r="N2748" s="6"/>
      <c r="Q2748" s="2"/>
      <c r="S2748" s="2"/>
    </row>
    <row r="2749" spans="14:19" x14ac:dyDescent="0.35">
      <c r="N2749" s="6"/>
      <c r="Q2749" s="2"/>
      <c r="S2749" s="2"/>
    </row>
    <row r="2750" spans="14:19" x14ac:dyDescent="0.35">
      <c r="N2750" s="6"/>
      <c r="Q2750" s="2"/>
      <c r="S2750" s="2"/>
    </row>
    <row r="2751" spans="14:19" x14ac:dyDescent="0.35">
      <c r="N2751" s="6"/>
      <c r="Q2751" s="2"/>
      <c r="S2751" s="2"/>
    </row>
    <row r="2752" spans="14:19" x14ac:dyDescent="0.35">
      <c r="N2752" s="6"/>
      <c r="Q2752" s="2"/>
      <c r="S2752" s="2"/>
    </row>
    <row r="2753" spans="14:19" x14ac:dyDescent="0.35">
      <c r="N2753" s="6"/>
      <c r="Q2753" s="2"/>
      <c r="S2753" s="2"/>
    </row>
    <row r="2754" spans="14:19" x14ac:dyDescent="0.35">
      <c r="N2754" s="6"/>
      <c r="Q2754" s="2"/>
      <c r="S2754" s="2"/>
    </row>
    <row r="2755" spans="14:19" x14ac:dyDescent="0.35">
      <c r="N2755" s="6"/>
      <c r="Q2755" s="2"/>
      <c r="S2755" s="2"/>
    </row>
    <row r="2756" spans="14:19" x14ac:dyDescent="0.35">
      <c r="N2756" s="6"/>
      <c r="Q2756" s="2"/>
      <c r="S2756" s="2"/>
    </row>
    <row r="2757" spans="14:19" x14ac:dyDescent="0.35">
      <c r="N2757" s="6"/>
      <c r="Q2757" s="2"/>
      <c r="S2757" s="2"/>
    </row>
    <row r="2758" spans="14:19" x14ac:dyDescent="0.35">
      <c r="N2758" s="6"/>
      <c r="Q2758" s="2"/>
      <c r="S2758" s="2"/>
    </row>
    <row r="2759" spans="14:19" x14ac:dyDescent="0.35">
      <c r="N2759" s="6"/>
      <c r="Q2759" s="2"/>
      <c r="S2759" s="2"/>
    </row>
    <row r="2760" spans="14:19" x14ac:dyDescent="0.35">
      <c r="N2760" s="6"/>
      <c r="Q2760" s="2"/>
      <c r="S2760" s="2"/>
    </row>
    <row r="2761" spans="14:19" x14ac:dyDescent="0.35">
      <c r="N2761" s="6"/>
      <c r="Q2761" s="2"/>
      <c r="S2761" s="2"/>
    </row>
    <row r="2762" spans="14:19" x14ac:dyDescent="0.35">
      <c r="N2762" s="6"/>
      <c r="Q2762" s="2"/>
      <c r="S2762" s="2"/>
    </row>
    <row r="2763" spans="14:19" x14ac:dyDescent="0.35">
      <c r="N2763" s="6"/>
      <c r="Q2763" s="2"/>
      <c r="S2763" s="2"/>
    </row>
    <row r="2764" spans="14:19" x14ac:dyDescent="0.35">
      <c r="N2764" s="6"/>
      <c r="Q2764" s="2"/>
      <c r="S2764" s="2"/>
    </row>
    <row r="2765" spans="14:19" x14ac:dyDescent="0.35">
      <c r="N2765" s="6"/>
      <c r="Q2765" s="2"/>
      <c r="S2765" s="2"/>
    </row>
    <row r="2766" spans="14:19" x14ac:dyDescent="0.35">
      <c r="N2766" s="6"/>
      <c r="Q2766" s="2"/>
      <c r="S2766" s="2"/>
    </row>
    <row r="2767" spans="14:19" x14ac:dyDescent="0.35">
      <c r="N2767" s="6"/>
      <c r="Q2767" s="2"/>
      <c r="S2767" s="2"/>
    </row>
    <row r="2768" spans="14:19" x14ac:dyDescent="0.35">
      <c r="N2768" s="6"/>
      <c r="Q2768" s="2"/>
      <c r="S2768" s="2"/>
    </row>
    <row r="2769" spans="14:19" x14ac:dyDescent="0.35">
      <c r="N2769" s="6"/>
      <c r="Q2769" s="2"/>
      <c r="S2769" s="2"/>
    </row>
    <row r="2770" spans="14:19" x14ac:dyDescent="0.35">
      <c r="N2770" s="6"/>
      <c r="Q2770" s="2"/>
      <c r="S2770" s="2"/>
    </row>
    <row r="2771" spans="14:19" x14ac:dyDescent="0.35">
      <c r="N2771" s="6"/>
      <c r="Q2771" s="2"/>
      <c r="S2771" s="2"/>
    </row>
    <row r="2772" spans="14:19" x14ac:dyDescent="0.35">
      <c r="N2772" s="6"/>
      <c r="Q2772" s="2"/>
      <c r="S2772" s="2"/>
    </row>
    <row r="2773" spans="14:19" x14ac:dyDescent="0.35">
      <c r="N2773" s="6"/>
      <c r="Q2773" s="2"/>
      <c r="S2773" s="2"/>
    </row>
    <row r="2774" spans="14:19" x14ac:dyDescent="0.35">
      <c r="N2774" s="6"/>
      <c r="Q2774" s="2"/>
      <c r="S2774" s="2"/>
    </row>
    <row r="2775" spans="14:19" x14ac:dyDescent="0.35">
      <c r="N2775" s="6"/>
      <c r="Q2775" s="2"/>
      <c r="S2775" s="2"/>
    </row>
    <row r="2776" spans="14:19" x14ac:dyDescent="0.35">
      <c r="N2776" s="6"/>
      <c r="Q2776" s="2"/>
      <c r="S2776" s="2"/>
    </row>
    <row r="2777" spans="14:19" x14ac:dyDescent="0.35">
      <c r="N2777" s="6"/>
      <c r="Q2777" s="2"/>
      <c r="S2777" s="2"/>
    </row>
    <row r="2778" spans="14:19" x14ac:dyDescent="0.35">
      <c r="N2778" s="6"/>
      <c r="Q2778" s="2"/>
      <c r="S2778" s="2"/>
    </row>
    <row r="2779" spans="14:19" x14ac:dyDescent="0.35">
      <c r="N2779" s="6"/>
      <c r="Q2779" s="2"/>
      <c r="S2779" s="2"/>
    </row>
    <row r="2780" spans="14:19" x14ac:dyDescent="0.35">
      <c r="N2780" s="6"/>
      <c r="Q2780" s="2"/>
      <c r="S2780" s="2"/>
    </row>
    <row r="2781" spans="14:19" x14ac:dyDescent="0.35">
      <c r="N2781" s="6"/>
      <c r="Q2781" s="2"/>
      <c r="S2781" s="2"/>
    </row>
    <row r="2782" spans="14:19" x14ac:dyDescent="0.35">
      <c r="N2782" s="6"/>
      <c r="Q2782" s="2"/>
      <c r="S2782" s="2"/>
    </row>
    <row r="2783" spans="14:19" x14ac:dyDescent="0.35">
      <c r="N2783" s="6"/>
      <c r="Q2783" s="2"/>
      <c r="S2783" s="2"/>
    </row>
    <row r="2784" spans="14:19" x14ac:dyDescent="0.35">
      <c r="N2784" s="6"/>
      <c r="Q2784" s="2"/>
      <c r="S2784" s="2"/>
    </row>
    <row r="2785" spans="14:19" x14ac:dyDescent="0.35">
      <c r="N2785" s="6"/>
      <c r="Q2785" s="2"/>
      <c r="S2785" s="2"/>
    </row>
    <row r="2786" spans="14:19" x14ac:dyDescent="0.35">
      <c r="N2786" s="6"/>
      <c r="Q2786" s="2"/>
      <c r="S2786" s="2"/>
    </row>
    <row r="2787" spans="14:19" x14ac:dyDescent="0.35">
      <c r="N2787" s="6"/>
      <c r="Q2787" s="2"/>
      <c r="S2787" s="2"/>
    </row>
    <row r="2788" spans="14:19" x14ac:dyDescent="0.35">
      <c r="N2788" s="6"/>
      <c r="Q2788" s="2"/>
      <c r="S2788" s="2"/>
    </row>
    <row r="2789" spans="14:19" x14ac:dyDescent="0.35">
      <c r="N2789" s="6"/>
      <c r="Q2789" s="2"/>
      <c r="S2789" s="2"/>
    </row>
    <row r="2790" spans="14:19" x14ac:dyDescent="0.35">
      <c r="N2790" s="6"/>
      <c r="Q2790" s="2"/>
      <c r="S2790" s="2"/>
    </row>
    <row r="2791" spans="14:19" x14ac:dyDescent="0.35">
      <c r="N2791" s="6"/>
      <c r="Q2791" s="2"/>
      <c r="S2791" s="2"/>
    </row>
    <row r="2792" spans="14:19" x14ac:dyDescent="0.35">
      <c r="N2792" s="6"/>
      <c r="Q2792" s="2"/>
      <c r="S2792" s="2"/>
    </row>
    <row r="2793" spans="14:19" x14ac:dyDescent="0.35">
      <c r="N2793" s="6"/>
      <c r="Q2793" s="2"/>
      <c r="S2793" s="2"/>
    </row>
    <row r="2794" spans="14:19" x14ac:dyDescent="0.35">
      <c r="N2794" s="6"/>
      <c r="Q2794" s="2"/>
      <c r="S2794" s="2"/>
    </row>
    <row r="2795" spans="14:19" x14ac:dyDescent="0.35">
      <c r="N2795" s="6"/>
      <c r="Q2795" s="2"/>
      <c r="S2795" s="2"/>
    </row>
    <row r="2796" spans="14:19" x14ac:dyDescent="0.35">
      <c r="N2796" s="6"/>
      <c r="Q2796" s="2"/>
      <c r="S2796" s="2"/>
    </row>
    <row r="2797" spans="14:19" x14ac:dyDescent="0.35">
      <c r="N2797" s="6"/>
      <c r="Q2797" s="2"/>
      <c r="S2797" s="2"/>
    </row>
    <row r="2798" spans="14:19" x14ac:dyDescent="0.35">
      <c r="N2798" s="6"/>
      <c r="Q2798" s="2"/>
      <c r="S2798" s="2"/>
    </row>
    <row r="2799" spans="14:19" x14ac:dyDescent="0.35">
      <c r="N2799" s="6"/>
      <c r="Q2799" s="2"/>
      <c r="S2799" s="2"/>
    </row>
    <row r="2800" spans="14:19" x14ac:dyDescent="0.35">
      <c r="N2800" s="6"/>
      <c r="Q2800" s="2"/>
      <c r="S2800" s="2"/>
    </row>
    <row r="2801" spans="14:19" x14ac:dyDescent="0.35">
      <c r="N2801" s="6"/>
      <c r="Q2801" s="2"/>
      <c r="S2801" s="2"/>
    </row>
    <row r="2802" spans="14:19" x14ac:dyDescent="0.35">
      <c r="N2802" s="6"/>
      <c r="Q2802" s="2"/>
      <c r="S2802" s="2"/>
    </row>
    <row r="2803" spans="14:19" x14ac:dyDescent="0.35">
      <c r="N2803" s="6"/>
      <c r="Q2803" s="2"/>
      <c r="S2803" s="2"/>
    </row>
    <row r="2804" spans="14:19" x14ac:dyDescent="0.35">
      <c r="N2804" s="6"/>
      <c r="Q2804" s="2"/>
      <c r="S2804" s="2"/>
    </row>
    <row r="2805" spans="14:19" x14ac:dyDescent="0.35">
      <c r="N2805" s="6"/>
      <c r="Q2805" s="2"/>
      <c r="S2805" s="2"/>
    </row>
    <row r="2806" spans="14:19" x14ac:dyDescent="0.35">
      <c r="N2806" s="6"/>
      <c r="Q2806" s="2"/>
      <c r="S2806" s="2"/>
    </row>
    <row r="2807" spans="14:19" x14ac:dyDescent="0.35">
      <c r="N2807" s="6"/>
      <c r="Q2807" s="2"/>
      <c r="S2807" s="2"/>
    </row>
    <row r="2808" spans="14:19" x14ac:dyDescent="0.35">
      <c r="N2808" s="6"/>
      <c r="Q2808" s="2"/>
      <c r="S2808" s="2"/>
    </row>
    <row r="2809" spans="14:19" x14ac:dyDescent="0.35">
      <c r="N2809" s="6"/>
      <c r="Q2809" s="2"/>
      <c r="S2809" s="2"/>
    </row>
    <row r="2810" spans="14:19" x14ac:dyDescent="0.35">
      <c r="N2810" s="6"/>
      <c r="Q2810" s="2"/>
      <c r="S2810" s="2"/>
    </row>
    <row r="2811" spans="14:19" x14ac:dyDescent="0.35">
      <c r="N2811" s="6"/>
      <c r="Q2811" s="2"/>
      <c r="S2811" s="2"/>
    </row>
    <row r="2812" spans="14:19" x14ac:dyDescent="0.35">
      <c r="N2812" s="6"/>
      <c r="Q2812" s="2"/>
      <c r="S2812" s="2"/>
    </row>
    <row r="2813" spans="14:19" x14ac:dyDescent="0.35">
      <c r="N2813" s="6"/>
      <c r="Q2813" s="2"/>
      <c r="S2813" s="2"/>
    </row>
    <row r="2814" spans="14:19" x14ac:dyDescent="0.35">
      <c r="N2814" s="6"/>
      <c r="Q2814" s="2"/>
      <c r="S2814" s="2"/>
    </row>
    <row r="2815" spans="14:19" x14ac:dyDescent="0.35">
      <c r="N2815" s="6"/>
      <c r="Q2815" s="2"/>
      <c r="S2815" s="2"/>
    </row>
    <row r="2816" spans="14:19" x14ac:dyDescent="0.35">
      <c r="N2816" s="6"/>
      <c r="Q2816" s="2"/>
      <c r="S2816" s="2"/>
    </row>
    <row r="2817" spans="14:19" x14ac:dyDescent="0.35">
      <c r="N2817" s="6"/>
      <c r="Q2817" s="2"/>
      <c r="S2817" s="2"/>
    </row>
    <row r="2818" spans="14:19" x14ac:dyDescent="0.35">
      <c r="N2818" s="6"/>
      <c r="Q2818" s="2"/>
      <c r="S2818" s="2"/>
    </row>
    <row r="2819" spans="14:19" x14ac:dyDescent="0.35">
      <c r="N2819" s="6"/>
      <c r="Q2819" s="2"/>
      <c r="S2819" s="2"/>
    </row>
    <row r="2820" spans="14:19" x14ac:dyDescent="0.35">
      <c r="N2820" s="6"/>
      <c r="Q2820" s="2"/>
      <c r="S2820" s="2"/>
    </row>
    <row r="2821" spans="14:19" x14ac:dyDescent="0.35">
      <c r="N2821" s="6"/>
      <c r="Q2821" s="2"/>
      <c r="S2821" s="2"/>
    </row>
    <row r="2822" spans="14:19" x14ac:dyDescent="0.35">
      <c r="N2822" s="6"/>
      <c r="Q2822" s="2"/>
      <c r="S2822" s="2"/>
    </row>
    <row r="2823" spans="14:19" x14ac:dyDescent="0.35">
      <c r="N2823" s="6"/>
      <c r="Q2823" s="2"/>
      <c r="S2823" s="2"/>
    </row>
    <row r="2824" spans="14:19" x14ac:dyDescent="0.35">
      <c r="N2824" s="6"/>
      <c r="Q2824" s="2"/>
      <c r="S2824" s="2"/>
    </row>
    <row r="2825" spans="14:19" x14ac:dyDescent="0.35">
      <c r="N2825" s="6"/>
      <c r="Q2825" s="2"/>
      <c r="S2825" s="2"/>
    </row>
    <row r="2826" spans="14:19" x14ac:dyDescent="0.35">
      <c r="N2826" s="6"/>
      <c r="Q2826" s="2"/>
      <c r="S2826" s="2"/>
    </row>
    <row r="2827" spans="14:19" x14ac:dyDescent="0.35">
      <c r="N2827" s="6"/>
      <c r="Q2827" s="2"/>
      <c r="S2827" s="2"/>
    </row>
    <row r="2828" spans="14:19" x14ac:dyDescent="0.35">
      <c r="N2828" s="6"/>
      <c r="Q2828" s="2"/>
      <c r="S2828" s="2"/>
    </row>
    <row r="2829" spans="14:19" x14ac:dyDescent="0.35">
      <c r="N2829" s="6"/>
      <c r="Q2829" s="2"/>
      <c r="S2829" s="2"/>
    </row>
    <row r="2830" spans="14:19" x14ac:dyDescent="0.35">
      <c r="N2830" s="6"/>
      <c r="Q2830" s="2"/>
      <c r="S2830" s="2"/>
    </row>
    <row r="2831" spans="14:19" x14ac:dyDescent="0.35">
      <c r="N2831" s="6"/>
      <c r="Q2831" s="2"/>
      <c r="S2831" s="2"/>
    </row>
    <row r="2832" spans="14:19" x14ac:dyDescent="0.35">
      <c r="N2832" s="6"/>
      <c r="Q2832" s="2"/>
      <c r="S2832" s="2"/>
    </row>
    <row r="2833" spans="14:19" x14ac:dyDescent="0.35">
      <c r="N2833" s="6"/>
      <c r="Q2833" s="2"/>
      <c r="S2833" s="2"/>
    </row>
    <row r="2834" spans="14:19" x14ac:dyDescent="0.35">
      <c r="N2834" s="6"/>
      <c r="Q2834" s="2"/>
      <c r="S2834" s="2"/>
    </row>
    <row r="2835" spans="14:19" x14ac:dyDescent="0.35">
      <c r="N2835" s="6"/>
      <c r="Q2835" s="2"/>
      <c r="S2835" s="2"/>
    </row>
    <row r="2836" spans="14:19" x14ac:dyDescent="0.35">
      <c r="N2836" s="6"/>
      <c r="Q2836" s="2"/>
      <c r="S2836" s="2"/>
    </row>
    <row r="2837" spans="14:19" x14ac:dyDescent="0.35">
      <c r="N2837" s="6"/>
      <c r="Q2837" s="2"/>
      <c r="S2837" s="2"/>
    </row>
    <row r="2838" spans="14:19" x14ac:dyDescent="0.35">
      <c r="N2838" s="6"/>
      <c r="Q2838" s="2"/>
      <c r="S2838" s="2"/>
    </row>
    <row r="2839" spans="14:19" x14ac:dyDescent="0.35">
      <c r="N2839" s="6"/>
      <c r="Q2839" s="2"/>
      <c r="S2839" s="2"/>
    </row>
    <row r="2840" spans="14:19" x14ac:dyDescent="0.35">
      <c r="N2840" s="6"/>
      <c r="Q2840" s="2"/>
      <c r="S2840" s="2"/>
    </row>
    <row r="2841" spans="14:19" x14ac:dyDescent="0.35">
      <c r="N2841" s="6"/>
      <c r="Q2841" s="2"/>
      <c r="S2841" s="2"/>
    </row>
    <row r="2842" spans="14:19" x14ac:dyDescent="0.35">
      <c r="N2842" s="6"/>
      <c r="Q2842" s="2"/>
      <c r="S2842" s="2"/>
    </row>
    <row r="2843" spans="14:19" x14ac:dyDescent="0.35">
      <c r="N2843" s="6"/>
      <c r="Q2843" s="2"/>
      <c r="S2843" s="2"/>
    </row>
    <row r="2844" spans="14:19" x14ac:dyDescent="0.35">
      <c r="N2844" s="6"/>
      <c r="Q2844" s="2"/>
      <c r="S2844" s="2"/>
    </row>
    <row r="2845" spans="14:19" x14ac:dyDescent="0.35">
      <c r="N2845" s="6"/>
      <c r="Q2845" s="2"/>
      <c r="S2845" s="2"/>
    </row>
    <row r="2846" spans="14:19" x14ac:dyDescent="0.35">
      <c r="N2846" s="6"/>
      <c r="Q2846" s="2"/>
      <c r="S2846" s="2"/>
    </row>
    <row r="2847" spans="14:19" x14ac:dyDescent="0.35">
      <c r="N2847" s="6"/>
      <c r="Q2847" s="2"/>
      <c r="S2847" s="2"/>
    </row>
    <row r="2848" spans="14:19" x14ac:dyDescent="0.35">
      <c r="N2848" s="6"/>
      <c r="Q2848" s="2"/>
      <c r="S2848" s="2"/>
    </row>
    <row r="2849" spans="14:19" x14ac:dyDescent="0.35">
      <c r="N2849" s="6"/>
      <c r="Q2849" s="2"/>
      <c r="S2849" s="2"/>
    </row>
    <row r="2850" spans="14:19" x14ac:dyDescent="0.35">
      <c r="N2850" s="6"/>
      <c r="Q2850" s="2"/>
      <c r="S2850" s="2"/>
    </row>
    <row r="2851" spans="14:19" x14ac:dyDescent="0.35">
      <c r="N2851" s="6"/>
      <c r="Q2851" s="2"/>
      <c r="S2851" s="2"/>
    </row>
    <row r="2852" spans="14:19" x14ac:dyDescent="0.35">
      <c r="N2852" s="6"/>
      <c r="Q2852" s="2"/>
      <c r="S2852" s="2"/>
    </row>
    <row r="2853" spans="14:19" x14ac:dyDescent="0.35">
      <c r="N2853" s="6"/>
      <c r="Q2853" s="2"/>
      <c r="S2853" s="2"/>
    </row>
    <row r="2854" spans="14:19" x14ac:dyDescent="0.35">
      <c r="N2854" s="6"/>
      <c r="Q2854" s="2"/>
      <c r="S2854" s="2"/>
    </row>
    <row r="2855" spans="14:19" x14ac:dyDescent="0.35">
      <c r="N2855" s="6"/>
      <c r="Q2855" s="2"/>
      <c r="S2855" s="2"/>
    </row>
    <row r="2856" spans="14:19" x14ac:dyDescent="0.35">
      <c r="N2856" s="6"/>
      <c r="Q2856" s="2"/>
      <c r="S2856" s="2"/>
    </row>
    <row r="2857" spans="14:19" x14ac:dyDescent="0.35">
      <c r="N2857" s="6"/>
      <c r="Q2857" s="2"/>
      <c r="S2857" s="2"/>
    </row>
    <row r="2858" spans="14:19" x14ac:dyDescent="0.35">
      <c r="N2858" s="6"/>
      <c r="Q2858" s="2"/>
      <c r="S2858" s="2"/>
    </row>
    <row r="2859" spans="14:19" x14ac:dyDescent="0.35">
      <c r="N2859" s="6"/>
      <c r="Q2859" s="2"/>
      <c r="S2859" s="2"/>
    </row>
    <row r="2860" spans="14:19" x14ac:dyDescent="0.35">
      <c r="N2860" s="6"/>
      <c r="Q2860" s="2"/>
      <c r="S2860" s="2"/>
    </row>
    <row r="2861" spans="14:19" x14ac:dyDescent="0.35">
      <c r="N2861" s="6"/>
      <c r="Q2861" s="2"/>
      <c r="S2861" s="2"/>
    </row>
    <row r="2862" spans="14:19" x14ac:dyDescent="0.35">
      <c r="N2862" s="6"/>
      <c r="Q2862" s="2"/>
      <c r="S2862" s="2"/>
    </row>
    <row r="2863" spans="14:19" x14ac:dyDescent="0.35">
      <c r="N2863" s="6"/>
      <c r="Q2863" s="2"/>
      <c r="S2863" s="2"/>
    </row>
    <row r="2864" spans="14:19" x14ac:dyDescent="0.35">
      <c r="N2864" s="6"/>
      <c r="Q2864" s="2"/>
      <c r="S2864" s="2"/>
    </row>
    <row r="2865" spans="14:19" x14ac:dyDescent="0.35">
      <c r="N2865" s="6"/>
      <c r="Q2865" s="2"/>
      <c r="S2865" s="2"/>
    </row>
    <row r="2866" spans="14:19" x14ac:dyDescent="0.35">
      <c r="N2866" s="6"/>
      <c r="Q2866" s="2"/>
      <c r="S2866" s="2"/>
    </row>
    <row r="2867" spans="14:19" x14ac:dyDescent="0.35">
      <c r="N2867" s="6"/>
      <c r="Q2867" s="2"/>
      <c r="S2867" s="2"/>
    </row>
    <row r="2868" spans="14:19" x14ac:dyDescent="0.35">
      <c r="N2868" s="6"/>
      <c r="Q2868" s="2"/>
      <c r="S2868" s="2"/>
    </row>
    <row r="2869" spans="14:19" x14ac:dyDescent="0.35">
      <c r="N2869" s="6"/>
      <c r="Q2869" s="2"/>
      <c r="S2869" s="2"/>
    </row>
    <row r="2870" spans="14:19" x14ac:dyDescent="0.35">
      <c r="N2870" s="6"/>
      <c r="Q2870" s="2"/>
      <c r="S2870" s="2"/>
    </row>
    <row r="2871" spans="14:19" x14ac:dyDescent="0.35">
      <c r="N2871" s="6"/>
      <c r="Q2871" s="2"/>
      <c r="S2871" s="2"/>
    </row>
    <row r="2872" spans="14:19" x14ac:dyDescent="0.35">
      <c r="N2872" s="6"/>
      <c r="Q2872" s="2"/>
      <c r="S2872" s="2"/>
    </row>
    <row r="2873" spans="14:19" x14ac:dyDescent="0.35">
      <c r="N2873" s="6"/>
      <c r="Q2873" s="2"/>
      <c r="S2873" s="2"/>
    </row>
    <row r="2874" spans="14:19" x14ac:dyDescent="0.35">
      <c r="N2874" s="6"/>
      <c r="Q2874" s="2"/>
      <c r="S2874" s="2"/>
    </row>
    <row r="2875" spans="14:19" x14ac:dyDescent="0.35">
      <c r="N2875" s="6"/>
      <c r="Q2875" s="2"/>
      <c r="S2875" s="2"/>
    </row>
    <row r="2876" spans="14:19" x14ac:dyDescent="0.35">
      <c r="N2876" s="6"/>
      <c r="Q2876" s="2"/>
      <c r="S2876" s="2"/>
    </row>
    <row r="2877" spans="14:19" x14ac:dyDescent="0.35">
      <c r="N2877" s="6"/>
      <c r="Q2877" s="2"/>
      <c r="S2877" s="2"/>
    </row>
    <row r="2878" spans="14:19" x14ac:dyDescent="0.35">
      <c r="N2878" s="6"/>
      <c r="Q2878" s="2"/>
      <c r="S2878" s="2"/>
    </row>
    <row r="2879" spans="14:19" x14ac:dyDescent="0.35">
      <c r="N2879" s="6"/>
      <c r="Q2879" s="2"/>
      <c r="S2879" s="2"/>
    </row>
    <row r="2880" spans="14:19" x14ac:dyDescent="0.35">
      <c r="N2880" s="6"/>
      <c r="Q2880" s="2"/>
      <c r="S2880" s="2"/>
    </row>
    <row r="2881" spans="14:19" x14ac:dyDescent="0.35">
      <c r="N2881" s="6"/>
      <c r="Q2881" s="2"/>
      <c r="S2881" s="2"/>
    </row>
    <row r="2882" spans="14:19" x14ac:dyDescent="0.35">
      <c r="N2882" s="6"/>
      <c r="Q2882" s="2"/>
      <c r="S2882" s="2"/>
    </row>
    <row r="2883" spans="14:19" x14ac:dyDescent="0.35">
      <c r="N2883" s="6"/>
      <c r="Q2883" s="2"/>
      <c r="S2883" s="2"/>
    </row>
    <row r="2884" spans="14:19" x14ac:dyDescent="0.35">
      <c r="N2884" s="6"/>
      <c r="Q2884" s="2"/>
      <c r="S2884" s="2"/>
    </row>
    <row r="2885" spans="14:19" x14ac:dyDescent="0.35">
      <c r="N2885" s="6"/>
      <c r="Q2885" s="2"/>
      <c r="S2885" s="2"/>
    </row>
    <row r="2886" spans="14:19" x14ac:dyDescent="0.35">
      <c r="N2886" s="6"/>
      <c r="Q2886" s="2"/>
      <c r="S2886" s="2"/>
    </row>
    <row r="2887" spans="14:19" x14ac:dyDescent="0.35">
      <c r="N2887" s="6"/>
      <c r="Q2887" s="2"/>
      <c r="S2887" s="2"/>
    </row>
    <row r="2888" spans="14:19" x14ac:dyDescent="0.35">
      <c r="N2888" s="6"/>
      <c r="Q2888" s="2"/>
      <c r="S2888" s="2"/>
    </row>
    <row r="2889" spans="14:19" x14ac:dyDescent="0.35">
      <c r="N2889" s="6"/>
      <c r="Q2889" s="2"/>
      <c r="S2889" s="2"/>
    </row>
    <row r="2890" spans="14:19" x14ac:dyDescent="0.35">
      <c r="N2890" s="6"/>
      <c r="Q2890" s="2"/>
      <c r="S2890" s="2"/>
    </row>
    <row r="2891" spans="14:19" x14ac:dyDescent="0.35">
      <c r="N2891" s="6"/>
      <c r="Q2891" s="2"/>
      <c r="S2891" s="2"/>
    </row>
    <row r="2892" spans="14:19" x14ac:dyDescent="0.35">
      <c r="N2892" s="6"/>
      <c r="Q2892" s="2"/>
      <c r="S2892" s="2"/>
    </row>
    <row r="2893" spans="14:19" x14ac:dyDescent="0.35">
      <c r="N2893" s="6"/>
      <c r="Q2893" s="2"/>
      <c r="S2893" s="2"/>
    </row>
    <row r="2894" spans="14:19" x14ac:dyDescent="0.35">
      <c r="N2894" s="6"/>
      <c r="Q2894" s="2"/>
      <c r="S2894" s="2"/>
    </row>
    <row r="2895" spans="14:19" x14ac:dyDescent="0.35">
      <c r="N2895" s="6"/>
      <c r="Q2895" s="2"/>
      <c r="S2895" s="2"/>
    </row>
    <row r="2896" spans="14:19" x14ac:dyDescent="0.35">
      <c r="N2896" s="6"/>
      <c r="Q2896" s="2"/>
      <c r="S2896" s="2"/>
    </row>
    <row r="2897" spans="14:19" x14ac:dyDescent="0.35">
      <c r="N2897" s="6"/>
      <c r="Q2897" s="2"/>
      <c r="S2897" s="2"/>
    </row>
    <row r="2898" spans="14:19" x14ac:dyDescent="0.35">
      <c r="N2898" s="6"/>
      <c r="Q2898" s="2"/>
      <c r="S2898" s="2"/>
    </row>
    <row r="2899" spans="14:19" x14ac:dyDescent="0.35">
      <c r="N2899" s="6"/>
      <c r="Q2899" s="2"/>
      <c r="S2899" s="2"/>
    </row>
    <row r="2900" spans="14:19" x14ac:dyDescent="0.35">
      <c r="N2900" s="6"/>
      <c r="Q2900" s="2"/>
      <c r="S2900" s="2"/>
    </row>
    <row r="2901" spans="14:19" x14ac:dyDescent="0.35">
      <c r="N2901" s="6"/>
      <c r="Q2901" s="2"/>
      <c r="S2901" s="2"/>
    </row>
    <row r="2902" spans="14:19" x14ac:dyDescent="0.35">
      <c r="N2902" s="6"/>
      <c r="Q2902" s="2"/>
      <c r="S2902" s="2"/>
    </row>
    <row r="2903" spans="14:19" x14ac:dyDescent="0.35">
      <c r="N2903" s="6"/>
      <c r="Q2903" s="2"/>
      <c r="S2903" s="2"/>
    </row>
    <row r="2904" spans="14:19" x14ac:dyDescent="0.35">
      <c r="N2904" s="6"/>
      <c r="Q2904" s="2"/>
      <c r="S2904" s="2"/>
    </row>
    <row r="2905" spans="14:19" x14ac:dyDescent="0.35">
      <c r="N2905" s="6"/>
      <c r="Q2905" s="2"/>
      <c r="S2905" s="2"/>
    </row>
    <row r="2906" spans="14:19" x14ac:dyDescent="0.35">
      <c r="N2906" s="6"/>
      <c r="Q2906" s="2"/>
      <c r="S2906" s="2"/>
    </row>
    <row r="2907" spans="14:19" x14ac:dyDescent="0.35">
      <c r="N2907" s="6"/>
      <c r="Q2907" s="2"/>
      <c r="S2907" s="2"/>
    </row>
    <row r="2908" spans="14:19" x14ac:dyDescent="0.35">
      <c r="N2908" s="6"/>
      <c r="Q2908" s="2"/>
      <c r="S2908" s="2"/>
    </row>
    <row r="2909" spans="14:19" x14ac:dyDescent="0.35">
      <c r="N2909" s="6"/>
      <c r="Q2909" s="2"/>
      <c r="S2909" s="2"/>
    </row>
    <row r="2910" spans="14:19" x14ac:dyDescent="0.35">
      <c r="N2910" s="6"/>
      <c r="Q2910" s="2"/>
      <c r="S2910" s="2"/>
    </row>
    <row r="2911" spans="14:19" x14ac:dyDescent="0.35">
      <c r="N2911" s="6"/>
      <c r="Q2911" s="2"/>
      <c r="S2911" s="2"/>
    </row>
    <row r="2912" spans="14:19" x14ac:dyDescent="0.35">
      <c r="N2912" s="6"/>
      <c r="Q2912" s="2"/>
      <c r="S2912" s="2"/>
    </row>
    <row r="2913" spans="14:19" x14ac:dyDescent="0.35">
      <c r="N2913" s="6"/>
      <c r="Q2913" s="2"/>
      <c r="S2913" s="2"/>
    </row>
    <row r="2914" spans="14:19" x14ac:dyDescent="0.35">
      <c r="N2914" s="6"/>
      <c r="Q2914" s="2"/>
      <c r="S2914" s="2"/>
    </row>
    <row r="2915" spans="14:19" x14ac:dyDescent="0.35">
      <c r="N2915" s="6"/>
      <c r="Q2915" s="2"/>
      <c r="S2915" s="2"/>
    </row>
    <row r="2916" spans="14:19" x14ac:dyDescent="0.35">
      <c r="N2916" s="6"/>
      <c r="Q2916" s="2"/>
      <c r="S2916" s="2"/>
    </row>
    <row r="2917" spans="14:19" x14ac:dyDescent="0.35">
      <c r="N2917" s="6"/>
      <c r="Q2917" s="2"/>
      <c r="S2917" s="2"/>
    </row>
    <row r="2918" spans="14:19" x14ac:dyDescent="0.35">
      <c r="N2918" s="6"/>
      <c r="Q2918" s="2"/>
      <c r="S2918" s="2"/>
    </row>
    <row r="2919" spans="14:19" x14ac:dyDescent="0.35">
      <c r="N2919" s="6"/>
      <c r="Q2919" s="2"/>
      <c r="S2919" s="2"/>
    </row>
    <row r="2920" spans="14:19" x14ac:dyDescent="0.35">
      <c r="N2920" s="6"/>
      <c r="Q2920" s="2"/>
      <c r="S2920" s="2"/>
    </row>
    <row r="2921" spans="14:19" x14ac:dyDescent="0.35">
      <c r="N2921" s="6"/>
      <c r="Q2921" s="2"/>
      <c r="S2921" s="2"/>
    </row>
    <row r="2922" spans="14:19" x14ac:dyDescent="0.35">
      <c r="N2922" s="6"/>
      <c r="Q2922" s="2"/>
      <c r="S2922" s="2"/>
    </row>
    <row r="2923" spans="14:19" x14ac:dyDescent="0.35">
      <c r="N2923" s="6"/>
      <c r="Q2923" s="2"/>
      <c r="S2923" s="2"/>
    </row>
    <row r="2924" spans="14:19" x14ac:dyDescent="0.35">
      <c r="N2924" s="6"/>
      <c r="Q2924" s="2"/>
      <c r="S2924" s="2"/>
    </row>
    <row r="2925" spans="14:19" x14ac:dyDescent="0.35">
      <c r="N2925" s="6"/>
      <c r="Q2925" s="2"/>
      <c r="S2925" s="2"/>
    </row>
    <row r="2926" spans="14:19" x14ac:dyDescent="0.35">
      <c r="N2926" s="6"/>
      <c r="Q2926" s="2"/>
      <c r="S2926" s="2"/>
    </row>
    <row r="2927" spans="14:19" x14ac:dyDescent="0.35">
      <c r="N2927" s="6"/>
      <c r="Q2927" s="2"/>
      <c r="S2927" s="2"/>
    </row>
    <row r="2928" spans="14:19" x14ac:dyDescent="0.35">
      <c r="N2928" s="6"/>
      <c r="Q2928" s="2"/>
      <c r="S2928" s="2"/>
    </row>
    <row r="2929" spans="14:19" x14ac:dyDescent="0.35">
      <c r="N2929" s="6"/>
      <c r="Q2929" s="2"/>
      <c r="S2929" s="2"/>
    </row>
    <row r="2930" spans="14:19" x14ac:dyDescent="0.35">
      <c r="N2930" s="6"/>
      <c r="Q2930" s="2"/>
      <c r="S2930" s="2"/>
    </row>
    <row r="2931" spans="14:19" x14ac:dyDescent="0.35">
      <c r="N2931" s="6"/>
      <c r="Q2931" s="2"/>
      <c r="S2931" s="2"/>
    </row>
    <row r="2932" spans="14:19" x14ac:dyDescent="0.35">
      <c r="N2932" s="6"/>
      <c r="Q2932" s="2"/>
      <c r="S2932" s="2"/>
    </row>
    <row r="2933" spans="14:19" x14ac:dyDescent="0.35">
      <c r="N2933" s="6"/>
      <c r="Q2933" s="2"/>
      <c r="S2933" s="2"/>
    </row>
    <row r="2934" spans="14:19" x14ac:dyDescent="0.35">
      <c r="N2934" s="6"/>
      <c r="Q2934" s="2"/>
      <c r="S2934" s="2"/>
    </row>
    <row r="2935" spans="14:19" x14ac:dyDescent="0.35">
      <c r="N2935" s="6"/>
      <c r="Q2935" s="2"/>
      <c r="S2935" s="2"/>
    </row>
    <row r="2936" spans="14:19" x14ac:dyDescent="0.35">
      <c r="N2936" s="6"/>
      <c r="Q2936" s="2"/>
      <c r="S2936" s="2"/>
    </row>
    <row r="2937" spans="14:19" x14ac:dyDescent="0.35">
      <c r="N2937" s="6"/>
      <c r="Q2937" s="2"/>
      <c r="S2937" s="2"/>
    </row>
    <row r="2938" spans="14:19" x14ac:dyDescent="0.35">
      <c r="N2938" s="6"/>
      <c r="Q2938" s="2"/>
      <c r="S2938" s="2"/>
    </row>
    <row r="2939" spans="14:19" x14ac:dyDescent="0.35">
      <c r="N2939" s="6"/>
      <c r="Q2939" s="2"/>
      <c r="S2939" s="2"/>
    </row>
    <row r="2940" spans="14:19" x14ac:dyDescent="0.35">
      <c r="N2940" s="6"/>
      <c r="Q2940" s="2"/>
      <c r="S2940" s="2"/>
    </row>
    <row r="2941" spans="14:19" x14ac:dyDescent="0.35">
      <c r="N2941" s="6"/>
      <c r="Q2941" s="2"/>
      <c r="S2941" s="2"/>
    </row>
    <row r="2942" spans="14:19" x14ac:dyDescent="0.35">
      <c r="N2942" s="6"/>
      <c r="Q2942" s="2"/>
      <c r="S2942" s="2"/>
    </row>
    <row r="2943" spans="14:19" x14ac:dyDescent="0.35">
      <c r="N2943" s="6"/>
      <c r="Q2943" s="2"/>
      <c r="S2943" s="2"/>
    </row>
    <row r="2944" spans="14:19" x14ac:dyDescent="0.35">
      <c r="N2944" s="6"/>
      <c r="Q2944" s="2"/>
      <c r="S2944" s="2"/>
    </row>
    <row r="2945" spans="14:19" x14ac:dyDescent="0.35">
      <c r="N2945" s="6"/>
      <c r="Q2945" s="2"/>
      <c r="S2945" s="2"/>
    </row>
    <row r="2946" spans="14:19" x14ac:dyDescent="0.35">
      <c r="N2946" s="6"/>
      <c r="Q2946" s="2"/>
      <c r="S2946" s="2"/>
    </row>
    <row r="2947" spans="14:19" x14ac:dyDescent="0.35">
      <c r="N2947" s="6"/>
      <c r="Q2947" s="2"/>
      <c r="S2947" s="2"/>
    </row>
    <row r="2948" spans="14:19" x14ac:dyDescent="0.35">
      <c r="N2948" s="6"/>
      <c r="Q2948" s="2"/>
      <c r="S2948" s="2"/>
    </row>
    <row r="2949" spans="14:19" x14ac:dyDescent="0.35">
      <c r="N2949" s="6"/>
      <c r="Q2949" s="2"/>
      <c r="S2949" s="2"/>
    </row>
    <row r="2950" spans="14:19" x14ac:dyDescent="0.35">
      <c r="N2950" s="6"/>
      <c r="Q2950" s="2"/>
      <c r="S2950" s="2"/>
    </row>
    <row r="2951" spans="14:19" x14ac:dyDescent="0.35">
      <c r="N2951" s="6"/>
      <c r="Q2951" s="2"/>
      <c r="S2951" s="2"/>
    </row>
    <row r="2952" spans="14:19" x14ac:dyDescent="0.35">
      <c r="N2952" s="6"/>
      <c r="Q2952" s="2"/>
      <c r="S2952" s="2"/>
    </row>
    <row r="2953" spans="14:19" x14ac:dyDescent="0.35">
      <c r="N2953" s="6"/>
      <c r="Q2953" s="2"/>
      <c r="S2953" s="2"/>
    </row>
    <row r="2954" spans="14:19" x14ac:dyDescent="0.35">
      <c r="N2954" s="6"/>
      <c r="Q2954" s="2"/>
      <c r="S2954" s="2"/>
    </row>
    <row r="2955" spans="14:19" x14ac:dyDescent="0.35">
      <c r="N2955" s="6"/>
      <c r="Q2955" s="2"/>
      <c r="S2955" s="2"/>
    </row>
    <row r="2956" spans="14:19" x14ac:dyDescent="0.35">
      <c r="N2956" s="6"/>
      <c r="Q2956" s="2"/>
      <c r="S2956" s="2"/>
    </row>
    <row r="2957" spans="14:19" x14ac:dyDescent="0.35">
      <c r="N2957" s="6"/>
      <c r="Q2957" s="2"/>
      <c r="S2957" s="2"/>
    </row>
    <row r="2958" spans="14:19" x14ac:dyDescent="0.35">
      <c r="N2958" s="6"/>
      <c r="Q2958" s="2"/>
      <c r="S2958" s="2"/>
    </row>
    <row r="2959" spans="14:19" x14ac:dyDescent="0.35">
      <c r="N2959" s="6"/>
      <c r="Q2959" s="2"/>
      <c r="S2959" s="2"/>
    </row>
    <row r="2960" spans="14:19" x14ac:dyDescent="0.35">
      <c r="N2960" s="6"/>
      <c r="Q2960" s="2"/>
      <c r="S2960" s="2"/>
    </row>
    <row r="2961" spans="14:19" x14ac:dyDescent="0.35">
      <c r="N2961" s="6"/>
      <c r="Q2961" s="2"/>
      <c r="S2961" s="2"/>
    </row>
    <row r="2962" spans="14:19" x14ac:dyDescent="0.35">
      <c r="N2962" s="6"/>
      <c r="Q2962" s="2"/>
      <c r="S2962" s="2"/>
    </row>
    <row r="2963" spans="14:19" x14ac:dyDescent="0.35">
      <c r="N2963" s="6"/>
      <c r="Q2963" s="2"/>
      <c r="S2963" s="2"/>
    </row>
    <row r="2964" spans="14:19" x14ac:dyDescent="0.35">
      <c r="N2964" s="6"/>
      <c r="Q2964" s="2"/>
      <c r="S2964" s="2"/>
    </row>
    <row r="2965" spans="14:19" x14ac:dyDescent="0.35">
      <c r="N2965" s="6"/>
      <c r="Q2965" s="2"/>
      <c r="S2965" s="2"/>
    </row>
    <row r="2966" spans="14:19" x14ac:dyDescent="0.35">
      <c r="N2966" s="6"/>
      <c r="Q2966" s="2"/>
      <c r="S2966" s="2"/>
    </row>
    <row r="2967" spans="14:19" x14ac:dyDescent="0.35">
      <c r="N2967" s="6"/>
      <c r="Q2967" s="2"/>
      <c r="S2967" s="2"/>
    </row>
    <row r="2968" spans="14:19" x14ac:dyDescent="0.35">
      <c r="N2968" s="6"/>
      <c r="Q2968" s="2"/>
      <c r="S2968" s="2"/>
    </row>
    <row r="2969" spans="14:19" x14ac:dyDescent="0.35">
      <c r="N2969" s="6"/>
      <c r="Q2969" s="2"/>
      <c r="S2969" s="2"/>
    </row>
    <row r="2970" spans="14:19" x14ac:dyDescent="0.35">
      <c r="N2970" s="6"/>
      <c r="Q2970" s="2"/>
      <c r="S2970" s="2"/>
    </row>
    <row r="2971" spans="14:19" x14ac:dyDescent="0.35">
      <c r="N2971" s="6"/>
      <c r="Q2971" s="2"/>
      <c r="S2971" s="2"/>
    </row>
    <row r="2972" spans="14:19" x14ac:dyDescent="0.35">
      <c r="N2972" s="6"/>
      <c r="Q2972" s="2"/>
      <c r="S2972" s="2"/>
    </row>
    <row r="2973" spans="14:19" x14ac:dyDescent="0.35">
      <c r="N2973" s="6"/>
      <c r="Q2973" s="2"/>
      <c r="S2973" s="2"/>
    </row>
    <row r="2974" spans="14:19" x14ac:dyDescent="0.35">
      <c r="N2974" s="6"/>
      <c r="Q2974" s="2"/>
      <c r="S2974" s="2"/>
    </row>
    <row r="2975" spans="14:19" x14ac:dyDescent="0.35">
      <c r="N2975" s="6"/>
      <c r="Q2975" s="2"/>
      <c r="S2975" s="2"/>
    </row>
    <row r="2976" spans="14:19" x14ac:dyDescent="0.35">
      <c r="N2976" s="6"/>
      <c r="Q2976" s="2"/>
      <c r="S2976" s="2"/>
    </row>
    <row r="2977" spans="14:19" x14ac:dyDescent="0.35">
      <c r="N2977" s="6"/>
      <c r="Q2977" s="2"/>
      <c r="S2977" s="2"/>
    </row>
    <row r="2978" spans="14:19" x14ac:dyDescent="0.35">
      <c r="N2978" s="6"/>
      <c r="Q2978" s="2"/>
      <c r="S2978" s="2"/>
    </row>
    <row r="2979" spans="14:19" x14ac:dyDescent="0.35">
      <c r="N2979" s="6"/>
      <c r="Q2979" s="2"/>
      <c r="S2979" s="2"/>
    </row>
    <row r="2980" spans="14:19" x14ac:dyDescent="0.35">
      <c r="N2980" s="6"/>
      <c r="Q2980" s="2"/>
      <c r="S2980" s="2"/>
    </row>
    <row r="2981" spans="14:19" x14ac:dyDescent="0.35">
      <c r="N2981" s="6"/>
      <c r="Q2981" s="2"/>
      <c r="S2981" s="2"/>
    </row>
    <row r="2982" spans="14:19" x14ac:dyDescent="0.35">
      <c r="N2982" s="6"/>
      <c r="Q2982" s="2"/>
      <c r="S2982" s="2"/>
    </row>
    <row r="2983" spans="14:19" x14ac:dyDescent="0.35">
      <c r="N2983" s="6"/>
      <c r="Q2983" s="2"/>
      <c r="S2983" s="2"/>
    </row>
    <row r="2984" spans="14:19" x14ac:dyDescent="0.35">
      <c r="N2984" s="6"/>
      <c r="Q2984" s="2"/>
      <c r="S2984" s="2"/>
    </row>
    <row r="2985" spans="14:19" x14ac:dyDescent="0.35">
      <c r="N2985" s="6"/>
      <c r="Q2985" s="2"/>
      <c r="S2985" s="2"/>
    </row>
    <row r="2986" spans="14:19" x14ac:dyDescent="0.35">
      <c r="N2986" s="6"/>
      <c r="Q2986" s="2"/>
      <c r="S2986" s="2"/>
    </row>
    <row r="2987" spans="14:19" x14ac:dyDescent="0.35">
      <c r="N2987" s="6"/>
      <c r="Q2987" s="2"/>
      <c r="S2987" s="2"/>
    </row>
    <row r="2988" spans="14:19" x14ac:dyDescent="0.35">
      <c r="N2988" s="6"/>
      <c r="Q2988" s="2"/>
      <c r="S2988" s="2"/>
    </row>
    <row r="2989" spans="14:19" x14ac:dyDescent="0.35">
      <c r="N2989" s="6"/>
      <c r="Q2989" s="2"/>
      <c r="S2989" s="2"/>
    </row>
    <row r="2990" spans="14:19" x14ac:dyDescent="0.35">
      <c r="N2990" s="6"/>
      <c r="Q2990" s="2"/>
      <c r="S2990" s="2"/>
    </row>
    <row r="2991" spans="14:19" x14ac:dyDescent="0.35">
      <c r="N2991" s="6"/>
      <c r="Q2991" s="2"/>
      <c r="S2991" s="2"/>
    </row>
    <row r="2992" spans="14:19" x14ac:dyDescent="0.35">
      <c r="N2992" s="6"/>
      <c r="Q2992" s="2"/>
      <c r="S2992" s="2"/>
    </row>
    <row r="2993" spans="14:19" x14ac:dyDescent="0.35">
      <c r="N2993" s="6"/>
      <c r="Q2993" s="2"/>
      <c r="S2993" s="2"/>
    </row>
    <row r="2994" spans="14:19" x14ac:dyDescent="0.35">
      <c r="N2994" s="6"/>
      <c r="Q2994" s="2"/>
      <c r="S2994" s="2"/>
    </row>
    <row r="2995" spans="14:19" x14ac:dyDescent="0.35">
      <c r="N2995" s="6"/>
      <c r="Q2995" s="2"/>
      <c r="S2995" s="2"/>
    </row>
    <row r="2996" spans="14:19" x14ac:dyDescent="0.35">
      <c r="N2996" s="6"/>
      <c r="Q2996" s="2"/>
      <c r="S2996" s="2"/>
    </row>
    <row r="2997" spans="14:19" x14ac:dyDescent="0.35">
      <c r="N2997" s="6"/>
      <c r="Q2997" s="2"/>
      <c r="S2997" s="2"/>
    </row>
    <row r="2998" spans="14:19" x14ac:dyDescent="0.35">
      <c r="N2998" s="6"/>
      <c r="Q2998" s="2"/>
      <c r="S2998" s="2"/>
    </row>
    <row r="2999" spans="14:19" x14ac:dyDescent="0.35">
      <c r="N2999" s="6"/>
      <c r="Q2999" s="2"/>
      <c r="S2999" s="2"/>
    </row>
    <row r="3000" spans="14:19" x14ac:dyDescent="0.35">
      <c r="N3000" s="6"/>
      <c r="Q3000" s="2"/>
      <c r="S3000" s="2"/>
    </row>
    <row r="3001" spans="14:19" x14ac:dyDescent="0.35">
      <c r="N3001" s="6"/>
      <c r="Q3001" s="2"/>
      <c r="S3001" s="2"/>
    </row>
    <row r="3002" spans="14:19" x14ac:dyDescent="0.35">
      <c r="N3002" s="6"/>
      <c r="Q3002" s="2"/>
      <c r="S3002" s="2"/>
    </row>
    <row r="3003" spans="14:19" x14ac:dyDescent="0.35">
      <c r="N3003" s="6"/>
      <c r="Q3003" s="2"/>
      <c r="S3003" s="2"/>
    </row>
    <row r="3004" spans="14:19" x14ac:dyDescent="0.35">
      <c r="N3004" s="6"/>
      <c r="Q3004" s="2"/>
      <c r="S3004" s="2"/>
    </row>
    <row r="3005" spans="14:19" x14ac:dyDescent="0.35">
      <c r="N3005" s="6"/>
      <c r="Q3005" s="2"/>
      <c r="S3005" s="2"/>
    </row>
    <row r="3006" spans="14:19" x14ac:dyDescent="0.35">
      <c r="N3006" s="6"/>
      <c r="Q3006" s="2"/>
      <c r="S3006" s="2"/>
    </row>
    <row r="3007" spans="14:19" x14ac:dyDescent="0.35">
      <c r="N3007" s="6"/>
      <c r="Q3007" s="2"/>
      <c r="S3007" s="2"/>
    </row>
    <row r="3008" spans="14:19" x14ac:dyDescent="0.35">
      <c r="N3008" s="6"/>
      <c r="Q3008" s="2"/>
      <c r="S3008" s="2"/>
    </row>
    <row r="3009" spans="14:19" x14ac:dyDescent="0.35">
      <c r="N3009" s="6"/>
      <c r="Q3009" s="2"/>
      <c r="S3009" s="2"/>
    </row>
    <row r="3010" spans="14:19" x14ac:dyDescent="0.35">
      <c r="N3010" s="6"/>
      <c r="Q3010" s="2"/>
      <c r="S3010" s="2"/>
    </row>
    <row r="3011" spans="14:19" x14ac:dyDescent="0.35">
      <c r="N3011" s="6"/>
      <c r="Q3011" s="2"/>
      <c r="S3011" s="2"/>
    </row>
    <row r="3012" spans="14:19" x14ac:dyDescent="0.35">
      <c r="N3012" s="6"/>
      <c r="Q3012" s="2"/>
      <c r="S3012" s="2"/>
    </row>
    <row r="3013" spans="14:19" x14ac:dyDescent="0.35">
      <c r="N3013" s="6"/>
      <c r="Q3013" s="2"/>
      <c r="S3013" s="2"/>
    </row>
    <row r="3014" spans="14:19" x14ac:dyDescent="0.35">
      <c r="N3014" s="6"/>
      <c r="Q3014" s="2"/>
      <c r="S3014" s="2"/>
    </row>
    <row r="3015" spans="14:19" x14ac:dyDescent="0.35">
      <c r="N3015" s="6"/>
      <c r="Q3015" s="2"/>
      <c r="S3015" s="2"/>
    </row>
    <row r="3016" spans="14:19" x14ac:dyDescent="0.35">
      <c r="N3016" s="6"/>
      <c r="Q3016" s="2"/>
      <c r="S3016" s="2"/>
    </row>
    <row r="3017" spans="14:19" x14ac:dyDescent="0.35">
      <c r="N3017" s="6"/>
      <c r="Q3017" s="2"/>
      <c r="S3017" s="2"/>
    </row>
    <row r="3018" spans="14:19" x14ac:dyDescent="0.35">
      <c r="N3018" s="6"/>
      <c r="Q3018" s="2"/>
      <c r="S3018" s="2"/>
    </row>
    <row r="3019" spans="14:19" x14ac:dyDescent="0.35">
      <c r="N3019" s="6"/>
      <c r="Q3019" s="2"/>
      <c r="S3019" s="2"/>
    </row>
    <row r="3020" spans="14:19" x14ac:dyDescent="0.35">
      <c r="N3020" s="6"/>
      <c r="Q3020" s="2"/>
      <c r="S3020" s="2"/>
    </row>
    <row r="3021" spans="14:19" x14ac:dyDescent="0.35">
      <c r="N3021" s="6"/>
      <c r="Q3021" s="2"/>
      <c r="S3021" s="2"/>
    </row>
    <row r="3022" spans="14:19" x14ac:dyDescent="0.35">
      <c r="N3022" s="6"/>
      <c r="Q3022" s="2"/>
      <c r="S3022" s="2"/>
    </row>
    <row r="3023" spans="14:19" x14ac:dyDescent="0.35">
      <c r="N3023" s="6"/>
      <c r="Q3023" s="2"/>
      <c r="S3023" s="2"/>
    </row>
    <row r="3024" spans="14:19" x14ac:dyDescent="0.35">
      <c r="N3024" s="6"/>
      <c r="Q3024" s="2"/>
      <c r="S3024" s="2"/>
    </row>
    <row r="3025" spans="14:19" x14ac:dyDescent="0.35">
      <c r="N3025" s="6"/>
      <c r="Q3025" s="2"/>
      <c r="S3025" s="2"/>
    </row>
    <row r="3026" spans="14:19" x14ac:dyDescent="0.35">
      <c r="N3026" s="6"/>
      <c r="Q3026" s="2"/>
      <c r="S3026" s="2"/>
    </row>
    <row r="3027" spans="14:19" x14ac:dyDescent="0.35">
      <c r="N3027" s="6"/>
      <c r="Q3027" s="2"/>
      <c r="S3027" s="2"/>
    </row>
    <row r="3028" spans="14:19" x14ac:dyDescent="0.35">
      <c r="N3028" s="6"/>
      <c r="Q3028" s="2"/>
      <c r="S3028" s="2"/>
    </row>
    <row r="3029" spans="14:19" x14ac:dyDescent="0.35">
      <c r="N3029" s="6"/>
      <c r="Q3029" s="2"/>
      <c r="S3029" s="2"/>
    </row>
    <row r="3030" spans="14:19" x14ac:dyDescent="0.35">
      <c r="N3030" s="6"/>
      <c r="Q3030" s="2"/>
      <c r="S3030" s="2"/>
    </row>
    <row r="3031" spans="14:19" x14ac:dyDescent="0.35">
      <c r="N3031" s="6"/>
      <c r="Q3031" s="2"/>
      <c r="S3031" s="2"/>
    </row>
    <row r="3032" spans="14:19" x14ac:dyDescent="0.35">
      <c r="N3032" s="6"/>
      <c r="Q3032" s="2"/>
      <c r="S3032" s="2"/>
    </row>
    <row r="3033" spans="14:19" x14ac:dyDescent="0.35">
      <c r="N3033" s="6"/>
      <c r="Q3033" s="2"/>
      <c r="S3033" s="2"/>
    </row>
    <row r="3034" spans="14:19" x14ac:dyDescent="0.35">
      <c r="N3034" s="6"/>
      <c r="Q3034" s="2"/>
      <c r="S3034" s="2"/>
    </row>
    <row r="3035" spans="14:19" x14ac:dyDescent="0.35">
      <c r="N3035" s="6"/>
      <c r="Q3035" s="2"/>
      <c r="S3035" s="2"/>
    </row>
    <row r="3036" spans="14:19" x14ac:dyDescent="0.35">
      <c r="N3036" s="6"/>
      <c r="Q3036" s="2"/>
      <c r="S3036" s="2"/>
    </row>
    <row r="3037" spans="14:19" x14ac:dyDescent="0.35">
      <c r="N3037" s="6"/>
      <c r="Q3037" s="2"/>
      <c r="S3037" s="2"/>
    </row>
    <row r="3038" spans="14:19" x14ac:dyDescent="0.35">
      <c r="N3038" s="6"/>
      <c r="Q3038" s="2"/>
      <c r="S3038" s="2"/>
    </row>
    <row r="3039" spans="14:19" x14ac:dyDescent="0.35">
      <c r="N3039" s="6"/>
      <c r="Q3039" s="2"/>
      <c r="S3039" s="2"/>
    </row>
    <row r="3040" spans="14:19" x14ac:dyDescent="0.35">
      <c r="N3040" s="6"/>
      <c r="Q3040" s="2"/>
      <c r="S3040" s="2"/>
    </row>
    <row r="3041" spans="14:19" x14ac:dyDescent="0.35">
      <c r="N3041" s="6"/>
      <c r="Q3041" s="2"/>
      <c r="S3041" s="2"/>
    </row>
    <row r="3042" spans="14:19" x14ac:dyDescent="0.35">
      <c r="N3042" s="6"/>
      <c r="Q3042" s="2"/>
      <c r="S3042" s="2"/>
    </row>
    <row r="3043" spans="14:19" x14ac:dyDescent="0.35">
      <c r="N3043" s="6"/>
      <c r="Q3043" s="2"/>
      <c r="S3043" s="2"/>
    </row>
    <row r="3044" spans="14:19" x14ac:dyDescent="0.35">
      <c r="N3044" s="6"/>
      <c r="Q3044" s="2"/>
      <c r="S3044" s="2"/>
    </row>
    <row r="3045" spans="14:19" x14ac:dyDescent="0.35">
      <c r="N3045" s="6"/>
      <c r="Q3045" s="2"/>
      <c r="S3045" s="2"/>
    </row>
    <row r="3046" spans="14:19" x14ac:dyDescent="0.35">
      <c r="N3046" s="6"/>
      <c r="Q3046" s="2"/>
      <c r="S3046" s="2"/>
    </row>
    <row r="3047" spans="14:19" x14ac:dyDescent="0.35">
      <c r="N3047" s="6"/>
      <c r="Q3047" s="2"/>
      <c r="S3047" s="2"/>
    </row>
    <row r="3048" spans="14:19" x14ac:dyDescent="0.35">
      <c r="N3048" s="6"/>
      <c r="Q3048" s="2"/>
      <c r="S3048" s="2"/>
    </row>
    <row r="3049" spans="14:19" x14ac:dyDescent="0.35">
      <c r="N3049" s="6"/>
      <c r="Q3049" s="2"/>
      <c r="S3049" s="2"/>
    </row>
    <row r="3050" spans="14:19" x14ac:dyDescent="0.35">
      <c r="N3050" s="6"/>
      <c r="Q3050" s="2"/>
      <c r="S3050" s="2"/>
    </row>
    <row r="3051" spans="14:19" x14ac:dyDescent="0.35">
      <c r="N3051" s="6"/>
      <c r="Q3051" s="2"/>
      <c r="S3051" s="2"/>
    </row>
    <row r="3052" spans="14:19" x14ac:dyDescent="0.35">
      <c r="N3052" s="6"/>
      <c r="Q3052" s="2"/>
      <c r="S3052" s="2"/>
    </row>
    <row r="3053" spans="14:19" x14ac:dyDescent="0.35">
      <c r="N3053" s="6"/>
      <c r="Q3053" s="2"/>
      <c r="S3053" s="2"/>
    </row>
    <row r="3054" spans="14:19" x14ac:dyDescent="0.35">
      <c r="N3054" s="6"/>
      <c r="Q3054" s="2"/>
      <c r="S3054" s="2"/>
    </row>
    <row r="3055" spans="14:19" x14ac:dyDescent="0.35">
      <c r="N3055" s="6"/>
      <c r="Q3055" s="2"/>
      <c r="S3055" s="2"/>
    </row>
    <row r="3056" spans="14:19" x14ac:dyDescent="0.35">
      <c r="N3056" s="6"/>
      <c r="Q3056" s="2"/>
      <c r="S3056" s="2"/>
    </row>
    <row r="3057" spans="14:19" x14ac:dyDescent="0.35">
      <c r="N3057" s="6"/>
      <c r="Q3057" s="2"/>
      <c r="S3057" s="2"/>
    </row>
    <row r="3058" spans="14:19" x14ac:dyDescent="0.35">
      <c r="N3058" s="6"/>
      <c r="Q3058" s="2"/>
      <c r="S3058" s="2"/>
    </row>
    <row r="3059" spans="14:19" x14ac:dyDescent="0.35">
      <c r="N3059" s="6"/>
      <c r="Q3059" s="2"/>
      <c r="S3059" s="2"/>
    </row>
    <row r="3060" spans="14:19" x14ac:dyDescent="0.35">
      <c r="N3060" s="6"/>
      <c r="Q3060" s="2"/>
      <c r="S3060" s="2"/>
    </row>
    <row r="3061" spans="14:19" x14ac:dyDescent="0.35">
      <c r="N3061" s="6"/>
      <c r="Q3061" s="2"/>
      <c r="S3061" s="2"/>
    </row>
    <row r="3062" spans="14:19" x14ac:dyDescent="0.35">
      <c r="N3062" s="6"/>
      <c r="Q3062" s="2"/>
      <c r="S3062" s="2"/>
    </row>
    <row r="3063" spans="14:19" x14ac:dyDescent="0.35">
      <c r="N3063" s="6"/>
      <c r="Q3063" s="2"/>
      <c r="S3063" s="2"/>
    </row>
    <row r="3064" spans="14:19" x14ac:dyDescent="0.35">
      <c r="N3064" s="6"/>
      <c r="Q3064" s="2"/>
      <c r="S3064" s="2"/>
    </row>
    <row r="3065" spans="14:19" x14ac:dyDescent="0.35">
      <c r="N3065" s="6"/>
      <c r="Q3065" s="2"/>
      <c r="S3065" s="2"/>
    </row>
    <row r="3066" spans="14:19" x14ac:dyDescent="0.35">
      <c r="N3066" s="6"/>
      <c r="Q3066" s="2"/>
      <c r="S3066" s="2"/>
    </row>
    <row r="3067" spans="14:19" x14ac:dyDescent="0.35">
      <c r="N3067" s="6"/>
      <c r="Q3067" s="2"/>
      <c r="S3067" s="2"/>
    </row>
    <row r="3068" spans="14:19" x14ac:dyDescent="0.35">
      <c r="N3068" s="6"/>
      <c r="Q3068" s="2"/>
      <c r="S3068" s="2"/>
    </row>
    <row r="3069" spans="14:19" x14ac:dyDescent="0.35">
      <c r="N3069" s="6"/>
      <c r="Q3069" s="2"/>
      <c r="S3069" s="2"/>
    </row>
    <row r="3070" spans="14:19" x14ac:dyDescent="0.35">
      <c r="N3070" s="6"/>
      <c r="Q3070" s="2"/>
      <c r="S3070" s="2"/>
    </row>
    <row r="3071" spans="14:19" x14ac:dyDescent="0.35">
      <c r="N3071" s="6"/>
      <c r="Q3071" s="2"/>
      <c r="S3071" s="2"/>
    </row>
    <row r="3072" spans="14:19" x14ac:dyDescent="0.35">
      <c r="N3072" s="6"/>
      <c r="Q3072" s="2"/>
      <c r="S3072" s="2"/>
    </row>
    <row r="3073" spans="14:19" x14ac:dyDescent="0.35">
      <c r="N3073" s="6"/>
      <c r="Q3073" s="2"/>
      <c r="S3073" s="2"/>
    </row>
    <row r="3074" spans="14:19" x14ac:dyDescent="0.35">
      <c r="N3074" s="6"/>
      <c r="Q3074" s="2"/>
      <c r="S3074" s="2"/>
    </row>
    <row r="3075" spans="14:19" x14ac:dyDescent="0.35">
      <c r="N3075" s="6"/>
      <c r="Q3075" s="2"/>
      <c r="S3075" s="2"/>
    </row>
    <row r="3076" spans="14:19" x14ac:dyDescent="0.35">
      <c r="N3076" s="6"/>
      <c r="Q3076" s="2"/>
      <c r="S3076" s="2"/>
    </row>
    <row r="3077" spans="14:19" x14ac:dyDescent="0.35">
      <c r="N3077" s="6"/>
      <c r="Q3077" s="2"/>
      <c r="S3077" s="2"/>
    </row>
    <row r="3078" spans="14:19" x14ac:dyDescent="0.35">
      <c r="N3078" s="6"/>
      <c r="Q3078" s="2"/>
      <c r="S3078" s="2"/>
    </row>
    <row r="3079" spans="14:19" x14ac:dyDescent="0.35">
      <c r="N3079" s="6"/>
      <c r="Q3079" s="2"/>
      <c r="S3079" s="2"/>
    </row>
    <row r="3080" spans="14:19" x14ac:dyDescent="0.35">
      <c r="N3080" s="6"/>
      <c r="Q3080" s="2"/>
      <c r="S3080" s="2"/>
    </row>
    <row r="3081" spans="14:19" x14ac:dyDescent="0.35">
      <c r="N3081" s="6"/>
      <c r="Q3081" s="2"/>
      <c r="S3081" s="2"/>
    </row>
    <row r="3082" spans="14:19" x14ac:dyDescent="0.35">
      <c r="N3082" s="6"/>
      <c r="Q3082" s="2"/>
      <c r="S3082" s="2"/>
    </row>
    <row r="3083" spans="14:19" x14ac:dyDescent="0.35">
      <c r="N3083" s="6"/>
      <c r="Q3083" s="2"/>
      <c r="S3083" s="2"/>
    </row>
    <row r="3084" spans="14:19" x14ac:dyDescent="0.35">
      <c r="N3084" s="6"/>
      <c r="Q3084" s="2"/>
      <c r="S3084" s="2"/>
    </row>
    <row r="3085" spans="14:19" x14ac:dyDescent="0.35">
      <c r="N3085" s="6"/>
      <c r="Q3085" s="2"/>
      <c r="S3085" s="2"/>
    </row>
    <row r="3086" spans="14:19" x14ac:dyDescent="0.35">
      <c r="N3086" s="6"/>
      <c r="Q3086" s="2"/>
      <c r="S3086" s="2"/>
    </row>
    <row r="3087" spans="14:19" x14ac:dyDescent="0.35">
      <c r="N3087" s="6"/>
      <c r="Q3087" s="2"/>
      <c r="S3087" s="2"/>
    </row>
    <row r="3088" spans="14:19" x14ac:dyDescent="0.35">
      <c r="N3088" s="6"/>
      <c r="Q3088" s="2"/>
      <c r="S3088" s="2"/>
    </row>
    <row r="3089" spans="14:19" x14ac:dyDescent="0.35">
      <c r="N3089" s="6"/>
      <c r="Q3089" s="2"/>
      <c r="S3089" s="2"/>
    </row>
    <row r="3090" spans="14:19" x14ac:dyDescent="0.35">
      <c r="N3090" s="6"/>
      <c r="Q3090" s="2"/>
      <c r="S3090" s="2"/>
    </row>
    <row r="3091" spans="14:19" x14ac:dyDescent="0.35">
      <c r="N3091" s="6"/>
      <c r="Q3091" s="2"/>
      <c r="S3091" s="2"/>
    </row>
    <row r="3092" spans="14:19" x14ac:dyDescent="0.35">
      <c r="N3092" s="6"/>
      <c r="Q3092" s="2"/>
      <c r="S3092" s="2"/>
    </row>
    <row r="3093" spans="14:19" x14ac:dyDescent="0.35">
      <c r="N3093" s="6"/>
      <c r="Q3093" s="2"/>
      <c r="S3093" s="2"/>
    </row>
    <row r="3094" spans="14:19" x14ac:dyDescent="0.35">
      <c r="N3094" s="6"/>
      <c r="Q3094" s="2"/>
      <c r="S3094" s="2"/>
    </row>
    <row r="3095" spans="14:19" x14ac:dyDescent="0.35">
      <c r="N3095" s="6"/>
      <c r="Q3095" s="2"/>
      <c r="S3095" s="2"/>
    </row>
    <row r="3096" spans="14:19" x14ac:dyDescent="0.35">
      <c r="N3096" s="6"/>
      <c r="Q3096" s="2"/>
      <c r="S3096" s="2"/>
    </row>
    <row r="3097" spans="14:19" x14ac:dyDescent="0.35">
      <c r="N3097" s="6"/>
      <c r="Q3097" s="2"/>
      <c r="S3097" s="2"/>
    </row>
    <row r="3098" spans="14:19" x14ac:dyDescent="0.35">
      <c r="N3098" s="6"/>
      <c r="Q3098" s="2"/>
      <c r="S3098" s="2"/>
    </row>
    <row r="3099" spans="14:19" x14ac:dyDescent="0.35">
      <c r="N3099" s="6"/>
      <c r="Q3099" s="2"/>
      <c r="S3099" s="2"/>
    </row>
    <row r="3100" spans="14:19" x14ac:dyDescent="0.35">
      <c r="N3100" s="6"/>
      <c r="Q3100" s="2"/>
      <c r="S3100" s="2"/>
    </row>
    <row r="3101" spans="14:19" x14ac:dyDescent="0.35">
      <c r="N3101" s="6"/>
      <c r="Q3101" s="2"/>
      <c r="S3101" s="2"/>
    </row>
    <row r="3102" spans="14:19" x14ac:dyDescent="0.35">
      <c r="N3102" s="6"/>
      <c r="Q3102" s="2"/>
      <c r="S3102" s="2"/>
    </row>
    <row r="3103" spans="14:19" x14ac:dyDescent="0.35">
      <c r="N3103" s="6"/>
      <c r="Q3103" s="2"/>
      <c r="S3103" s="2"/>
    </row>
    <row r="3104" spans="14:19" x14ac:dyDescent="0.35">
      <c r="N3104" s="6"/>
      <c r="Q3104" s="2"/>
      <c r="S3104" s="2"/>
    </row>
    <row r="3105" spans="14:19" x14ac:dyDescent="0.35">
      <c r="N3105" s="6"/>
      <c r="Q3105" s="2"/>
      <c r="S3105" s="2"/>
    </row>
    <row r="3106" spans="14:19" x14ac:dyDescent="0.35">
      <c r="N3106" s="6"/>
      <c r="Q3106" s="2"/>
      <c r="S3106" s="2"/>
    </row>
    <row r="3107" spans="14:19" x14ac:dyDescent="0.35">
      <c r="N3107" s="6"/>
      <c r="Q3107" s="2"/>
      <c r="S3107" s="2"/>
    </row>
    <row r="3108" spans="14:19" x14ac:dyDescent="0.35">
      <c r="N3108" s="6"/>
      <c r="Q3108" s="2"/>
      <c r="S3108" s="2"/>
    </row>
    <row r="3109" spans="14:19" x14ac:dyDescent="0.35">
      <c r="N3109" s="6"/>
      <c r="Q3109" s="2"/>
      <c r="S3109" s="2"/>
    </row>
    <row r="3110" spans="14:19" x14ac:dyDescent="0.35">
      <c r="N3110" s="6"/>
      <c r="Q3110" s="2"/>
      <c r="S3110" s="2"/>
    </row>
    <row r="3111" spans="14:19" x14ac:dyDescent="0.35">
      <c r="N3111" s="6"/>
      <c r="Q3111" s="2"/>
      <c r="S3111" s="2"/>
    </row>
    <row r="3112" spans="14:19" x14ac:dyDescent="0.35">
      <c r="N3112" s="6"/>
      <c r="Q3112" s="2"/>
      <c r="S3112" s="2"/>
    </row>
    <row r="3113" spans="14:19" x14ac:dyDescent="0.35">
      <c r="N3113" s="6"/>
      <c r="Q3113" s="2"/>
      <c r="S3113" s="2"/>
    </row>
    <row r="3114" spans="14:19" x14ac:dyDescent="0.35">
      <c r="N3114" s="6"/>
      <c r="Q3114" s="2"/>
      <c r="S3114" s="2"/>
    </row>
    <row r="3115" spans="14:19" x14ac:dyDescent="0.35">
      <c r="N3115" s="6"/>
      <c r="Q3115" s="2"/>
      <c r="S3115" s="2"/>
    </row>
    <row r="3116" spans="14:19" x14ac:dyDescent="0.35">
      <c r="N3116" s="6"/>
      <c r="Q3116" s="2"/>
      <c r="S3116" s="2"/>
    </row>
    <row r="3117" spans="14:19" x14ac:dyDescent="0.35">
      <c r="N3117" s="6"/>
      <c r="Q3117" s="2"/>
      <c r="S3117" s="2"/>
    </row>
    <row r="3118" spans="14:19" x14ac:dyDescent="0.35">
      <c r="N3118" s="6"/>
      <c r="Q3118" s="2"/>
      <c r="S3118" s="2"/>
    </row>
    <row r="3119" spans="14:19" x14ac:dyDescent="0.35">
      <c r="N3119" s="6"/>
      <c r="Q3119" s="2"/>
      <c r="S3119" s="2"/>
    </row>
    <row r="3120" spans="14:19" x14ac:dyDescent="0.35">
      <c r="N3120" s="6"/>
      <c r="Q3120" s="2"/>
      <c r="S3120" s="2"/>
    </row>
    <row r="3121" spans="14:19" x14ac:dyDescent="0.35">
      <c r="N3121" s="6"/>
      <c r="Q3121" s="2"/>
      <c r="S3121" s="2"/>
    </row>
    <row r="3122" spans="14:19" x14ac:dyDescent="0.35">
      <c r="N3122" s="6"/>
      <c r="Q3122" s="2"/>
      <c r="S3122" s="2"/>
    </row>
    <row r="3123" spans="14:19" x14ac:dyDescent="0.35">
      <c r="N3123" s="6"/>
      <c r="Q3123" s="2"/>
      <c r="S3123" s="2"/>
    </row>
    <row r="3124" spans="14:19" x14ac:dyDescent="0.35">
      <c r="N3124" s="6"/>
      <c r="Q3124" s="2"/>
      <c r="S3124" s="2"/>
    </row>
    <row r="3125" spans="14:19" x14ac:dyDescent="0.35">
      <c r="N3125" s="6"/>
      <c r="Q3125" s="2"/>
      <c r="S3125" s="2"/>
    </row>
    <row r="3126" spans="14:19" x14ac:dyDescent="0.35">
      <c r="N3126" s="6"/>
      <c r="Q3126" s="2"/>
      <c r="S3126" s="2"/>
    </row>
    <row r="3127" spans="14:19" x14ac:dyDescent="0.35">
      <c r="N3127" s="6"/>
      <c r="Q3127" s="2"/>
      <c r="S3127" s="2"/>
    </row>
    <row r="3128" spans="14:19" x14ac:dyDescent="0.35">
      <c r="N3128" s="6"/>
      <c r="Q3128" s="2"/>
      <c r="S3128" s="2"/>
    </row>
    <row r="3129" spans="14:19" x14ac:dyDescent="0.35">
      <c r="N3129" s="6"/>
      <c r="Q3129" s="2"/>
      <c r="S3129" s="2"/>
    </row>
    <row r="3130" spans="14:19" x14ac:dyDescent="0.35">
      <c r="N3130" s="6"/>
      <c r="Q3130" s="2"/>
      <c r="S3130" s="2"/>
    </row>
    <row r="3131" spans="14:19" x14ac:dyDescent="0.35">
      <c r="N3131" s="6"/>
      <c r="Q3131" s="2"/>
      <c r="S3131" s="2"/>
    </row>
    <row r="3132" spans="14:19" x14ac:dyDescent="0.35">
      <c r="N3132" s="6"/>
      <c r="Q3132" s="2"/>
      <c r="S3132" s="2"/>
    </row>
    <row r="3133" spans="14:19" x14ac:dyDescent="0.35">
      <c r="N3133" s="6"/>
      <c r="Q3133" s="2"/>
      <c r="S3133" s="2"/>
    </row>
    <row r="3134" spans="14:19" x14ac:dyDescent="0.35">
      <c r="N3134" s="6"/>
      <c r="Q3134" s="2"/>
      <c r="S3134" s="2"/>
    </row>
    <row r="3135" spans="14:19" x14ac:dyDescent="0.35">
      <c r="N3135" s="6"/>
      <c r="Q3135" s="2"/>
      <c r="S3135" s="2"/>
    </row>
    <row r="3136" spans="14:19" x14ac:dyDescent="0.35">
      <c r="N3136" s="6"/>
      <c r="Q3136" s="2"/>
      <c r="S3136" s="2"/>
    </row>
    <row r="3137" spans="14:19" x14ac:dyDescent="0.35">
      <c r="N3137" s="6"/>
      <c r="Q3137" s="2"/>
      <c r="S3137" s="2"/>
    </row>
    <row r="3138" spans="14:19" x14ac:dyDescent="0.35">
      <c r="N3138" s="6"/>
      <c r="Q3138" s="2"/>
      <c r="S3138" s="2"/>
    </row>
    <row r="3139" spans="14:19" x14ac:dyDescent="0.35">
      <c r="N3139" s="6"/>
      <c r="Q3139" s="2"/>
      <c r="S3139" s="2"/>
    </row>
    <row r="3140" spans="14:19" x14ac:dyDescent="0.35">
      <c r="N3140" s="6"/>
      <c r="Q3140" s="2"/>
      <c r="S3140" s="2"/>
    </row>
    <row r="3141" spans="14:19" x14ac:dyDescent="0.35">
      <c r="N3141" s="6"/>
      <c r="Q3141" s="2"/>
      <c r="S3141" s="2"/>
    </row>
    <row r="3142" spans="14:19" x14ac:dyDescent="0.35">
      <c r="N3142" s="6"/>
      <c r="Q3142" s="2"/>
      <c r="S3142" s="2"/>
    </row>
    <row r="3143" spans="14:19" x14ac:dyDescent="0.35">
      <c r="N3143" s="6"/>
      <c r="Q3143" s="2"/>
      <c r="S3143" s="2"/>
    </row>
    <row r="3144" spans="14:19" x14ac:dyDescent="0.35">
      <c r="N3144" s="6"/>
      <c r="Q3144" s="2"/>
      <c r="S3144" s="2"/>
    </row>
    <row r="3145" spans="14:19" x14ac:dyDescent="0.35">
      <c r="N3145" s="6"/>
      <c r="Q3145" s="2"/>
      <c r="S3145" s="2"/>
    </row>
    <row r="3146" spans="14:19" x14ac:dyDescent="0.35">
      <c r="N3146" s="6"/>
      <c r="Q3146" s="2"/>
      <c r="S3146" s="2"/>
    </row>
    <row r="3147" spans="14:19" x14ac:dyDescent="0.35">
      <c r="N3147" s="6"/>
      <c r="Q3147" s="2"/>
      <c r="S3147" s="2"/>
    </row>
    <row r="3148" spans="14:19" x14ac:dyDescent="0.35">
      <c r="N3148" s="6"/>
      <c r="Q3148" s="2"/>
      <c r="S3148" s="2"/>
    </row>
    <row r="3149" spans="14:19" x14ac:dyDescent="0.35">
      <c r="N3149" s="6"/>
      <c r="Q3149" s="2"/>
      <c r="S3149" s="2"/>
    </row>
    <row r="3150" spans="14:19" x14ac:dyDescent="0.35">
      <c r="N3150" s="6"/>
      <c r="Q3150" s="2"/>
      <c r="S3150" s="2"/>
    </row>
    <row r="3151" spans="14:19" x14ac:dyDescent="0.35">
      <c r="N3151" s="6"/>
      <c r="Q3151" s="2"/>
      <c r="S3151" s="2"/>
    </row>
    <row r="3152" spans="14:19" x14ac:dyDescent="0.35">
      <c r="N3152" s="6"/>
      <c r="Q3152" s="2"/>
      <c r="S3152" s="2"/>
    </row>
    <row r="3153" spans="14:19" x14ac:dyDescent="0.35">
      <c r="N3153" s="6"/>
      <c r="Q3153" s="2"/>
      <c r="S3153" s="2"/>
    </row>
    <row r="3154" spans="14:19" x14ac:dyDescent="0.35">
      <c r="N3154" s="6"/>
      <c r="Q3154" s="2"/>
      <c r="S3154" s="2"/>
    </row>
    <row r="3155" spans="14:19" x14ac:dyDescent="0.35">
      <c r="N3155" s="6"/>
      <c r="Q3155" s="2"/>
      <c r="S3155" s="2"/>
    </row>
    <row r="3156" spans="14:19" x14ac:dyDescent="0.35">
      <c r="N3156" s="6"/>
      <c r="Q3156" s="2"/>
      <c r="S3156" s="2"/>
    </row>
    <row r="3157" spans="14:19" x14ac:dyDescent="0.35">
      <c r="N3157" s="6"/>
      <c r="Q3157" s="2"/>
      <c r="S3157" s="2"/>
    </row>
    <row r="3158" spans="14:19" x14ac:dyDescent="0.35">
      <c r="N3158" s="6"/>
      <c r="Q3158" s="2"/>
      <c r="S3158" s="2"/>
    </row>
    <row r="3159" spans="14:19" x14ac:dyDescent="0.35">
      <c r="N3159" s="6"/>
      <c r="Q3159" s="2"/>
      <c r="S3159" s="2"/>
    </row>
    <row r="3160" spans="14:19" x14ac:dyDescent="0.35">
      <c r="N3160" s="6"/>
      <c r="Q3160" s="2"/>
      <c r="S3160" s="2"/>
    </row>
    <row r="3161" spans="14:19" x14ac:dyDescent="0.35">
      <c r="N3161" s="6"/>
      <c r="Q3161" s="2"/>
      <c r="S3161" s="2"/>
    </row>
    <row r="3162" spans="14:19" x14ac:dyDescent="0.35">
      <c r="N3162" s="6"/>
      <c r="Q3162" s="2"/>
      <c r="S3162" s="2"/>
    </row>
    <row r="3163" spans="14:19" x14ac:dyDescent="0.35">
      <c r="N3163" s="6"/>
      <c r="Q3163" s="2"/>
      <c r="S3163" s="2"/>
    </row>
    <row r="3164" spans="14:19" x14ac:dyDescent="0.35">
      <c r="N3164" s="6"/>
      <c r="Q3164" s="2"/>
      <c r="S3164" s="2"/>
    </row>
    <row r="3165" spans="14:19" x14ac:dyDescent="0.35">
      <c r="N3165" s="6"/>
      <c r="Q3165" s="2"/>
      <c r="S3165" s="2"/>
    </row>
    <row r="3166" spans="14:19" x14ac:dyDescent="0.35">
      <c r="N3166" s="6"/>
      <c r="Q3166" s="2"/>
      <c r="S3166" s="2"/>
    </row>
    <row r="3167" spans="14:19" x14ac:dyDescent="0.35">
      <c r="N3167" s="6"/>
      <c r="Q3167" s="2"/>
      <c r="S3167" s="2"/>
    </row>
    <row r="3168" spans="14:19" x14ac:dyDescent="0.35">
      <c r="N3168" s="6"/>
      <c r="Q3168" s="2"/>
      <c r="S3168" s="2"/>
    </row>
    <row r="3169" spans="14:19" x14ac:dyDescent="0.35">
      <c r="N3169" s="6"/>
      <c r="Q3169" s="2"/>
      <c r="S3169" s="2"/>
    </row>
    <row r="3170" spans="14:19" x14ac:dyDescent="0.35">
      <c r="N3170" s="6"/>
      <c r="Q3170" s="2"/>
      <c r="S3170" s="2"/>
    </row>
    <row r="3171" spans="14:19" x14ac:dyDescent="0.35">
      <c r="N3171" s="6"/>
      <c r="Q3171" s="2"/>
      <c r="S3171" s="2"/>
    </row>
    <row r="3172" spans="14:19" x14ac:dyDescent="0.35">
      <c r="N3172" s="6"/>
      <c r="Q3172" s="2"/>
      <c r="S3172" s="2"/>
    </row>
    <row r="3173" spans="14:19" x14ac:dyDescent="0.35">
      <c r="N3173" s="6"/>
      <c r="Q3173" s="2"/>
      <c r="S3173" s="2"/>
    </row>
    <row r="3174" spans="14:19" x14ac:dyDescent="0.35">
      <c r="N3174" s="6"/>
      <c r="Q3174" s="2"/>
      <c r="S3174" s="2"/>
    </row>
    <row r="3175" spans="14:19" x14ac:dyDescent="0.35">
      <c r="N3175" s="6"/>
      <c r="Q3175" s="2"/>
      <c r="S3175" s="2"/>
    </row>
    <row r="3176" spans="14:19" x14ac:dyDescent="0.35">
      <c r="N3176" s="6"/>
      <c r="Q3176" s="2"/>
      <c r="S3176" s="2"/>
    </row>
    <row r="3177" spans="14:19" x14ac:dyDescent="0.35">
      <c r="N3177" s="6"/>
      <c r="Q3177" s="2"/>
      <c r="S3177" s="2"/>
    </row>
    <row r="3178" spans="14:19" x14ac:dyDescent="0.35">
      <c r="N3178" s="6"/>
      <c r="Q3178" s="2"/>
      <c r="S3178" s="2"/>
    </row>
    <row r="3179" spans="14:19" x14ac:dyDescent="0.35">
      <c r="N3179" s="6"/>
      <c r="Q3179" s="2"/>
      <c r="S3179" s="2"/>
    </row>
    <row r="3180" spans="14:19" x14ac:dyDescent="0.35">
      <c r="N3180" s="6"/>
      <c r="Q3180" s="2"/>
      <c r="S3180" s="2"/>
    </row>
    <row r="3181" spans="14:19" x14ac:dyDescent="0.35">
      <c r="N3181" s="6"/>
      <c r="Q3181" s="2"/>
      <c r="S3181" s="2"/>
    </row>
    <row r="3182" spans="14:19" x14ac:dyDescent="0.35">
      <c r="N3182" s="6"/>
      <c r="Q3182" s="2"/>
      <c r="S3182" s="2"/>
    </row>
    <row r="3183" spans="14:19" x14ac:dyDescent="0.35">
      <c r="N3183" s="6"/>
      <c r="Q3183" s="2"/>
      <c r="S3183" s="2"/>
    </row>
    <row r="3184" spans="14:19" x14ac:dyDescent="0.35">
      <c r="N3184" s="6"/>
      <c r="Q3184" s="2"/>
      <c r="S3184" s="2"/>
    </row>
    <row r="3185" spans="14:19" x14ac:dyDescent="0.35">
      <c r="N3185" s="6"/>
      <c r="Q3185" s="2"/>
      <c r="S3185" s="2"/>
    </row>
    <row r="3186" spans="14:19" x14ac:dyDescent="0.35">
      <c r="N3186" s="6"/>
      <c r="Q3186" s="2"/>
      <c r="S3186" s="2"/>
    </row>
    <row r="3187" spans="14:19" x14ac:dyDescent="0.35">
      <c r="N3187" s="6"/>
      <c r="Q3187" s="2"/>
      <c r="S3187" s="2"/>
    </row>
    <row r="3188" spans="14:19" x14ac:dyDescent="0.35">
      <c r="N3188" s="6"/>
      <c r="Q3188" s="2"/>
      <c r="S3188" s="2"/>
    </row>
    <row r="3189" spans="14:19" x14ac:dyDescent="0.35">
      <c r="N3189" s="6"/>
      <c r="Q3189" s="2"/>
      <c r="S3189" s="2"/>
    </row>
    <row r="3190" spans="14:19" x14ac:dyDescent="0.35">
      <c r="N3190" s="6"/>
      <c r="Q3190" s="2"/>
      <c r="S3190" s="2"/>
    </row>
    <row r="3191" spans="14:19" x14ac:dyDescent="0.35">
      <c r="N3191" s="6"/>
      <c r="Q3191" s="2"/>
      <c r="S3191" s="2"/>
    </row>
    <row r="3192" spans="14:19" x14ac:dyDescent="0.35">
      <c r="N3192" s="6"/>
      <c r="Q3192" s="2"/>
      <c r="S3192" s="2"/>
    </row>
    <row r="3193" spans="14:19" x14ac:dyDescent="0.35">
      <c r="N3193" s="6"/>
      <c r="Q3193" s="2"/>
      <c r="S3193" s="2"/>
    </row>
    <row r="3194" spans="14:19" x14ac:dyDescent="0.35">
      <c r="N3194" s="6"/>
      <c r="Q3194" s="2"/>
      <c r="S3194" s="2"/>
    </row>
    <row r="3195" spans="14:19" x14ac:dyDescent="0.35">
      <c r="N3195" s="6"/>
      <c r="Q3195" s="2"/>
      <c r="S3195" s="2"/>
    </row>
    <row r="3196" spans="14:19" x14ac:dyDescent="0.35">
      <c r="N3196" s="6"/>
      <c r="Q3196" s="2"/>
      <c r="S3196" s="2"/>
    </row>
    <row r="3197" spans="14:19" x14ac:dyDescent="0.35">
      <c r="N3197" s="6"/>
      <c r="Q3197" s="2"/>
      <c r="S3197" s="2"/>
    </row>
    <row r="3198" spans="14:19" x14ac:dyDescent="0.35">
      <c r="N3198" s="6"/>
      <c r="Q3198" s="2"/>
      <c r="S3198" s="2"/>
    </row>
    <row r="3199" spans="14:19" x14ac:dyDescent="0.35">
      <c r="N3199" s="6"/>
      <c r="Q3199" s="2"/>
      <c r="S3199" s="2"/>
    </row>
    <row r="3200" spans="14:19" x14ac:dyDescent="0.35">
      <c r="N3200" s="6"/>
      <c r="Q3200" s="2"/>
      <c r="S3200" s="2"/>
    </row>
    <row r="3201" spans="14:19" x14ac:dyDescent="0.35">
      <c r="N3201" s="6"/>
      <c r="Q3201" s="2"/>
      <c r="S3201" s="2"/>
    </row>
    <row r="3202" spans="14:19" x14ac:dyDescent="0.35">
      <c r="N3202" s="6"/>
      <c r="Q3202" s="2"/>
      <c r="S3202" s="2"/>
    </row>
    <row r="3203" spans="14:19" x14ac:dyDescent="0.35">
      <c r="N3203" s="6"/>
      <c r="Q3203" s="2"/>
      <c r="S3203" s="2"/>
    </row>
    <row r="3204" spans="14:19" x14ac:dyDescent="0.35">
      <c r="N3204" s="6"/>
      <c r="Q3204" s="2"/>
      <c r="S3204" s="2"/>
    </row>
    <row r="3205" spans="14:19" x14ac:dyDescent="0.35">
      <c r="N3205" s="6"/>
      <c r="Q3205" s="2"/>
      <c r="S3205" s="2"/>
    </row>
    <row r="3206" spans="14:19" x14ac:dyDescent="0.35">
      <c r="N3206" s="6"/>
      <c r="Q3206" s="2"/>
      <c r="S3206" s="2"/>
    </row>
    <row r="3207" spans="14:19" x14ac:dyDescent="0.35">
      <c r="N3207" s="6"/>
      <c r="Q3207" s="2"/>
      <c r="S3207" s="2"/>
    </row>
    <row r="3208" spans="14:19" x14ac:dyDescent="0.35">
      <c r="N3208" s="6"/>
      <c r="Q3208" s="2"/>
      <c r="S3208" s="2"/>
    </row>
    <row r="3209" spans="14:19" x14ac:dyDescent="0.35">
      <c r="N3209" s="6"/>
      <c r="Q3209" s="2"/>
      <c r="S3209" s="2"/>
    </row>
    <row r="3210" spans="14:19" x14ac:dyDescent="0.35">
      <c r="N3210" s="6"/>
      <c r="Q3210" s="2"/>
      <c r="S3210" s="2"/>
    </row>
    <row r="3211" spans="14:19" x14ac:dyDescent="0.35">
      <c r="N3211" s="6"/>
      <c r="Q3211" s="2"/>
      <c r="S3211" s="2"/>
    </row>
    <row r="3212" spans="14:19" x14ac:dyDescent="0.35">
      <c r="N3212" s="6"/>
      <c r="Q3212" s="2"/>
      <c r="S3212" s="2"/>
    </row>
    <row r="3213" spans="14:19" x14ac:dyDescent="0.35">
      <c r="N3213" s="6"/>
      <c r="Q3213" s="2"/>
      <c r="S3213" s="2"/>
    </row>
    <row r="3214" spans="14:19" x14ac:dyDescent="0.35">
      <c r="N3214" s="6"/>
      <c r="Q3214" s="2"/>
      <c r="S3214" s="2"/>
    </row>
    <row r="3215" spans="14:19" x14ac:dyDescent="0.35">
      <c r="N3215" s="6"/>
      <c r="Q3215" s="2"/>
      <c r="S3215" s="2"/>
    </row>
    <row r="3216" spans="14:19" x14ac:dyDescent="0.35">
      <c r="N3216" s="6"/>
      <c r="Q3216" s="2"/>
      <c r="S3216" s="2"/>
    </row>
    <row r="3217" spans="14:19" x14ac:dyDescent="0.35">
      <c r="N3217" s="6"/>
      <c r="Q3217" s="2"/>
      <c r="S3217" s="2"/>
    </row>
    <row r="3218" spans="14:19" x14ac:dyDescent="0.35">
      <c r="N3218" s="6"/>
      <c r="Q3218" s="2"/>
      <c r="S3218" s="2"/>
    </row>
    <row r="3219" spans="14:19" x14ac:dyDescent="0.35">
      <c r="N3219" s="6"/>
      <c r="Q3219" s="2"/>
      <c r="S3219" s="2"/>
    </row>
    <row r="3220" spans="14:19" x14ac:dyDescent="0.35">
      <c r="N3220" s="6"/>
      <c r="Q3220" s="2"/>
      <c r="S3220" s="2"/>
    </row>
    <row r="3221" spans="14:19" x14ac:dyDescent="0.35">
      <c r="N3221" s="6"/>
      <c r="Q3221" s="2"/>
      <c r="S3221" s="2"/>
    </row>
    <row r="3222" spans="14:19" x14ac:dyDescent="0.35">
      <c r="N3222" s="6"/>
      <c r="Q3222" s="2"/>
      <c r="S3222" s="2"/>
    </row>
    <row r="3223" spans="14:19" x14ac:dyDescent="0.35">
      <c r="N3223" s="6"/>
      <c r="Q3223" s="2"/>
      <c r="S3223" s="2"/>
    </row>
    <row r="3224" spans="14:19" x14ac:dyDescent="0.35">
      <c r="N3224" s="6"/>
      <c r="Q3224" s="2"/>
      <c r="S3224" s="2"/>
    </row>
    <row r="3225" spans="14:19" x14ac:dyDescent="0.35">
      <c r="N3225" s="6"/>
      <c r="Q3225" s="2"/>
      <c r="S3225" s="2"/>
    </row>
    <row r="3226" spans="14:19" x14ac:dyDescent="0.35">
      <c r="N3226" s="6"/>
      <c r="Q3226" s="2"/>
      <c r="S3226" s="2"/>
    </row>
    <row r="3227" spans="14:19" x14ac:dyDescent="0.35">
      <c r="N3227" s="6"/>
      <c r="Q3227" s="2"/>
      <c r="S3227" s="2"/>
    </row>
    <row r="3228" spans="14:19" x14ac:dyDescent="0.35">
      <c r="N3228" s="6"/>
      <c r="Q3228" s="2"/>
      <c r="S3228" s="2"/>
    </row>
    <row r="3229" spans="14:19" x14ac:dyDescent="0.35">
      <c r="N3229" s="6"/>
      <c r="Q3229" s="2"/>
      <c r="S3229" s="2"/>
    </row>
    <row r="3230" spans="14:19" x14ac:dyDescent="0.35">
      <c r="N3230" s="6"/>
      <c r="Q3230" s="2"/>
      <c r="S3230" s="2"/>
    </row>
    <row r="3231" spans="14:19" x14ac:dyDescent="0.35">
      <c r="N3231" s="6"/>
      <c r="Q3231" s="2"/>
      <c r="S3231" s="2"/>
    </row>
    <row r="3232" spans="14:19" x14ac:dyDescent="0.35">
      <c r="N3232" s="6"/>
      <c r="Q3232" s="2"/>
      <c r="S3232" s="2"/>
    </row>
    <row r="3233" spans="14:19" x14ac:dyDescent="0.35">
      <c r="N3233" s="6"/>
      <c r="Q3233" s="2"/>
      <c r="S3233" s="2"/>
    </row>
    <row r="3234" spans="14:19" x14ac:dyDescent="0.35">
      <c r="N3234" s="6"/>
      <c r="Q3234" s="2"/>
      <c r="S3234" s="2"/>
    </row>
    <row r="3235" spans="14:19" x14ac:dyDescent="0.35">
      <c r="N3235" s="6"/>
      <c r="Q3235" s="2"/>
      <c r="S3235" s="2"/>
    </row>
    <row r="3236" spans="14:19" x14ac:dyDescent="0.35">
      <c r="N3236" s="6"/>
      <c r="Q3236" s="2"/>
      <c r="S3236" s="2"/>
    </row>
    <row r="3237" spans="14:19" x14ac:dyDescent="0.35">
      <c r="N3237" s="6"/>
      <c r="Q3237" s="2"/>
      <c r="S3237" s="2"/>
    </row>
    <row r="3238" spans="14:19" x14ac:dyDescent="0.35">
      <c r="N3238" s="6"/>
      <c r="Q3238" s="2"/>
      <c r="S3238" s="2"/>
    </row>
    <row r="3239" spans="14:19" x14ac:dyDescent="0.35">
      <c r="N3239" s="6"/>
      <c r="Q3239" s="2"/>
      <c r="S3239" s="2"/>
    </row>
    <row r="3240" spans="14:19" x14ac:dyDescent="0.35">
      <c r="N3240" s="6"/>
      <c r="Q3240" s="2"/>
      <c r="S3240" s="2"/>
    </row>
    <row r="3241" spans="14:19" x14ac:dyDescent="0.35">
      <c r="N3241" s="6"/>
      <c r="Q3241" s="2"/>
      <c r="S3241" s="2"/>
    </row>
    <row r="3242" spans="14:19" x14ac:dyDescent="0.35">
      <c r="N3242" s="6"/>
      <c r="Q3242" s="2"/>
      <c r="S3242" s="2"/>
    </row>
    <row r="3243" spans="14:19" x14ac:dyDescent="0.35">
      <c r="N3243" s="6"/>
      <c r="Q3243" s="2"/>
      <c r="S3243" s="2"/>
    </row>
    <row r="3244" spans="14:19" x14ac:dyDescent="0.35">
      <c r="N3244" s="6"/>
      <c r="Q3244" s="2"/>
      <c r="S3244" s="2"/>
    </row>
    <row r="3245" spans="14:19" x14ac:dyDescent="0.35">
      <c r="N3245" s="6"/>
      <c r="Q3245" s="2"/>
      <c r="S3245" s="2"/>
    </row>
    <row r="3246" spans="14:19" x14ac:dyDescent="0.35">
      <c r="N3246" s="6"/>
      <c r="Q3246" s="2"/>
      <c r="S3246" s="2"/>
    </row>
    <row r="3247" spans="14:19" x14ac:dyDescent="0.35">
      <c r="N3247" s="6"/>
      <c r="Q3247" s="2"/>
      <c r="S3247" s="2"/>
    </row>
    <row r="3248" spans="14:19" x14ac:dyDescent="0.35">
      <c r="N3248" s="6"/>
      <c r="Q3248" s="2"/>
      <c r="S3248" s="2"/>
    </row>
    <row r="3249" spans="14:19" x14ac:dyDescent="0.35">
      <c r="N3249" s="6"/>
      <c r="Q3249" s="2"/>
      <c r="S3249" s="2"/>
    </row>
    <row r="3250" spans="14:19" x14ac:dyDescent="0.35">
      <c r="N3250" s="6"/>
      <c r="Q3250" s="2"/>
      <c r="S3250" s="2"/>
    </row>
    <row r="3251" spans="14:19" x14ac:dyDescent="0.35">
      <c r="N3251" s="6"/>
      <c r="Q3251" s="2"/>
      <c r="S3251" s="2"/>
    </row>
    <row r="3252" spans="14:19" x14ac:dyDescent="0.35">
      <c r="N3252" s="6"/>
      <c r="Q3252" s="2"/>
      <c r="S3252" s="2"/>
    </row>
    <row r="3253" spans="14:19" x14ac:dyDescent="0.35">
      <c r="N3253" s="6"/>
      <c r="Q3253" s="2"/>
      <c r="S3253" s="2"/>
    </row>
    <row r="3254" spans="14:19" x14ac:dyDescent="0.35">
      <c r="N3254" s="6"/>
      <c r="Q3254" s="2"/>
      <c r="S3254" s="2"/>
    </row>
    <row r="3255" spans="14:19" x14ac:dyDescent="0.35">
      <c r="N3255" s="6"/>
      <c r="Q3255" s="2"/>
      <c r="S3255" s="2"/>
    </row>
    <row r="3256" spans="14:19" x14ac:dyDescent="0.35">
      <c r="N3256" s="6"/>
      <c r="Q3256" s="2"/>
      <c r="S3256" s="2"/>
    </row>
    <row r="3257" spans="14:19" x14ac:dyDescent="0.35">
      <c r="N3257" s="6"/>
      <c r="Q3257" s="2"/>
      <c r="S3257" s="2"/>
    </row>
    <row r="3258" spans="14:19" x14ac:dyDescent="0.35">
      <c r="N3258" s="6"/>
      <c r="Q3258" s="2"/>
      <c r="S3258" s="2"/>
    </row>
    <row r="3259" spans="14:19" x14ac:dyDescent="0.35">
      <c r="N3259" s="6"/>
      <c r="Q3259" s="2"/>
      <c r="S3259" s="2"/>
    </row>
    <row r="3260" spans="14:19" x14ac:dyDescent="0.35">
      <c r="N3260" s="6"/>
      <c r="Q3260" s="2"/>
      <c r="S3260" s="2"/>
    </row>
    <row r="3261" spans="14:19" x14ac:dyDescent="0.35">
      <c r="N3261" s="6"/>
      <c r="Q3261" s="2"/>
      <c r="S3261" s="2"/>
    </row>
    <row r="3262" spans="14:19" x14ac:dyDescent="0.35">
      <c r="N3262" s="6"/>
      <c r="Q3262" s="2"/>
      <c r="S3262" s="2"/>
    </row>
    <row r="3263" spans="14:19" x14ac:dyDescent="0.35">
      <c r="N3263" s="6"/>
      <c r="Q3263" s="2"/>
      <c r="S3263" s="2"/>
    </row>
    <row r="3264" spans="14:19" x14ac:dyDescent="0.35">
      <c r="N3264" s="6"/>
      <c r="Q3264" s="2"/>
      <c r="S3264" s="2"/>
    </row>
    <row r="3265" spans="14:19" x14ac:dyDescent="0.35">
      <c r="N3265" s="6"/>
      <c r="Q3265" s="2"/>
      <c r="S3265" s="2"/>
    </row>
    <row r="3266" spans="14:19" x14ac:dyDescent="0.35">
      <c r="N3266" s="6"/>
      <c r="Q3266" s="2"/>
      <c r="S3266" s="2"/>
    </row>
    <row r="3267" spans="14:19" x14ac:dyDescent="0.35">
      <c r="N3267" s="6"/>
      <c r="Q3267" s="2"/>
      <c r="S3267" s="2"/>
    </row>
    <row r="3268" spans="14:19" x14ac:dyDescent="0.35">
      <c r="N3268" s="6"/>
      <c r="Q3268" s="2"/>
      <c r="S3268" s="2"/>
    </row>
    <row r="3269" spans="14:19" x14ac:dyDescent="0.35">
      <c r="N3269" s="6"/>
      <c r="Q3269" s="2"/>
      <c r="S3269" s="2"/>
    </row>
    <row r="3270" spans="14:19" x14ac:dyDescent="0.35">
      <c r="N3270" s="6"/>
      <c r="Q3270" s="2"/>
      <c r="S3270" s="2"/>
    </row>
    <row r="3271" spans="14:19" x14ac:dyDescent="0.35">
      <c r="N3271" s="6"/>
      <c r="Q3271" s="2"/>
      <c r="S3271" s="2"/>
    </row>
    <row r="3272" spans="14:19" x14ac:dyDescent="0.35">
      <c r="N3272" s="6"/>
      <c r="Q3272" s="2"/>
      <c r="S3272" s="2"/>
    </row>
    <row r="3273" spans="14:19" x14ac:dyDescent="0.35">
      <c r="N3273" s="6"/>
      <c r="Q3273" s="2"/>
      <c r="S3273" s="2"/>
    </row>
    <row r="3274" spans="14:19" x14ac:dyDescent="0.35">
      <c r="N3274" s="6"/>
      <c r="Q3274" s="2"/>
      <c r="S3274" s="2"/>
    </row>
    <row r="3275" spans="14:19" x14ac:dyDescent="0.35">
      <c r="N3275" s="6"/>
      <c r="Q3275" s="2"/>
      <c r="S3275" s="2"/>
    </row>
    <row r="3276" spans="14:19" x14ac:dyDescent="0.35">
      <c r="N3276" s="6"/>
      <c r="Q3276" s="2"/>
      <c r="S3276" s="2"/>
    </row>
    <row r="3277" spans="14:19" x14ac:dyDescent="0.35">
      <c r="N3277" s="6"/>
      <c r="Q3277" s="2"/>
      <c r="S3277" s="2"/>
    </row>
    <row r="3278" spans="14:19" x14ac:dyDescent="0.35">
      <c r="N3278" s="6"/>
      <c r="Q3278" s="2"/>
      <c r="S3278" s="2"/>
    </row>
    <row r="3279" spans="14:19" x14ac:dyDescent="0.35">
      <c r="N3279" s="6"/>
      <c r="Q3279" s="2"/>
      <c r="S3279" s="2"/>
    </row>
    <row r="3280" spans="14:19" x14ac:dyDescent="0.35">
      <c r="N3280" s="6"/>
      <c r="Q3280" s="2"/>
      <c r="S3280" s="2"/>
    </row>
    <row r="3281" spans="14:19" x14ac:dyDescent="0.35">
      <c r="N3281" s="6"/>
      <c r="Q3281" s="2"/>
      <c r="S3281" s="2"/>
    </row>
    <row r="3282" spans="14:19" x14ac:dyDescent="0.35">
      <c r="N3282" s="6"/>
      <c r="Q3282" s="2"/>
      <c r="S3282" s="2"/>
    </row>
    <row r="3283" spans="14:19" x14ac:dyDescent="0.35">
      <c r="N3283" s="6"/>
      <c r="Q3283" s="2"/>
      <c r="S3283" s="2"/>
    </row>
    <row r="3284" spans="14:19" x14ac:dyDescent="0.35">
      <c r="N3284" s="6"/>
      <c r="Q3284" s="2"/>
      <c r="S3284" s="2"/>
    </row>
    <row r="3285" spans="14:19" x14ac:dyDescent="0.35">
      <c r="N3285" s="6"/>
      <c r="Q3285" s="2"/>
      <c r="S3285" s="2"/>
    </row>
    <row r="3286" spans="14:19" x14ac:dyDescent="0.35">
      <c r="N3286" s="6"/>
      <c r="Q3286" s="2"/>
      <c r="S3286" s="2"/>
    </row>
    <row r="3287" spans="14:19" x14ac:dyDescent="0.35">
      <c r="N3287" s="6"/>
      <c r="Q3287" s="2"/>
      <c r="S3287" s="2"/>
    </row>
    <row r="3288" spans="14:19" x14ac:dyDescent="0.35">
      <c r="N3288" s="6"/>
      <c r="Q3288" s="2"/>
      <c r="S3288" s="2"/>
    </row>
    <row r="3289" spans="14:19" x14ac:dyDescent="0.35">
      <c r="N3289" s="6"/>
      <c r="Q3289" s="2"/>
      <c r="S3289" s="2"/>
    </row>
    <row r="3290" spans="14:19" x14ac:dyDescent="0.35">
      <c r="N3290" s="6"/>
      <c r="Q3290" s="2"/>
      <c r="S3290" s="2"/>
    </row>
    <row r="3291" spans="14:19" x14ac:dyDescent="0.35">
      <c r="N3291" s="6"/>
      <c r="Q3291" s="2"/>
      <c r="S3291" s="2"/>
    </row>
    <row r="3292" spans="14:19" x14ac:dyDescent="0.35">
      <c r="N3292" s="6"/>
      <c r="Q3292" s="2"/>
      <c r="S3292" s="2"/>
    </row>
    <row r="3293" spans="14:19" x14ac:dyDescent="0.35">
      <c r="N3293" s="6"/>
      <c r="Q3293" s="2"/>
      <c r="S3293" s="2"/>
    </row>
    <row r="3294" spans="14:19" x14ac:dyDescent="0.35">
      <c r="N3294" s="6"/>
      <c r="Q3294" s="2"/>
      <c r="S3294" s="2"/>
    </row>
    <row r="3295" spans="14:19" x14ac:dyDescent="0.35">
      <c r="N3295" s="6"/>
      <c r="Q3295" s="2"/>
      <c r="S3295" s="2"/>
    </row>
    <row r="3296" spans="14:19" x14ac:dyDescent="0.35">
      <c r="N3296" s="6"/>
      <c r="Q3296" s="2"/>
      <c r="S3296" s="2"/>
    </row>
    <row r="3297" spans="14:19" x14ac:dyDescent="0.35">
      <c r="N3297" s="6"/>
      <c r="Q3297" s="2"/>
      <c r="S3297" s="2"/>
    </row>
    <row r="3298" spans="14:19" x14ac:dyDescent="0.35">
      <c r="N3298" s="6"/>
      <c r="Q3298" s="2"/>
      <c r="S3298" s="2"/>
    </row>
    <row r="3299" spans="14:19" x14ac:dyDescent="0.35">
      <c r="N3299" s="6"/>
      <c r="Q3299" s="2"/>
      <c r="S3299" s="2"/>
    </row>
    <row r="3300" spans="14:19" x14ac:dyDescent="0.35">
      <c r="N3300" s="6"/>
      <c r="Q3300" s="2"/>
      <c r="S3300" s="2"/>
    </row>
    <row r="3301" spans="14:19" x14ac:dyDescent="0.35">
      <c r="N3301" s="6"/>
      <c r="Q3301" s="2"/>
      <c r="S3301" s="2"/>
    </row>
    <row r="3302" spans="14:19" x14ac:dyDescent="0.35">
      <c r="N3302" s="6"/>
      <c r="Q3302" s="2"/>
      <c r="S3302" s="2"/>
    </row>
    <row r="3303" spans="14:19" x14ac:dyDescent="0.35">
      <c r="N3303" s="6"/>
      <c r="Q3303" s="2"/>
      <c r="S3303" s="2"/>
    </row>
    <row r="3304" spans="14:19" x14ac:dyDescent="0.35">
      <c r="N3304" s="6"/>
      <c r="Q3304" s="2"/>
      <c r="S3304" s="2"/>
    </row>
    <row r="3305" spans="14:19" x14ac:dyDescent="0.35">
      <c r="N3305" s="6"/>
      <c r="Q3305" s="2"/>
      <c r="S3305" s="2"/>
    </row>
    <row r="3306" spans="14:19" x14ac:dyDescent="0.35">
      <c r="N3306" s="6"/>
      <c r="Q3306" s="2"/>
      <c r="S3306" s="2"/>
    </row>
    <row r="3307" spans="14:19" x14ac:dyDescent="0.35">
      <c r="N3307" s="6"/>
      <c r="Q3307" s="2"/>
      <c r="S3307" s="2"/>
    </row>
    <row r="3308" spans="14:19" x14ac:dyDescent="0.35">
      <c r="N3308" s="6"/>
      <c r="Q3308" s="2"/>
      <c r="S3308" s="2"/>
    </row>
    <row r="3309" spans="14:19" x14ac:dyDescent="0.35">
      <c r="N3309" s="6"/>
      <c r="Q3309" s="2"/>
      <c r="S3309" s="2"/>
    </row>
    <row r="3310" spans="14:19" x14ac:dyDescent="0.35">
      <c r="N3310" s="6"/>
      <c r="Q3310" s="2"/>
      <c r="S3310" s="2"/>
    </row>
    <row r="3311" spans="14:19" x14ac:dyDescent="0.35">
      <c r="N3311" s="6"/>
      <c r="Q3311" s="2"/>
      <c r="S3311" s="2"/>
    </row>
    <row r="3312" spans="14:19" x14ac:dyDescent="0.35">
      <c r="N3312" s="6"/>
      <c r="Q3312" s="2"/>
      <c r="S3312" s="2"/>
    </row>
    <row r="3313" spans="14:19" x14ac:dyDescent="0.35">
      <c r="N3313" s="6"/>
      <c r="Q3313" s="2"/>
      <c r="S3313" s="2"/>
    </row>
    <row r="3314" spans="14:19" x14ac:dyDescent="0.35">
      <c r="N3314" s="6"/>
      <c r="Q3314" s="2"/>
      <c r="S3314" s="2"/>
    </row>
    <row r="3315" spans="14:19" x14ac:dyDescent="0.35">
      <c r="N3315" s="6"/>
      <c r="Q3315" s="2"/>
      <c r="S3315" s="2"/>
    </row>
    <row r="3316" spans="14:19" x14ac:dyDescent="0.35">
      <c r="N3316" s="6"/>
      <c r="Q3316" s="2"/>
      <c r="S3316" s="2"/>
    </row>
    <row r="3317" spans="14:19" x14ac:dyDescent="0.35">
      <c r="N3317" s="6"/>
      <c r="Q3317" s="2"/>
      <c r="S3317" s="2"/>
    </row>
    <row r="3318" spans="14:19" x14ac:dyDescent="0.35">
      <c r="N3318" s="6"/>
      <c r="Q3318" s="2"/>
      <c r="S3318" s="2"/>
    </row>
    <row r="3319" spans="14:19" x14ac:dyDescent="0.35">
      <c r="N3319" s="6"/>
      <c r="Q3319" s="2"/>
      <c r="S3319" s="2"/>
    </row>
    <row r="3320" spans="14:19" x14ac:dyDescent="0.35">
      <c r="N3320" s="6"/>
      <c r="Q3320" s="2"/>
      <c r="S3320" s="2"/>
    </row>
    <row r="3321" spans="14:19" x14ac:dyDescent="0.35">
      <c r="N3321" s="6"/>
      <c r="Q3321" s="2"/>
      <c r="S3321" s="2"/>
    </row>
    <row r="3322" spans="14:19" x14ac:dyDescent="0.35">
      <c r="N3322" s="6"/>
      <c r="Q3322" s="2"/>
      <c r="S3322" s="2"/>
    </row>
    <row r="3323" spans="14:19" x14ac:dyDescent="0.35">
      <c r="N3323" s="6"/>
      <c r="Q3323" s="2"/>
      <c r="S3323" s="2"/>
    </row>
    <row r="3324" spans="14:19" x14ac:dyDescent="0.35">
      <c r="N3324" s="6"/>
      <c r="Q3324" s="2"/>
      <c r="S3324" s="2"/>
    </row>
    <row r="3325" spans="14:19" x14ac:dyDescent="0.35">
      <c r="N3325" s="6"/>
      <c r="Q3325" s="2"/>
      <c r="S3325" s="2"/>
    </row>
    <row r="3326" spans="14:19" x14ac:dyDescent="0.35">
      <c r="N3326" s="6"/>
      <c r="Q3326" s="2"/>
      <c r="S3326" s="2"/>
    </row>
    <row r="3327" spans="14:19" x14ac:dyDescent="0.35">
      <c r="N3327" s="6"/>
      <c r="Q3327" s="2"/>
      <c r="S3327" s="2"/>
    </row>
    <row r="3328" spans="14:19" x14ac:dyDescent="0.35">
      <c r="N3328" s="6"/>
      <c r="Q3328" s="2"/>
      <c r="S3328" s="2"/>
    </row>
    <row r="3329" spans="14:19" x14ac:dyDescent="0.35">
      <c r="N3329" s="6"/>
      <c r="Q3329" s="2"/>
      <c r="S3329" s="2"/>
    </row>
    <row r="3330" spans="14:19" x14ac:dyDescent="0.35">
      <c r="N3330" s="6"/>
      <c r="Q3330" s="2"/>
      <c r="S3330" s="2"/>
    </row>
    <row r="3331" spans="14:19" x14ac:dyDescent="0.35">
      <c r="N3331" s="6"/>
      <c r="Q3331" s="2"/>
      <c r="S3331" s="2"/>
    </row>
    <row r="3332" spans="14:19" x14ac:dyDescent="0.35">
      <c r="N3332" s="6"/>
      <c r="Q3332" s="2"/>
      <c r="S3332" s="2"/>
    </row>
    <row r="3333" spans="14:19" x14ac:dyDescent="0.35">
      <c r="N3333" s="6"/>
      <c r="Q3333" s="2"/>
      <c r="S3333" s="2"/>
    </row>
    <row r="3334" spans="14:19" x14ac:dyDescent="0.35">
      <c r="N3334" s="6"/>
      <c r="Q3334" s="2"/>
      <c r="S3334" s="2"/>
    </row>
    <row r="3335" spans="14:19" x14ac:dyDescent="0.35">
      <c r="N3335" s="6"/>
      <c r="Q3335" s="2"/>
      <c r="S3335" s="2"/>
    </row>
    <row r="3336" spans="14:19" x14ac:dyDescent="0.35">
      <c r="N3336" s="6"/>
      <c r="Q3336" s="2"/>
      <c r="S3336" s="2"/>
    </row>
    <row r="3337" spans="14:19" x14ac:dyDescent="0.35">
      <c r="N3337" s="6"/>
      <c r="Q3337" s="2"/>
      <c r="S3337" s="2"/>
    </row>
    <row r="3338" spans="14:19" x14ac:dyDescent="0.35">
      <c r="N3338" s="6"/>
      <c r="Q3338" s="2"/>
      <c r="S3338" s="2"/>
    </row>
    <row r="3339" spans="14:19" x14ac:dyDescent="0.35">
      <c r="N3339" s="6"/>
      <c r="Q3339" s="2"/>
      <c r="S3339" s="2"/>
    </row>
    <row r="3340" spans="14:19" x14ac:dyDescent="0.35">
      <c r="N3340" s="6"/>
      <c r="Q3340" s="2"/>
      <c r="S3340" s="2"/>
    </row>
    <row r="3341" spans="14:19" x14ac:dyDescent="0.35">
      <c r="N3341" s="6"/>
      <c r="Q3341" s="2"/>
      <c r="S3341" s="2"/>
    </row>
    <row r="3342" spans="14:19" x14ac:dyDescent="0.35">
      <c r="N3342" s="6"/>
      <c r="Q3342" s="2"/>
      <c r="S3342" s="2"/>
    </row>
    <row r="3343" spans="14:19" x14ac:dyDescent="0.35">
      <c r="N3343" s="6"/>
      <c r="Q3343" s="2"/>
      <c r="S3343" s="2"/>
    </row>
    <row r="3344" spans="14:19" x14ac:dyDescent="0.35">
      <c r="N3344" s="6"/>
      <c r="Q3344" s="2"/>
      <c r="S3344" s="2"/>
    </row>
    <row r="3345" spans="14:19" x14ac:dyDescent="0.35">
      <c r="N3345" s="6"/>
      <c r="Q3345" s="2"/>
      <c r="S3345" s="2"/>
    </row>
    <row r="3346" spans="14:19" x14ac:dyDescent="0.35">
      <c r="N3346" s="6"/>
      <c r="Q3346" s="2"/>
      <c r="S3346" s="2"/>
    </row>
    <row r="3347" spans="14:19" x14ac:dyDescent="0.35">
      <c r="N3347" s="6"/>
      <c r="Q3347" s="2"/>
      <c r="S3347" s="2"/>
    </row>
    <row r="3348" spans="14:19" x14ac:dyDescent="0.35">
      <c r="N3348" s="6"/>
      <c r="Q3348" s="2"/>
      <c r="S3348" s="2"/>
    </row>
    <row r="3349" spans="14:19" x14ac:dyDescent="0.35">
      <c r="N3349" s="6"/>
      <c r="Q3349" s="2"/>
      <c r="S3349" s="2"/>
    </row>
    <row r="3350" spans="14:19" x14ac:dyDescent="0.35">
      <c r="N3350" s="6"/>
      <c r="Q3350" s="2"/>
      <c r="S3350" s="2"/>
    </row>
    <row r="3351" spans="14:19" x14ac:dyDescent="0.35">
      <c r="N3351" s="6"/>
      <c r="Q3351" s="2"/>
      <c r="S3351" s="2"/>
    </row>
    <row r="3352" spans="14:19" x14ac:dyDescent="0.35">
      <c r="N3352" s="6"/>
      <c r="Q3352" s="2"/>
      <c r="S3352" s="2"/>
    </row>
    <row r="3353" spans="14:19" x14ac:dyDescent="0.35">
      <c r="N3353" s="6"/>
      <c r="Q3353" s="2"/>
      <c r="S3353" s="2"/>
    </row>
    <row r="3354" spans="14:19" x14ac:dyDescent="0.35">
      <c r="N3354" s="6"/>
      <c r="Q3354" s="2"/>
      <c r="S3354" s="2"/>
    </row>
    <row r="3355" spans="14:19" x14ac:dyDescent="0.35">
      <c r="N3355" s="6"/>
      <c r="Q3355" s="2"/>
      <c r="S3355" s="2"/>
    </row>
    <row r="3356" spans="14:19" x14ac:dyDescent="0.35">
      <c r="N3356" s="6"/>
      <c r="Q3356" s="2"/>
      <c r="S3356" s="2"/>
    </row>
    <row r="3357" spans="14:19" x14ac:dyDescent="0.35">
      <c r="N3357" s="6"/>
      <c r="Q3357" s="2"/>
      <c r="S3357" s="2"/>
    </row>
    <row r="3358" spans="14:19" x14ac:dyDescent="0.35">
      <c r="N3358" s="6"/>
      <c r="Q3358" s="2"/>
      <c r="S3358" s="2"/>
    </row>
    <row r="3359" spans="14:19" x14ac:dyDescent="0.35">
      <c r="N3359" s="6"/>
      <c r="Q3359" s="2"/>
      <c r="S3359" s="2"/>
    </row>
    <row r="3360" spans="14:19" x14ac:dyDescent="0.35">
      <c r="N3360" s="6"/>
      <c r="Q3360" s="2"/>
      <c r="S3360" s="2"/>
    </row>
    <row r="3361" spans="14:19" x14ac:dyDescent="0.35">
      <c r="N3361" s="6"/>
      <c r="Q3361" s="2"/>
      <c r="S3361" s="2"/>
    </row>
    <row r="3362" spans="14:19" x14ac:dyDescent="0.35">
      <c r="N3362" s="6"/>
      <c r="Q3362" s="2"/>
      <c r="S3362" s="2"/>
    </row>
    <row r="3363" spans="14:19" x14ac:dyDescent="0.35">
      <c r="N3363" s="6"/>
      <c r="Q3363" s="2"/>
      <c r="S3363" s="2"/>
    </row>
    <row r="3364" spans="14:19" x14ac:dyDescent="0.35">
      <c r="N3364" s="6"/>
      <c r="Q3364" s="2"/>
      <c r="S3364" s="2"/>
    </row>
    <row r="3365" spans="14:19" x14ac:dyDescent="0.35">
      <c r="N3365" s="6"/>
      <c r="Q3365" s="2"/>
      <c r="S3365" s="2"/>
    </row>
    <row r="3366" spans="14:19" x14ac:dyDescent="0.35">
      <c r="N3366" s="6"/>
      <c r="Q3366" s="2"/>
      <c r="S3366" s="2"/>
    </row>
    <row r="3367" spans="14:19" x14ac:dyDescent="0.35">
      <c r="N3367" s="6"/>
      <c r="Q3367" s="2"/>
      <c r="S3367" s="2"/>
    </row>
    <row r="3368" spans="14:19" x14ac:dyDescent="0.35">
      <c r="N3368" s="6"/>
      <c r="Q3368" s="2"/>
      <c r="S3368" s="2"/>
    </row>
    <row r="3369" spans="14:19" x14ac:dyDescent="0.35">
      <c r="N3369" s="6"/>
      <c r="Q3369" s="2"/>
      <c r="S3369" s="2"/>
    </row>
    <row r="3370" spans="14:19" x14ac:dyDescent="0.35">
      <c r="N3370" s="6"/>
      <c r="Q3370" s="2"/>
      <c r="S3370" s="2"/>
    </row>
    <row r="3371" spans="14:19" x14ac:dyDescent="0.35">
      <c r="N3371" s="6"/>
      <c r="Q3371" s="2"/>
      <c r="S3371" s="2"/>
    </row>
    <row r="3372" spans="14:19" x14ac:dyDescent="0.35">
      <c r="N3372" s="6"/>
      <c r="Q3372" s="2"/>
      <c r="S3372" s="2"/>
    </row>
    <row r="3373" spans="14:19" x14ac:dyDescent="0.35">
      <c r="N3373" s="6"/>
      <c r="Q3373" s="2"/>
      <c r="S3373" s="2"/>
    </row>
    <row r="3374" spans="14:19" x14ac:dyDescent="0.35">
      <c r="N3374" s="6"/>
      <c r="Q3374" s="2"/>
      <c r="S3374" s="2"/>
    </row>
    <row r="3375" spans="14:19" x14ac:dyDescent="0.35">
      <c r="N3375" s="6"/>
      <c r="Q3375" s="2"/>
      <c r="S3375" s="2"/>
    </row>
    <row r="3376" spans="14:19" x14ac:dyDescent="0.35">
      <c r="N3376" s="6"/>
      <c r="Q3376" s="2"/>
      <c r="S3376" s="2"/>
    </row>
    <row r="3377" spans="14:19" x14ac:dyDescent="0.35">
      <c r="N3377" s="6"/>
      <c r="Q3377" s="2"/>
      <c r="S3377" s="2"/>
    </row>
    <row r="3378" spans="14:19" x14ac:dyDescent="0.35">
      <c r="N3378" s="6"/>
      <c r="Q3378" s="2"/>
      <c r="S3378" s="2"/>
    </row>
    <row r="3379" spans="14:19" x14ac:dyDescent="0.35">
      <c r="N3379" s="6"/>
      <c r="Q3379" s="2"/>
      <c r="S3379" s="2"/>
    </row>
    <row r="3380" spans="14:19" x14ac:dyDescent="0.35">
      <c r="N3380" s="6"/>
      <c r="Q3380" s="2"/>
      <c r="S3380" s="2"/>
    </row>
    <row r="3381" spans="14:19" x14ac:dyDescent="0.35">
      <c r="N3381" s="6"/>
      <c r="Q3381" s="2"/>
      <c r="S3381" s="2"/>
    </row>
    <row r="3382" spans="14:19" x14ac:dyDescent="0.35">
      <c r="N3382" s="6"/>
      <c r="Q3382" s="2"/>
      <c r="S3382" s="2"/>
    </row>
    <row r="3383" spans="14:19" x14ac:dyDescent="0.35">
      <c r="N3383" s="6"/>
      <c r="Q3383" s="2"/>
      <c r="S3383" s="2"/>
    </row>
    <row r="3384" spans="14:19" x14ac:dyDescent="0.35">
      <c r="N3384" s="6"/>
      <c r="Q3384" s="2"/>
      <c r="S3384" s="2"/>
    </row>
    <row r="3385" spans="14:19" x14ac:dyDescent="0.35">
      <c r="N3385" s="6"/>
      <c r="Q3385" s="2"/>
      <c r="S3385" s="2"/>
    </row>
    <row r="3386" spans="14:19" x14ac:dyDescent="0.35">
      <c r="N3386" s="6"/>
      <c r="Q3386" s="2"/>
      <c r="S3386" s="2"/>
    </row>
    <row r="3387" spans="14:19" x14ac:dyDescent="0.35">
      <c r="N3387" s="6"/>
      <c r="Q3387" s="2"/>
      <c r="S3387" s="2"/>
    </row>
    <row r="3388" spans="14:19" x14ac:dyDescent="0.35">
      <c r="N3388" s="6"/>
      <c r="Q3388" s="2"/>
      <c r="S3388" s="2"/>
    </row>
    <row r="3389" spans="14:19" x14ac:dyDescent="0.35">
      <c r="N3389" s="6"/>
      <c r="Q3389" s="2"/>
      <c r="S3389" s="2"/>
    </row>
    <row r="3390" spans="14:19" x14ac:dyDescent="0.35">
      <c r="N3390" s="6"/>
      <c r="Q3390" s="2"/>
      <c r="S3390" s="2"/>
    </row>
    <row r="3391" spans="14:19" x14ac:dyDescent="0.35">
      <c r="N3391" s="6"/>
      <c r="Q3391" s="2"/>
      <c r="S3391" s="2"/>
    </row>
    <row r="3392" spans="14:19" x14ac:dyDescent="0.35">
      <c r="N3392" s="6"/>
      <c r="Q3392" s="2"/>
      <c r="S3392" s="2"/>
    </row>
    <row r="3393" spans="14:19" x14ac:dyDescent="0.35">
      <c r="N3393" s="6"/>
      <c r="Q3393" s="2"/>
      <c r="S3393" s="2"/>
    </row>
    <row r="3394" spans="14:19" x14ac:dyDescent="0.35">
      <c r="N3394" s="6"/>
      <c r="Q3394" s="2"/>
      <c r="S3394" s="2"/>
    </row>
    <row r="3395" spans="14:19" x14ac:dyDescent="0.35">
      <c r="N3395" s="6"/>
      <c r="Q3395" s="2"/>
      <c r="S3395" s="2"/>
    </row>
    <row r="3396" spans="14:19" x14ac:dyDescent="0.35">
      <c r="N3396" s="6"/>
      <c r="Q3396" s="2"/>
      <c r="S3396" s="2"/>
    </row>
    <row r="3397" spans="14:19" x14ac:dyDescent="0.35">
      <c r="N3397" s="6"/>
      <c r="Q3397" s="2"/>
      <c r="S3397" s="2"/>
    </row>
    <row r="3398" spans="14:19" x14ac:dyDescent="0.35">
      <c r="N3398" s="6"/>
      <c r="Q3398" s="2"/>
      <c r="S3398" s="2"/>
    </row>
    <row r="3399" spans="14:19" x14ac:dyDescent="0.35">
      <c r="N3399" s="6"/>
      <c r="Q3399" s="2"/>
      <c r="S3399" s="2"/>
    </row>
    <row r="3400" spans="14:19" x14ac:dyDescent="0.35">
      <c r="N3400" s="6"/>
      <c r="Q3400" s="2"/>
      <c r="S3400" s="2"/>
    </row>
    <row r="3401" spans="14:19" x14ac:dyDescent="0.35">
      <c r="N3401" s="6"/>
      <c r="Q3401" s="2"/>
      <c r="S3401" s="2"/>
    </row>
    <row r="3402" spans="14:19" x14ac:dyDescent="0.35">
      <c r="N3402" s="6"/>
      <c r="Q3402" s="2"/>
      <c r="S3402" s="2"/>
    </row>
    <row r="3403" spans="14:19" x14ac:dyDescent="0.35">
      <c r="N3403" s="6"/>
      <c r="Q3403" s="2"/>
      <c r="S3403" s="2"/>
    </row>
    <row r="3404" spans="14:19" x14ac:dyDescent="0.35">
      <c r="N3404" s="6"/>
      <c r="Q3404" s="2"/>
      <c r="S3404" s="2"/>
    </row>
    <row r="3405" spans="14:19" x14ac:dyDescent="0.35">
      <c r="N3405" s="6"/>
      <c r="Q3405" s="2"/>
      <c r="S3405" s="2"/>
    </row>
    <row r="3406" spans="14:19" x14ac:dyDescent="0.35">
      <c r="N3406" s="6"/>
      <c r="Q3406" s="2"/>
      <c r="S3406" s="2"/>
    </row>
    <row r="3407" spans="14:19" x14ac:dyDescent="0.35">
      <c r="N3407" s="6"/>
      <c r="Q3407" s="2"/>
      <c r="S3407" s="2"/>
    </row>
    <row r="3408" spans="14:19" x14ac:dyDescent="0.35">
      <c r="N3408" s="6"/>
      <c r="Q3408" s="2"/>
      <c r="S3408" s="2"/>
    </row>
    <row r="3409" spans="14:19" x14ac:dyDescent="0.35">
      <c r="N3409" s="6"/>
      <c r="Q3409" s="2"/>
      <c r="S3409" s="2"/>
    </row>
    <row r="3410" spans="14:19" x14ac:dyDescent="0.35">
      <c r="N3410" s="6"/>
      <c r="Q3410" s="2"/>
      <c r="S3410" s="2"/>
    </row>
    <row r="3411" spans="14:19" x14ac:dyDescent="0.35">
      <c r="N3411" s="6"/>
      <c r="Q3411" s="2"/>
      <c r="S3411" s="2"/>
    </row>
    <row r="3412" spans="14:19" x14ac:dyDescent="0.35">
      <c r="N3412" s="6"/>
      <c r="Q3412" s="2"/>
      <c r="S3412" s="2"/>
    </row>
    <row r="3413" spans="14:19" x14ac:dyDescent="0.35">
      <c r="N3413" s="6"/>
      <c r="Q3413" s="2"/>
      <c r="S3413" s="2"/>
    </row>
    <row r="3414" spans="14:19" x14ac:dyDescent="0.35">
      <c r="N3414" s="6"/>
      <c r="Q3414" s="2"/>
      <c r="S3414" s="2"/>
    </row>
    <row r="3415" spans="14:19" x14ac:dyDescent="0.35">
      <c r="N3415" s="6"/>
      <c r="Q3415" s="2"/>
      <c r="S3415" s="2"/>
    </row>
    <row r="3416" spans="14:19" x14ac:dyDescent="0.35">
      <c r="N3416" s="6"/>
      <c r="Q3416" s="2"/>
      <c r="S3416" s="2"/>
    </row>
    <row r="3417" spans="14:19" x14ac:dyDescent="0.35">
      <c r="N3417" s="6"/>
      <c r="Q3417" s="2"/>
      <c r="S3417" s="2"/>
    </row>
    <row r="3418" spans="14:19" x14ac:dyDescent="0.35">
      <c r="N3418" s="6"/>
      <c r="Q3418" s="2"/>
      <c r="S3418" s="2"/>
    </row>
    <row r="3419" spans="14:19" x14ac:dyDescent="0.35">
      <c r="N3419" s="6"/>
      <c r="Q3419" s="2"/>
      <c r="S3419" s="2"/>
    </row>
    <row r="3420" spans="14:19" x14ac:dyDescent="0.35">
      <c r="N3420" s="6"/>
      <c r="Q3420" s="2"/>
      <c r="S3420" s="2"/>
    </row>
    <row r="3421" spans="14:19" x14ac:dyDescent="0.35">
      <c r="N3421" s="6"/>
      <c r="Q3421" s="2"/>
      <c r="S3421" s="2"/>
    </row>
    <row r="3422" spans="14:19" x14ac:dyDescent="0.35">
      <c r="N3422" s="6"/>
      <c r="Q3422" s="2"/>
      <c r="S3422" s="2"/>
    </row>
    <row r="3423" spans="14:19" x14ac:dyDescent="0.35">
      <c r="N3423" s="6"/>
      <c r="Q3423" s="2"/>
      <c r="S3423" s="2"/>
    </row>
    <row r="3424" spans="14:19" x14ac:dyDescent="0.35">
      <c r="N3424" s="6"/>
      <c r="Q3424" s="2"/>
      <c r="S3424" s="2"/>
    </row>
    <row r="3425" spans="14:19" x14ac:dyDescent="0.35">
      <c r="N3425" s="6"/>
      <c r="Q3425" s="2"/>
      <c r="S3425" s="2"/>
    </row>
    <row r="3426" spans="14:19" x14ac:dyDescent="0.35">
      <c r="N3426" s="6"/>
      <c r="Q3426" s="2"/>
      <c r="S3426" s="2"/>
    </row>
    <row r="3427" spans="14:19" x14ac:dyDescent="0.35">
      <c r="N3427" s="6"/>
      <c r="Q3427" s="2"/>
      <c r="S3427" s="2"/>
    </row>
    <row r="3428" spans="14:19" x14ac:dyDescent="0.35">
      <c r="N3428" s="6"/>
      <c r="Q3428" s="2"/>
      <c r="S3428" s="2"/>
    </row>
    <row r="3429" spans="14:19" x14ac:dyDescent="0.35">
      <c r="N3429" s="6"/>
      <c r="Q3429" s="2"/>
      <c r="S3429" s="2"/>
    </row>
    <row r="3430" spans="14:19" x14ac:dyDescent="0.35">
      <c r="N3430" s="6"/>
      <c r="Q3430" s="2"/>
      <c r="S3430" s="2"/>
    </row>
    <row r="3431" spans="14:19" x14ac:dyDescent="0.35">
      <c r="N3431" s="6"/>
      <c r="Q3431" s="2"/>
      <c r="S3431" s="2"/>
    </row>
    <row r="3432" spans="14:19" x14ac:dyDescent="0.35">
      <c r="N3432" s="6"/>
      <c r="Q3432" s="2"/>
      <c r="S3432" s="2"/>
    </row>
    <row r="3433" spans="14:19" x14ac:dyDescent="0.35">
      <c r="N3433" s="6"/>
      <c r="Q3433" s="2"/>
      <c r="S3433" s="2"/>
    </row>
    <row r="3434" spans="14:19" x14ac:dyDescent="0.35">
      <c r="N3434" s="6"/>
      <c r="Q3434" s="2"/>
      <c r="S3434" s="2"/>
    </row>
    <row r="3435" spans="14:19" x14ac:dyDescent="0.35">
      <c r="N3435" s="6"/>
      <c r="Q3435" s="2"/>
      <c r="S3435" s="2"/>
    </row>
    <row r="3436" spans="14:19" x14ac:dyDescent="0.35">
      <c r="N3436" s="6"/>
      <c r="Q3436" s="2"/>
      <c r="S3436" s="2"/>
    </row>
    <row r="3437" spans="14:19" x14ac:dyDescent="0.35">
      <c r="N3437" s="6"/>
      <c r="Q3437" s="2"/>
      <c r="S3437" s="2"/>
    </row>
    <row r="3438" spans="14:19" x14ac:dyDescent="0.35">
      <c r="N3438" s="6"/>
      <c r="Q3438" s="2"/>
      <c r="S3438" s="2"/>
    </row>
    <row r="3439" spans="14:19" x14ac:dyDescent="0.35">
      <c r="N3439" s="6"/>
      <c r="Q3439" s="2"/>
      <c r="S3439" s="2"/>
    </row>
    <row r="3440" spans="14:19" x14ac:dyDescent="0.35">
      <c r="N3440" s="6"/>
      <c r="Q3440" s="2"/>
      <c r="S3440" s="2"/>
    </row>
    <row r="3441" spans="14:19" x14ac:dyDescent="0.35">
      <c r="N3441" s="6"/>
      <c r="Q3441" s="2"/>
      <c r="S3441" s="2"/>
    </row>
    <row r="3442" spans="14:19" x14ac:dyDescent="0.35">
      <c r="N3442" s="6"/>
      <c r="Q3442" s="2"/>
      <c r="S3442" s="2"/>
    </row>
    <row r="3443" spans="14:19" x14ac:dyDescent="0.35">
      <c r="N3443" s="6"/>
      <c r="Q3443" s="2"/>
      <c r="S3443" s="2"/>
    </row>
    <row r="3444" spans="14:19" x14ac:dyDescent="0.35">
      <c r="N3444" s="6"/>
      <c r="Q3444" s="2"/>
      <c r="S3444" s="2"/>
    </row>
    <row r="3445" spans="14:19" x14ac:dyDescent="0.35">
      <c r="N3445" s="6"/>
      <c r="Q3445" s="2"/>
      <c r="S3445" s="2"/>
    </row>
    <row r="3446" spans="14:19" x14ac:dyDescent="0.35">
      <c r="N3446" s="6"/>
      <c r="Q3446" s="2"/>
      <c r="S3446" s="2"/>
    </row>
    <row r="3447" spans="14:19" x14ac:dyDescent="0.35">
      <c r="N3447" s="6"/>
      <c r="Q3447" s="2"/>
      <c r="S3447" s="2"/>
    </row>
    <row r="3448" spans="14:19" x14ac:dyDescent="0.35">
      <c r="N3448" s="6"/>
      <c r="Q3448" s="2"/>
      <c r="S3448" s="2"/>
    </row>
    <row r="3449" spans="14:19" x14ac:dyDescent="0.35">
      <c r="N3449" s="6"/>
      <c r="Q3449" s="2"/>
      <c r="S3449" s="2"/>
    </row>
    <row r="3450" spans="14:19" x14ac:dyDescent="0.35">
      <c r="N3450" s="6"/>
      <c r="Q3450" s="2"/>
      <c r="S3450" s="2"/>
    </row>
    <row r="3451" spans="14:19" x14ac:dyDescent="0.35">
      <c r="N3451" s="6"/>
      <c r="Q3451" s="2"/>
      <c r="S3451" s="2"/>
    </row>
    <row r="3452" spans="14:19" x14ac:dyDescent="0.35">
      <c r="N3452" s="6"/>
      <c r="Q3452" s="2"/>
      <c r="S3452" s="2"/>
    </row>
    <row r="3453" spans="14:19" x14ac:dyDescent="0.35">
      <c r="N3453" s="6"/>
      <c r="Q3453" s="2"/>
      <c r="S3453" s="2"/>
    </row>
    <row r="3454" spans="14:19" x14ac:dyDescent="0.35">
      <c r="N3454" s="6"/>
      <c r="Q3454" s="2"/>
      <c r="S3454" s="2"/>
    </row>
    <row r="3455" spans="14:19" x14ac:dyDescent="0.35">
      <c r="N3455" s="6"/>
      <c r="Q3455" s="2"/>
      <c r="S3455" s="2"/>
    </row>
    <row r="3456" spans="14:19" x14ac:dyDescent="0.35">
      <c r="N3456" s="6"/>
      <c r="Q3456" s="2"/>
      <c r="S3456" s="2"/>
    </row>
    <row r="3457" spans="14:19" x14ac:dyDescent="0.35">
      <c r="N3457" s="6"/>
      <c r="Q3457" s="2"/>
      <c r="S3457" s="2"/>
    </row>
    <row r="3458" spans="14:19" x14ac:dyDescent="0.35">
      <c r="N3458" s="6"/>
      <c r="Q3458" s="2"/>
      <c r="S3458" s="2"/>
    </row>
    <row r="3459" spans="14:19" x14ac:dyDescent="0.35">
      <c r="N3459" s="6"/>
      <c r="Q3459" s="2"/>
      <c r="S3459" s="2"/>
    </row>
    <row r="3460" spans="14:19" x14ac:dyDescent="0.35">
      <c r="N3460" s="6"/>
      <c r="Q3460" s="2"/>
      <c r="S3460" s="2"/>
    </row>
    <row r="3461" spans="14:19" x14ac:dyDescent="0.35">
      <c r="N3461" s="6"/>
      <c r="Q3461" s="2"/>
      <c r="S3461" s="2"/>
    </row>
    <row r="3462" spans="14:19" x14ac:dyDescent="0.35">
      <c r="N3462" s="6"/>
      <c r="Q3462" s="2"/>
      <c r="S3462" s="2"/>
    </row>
    <row r="3463" spans="14:19" x14ac:dyDescent="0.35">
      <c r="N3463" s="6"/>
      <c r="Q3463" s="2"/>
      <c r="S3463" s="2"/>
    </row>
    <row r="3464" spans="14:19" x14ac:dyDescent="0.35">
      <c r="N3464" s="6"/>
      <c r="Q3464" s="2"/>
      <c r="S3464" s="2"/>
    </row>
    <row r="3465" spans="14:19" x14ac:dyDescent="0.35">
      <c r="N3465" s="6"/>
      <c r="Q3465" s="2"/>
      <c r="S3465" s="2"/>
    </row>
    <row r="3466" spans="14:19" x14ac:dyDescent="0.35">
      <c r="N3466" s="6"/>
      <c r="Q3466" s="2"/>
      <c r="S3466" s="2"/>
    </row>
    <row r="3467" spans="14:19" x14ac:dyDescent="0.35">
      <c r="N3467" s="6"/>
      <c r="Q3467" s="2"/>
      <c r="S3467" s="2"/>
    </row>
    <row r="3468" spans="14:19" x14ac:dyDescent="0.35">
      <c r="N3468" s="6"/>
      <c r="Q3468" s="2"/>
      <c r="S3468" s="2"/>
    </row>
    <row r="3469" spans="14:19" x14ac:dyDescent="0.35">
      <c r="N3469" s="6"/>
      <c r="Q3469" s="2"/>
      <c r="S3469" s="2"/>
    </row>
    <row r="3470" spans="14:19" x14ac:dyDescent="0.35">
      <c r="N3470" s="6"/>
      <c r="Q3470" s="2"/>
      <c r="S3470" s="2"/>
    </row>
    <row r="3471" spans="14:19" x14ac:dyDescent="0.35">
      <c r="N3471" s="6"/>
      <c r="Q3471" s="2"/>
      <c r="S3471" s="2"/>
    </row>
    <row r="3472" spans="14:19" x14ac:dyDescent="0.35">
      <c r="N3472" s="6"/>
      <c r="Q3472" s="2"/>
      <c r="S3472" s="2"/>
    </row>
    <row r="3473" spans="14:19" x14ac:dyDescent="0.35">
      <c r="N3473" s="6"/>
      <c r="Q3473" s="2"/>
      <c r="S3473" s="2"/>
    </row>
    <row r="3474" spans="14:19" x14ac:dyDescent="0.35">
      <c r="N3474" s="6"/>
      <c r="Q3474" s="2"/>
      <c r="S3474" s="2"/>
    </row>
    <row r="3475" spans="14:19" x14ac:dyDescent="0.35">
      <c r="N3475" s="6"/>
      <c r="Q3475" s="2"/>
      <c r="S3475" s="2"/>
    </row>
    <row r="3476" spans="14:19" x14ac:dyDescent="0.35">
      <c r="N3476" s="6"/>
      <c r="Q3476" s="2"/>
      <c r="S3476" s="2"/>
    </row>
    <row r="3477" spans="14:19" x14ac:dyDescent="0.35">
      <c r="N3477" s="6"/>
      <c r="Q3477" s="2"/>
      <c r="S3477" s="2"/>
    </row>
    <row r="3478" spans="14:19" x14ac:dyDescent="0.35">
      <c r="N3478" s="6"/>
      <c r="Q3478" s="2"/>
      <c r="S3478" s="2"/>
    </row>
    <row r="3479" spans="14:19" x14ac:dyDescent="0.35">
      <c r="N3479" s="6"/>
      <c r="Q3479" s="2"/>
      <c r="S3479" s="2"/>
    </row>
    <row r="3480" spans="14:19" x14ac:dyDescent="0.35">
      <c r="N3480" s="6"/>
      <c r="Q3480" s="2"/>
      <c r="S3480" s="2"/>
    </row>
    <row r="3481" spans="14:19" x14ac:dyDescent="0.35">
      <c r="N3481" s="6"/>
      <c r="Q3481" s="2"/>
      <c r="S3481" s="2"/>
    </row>
    <row r="3482" spans="14:19" x14ac:dyDescent="0.35">
      <c r="N3482" s="6"/>
      <c r="Q3482" s="2"/>
      <c r="S3482" s="2"/>
    </row>
    <row r="3483" spans="14:19" x14ac:dyDescent="0.35">
      <c r="N3483" s="6"/>
      <c r="Q3483" s="2"/>
      <c r="S3483" s="2"/>
    </row>
    <row r="3484" spans="14:19" x14ac:dyDescent="0.35">
      <c r="N3484" s="6"/>
      <c r="Q3484" s="2"/>
      <c r="S3484" s="2"/>
    </row>
    <row r="3485" spans="14:19" x14ac:dyDescent="0.35">
      <c r="N3485" s="6"/>
      <c r="Q3485" s="2"/>
      <c r="S3485" s="2"/>
    </row>
    <row r="3486" spans="14:19" x14ac:dyDescent="0.35">
      <c r="N3486" s="6"/>
      <c r="Q3486" s="2"/>
      <c r="S3486" s="2"/>
    </row>
    <row r="3487" spans="14:19" x14ac:dyDescent="0.35">
      <c r="N3487" s="6"/>
      <c r="Q3487" s="2"/>
      <c r="S3487" s="2"/>
    </row>
    <row r="3488" spans="14:19" x14ac:dyDescent="0.35">
      <c r="N3488" s="6"/>
      <c r="Q3488" s="2"/>
      <c r="S3488" s="2"/>
    </row>
    <row r="3489" spans="14:19" x14ac:dyDescent="0.35">
      <c r="N3489" s="6"/>
      <c r="Q3489" s="2"/>
      <c r="S3489" s="2"/>
    </row>
    <row r="3490" spans="14:19" x14ac:dyDescent="0.35">
      <c r="N3490" s="6"/>
      <c r="Q3490" s="2"/>
      <c r="S3490" s="2"/>
    </row>
    <row r="3491" spans="14:19" x14ac:dyDescent="0.35">
      <c r="N3491" s="6"/>
      <c r="Q3491" s="2"/>
      <c r="S3491" s="2"/>
    </row>
    <row r="3492" spans="14:19" x14ac:dyDescent="0.35">
      <c r="N3492" s="6"/>
      <c r="Q3492" s="2"/>
      <c r="S3492" s="2"/>
    </row>
    <row r="3493" spans="14:19" x14ac:dyDescent="0.35">
      <c r="N3493" s="6"/>
      <c r="Q3493" s="2"/>
      <c r="S3493" s="2"/>
    </row>
    <row r="3494" spans="14:19" x14ac:dyDescent="0.35">
      <c r="N3494" s="6"/>
      <c r="Q3494" s="2"/>
      <c r="S3494" s="2"/>
    </row>
    <row r="3495" spans="14:19" x14ac:dyDescent="0.35">
      <c r="N3495" s="6"/>
      <c r="Q3495" s="2"/>
      <c r="S3495" s="2"/>
    </row>
    <row r="3496" spans="14:19" x14ac:dyDescent="0.35">
      <c r="N3496" s="6"/>
      <c r="Q3496" s="2"/>
      <c r="S3496" s="2"/>
    </row>
    <row r="3497" spans="14:19" x14ac:dyDescent="0.35">
      <c r="N3497" s="6"/>
      <c r="Q3497" s="2"/>
      <c r="S3497" s="2"/>
    </row>
    <row r="3498" spans="14:19" x14ac:dyDescent="0.35">
      <c r="N3498" s="6"/>
      <c r="Q3498" s="2"/>
      <c r="S3498" s="2"/>
    </row>
    <row r="3499" spans="14:19" x14ac:dyDescent="0.35">
      <c r="N3499" s="6"/>
      <c r="Q3499" s="2"/>
      <c r="S3499" s="2"/>
    </row>
    <row r="3500" spans="14:19" x14ac:dyDescent="0.35">
      <c r="N3500" s="6"/>
      <c r="Q3500" s="2"/>
      <c r="S3500" s="2"/>
    </row>
    <row r="3501" spans="14:19" x14ac:dyDescent="0.35">
      <c r="N3501" s="6"/>
      <c r="Q3501" s="2"/>
      <c r="S3501" s="2"/>
    </row>
    <row r="3502" spans="14:19" x14ac:dyDescent="0.35">
      <c r="N3502" s="6"/>
      <c r="Q3502" s="2"/>
      <c r="S3502" s="2"/>
    </row>
    <row r="3503" spans="14:19" x14ac:dyDescent="0.35">
      <c r="N3503" s="6"/>
      <c r="Q3503" s="2"/>
      <c r="S3503" s="2"/>
    </row>
    <row r="3504" spans="14:19" x14ac:dyDescent="0.35">
      <c r="N3504" s="6"/>
      <c r="Q3504" s="2"/>
      <c r="S3504" s="2"/>
    </row>
    <row r="3505" spans="14:19" x14ac:dyDescent="0.35">
      <c r="N3505" s="6"/>
      <c r="Q3505" s="2"/>
      <c r="S3505" s="2"/>
    </row>
    <row r="3506" spans="14:19" x14ac:dyDescent="0.35">
      <c r="N3506" s="6"/>
      <c r="Q3506" s="2"/>
      <c r="S3506" s="2"/>
    </row>
    <row r="3507" spans="14:19" x14ac:dyDescent="0.35">
      <c r="N3507" s="6"/>
      <c r="Q3507" s="2"/>
      <c r="S3507" s="2"/>
    </row>
    <row r="3508" spans="14:19" x14ac:dyDescent="0.35">
      <c r="N3508" s="6"/>
      <c r="Q3508" s="2"/>
      <c r="S3508" s="2"/>
    </row>
    <row r="3509" spans="14:19" x14ac:dyDescent="0.35">
      <c r="N3509" s="6"/>
      <c r="Q3509" s="2"/>
      <c r="S3509" s="2"/>
    </row>
    <row r="3510" spans="14:19" x14ac:dyDescent="0.35">
      <c r="N3510" s="6"/>
      <c r="Q3510" s="2"/>
      <c r="S3510" s="2"/>
    </row>
    <row r="3511" spans="14:19" x14ac:dyDescent="0.35">
      <c r="N3511" s="6"/>
      <c r="Q3511" s="2"/>
      <c r="S3511" s="2"/>
    </row>
    <row r="3512" spans="14:19" x14ac:dyDescent="0.35">
      <c r="N3512" s="6"/>
      <c r="Q3512" s="2"/>
      <c r="S3512" s="2"/>
    </row>
    <row r="3513" spans="14:19" x14ac:dyDescent="0.35">
      <c r="N3513" s="6"/>
      <c r="Q3513" s="2"/>
      <c r="S3513" s="2"/>
    </row>
    <row r="3514" spans="14:19" x14ac:dyDescent="0.35">
      <c r="N3514" s="6"/>
      <c r="Q3514" s="2"/>
      <c r="S3514" s="2"/>
    </row>
    <row r="3515" spans="14:19" x14ac:dyDescent="0.35">
      <c r="N3515" s="6"/>
      <c r="Q3515" s="2"/>
      <c r="S3515" s="2"/>
    </row>
    <row r="3516" spans="14:19" x14ac:dyDescent="0.35">
      <c r="N3516" s="6"/>
      <c r="Q3516" s="2"/>
      <c r="S3516" s="2"/>
    </row>
    <row r="3517" spans="14:19" x14ac:dyDescent="0.35">
      <c r="N3517" s="6"/>
      <c r="Q3517" s="2"/>
      <c r="S3517" s="2"/>
    </row>
    <row r="3518" spans="14:19" x14ac:dyDescent="0.35">
      <c r="N3518" s="6"/>
      <c r="Q3518" s="2"/>
      <c r="S3518" s="2"/>
    </row>
    <row r="3519" spans="14:19" x14ac:dyDescent="0.35">
      <c r="N3519" s="6"/>
      <c r="Q3519" s="2"/>
      <c r="S3519" s="2"/>
    </row>
    <row r="3520" spans="14:19" x14ac:dyDescent="0.35">
      <c r="N3520" s="6"/>
      <c r="Q3520" s="2"/>
      <c r="S3520" s="2"/>
    </row>
    <row r="3521" spans="14:19" x14ac:dyDescent="0.35">
      <c r="N3521" s="6"/>
      <c r="Q3521" s="2"/>
      <c r="S3521" s="2"/>
    </row>
    <row r="3522" spans="14:19" x14ac:dyDescent="0.35">
      <c r="N3522" s="6"/>
      <c r="Q3522" s="2"/>
      <c r="S3522" s="2"/>
    </row>
    <row r="3523" spans="14:19" x14ac:dyDescent="0.35">
      <c r="N3523" s="6"/>
      <c r="Q3523" s="2"/>
      <c r="S3523" s="2"/>
    </row>
    <row r="3524" spans="14:19" x14ac:dyDescent="0.35">
      <c r="N3524" s="6"/>
      <c r="Q3524" s="2"/>
      <c r="S3524" s="2"/>
    </row>
    <row r="3525" spans="14:19" x14ac:dyDescent="0.35">
      <c r="N3525" s="6"/>
      <c r="Q3525" s="2"/>
      <c r="S3525" s="2"/>
    </row>
    <row r="3526" spans="14:19" x14ac:dyDescent="0.35">
      <c r="N3526" s="6"/>
      <c r="Q3526" s="2"/>
      <c r="S3526" s="2"/>
    </row>
    <row r="3527" spans="14:19" x14ac:dyDescent="0.35">
      <c r="N3527" s="6"/>
      <c r="Q3527" s="2"/>
      <c r="S3527" s="2"/>
    </row>
    <row r="3528" spans="14:19" x14ac:dyDescent="0.35">
      <c r="N3528" s="6"/>
      <c r="Q3528" s="2"/>
      <c r="S3528" s="2"/>
    </row>
    <row r="3529" spans="14:19" x14ac:dyDescent="0.35">
      <c r="N3529" s="6"/>
      <c r="Q3529" s="2"/>
      <c r="S3529" s="2"/>
    </row>
    <row r="3530" spans="14:19" x14ac:dyDescent="0.35">
      <c r="N3530" s="6"/>
      <c r="Q3530" s="2"/>
      <c r="S3530" s="2"/>
    </row>
    <row r="3531" spans="14:19" x14ac:dyDescent="0.35">
      <c r="N3531" s="6"/>
      <c r="Q3531" s="2"/>
      <c r="S3531" s="2"/>
    </row>
    <row r="3532" spans="14:19" x14ac:dyDescent="0.35">
      <c r="N3532" s="6"/>
      <c r="Q3532" s="2"/>
      <c r="S3532" s="2"/>
    </row>
    <row r="3533" spans="14:19" x14ac:dyDescent="0.35">
      <c r="N3533" s="6"/>
      <c r="Q3533" s="2"/>
      <c r="S3533" s="2"/>
    </row>
    <row r="3534" spans="14:19" x14ac:dyDescent="0.35">
      <c r="N3534" s="6"/>
      <c r="Q3534" s="2"/>
      <c r="S3534" s="2"/>
    </row>
    <row r="3535" spans="14:19" x14ac:dyDescent="0.35">
      <c r="N3535" s="6"/>
      <c r="Q3535" s="2"/>
      <c r="S3535" s="2"/>
    </row>
    <row r="3536" spans="14:19" x14ac:dyDescent="0.35">
      <c r="N3536" s="6"/>
      <c r="Q3536" s="2"/>
      <c r="S3536" s="2"/>
    </row>
    <row r="3537" spans="14:19" x14ac:dyDescent="0.35">
      <c r="N3537" s="6"/>
      <c r="Q3537" s="2"/>
      <c r="S3537" s="2"/>
    </row>
    <row r="3538" spans="14:19" x14ac:dyDescent="0.35">
      <c r="N3538" s="6"/>
      <c r="Q3538" s="2"/>
      <c r="S3538" s="2"/>
    </row>
    <row r="3539" spans="14:19" x14ac:dyDescent="0.35">
      <c r="N3539" s="6"/>
      <c r="Q3539" s="2"/>
      <c r="S3539" s="2"/>
    </row>
    <row r="3540" spans="14:19" x14ac:dyDescent="0.35">
      <c r="N3540" s="6"/>
      <c r="Q3540" s="2"/>
      <c r="S3540" s="2"/>
    </row>
    <row r="3541" spans="14:19" x14ac:dyDescent="0.35">
      <c r="N3541" s="6"/>
      <c r="Q3541" s="2"/>
      <c r="S3541" s="2"/>
    </row>
    <row r="3542" spans="14:19" x14ac:dyDescent="0.35">
      <c r="N3542" s="6"/>
      <c r="Q3542" s="2"/>
      <c r="S3542" s="2"/>
    </row>
    <row r="3543" spans="14:19" x14ac:dyDescent="0.35">
      <c r="N3543" s="6"/>
      <c r="Q3543" s="2"/>
      <c r="S3543" s="2"/>
    </row>
    <row r="3544" spans="14:19" x14ac:dyDescent="0.35">
      <c r="N3544" s="6"/>
      <c r="Q3544" s="2"/>
      <c r="S3544" s="2"/>
    </row>
    <row r="3545" spans="14:19" x14ac:dyDescent="0.35">
      <c r="N3545" s="6"/>
      <c r="Q3545" s="2"/>
      <c r="S3545" s="2"/>
    </row>
    <row r="3546" spans="14:19" x14ac:dyDescent="0.35">
      <c r="N3546" s="6"/>
      <c r="Q3546" s="2"/>
      <c r="S3546" s="2"/>
    </row>
    <row r="3547" spans="14:19" x14ac:dyDescent="0.35">
      <c r="N3547" s="6"/>
      <c r="Q3547" s="2"/>
      <c r="S3547" s="2"/>
    </row>
    <row r="3548" spans="14:19" x14ac:dyDescent="0.35">
      <c r="N3548" s="6"/>
      <c r="Q3548" s="2"/>
      <c r="S3548" s="2"/>
    </row>
    <row r="3549" spans="14:19" x14ac:dyDescent="0.35">
      <c r="N3549" s="6"/>
      <c r="Q3549" s="2"/>
      <c r="S3549" s="2"/>
    </row>
    <row r="3550" spans="14:19" x14ac:dyDescent="0.35">
      <c r="N3550" s="6"/>
      <c r="Q3550" s="2"/>
      <c r="S3550" s="2"/>
    </row>
    <row r="3551" spans="14:19" x14ac:dyDescent="0.35">
      <c r="N3551" s="6"/>
      <c r="Q3551" s="2"/>
      <c r="S3551" s="2"/>
    </row>
    <row r="3552" spans="14:19" x14ac:dyDescent="0.35">
      <c r="N3552" s="6"/>
      <c r="Q3552" s="2"/>
      <c r="S3552" s="2"/>
    </row>
    <row r="3553" spans="14:19" x14ac:dyDescent="0.35">
      <c r="N3553" s="6"/>
      <c r="Q3553" s="2"/>
      <c r="S3553" s="2"/>
    </row>
    <row r="3554" spans="14:19" x14ac:dyDescent="0.35">
      <c r="N3554" s="6"/>
      <c r="Q3554" s="2"/>
      <c r="S3554" s="2"/>
    </row>
    <row r="3555" spans="14:19" x14ac:dyDescent="0.35">
      <c r="N3555" s="6"/>
      <c r="Q3555" s="2"/>
      <c r="S3555" s="2"/>
    </row>
    <row r="3556" spans="14:19" x14ac:dyDescent="0.35">
      <c r="N3556" s="6"/>
      <c r="Q3556" s="2"/>
      <c r="S3556" s="2"/>
    </row>
    <row r="3557" spans="14:19" x14ac:dyDescent="0.35">
      <c r="N3557" s="6"/>
      <c r="Q3557" s="2"/>
      <c r="S3557" s="2"/>
    </row>
    <row r="3558" spans="14:19" x14ac:dyDescent="0.35">
      <c r="N3558" s="6"/>
      <c r="Q3558" s="2"/>
      <c r="S3558" s="2"/>
    </row>
    <row r="3559" spans="14:19" x14ac:dyDescent="0.35">
      <c r="N3559" s="6"/>
      <c r="Q3559" s="2"/>
      <c r="S3559" s="2"/>
    </row>
    <row r="3560" spans="14:19" x14ac:dyDescent="0.35">
      <c r="N3560" s="6"/>
      <c r="Q3560" s="2"/>
      <c r="S3560" s="2"/>
    </row>
    <row r="3561" spans="14:19" x14ac:dyDescent="0.35">
      <c r="N3561" s="6"/>
      <c r="Q3561" s="2"/>
      <c r="S3561" s="2"/>
    </row>
    <row r="3562" spans="14:19" x14ac:dyDescent="0.35">
      <c r="N3562" s="6"/>
      <c r="Q3562" s="2"/>
      <c r="S3562" s="2"/>
    </row>
    <row r="3563" spans="14:19" x14ac:dyDescent="0.35">
      <c r="N3563" s="6"/>
      <c r="Q3563" s="2"/>
      <c r="S3563" s="2"/>
    </row>
    <row r="3564" spans="14:19" x14ac:dyDescent="0.35">
      <c r="N3564" s="6"/>
      <c r="Q3564" s="2"/>
      <c r="S3564" s="2"/>
    </row>
    <row r="3565" spans="14:19" x14ac:dyDescent="0.35">
      <c r="N3565" s="6"/>
      <c r="Q3565" s="2"/>
      <c r="S3565" s="2"/>
    </row>
    <row r="3566" spans="14:19" x14ac:dyDescent="0.35">
      <c r="N3566" s="6"/>
      <c r="Q3566" s="2"/>
      <c r="S3566" s="2"/>
    </row>
    <row r="3567" spans="14:19" x14ac:dyDescent="0.35">
      <c r="N3567" s="6"/>
      <c r="Q3567" s="2"/>
      <c r="S3567" s="2"/>
    </row>
    <row r="3568" spans="14:19" x14ac:dyDescent="0.35">
      <c r="N3568" s="6"/>
      <c r="Q3568" s="2"/>
      <c r="S3568" s="2"/>
    </row>
    <row r="3569" spans="14:19" x14ac:dyDescent="0.35">
      <c r="N3569" s="6"/>
      <c r="Q3569" s="2"/>
      <c r="S3569" s="2"/>
    </row>
    <row r="3570" spans="14:19" x14ac:dyDescent="0.35">
      <c r="N3570" s="6"/>
      <c r="Q3570" s="2"/>
      <c r="S3570" s="2"/>
    </row>
    <row r="3571" spans="14:19" x14ac:dyDescent="0.35">
      <c r="N3571" s="6"/>
      <c r="Q3571" s="2"/>
      <c r="S3571" s="2"/>
    </row>
    <row r="3572" spans="14:19" x14ac:dyDescent="0.35">
      <c r="N3572" s="6"/>
      <c r="Q3572" s="2"/>
      <c r="S3572" s="2"/>
    </row>
    <row r="3573" spans="14:19" x14ac:dyDescent="0.35">
      <c r="N3573" s="6"/>
      <c r="Q3573" s="2"/>
      <c r="S3573" s="2"/>
    </row>
    <row r="3574" spans="14:19" x14ac:dyDescent="0.35">
      <c r="N3574" s="6"/>
      <c r="Q3574" s="2"/>
      <c r="S3574" s="2"/>
    </row>
    <row r="3575" spans="14:19" x14ac:dyDescent="0.35">
      <c r="N3575" s="6"/>
      <c r="Q3575" s="2"/>
      <c r="S3575" s="2"/>
    </row>
    <row r="3576" spans="14:19" x14ac:dyDescent="0.35">
      <c r="N3576" s="6"/>
      <c r="Q3576" s="2"/>
      <c r="S3576" s="2"/>
    </row>
    <row r="3577" spans="14:19" x14ac:dyDescent="0.35">
      <c r="N3577" s="6"/>
      <c r="Q3577" s="2"/>
      <c r="S3577" s="2"/>
    </row>
    <row r="3578" spans="14:19" x14ac:dyDescent="0.35">
      <c r="N3578" s="6"/>
      <c r="Q3578" s="2"/>
      <c r="S3578" s="2"/>
    </row>
    <row r="3579" spans="14:19" x14ac:dyDescent="0.35">
      <c r="N3579" s="6"/>
      <c r="Q3579" s="2"/>
      <c r="S3579" s="2"/>
    </row>
    <row r="3580" spans="14:19" x14ac:dyDescent="0.35">
      <c r="N3580" s="6"/>
      <c r="Q3580" s="2"/>
      <c r="S3580" s="2"/>
    </row>
    <row r="3581" spans="14:19" x14ac:dyDescent="0.35">
      <c r="N3581" s="6"/>
      <c r="Q3581" s="2"/>
      <c r="S3581" s="2"/>
    </row>
    <row r="3582" spans="14:19" x14ac:dyDescent="0.35">
      <c r="N3582" s="6"/>
      <c r="Q3582" s="2"/>
      <c r="S3582" s="2"/>
    </row>
    <row r="3583" spans="14:19" x14ac:dyDescent="0.35">
      <c r="N3583" s="6"/>
      <c r="Q3583" s="2"/>
      <c r="S3583" s="2"/>
    </row>
    <row r="3584" spans="14:19" x14ac:dyDescent="0.35">
      <c r="N3584" s="6"/>
      <c r="Q3584" s="2"/>
      <c r="S3584" s="2"/>
    </row>
    <row r="3585" spans="14:19" x14ac:dyDescent="0.35">
      <c r="N3585" s="6"/>
      <c r="Q3585" s="2"/>
      <c r="S3585" s="2"/>
    </row>
    <row r="3586" spans="14:19" x14ac:dyDescent="0.35">
      <c r="N3586" s="6"/>
      <c r="Q3586" s="2"/>
      <c r="S3586" s="2"/>
    </row>
    <row r="3587" spans="14:19" x14ac:dyDescent="0.35">
      <c r="N3587" s="6"/>
      <c r="Q3587" s="2"/>
      <c r="S3587" s="2"/>
    </row>
    <row r="3588" spans="14:19" x14ac:dyDescent="0.35">
      <c r="N3588" s="6"/>
      <c r="Q3588" s="2"/>
      <c r="S3588" s="2"/>
    </row>
    <row r="3589" spans="14:19" x14ac:dyDescent="0.35">
      <c r="N3589" s="6"/>
      <c r="Q3589" s="2"/>
      <c r="S3589" s="2"/>
    </row>
    <row r="3590" spans="14:19" x14ac:dyDescent="0.35">
      <c r="N3590" s="6"/>
      <c r="Q3590" s="2"/>
      <c r="S3590" s="2"/>
    </row>
    <row r="3591" spans="14:19" x14ac:dyDescent="0.35">
      <c r="N3591" s="6"/>
      <c r="Q3591" s="2"/>
      <c r="S3591" s="2"/>
    </row>
    <row r="3592" spans="14:19" x14ac:dyDescent="0.35">
      <c r="N3592" s="6"/>
      <c r="Q3592" s="2"/>
      <c r="S3592" s="2"/>
    </row>
    <row r="3593" spans="14:19" x14ac:dyDescent="0.35">
      <c r="N3593" s="6"/>
      <c r="Q3593" s="2"/>
      <c r="S3593" s="2"/>
    </row>
    <row r="3594" spans="14:19" x14ac:dyDescent="0.35">
      <c r="N3594" s="6"/>
      <c r="Q3594" s="2"/>
      <c r="S3594" s="2"/>
    </row>
    <row r="3595" spans="14:19" x14ac:dyDescent="0.35">
      <c r="N3595" s="6"/>
      <c r="Q3595" s="2"/>
      <c r="S3595" s="2"/>
    </row>
    <row r="3596" spans="14:19" x14ac:dyDescent="0.35">
      <c r="N3596" s="6"/>
      <c r="Q3596" s="2"/>
      <c r="S3596" s="2"/>
    </row>
    <row r="3597" spans="14:19" x14ac:dyDescent="0.35">
      <c r="N3597" s="6"/>
      <c r="Q3597" s="2"/>
      <c r="S3597" s="2"/>
    </row>
    <row r="3598" spans="14:19" x14ac:dyDescent="0.35">
      <c r="N3598" s="6"/>
      <c r="Q3598" s="2"/>
      <c r="S3598" s="2"/>
    </row>
    <row r="3599" spans="14:19" x14ac:dyDescent="0.35">
      <c r="N3599" s="6"/>
      <c r="Q3599" s="2"/>
      <c r="S3599" s="2"/>
    </row>
    <row r="3600" spans="14:19" x14ac:dyDescent="0.35">
      <c r="N3600" s="6"/>
      <c r="Q3600" s="2"/>
      <c r="S3600" s="2"/>
    </row>
    <row r="3601" spans="14:19" x14ac:dyDescent="0.35">
      <c r="N3601" s="6"/>
      <c r="Q3601" s="2"/>
      <c r="S3601" s="2"/>
    </row>
    <row r="3602" spans="14:19" x14ac:dyDescent="0.35">
      <c r="N3602" s="6"/>
      <c r="Q3602" s="2"/>
      <c r="S3602" s="2"/>
    </row>
    <row r="3603" spans="14:19" x14ac:dyDescent="0.35">
      <c r="N3603" s="6"/>
      <c r="Q3603" s="2"/>
      <c r="S3603" s="2"/>
    </row>
    <row r="3604" spans="14:19" x14ac:dyDescent="0.35">
      <c r="N3604" s="6"/>
      <c r="Q3604" s="2"/>
      <c r="S3604" s="2"/>
    </row>
    <row r="3605" spans="14:19" x14ac:dyDescent="0.35">
      <c r="N3605" s="6"/>
      <c r="Q3605" s="2"/>
      <c r="S3605" s="2"/>
    </row>
    <row r="3606" spans="14:19" x14ac:dyDescent="0.35">
      <c r="N3606" s="6"/>
      <c r="Q3606" s="2"/>
      <c r="S3606" s="2"/>
    </row>
    <row r="3607" spans="14:19" x14ac:dyDescent="0.35">
      <c r="N3607" s="6"/>
      <c r="Q3607" s="2"/>
      <c r="S3607" s="2"/>
    </row>
    <row r="3608" spans="14:19" x14ac:dyDescent="0.35">
      <c r="N3608" s="6"/>
      <c r="Q3608" s="2"/>
      <c r="S3608" s="2"/>
    </row>
    <row r="3609" spans="14:19" x14ac:dyDescent="0.35">
      <c r="N3609" s="6"/>
      <c r="Q3609" s="2"/>
      <c r="S3609" s="2"/>
    </row>
    <row r="3610" spans="14:19" x14ac:dyDescent="0.35">
      <c r="N3610" s="6"/>
      <c r="Q3610" s="2"/>
      <c r="S3610" s="2"/>
    </row>
    <row r="3611" spans="14:19" x14ac:dyDescent="0.35">
      <c r="N3611" s="6"/>
      <c r="Q3611" s="2"/>
      <c r="S3611" s="2"/>
    </row>
    <row r="3612" spans="14:19" x14ac:dyDescent="0.35">
      <c r="N3612" s="6"/>
      <c r="Q3612" s="2"/>
      <c r="S3612" s="2"/>
    </row>
    <row r="3613" spans="14:19" x14ac:dyDescent="0.35">
      <c r="N3613" s="6"/>
      <c r="Q3613" s="2"/>
      <c r="S3613" s="2"/>
    </row>
    <row r="3614" spans="14:19" x14ac:dyDescent="0.35">
      <c r="N3614" s="6"/>
      <c r="Q3614" s="2"/>
      <c r="S3614" s="2"/>
    </row>
    <row r="3615" spans="14:19" x14ac:dyDescent="0.35">
      <c r="N3615" s="6"/>
      <c r="Q3615" s="2"/>
      <c r="S3615" s="2"/>
    </row>
    <row r="3616" spans="14:19" x14ac:dyDescent="0.35">
      <c r="N3616" s="6"/>
      <c r="Q3616" s="2"/>
      <c r="S3616" s="2"/>
    </row>
    <row r="3617" spans="14:19" x14ac:dyDescent="0.35">
      <c r="N3617" s="6"/>
      <c r="Q3617" s="2"/>
      <c r="S3617" s="2"/>
    </row>
    <row r="3618" spans="14:19" x14ac:dyDescent="0.35">
      <c r="N3618" s="6"/>
      <c r="Q3618" s="2"/>
      <c r="S3618" s="2"/>
    </row>
    <row r="3619" spans="14:19" x14ac:dyDescent="0.35">
      <c r="N3619" s="6"/>
      <c r="Q3619" s="2"/>
      <c r="S3619" s="2"/>
    </row>
    <row r="3620" spans="14:19" x14ac:dyDescent="0.35">
      <c r="N3620" s="6"/>
      <c r="Q3620" s="2"/>
      <c r="S3620" s="2"/>
    </row>
    <row r="3621" spans="14:19" x14ac:dyDescent="0.35">
      <c r="N3621" s="6"/>
      <c r="Q3621" s="2"/>
      <c r="S3621" s="2"/>
    </row>
    <row r="3622" spans="14:19" x14ac:dyDescent="0.35">
      <c r="N3622" s="6"/>
      <c r="Q3622" s="2"/>
      <c r="S3622" s="2"/>
    </row>
    <row r="3623" spans="14:19" x14ac:dyDescent="0.35">
      <c r="N3623" s="6"/>
      <c r="Q3623" s="2"/>
      <c r="S3623" s="2"/>
    </row>
    <row r="3624" spans="14:19" x14ac:dyDescent="0.35">
      <c r="N3624" s="6"/>
      <c r="Q3624" s="2"/>
      <c r="S3624" s="2"/>
    </row>
    <row r="3625" spans="14:19" x14ac:dyDescent="0.35">
      <c r="N3625" s="6"/>
      <c r="Q3625" s="2"/>
      <c r="S3625" s="2"/>
    </row>
    <row r="3626" spans="14:19" x14ac:dyDescent="0.35">
      <c r="N3626" s="6"/>
      <c r="Q3626" s="2"/>
      <c r="S3626" s="2"/>
    </row>
    <row r="3627" spans="14:19" x14ac:dyDescent="0.35">
      <c r="N3627" s="6"/>
      <c r="Q3627" s="2"/>
      <c r="S3627" s="2"/>
    </row>
    <row r="3628" spans="14:19" x14ac:dyDescent="0.35">
      <c r="N3628" s="6"/>
      <c r="Q3628" s="2"/>
      <c r="S3628" s="2"/>
    </row>
    <row r="3629" spans="14:19" x14ac:dyDescent="0.35">
      <c r="N3629" s="6"/>
      <c r="Q3629" s="2"/>
      <c r="S3629" s="2"/>
    </row>
    <row r="3630" spans="14:19" x14ac:dyDescent="0.35">
      <c r="N3630" s="6"/>
      <c r="Q3630" s="2"/>
      <c r="S3630" s="2"/>
    </row>
    <row r="3631" spans="14:19" x14ac:dyDescent="0.35">
      <c r="N3631" s="6"/>
      <c r="Q3631" s="2"/>
      <c r="S3631" s="2"/>
    </row>
    <row r="3632" spans="14:19" x14ac:dyDescent="0.35">
      <c r="N3632" s="6"/>
      <c r="Q3632" s="2"/>
      <c r="S3632" s="2"/>
    </row>
    <row r="3633" spans="14:19" x14ac:dyDescent="0.35">
      <c r="N3633" s="6"/>
      <c r="Q3633" s="2"/>
      <c r="S3633" s="2"/>
    </row>
    <row r="3634" spans="14:19" x14ac:dyDescent="0.35">
      <c r="N3634" s="6"/>
      <c r="Q3634" s="2"/>
      <c r="S3634" s="2"/>
    </row>
    <row r="3635" spans="14:19" x14ac:dyDescent="0.35">
      <c r="N3635" s="6"/>
      <c r="Q3635" s="2"/>
      <c r="S3635" s="2"/>
    </row>
    <row r="3636" spans="14:19" x14ac:dyDescent="0.35">
      <c r="N3636" s="6"/>
      <c r="Q3636" s="2"/>
      <c r="S3636" s="2"/>
    </row>
    <row r="3637" spans="14:19" x14ac:dyDescent="0.35">
      <c r="N3637" s="6"/>
      <c r="Q3637" s="2"/>
      <c r="S3637" s="2"/>
    </row>
    <row r="3638" spans="14:19" x14ac:dyDescent="0.35">
      <c r="N3638" s="6"/>
      <c r="Q3638" s="2"/>
      <c r="S3638" s="2"/>
    </row>
    <row r="3639" spans="14:19" x14ac:dyDescent="0.35">
      <c r="N3639" s="6"/>
      <c r="Q3639" s="2"/>
      <c r="S3639" s="2"/>
    </row>
    <row r="3640" spans="14:19" x14ac:dyDescent="0.35">
      <c r="N3640" s="6"/>
      <c r="Q3640" s="2"/>
      <c r="S3640" s="2"/>
    </row>
    <row r="3641" spans="14:19" x14ac:dyDescent="0.35">
      <c r="N3641" s="6"/>
      <c r="Q3641" s="2"/>
      <c r="S3641" s="2"/>
    </row>
    <row r="3642" spans="14:19" x14ac:dyDescent="0.35">
      <c r="N3642" s="6"/>
      <c r="Q3642" s="2"/>
      <c r="S3642" s="2"/>
    </row>
    <row r="3643" spans="14:19" x14ac:dyDescent="0.35">
      <c r="N3643" s="6"/>
      <c r="Q3643" s="2"/>
      <c r="S3643" s="2"/>
    </row>
    <row r="3644" spans="14:19" x14ac:dyDescent="0.35">
      <c r="N3644" s="6"/>
      <c r="Q3644" s="2"/>
      <c r="S3644" s="2"/>
    </row>
    <row r="3645" spans="14:19" x14ac:dyDescent="0.35">
      <c r="N3645" s="6"/>
      <c r="Q3645" s="2"/>
      <c r="S3645" s="2"/>
    </row>
    <row r="3646" spans="14:19" x14ac:dyDescent="0.35">
      <c r="N3646" s="6"/>
      <c r="Q3646" s="2"/>
      <c r="S3646" s="2"/>
    </row>
    <row r="3647" spans="14:19" x14ac:dyDescent="0.35">
      <c r="N3647" s="6"/>
      <c r="Q3647" s="2"/>
      <c r="S3647" s="2"/>
    </row>
    <row r="3648" spans="14:19" x14ac:dyDescent="0.35">
      <c r="N3648" s="6"/>
      <c r="Q3648" s="2"/>
      <c r="S3648" s="2"/>
    </row>
    <row r="3649" spans="14:19" x14ac:dyDescent="0.35">
      <c r="N3649" s="6"/>
      <c r="Q3649" s="2"/>
      <c r="S3649" s="2"/>
    </row>
    <row r="3650" spans="14:19" x14ac:dyDescent="0.35">
      <c r="N3650" s="6"/>
      <c r="Q3650" s="2"/>
      <c r="S3650" s="2"/>
    </row>
    <row r="3651" spans="14:19" x14ac:dyDescent="0.35">
      <c r="N3651" s="6"/>
      <c r="Q3651" s="2"/>
      <c r="S3651" s="2"/>
    </row>
    <row r="3652" spans="14:19" x14ac:dyDescent="0.35">
      <c r="N3652" s="6"/>
      <c r="Q3652" s="2"/>
      <c r="S3652" s="2"/>
    </row>
    <row r="3653" spans="14:19" x14ac:dyDescent="0.35">
      <c r="N3653" s="6"/>
      <c r="Q3653" s="2"/>
      <c r="S3653" s="2"/>
    </row>
    <row r="3654" spans="14:19" x14ac:dyDescent="0.35">
      <c r="N3654" s="6"/>
      <c r="Q3654" s="2"/>
      <c r="S3654" s="2"/>
    </row>
    <row r="3655" spans="14:19" x14ac:dyDescent="0.35">
      <c r="N3655" s="6"/>
      <c r="Q3655" s="2"/>
      <c r="S3655" s="2"/>
    </row>
    <row r="3656" spans="14:19" x14ac:dyDescent="0.35">
      <c r="N3656" s="6"/>
      <c r="Q3656" s="2"/>
      <c r="S3656" s="2"/>
    </row>
    <row r="3657" spans="14:19" x14ac:dyDescent="0.35">
      <c r="N3657" s="6"/>
      <c r="Q3657" s="2"/>
      <c r="S3657" s="2"/>
    </row>
    <row r="3658" spans="14:19" x14ac:dyDescent="0.35">
      <c r="N3658" s="6"/>
      <c r="Q3658" s="2"/>
      <c r="S3658" s="2"/>
    </row>
    <row r="3659" spans="14:19" x14ac:dyDescent="0.35">
      <c r="N3659" s="6"/>
      <c r="Q3659" s="2"/>
      <c r="S3659" s="2"/>
    </row>
    <row r="3660" spans="14:19" x14ac:dyDescent="0.35">
      <c r="N3660" s="6"/>
      <c r="Q3660" s="2"/>
      <c r="S3660" s="2"/>
    </row>
    <row r="3661" spans="14:19" x14ac:dyDescent="0.35">
      <c r="N3661" s="6"/>
      <c r="Q3661" s="2"/>
      <c r="S3661" s="2"/>
    </row>
    <row r="3662" spans="14:19" x14ac:dyDescent="0.35">
      <c r="N3662" s="6"/>
      <c r="Q3662" s="2"/>
      <c r="S3662" s="2"/>
    </row>
    <row r="3663" spans="14:19" x14ac:dyDescent="0.35">
      <c r="N3663" s="6"/>
      <c r="Q3663" s="2"/>
      <c r="S3663" s="2"/>
    </row>
    <row r="3664" spans="14:19" x14ac:dyDescent="0.35">
      <c r="N3664" s="6"/>
      <c r="Q3664" s="2"/>
      <c r="S3664" s="2"/>
    </row>
    <row r="3665" spans="14:19" x14ac:dyDescent="0.35">
      <c r="N3665" s="6"/>
      <c r="Q3665" s="2"/>
      <c r="S3665" s="2"/>
    </row>
    <row r="3666" spans="14:19" x14ac:dyDescent="0.35">
      <c r="N3666" s="6"/>
      <c r="Q3666" s="2"/>
      <c r="S3666" s="2"/>
    </row>
    <row r="3667" spans="14:19" x14ac:dyDescent="0.35">
      <c r="N3667" s="6"/>
      <c r="Q3667" s="2"/>
      <c r="S3667" s="2"/>
    </row>
    <row r="3668" spans="14:19" x14ac:dyDescent="0.35">
      <c r="N3668" s="6"/>
      <c r="Q3668" s="2"/>
      <c r="S3668" s="2"/>
    </row>
    <row r="3669" spans="14:19" x14ac:dyDescent="0.35">
      <c r="N3669" s="6"/>
      <c r="Q3669" s="2"/>
      <c r="S3669" s="2"/>
    </row>
    <row r="3670" spans="14:19" x14ac:dyDescent="0.35">
      <c r="N3670" s="6"/>
      <c r="Q3670" s="2"/>
      <c r="S3670" s="2"/>
    </row>
    <row r="3671" spans="14:19" x14ac:dyDescent="0.35">
      <c r="N3671" s="6"/>
      <c r="Q3671" s="2"/>
      <c r="S3671" s="2"/>
    </row>
    <row r="3672" spans="14:19" x14ac:dyDescent="0.35">
      <c r="N3672" s="6"/>
      <c r="Q3672" s="2"/>
      <c r="S3672" s="2"/>
    </row>
    <row r="3673" spans="14:19" x14ac:dyDescent="0.35">
      <c r="N3673" s="6"/>
      <c r="Q3673" s="2"/>
      <c r="S3673" s="2"/>
    </row>
    <row r="3674" spans="14:19" x14ac:dyDescent="0.35">
      <c r="N3674" s="6"/>
      <c r="Q3674" s="2"/>
      <c r="S3674" s="2"/>
    </row>
    <row r="3675" spans="14:19" x14ac:dyDescent="0.35">
      <c r="N3675" s="6"/>
      <c r="Q3675" s="2"/>
      <c r="S3675" s="2"/>
    </row>
    <row r="3676" spans="14:19" x14ac:dyDescent="0.35">
      <c r="N3676" s="6"/>
      <c r="Q3676" s="2"/>
      <c r="S3676" s="2"/>
    </row>
    <row r="3677" spans="14:19" x14ac:dyDescent="0.35">
      <c r="N3677" s="6"/>
      <c r="Q3677" s="2"/>
      <c r="S3677" s="2"/>
    </row>
    <row r="3678" spans="14:19" x14ac:dyDescent="0.35">
      <c r="N3678" s="6"/>
      <c r="Q3678" s="2"/>
      <c r="S3678" s="2"/>
    </row>
    <row r="3679" spans="14:19" x14ac:dyDescent="0.35">
      <c r="N3679" s="6"/>
      <c r="Q3679" s="2"/>
      <c r="S3679" s="2"/>
    </row>
    <row r="3680" spans="14:19" x14ac:dyDescent="0.35">
      <c r="N3680" s="6"/>
      <c r="Q3680" s="2"/>
      <c r="S3680" s="2"/>
    </row>
    <row r="3681" spans="14:19" x14ac:dyDescent="0.35">
      <c r="N3681" s="6"/>
      <c r="Q3681" s="2"/>
      <c r="S3681" s="2"/>
    </row>
    <row r="3682" spans="14:19" x14ac:dyDescent="0.35">
      <c r="N3682" s="6"/>
      <c r="Q3682" s="2"/>
      <c r="S3682" s="2"/>
    </row>
    <row r="3683" spans="14:19" x14ac:dyDescent="0.35">
      <c r="N3683" s="6"/>
      <c r="Q3683" s="2"/>
      <c r="S3683" s="2"/>
    </row>
    <row r="3684" spans="14:19" x14ac:dyDescent="0.35">
      <c r="N3684" s="6"/>
      <c r="Q3684" s="2"/>
      <c r="S3684" s="2"/>
    </row>
    <row r="3685" spans="14:19" x14ac:dyDescent="0.35">
      <c r="N3685" s="6"/>
      <c r="Q3685" s="2"/>
      <c r="S3685" s="2"/>
    </row>
    <row r="3686" spans="14:19" x14ac:dyDescent="0.35">
      <c r="N3686" s="6"/>
      <c r="Q3686" s="2"/>
      <c r="S3686" s="2"/>
    </row>
    <row r="3687" spans="14:19" x14ac:dyDescent="0.35">
      <c r="N3687" s="6"/>
      <c r="Q3687" s="2"/>
      <c r="S3687" s="2"/>
    </row>
    <row r="3688" spans="14:19" x14ac:dyDescent="0.35">
      <c r="N3688" s="6"/>
      <c r="Q3688" s="2"/>
      <c r="S3688" s="2"/>
    </row>
    <row r="3689" spans="14:19" x14ac:dyDescent="0.35">
      <c r="N3689" s="6"/>
      <c r="Q3689" s="2"/>
      <c r="S3689" s="2"/>
    </row>
    <row r="3690" spans="14:19" x14ac:dyDescent="0.35">
      <c r="N3690" s="6"/>
      <c r="Q3690" s="2"/>
      <c r="S3690" s="2"/>
    </row>
    <row r="3691" spans="14:19" x14ac:dyDescent="0.35">
      <c r="N3691" s="6"/>
      <c r="Q3691" s="2"/>
      <c r="S3691" s="2"/>
    </row>
    <row r="3692" spans="14:19" x14ac:dyDescent="0.35">
      <c r="N3692" s="6"/>
      <c r="Q3692" s="2"/>
      <c r="S3692" s="2"/>
    </row>
    <row r="3693" spans="14:19" x14ac:dyDescent="0.35">
      <c r="N3693" s="6"/>
      <c r="Q3693" s="2"/>
      <c r="S3693" s="2"/>
    </row>
    <row r="3694" spans="14:19" x14ac:dyDescent="0.35">
      <c r="N3694" s="6"/>
      <c r="Q3694" s="2"/>
      <c r="S3694" s="2"/>
    </row>
    <row r="3695" spans="14:19" x14ac:dyDescent="0.35">
      <c r="N3695" s="6"/>
      <c r="Q3695" s="2"/>
      <c r="S3695" s="2"/>
    </row>
    <row r="3696" spans="14:19" x14ac:dyDescent="0.35">
      <c r="N3696" s="6"/>
      <c r="Q3696" s="2"/>
      <c r="S3696" s="2"/>
    </row>
    <row r="3697" spans="14:19" x14ac:dyDescent="0.35">
      <c r="N3697" s="6"/>
      <c r="Q3697" s="2"/>
      <c r="S3697" s="2"/>
    </row>
    <row r="3698" spans="14:19" x14ac:dyDescent="0.35">
      <c r="N3698" s="6"/>
      <c r="Q3698" s="2"/>
      <c r="S3698" s="2"/>
    </row>
    <row r="3699" spans="14:19" x14ac:dyDescent="0.35">
      <c r="N3699" s="6"/>
      <c r="Q3699" s="2"/>
      <c r="S3699" s="2"/>
    </row>
    <row r="3700" spans="14:19" x14ac:dyDescent="0.35">
      <c r="N3700" s="6"/>
      <c r="Q3700" s="2"/>
      <c r="S3700" s="2"/>
    </row>
    <row r="3701" spans="14:19" x14ac:dyDescent="0.35">
      <c r="N3701" s="6"/>
      <c r="Q3701" s="2"/>
      <c r="S3701" s="2"/>
    </row>
    <row r="3702" spans="14:19" x14ac:dyDescent="0.35">
      <c r="N3702" s="6"/>
      <c r="Q3702" s="2"/>
      <c r="S3702" s="2"/>
    </row>
    <row r="3703" spans="14:19" x14ac:dyDescent="0.35">
      <c r="N3703" s="6"/>
      <c r="Q3703" s="2"/>
      <c r="S3703" s="2"/>
    </row>
    <row r="3704" spans="14:19" x14ac:dyDescent="0.35">
      <c r="N3704" s="6"/>
      <c r="Q3704" s="2"/>
      <c r="S3704" s="2"/>
    </row>
    <row r="3705" spans="14:19" x14ac:dyDescent="0.35">
      <c r="N3705" s="6"/>
      <c r="Q3705" s="2"/>
      <c r="S3705" s="2"/>
    </row>
    <row r="3706" spans="14:19" x14ac:dyDescent="0.35">
      <c r="N3706" s="6"/>
      <c r="Q3706" s="2"/>
      <c r="S3706" s="2"/>
    </row>
    <row r="3707" spans="14:19" x14ac:dyDescent="0.35">
      <c r="N3707" s="6"/>
      <c r="Q3707" s="2"/>
      <c r="S3707" s="2"/>
    </row>
    <row r="3708" spans="14:19" x14ac:dyDescent="0.35">
      <c r="N3708" s="6"/>
      <c r="Q3708" s="2"/>
      <c r="S3708" s="2"/>
    </row>
    <row r="3709" spans="14:19" x14ac:dyDescent="0.35">
      <c r="N3709" s="6"/>
      <c r="Q3709" s="2"/>
      <c r="S3709" s="2"/>
    </row>
    <row r="3710" spans="14:19" x14ac:dyDescent="0.35">
      <c r="N3710" s="6"/>
      <c r="Q3710" s="2"/>
      <c r="S3710" s="2"/>
    </row>
    <row r="3711" spans="14:19" x14ac:dyDescent="0.35">
      <c r="N3711" s="6"/>
      <c r="Q3711" s="2"/>
      <c r="S3711" s="2"/>
    </row>
    <row r="3712" spans="14:19" x14ac:dyDescent="0.35">
      <c r="N3712" s="6"/>
      <c r="Q3712" s="2"/>
      <c r="S3712" s="2"/>
    </row>
    <row r="3713" spans="14:19" x14ac:dyDescent="0.35">
      <c r="N3713" s="6"/>
      <c r="Q3713" s="2"/>
      <c r="S3713" s="2"/>
    </row>
    <row r="3714" spans="14:19" x14ac:dyDescent="0.35">
      <c r="N3714" s="6"/>
      <c r="Q3714" s="2"/>
      <c r="S3714" s="2"/>
    </row>
    <row r="3715" spans="14:19" x14ac:dyDescent="0.35">
      <c r="N3715" s="6"/>
      <c r="Q3715" s="2"/>
      <c r="S3715" s="2"/>
    </row>
    <row r="3716" spans="14:19" x14ac:dyDescent="0.35">
      <c r="N3716" s="6"/>
      <c r="Q3716" s="2"/>
      <c r="S3716" s="2"/>
    </row>
    <row r="3717" spans="14:19" x14ac:dyDescent="0.35">
      <c r="N3717" s="6"/>
      <c r="Q3717" s="2"/>
      <c r="S3717" s="2"/>
    </row>
    <row r="3718" spans="14:19" x14ac:dyDescent="0.35">
      <c r="N3718" s="6"/>
      <c r="Q3718" s="2"/>
      <c r="S3718" s="2"/>
    </row>
    <row r="3719" spans="14:19" x14ac:dyDescent="0.35">
      <c r="N3719" s="6"/>
      <c r="Q3719" s="2"/>
      <c r="S3719" s="2"/>
    </row>
    <row r="3720" spans="14:19" x14ac:dyDescent="0.35">
      <c r="N3720" s="6"/>
      <c r="Q3720" s="2"/>
      <c r="S3720" s="2"/>
    </row>
    <row r="3721" spans="14:19" x14ac:dyDescent="0.35">
      <c r="N3721" s="6"/>
      <c r="Q3721" s="2"/>
      <c r="S3721" s="2"/>
    </row>
    <row r="3722" spans="14:19" x14ac:dyDescent="0.35">
      <c r="N3722" s="6"/>
      <c r="Q3722" s="2"/>
      <c r="S3722" s="2"/>
    </row>
    <row r="3723" spans="14:19" x14ac:dyDescent="0.35">
      <c r="N3723" s="6"/>
      <c r="Q3723" s="2"/>
      <c r="S3723" s="2"/>
    </row>
    <row r="3724" spans="14:19" x14ac:dyDescent="0.35">
      <c r="N3724" s="6"/>
      <c r="Q3724" s="2"/>
      <c r="S3724" s="2"/>
    </row>
    <row r="3725" spans="14:19" x14ac:dyDescent="0.35">
      <c r="N3725" s="6"/>
      <c r="Q3725" s="2"/>
      <c r="S3725" s="2"/>
    </row>
    <row r="3726" spans="14:19" x14ac:dyDescent="0.35">
      <c r="N3726" s="6"/>
      <c r="Q3726" s="2"/>
      <c r="S3726" s="2"/>
    </row>
    <row r="3727" spans="14:19" x14ac:dyDescent="0.35">
      <c r="N3727" s="6"/>
      <c r="Q3727" s="2"/>
      <c r="S3727" s="2"/>
    </row>
    <row r="3728" spans="14:19" x14ac:dyDescent="0.35">
      <c r="N3728" s="6"/>
      <c r="Q3728" s="2"/>
      <c r="S3728" s="2"/>
    </row>
    <row r="3729" spans="14:19" x14ac:dyDescent="0.35">
      <c r="N3729" s="6"/>
      <c r="Q3729" s="2"/>
      <c r="S3729" s="2"/>
    </row>
    <row r="3730" spans="14:19" x14ac:dyDescent="0.35">
      <c r="N3730" s="6"/>
      <c r="Q3730" s="2"/>
      <c r="S3730" s="2"/>
    </row>
    <row r="3731" spans="14:19" x14ac:dyDescent="0.35">
      <c r="N3731" s="6"/>
      <c r="Q3731" s="2"/>
      <c r="S3731" s="2"/>
    </row>
    <row r="3732" spans="14:19" x14ac:dyDescent="0.35">
      <c r="N3732" s="6"/>
      <c r="Q3732" s="2"/>
      <c r="S3732" s="2"/>
    </row>
    <row r="3733" spans="14:19" x14ac:dyDescent="0.35">
      <c r="N3733" s="6"/>
      <c r="Q3733" s="2"/>
      <c r="S3733" s="2"/>
    </row>
    <row r="3734" spans="14:19" x14ac:dyDescent="0.35">
      <c r="N3734" s="6"/>
      <c r="Q3734" s="2"/>
      <c r="S3734" s="2"/>
    </row>
    <row r="3735" spans="14:19" x14ac:dyDescent="0.35">
      <c r="N3735" s="6"/>
      <c r="Q3735" s="2"/>
      <c r="S3735" s="2"/>
    </row>
    <row r="3736" spans="14:19" x14ac:dyDescent="0.35">
      <c r="N3736" s="6"/>
      <c r="Q3736" s="2"/>
      <c r="S3736" s="2"/>
    </row>
    <row r="3737" spans="14:19" x14ac:dyDescent="0.35">
      <c r="N3737" s="6"/>
      <c r="Q3737" s="2"/>
      <c r="S3737" s="2"/>
    </row>
    <row r="3738" spans="14:19" x14ac:dyDescent="0.35">
      <c r="N3738" s="6"/>
      <c r="Q3738" s="2"/>
      <c r="S3738" s="2"/>
    </row>
    <row r="3739" spans="14:19" x14ac:dyDescent="0.35">
      <c r="N3739" s="6"/>
      <c r="Q3739" s="2"/>
      <c r="S3739" s="2"/>
    </row>
    <row r="3740" spans="14:19" x14ac:dyDescent="0.35">
      <c r="N3740" s="6"/>
      <c r="Q3740" s="2"/>
      <c r="S3740" s="2"/>
    </row>
    <row r="3741" spans="14:19" x14ac:dyDescent="0.35">
      <c r="N3741" s="6"/>
      <c r="Q3741" s="2"/>
      <c r="S3741" s="2"/>
    </row>
    <row r="3742" spans="14:19" x14ac:dyDescent="0.35">
      <c r="N3742" s="6"/>
      <c r="Q3742" s="2"/>
      <c r="S3742" s="2"/>
    </row>
    <row r="3743" spans="14:19" x14ac:dyDescent="0.35">
      <c r="N3743" s="6"/>
      <c r="Q3743" s="2"/>
      <c r="S3743" s="2"/>
    </row>
    <row r="3744" spans="14:19" x14ac:dyDescent="0.35">
      <c r="N3744" s="6"/>
      <c r="Q3744" s="2"/>
      <c r="S3744" s="2"/>
    </row>
    <row r="3745" spans="14:19" x14ac:dyDescent="0.35">
      <c r="N3745" s="6"/>
      <c r="Q3745" s="2"/>
      <c r="S3745" s="2"/>
    </row>
    <row r="3746" spans="14:19" x14ac:dyDescent="0.35">
      <c r="N3746" s="6"/>
      <c r="Q3746" s="2"/>
      <c r="S3746" s="2"/>
    </row>
    <row r="3747" spans="14:19" x14ac:dyDescent="0.35">
      <c r="N3747" s="6"/>
      <c r="Q3747" s="2"/>
      <c r="S3747" s="2"/>
    </row>
    <row r="3748" spans="14:19" x14ac:dyDescent="0.35">
      <c r="N3748" s="6"/>
      <c r="Q3748" s="2"/>
      <c r="S3748" s="2"/>
    </row>
    <row r="3749" spans="14:19" x14ac:dyDescent="0.35">
      <c r="N3749" s="6"/>
      <c r="Q3749" s="2"/>
      <c r="S3749" s="2"/>
    </row>
    <row r="3750" spans="14:19" x14ac:dyDescent="0.35">
      <c r="N3750" s="6"/>
      <c r="Q3750" s="2"/>
      <c r="S3750" s="2"/>
    </row>
    <row r="3751" spans="14:19" x14ac:dyDescent="0.35">
      <c r="N3751" s="6"/>
      <c r="Q3751" s="2"/>
      <c r="S3751" s="2"/>
    </row>
    <row r="3752" spans="14:19" x14ac:dyDescent="0.35">
      <c r="N3752" s="6"/>
      <c r="Q3752" s="2"/>
      <c r="S3752" s="2"/>
    </row>
    <row r="3753" spans="14:19" x14ac:dyDescent="0.35">
      <c r="N3753" s="6"/>
      <c r="Q3753" s="2"/>
      <c r="S3753" s="2"/>
    </row>
    <row r="3754" spans="14:19" x14ac:dyDescent="0.35">
      <c r="N3754" s="6"/>
      <c r="Q3754" s="2"/>
      <c r="S3754" s="2"/>
    </row>
    <row r="3755" spans="14:19" x14ac:dyDescent="0.35">
      <c r="N3755" s="6"/>
      <c r="Q3755" s="2"/>
      <c r="S3755" s="2"/>
    </row>
    <row r="3756" spans="14:19" x14ac:dyDescent="0.35">
      <c r="N3756" s="6"/>
      <c r="Q3756" s="2"/>
      <c r="S3756" s="2"/>
    </row>
    <row r="3757" spans="14:19" x14ac:dyDescent="0.35">
      <c r="N3757" s="6"/>
      <c r="Q3757" s="2"/>
      <c r="S3757" s="2"/>
    </row>
    <row r="3758" spans="14:19" x14ac:dyDescent="0.35">
      <c r="N3758" s="6"/>
      <c r="Q3758" s="2"/>
      <c r="S3758" s="2"/>
    </row>
    <row r="3759" spans="14:19" x14ac:dyDescent="0.35">
      <c r="N3759" s="6"/>
      <c r="Q3759" s="2"/>
      <c r="S3759" s="2"/>
    </row>
    <row r="3760" spans="14:19" x14ac:dyDescent="0.35">
      <c r="N3760" s="6"/>
      <c r="Q3760" s="2"/>
      <c r="S3760" s="2"/>
    </row>
    <row r="3761" spans="14:19" x14ac:dyDescent="0.35">
      <c r="N3761" s="6"/>
      <c r="Q3761" s="2"/>
      <c r="S3761" s="2"/>
    </row>
    <row r="3762" spans="14:19" x14ac:dyDescent="0.35">
      <c r="N3762" s="6"/>
      <c r="Q3762" s="2"/>
      <c r="S3762" s="2"/>
    </row>
    <row r="3763" spans="14:19" x14ac:dyDescent="0.35">
      <c r="N3763" s="6"/>
      <c r="Q3763" s="2"/>
      <c r="S3763" s="2"/>
    </row>
    <row r="3764" spans="14:19" x14ac:dyDescent="0.35">
      <c r="N3764" s="6"/>
      <c r="Q3764" s="2"/>
      <c r="S3764" s="2"/>
    </row>
    <row r="3765" spans="14:19" x14ac:dyDescent="0.35">
      <c r="N3765" s="6"/>
      <c r="Q3765" s="2"/>
      <c r="S3765" s="2"/>
    </row>
    <row r="3766" spans="14:19" x14ac:dyDescent="0.35">
      <c r="N3766" s="6"/>
      <c r="Q3766" s="2"/>
      <c r="S3766" s="2"/>
    </row>
    <row r="3767" spans="14:19" x14ac:dyDescent="0.35">
      <c r="N3767" s="6"/>
      <c r="Q3767" s="2"/>
      <c r="S3767" s="2"/>
    </row>
    <row r="3768" spans="14:19" x14ac:dyDescent="0.35">
      <c r="N3768" s="6"/>
      <c r="Q3768" s="2"/>
      <c r="S3768" s="2"/>
    </row>
    <row r="3769" spans="14:19" x14ac:dyDescent="0.35">
      <c r="N3769" s="6"/>
      <c r="Q3769" s="2"/>
      <c r="S3769" s="2"/>
    </row>
    <row r="3770" spans="14:19" x14ac:dyDescent="0.35">
      <c r="N3770" s="6"/>
      <c r="Q3770" s="2"/>
      <c r="S3770" s="2"/>
    </row>
    <row r="3771" spans="14:19" x14ac:dyDescent="0.35">
      <c r="N3771" s="6"/>
      <c r="Q3771" s="2"/>
      <c r="S3771" s="2"/>
    </row>
    <row r="3772" spans="14:19" x14ac:dyDescent="0.35">
      <c r="N3772" s="6"/>
      <c r="Q3772" s="2"/>
      <c r="S3772" s="2"/>
    </row>
    <row r="3773" spans="14:19" x14ac:dyDescent="0.35">
      <c r="N3773" s="6"/>
      <c r="Q3773" s="2"/>
      <c r="S3773" s="2"/>
    </row>
    <row r="3774" spans="14:19" x14ac:dyDescent="0.35">
      <c r="N3774" s="6"/>
      <c r="Q3774" s="2"/>
      <c r="S3774" s="2"/>
    </row>
    <row r="3775" spans="14:19" x14ac:dyDescent="0.35">
      <c r="N3775" s="6"/>
      <c r="Q3775" s="2"/>
      <c r="S3775" s="2"/>
    </row>
    <row r="3776" spans="14:19" x14ac:dyDescent="0.35">
      <c r="N3776" s="6"/>
      <c r="Q3776" s="2"/>
      <c r="S3776" s="2"/>
    </row>
    <row r="3777" spans="14:19" x14ac:dyDescent="0.35">
      <c r="N3777" s="6"/>
      <c r="Q3777" s="2"/>
      <c r="S3777" s="2"/>
    </row>
    <row r="3778" spans="14:19" x14ac:dyDescent="0.35">
      <c r="N3778" s="6"/>
      <c r="Q3778" s="2"/>
      <c r="S3778" s="2"/>
    </row>
    <row r="3779" spans="14:19" x14ac:dyDescent="0.35">
      <c r="N3779" s="6"/>
      <c r="Q3779" s="2"/>
      <c r="S3779" s="2"/>
    </row>
    <row r="3780" spans="14:19" x14ac:dyDescent="0.35">
      <c r="N3780" s="6"/>
      <c r="Q3780" s="2"/>
      <c r="S3780" s="2"/>
    </row>
    <row r="3781" spans="14:19" x14ac:dyDescent="0.35">
      <c r="N3781" s="6"/>
      <c r="Q3781" s="2"/>
      <c r="S3781" s="2"/>
    </row>
    <row r="3782" spans="14:19" x14ac:dyDescent="0.35">
      <c r="N3782" s="6"/>
      <c r="Q3782" s="2"/>
      <c r="S3782" s="2"/>
    </row>
    <row r="3783" spans="14:19" x14ac:dyDescent="0.35">
      <c r="N3783" s="6"/>
      <c r="Q3783" s="2"/>
      <c r="S3783" s="2"/>
    </row>
    <row r="3784" spans="14:19" x14ac:dyDescent="0.35">
      <c r="N3784" s="6"/>
      <c r="Q3784" s="2"/>
      <c r="S3784" s="2"/>
    </row>
    <row r="3785" spans="14:19" x14ac:dyDescent="0.35">
      <c r="N3785" s="6"/>
      <c r="Q3785" s="2"/>
      <c r="S3785" s="2"/>
    </row>
    <row r="3786" spans="14:19" x14ac:dyDescent="0.35">
      <c r="N3786" s="6"/>
      <c r="Q3786" s="2"/>
      <c r="S3786" s="2"/>
    </row>
    <row r="3787" spans="14:19" x14ac:dyDescent="0.35">
      <c r="N3787" s="6"/>
      <c r="Q3787" s="2"/>
      <c r="S3787" s="2"/>
    </row>
    <row r="3788" spans="14:19" x14ac:dyDescent="0.35">
      <c r="N3788" s="6"/>
      <c r="Q3788" s="2"/>
      <c r="S3788" s="2"/>
    </row>
    <row r="3789" spans="14:19" x14ac:dyDescent="0.35">
      <c r="N3789" s="6"/>
      <c r="Q3789" s="2"/>
      <c r="S3789" s="2"/>
    </row>
    <row r="3790" spans="14:19" x14ac:dyDescent="0.35">
      <c r="N3790" s="6"/>
      <c r="Q3790" s="2"/>
      <c r="S3790" s="2"/>
    </row>
    <row r="3791" spans="14:19" x14ac:dyDescent="0.35">
      <c r="N3791" s="6"/>
      <c r="Q3791" s="2"/>
      <c r="S3791" s="2"/>
    </row>
    <row r="3792" spans="14:19" x14ac:dyDescent="0.35">
      <c r="N3792" s="6"/>
      <c r="Q3792" s="2"/>
      <c r="S3792" s="2"/>
    </row>
    <row r="3793" spans="14:19" x14ac:dyDescent="0.35">
      <c r="N3793" s="6"/>
      <c r="Q3793" s="2"/>
      <c r="S3793" s="2"/>
    </row>
    <row r="3794" spans="14:19" x14ac:dyDescent="0.35">
      <c r="N3794" s="6"/>
      <c r="Q3794" s="2"/>
      <c r="S3794" s="2"/>
    </row>
    <row r="3795" spans="14:19" x14ac:dyDescent="0.35">
      <c r="N3795" s="6"/>
      <c r="Q3795" s="2"/>
      <c r="S3795" s="2"/>
    </row>
    <row r="3796" spans="14:19" x14ac:dyDescent="0.35">
      <c r="N3796" s="6"/>
      <c r="Q3796" s="2"/>
      <c r="S3796" s="2"/>
    </row>
    <row r="3797" spans="14:19" x14ac:dyDescent="0.35">
      <c r="N3797" s="6"/>
      <c r="Q3797" s="2"/>
      <c r="S3797" s="2"/>
    </row>
    <row r="3798" spans="14:19" x14ac:dyDescent="0.35">
      <c r="N3798" s="6"/>
      <c r="Q3798" s="2"/>
      <c r="S3798" s="2"/>
    </row>
    <row r="3799" spans="14:19" x14ac:dyDescent="0.35">
      <c r="N3799" s="6"/>
      <c r="Q3799" s="2"/>
      <c r="S3799" s="2"/>
    </row>
    <row r="3800" spans="14:19" x14ac:dyDescent="0.35">
      <c r="N3800" s="6"/>
      <c r="Q3800" s="2"/>
      <c r="S3800" s="2"/>
    </row>
    <row r="3801" spans="14:19" x14ac:dyDescent="0.35">
      <c r="N3801" s="6"/>
      <c r="Q3801" s="2"/>
      <c r="S3801" s="2"/>
    </row>
    <row r="3802" spans="14:19" x14ac:dyDescent="0.35">
      <c r="N3802" s="6"/>
      <c r="Q3802" s="2"/>
      <c r="S3802" s="2"/>
    </row>
    <row r="3803" spans="14:19" x14ac:dyDescent="0.35">
      <c r="N3803" s="6"/>
      <c r="Q3803" s="2"/>
      <c r="S3803" s="2"/>
    </row>
    <row r="3804" spans="14:19" x14ac:dyDescent="0.35">
      <c r="N3804" s="6"/>
      <c r="Q3804" s="2"/>
      <c r="S3804" s="2"/>
    </row>
    <row r="3805" spans="14:19" x14ac:dyDescent="0.35">
      <c r="N3805" s="6"/>
      <c r="Q3805" s="2"/>
      <c r="S3805" s="2"/>
    </row>
    <row r="3806" spans="14:19" x14ac:dyDescent="0.35">
      <c r="N3806" s="6"/>
      <c r="Q3806" s="2"/>
      <c r="S3806" s="2"/>
    </row>
    <row r="3807" spans="14:19" x14ac:dyDescent="0.35">
      <c r="N3807" s="6"/>
      <c r="Q3807" s="2"/>
      <c r="S3807" s="2"/>
    </row>
    <row r="3808" spans="14:19" x14ac:dyDescent="0.35">
      <c r="N3808" s="6"/>
      <c r="Q3808" s="2"/>
      <c r="S3808" s="2"/>
    </row>
    <row r="3809" spans="14:19" x14ac:dyDescent="0.35">
      <c r="N3809" s="6"/>
      <c r="Q3809" s="2"/>
      <c r="S3809" s="2"/>
    </row>
    <row r="3810" spans="14:19" x14ac:dyDescent="0.35">
      <c r="N3810" s="6"/>
      <c r="Q3810" s="2"/>
      <c r="S3810" s="2"/>
    </row>
    <row r="3811" spans="14:19" x14ac:dyDescent="0.35">
      <c r="N3811" s="6"/>
      <c r="Q3811" s="2"/>
      <c r="S3811" s="2"/>
    </row>
    <row r="3812" spans="14:19" x14ac:dyDescent="0.35">
      <c r="N3812" s="6"/>
      <c r="Q3812" s="2"/>
      <c r="S3812" s="2"/>
    </row>
    <row r="3813" spans="14:19" x14ac:dyDescent="0.35">
      <c r="N3813" s="6"/>
      <c r="Q3813" s="2"/>
      <c r="S3813" s="2"/>
    </row>
    <row r="3814" spans="14:19" x14ac:dyDescent="0.35">
      <c r="N3814" s="6"/>
      <c r="Q3814" s="2"/>
      <c r="S3814" s="2"/>
    </row>
    <row r="3815" spans="14:19" x14ac:dyDescent="0.35">
      <c r="N3815" s="6"/>
      <c r="Q3815" s="2"/>
      <c r="S3815" s="2"/>
    </row>
    <row r="3816" spans="14:19" x14ac:dyDescent="0.35">
      <c r="N3816" s="6"/>
      <c r="Q3816" s="2"/>
      <c r="S3816" s="2"/>
    </row>
    <row r="3817" spans="14:19" x14ac:dyDescent="0.35">
      <c r="N3817" s="6"/>
      <c r="Q3817" s="2"/>
      <c r="S3817" s="2"/>
    </row>
    <row r="3818" spans="14:19" x14ac:dyDescent="0.35">
      <c r="N3818" s="6"/>
      <c r="Q3818" s="2"/>
      <c r="S3818" s="2"/>
    </row>
    <row r="3819" spans="14:19" x14ac:dyDescent="0.35">
      <c r="N3819" s="6"/>
      <c r="Q3819" s="2"/>
      <c r="S3819" s="2"/>
    </row>
    <row r="3820" spans="14:19" x14ac:dyDescent="0.35">
      <c r="N3820" s="6"/>
      <c r="Q3820" s="2"/>
      <c r="S3820" s="2"/>
    </row>
    <row r="3821" spans="14:19" x14ac:dyDescent="0.35">
      <c r="N3821" s="6"/>
      <c r="Q3821" s="2"/>
      <c r="S3821" s="2"/>
    </row>
    <row r="3822" spans="14:19" x14ac:dyDescent="0.35">
      <c r="N3822" s="6"/>
      <c r="Q3822" s="2"/>
      <c r="S3822" s="2"/>
    </row>
    <row r="3823" spans="14:19" x14ac:dyDescent="0.35">
      <c r="N3823" s="6"/>
      <c r="Q3823" s="2"/>
      <c r="S3823" s="2"/>
    </row>
    <row r="3824" spans="14:19" x14ac:dyDescent="0.35">
      <c r="N3824" s="6"/>
      <c r="Q3824" s="2"/>
      <c r="S3824" s="2"/>
    </row>
    <row r="3825" spans="14:19" x14ac:dyDescent="0.35">
      <c r="N3825" s="6"/>
      <c r="Q3825" s="2"/>
      <c r="S3825" s="2"/>
    </row>
    <row r="3826" spans="14:19" x14ac:dyDescent="0.35">
      <c r="N3826" s="6"/>
      <c r="Q3826" s="2"/>
      <c r="S3826" s="2"/>
    </row>
    <row r="3827" spans="14:19" x14ac:dyDescent="0.35">
      <c r="N3827" s="6"/>
      <c r="Q3827" s="2"/>
      <c r="S3827" s="2"/>
    </row>
    <row r="3828" spans="14:19" x14ac:dyDescent="0.35">
      <c r="N3828" s="6"/>
      <c r="Q3828" s="2"/>
      <c r="S3828" s="2"/>
    </row>
    <row r="3829" spans="14:19" x14ac:dyDescent="0.35">
      <c r="N3829" s="6"/>
      <c r="Q3829" s="2"/>
      <c r="S3829" s="2"/>
    </row>
    <row r="3830" spans="14:19" x14ac:dyDescent="0.35">
      <c r="N3830" s="6"/>
      <c r="Q3830" s="2"/>
      <c r="S3830" s="2"/>
    </row>
    <row r="3831" spans="14:19" x14ac:dyDescent="0.35">
      <c r="N3831" s="6"/>
      <c r="Q3831" s="2"/>
      <c r="S3831" s="2"/>
    </row>
    <row r="3832" spans="14:19" x14ac:dyDescent="0.35">
      <c r="N3832" s="6"/>
      <c r="Q3832" s="2"/>
      <c r="S3832" s="2"/>
    </row>
    <row r="3833" spans="14:19" x14ac:dyDescent="0.35">
      <c r="N3833" s="6"/>
      <c r="Q3833" s="2"/>
      <c r="S3833" s="2"/>
    </row>
    <row r="3834" spans="14:19" x14ac:dyDescent="0.35">
      <c r="N3834" s="6"/>
      <c r="Q3834" s="2"/>
      <c r="S3834" s="2"/>
    </row>
    <row r="3835" spans="14:19" x14ac:dyDescent="0.35">
      <c r="N3835" s="6"/>
      <c r="Q3835" s="2"/>
      <c r="S3835" s="2"/>
    </row>
    <row r="3836" spans="14:19" x14ac:dyDescent="0.35">
      <c r="N3836" s="6"/>
      <c r="Q3836" s="2"/>
      <c r="S3836" s="2"/>
    </row>
    <row r="3837" spans="14:19" x14ac:dyDescent="0.35">
      <c r="N3837" s="6"/>
      <c r="Q3837" s="2"/>
      <c r="S3837" s="2"/>
    </row>
    <row r="3838" spans="14:19" x14ac:dyDescent="0.35">
      <c r="N3838" s="6"/>
      <c r="Q3838" s="2"/>
      <c r="S3838" s="2"/>
    </row>
    <row r="3839" spans="14:19" x14ac:dyDescent="0.35">
      <c r="N3839" s="6"/>
      <c r="Q3839" s="2"/>
      <c r="S3839" s="2"/>
    </row>
    <row r="3840" spans="14:19" x14ac:dyDescent="0.35">
      <c r="N3840" s="6"/>
      <c r="Q3840" s="2"/>
      <c r="S3840" s="2"/>
    </row>
    <row r="3841" spans="14:19" x14ac:dyDescent="0.35">
      <c r="N3841" s="6"/>
      <c r="Q3841" s="2"/>
      <c r="S3841" s="2"/>
    </row>
    <row r="3842" spans="14:19" x14ac:dyDescent="0.35">
      <c r="N3842" s="6"/>
      <c r="Q3842" s="2"/>
      <c r="S3842" s="2"/>
    </row>
    <row r="3843" spans="14:19" x14ac:dyDescent="0.35">
      <c r="N3843" s="6"/>
      <c r="Q3843" s="2"/>
      <c r="S3843" s="2"/>
    </row>
    <row r="3844" spans="14:19" x14ac:dyDescent="0.35">
      <c r="N3844" s="6"/>
      <c r="Q3844" s="2"/>
      <c r="S3844" s="2"/>
    </row>
    <row r="3845" spans="14:19" x14ac:dyDescent="0.35">
      <c r="N3845" s="6"/>
      <c r="Q3845" s="2"/>
      <c r="S3845" s="2"/>
    </row>
    <row r="3846" spans="14:19" x14ac:dyDescent="0.35">
      <c r="N3846" s="6"/>
      <c r="Q3846" s="2"/>
      <c r="S3846" s="2"/>
    </row>
    <row r="3847" spans="14:19" x14ac:dyDescent="0.35">
      <c r="N3847" s="6"/>
      <c r="Q3847" s="2"/>
      <c r="S3847" s="2"/>
    </row>
    <row r="3848" spans="14:19" x14ac:dyDescent="0.35">
      <c r="N3848" s="6"/>
      <c r="Q3848" s="2"/>
      <c r="S3848" s="2"/>
    </row>
    <row r="3849" spans="14:19" x14ac:dyDescent="0.35">
      <c r="N3849" s="6"/>
      <c r="Q3849" s="2"/>
      <c r="S3849" s="2"/>
    </row>
    <row r="3850" spans="14:19" x14ac:dyDescent="0.35">
      <c r="N3850" s="6"/>
      <c r="Q3850" s="2"/>
      <c r="S3850" s="2"/>
    </row>
    <row r="3851" spans="14:19" x14ac:dyDescent="0.35">
      <c r="N3851" s="6"/>
      <c r="Q3851" s="2"/>
      <c r="S3851" s="2"/>
    </row>
    <row r="3852" spans="14:19" x14ac:dyDescent="0.35">
      <c r="N3852" s="6"/>
      <c r="Q3852" s="2"/>
      <c r="S3852" s="2"/>
    </row>
    <row r="3853" spans="14:19" x14ac:dyDescent="0.35">
      <c r="N3853" s="6"/>
      <c r="Q3853" s="2"/>
      <c r="S3853" s="2"/>
    </row>
    <row r="3854" spans="14:19" x14ac:dyDescent="0.35">
      <c r="N3854" s="6"/>
      <c r="Q3854" s="2"/>
      <c r="S3854" s="2"/>
    </row>
    <row r="3855" spans="14:19" x14ac:dyDescent="0.35">
      <c r="N3855" s="6"/>
      <c r="Q3855" s="2"/>
      <c r="S3855" s="2"/>
    </row>
    <row r="3856" spans="14:19" x14ac:dyDescent="0.35">
      <c r="N3856" s="6"/>
      <c r="Q3856" s="2"/>
      <c r="S3856" s="2"/>
    </row>
    <row r="3857" spans="14:19" x14ac:dyDescent="0.35">
      <c r="N3857" s="6"/>
      <c r="Q3857" s="2"/>
      <c r="S3857" s="2"/>
    </row>
    <row r="3858" spans="14:19" x14ac:dyDescent="0.35">
      <c r="N3858" s="6"/>
      <c r="Q3858" s="2"/>
      <c r="S3858" s="2"/>
    </row>
    <row r="3859" spans="14:19" x14ac:dyDescent="0.35">
      <c r="N3859" s="6"/>
      <c r="Q3859" s="2"/>
      <c r="S3859" s="2"/>
    </row>
    <row r="3860" spans="14:19" x14ac:dyDescent="0.35">
      <c r="N3860" s="6"/>
      <c r="Q3860" s="2"/>
      <c r="S3860" s="2"/>
    </row>
    <row r="3861" spans="14:19" x14ac:dyDescent="0.35">
      <c r="N3861" s="6"/>
      <c r="Q3861" s="2"/>
      <c r="S3861" s="2"/>
    </row>
    <row r="3862" spans="14:19" x14ac:dyDescent="0.35">
      <c r="N3862" s="6"/>
      <c r="Q3862" s="2"/>
      <c r="S3862" s="2"/>
    </row>
    <row r="3863" spans="14:19" x14ac:dyDescent="0.35">
      <c r="N3863" s="6"/>
      <c r="Q3863" s="2"/>
      <c r="S3863" s="2"/>
    </row>
    <row r="3864" spans="14:19" x14ac:dyDescent="0.35">
      <c r="N3864" s="6"/>
      <c r="Q3864" s="2"/>
      <c r="S3864" s="2"/>
    </row>
    <row r="3865" spans="14:19" x14ac:dyDescent="0.35">
      <c r="N3865" s="6"/>
      <c r="Q3865" s="2"/>
      <c r="S3865" s="2"/>
    </row>
    <row r="3866" spans="14:19" x14ac:dyDescent="0.35">
      <c r="N3866" s="6"/>
      <c r="Q3866" s="2"/>
      <c r="S3866" s="2"/>
    </row>
    <row r="3867" spans="14:19" x14ac:dyDescent="0.35">
      <c r="N3867" s="6"/>
      <c r="Q3867" s="2"/>
      <c r="S3867" s="2"/>
    </row>
    <row r="3868" spans="14:19" x14ac:dyDescent="0.35">
      <c r="N3868" s="6"/>
      <c r="Q3868" s="2"/>
      <c r="S3868" s="2"/>
    </row>
    <row r="3869" spans="14:19" x14ac:dyDescent="0.35">
      <c r="N3869" s="6"/>
      <c r="Q3869" s="2"/>
      <c r="S3869" s="2"/>
    </row>
    <row r="3870" spans="14:19" x14ac:dyDescent="0.35">
      <c r="N3870" s="6"/>
      <c r="Q3870" s="2"/>
      <c r="S3870" s="2"/>
    </row>
    <row r="3871" spans="14:19" x14ac:dyDescent="0.35">
      <c r="N3871" s="6"/>
      <c r="Q3871" s="2"/>
      <c r="S3871" s="2"/>
    </row>
    <row r="3872" spans="14:19" x14ac:dyDescent="0.35">
      <c r="N3872" s="6"/>
      <c r="Q3872" s="2"/>
      <c r="S3872" s="2"/>
    </row>
    <row r="3873" spans="14:19" x14ac:dyDescent="0.35">
      <c r="N3873" s="6"/>
      <c r="Q3873" s="2"/>
      <c r="S3873" s="2"/>
    </row>
    <row r="3874" spans="14:19" x14ac:dyDescent="0.35">
      <c r="N3874" s="6"/>
      <c r="Q3874" s="2"/>
      <c r="S3874" s="2"/>
    </row>
    <row r="3875" spans="14:19" x14ac:dyDescent="0.35">
      <c r="N3875" s="6"/>
      <c r="Q3875" s="2"/>
      <c r="S3875" s="2"/>
    </row>
    <row r="3876" spans="14:19" x14ac:dyDescent="0.35">
      <c r="N3876" s="6"/>
      <c r="Q3876" s="2"/>
      <c r="S3876" s="2"/>
    </row>
    <row r="3877" spans="14:19" x14ac:dyDescent="0.35">
      <c r="N3877" s="6"/>
      <c r="Q3877" s="2"/>
      <c r="S3877" s="2"/>
    </row>
    <row r="3878" spans="14:19" x14ac:dyDescent="0.35">
      <c r="N3878" s="6"/>
      <c r="Q3878" s="2"/>
      <c r="S3878" s="2"/>
    </row>
    <row r="3879" spans="14:19" x14ac:dyDescent="0.35">
      <c r="N3879" s="6"/>
      <c r="Q3879" s="2"/>
      <c r="S3879" s="2"/>
    </row>
    <row r="3880" spans="14:19" x14ac:dyDescent="0.35">
      <c r="N3880" s="6"/>
      <c r="Q3880" s="2"/>
      <c r="S3880" s="2"/>
    </row>
    <row r="3881" spans="14:19" x14ac:dyDescent="0.35">
      <c r="N3881" s="6"/>
      <c r="Q3881" s="2"/>
      <c r="S3881" s="2"/>
    </row>
    <row r="3882" spans="14:19" x14ac:dyDescent="0.35">
      <c r="N3882" s="6"/>
      <c r="Q3882" s="2"/>
      <c r="S3882" s="2"/>
    </row>
    <row r="3883" spans="14:19" x14ac:dyDescent="0.35">
      <c r="N3883" s="6"/>
      <c r="Q3883" s="2"/>
      <c r="S3883" s="2"/>
    </row>
    <row r="3884" spans="14:19" x14ac:dyDescent="0.35">
      <c r="N3884" s="6"/>
      <c r="Q3884" s="2"/>
      <c r="S3884" s="2"/>
    </row>
    <row r="3885" spans="14:19" x14ac:dyDescent="0.35">
      <c r="N3885" s="6"/>
      <c r="Q3885" s="2"/>
      <c r="S3885" s="2"/>
    </row>
    <row r="3886" spans="14:19" x14ac:dyDescent="0.35">
      <c r="N3886" s="6"/>
      <c r="Q3886" s="2"/>
      <c r="S3886" s="2"/>
    </row>
    <row r="3887" spans="14:19" x14ac:dyDescent="0.35">
      <c r="N3887" s="6"/>
      <c r="Q3887" s="2"/>
      <c r="S3887" s="2"/>
    </row>
    <row r="3888" spans="14:19" x14ac:dyDescent="0.35">
      <c r="N3888" s="6"/>
      <c r="Q3888" s="2"/>
      <c r="S3888" s="2"/>
    </row>
    <row r="3889" spans="14:19" x14ac:dyDescent="0.35">
      <c r="N3889" s="6"/>
      <c r="Q3889" s="2"/>
      <c r="S3889" s="2"/>
    </row>
    <row r="3890" spans="14:19" x14ac:dyDescent="0.35">
      <c r="N3890" s="6"/>
      <c r="Q3890" s="2"/>
      <c r="S3890" s="2"/>
    </row>
    <row r="3891" spans="14:19" x14ac:dyDescent="0.35">
      <c r="N3891" s="6"/>
      <c r="Q3891" s="2"/>
      <c r="S3891" s="2"/>
    </row>
    <row r="3892" spans="14:19" x14ac:dyDescent="0.35">
      <c r="N3892" s="6"/>
      <c r="Q3892" s="2"/>
      <c r="S3892" s="2"/>
    </row>
    <row r="3893" spans="14:19" x14ac:dyDescent="0.35">
      <c r="N3893" s="6"/>
      <c r="Q3893" s="2"/>
      <c r="S3893" s="2"/>
    </row>
    <row r="3894" spans="14:19" x14ac:dyDescent="0.35">
      <c r="N3894" s="6"/>
      <c r="Q3894" s="2"/>
      <c r="S3894" s="2"/>
    </row>
    <row r="3895" spans="14:19" x14ac:dyDescent="0.35">
      <c r="N3895" s="6"/>
      <c r="Q3895" s="2"/>
      <c r="S3895" s="2"/>
    </row>
    <row r="3896" spans="14:19" x14ac:dyDescent="0.35">
      <c r="N3896" s="6"/>
      <c r="Q3896" s="2"/>
      <c r="S3896" s="2"/>
    </row>
    <row r="3897" spans="14:19" x14ac:dyDescent="0.35">
      <c r="N3897" s="6"/>
      <c r="Q3897" s="2"/>
      <c r="S3897" s="2"/>
    </row>
    <row r="3898" spans="14:19" x14ac:dyDescent="0.35">
      <c r="N3898" s="6"/>
      <c r="Q3898" s="2"/>
      <c r="S3898" s="2"/>
    </row>
    <row r="3899" spans="14:19" x14ac:dyDescent="0.35">
      <c r="N3899" s="6"/>
      <c r="Q3899" s="2"/>
      <c r="S3899" s="2"/>
    </row>
    <row r="3900" spans="14:19" x14ac:dyDescent="0.35">
      <c r="N3900" s="6"/>
      <c r="Q3900" s="2"/>
      <c r="S3900" s="2"/>
    </row>
    <row r="3901" spans="14:19" x14ac:dyDescent="0.35">
      <c r="N3901" s="6"/>
      <c r="Q3901" s="2"/>
      <c r="S3901" s="2"/>
    </row>
    <row r="3902" spans="14:19" x14ac:dyDescent="0.35">
      <c r="N3902" s="6"/>
      <c r="Q3902" s="2"/>
      <c r="S3902" s="2"/>
    </row>
    <row r="3903" spans="14:19" x14ac:dyDescent="0.35">
      <c r="N3903" s="6"/>
      <c r="Q3903" s="2"/>
      <c r="S3903" s="2"/>
    </row>
    <row r="3904" spans="14:19" x14ac:dyDescent="0.35">
      <c r="N3904" s="6"/>
      <c r="Q3904" s="2"/>
      <c r="S3904" s="2"/>
    </row>
    <row r="3905" spans="14:19" x14ac:dyDescent="0.35">
      <c r="N3905" s="6"/>
      <c r="Q3905" s="2"/>
      <c r="S3905" s="2"/>
    </row>
    <row r="3906" spans="14:19" x14ac:dyDescent="0.35">
      <c r="N3906" s="6"/>
      <c r="Q3906" s="2"/>
      <c r="S3906" s="2"/>
    </row>
    <row r="3907" spans="14:19" x14ac:dyDescent="0.35">
      <c r="N3907" s="6"/>
      <c r="Q3907" s="2"/>
      <c r="S3907" s="2"/>
    </row>
    <row r="3908" spans="14:19" x14ac:dyDescent="0.35">
      <c r="N3908" s="6"/>
      <c r="Q3908" s="2"/>
      <c r="S3908" s="2"/>
    </row>
    <row r="3909" spans="14:19" x14ac:dyDescent="0.35">
      <c r="N3909" s="6"/>
      <c r="Q3909" s="2"/>
      <c r="S3909" s="2"/>
    </row>
    <row r="3910" spans="14:19" x14ac:dyDescent="0.35">
      <c r="N3910" s="6"/>
      <c r="Q3910" s="2"/>
      <c r="S3910" s="2"/>
    </row>
    <row r="3911" spans="14:19" x14ac:dyDescent="0.35">
      <c r="N3911" s="6"/>
      <c r="Q3911" s="2"/>
      <c r="S3911" s="2"/>
    </row>
    <row r="3912" spans="14:19" x14ac:dyDescent="0.35">
      <c r="N3912" s="6"/>
      <c r="Q3912" s="2"/>
      <c r="S3912" s="2"/>
    </row>
    <row r="3913" spans="14:19" x14ac:dyDescent="0.35">
      <c r="N3913" s="6"/>
      <c r="Q3913" s="2"/>
      <c r="S3913" s="2"/>
    </row>
    <row r="3914" spans="14:19" x14ac:dyDescent="0.35">
      <c r="N3914" s="6"/>
      <c r="Q3914" s="2"/>
      <c r="S3914" s="2"/>
    </row>
    <row r="3915" spans="14:19" x14ac:dyDescent="0.35">
      <c r="N3915" s="6"/>
      <c r="Q3915" s="2"/>
      <c r="S3915" s="2"/>
    </row>
    <row r="3916" spans="14:19" x14ac:dyDescent="0.35">
      <c r="N3916" s="6"/>
      <c r="Q3916" s="2"/>
      <c r="S3916" s="2"/>
    </row>
    <row r="3917" spans="14:19" x14ac:dyDescent="0.35">
      <c r="N3917" s="6"/>
      <c r="Q3917" s="2"/>
      <c r="S3917" s="2"/>
    </row>
    <row r="3918" spans="14:19" x14ac:dyDescent="0.35">
      <c r="N3918" s="6"/>
      <c r="Q3918" s="2"/>
      <c r="S3918" s="2"/>
    </row>
    <row r="3919" spans="14:19" x14ac:dyDescent="0.35">
      <c r="N3919" s="6"/>
      <c r="Q3919" s="2"/>
      <c r="S3919" s="2"/>
    </row>
    <row r="3920" spans="14:19" x14ac:dyDescent="0.35">
      <c r="N3920" s="6"/>
      <c r="Q3920" s="2"/>
      <c r="S3920" s="2"/>
    </row>
    <row r="3921" spans="14:19" x14ac:dyDescent="0.35">
      <c r="N3921" s="6"/>
      <c r="Q3921" s="2"/>
      <c r="S3921" s="2"/>
    </row>
    <row r="3922" spans="14:19" x14ac:dyDescent="0.35">
      <c r="N3922" s="6"/>
      <c r="Q3922" s="2"/>
      <c r="S3922" s="2"/>
    </row>
    <row r="3923" spans="14:19" x14ac:dyDescent="0.35">
      <c r="N3923" s="6"/>
      <c r="Q3923" s="2"/>
      <c r="S3923" s="2"/>
    </row>
    <row r="3924" spans="14:19" x14ac:dyDescent="0.35">
      <c r="N3924" s="6"/>
      <c r="Q3924" s="2"/>
      <c r="S3924" s="2"/>
    </row>
    <row r="3925" spans="14:19" x14ac:dyDescent="0.35">
      <c r="N3925" s="6"/>
      <c r="Q3925" s="2"/>
      <c r="S3925" s="2"/>
    </row>
    <row r="3926" spans="14:19" x14ac:dyDescent="0.35">
      <c r="N3926" s="6"/>
      <c r="Q3926" s="2"/>
      <c r="S3926" s="2"/>
    </row>
    <row r="3927" spans="14:19" x14ac:dyDescent="0.35">
      <c r="N3927" s="6"/>
      <c r="Q3927" s="2"/>
      <c r="S3927" s="2"/>
    </row>
    <row r="3928" spans="14:19" x14ac:dyDescent="0.35">
      <c r="N3928" s="6"/>
      <c r="Q3928" s="2"/>
      <c r="S3928" s="2"/>
    </row>
    <row r="3929" spans="14:19" x14ac:dyDescent="0.35">
      <c r="N3929" s="6"/>
      <c r="Q3929" s="2"/>
      <c r="S3929" s="2"/>
    </row>
    <row r="3930" spans="14:19" x14ac:dyDescent="0.35">
      <c r="N3930" s="6"/>
      <c r="Q3930" s="2"/>
      <c r="S3930" s="2"/>
    </row>
    <row r="3931" spans="14:19" x14ac:dyDescent="0.35">
      <c r="N3931" s="6"/>
      <c r="Q3931" s="2"/>
      <c r="S3931" s="2"/>
    </row>
    <row r="3932" spans="14:19" x14ac:dyDescent="0.35">
      <c r="N3932" s="6"/>
      <c r="Q3932" s="2"/>
      <c r="S3932" s="2"/>
    </row>
    <row r="3933" spans="14:19" x14ac:dyDescent="0.35">
      <c r="N3933" s="6"/>
      <c r="Q3933" s="2"/>
      <c r="S3933" s="2"/>
    </row>
    <row r="3934" spans="14:19" x14ac:dyDescent="0.35">
      <c r="N3934" s="6"/>
      <c r="Q3934" s="2"/>
      <c r="S3934" s="2"/>
    </row>
    <row r="3935" spans="14:19" x14ac:dyDescent="0.35">
      <c r="N3935" s="6"/>
      <c r="Q3935" s="2"/>
      <c r="S3935" s="2"/>
    </row>
    <row r="3936" spans="14:19" x14ac:dyDescent="0.35">
      <c r="N3936" s="6"/>
      <c r="Q3936" s="2"/>
      <c r="S3936" s="2"/>
    </row>
    <row r="3937" spans="14:19" x14ac:dyDescent="0.35">
      <c r="N3937" s="6"/>
      <c r="Q3937" s="2"/>
      <c r="S3937" s="2"/>
    </row>
    <row r="3938" spans="14:19" x14ac:dyDescent="0.35">
      <c r="N3938" s="6"/>
      <c r="Q3938" s="2"/>
      <c r="S3938" s="2"/>
    </row>
    <row r="3939" spans="14:19" x14ac:dyDescent="0.35">
      <c r="N3939" s="6"/>
      <c r="Q3939" s="2"/>
      <c r="S3939" s="2"/>
    </row>
    <row r="3940" spans="14:19" x14ac:dyDescent="0.35">
      <c r="N3940" s="6"/>
      <c r="Q3940" s="2"/>
      <c r="S3940" s="2"/>
    </row>
    <row r="3941" spans="14:19" x14ac:dyDescent="0.35">
      <c r="N3941" s="6"/>
      <c r="Q3941" s="2"/>
      <c r="S3941" s="2"/>
    </row>
    <row r="3942" spans="14:19" x14ac:dyDescent="0.35">
      <c r="N3942" s="6"/>
      <c r="Q3942" s="2"/>
      <c r="S3942" s="2"/>
    </row>
    <row r="3943" spans="14:19" x14ac:dyDescent="0.35">
      <c r="N3943" s="6"/>
      <c r="Q3943" s="2"/>
      <c r="S3943" s="2"/>
    </row>
    <row r="3944" spans="14:19" x14ac:dyDescent="0.35">
      <c r="N3944" s="6"/>
      <c r="Q3944" s="2"/>
      <c r="S3944" s="2"/>
    </row>
    <row r="3945" spans="14:19" x14ac:dyDescent="0.35">
      <c r="N3945" s="6"/>
      <c r="Q3945" s="2"/>
      <c r="S3945" s="2"/>
    </row>
    <row r="3946" spans="14:19" x14ac:dyDescent="0.35">
      <c r="N3946" s="6"/>
      <c r="Q3946" s="2"/>
      <c r="S3946" s="2"/>
    </row>
    <row r="3947" spans="14:19" x14ac:dyDescent="0.35">
      <c r="N3947" s="6"/>
      <c r="Q3947" s="2"/>
      <c r="S3947" s="2"/>
    </row>
    <row r="3948" spans="14:19" x14ac:dyDescent="0.35">
      <c r="N3948" s="6"/>
      <c r="Q3948" s="2"/>
      <c r="S3948" s="2"/>
    </row>
    <row r="3949" spans="14:19" x14ac:dyDescent="0.35">
      <c r="N3949" s="6"/>
      <c r="Q3949" s="2"/>
      <c r="S3949" s="2"/>
    </row>
    <row r="3950" spans="14:19" x14ac:dyDescent="0.35">
      <c r="N3950" s="6"/>
      <c r="Q3950" s="2"/>
      <c r="S3950" s="2"/>
    </row>
    <row r="3951" spans="14:19" x14ac:dyDescent="0.35">
      <c r="N3951" s="6"/>
      <c r="Q3951" s="2"/>
      <c r="S3951" s="2"/>
    </row>
    <row r="3952" spans="14:19" x14ac:dyDescent="0.35">
      <c r="N3952" s="6"/>
      <c r="Q3952" s="2"/>
      <c r="S3952" s="2"/>
    </row>
    <row r="3953" spans="14:19" x14ac:dyDescent="0.35">
      <c r="N3953" s="6"/>
      <c r="Q3953" s="2"/>
      <c r="S3953" s="2"/>
    </row>
    <row r="3954" spans="14:19" x14ac:dyDescent="0.35">
      <c r="N3954" s="6"/>
      <c r="Q3954" s="2"/>
      <c r="S3954" s="2"/>
    </row>
    <row r="3955" spans="14:19" x14ac:dyDescent="0.35">
      <c r="N3955" s="6"/>
      <c r="Q3955" s="2"/>
      <c r="S3955" s="2"/>
    </row>
    <row r="3956" spans="14:19" x14ac:dyDescent="0.35">
      <c r="N3956" s="6"/>
      <c r="Q3956" s="2"/>
      <c r="S3956" s="2"/>
    </row>
    <row r="3957" spans="14:19" x14ac:dyDescent="0.35">
      <c r="N3957" s="6"/>
      <c r="Q3957" s="2"/>
      <c r="S3957" s="2"/>
    </row>
    <row r="3958" spans="14:19" x14ac:dyDescent="0.35">
      <c r="N3958" s="6"/>
      <c r="Q3958" s="2"/>
      <c r="S3958" s="2"/>
    </row>
    <row r="3959" spans="14:19" x14ac:dyDescent="0.35">
      <c r="N3959" s="6"/>
      <c r="Q3959" s="2"/>
      <c r="S3959" s="2"/>
    </row>
    <row r="3960" spans="14:19" x14ac:dyDescent="0.35">
      <c r="N3960" s="6"/>
      <c r="Q3960" s="2"/>
      <c r="S3960" s="2"/>
    </row>
    <row r="3961" spans="14:19" x14ac:dyDescent="0.35">
      <c r="N3961" s="6"/>
      <c r="Q3961" s="2"/>
      <c r="S3961" s="2"/>
    </row>
    <row r="3962" spans="14:19" x14ac:dyDescent="0.35">
      <c r="N3962" s="6"/>
      <c r="Q3962" s="2"/>
      <c r="S3962" s="2"/>
    </row>
    <row r="3963" spans="14:19" x14ac:dyDescent="0.35">
      <c r="N3963" s="6"/>
      <c r="Q3963" s="2"/>
      <c r="S3963" s="2"/>
    </row>
    <row r="3964" spans="14:19" x14ac:dyDescent="0.35">
      <c r="N3964" s="6"/>
      <c r="Q3964" s="2"/>
      <c r="S3964" s="2"/>
    </row>
    <row r="3965" spans="14:19" x14ac:dyDescent="0.35">
      <c r="N3965" s="6"/>
      <c r="Q3965" s="2"/>
      <c r="S3965" s="2"/>
    </row>
    <row r="3966" spans="14:19" x14ac:dyDescent="0.35">
      <c r="N3966" s="6"/>
      <c r="Q3966" s="2"/>
      <c r="S3966" s="2"/>
    </row>
    <row r="3967" spans="14:19" x14ac:dyDescent="0.35">
      <c r="N3967" s="6"/>
      <c r="Q3967" s="2"/>
      <c r="S3967" s="2"/>
    </row>
    <row r="3968" spans="14:19" x14ac:dyDescent="0.35">
      <c r="N3968" s="6"/>
      <c r="Q3968" s="2"/>
      <c r="S3968" s="2"/>
    </row>
    <row r="3969" spans="14:19" x14ac:dyDescent="0.35">
      <c r="N3969" s="6"/>
      <c r="Q3969" s="2"/>
      <c r="S3969" s="2"/>
    </row>
    <row r="3970" spans="14:19" x14ac:dyDescent="0.35">
      <c r="N3970" s="6"/>
      <c r="Q3970" s="2"/>
      <c r="S3970" s="2"/>
    </row>
    <row r="3971" spans="14:19" x14ac:dyDescent="0.35">
      <c r="N3971" s="6"/>
      <c r="Q3971" s="2"/>
      <c r="S3971" s="2"/>
    </row>
    <row r="3972" spans="14:19" x14ac:dyDescent="0.35">
      <c r="N3972" s="6"/>
      <c r="Q3972" s="2"/>
      <c r="S3972" s="2"/>
    </row>
    <row r="3973" spans="14:19" x14ac:dyDescent="0.35">
      <c r="N3973" s="6"/>
      <c r="Q3973" s="2"/>
      <c r="S3973" s="2"/>
    </row>
    <row r="3974" spans="14:19" x14ac:dyDescent="0.35">
      <c r="N3974" s="6"/>
      <c r="Q3974" s="2"/>
      <c r="S3974" s="2"/>
    </row>
    <row r="3975" spans="14:19" x14ac:dyDescent="0.35">
      <c r="N3975" s="6"/>
      <c r="Q3975" s="2"/>
      <c r="S3975" s="2"/>
    </row>
    <row r="3976" spans="14:19" x14ac:dyDescent="0.35">
      <c r="N3976" s="6"/>
      <c r="Q3976" s="2"/>
      <c r="S3976" s="2"/>
    </row>
    <row r="3977" spans="14:19" x14ac:dyDescent="0.35">
      <c r="N3977" s="6"/>
      <c r="Q3977" s="2"/>
      <c r="S3977" s="2"/>
    </row>
    <row r="3978" spans="14:19" x14ac:dyDescent="0.35">
      <c r="N3978" s="6"/>
      <c r="Q3978" s="2"/>
      <c r="S3978" s="2"/>
    </row>
    <row r="3979" spans="14:19" x14ac:dyDescent="0.35">
      <c r="N3979" s="6"/>
      <c r="Q3979" s="2"/>
      <c r="S3979" s="2"/>
    </row>
    <row r="3980" spans="14:19" x14ac:dyDescent="0.35">
      <c r="N3980" s="6"/>
      <c r="Q3980" s="2"/>
      <c r="S3980" s="2"/>
    </row>
    <row r="3981" spans="14:19" x14ac:dyDescent="0.35">
      <c r="N3981" s="6"/>
      <c r="Q3981" s="2"/>
      <c r="S3981" s="2"/>
    </row>
    <row r="3982" spans="14:19" x14ac:dyDescent="0.35">
      <c r="N3982" s="6"/>
      <c r="Q3982" s="2"/>
      <c r="S3982" s="2"/>
    </row>
    <row r="3983" spans="14:19" x14ac:dyDescent="0.35">
      <c r="N3983" s="6"/>
      <c r="Q3983" s="2"/>
      <c r="S3983" s="2"/>
    </row>
    <row r="3984" spans="14:19" x14ac:dyDescent="0.35">
      <c r="N3984" s="6"/>
      <c r="Q3984" s="2"/>
      <c r="S3984" s="2"/>
    </row>
    <row r="3985" spans="14:19" x14ac:dyDescent="0.35">
      <c r="N3985" s="6"/>
      <c r="Q3985" s="2"/>
      <c r="S3985" s="2"/>
    </row>
    <row r="3986" spans="14:19" x14ac:dyDescent="0.35">
      <c r="N3986" s="6"/>
      <c r="Q3986" s="2"/>
      <c r="S3986" s="2"/>
    </row>
    <row r="3987" spans="14:19" x14ac:dyDescent="0.35">
      <c r="N3987" s="6"/>
      <c r="Q3987" s="2"/>
      <c r="S3987" s="2"/>
    </row>
    <row r="3988" spans="14:19" x14ac:dyDescent="0.35">
      <c r="N3988" s="6"/>
      <c r="Q3988" s="2"/>
      <c r="S3988" s="2"/>
    </row>
    <row r="3989" spans="14:19" x14ac:dyDescent="0.35">
      <c r="N3989" s="6"/>
      <c r="Q3989" s="2"/>
      <c r="S3989" s="2"/>
    </row>
    <row r="3990" spans="14:19" x14ac:dyDescent="0.35">
      <c r="N3990" s="6"/>
      <c r="Q3990" s="2"/>
      <c r="S3990" s="2"/>
    </row>
    <row r="3991" spans="14:19" x14ac:dyDescent="0.35">
      <c r="N3991" s="6"/>
      <c r="Q3991" s="2"/>
      <c r="S3991" s="2"/>
    </row>
    <row r="3992" spans="14:19" x14ac:dyDescent="0.35">
      <c r="N3992" s="6"/>
      <c r="Q3992" s="2"/>
      <c r="S3992" s="2"/>
    </row>
    <row r="3993" spans="14:19" x14ac:dyDescent="0.35">
      <c r="N3993" s="6"/>
      <c r="Q3993" s="2"/>
      <c r="S3993" s="2"/>
    </row>
    <row r="3994" spans="14:19" x14ac:dyDescent="0.35">
      <c r="N3994" s="6"/>
      <c r="Q3994" s="2"/>
      <c r="S3994" s="2"/>
    </row>
    <row r="3995" spans="14:19" x14ac:dyDescent="0.35">
      <c r="N3995" s="6"/>
      <c r="Q3995" s="2"/>
      <c r="S3995" s="2"/>
    </row>
    <row r="3996" spans="14:19" x14ac:dyDescent="0.35">
      <c r="N3996" s="6"/>
      <c r="Q3996" s="2"/>
      <c r="S3996" s="2"/>
    </row>
    <row r="3997" spans="14:19" x14ac:dyDescent="0.35">
      <c r="N3997" s="6"/>
      <c r="Q3997" s="2"/>
      <c r="S3997" s="2"/>
    </row>
    <row r="3998" spans="14:19" x14ac:dyDescent="0.35">
      <c r="N3998" s="6"/>
      <c r="Q3998" s="2"/>
      <c r="S3998" s="2"/>
    </row>
    <row r="3999" spans="14:19" x14ac:dyDescent="0.35">
      <c r="N3999" s="6"/>
      <c r="Q3999" s="2"/>
      <c r="S3999" s="2"/>
    </row>
    <row r="4000" spans="14:19" x14ac:dyDescent="0.35">
      <c r="N4000" s="6"/>
      <c r="Q4000" s="2"/>
      <c r="S4000" s="2"/>
    </row>
    <row r="4001" spans="14:19" x14ac:dyDescent="0.35">
      <c r="N4001" s="6"/>
      <c r="Q4001" s="2"/>
      <c r="S4001" s="2"/>
    </row>
    <row r="4002" spans="14:19" x14ac:dyDescent="0.35">
      <c r="N4002" s="6"/>
      <c r="Q4002" s="2"/>
      <c r="S4002" s="2"/>
    </row>
    <row r="4003" spans="14:19" x14ac:dyDescent="0.35">
      <c r="N4003" s="6"/>
      <c r="Q4003" s="2"/>
      <c r="S4003" s="2"/>
    </row>
    <row r="4004" spans="14:19" x14ac:dyDescent="0.35">
      <c r="N4004" s="6"/>
      <c r="Q4004" s="2"/>
      <c r="S4004" s="2"/>
    </row>
    <row r="4005" spans="14:19" x14ac:dyDescent="0.35">
      <c r="N4005" s="6"/>
      <c r="Q4005" s="2"/>
      <c r="S4005" s="2"/>
    </row>
    <row r="4006" spans="14:19" x14ac:dyDescent="0.35">
      <c r="N4006" s="6"/>
      <c r="Q4006" s="2"/>
      <c r="S4006" s="2"/>
    </row>
    <row r="4007" spans="14:19" x14ac:dyDescent="0.35">
      <c r="N4007" s="6"/>
      <c r="Q4007" s="2"/>
      <c r="S4007" s="2"/>
    </row>
    <row r="4008" spans="14:19" x14ac:dyDescent="0.35">
      <c r="N4008" s="6"/>
      <c r="Q4008" s="2"/>
      <c r="S4008" s="2"/>
    </row>
    <row r="4009" spans="14:19" x14ac:dyDescent="0.35">
      <c r="N4009" s="6"/>
      <c r="Q4009" s="2"/>
      <c r="S4009" s="2"/>
    </row>
    <row r="4010" spans="14:19" x14ac:dyDescent="0.35">
      <c r="N4010" s="6"/>
      <c r="Q4010" s="2"/>
      <c r="S4010" s="2"/>
    </row>
    <row r="4011" spans="14:19" x14ac:dyDescent="0.35">
      <c r="N4011" s="6"/>
      <c r="Q4011" s="2"/>
      <c r="S4011" s="2"/>
    </row>
    <row r="4012" spans="14:19" x14ac:dyDescent="0.35">
      <c r="N4012" s="6"/>
      <c r="Q4012" s="2"/>
      <c r="S4012" s="2"/>
    </row>
    <row r="4013" spans="14:19" x14ac:dyDescent="0.35">
      <c r="N4013" s="6"/>
      <c r="Q4013" s="2"/>
      <c r="S4013" s="2"/>
    </row>
    <row r="4014" spans="14:19" x14ac:dyDescent="0.35">
      <c r="N4014" s="6"/>
      <c r="Q4014" s="2"/>
      <c r="S4014" s="2"/>
    </row>
    <row r="4015" spans="14:19" x14ac:dyDescent="0.35">
      <c r="N4015" s="6"/>
      <c r="Q4015" s="2"/>
      <c r="S4015" s="2"/>
    </row>
    <row r="4016" spans="14:19" x14ac:dyDescent="0.35">
      <c r="N4016" s="6"/>
      <c r="Q4016" s="2"/>
      <c r="S4016" s="2"/>
    </row>
    <row r="4017" spans="14:19" x14ac:dyDescent="0.35">
      <c r="N4017" s="6"/>
      <c r="Q4017" s="2"/>
      <c r="S4017" s="2"/>
    </row>
    <row r="4018" spans="14:19" x14ac:dyDescent="0.35">
      <c r="N4018" s="6"/>
      <c r="Q4018" s="2"/>
      <c r="S4018" s="2"/>
    </row>
    <row r="4019" spans="14:19" x14ac:dyDescent="0.35">
      <c r="N4019" s="6"/>
      <c r="Q4019" s="2"/>
      <c r="S4019" s="2"/>
    </row>
    <row r="4020" spans="14:19" x14ac:dyDescent="0.35">
      <c r="N4020" s="6"/>
      <c r="Q4020" s="2"/>
      <c r="S4020" s="2"/>
    </row>
    <row r="4021" spans="14:19" x14ac:dyDescent="0.35">
      <c r="N4021" s="6"/>
      <c r="Q4021" s="2"/>
      <c r="S4021" s="2"/>
    </row>
    <row r="4022" spans="14:19" x14ac:dyDescent="0.35">
      <c r="N4022" s="6"/>
      <c r="Q4022" s="2"/>
      <c r="S4022" s="2"/>
    </row>
    <row r="4023" spans="14:19" x14ac:dyDescent="0.35">
      <c r="N4023" s="6"/>
      <c r="Q4023" s="2"/>
      <c r="S4023" s="2"/>
    </row>
    <row r="4024" spans="14:19" x14ac:dyDescent="0.35">
      <c r="N4024" s="6"/>
      <c r="Q4024" s="2"/>
      <c r="S4024" s="2"/>
    </row>
    <row r="4025" spans="14:19" x14ac:dyDescent="0.35">
      <c r="N4025" s="6"/>
      <c r="Q4025" s="2"/>
      <c r="S4025" s="2"/>
    </row>
    <row r="4026" spans="14:19" x14ac:dyDescent="0.35">
      <c r="N4026" s="6"/>
      <c r="Q4026" s="2"/>
      <c r="S4026" s="2"/>
    </row>
    <row r="4027" spans="14:19" x14ac:dyDescent="0.35">
      <c r="N4027" s="6"/>
      <c r="Q4027" s="2"/>
      <c r="S4027" s="2"/>
    </row>
    <row r="4028" spans="14:19" x14ac:dyDescent="0.35">
      <c r="N4028" s="6"/>
      <c r="Q4028" s="2"/>
      <c r="S4028" s="2"/>
    </row>
    <row r="4029" spans="14:19" x14ac:dyDescent="0.35">
      <c r="N4029" s="6"/>
      <c r="Q4029" s="2"/>
      <c r="S4029" s="2"/>
    </row>
    <row r="4030" spans="14:19" x14ac:dyDescent="0.35">
      <c r="N4030" s="6"/>
      <c r="Q4030" s="2"/>
      <c r="S4030" s="2"/>
    </row>
    <row r="4031" spans="14:19" x14ac:dyDescent="0.35">
      <c r="N4031" s="6"/>
      <c r="Q4031" s="2"/>
      <c r="S4031" s="2"/>
    </row>
    <row r="4032" spans="14:19" x14ac:dyDescent="0.35">
      <c r="N4032" s="6"/>
      <c r="Q4032" s="2"/>
      <c r="S4032" s="2"/>
    </row>
    <row r="4033" spans="14:19" x14ac:dyDescent="0.35">
      <c r="N4033" s="6"/>
      <c r="Q4033" s="2"/>
      <c r="S4033" s="2"/>
    </row>
    <row r="4034" spans="14:19" x14ac:dyDescent="0.35">
      <c r="N4034" s="6"/>
      <c r="Q4034" s="2"/>
      <c r="S4034" s="2"/>
    </row>
    <row r="4035" spans="14:19" x14ac:dyDescent="0.35">
      <c r="N4035" s="6"/>
      <c r="Q4035" s="2"/>
      <c r="S4035" s="2"/>
    </row>
    <row r="4036" spans="14:19" x14ac:dyDescent="0.35">
      <c r="N4036" s="6"/>
      <c r="Q4036" s="2"/>
      <c r="S4036" s="2"/>
    </row>
    <row r="4037" spans="14:19" x14ac:dyDescent="0.35">
      <c r="N4037" s="6"/>
      <c r="Q4037" s="2"/>
      <c r="S4037" s="2"/>
    </row>
    <row r="4038" spans="14:19" x14ac:dyDescent="0.35">
      <c r="N4038" s="6"/>
      <c r="Q4038" s="2"/>
      <c r="S4038" s="2"/>
    </row>
    <row r="4039" spans="14:19" x14ac:dyDescent="0.35">
      <c r="N4039" s="6"/>
      <c r="Q4039" s="2"/>
      <c r="S4039" s="2"/>
    </row>
    <row r="4040" spans="14:19" x14ac:dyDescent="0.35">
      <c r="N4040" s="6"/>
      <c r="Q4040" s="2"/>
      <c r="S4040" s="2"/>
    </row>
    <row r="4041" spans="14:19" x14ac:dyDescent="0.35">
      <c r="N4041" s="6"/>
      <c r="Q4041" s="2"/>
      <c r="S4041" s="2"/>
    </row>
    <row r="4042" spans="14:19" x14ac:dyDescent="0.35">
      <c r="N4042" s="6"/>
      <c r="Q4042" s="2"/>
      <c r="S4042" s="2"/>
    </row>
    <row r="4043" spans="14:19" x14ac:dyDescent="0.35">
      <c r="N4043" s="6"/>
      <c r="Q4043" s="2"/>
      <c r="S4043" s="2"/>
    </row>
    <row r="4044" spans="14:19" x14ac:dyDescent="0.35">
      <c r="N4044" s="6"/>
      <c r="Q4044" s="2"/>
      <c r="S4044" s="2"/>
    </row>
    <row r="4045" spans="14:19" x14ac:dyDescent="0.35">
      <c r="N4045" s="6"/>
      <c r="Q4045" s="2"/>
      <c r="S4045" s="2"/>
    </row>
    <row r="4046" spans="14:19" x14ac:dyDescent="0.35">
      <c r="N4046" s="6"/>
      <c r="Q4046" s="2"/>
      <c r="S4046" s="2"/>
    </row>
    <row r="4047" spans="14:19" x14ac:dyDescent="0.35">
      <c r="N4047" s="6"/>
      <c r="Q4047" s="2"/>
      <c r="S4047" s="2"/>
    </row>
    <row r="4048" spans="14:19" x14ac:dyDescent="0.35">
      <c r="N4048" s="6"/>
      <c r="Q4048" s="2"/>
      <c r="S4048" s="2"/>
    </row>
    <row r="4049" spans="14:19" x14ac:dyDescent="0.35">
      <c r="N4049" s="6"/>
      <c r="Q4049" s="2"/>
      <c r="S4049" s="2"/>
    </row>
    <row r="4050" spans="14:19" x14ac:dyDescent="0.35">
      <c r="N4050" s="6"/>
      <c r="Q4050" s="2"/>
      <c r="S4050" s="2"/>
    </row>
    <row r="4051" spans="14:19" x14ac:dyDescent="0.35">
      <c r="N4051" s="6"/>
      <c r="Q4051" s="2"/>
      <c r="S4051" s="2"/>
    </row>
    <row r="4052" spans="14:19" x14ac:dyDescent="0.35">
      <c r="N4052" s="6"/>
      <c r="Q4052" s="2"/>
      <c r="S4052" s="2"/>
    </row>
    <row r="4053" spans="14:19" x14ac:dyDescent="0.35">
      <c r="N4053" s="6"/>
      <c r="Q4053" s="2"/>
      <c r="S4053" s="2"/>
    </row>
    <row r="4054" spans="14:19" x14ac:dyDescent="0.35">
      <c r="N4054" s="6"/>
      <c r="Q4054" s="2"/>
      <c r="S4054" s="2"/>
    </row>
    <row r="4055" spans="14:19" x14ac:dyDescent="0.35">
      <c r="N4055" s="6"/>
      <c r="Q4055" s="2"/>
      <c r="S4055" s="2"/>
    </row>
    <row r="4056" spans="14:19" x14ac:dyDescent="0.35">
      <c r="N4056" s="6"/>
      <c r="Q4056" s="2"/>
      <c r="S4056" s="2"/>
    </row>
    <row r="4057" spans="14:19" x14ac:dyDescent="0.35">
      <c r="N4057" s="6"/>
      <c r="Q4057" s="2"/>
      <c r="S4057" s="2"/>
    </row>
    <row r="4058" spans="14:19" x14ac:dyDescent="0.35">
      <c r="N4058" s="6"/>
      <c r="Q4058" s="2"/>
      <c r="S4058" s="2"/>
    </row>
    <row r="4059" spans="14:19" x14ac:dyDescent="0.35">
      <c r="N4059" s="6"/>
      <c r="Q4059" s="2"/>
      <c r="S4059" s="2"/>
    </row>
    <row r="4060" spans="14:19" x14ac:dyDescent="0.35">
      <c r="N4060" s="6"/>
      <c r="Q4060" s="2"/>
      <c r="S4060" s="2"/>
    </row>
    <row r="4061" spans="14:19" x14ac:dyDescent="0.35">
      <c r="N4061" s="6"/>
      <c r="Q4061" s="2"/>
      <c r="S4061" s="2"/>
    </row>
    <row r="4062" spans="14:19" x14ac:dyDescent="0.35">
      <c r="N4062" s="6"/>
      <c r="Q4062" s="2"/>
      <c r="S4062" s="2"/>
    </row>
    <row r="4063" spans="14:19" x14ac:dyDescent="0.35">
      <c r="N4063" s="6"/>
      <c r="Q4063" s="2"/>
      <c r="S4063" s="2"/>
    </row>
    <row r="4064" spans="14:19" x14ac:dyDescent="0.35">
      <c r="N4064" s="6"/>
      <c r="Q4064" s="2"/>
      <c r="S4064" s="2"/>
    </row>
    <row r="4065" spans="14:19" x14ac:dyDescent="0.35">
      <c r="N4065" s="6"/>
      <c r="Q4065" s="2"/>
      <c r="S4065" s="2"/>
    </row>
    <row r="4066" spans="14:19" x14ac:dyDescent="0.35">
      <c r="N4066" s="6"/>
      <c r="Q4066" s="2"/>
      <c r="S4066" s="2"/>
    </row>
    <row r="4067" spans="14:19" x14ac:dyDescent="0.35">
      <c r="N4067" s="6"/>
      <c r="Q4067" s="2"/>
      <c r="S4067" s="2"/>
    </row>
    <row r="4068" spans="14:19" x14ac:dyDescent="0.35">
      <c r="N4068" s="6"/>
      <c r="Q4068" s="2"/>
      <c r="S4068" s="2"/>
    </row>
    <row r="4069" spans="14:19" x14ac:dyDescent="0.35">
      <c r="N4069" s="6"/>
      <c r="Q4069" s="2"/>
      <c r="S4069" s="2"/>
    </row>
    <row r="4070" spans="14:19" x14ac:dyDescent="0.35">
      <c r="N4070" s="6"/>
      <c r="Q4070" s="2"/>
      <c r="S4070" s="2"/>
    </row>
    <row r="4071" spans="14:19" x14ac:dyDescent="0.35">
      <c r="N4071" s="6"/>
      <c r="Q4071" s="2"/>
      <c r="S4071" s="2"/>
    </row>
    <row r="4072" spans="14:19" x14ac:dyDescent="0.35">
      <c r="N4072" s="6"/>
      <c r="Q4072" s="2"/>
      <c r="S4072" s="2"/>
    </row>
    <row r="4073" spans="14:19" x14ac:dyDescent="0.35">
      <c r="N4073" s="6"/>
      <c r="Q4073" s="2"/>
      <c r="S4073" s="2"/>
    </row>
    <row r="4074" spans="14:19" x14ac:dyDescent="0.35">
      <c r="N4074" s="6"/>
      <c r="Q4074" s="2"/>
      <c r="S4074" s="2"/>
    </row>
    <row r="4075" spans="14:19" x14ac:dyDescent="0.35">
      <c r="N4075" s="6"/>
      <c r="Q4075" s="2"/>
      <c r="S4075" s="2"/>
    </row>
    <row r="4076" spans="14:19" x14ac:dyDescent="0.35">
      <c r="N4076" s="6"/>
      <c r="Q4076" s="2"/>
      <c r="S4076" s="2"/>
    </row>
    <row r="4077" spans="14:19" x14ac:dyDescent="0.35">
      <c r="N4077" s="6"/>
      <c r="Q4077" s="2"/>
      <c r="S4077" s="2"/>
    </row>
    <row r="4078" spans="14:19" x14ac:dyDescent="0.35">
      <c r="N4078" s="6"/>
      <c r="Q4078" s="2"/>
      <c r="S4078" s="2"/>
    </row>
    <row r="4079" spans="14:19" x14ac:dyDescent="0.35">
      <c r="N4079" s="6"/>
      <c r="Q4079" s="2"/>
      <c r="S4079" s="2"/>
    </row>
    <row r="4080" spans="14:19" x14ac:dyDescent="0.35">
      <c r="N4080" s="6"/>
      <c r="Q4080" s="2"/>
      <c r="S4080" s="2"/>
    </row>
    <row r="4081" spans="14:19" x14ac:dyDescent="0.35">
      <c r="N4081" s="6"/>
      <c r="Q4081" s="2"/>
      <c r="S4081" s="2"/>
    </row>
    <row r="4082" spans="14:19" x14ac:dyDescent="0.35">
      <c r="N4082" s="6"/>
      <c r="Q4082" s="2"/>
      <c r="S4082" s="2"/>
    </row>
    <row r="4083" spans="14:19" x14ac:dyDescent="0.35">
      <c r="N4083" s="6"/>
      <c r="Q4083" s="2"/>
      <c r="S4083" s="2"/>
    </row>
    <row r="4084" spans="14:19" x14ac:dyDescent="0.35">
      <c r="N4084" s="6"/>
      <c r="Q4084" s="2"/>
      <c r="S4084" s="2"/>
    </row>
    <row r="4085" spans="14:19" x14ac:dyDescent="0.35">
      <c r="N4085" s="6"/>
      <c r="Q4085" s="2"/>
      <c r="S4085" s="2"/>
    </row>
    <row r="4086" spans="14:19" x14ac:dyDescent="0.35">
      <c r="N4086" s="6"/>
      <c r="Q4086" s="2"/>
      <c r="S4086" s="2"/>
    </row>
    <row r="4087" spans="14:19" x14ac:dyDescent="0.35">
      <c r="N4087" s="6"/>
      <c r="Q4087" s="2"/>
      <c r="S4087" s="2"/>
    </row>
    <row r="4088" spans="14:19" x14ac:dyDescent="0.35">
      <c r="N4088" s="6"/>
      <c r="Q4088" s="2"/>
      <c r="S4088" s="2"/>
    </row>
    <row r="4089" spans="14:19" x14ac:dyDescent="0.35">
      <c r="N4089" s="6"/>
      <c r="Q4089" s="2"/>
      <c r="S4089" s="2"/>
    </row>
    <row r="4090" spans="14:19" x14ac:dyDescent="0.35">
      <c r="N4090" s="6"/>
      <c r="Q4090" s="2"/>
      <c r="S4090" s="2"/>
    </row>
    <row r="4091" spans="14:19" x14ac:dyDescent="0.35">
      <c r="N4091" s="6"/>
      <c r="Q4091" s="2"/>
      <c r="S4091" s="2"/>
    </row>
    <row r="4092" spans="14:19" x14ac:dyDescent="0.35">
      <c r="N4092" s="6"/>
      <c r="Q4092" s="2"/>
      <c r="S4092" s="2"/>
    </row>
    <row r="4093" spans="14:19" x14ac:dyDescent="0.35">
      <c r="N4093" s="6"/>
      <c r="Q4093" s="2"/>
      <c r="S4093" s="2"/>
    </row>
    <row r="4094" spans="14:19" x14ac:dyDescent="0.35">
      <c r="N4094" s="6"/>
      <c r="Q4094" s="2"/>
      <c r="S4094" s="2"/>
    </row>
    <row r="4095" spans="14:19" x14ac:dyDescent="0.35">
      <c r="N4095" s="6"/>
      <c r="Q4095" s="2"/>
      <c r="S4095" s="2"/>
    </row>
    <row r="4096" spans="14:19" x14ac:dyDescent="0.35">
      <c r="N4096" s="6"/>
      <c r="Q4096" s="2"/>
      <c r="S4096" s="2"/>
    </row>
    <row r="4097" spans="14:19" x14ac:dyDescent="0.35">
      <c r="N4097" s="6"/>
      <c r="Q4097" s="2"/>
      <c r="S4097" s="2"/>
    </row>
    <row r="4098" spans="14:19" x14ac:dyDescent="0.35">
      <c r="N4098" s="6"/>
      <c r="Q4098" s="2"/>
      <c r="S4098" s="2"/>
    </row>
    <row r="4099" spans="14:19" x14ac:dyDescent="0.35">
      <c r="N4099" s="6"/>
      <c r="Q4099" s="2"/>
      <c r="S4099" s="2"/>
    </row>
    <row r="4100" spans="14:19" x14ac:dyDescent="0.35">
      <c r="N4100" s="6"/>
      <c r="Q4100" s="2"/>
      <c r="S4100" s="2"/>
    </row>
    <row r="4101" spans="14:19" x14ac:dyDescent="0.35">
      <c r="N4101" s="6"/>
      <c r="Q4101" s="2"/>
      <c r="S4101" s="2"/>
    </row>
    <row r="4102" spans="14:19" x14ac:dyDescent="0.35">
      <c r="N4102" s="6"/>
      <c r="Q4102" s="2"/>
      <c r="S4102" s="2"/>
    </row>
    <row r="4103" spans="14:19" x14ac:dyDescent="0.35">
      <c r="N4103" s="6"/>
      <c r="Q4103" s="2"/>
      <c r="S4103" s="2"/>
    </row>
    <row r="4104" spans="14:19" x14ac:dyDescent="0.35">
      <c r="N4104" s="6"/>
      <c r="Q4104" s="2"/>
      <c r="S4104" s="2"/>
    </row>
    <row r="4105" spans="14:19" x14ac:dyDescent="0.35">
      <c r="N4105" s="6"/>
      <c r="Q4105" s="2"/>
      <c r="S4105" s="2"/>
    </row>
    <row r="4106" spans="14:19" x14ac:dyDescent="0.35">
      <c r="N4106" s="6"/>
      <c r="Q4106" s="2"/>
      <c r="S4106" s="2"/>
    </row>
    <row r="4107" spans="14:19" x14ac:dyDescent="0.35">
      <c r="N4107" s="6"/>
      <c r="Q4107" s="2"/>
      <c r="S4107" s="2"/>
    </row>
    <row r="4108" spans="14:19" x14ac:dyDescent="0.35">
      <c r="N4108" s="6"/>
      <c r="Q4108" s="2"/>
      <c r="S4108" s="2"/>
    </row>
    <row r="4109" spans="14:19" x14ac:dyDescent="0.35">
      <c r="N4109" s="6"/>
      <c r="Q4109" s="2"/>
      <c r="S4109" s="2"/>
    </row>
    <row r="4110" spans="14:19" x14ac:dyDescent="0.35">
      <c r="N4110" s="6"/>
      <c r="Q4110" s="2"/>
      <c r="S4110" s="2"/>
    </row>
    <row r="4111" spans="14:19" x14ac:dyDescent="0.35">
      <c r="N4111" s="6"/>
      <c r="Q4111" s="2"/>
      <c r="S4111" s="2"/>
    </row>
    <row r="4112" spans="14:19" x14ac:dyDescent="0.35">
      <c r="N4112" s="6"/>
      <c r="Q4112" s="2"/>
      <c r="S4112" s="2"/>
    </row>
    <row r="4113" spans="14:19" x14ac:dyDescent="0.35">
      <c r="N4113" s="6"/>
      <c r="Q4113" s="2"/>
      <c r="S4113" s="2"/>
    </row>
    <row r="4114" spans="14:19" x14ac:dyDescent="0.35">
      <c r="N4114" s="6"/>
      <c r="Q4114" s="2"/>
      <c r="S4114" s="2"/>
    </row>
    <row r="4115" spans="14:19" x14ac:dyDescent="0.35">
      <c r="N4115" s="6"/>
      <c r="Q4115" s="2"/>
      <c r="S4115" s="2"/>
    </row>
    <row r="4116" spans="14:19" x14ac:dyDescent="0.35">
      <c r="N4116" s="6"/>
      <c r="Q4116" s="2"/>
      <c r="S4116" s="2"/>
    </row>
    <row r="4117" spans="14:19" x14ac:dyDescent="0.35">
      <c r="N4117" s="6"/>
      <c r="Q4117" s="2"/>
      <c r="S4117" s="2"/>
    </row>
    <row r="4118" spans="14:19" x14ac:dyDescent="0.35">
      <c r="N4118" s="6"/>
      <c r="Q4118" s="2"/>
      <c r="S4118" s="2"/>
    </row>
    <row r="4119" spans="14:19" x14ac:dyDescent="0.35">
      <c r="N4119" s="6"/>
      <c r="Q4119" s="2"/>
      <c r="S4119" s="2"/>
    </row>
    <row r="4120" spans="14:19" x14ac:dyDescent="0.35">
      <c r="N4120" s="6"/>
      <c r="Q4120" s="2"/>
      <c r="S4120" s="2"/>
    </row>
    <row r="4121" spans="14:19" x14ac:dyDescent="0.35">
      <c r="N4121" s="6"/>
      <c r="Q4121" s="2"/>
      <c r="S4121" s="2"/>
    </row>
    <row r="4122" spans="14:19" x14ac:dyDescent="0.35">
      <c r="N4122" s="6"/>
      <c r="Q4122" s="2"/>
      <c r="S4122" s="2"/>
    </row>
    <row r="4123" spans="14:19" x14ac:dyDescent="0.35">
      <c r="N4123" s="6"/>
      <c r="Q4123" s="2"/>
      <c r="S4123" s="2"/>
    </row>
    <row r="4124" spans="14:19" x14ac:dyDescent="0.35">
      <c r="N4124" s="6"/>
      <c r="Q4124" s="2"/>
      <c r="S4124" s="2"/>
    </row>
    <row r="4125" spans="14:19" x14ac:dyDescent="0.35">
      <c r="N4125" s="6"/>
      <c r="Q4125" s="2"/>
      <c r="S4125" s="2"/>
    </row>
    <row r="4126" spans="14:19" x14ac:dyDescent="0.35">
      <c r="N4126" s="6"/>
      <c r="Q4126" s="2"/>
      <c r="S4126" s="2"/>
    </row>
    <row r="4127" spans="14:19" x14ac:dyDescent="0.35">
      <c r="N4127" s="6"/>
      <c r="Q4127" s="2"/>
      <c r="S4127" s="2"/>
    </row>
    <row r="4128" spans="14:19" x14ac:dyDescent="0.35">
      <c r="N4128" s="6"/>
      <c r="Q4128" s="2"/>
      <c r="S4128" s="2"/>
    </row>
    <row r="4129" spans="14:19" x14ac:dyDescent="0.35">
      <c r="N4129" s="6"/>
      <c r="Q4129" s="2"/>
      <c r="S4129" s="2"/>
    </row>
    <row r="4130" spans="14:19" x14ac:dyDescent="0.35">
      <c r="N4130" s="6"/>
      <c r="Q4130" s="2"/>
      <c r="S4130" s="2"/>
    </row>
    <row r="4131" spans="14:19" x14ac:dyDescent="0.35">
      <c r="N4131" s="6"/>
      <c r="Q4131" s="2"/>
      <c r="S4131" s="2"/>
    </row>
    <row r="4132" spans="14:19" x14ac:dyDescent="0.35">
      <c r="N4132" s="6"/>
      <c r="Q4132" s="2"/>
      <c r="S4132" s="2"/>
    </row>
    <row r="4133" spans="14:19" x14ac:dyDescent="0.35">
      <c r="N4133" s="6"/>
      <c r="Q4133" s="2"/>
      <c r="S4133" s="2"/>
    </row>
    <row r="4134" spans="14:19" x14ac:dyDescent="0.35">
      <c r="N4134" s="6"/>
      <c r="Q4134" s="2"/>
      <c r="S4134" s="2"/>
    </row>
    <row r="4135" spans="14:19" x14ac:dyDescent="0.35">
      <c r="N4135" s="6"/>
      <c r="Q4135" s="2"/>
      <c r="S4135" s="2"/>
    </row>
    <row r="4136" spans="14:19" x14ac:dyDescent="0.35">
      <c r="N4136" s="6"/>
      <c r="Q4136" s="2"/>
      <c r="S4136" s="2"/>
    </row>
    <row r="4137" spans="14:19" x14ac:dyDescent="0.35">
      <c r="N4137" s="6"/>
      <c r="Q4137" s="2"/>
      <c r="S4137" s="2"/>
    </row>
    <row r="4138" spans="14:19" x14ac:dyDescent="0.35">
      <c r="N4138" s="6"/>
      <c r="Q4138" s="2"/>
      <c r="S4138" s="2"/>
    </row>
    <row r="4139" spans="14:19" x14ac:dyDescent="0.35">
      <c r="N4139" s="6"/>
      <c r="Q4139" s="2"/>
      <c r="S4139" s="2"/>
    </row>
    <row r="4140" spans="14:19" x14ac:dyDescent="0.35">
      <c r="N4140" s="6"/>
      <c r="Q4140" s="2"/>
      <c r="S4140" s="2"/>
    </row>
    <row r="4141" spans="14:19" x14ac:dyDescent="0.35">
      <c r="N4141" s="6"/>
      <c r="Q4141" s="2"/>
      <c r="S4141" s="2"/>
    </row>
    <row r="4142" spans="14:19" x14ac:dyDescent="0.35">
      <c r="N4142" s="6"/>
      <c r="Q4142" s="2"/>
      <c r="S4142" s="2"/>
    </row>
    <row r="4143" spans="14:19" x14ac:dyDescent="0.35">
      <c r="N4143" s="6"/>
      <c r="Q4143" s="2"/>
      <c r="S4143" s="2"/>
    </row>
    <row r="4144" spans="14:19" x14ac:dyDescent="0.35">
      <c r="N4144" s="6"/>
      <c r="Q4144" s="2"/>
      <c r="S4144" s="2"/>
    </row>
    <row r="4145" spans="14:19" x14ac:dyDescent="0.35">
      <c r="N4145" s="6"/>
      <c r="Q4145" s="2"/>
      <c r="S4145" s="2"/>
    </row>
    <row r="4146" spans="14:19" x14ac:dyDescent="0.35">
      <c r="N4146" s="6"/>
      <c r="Q4146" s="2"/>
      <c r="S4146" s="2"/>
    </row>
    <row r="4147" spans="14:19" x14ac:dyDescent="0.35">
      <c r="N4147" s="6"/>
      <c r="Q4147" s="2"/>
      <c r="S4147" s="2"/>
    </row>
    <row r="4148" spans="14:19" x14ac:dyDescent="0.35">
      <c r="N4148" s="6"/>
      <c r="Q4148" s="2"/>
      <c r="S4148" s="2"/>
    </row>
    <row r="4149" spans="14:19" x14ac:dyDescent="0.35">
      <c r="N4149" s="6"/>
      <c r="Q4149" s="2"/>
      <c r="S4149" s="2"/>
    </row>
    <row r="4150" spans="14:19" x14ac:dyDescent="0.35">
      <c r="N4150" s="6"/>
      <c r="Q4150" s="2"/>
      <c r="S4150" s="2"/>
    </row>
    <row r="4151" spans="14:19" x14ac:dyDescent="0.35">
      <c r="N4151" s="6"/>
      <c r="Q4151" s="2"/>
      <c r="S4151" s="2"/>
    </row>
    <row r="4152" spans="14:19" x14ac:dyDescent="0.35">
      <c r="N4152" s="6"/>
      <c r="Q4152" s="2"/>
      <c r="S4152" s="2"/>
    </row>
    <row r="4153" spans="14:19" x14ac:dyDescent="0.35">
      <c r="N4153" s="6"/>
      <c r="Q4153" s="2"/>
      <c r="S4153" s="2"/>
    </row>
    <row r="4154" spans="14:19" x14ac:dyDescent="0.35">
      <c r="N4154" s="6"/>
      <c r="Q4154" s="2"/>
      <c r="S4154" s="2"/>
    </row>
    <row r="4155" spans="14:19" x14ac:dyDescent="0.35">
      <c r="N4155" s="6"/>
      <c r="Q4155" s="2"/>
      <c r="S4155" s="2"/>
    </row>
    <row r="4156" spans="14:19" x14ac:dyDescent="0.35">
      <c r="N4156" s="6"/>
      <c r="Q4156" s="2"/>
      <c r="S4156" s="2"/>
    </row>
    <row r="4157" spans="14:19" x14ac:dyDescent="0.35">
      <c r="N4157" s="6"/>
      <c r="Q4157" s="2"/>
      <c r="S4157" s="2"/>
    </row>
    <row r="4158" spans="14:19" x14ac:dyDescent="0.35">
      <c r="N4158" s="6"/>
      <c r="Q4158" s="2"/>
      <c r="S4158" s="2"/>
    </row>
    <row r="4159" spans="14:19" x14ac:dyDescent="0.35">
      <c r="N4159" s="6"/>
      <c r="Q4159" s="2"/>
      <c r="S4159" s="2"/>
    </row>
    <row r="4160" spans="14:19" x14ac:dyDescent="0.35">
      <c r="N4160" s="6"/>
      <c r="Q4160" s="2"/>
      <c r="S4160" s="2"/>
    </row>
    <row r="4161" spans="14:19" x14ac:dyDescent="0.35">
      <c r="N4161" s="6"/>
      <c r="Q4161" s="2"/>
      <c r="S4161" s="2"/>
    </row>
    <row r="4162" spans="14:19" x14ac:dyDescent="0.35">
      <c r="N4162" s="6"/>
      <c r="Q4162" s="2"/>
      <c r="S4162" s="2"/>
    </row>
    <row r="4163" spans="14:19" x14ac:dyDescent="0.35">
      <c r="N4163" s="6"/>
      <c r="Q4163" s="2"/>
      <c r="S4163" s="2"/>
    </row>
    <row r="4164" spans="14:19" x14ac:dyDescent="0.35">
      <c r="N4164" s="6"/>
      <c r="Q4164" s="2"/>
      <c r="S4164" s="2"/>
    </row>
    <row r="4165" spans="14:19" x14ac:dyDescent="0.35">
      <c r="N4165" s="6"/>
      <c r="Q4165" s="2"/>
      <c r="S4165" s="2"/>
    </row>
    <row r="4166" spans="14:19" x14ac:dyDescent="0.35">
      <c r="N4166" s="6"/>
      <c r="Q4166" s="2"/>
      <c r="S4166" s="2"/>
    </row>
    <row r="4167" spans="14:19" x14ac:dyDescent="0.35">
      <c r="N4167" s="6"/>
      <c r="Q4167" s="2"/>
      <c r="S4167" s="2"/>
    </row>
    <row r="4168" spans="14:19" x14ac:dyDescent="0.35">
      <c r="N4168" s="6"/>
      <c r="Q4168" s="2"/>
      <c r="S4168" s="2"/>
    </row>
    <row r="4169" spans="14:19" x14ac:dyDescent="0.35">
      <c r="N4169" s="6"/>
      <c r="Q4169" s="2"/>
      <c r="S4169" s="2"/>
    </row>
    <row r="4170" spans="14:19" x14ac:dyDescent="0.35">
      <c r="N4170" s="6"/>
      <c r="Q4170" s="2"/>
      <c r="S4170" s="2"/>
    </row>
    <row r="4171" spans="14:19" x14ac:dyDescent="0.35">
      <c r="N4171" s="6"/>
      <c r="Q4171" s="2"/>
      <c r="S4171" s="2"/>
    </row>
    <row r="4172" spans="14:19" x14ac:dyDescent="0.35">
      <c r="N4172" s="6"/>
      <c r="Q4172" s="2"/>
      <c r="S4172" s="2"/>
    </row>
    <row r="4173" spans="14:19" x14ac:dyDescent="0.35">
      <c r="N4173" s="6"/>
      <c r="Q4173" s="2"/>
      <c r="S4173" s="2"/>
    </row>
    <row r="4174" spans="14:19" x14ac:dyDescent="0.35">
      <c r="N4174" s="6"/>
      <c r="Q4174" s="2"/>
      <c r="S4174" s="2"/>
    </row>
    <row r="4175" spans="14:19" x14ac:dyDescent="0.35">
      <c r="N4175" s="6"/>
      <c r="Q4175" s="2"/>
      <c r="S4175" s="2"/>
    </row>
    <row r="4176" spans="14:19" x14ac:dyDescent="0.35">
      <c r="N4176" s="6"/>
      <c r="Q4176" s="2"/>
      <c r="S4176" s="2"/>
    </row>
    <row r="4177" spans="14:19" x14ac:dyDescent="0.35">
      <c r="N4177" s="6"/>
      <c r="Q4177" s="2"/>
      <c r="S4177" s="2"/>
    </row>
    <row r="4178" spans="14:19" x14ac:dyDescent="0.35">
      <c r="N4178" s="6"/>
      <c r="Q4178" s="2"/>
      <c r="S4178" s="2"/>
    </row>
    <row r="4179" spans="14:19" x14ac:dyDescent="0.35">
      <c r="N4179" s="6"/>
      <c r="Q4179" s="2"/>
      <c r="S4179" s="2"/>
    </row>
    <row r="4180" spans="14:19" x14ac:dyDescent="0.35">
      <c r="N4180" s="6"/>
      <c r="Q4180" s="2"/>
      <c r="S4180" s="2"/>
    </row>
    <row r="4181" spans="14:19" x14ac:dyDescent="0.35">
      <c r="N4181" s="6"/>
      <c r="Q4181" s="2"/>
      <c r="S4181" s="2"/>
    </row>
    <row r="4182" spans="14:19" x14ac:dyDescent="0.35">
      <c r="N4182" s="6"/>
      <c r="Q4182" s="2"/>
      <c r="S4182" s="2"/>
    </row>
    <row r="4183" spans="14:19" x14ac:dyDescent="0.35">
      <c r="N4183" s="6"/>
      <c r="Q4183" s="2"/>
      <c r="S4183" s="2"/>
    </row>
    <row r="4184" spans="14:19" x14ac:dyDescent="0.35">
      <c r="N4184" s="6"/>
      <c r="Q4184" s="2"/>
      <c r="S4184" s="2"/>
    </row>
    <row r="4185" spans="14:19" x14ac:dyDescent="0.35">
      <c r="N4185" s="6"/>
      <c r="Q4185" s="2"/>
      <c r="S4185" s="2"/>
    </row>
    <row r="4186" spans="14:19" x14ac:dyDescent="0.35">
      <c r="N4186" s="6"/>
      <c r="Q4186" s="2"/>
      <c r="S4186" s="2"/>
    </row>
    <row r="4187" spans="14:19" x14ac:dyDescent="0.35">
      <c r="N4187" s="6"/>
      <c r="Q4187" s="2"/>
      <c r="S4187" s="2"/>
    </row>
    <row r="4188" spans="14:19" x14ac:dyDescent="0.35">
      <c r="N4188" s="6"/>
      <c r="Q4188" s="2"/>
      <c r="S4188" s="2"/>
    </row>
    <row r="4189" spans="14:19" x14ac:dyDescent="0.35">
      <c r="N4189" s="6"/>
      <c r="Q4189" s="2"/>
      <c r="S4189" s="2"/>
    </row>
    <row r="4190" spans="14:19" x14ac:dyDescent="0.35">
      <c r="N4190" s="6"/>
      <c r="Q4190" s="2"/>
      <c r="S4190" s="2"/>
    </row>
    <row r="4191" spans="14:19" x14ac:dyDescent="0.35">
      <c r="N4191" s="6"/>
      <c r="Q4191" s="2"/>
      <c r="S4191" s="2"/>
    </row>
    <row r="4192" spans="14:19" x14ac:dyDescent="0.35">
      <c r="N4192" s="6"/>
      <c r="Q4192" s="2"/>
      <c r="S4192" s="2"/>
    </row>
    <row r="4193" spans="14:19" x14ac:dyDescent="0.35">
      <c r="N4193" s="6"/>
      <c r="Q4193" s="2"/>
      <c r="S4193" s="2"/>
    </row>
    <row r="4194" spans="14:19" x14ac:dyDescent="0.35">
      <c r="N4194" s="6"/>
      <c r="Q4194" s="2"/>
      <c r="S4194" s="2"/>
    </row>
    <row r="4195" spans="14:19" x14ac:dyDescent="0.35">
      <c r="N4195" s="6"/>
      <c r="Q4195" s="2"/>
      <c r="S4195" s="2"/>
    </row>
    <row r="4196" spans="14:19" x14ac:dyDescent="0.35">
      <c r="N4196" s="6"/>
      <c r="Q4196" s="2"/>
      <c r="S4196" s="2"/>
    </row>
    <row r="4197" spans="14:19" x14ac:dyDescent="0.35">
      <c r="N4197" s="6"/>
      <c r="Q4197" s="2"/>
      <c r="S4197" s="2"/>
    </row>
    <row r="4198" spans="14:19" x14ac:dyDescent="0.35">
      <c r="N4198" s="6"/>
      <c r="Q4198" s="2"/>
      <c r="S4198" s="2"/>
    </row>
    <row r="4199" spans="14:19" x14ac:dyDescent="0.35">
      <c r="N4199" s="6"/>
      <c r="Q4199" s="2"/>
      <c r="S4199" s="2"/>
    </row>
    <row r="4200" spans="14:19" x14ac:dyDescent="0.35">
      <c r="N4200" s="6"/>
      <c r="Q4200" s="2"/>
      <c r="S4200" s="2"/>
    </row>
    <row r="4201" spans="14:19" x14ac:dyDescent="0.35">
      <c r="N4201" s="6"/>
      <c r="Q4201" s="2"/>
      <c r="S4201" s="2"/>
    </row>
    <row r="4202" spans="14:19" x14ac:dyDescent="0.35">
      <c r="N4202" s="6"/>
      <c r="Q4202" s="2"/>
      <c r="S4202" s="2"/>
    </row>
    <row r="4203" spans="14:19" x14ac:dyDescent="0.35">
      <c r="N4203" s="6"/>
      <c r="Q4203" s="2"/>
      <c r="S4203" s="2"/>
    </row>
    <row r="4204" spans="14:19" x14ac:dyDescent="0.35">
      <c r="N4204" s="6"/>
      <c r="Q4204" s="2"/>
      <c r="S4204" s="2"/>
    </row>
    <row r="4205" spans="14:19" x14ac:dyDescent="0.35">
      <c r="N4205" s="6"/>
      <c r="Q4205" s="2"/>
      <c r="S4205" s="2"/>
    </row>
    <row r="4206" spans="14:19" x14ac:dyDescent="0.35">
      <c r="N4206" s="6"/>
      <c r="Q4206" s="2"/>
      <c r="S4206" s="2"/>
    </row>
    <row r="4207" spans="14:19" x14ac:dyDescent="0.35">
      <c r="N4207" s="6"/>
      <c r="Q4207" s="2"/>
      <c r="S4207" s="2"/>
    </row>
    <row r="4208" spans="14:19" x14ac:dyDescent="0.35">
      <c r="N4208" s="6"/>
      <c r="Q4208" s="2"/>
      <c r="S4208" s="2"/>
    </row>
    <row r="4209" spans="14:19" x14ac:dyDescent="0.35">
      <c r="N4209" s="6"/>
      <c r="Q4209" s="2"/>
      <c r="S4209" s="2"/>
    </row>
    <row r="4210" spans="14:19" x14ac:dyDescent="0.35">
      <c r="N4210" s="6"/>
      <c r="Q4210" s="2"/>
      <c r="S4210" s="2"/>
    </row>
    <row r="4211" spans="14:19" x14ac:dyDescent="0.35">
      <c r="N4211" s="6"/>
      <c r="Q4211" s="2"/>
      <c r="S4211" s="2"/>
    </row>
    <row r="4212" spans="14:19" x14ac:dyDescent="0.35">
      <c r="N4212" s="6"/>
      <c r="Q4212" s="2"/>
      <c r="S4212" s="2"/>
    </row>
    <row r="4213" spans="14:19" x14ac:dyDescent="0.35">
      <c r="N4213" s="6"/>
      <c r="Q4213" s="2"/>
      <c r="S4213" s="2"/>
    </row>
    <row r="4214" spans="14:19" x14ac:dyDescent="0.35">
      <c r="N4214" s="6"/>
      <c r="Q4214" s="2"/>
      <c r="S4214" s="2"/>
    </row>
    <row r="4215" spans="14:19" x14ac:dyDescent="0.35">
      <c r="N4215" s="6"/>
      <c r="Q4215" s="2"/>
      <c r="S4215" s="2"/>
    </row>
    <row r="4216" spans="14:19" x14ac:dyDescent="0.35">
      <c r="N4216" s="6"/>
      <c r="Q4216" s="2"/>
      <c r="S4216" s="2"/>
    </row>
    <row r="4217" spans="14:19" x14ac:dyDescent="0.35">
      <c r="N4217" s="6"/>
      <c r="Q4217" s="2"/>
      <c r="S4217" s="2"/>
    </row>
    <row r="4218" spans="14:19" x14ac:dyDescent="0.35">
      <c r="N4218" s="6"/>
      <c r="Q4218" s="2"/>
      <c r="S4218" s="2"/>
    </row>
    <row r="4219" spans="14:19" x14ac:dyDescent="0.35">
      <c r="N4219" s="6"/>
      <c r="Q4219" s="2"/>
      <c r="S4219" s="2"/>
    </row>
    <row r="4220" spans="14:19" x14ac:dyDescent="0.35">
      <c r="N4220" s="6"/>
      <c r="Q4220" s="2"/>
      <c r="S4220" s="2"/>
    </row>
    <row r="4221" spans="14:19" x14ac:dyDescent="0.35">
      <c r="N4221" s="6"/>
      <c r="Q4221" s="2"/>
      <c r="S4221" s="2"/>
    </row>
    <row r="4222" spans="14:19" x14ac:dyDescent="0.35">
      <c r="N4222" s="6"/>
      <c r="Q4222" s="2"/>
      <c r="S4222" s="2"/>
    </row>
    <row r="4223" spans="14:19" x14ac:dyDescent="0.35">
      <c r="N4223" s="6"/>
      <c r="Q4223" s="2"/>
      <c r="S4223" s="2"/>
    </row>
    <row r="4224" spans="14:19" x14ac:dyDescent="0.35">
      <c r="N4224" s="6"/>
      <c r="Q4224" s="2"/>
      <c r="S4224" s="2"/>
    </row>
    <row r="4225" spans="14:19" x14ac:dyDescent="0.35">
      <c r="N4225" s="6"/>
      <c r="Q4225" s="2"/>
      <c r="S4225" s="2"/>
    </row>
    <row r="4226" spans="14:19" x14ac:dyDescent="0.35">
      <c r="N4226" s="6"/>
      <c r="Q4226" s="2"/>
      <c r="S4226" s="2"/>
    </row>
    <row r="4227" spans="14:19" x14ac:dyDescent="0.35">
      <c r="N4227" s="6"/>
      <c r="Q4227" s="2"/>
      <c r="S4227" s="2"/>
    </row>
    <row r="4228" spans="14:19" x14ac:dyDescent="0.35">
      <c r="N4228" s="6"/>
      <c r="Q4228" s="2"/>
      <c r="S4228" s="2"/>
    </row>
    <row r="4229" spans="14:19" x14ac:dyDescent="0.35">
      <c r="N4229" s="6"/>
      <c r="Q4229" s="2"/>
      <c r="S4229" s="2"/>
    </row>
    <row r="4230" spans="14:19" x14ac:dyDescent="0.35">
      <c r="N4230" s="6"/>
      <c r="Q4230" s="2"/>
      <c r="S4230" s="2"/>
    </row>
    <row r="4231" spans="14:19" x14ac:dyDescent="0.35">
      <c r="N4231" s="6"/>
      <c r="Q4231" s="2"/>
      <c r="S4231" s="2"/>
    </row>
    <row r="4232" spans="14:19" x14ac:dyDescent="0.35">
      <c r="N4232" s="6"/>
      <c r="Q4232" s="2"/>
      <c r="S4232" s="2"/>
    </row>
    <row r="4233" spans="14:19" x14ac:dyDescent="0.35">
      <c r="N4233" s="6"/>
      <c r="Q4233" s="2"/>
      <c r="S4233" s="2"/>
    </row>
    <row r="4234" spans="14:19" x14ac:dyDescent="0.35">
      <c r="N4234" s="6"/>
      <c r="Q4234" s="2"/>
      <c r="S4234" s="2"/>
    </row>
    <row r="4235" spans="14:19" x14ac:dyDescent="0.35">
      <c r="N4235" s="6"/>
      <c r="Q4235" s="2"/>
      <c r="S4235" s="2"/>
    </row>
    <row r="4236" spans="14:19" x14ac:dyDescent="0.35">
      <c r="N4236" s="6"/>
      <c r="Q4236" s="2"/>
      <c r="S4236" s="2"/>
    </row>
    <row r="4237" spans="14:19" x14ac:dyDescent="0.35">
      <c r="N4237" s="6"/>
      <c r="Q4237" s="2"/>
      <c r="S4237" s="2"/>
    </row>
    <row r="4238" spans="14:19" x14ac:dyDescent="0.35">
      <c r="N4238" s="6"/>
      <c r="Q4238" s="2"/>
      <c r="S4238" s="2"/>
    </row>
    <row r="4239" spans="14:19" x14ac:dyDescent="0.35">
      <c r="N4239" s="6"/>
      <c r="Q4239" s="2"/>
      <c r="S4239" s="2"/>
    </row>
    <row r="4240" spans="14:19" x14ac:dyDescent="0.35">
      <c r="N4240" s="6"/>
      <c r="Q4240" s="2"/>
      <c r="S4240" s="2"/>
    </row>
    <row r="4241" spans="14:19" x14ac:dyDescent="0.35">
      <c r="N4241" s="6"/>
      <c r="Q4241" s="2"/>
      <c r="S4241" s="2"/>
    </row>
    <row r="4242" spans="14:19" x14ac:dyDescent="0.35">
      <c r="N4242" s="6"/>
      <c r="Q4242" s="2"/>
      <c r="S4242" s="2"/>
    </row>
    <row r="4243" spans="14:19" x14ac:dyDescent="0.35">
      <c r="N4243" s="6"/>
      <c r="Q4243" s="2"/>
      <c r="S4243" s="2"/>
    </row>
    <row r="4244" spans="14:19" x14ac:dyDescent="0.35">
      <c r="N4244" s="6"/>
      <c r="Q4244" s="2"/>
      <c r="S4244" s="2"/>
    </row>
    <row r="4245" spans="14:19" x14ac:dyDescent="0.35">
      <c r="N4245" s="6"/>
      <c r="Q4245" s="2"/>
      <c r="S4245" s="2"/>
    </row>
    <row r="4246" spans="14:19" x14ac:dyDescent="0.35">
      <c r="N4246" s="6"/>
      <c r="Q4246" s="2"/>
      <c r="S4246" s="2"/>
    </row>
    <row r="4247" spans="14:19" x14ac:dyDescent="0.35">
      <c r="N4247" s="6"/>
      <c r="Q4247" s="2"/>
      <c r="S4247" s="2"/>
    </row>
    <row r="4248" spans="14:19" x14ac:dyDescent="0.35">
      <c r="N4248" s="6"/>
      <c r="Q4248" s="2"/>
      <c r="S4248" s="2"/>
    </row>
    <row r="4249" spans="14:19" x14ac:dyDescent="0.35">
      <c r="N4249" s="6"/>
      <c r="Q4249" s="2"/>
      <c r="S4249" s="2"/>
    </row>
    <row r="4250" spans="14:19" x14ac:dyDescent="0.35">
      <c r="N4250" s="6"/>
      <c r="Q4250" s="2"/>
      <c r="S4250" s="2"/>
    </row>
    <row r="4251" spans="14:19" x14ac:dyDescent="0.35">
      <c r="N4251" s="6"/>
      <c r="Q4251" s="2"/>
      <c r="S4251" s="2"/>
    </row>
    <row r="4252" spans="14:19" x14ac:dyDescent="0.35">
      <c r="N4252" s="6"/>
      <c r="Q4252" s="2"/>
      <c r="S4252" s="2"/>
    </row>
    <row r="4253" spans="14:19" x14ac:dyDescent="0.35">
      <c r="N4253" s="6"/>
      <c r="Q4253" s="2"/>
      <c r="S4253" s="2"/>
    </row>
    <row r="4254" spans="14:19" x14ac:dyDescent="0.35">
      <c r="N4254" s="6"/>
      <c r="Q4254" s="2"/>
      <c r="S4254" s="2"/>
    </row>
    <row r="4255" spans="14:19" x14ac:dyDescent="0.35">
      <c r="N4255" s="6"/>
      <c r="Q4255" s="2"/>
      <c r="S4255" s="2"/>
    </row>
    <row r="4256" spans="14:19" x14ac:dyDescent="0.35">
      <c r="N4256" s="6"/>
      <c r="Q4256" s="2"/>
      <c r="S4256" s="2"/>
    </row>
    <row r="4257" spans="14:19" x14ac:dyDescent="0.35">
      <c r="N4257" s="6"/>
      <c r="Q4257" s="2"/>
      <c r="S4257" s="2"/>
    </row>
    <row r="4258" spans="14:19" x14ac:dyDescent="0.35">
      <c r="N4258" s="6"/>
      <c r="Q4258" s="2"/>
      <c r="S4258" s="2"/>
    </row>
    <row r="4259" spans="14:19" x14ac:dyDescent="0.35">
      <c r="N4259" s="6"/>
      <c r="Q4259" s="2"/>
      <c r="S4259" s="2"/>
    </row>
    <row r="4260" spans="14:19" x14ac:dyDescent="0.35">
      <c r="N4260" s="6"/>
      <c r="Q4260" s="2"/>
      <c r="S4260" s="2"/>
    </row>
    <row r="4261" spans="14:19" x14ac:dyDescent="0.35">
      <c r="N4261" s="6"/>
      <c r="Q4261" s="2"/>
      <c r="S4261" s="2"/>
    </row>
    <row r="4262" spans="14:19" x14ac:dyDescent="0.35">
      <c r="N4262" s="6"/>
      <c r="Q4262" s="2"/>
      <c r="S4262" s="2"/>
    </row>
    <row r="4263" spans="14:19" x14ac:dyDescent="0.35">
      <c r="N4263" s="6"/>
      <c r="Q4263" s="2"/>
      <c r="S4263" s="2"/>
    </row>
    <row r="4264" spans="14:19" x14ac:dyDescent="0.35">
      <c r="N4264" s="6"/>
      <c r="Q4264" s="2"/>
      <c r="S4264" s="2"/>
    </row>
    <row r="4265" spans="14:19" x14ac:dyDescent="0.35">
      <c r="N4265" s="6"/>
      <c r="Q4265" s="2"/>
      <c r="S4265" s="2"/>
    </row>
    <row r="4266" spans="14:19" x14ac:dyDescent="0.35">
      <c r="N4266" s="6"/>
      <c r="Q4266" s="2"/>
      <c r="S4266" s="2"/>
    </row>
    <row r="4267" spans="14:19" x14ac:dyDescent="0.35">
      <c r="N4267" s="6"/>
      <c r="Q4267" s="2"/>
      <c r="S4267" s="2"/>
    </row>
    <row r="4268" spans="14:19" x14ac:dyDescent="0.35">
      <c r="N4268" s="6"/>
      <c r="Q4268" s="2"/>
      <c r="S4268" s="2"/>
    </row>
    <row r="4269" spans="14:19" x14ac:dyDescent="0.35">
      <c r="N4269" s="6"/>
      <c r="Q4269" s="2"/>
      <c r="S4269" s="2"/>
    </row>
    <row r="4270" spans="14:19" x14ac:dyDescent="0.35">
      <c r="N4270" s="6"/>
      <c r="Q4270" s="2"/>
      <c r="S4270" s="2"/>
    </row>
    <row r="4271" spans="14:19" x14ac:dyDescent="0.35">
      <c r="N4271" s="6"/>
      <c r="Q4271" s="2"/>
      <c r="S4271" s="2"/>
    </row>
    <row r="4272" spans="14:19" x14ac:dyDescent="0.35">
      <c r="N4272" s="6"/>
      <c r="Q4272" s="2"/>
      <c r="S4272" s="2"/>
    </row>
    <row r="4273" spans="14:19" x14ac:dyDescent="0.35">
      <c r="N4273" s="6"/>
      <c r="Q4273" s="2"/>
      <c r="S4273" s="2"/>
    </row>
    <row r="4274" spans="14:19" x14ac:dyDescent="0.35">
      <c r="N4274" s="6"/>
      <c r="Q4274" s="2"/>
      <c r="S4274" s="2"/>
    </row>
    <row r="4275" spans="14:19" x14ac:dyDescent="0.35">
      <c r="N4275" s="6"/>
      <c r="Q4275" s="2"/>
      <c r="S4275" s="2"/>
    </row>
    <row r="4276" spans="14:19" x14ac:dyDescent="0.35">
      <c r="N4276" s="6"/>
      <c r="Q4276" s="2"/>
      <c r="S4276" s="2"/>
    </row>
    <row r="4277" spans="14:19" x14ac:dyDescent="0.35">
      <c r="N4277" s="6"/>
      <c r="Q4277" s="2"/>
      <c r="S4277" s="2"/>
    </row>
    <row r="4278" spans="14:19" x14ac:dyDescent="0.35">
      <c r="N4278" s="6"/>
      <c r="Q4278" s="2"/>
      <c r="S4278" s="2"/>
    </row>
    <row r="4279" spans="14:19" x14ac:dyDescent="0.35">
      <c r="N4279" s="6"/>
      <c r="Q4279" s="2"/>
      <c r="S4279" s="2"/>
    </row>
    <row r="4280" spans="14:19" x14ac:dyDescent="0.35">
      <c r="N4280" s="6"/>
      <c r="Q4280" s="2"/>
      <c r="S4280" s="2"/>
    </row>
    <row r="4281" spans="14:19" x14ac:dyDescent="0.35">
      <c r="N4281" s="6"/>
      <c r="Q4281" s="2"/>
      <c r="S4281" s="2"/>
    </row>
    <row r="4282" spans="14:19" x14ac:dyDescent="0.35">
      <c r="N4282" s="6"/>
      <c r="Q4282" s="2"/>
      <c r="S4282" s="2"/>
    </row>
    <row r="4283" spans="14:19" x14ac:dyDescent="0.35">
      <c r="N4283" s="6"/>
      <c r="Q4283" s="2"/>
      <c r="S4283" s="2"/>
    </row>
    <row r="4284" spans="14:19" x14ac:dyDescent="0.35">
      <c r="N4284" s="6"/>
      <c r="Q4284" s="2"/>
      <c r="S4284" s="2"/>
    </row>
    <row r="4285" spans="14:19" x14ac:dyDescent="0.35">
      <c r="N4285" s="6"/>
      <c r="Q4285" s="2"/>
      <c r="S4285" s="2"/>
    </row>
    <row r="4286" spans="14:19" x14ac:dyDescent="0.35">
      <c r="N4286" s="6"/>
      <c r="Q4286" s="2"/>
      <c r="S4286" s="2"/>
    </row>
    <row r="4287" spans="14:19" x14ac:dyDescent="0.35">
      <c r="N4287" s="6"/>
      <c r="Q4287" s="2"/>
      <c r="S4287" s="2"/>
    </row>
    <row r="4288" spans="14:19" x14ac:dyDescent="0.35">
      <c r="N4288" s="6"/>
      <c r="Q4288" s="2"/>
      <c r="S4288" s="2"/>
    </row>
    <row r="4289" spans="14:19" x14ac:dyDescent="0.35">
      <c r="N4289" s="6"/>
      <c r="Q4289" s="2"/>
      <c r="S4289" s="2"/>
    </row>
    <row r="4290" spans="14:19" x14ac:dyDescent="0.35">
      <c r="N4290" s="6"/>
      <c r="Q4290" s="2"/>
      <c r="S4290" s="2"/>
    </row>
    <row r="4291" spans="14:19" x14ac:dyDescent="0.35">
      <c r="N4291" s="6"/>
      <c r="Q4291" s="2"/>
      <c r="S4291" s="2"/>
    </row>
    <row r="4292" spans="14:19" x14ac:dyDescent="0.35">
      <c r="N4292" s="6"/>
      <c r="Q4292" s="2"/>
      <c r="S4292" s="2"/>
    </row>
    <row r="4293" spans="14:19" x14ac:dyDescent="0.35">
      <c r="N4293" s="6"/>
      <c r="Q4293" s="2"/>
      <c r="S4293" s="2"/>
    </row>
    <row r="4294" spans="14:19" x14ac:dyDescent="0.35">
      <c r="N4294" s="6"/>
      <c r="Q4294" s="2"/>
      <c r="S4294" s="2"/>
    </row>
    <row r="4295" spans="14:19" x14ac:dyDescent="0.35">
      <c r="N4295" s="6"/>
      <c r="Q4295" s="2"/>
      <c r="S4295" s="2"/>
    </row>
    <row r="4296" spans="14:19" x14ac:dyDescent="0.35">
      <c r="N4296" s="6"/>
      <c r="Q4296" s="2"/>
      <c r="S4296" s="2"/>
    </row>
    <row r="4297" spans="14:19" x14ac:dyDescent="0.35">
      <c r="N4297" s="6"/>
      <c r="Q4297" s="2"/>
      <c r="S4297" s="2"/>
    </row>
    <row r="4298" spans="14:19" x14ac:dyDescent="0.35">
      <c r="N4298" s="6"/>
      <c r="Q4298" s="2"/>
      <c r="S4298" s="2"/>
    </row>
    <row r="4299" spans="14:19" x14ac:dyDescent="0.35">
      <c r="N4299" s="6"/>
      <c r="Q4299" s="2"/>
      <c r="S4299" s="2"/>
    </row>
    <row r="4300" spans="14:19" x14ac:dyDescent="0.35">
      <c r="N4300" s="6"/>
      <c r="Q4300" s="2"/>
      <c r="S4300" s="2"/>
    </row>
    <row r="4301" spans="14:19" x14ac:dyDescent="0.35">
      <c r="N4301" s="6"/>
      <c r="Q4301" s="2"/>
      <c r="S4301" s="2"/>
    </row>
    <row r="4302" spans="14:19" x14ac:dyDescent="0.35">
      <c r="N4302" s="6"/>
      <c r="Q4302" s="2"/>
      <c r="S4302" s="2"/>
    </row>
    <row r="4303" spans="14:19" x14ac:dyDescent="0.35">
      <c r="N4303" s="6"/>
      <c r="Q4303" s="2"/>
      <c r="S4303" s="2"/>
    </row>
    <row r="4304" spans="14:19" x14ac:dyDescent="0.35">
      <c r="N4304" s="6"/>
      <c r="Q4304" s="2"/>
      <c r="S4304" s="2"/>
    </row>
    <row r="4305" spans="14:19" x14ac:dyDescent="0.35">
      <c r="N4305" s="6"/>
      <c r="Q4305" s="2"/>
      <c r="S4305" s="2"/>
    </row>
    <row r="4306" spans="14:19" x14ac:dyDescent="0.35">
      <c r="N4306" s="6"/>
      <c r="Q4306" s="2"/>
      <c r="S4306" s="2"/>
    </row>
    <row r="4307" spans="14:19" x14ac:dyDescent="0.35">
      <c r="N4307" s="6"/>
      <c r="Q4307" s="2"/>
      <c r="S4307" s="2"/>
    </row>
    <row r="4308" spans="14:19" x14ac:dyDescent="0.35">
      <c r="N4308" s="6"/>
      <c r="Q4308" s="2"/>
      <c r="S4308" s="2"/>
    </row>
    <row r="4309" spans="14:19" x14ac:dyDescent="0.35">
      <c r="N4309" s="6"/>
      <c r="Q4309" s="2"/>
      <c r="S4309" s="2"/>
    </row>
    <row r="4310" spans="14:19" x14ac:dyDescent="0.35">
      <c r="N4310" s="6"/>
      <c r="Q4310" s="2"/>
      <c r="S4310" s="2"/>
    </row>
    <row r="4311" spans="14:19" x14ac:dyDescent="0.35">
      <c r="N4311" s="6"/>
      <c r="Q4311" s="2"/>
      <c r="S4311" s="2"/>
    </row>
    <row r="4312" spans="14:19" x14ac:dyDescent="0.35">
      <c r="N4312" s="6"/>
      <c r="Q4312" s="2"/>
      <c r="S4312" s="2"/>
    </row>
    <row r="4313" spans="14:19" x14ac:dyDescent="0.35">
      <c r="N4313" s="6"/>
      <c r="Q4313" s="2"/>
      <c r="S4313" s="2"/>
    </row>
    <row r="4314" spans="14:19" x14ac:dyDescent="0.35">
      <c r="N4314" s="6"/>
      <c r="Q4314" s="2"/>
      <c r="S4314" s="2"/>
    </row>
    <row r="4315" spans="14:19" x14ac:dyDescent="0.35">
      <c r="N4315" s="6"/>
      <c r="Q4315" s="2"/>
      <c r="S4315" s="2"/>
    </row>
    <row r="4316" spans="14:19" x14ac:dyDescent="0.35">
      <c r="N4316" s="6"/>
      <c r="Q4316" s="2"/>
      <c r="S4316" s="2"/>
    </row>
    <row r="4317" spans="14:19" x14ac:dyDescent="0.35">
      <c r="N4317" s="6"/>
      <c r="Q4317" s="2"/>
      <c r="S4317" s="2"/>
    </row>
    <row r="4318" spans="14:19" x14ac:dyDescent="0.35">
      <c r="N4318" s="6"/>
      <c r="Q4318" s="2"/>
      <c r="S4318" s="2"/>
    </row>
    <row r="4319" spans="14:19" x14ac:dyDescent="0.35">
      <c r="N4319" s="6"/>
      <c r="Q4319" s="2"/>
      <c r="S4319" s="2"/>
    </row>
    <row r="4320" spans="14:19" x14ac:dyDescent="0.35">
      <c r="N4320" s="6"/>
      <c r="Q4320" s="2"/>
      <c r="S4320" s="2"/>
    </row>
    <row r="4321" spans="14:19" x14ac:dyDescent="0.35">
      <c r="N4321" s="6"/>
      <c r="Q4321" s="2"/>
      <c r="S4321" s="2"/>
    </row>
    <row r="4322" spans="14:19" x14ac:dyDescent="0.35">
      <c r="N4322" s="6"/>
      <c r="Q4322" s="2"/>
      <c r="S4322" s="2"/>
    </row>
    <row r="4323" spans="14:19" x14ac:dyDescent="0.35">
      <c r="N4323" s="6"/>
      <c r="Q4323" s="2"/>
      <c r="S4323" s="2"/>
    </row>
    <row r="4324" spans="14:19" x14ac:dyDescent="0.35">
      <c r="N4324" s="6"/>
      <c r="Q4324" s="2"/>
      <c r="S4324" s="2"/>
    </row>
    <row r="4325" spans="14:19" x14ac:dyDescent="0.35">
      <c r="N4325" s="6"/>
      <c r="Q4325" s="2"/>
      <c r="S4325" s="2"/>
    </row>
    <row r="4326" spans="14:19" x14ac:dyDescent="0.35">
      <c r="N4326" s="6"/>
      <c r="Q4326" s="2"/>
      <c r="S4326" s="2"/>
    </row>
    <row r="4327" spans="14:19" x14ac:dyDescent="0.35">
      <c r="N4327" s="6"/>
      <c r="Q4327" s="2"/>
      <c r="S4327" s="2"/>
    </row>
    <row r="4328" spans="14:19" x14ac:dyDescent="0.35">
      <c r="N4328" s="6"/>
      <c r="Q4328" s="2"/>
      <c r="S4328" s="2"/>
    </row>
    <row r="4329" spans="14:19" x14ac:dyDescent="0.35">
      <c r="N4329" s="6"/>
      <c r="Q4329" s="2"/>
      <c r="S4329" s="2"/>
    </row>
    <row r="4330" spans="14:19" x14ac:dyDescent="0.35">
      <c r="N4330" s="6"/>
      <c r="Q4330" s="2"/>
      <c r="S4330" s="2"/>
    </row>
    <row r="4331" spans="14:19" x14ac:dyDescent="0.35">
      <c r="N4331" s="6"/>
      <c r="Q4331" s="2"/>
      <c r="S4331" s="2"/>
    </row>
    <row r="4332" spans="14:19" x14ac:dyDescent="0.35">
      <c r="N4332" s="6"/>
      <c r="Q4332" s="2"/>
      <c r="S4332" s="2"/>
    </row>
    <row r="4333" spans="14:19" x14ac:dyDescent="0.35">
      <c r="N4333" s="6"/>
      <c r="Q4333" s="2"/>
      <c r="S4333" s="2"/>
    </row>
    <row r="4334" spans="14:19" x14ac:dyDescent="0.35">
      <c r="N4334" s="6"/>
      <c r="Q4334" s="2"/>
      <c r="S4334" s="2"/>
    </row>
    <row r="4335" spans="14:19" x14ac:dyDescent="0.35">
      <c r="N4335" s="6"/>
      <c r="Q4335" s="2"/>
      <c r="S4335" s="2"/>
    </row>
    <row r="4336" spans="14:19" x14ac:dyDescent="0.35">
      <c r="N4336" s="6"/>
      <c r="Q4336" s="2"/>
      <c r="S4336" s="2"/>
    </row>
    <row r="4337" spans="14:19" x14ac:dyDescent="0.35">
      <c r="N4337" s="6"/>
      <c r="Q4337" s="2"/>
      <c r="S4337" s="2"/>
    </row>
    <row r="4338" spans="14:19" x14ac:dyDescent="0.35">
      <c r="N4338" s="6"/>
      <c r="Q4338" s="2"/>
      <c r="S4338" s="2"/>
    </row>
    <row r="4339" spans="14:19" x14ac:dyDescent="0.35">
      <c r="N4339" s="6"/>
      <c r="Q4339" s="2"/>
      <c r="S4339" s="2"/>
    </row>
    <row r="4340" spans="14:19" x14ac:dyDescent="0.35">
      <c r="N4340" s="6"/>
      <c r="Q4340" s="2"/>
      <c r="S4340" s="2"/>
    </row>
    <row r="4341" spans="14:19" x14ac:dyDescent="0.35">
      <c r="N4341" s="6"/>
      <c r="Q4341" s="2"/>
      <c r="S4341" s="2"/>
    </row>
    <row r="4342" spans="14:19" x14ac:dyDescent="0.35">
      <c r="N4342" s="6"/>
      <c r="Q4342" s="2"/>
      <c r="S4342" s="2"/>
    </row>
    <row r="4343" spans="14:19" x14ac:dyDescent="0.35">
      <c r="N4343" s="6"/>
      <c r="Q4343" s="2"/>
      <c r="S4343" s="2"/>
    </row>
    <row r="4344" spans="14:19" x14ac:dyDescent="0.35">
      <c r="N4344" s="6"/>
      <c r="Q4344" s="2"/>
      <c r="S4344" s="2"/>
    </row>
    <row r="4345" spans="14:19" x14ac:dyDescent="0.35">
      <c r="N4345" s="6"/>
      <c r="Q4345" s="2"/>
      <c r="S4345" s="2"/>
    </row>
    <row r="4346" spans="14:19" x14ac:dyDescent="0.35">
      <c r="N4346" s="6"/>
      <c r="Q4346" s="2"/>
      <c r="S4346" s="2"/>
    </row>
    <row r="4347" spans="14:19" x14ac:dyDescent="0.35">
      <c r="N4347" s="6"/>
      <c r="Q4347" s="2"/>
      <c r="S4347" s="2"/>
    </row>
    <row r="4348" spans="14:19" x14ac:dyDescent="0.35">
      <c r="N4348" s="6"/>
      <c r="Q4348" s="2"/>
      <c r="S4348" s="2"/>
    </row>
    <row r="4349" spans="14:19" x14ac:dyDescent="0.35">
      <c r="N4349" s="6"/>
      <c r="Q4349" s="2"/>
      <c r="S4349" s="2"/>
    </row>
    <row r="4350" spans="14:19" x14ac:dyDescent="0.35">
      <c r="N4350" s="6"/>
      <c r="Q4350" s="2"/>
      <c r="S4350" s="2"/>
    </row>
    <row r="4351" spans="14:19" x14ac:dyDescent="0.35">
      <c r="N4351" s="6"/>
      <c r="Q4351" s="2"/>
      <c r="S4351" s="2"/>
    </row>
    <row r="4352" spans="14:19" x14ac:dyDescent="0.35">
      <c r="N4352" s="6"/>
      <c r="Q4352" s="2"/>
      <c r="S4352" s="2"/>
    </row>
    <row r="4353" spans="14:19" x14ac:dyDescent="0.35">
      <c r="N4353" s="6"/>
      <c r="Q4353" s="2"/>
      <c r="S4353" s="2"/>
    </row>
    <row r="4354" spans="14:19" x14ac:dyDescent="0.35">
      <c r="N4354" s="6"/>
      <c r="Q4354" s="2"/>
      <c r="S4354" s="2"/>
    </row>
    <row r="4355" spans="14:19" x14ac:dyDescent="0.35">
      <c r="N4355" s="6"/>
      <c r="Q4355" s="2"/>
      <c r="S4355" s="2"/>
    </row>
    <row r="4356" spans="14:19" x14ac:dyDescent="0.35">
      <c r="N4356" s="6"/>
      <c r="Q4356" s="2"/>
      <c r="S4356" s="2"/>
    </row>
    <row r="4357" spans="14:19" x14ac:dyDescent="0.35">
      <c r="N4357" s="6"/>
      <c r="Q4357" s="2"/>
      <c r="S4357" s="2"/>
    </row>
    <row r="4358" spans="14:19" x14ac:dyDescent="0.35">
      <c r="N4358" s="6"/>
      <c r="Q4358" s="2"/>
      <c r="S4358" s="2"/>
    </row>
    <row r="4359" spans="14:19" x14ac:dyDescent="0.35">
      <c r="N4359" s="6"/>
      <c r="Q4359" s="2"/>
      <c r="S4359" s="2"/>
    </row>
    <row r="4360" spans="14:19" x14ac:dyDescent="0.35">
      <c r="N4360" s="6"/>
      <c r="Q4360" s="2"/>
      <c r="S4360" s="2"/>
    </row>
    <row r="4361" spans="14:19" x14ac:dyDescent="0.35">
      <c r="N4361" s="6"/>
      <c r="Q4361" s="2"/>
      <c r="S4361" s="2"/>
    </row>
    <row r="4362" spans="14:19" x14ac:dyDescent="0.35">
      <c r="N4362" s="6"/>
      <c r="Q4362" s="2"/>
      <c r="S4362" s="2"/>
    </row>
    <row r="4363" spans="14:19" x14ac:dyDescent="0.35">
      <c r="N4363" s="6"/>
      <c r="Q4363" s="2"/>
      <c r="S4363" s="2"/>
    </row>
    <row r="4364" spans="14:19" x14ac:dyDescent="0.35">
      <c r="N4364" s="6"/>
      <c r="Q4364" s="2"/>
      <c r="S4364" s="2"/>
    </row>
    <row r="4365" spans="14:19" x14ac:dyDescent="0.35">
      <c r="N4365" s="6"/>
      <c r="Q4365" s="2"/>
      <c r="S4365" s="2"/>
    </row>
    <row r="4366" spans="14:19" x14ac:dyDescent="0.35">
      <c r="N4366" s="6"/>
      <c r="Q4366" s="2"/>
      <c r="S4366" s="2"/>
    </row>
    <row r="4367" spans="14:19" x14ac:dyDescent="0.35">
      <c r="N4367" s="6"/>
      <c r="Q4367" s="2"/>
      <c r="S4367" s="2"/>
    </row>
    <row r="4368" spans="14:19" x14ac:dyDescent="0.35">
      <c r="N4368" s="6"/>
      <c r="Q4368" s="2"/>
      <c r="S4368" s="2"/>
    </row>
    <row r="4369" spans="14:19" x14ac:dyDescent="0.35">
      <c r="N4369" s="6"/>
      <c r="Q4369" s="2"/>
      <c r="S4369" s="2"/>
    </row>
    <row r="4370" spans="14:19" x14ac:dyDescent="0.35">
      <c r="N4370" s="6"/>
      <c r="Q4370" s="2"/>
      <c r="S4370" s="2"/>
    </row>
    <row r="4371" spans="14:19" x14ac:dyDescent="0.35">
      <c r="N4371" s="6"/>
      <c r="Q4371" s="2"/>
      <c r="S4371" s="2"/>
    </row>
    <row r="4372" spans="14:19" x14ac:dyDescent="0.35">
      <c r="N4372" s="6"/>
      <c r="Q4372" s="2"/>
      <c r="S4372" s="2"/>
    </row>
    <row r="4373" spans="14:19" x14ac:dyDescent="0.35">
      <c r="N4373" s="6"/>
      <c r="Q4373" s="2"/>
      <c r="S4373" s="2"/>
    </row>
    <row r="4374" spans="14:19" x14ac:dyDescent="0.35">
      <c r="N4374" s="6"/>
      <c r="Q4374" s="2"/>
      <c r="S4374" s="2"/>
    </row>
    <row r="4375" spans="14:19" x14ac:dyDescent="0.35">
      <c r="N4375" s="6"/>
      <c r="Q4375" s="2"/>
      <c r="S4375" s="2"/>
    </row>
    <row r="4376" spans="14:19" x14ac:dyDescent="0.35">
      <c r="N4376" s="6"/>
      <c r="Q4376" s="2"/>
      <c r="S4376" s="2"/>
    </row>
    <row r="4377" spans="14:19" x14ac:dyDescent="0.35">
      <c r="N4377" s="6"/>
      <c r="Q4377" s="2"/>
      <c r="S4377" s="2"/>
    </row>
    <row r="4378" spans="14:19" x14ac:dyDescent="0.35">
      <c r="N4378" s="6"/>
      <c r="Q4378" s="2"/>
      <c r="S4378" s="2"/>
    </row>
    <row r="4379" spans="14:19" x14ac:dyDescent="0.35">
      <c r="N4379" s="6"/>
      <c r="Q4379" s="2"/>
      <c r="S4379" s="2"/>
    </row>
    <row r="4380" spans="14:19" x14ac:dyDescent="0.35">
      <c r="N4380" s="6"/>
      <c r="Q4380" s="2"/>
      <c r="S4380" s="2"/>
    </row>
    <row r="4381" spans="14:19" x14ac:dyDescent="0.35">
      <c r="N4381" s="6"/>
      <c r="Q4381" s="2"/>
      <c r="S4381" s="2"/>
    </row>
    <row r="4382" spans="14:19" x14ac:dyDescent="0.35">
      <c r="N4382" s="6"/>
      <c r="Q4382" s="2"/>
      <c r="S4382" s="2"/>
    </row>
    <row r="4383" spans="14:19" x14ac:dyDescent="0.35">
      <c r="N4383" s="6"/>
      <c r="Q4383" s="2"/>
      <c r="S4383" s="2"/>
    </row>
    <row r="4384" spans="14:19" x14ac:dyDescent="0.35">
      <c r="N4384" s="6"/>
      <c r="Q4384" s="2"/>
      <c r="S4384" s="2"/>
    </row>
    <row r="4385" spans="14:19" x14ac:dyDescent="0.35">
      <c r="N4385" s="6"/>
      <c r="Q4385" s="2"/>
      <c r="S4385" s="2"/>
    </row>
    <row r="4386" spans="14:19" x14ac:dyDescent="0.35">
      <c r="N4386" s="6"/>
      <c r="Q4386" s="2"/>
      <c r="S4386" s="2"/>
    </row>
    <row r="4387" spans="14:19" x14ac:dyDescent="0.35">
      <c r="N4387" s="6"/>
      <c r="Q4387" s="2"/>
      <c r="S4387" s="2"/>
    </row>
    <row r="4388" spans="14:19" x14ac:dyDescent="0.35">
      <c r="N4388" s="6"/>
      <c r="Q4388" s="2"/>
      <c r="S4388" s="2"/>
    </row>
    <row r="4389" spans="14:19" x14ac:dyDescent="0.35">
      <c r="N4389" s="6"/>
      <c r="Q4389" s="2"/>
      <c r="S4389" s="2"/>
    </row>
    <row r="4390" spans="14:19" x14ac:dyDescent="0.35">
      <c r="N4390" s="6"/>
      <c r="Q4390" s="2"/>
      <c r="S4390" s="2"/>
    </row>
    <row r="4391" spans="14:19" x14ac:dyDescent="0.35">
      <c r="N4391" s="6"/>
      <c r="Q4391" s="2"/>
      <c r="S4391" s="2"/>
    </row>
    <row r="4392" spans="14:19" x14ac:dyDescent="0.35">
      <c r="N4392" s="6"/>
      <c r="Q4392" s="2"/>
      <c r="S4392" s="2"/>
    </row>
    <row r="4393" spans="14:19" x14ac:dyDescent="0.35">
      <c r="N4393" s="6"/>
      <c r="Q4393" s="2"/>
      <c r="S4393" s="2"/>
    </row>
    <row r="4394" spans="14:19" x14ac:dyDescent="0.35">
      <c r="N4394" s="6"/>
      <c r="Q4394" s="2"/>
      <c r="S4394" s="2"/>
    </row>
    <row r="4395" spans="14:19" x14ac:dyDescent="0.35">
      <c r="N4395" s="6"/>
      <c r="Q4395" s="2"/>
      <c r="S4395" s="2"/>
    </row>
    <row r="4396" spans="14:19" x14ac:dyDescent="0.35">
      <c r="N4396" s="6"/>
      <c r="Q4396" s="2"/>
      <c r="S4396" s="2"/>
    </row>
    <row r="4397" spans="14:19" x14ac:dyDescent="0.35">
      <c r="N4397" s="6"/>
      <c r="Q4397" s="2"/>
      <c r="S4397" s="2"/>
    </row>
    <row r="4398" spans="14:19" x14ac:dyDescent="0.35">
      <c r="N4398" s="6"/>
      <c r="Q4398" s="2"/>
      <c r="S4398" s="2"/>
    </row>
    <row r="4399" spans="14:19" x14ac:dyDescent="0.35">
      <c r="N4399" s="6"/>
      <c r="Q4399" s="2"/>
      <c r="S4399" s="2"/>
    </row>
    <row r="4400" spans="14:19" x14ac:dyDescent="0.35">
      <c r="N4400" s="6"/>
      <c r="Q4400" s="2"/>
      <c r="S4400" s="2"/>
    </row>
    <row r="4401" spans="14:19" x14ac:dyDescent="0.35">
      <c r="N4401" s="6"/>
      <c r="Q4401" s="2"/>
      <c r="S4401" s="2"/>
    </row>
    <row r="4402" spans="14:19" x14ac:dyDescent="0.35">
      <c r="N4402" s="6"/>
      <c r="Q4402" s="2"/>
      <c r="S4402" s="2"/>
    </row>
    <row r="4403" spans="14:19" x14ac:dyDescent="0.35">
      <c r="N4403" s="6"/>
      <c r="Q4403" s="2"/>
      <c r="S4403" s="2"/>
    </row>
    <row r="4404" spans="14:19" x14ac:dyDescent="0.35">
      <c r="N4404" s="6"/>
      <c r="Q4404" s="2"/>
      <c r="S4404" s="2"/>
    </row>
    <row r="4405" spans="14:19" x14ac:dyDescent="0.35">
      <c r="N4405" s="6"/>
      <c r="Q4405" s="2"/>
      <c r="S4405" s="2"/>
    </row>
    <row r="4406" spans="14:19" x14ac:dyDescent="0.35">
      <c r="N4406" s="6"/>
      <c r="Q4406" s="2"/>
      <c r="S4406" s="2"/>
    </row>
    <row r="4407" spans="14:19" x14ac:dyDescent="0.35">
      <c r="N4407" s="6"/>
      <c r="Q4407" s="2"/>
      <c r="S4407" s="2"/>
    </row>
    <row r="4408" spans="14:19" x14ac:dyDescent="0.35">
      <c r="N4408" s="6"/>
      <c r="Q4408" s="2"/>
      <c r="S4408" s="2"/>
    </row>
    <row r="4409" spans="14:19" x14ac:dyDescent="0.35">
      <c r="N4409" s="6"/>
      <c r="Q4409" s="2"/>
      <c r="S4409" s="2"/>
    </row>
    <row r="4410" spans="14:19" x14ac:dyDescent="0.35">
      <c r="N4410" s="6"/>
      <c r="Q4410" s="2"/>
      <c r="S4410" s="2"/>
    </row>
    <row r="4411" spans="14:19" x14ac:dyDescent="0.35">
      <c r="N4411" s="6"/>
      <c r="Q4411" s="2"/>
      <c r="S4411" s="2"/>
    </row>
    <row r="4412" spans="14:19" x14ac:dyDescent="0.35">
      <c r="N4412" s="6"/>
      <c r="Q4412" s="2"/>
      <c r="S4412" s="2"/>
    </row>
    <row r="4413" spans="14:19" x14ac:dyDescent="0.35">
      <c r="N4413" s="6"/>
      <c r="Q4413" s="2"/>
      <c r="S4413" s="2"/>
    </row>
    <row r="4414" spans="14:19" x14ac:dyDescent="0.35">
      <c r="N4414" s="6"/>
      <c r="Q4414" s="2"/>
      <c r="S4414" s="2"/>
    </row>
    <row r="4415" spans="14:19" x14ac:dyDescent="0.35">
      <c r="N4415" s="6"/>
      <c r="Q4415" s="2"/>
      <c r="S4415" s="2"/>
    </row>
    <row r="4416" spans="14:19" x14ac:dyDescent="0.35">
      <c r="N4416" s="6"/>
      <c r="Q4416" s="2"/>
      <c r="S4416" s="2"/>
    </row>
    <row r="4417" spans="14:19" x14ac:dyDescent="0.35">
      <c r="N4417" s="6"/>
      <c r="Q4417" s="2"/>
      <c r="S4417" s="2"/>
    </row>
    <row r="4418" spans="14:19" x14ac:dyDescent="0.35">
      <c r="N4418" s="6"/>
      <c r="Q4418" s="2"/>
      <c r="S4418" s="2"/>
    </row>
    <row r="4419" spans="14:19" x14ac:dyDescent="0.35">
      <c r="N4419" s="6"/>
      <c r="Q4419" s="2"/>
      <c r="S4419" s="2"/>
    </row>
    <row r="4420" spans="14:19" x14ac:dyDescent="0.35">
      <c r="N4420" s="6"/>
      <c r="Q4420" s="2"/>
      <c r="S4420" s="2"/>
    </row>
    <row r="4421" spans="14:19" x14ac:dyDescent="0.35">
      <c r="N4421" s="6"/>
      <c r="Q4421" s="2"/>
      <c r="S4421" s="2"/>
    </row>
    <row r="4422" spans="14:19" x14ac:dyDescent="0.35">
      <c r="N4422" s="6"/>
      <c r="Q4422" s="2"/>
      <c r="S4422" s="2"/>
    </row>
    <row r="4423" spans="14:19" x14ac:dyDescent="0.35">
      <c r="N4423" s="6"/>
      <c r="Q4423" s="2"/>
      <c r="S4423" s="2"/>
    </row>
    <row r="4424" spans="14:19" x14ac:dyDescent="0.35">
      <c r="N4424" s="6"/>
      <c r="Q4424" s="2"/>
      <c r="S4424" s="2"/>
    </row>
    <row r="4425" spans="14:19" x14ac:dyDescent="0.35">
      <c r="N4425" s="6"/>
      <c r="Q4425" s="2"/>
      <c r="S4425" s="2"/>
    </row>
    <row r="4426" spans="14:19" x14ac:dyDescent="0.35">
      <c r="N4426" s="6"/>
      <c r="Q4426" s="2"/>
      <c r="S4426" s="2"/>
    </row>
    <row r="4427" spans="14:19" x14ac:dyDescent="0.35">
      <c r="N4427" s="6"/>
      <c r="Q4427" s="2"/>
      <c r="S4427" s="2"/>
    </row>
    <row r="4428" spans="14:19" x14ac:dyDescent="0.35">
      <c r="N4428" s="6"/>
      <c r="Q4428" s="2"/>
      <c r="S4428" s="2"/>
    </row>
    <row r="4429" spans="14:19" x14ac:dyDescent="0.35">
      <c r="N4429" s="6"/>
      <c r="Q4429" s="2"/>
      <c r="S4429" s="2"/>
    </row>
    <row r="4430" spans="14:19" x14ac:dyDescent="0.35">
      <c r="N4430" s="6"/>
      <c r="Q4430" s="2"/>
      <c r="S4430" s="2"/>
    </row>
    <row r="4431" spans="14:19" x14ac:dyDescent="0.35">
      <c r="N4431" s="6"/>
      <c r="Q4431" s="2"/>
      <c r="S4431" s="2"/>
    </row>
    <row r="4432" spans="14:19" x14ac:dyDescent="0.35">
      <c r="N4432" s="6"/>
      <c r="Q4432" s="2"/>
      <c r="S4432" s="2"/>
    </row>
    <row r="4433" spans="14:19" x14ac:dyDescent="0.35">
      <c r="N4433" s="6"/>
      <c r="Q4433" s="2"/>
      <c r="S4433" s="2"/>
    </row>
    <row r="4434" spans="14:19" x14ac:dyDescent="0.35">
      <c r="N4434" s="6"/>
      <c r="Q4434" s="2"/>
      <c r="S4434" s="2"/>
    </row>
    <row r="4435" spans="14:19" x14ac:dyDescent="0.35">
      <c r="N4435" s="6"/>
      <c r="Q4435" s="2"/>
      <c r="S4435" s="2"/>
    </row>
    <row r="4436" spans="14:19" x14ac:dyDescent="0.35">
      <c r="N4436" s="6"/>
      <c r="Q4436" s="2"/>
      <c r="S4436" s="2"/>
    </row>
    <row r="4437" spans="14:19" x14ac:dyDescent="0.35">
      <c r="N4437" s="6"/>
      <c r="Q4437" s="2"/>
      <c r="S4437" s="2"/>
    </row>
    <row r="4438" spans="14:19" x14ac:dyDescent="0.35">
      <c r="N4438" s="6"/>
      <c r="Q4438" s="2"/>
      <c r="S4438" s="2"/>
    </row>
    <row r="4439" spans="14:19" x14ac:dyDescent="0.35">
      <c r="N4439" s="6"/>
      <c r="Q4439" s="2"/>
      <c r="S4439" s="2"/>
    </row>
    <row r="4440" spans="14:19" x14ac:dyDescent="0.35">
      <c r="N4440" s="6"/>
      <c r="Q4440" s="2"/>
      <c r="S4440" s="2"/>
    </row>
    <row r="4441" spans="14:19" x14ac:dyDescent="0.35">
      <c r="N4441" s="6"/>
      <c r="Q4441" s="2"/>
      <c r="S4441" s="2"/>
    </row>
    <row r="4442" spans="14:19" x14ac:dyDescent="0.35">
      <c r="N4442" s="6"/>
      <c r="Q4442" s="2"/>
      <c r="S4442" s="2"/>
    </row>
    <row r="4443" spans="14:19" x14ac:dyDescent="0.35">
      <c r="N4443" s="6"/>
      <c r="Q4443" s="2"/>
      <c r="S4443" s="2"/>
    </row>
    <row r="4444" spans="14:19" x14ac:dyDescent="0.35">
      <c r="N4444" s="6"/>
      <c r="Q4444" s="2"/>
      <c r="S4444" s="2"/>
    </row>
    <row r="4445" spans="14:19" x14ac:dyDescent="0.35">
      <c r="N4445" s="6"/>
      <c r="Q4445" s="2"/>
      <c r="S4445" s="2"/>
    </row>
    <row r="4446" spans="14:19" x14ac:dyDescent="0.35">
      <c r="N4446" s="6"/>
      <c r="Q4446" s="2"/>
      <c r="S4446" s="2"/>
    </row>
    <row r="4447" spans="14:19" x14ac:dyDescent="0.35">
      <c r="N4447" s="6"/>
      <c r="Q4447" s="2"/>
      <c r="S4447" s="2"/>
    </row>
    <row r="4448" spans="14:19" x14ac:dyDescent="0.35">
      <c r="N4448" s="6"/>
      <c r="Q4448" s="2"/>
      <c r="S4448" s="2"/>
    </row>
    <row r="4449" spans="14:19" x14ac:dyDescent="0.35">
      <c r="N4449" s="6"/>
      <c r="Q4449" s="2"/>
      <c r="S4449" s="2"/>
    </row>
    <row r="4450" spans="14:19" x14ac:dyDescent="0.35">
      <c r="N4450" s="6"/>
      <c r="Q4450" s="2"/>
      <c r="S4450" s="2"/>
    </row>
    <row r="4451" spans="14:19" x14ac:dyDescent="0.35">
      <c r="N4451" s="6"/>
      <c r="Q4451" s="2"/>
      <c r="S4451" s="2"/>
    </row>
    <row r="4452" spans="14:19" x14ac:dyDescent="0.35">
      <c r="N4452" s="6"/>
      <c r="Q4452" s="2"/>
      <c r="S4452" s="2"/>
    </row>
    <row r="4453" spans="14:19" x14ac:dyDescent="0.35">
      <c r="N4453" s="6"/>
      <c r="Q4453" s="2"/>
      <c r="S4453" s="2"/>
    </row>
    <row r="4454" spans="14:19" x14ac:dyDescent="0.35">
      <c r="N4454" s="6"/>
      <c r="Q4454" s="2"/>
      <c r="S4454" s="2"/>
    </row>
    <row r="4455" spans="14:19" x14ac:dyDescent="0.35">
      <c r="N4455" s="6"/>
      <c r="Q4455" s="2"/>
      <c r="S4455" s="2"/>
    </row>
    <row r="4456" spans="14:19" x14ac:dyDescent="0.35">
      <c r="N4456" s="6"/>
      <c r="Q4456" s="2"/>
      <c r="S4456" s="2"/>
    </row>
    <row r="4457" spans="14:19" x14ac:dyDescent="0.35">
      <c r="N4457" s="6"/>
      <c r="Q4457" s="2"/>
      <c r="S4457" s="2"/>
    </row>
    <row r="4458" spans="14:19" x14ac:dyDescent="0.35">
      <c r="N4458" s="6"/>
      <c r="Q4458" s="2"/>
      <c r="S4458" s="2"/>
    </row>
    <row r="4459" spans="14:19" x14ac:dyDescent="0.35">
      <c r="N4459" s="6"/>
      <c r="Q4459" s="2"/>
      <c r="S4459" s="2"/>
    </row>
    <row r="4460" spans="14:19" x14ac:dyDescent="0.35">
      <c r="N4460" s="6"/>
      <c r="Q4460" s="2"/>
      <c r="S4460" s="2"/>
    </row>
    <row r="4461" spans="14:19" x14ac:dyDescent="0.35">
      <c r="N4461" s="6"/>
      <c r="Q4461" s="2"/>
      <c r="S4461" s="2"/>
    </row>
    <row r="4462" spans="14:19" x14ac:dyDescent="0.35">
      <c r="N4462" s="6"/>
      <c r="Q4462" s="2"/>
      <c r="S4462" s="2"/>
    </row>
    <row r="4463" spans="14:19" x14ac:dyDescent="0.35">
      <c r="N4463" s="6"/>
      <c r="Q4463" s="2"/>
      <c r="S4463" s="2"/>
    </row>
    <row r="4464" spans="14:19" x14ac:dyDescent="0.35">
      <c r="N4464" s="6"/>
      <c r="Q4464" s="2"/>
      <c r="S4464" s="2"/>
    </row>
    <row r="4465" spans="14:19" x14ac:dyDescent="0.35">
      <c r="N4465" s="6"/>
      <c r="Q4465" s="2"/>
      <c r="S4465" s="2"/>
    </row>
    <row r="4466" spans="14:19" x14ac:dyDescent="0.35">
      <c r="N4466" s="6"/>
      <c r="Q4466" s="2"/>
      <c r="S4466" s="2"/>
    </row>
    <row r="4467" spans="14:19" x14ac:dyDescent="0.35">
      <c r="N4467" s="6"/>
      <c r="Q4467" s="2"/>
      <c r="S4467" s="2"/>
    </row>
    <row r="4468" spans="14:19" x14ac:dyDescent="0.35">
      <c r="N4468" s="6"/>
      <c r="Q4468" s="2"/>
      <c r="S4468" s="2"/>
    </row>
    <row r="4469" spans="14:19" x14ac:dyDescent="0.35">
      <c r="N4469" s="6"/>
      <c r="Q4469" s="2"/>
      <c r="S4469" s="2"/>
    </row>
    <row r="4470" spans="14:19" x14ac:dyDescent="0.35">
      <c r="N4470" s="6"/>
      <c r="Q4470" s="2"/>
      <c r="S4470" s="2"/>
    </row>
    <row r="4471" spans="14:19" x14ac:dyDescent="0.35">
      <c r="N4471" s="6"/>
      <c r="Q4471" s="2"/>
      <c r="S4471" s="2"/>
    </row>
    <row r="4472" spans="14:19" x14ac:dyDescent="0.35">
      <c r="N4472" s="6"/>
      <c r="Q4472" s="2"/>
      <c r="S4472" s="2"/>
    </row>
    <row r="4473" spans="14:19" x14ac:dyDescent="0.35">
      <c r="N4473" s="6"/>
      <c r="Q4473" s="2"/>
      <c r="S4473" s="2"/>
    </row>
    <row r="4474" spans="14:19" x14ac:dyDescent="0.35">
      <c r="N4474" s="6"/>
      <c r="Q4474" s="2"/>
      <c r="S4474" s="2"/>
    </row>
    <row r="4475" spans="14:19" x14ac:dyDescent="0.35">
      <c r="N4475" s="6"/>
      <c r="Q4475" s="2"/>
      <c r="S4475" s="2"/>
    </row>
    <row r="4476" spans="14:19" x14ac:dyDescent="0.35">
      <c r="N4476" s="6"/>
      <c r="Q4476" s="2"/>
      <c r="S4476" s="2"/>
    </row>
    <row r="4477" spans="14:19" x14ac:dyDescent="0.35">
      <c r="N4477" s="6"/>
      <c r="Q4477" s="2"/>
      <c r="S4477" s="2"/>
    </row>
    <row r="4478" spans="14:19" x14ac:dyDescent="0.35">
      <c r="N4478" s="6"/>
      <c r="Q4478" s="2"/>
      <c r="S4478" s="2"/>
    </row>
    <row r="4479" spans="14:19" x14ac:dyDescent="0.35">
      <c r="N4479" s="6"/>
      <c r="Q4479" s="2"/>
      <c r="S4479" s="2"/>
    </row>
    <row r="4480" spans="14:19" x14ac:dyDescent="0.35">
      <c r="N4480" s="6"/>
      <c r="Q4480" s="2"/>
      <c r="S4480" s="2"/>
    </row>
    <row r="4481" spans="14:19" x14ac:dyDescent="0.35">
      <c r="N4481" s="6"/>
      <c r="Q4481" s="2"/>
      <c r="S4481" s="2"/>
    </row>
    <row r="4482" spans="14:19" x14ac:dyDescent="0.35">
      <c r="N4482" s="6"/>
      <c r="Q4482" s="2"/>
      <c r="S4482" s="2"/>
    </row>
    <row r="4483" spans="14:19" x14ac:dyDescent="0.35">
      <c r="N4483" s="6"/>
      <c r="Q4483" s="2"/>
      <c r="S4483" s="2"/>
    </row>
    <row r="4484" spans="14:19" x14ac:dyDescent="0.35">
      <c r="N4484" s="6"/>
      <c r="Q4484" s="2"/>
      <c r="S4484" s="2"/>
    </row>
    <row r="4485" spans="14:19" x14ac:dyDescent="0.35">
      <c r="N4485" s="6"/>
      <c r="Q4485" s="2"/>
      <c r="S4485" s="2"/>
    </row>
    <row r="4486" spans="14:19" x14ac:dyDescent="0.35">
      <c r="N4486" s="6"/>
      <c r="Q4486" s="2"/>
      <c r="S4486" s="2"/>
    </row>
    <row r="4487" spans="14:19" x14ac:dyDescent="0.35">
      <c r="N4487" s="6"/>
      <c r="Q4487" s="2"/>
      <c r="S4487" s="2"/>
    </row>
    <row r="4488" spans="14:19" x14ac:dyDescent="0.35">
      <c r="N4488" s="6"/>
      <c r="Q4488" s="2"/>
      <c r="S4488" s="2"/>
    </row>
    <row r="4489" spans="14:19" x14ac:dyDescent="0.35">
      <c r="N4489" s="6"/>
      <c r="Q4489" s="2"/>
      <c r="S4489" s="2"/>
    </row>
    <row r="4490" spans="14:19" x14ac:dyDescent="0.35">
      <c r="N4490" s="6"/>
      <c r="Q4490" s="2"/>
      <c r="S4490" s="2"/>
    </row>
    <row r="4491" spans="14:19" x14ac:dyDescent="0.35">
      <c r="N4491" s="6"/>
      <c r="Q4491" s="2"/>
      <c r="S4491" s="2"/>
    </row>
    <row r="4492" spans="14:19" x14ac:dyDescent="0.35">
      <c r="N4492" s="6"/>
      <c r="Q4492" s="2"/>
      <c r="S4492" s="2"/>
    </row>
    <row r="4493" spans="14:19" x14ac:dyDescent="0.35">
      <c r="N4493" s="6"/>
      <c r="Q4493" s="2"/>
      <c r="S4493" s="2"/>
    </row>
    <row r="4494" spans="14:19" x14ac:dyDescent="0.35">
      <c r="N4494" s="6"/>
      <c r="Q4494" s="2"/>
      <c r="S4494" s="2"/>
    </row>
    <row r="4495" spans="14:19" x14ac:dyDescent="0.35">
      <c r="N4495" s="6"/>
      <c r="Q4495" s="2"/>
      <c r="S4495" s="2"/>
    </row>
    <row r="4496" spans="14:19" x14ac:dyDescent="0.35">
      <c r="N4496" s="6"/>
      <c r="Q4496" s="2"/>
      <c r="S4496" s="2"/>
    </row>
    <row r="4497" spans="14:19" x14ac:dyDescent="0.35">
      <c r="N4497" s="6"/>
      <c r="Q4497" s="2"/>
      <c r="S4497" s="2"/>
    </row>
    <row r="4498" spans="14:19" x14ac:dyDescent="0.35">
      <c r="N4498" s="6"/>
      <c r="Q4498" s="2"/>
      <c r="S4498" s="2"/>
    </row>
    <row r="4499" spans="14:19" x14ac:dyDescent="0.35">
      <c r="N4499" s="6"/>
      <c r="Q4499" s="2"/>
      <c r="S4499" s="2"/>
    </row>
    <row r="4500" spans="14:19" x14ac:dyDescent="0.35">
      <c r="N4500" s="6"/>
      <c r="Q4500" s="2"/>
      <c r="S4500" s="2"/>
    </row>
    <row r="4501" spans="14:19" x14ac:dyDescent="0.35">
      <c r="N4501" s="6"/>
      <c r="Q4501" s="2"/>
      <c r="S4501" s="2"/>
    </row>
    <row r="4502" spans="14:19" x14ac:dyDescent="0.35">
      <c r="N4502" s="6"/>
      <c r="Q4502" s="2"/>
      <c r="S4502" s="2"/>
    </row>
    <row r="4503" spans="14:19" x14ac:dyDescent="0.35">
      <c r="N4503" s="6"/>
      <c r="Q4503" s="2"/>
      <c r="S4503" s="2"/>
    </row>
    <row r="4504" spans="14:19" x14ac:dyDescent="0.35">
      <c r="N4504" s="6"/>
      <c r="Q4504" s="2"/>
      <c r="S4504" s="2"/>
    </row>
    <row r="4505" spans="14:19" x14ac:dyDescent="0.35">
      <c r="N4505" s="6"/>
      <c r="Q4505" s="2"/>
      <c r="S4505" s="2"/>
    </row>
    <row r="4506" spans="14:19" x14ac:dyDescent="0.35">
      <c r="N4506" s="6"/>
      <c r="Q4506" s="2"/>
      <c r="S4506" s="2"/>
    </row>
    <row r="4507" spans="14:19" x14ac:dyDescent="0.35">
      <c r="N4507" s="6"/>
      <c r="Q4507" s="2"/>
      <c r="S4507" s="2"/>
    </row>
    <row r="4508" spans="14:19" x14ac:dyDescent="0.35">
      <c r="N4508" s="6"/>
      <c r="Q4508" s="2"/>
      <c r="S4508" s="2"/>
    </row>
    <row r="4509" spans="14:19" x14ac:dyDescent="0.35">
      <c r="N4509" s="6"/>
      <c r="Q4509" s="2"/>
      <c r="S4509" s="2"/>
    </row>
    <row r="4510" spans="14:19" x14ac:dyDescent="0.35">
      <c r="N4510" s="6"/>
      <c r="Q4510" s="2"/>
      <c r="S4510" s="2"/>
    </row>
    <row r="4511" spans="14:19" x14ac:dyDescent="0.35">
      <c r="N4511" s="6"/>
      <c r="Q4511" s="2"/>
      <c r="S4511" s="2"/>
    </row>
    <row r="4512" spans="14:19" x14ac:dyDescent="0.35">
      <c r="N4512" s="6"/>
      <c r="Q4512" s="2"/>
      <c r="S4512" s="2"/>
    </row>
    <row r="4513" spans="14:19" x14ac:dyDescent="0.35">
      <c r="N4513" s="6"/>
      <c r="Q4513" s="2"/>
      <c r="S4513" s="2"/>
    </row>
    <row r="4514" spans="14:19" x14ac:dyDescent="0.35">
      <c r="N4514" s="6"/>
      <c r="Q4514" s="2"/>
      <c r="S4514" s="2"/>
    </row>
    <row r="4515" spans="14:19" x14ac:dyDescent="0.35">
      <c r="N4515" s="6"/>
      <c r="Q4515" s="2"/>
      <c r="S4515" s="2"/>
    </row>
    <row r="4516" spans="14:19" x14ac:dyDescent="0.35">
      <c r="N4516" s="6"/>
      <c r="Q4516" s="2"/>
      <c r="S4516" s="2"/>
    </row>
    <row r="4517" spans="14:19" x14ac:dyDescent="0.35">
      <c r="N4517" s="6"/>
      <c r="Q4517" s="2"/>
      <c r="S4517" s="2"/>
    </row>
    <row r="4518" spans="14:19" x14ac:dyDescent="0.35">
      <c r="N4518" s="6"/>
      <c r="Q4518" s="2"/>
      <c r="S4518" s="2"/>
    </row>
    <row r="4519" spans="14:19" x14ac:dyDescent="0.35">
      <c r="N4519" s="6"/>
      <c r="Q4519" s="2"/>
      <c r="S4519" s="2"/>
    </row>
    <row r="4520" spans="14:19" x14ac:dyDescent="0.35">
      <c r="N4520" s="6"/>
      <c r="Q4520" s="2"/>
      <c r="S4520" s="2"/>
    </row>
    <row r="4521" spans="14:19" x14ac:dyDescent="0.35">
      <c r="N4521" s="6"/>
      <c r="Q4521" s="2"/>
      <c r="S4521" s="2"/>
    </row>
    <row r="4522" spans="14:19" x14ac:dyDescent="0.35">
      <c r="N4522" s="6"/>
      <c r="Q4522" s="2"/>
      <c r="S4522" s="2"/>
    </row>
    <row r="4523" spans="14:19" x14ac:dyDescent="0.35">
      <c r="N4523" s="6"/>
      <c r="Q4523" s="2"/>
      <c r="S4523" s="2"/>
    </row>
    <row r="4524" spans="14:19" x14ac:dyDescent="0.35">
      <c r="N4524" s="6"/>
      <c r="Q4524" s="2"/>
      <c r="S4524" s="2"/>
    </row>
    <row r="4525" spans="14:19" x14ac:dyDescent="0.35">
      <c r="N4525" s="6"/>
      <c r="Q4525" s="2"/>
      <c r="S4525" s="2"/>
    </row>
    <row r="4526" spans="14:19" x14ac:dyDescent="0.35">
      <c r="N4526" s="6"/>
      <c r="Q4526" s="2"/>
      <c r="S4526" s="2"/>
    </row>
    <row r="4527" spans="14:19" x14ac:dyDescent="0.35">
      <c r="N4527" s="6"/>
      <c r="Q4527" s="2"/>
      <c r="S4527" s="2"/>
    </row>
    <row r="4528" spans="14:19" x14ac:dyDescent="0.35">
      <c r="N4528" s="6"/>
      <c r="Q4528" s="2"/>
      <c r="S4528" s="2"/>
    </row>
    <row r="4529" spans="14:19" x14ac:dyDescent="0.35">
      <c r="N4529" s="6"/>
      <c r="Q4529" s="2"/>
      <c r="S4529" s="2"/>
    </row>
    <row r="4530" spans="14:19" x14ac:dyDescent="0.35">
      <c r="N4530" s="6"/>
      <c r="Q4530" s="2"/>
      <c r="S4530" s="2"/>
    </row>
    <row r="4531" spans="14:19" x14ac:dyDescent="0.35">
      <c r="N4531" s="6"/>
      <c r="Q4531" s="2"/>
      <c r="S4531" s="2"/>
    </row>
    <row r="4532" spans="14:19" x14ac:dyDescent="0.35">
      <c r="N4532" s="6"/>
      <c r="Q4532" s="2"/>
      <c r="S4532" s="2"/>
    </row>
    <row r="4533" spans="14:19" x14ac:dyDescent="0.35">
      <c r="N4533" s="6"/>
      <c r="Q4533" s="2"/>
      <c r="S4533" s="2"/>
    </row>
    <row r="4534" spans="14:19" x14ac:dyDescent="0.35">
      <c r="N4534" s="6"/>
      <c r="Q4534" s="2"/>
      <c r="S4534" s="2"/>
    </row>
    <row r="4535" spans="14:19" x14ac:dyDescent="0.35">
      <c r="N4535" s="6"/>
      <c r="Q4535" s="2"/>
      <c r="S4535" s="2"/>
    </row>
    <row r="4536" spans="14:19" x14ac:dyDescent="0.35">
      <c r="N4536" s="6"/>
      <c r="Q4536" s="2"/>
      <c r="S4536" s="2"/>
    </row>
    <row r="4537" spans="14:19" x14ac:dyDescent="0.35">
      <c r="N4537" s="6"/>
      <c r="Q4537" s="2"/>
      <c r="S4537" s="2"/>
    </row>
    <row r="4538" spans="14:19" x14ac:dyDescent="0.35">
      <c r="N4538" s="6"/>
      <c r="Q4538" s="2"/>
      <c r="S4538" s="2"/>
    </row>
    <row r="4539" spans="14:19" x14ac:dyDescent="0.35">
      <c r="N4539" s="6"/>
      <c r="Q4539" s="2"/>
      <c r="S4539" s="2"/>
    </row>
    <row r="4540" spans="14:19" x14ac:dyDescent="0.35">
      <c r="N4540" s="6"/>
      <c r="Q4540" s="2"/>
      <c r="S4540" s="2"/>
    </row>
    <row r="4541" spans="14:19" x14ac:dyDescent="0.35">
      <c r="N4541" s="6"/>
      <c r="Q4541" s="2"/>
      <c r="S4541" s="2"/>
    </row>
    <row r="4542" spans="14:19" x14ac:dyDescent="0.35">
      <c r="N4542" s="6"/>
      <c r="Q4542" s="2"/>
      <c r="S4542" s="2"/>
    </row>
    <row r="4543" spans="14:19" x14ac:dyDescent="0.35">
      <c r="N4543" s="6"/>
      <c r="Q4543" s="2"/>
      <c r="S4543" s="2"/>
    </row>
    <row r="4544" spans="14:19" x14ac:dyDescent="0.35">
      <c r="N4544" s="6"/>
      <c r="Q4544" s="2"/>
      <c r="S4544" s="2"/>
    </row>
    <row r="4545" spans="14:19" x14ac:dyDescent="0.35">
      <c r="N4545" s="6"/>
      <c r="Q4545" s="2"/>
      <c r="S4545" s="2"/>
    </row>
    <row r="4546" spans="14:19" x14ac:dyDescent="0.35">
      <c r="N4546" s="6"/>
      <c r="Q4546" s="2"/>
      <c r="S4546" s="2"/>
    </row>
    <row r="4547" spans="14:19" x14ac:dyDescent="0.35">
      <c r="N4547" s="6"/>
      <c r="Q4547" s="2"/>
      <c r="S4547" s="2"/>
    </row>
    <row r="4548" spans="14:19" x14ac:dyDescent="0.35">
      <c r="N4548" s="6"/>
      <c r="Q4548" s="2"/>
      <c r="S4548" s="2"/>
    </row>
    <row r="4549" spans="14:19" x14ac:dyDescent="0.35">
      <c r="N4549" s="6"/>
      <c r="Q4549" s="2"/>
      <c r="S4549" s="2"/>
    </row>
    <row r="4550" spans="14:19" x14ac:dyDescent="0.35">
      <c r="N4550" s="6"/>
      <c r="Q4550" s="2"/>
      <c r="S4550" s="2"/>
    </row>
    <row r="4551" spans="14:19" x14ac:dyDescent="0.35">
      <c r="N4551" s="6"/>
      <c r="Q4551" s="2"/>
      <c r="S4551" s="2"/>
    </row>
    <row r="4552" spans="14:19" x14ac:dyDescent="0.35">
      <c r="N4552" s="6"/>
      <c r="Q4552" s="2"/>
      <c r="S4552" s="2"/>
    </row>
    <row r="4553" spans="14:19" x14ac:dyDescent="0.35">
      <c r="N4553" s="6"/>
      <c r="Q4553" s="2"/>
      <c r="S4553" s="2"/>
    </row>
    <row r="4554" spans="14:19" x14ac:dyDescent="0.35">
      <c r="N4554" s="6"/>
      <c r="Q4554" s="2"/>
      <c r="S4554" s="2"/>
    </row>
    <row r="4555" spans="14:19" x14ac:dyDescent="0.35">
      <c r="N4555" s="6"/>
      <c r="Q4555" s="2"/>
      <c r="S4555" s="2"/>
    </row>
    <row r="4556" spans="14:19" x14ac:dyDescent="0.35">
      <c r="N4556" s="6"/>
      <c r="Q4556" s="2"/>
      <c r="S4556" s="2"/>
    </row>
    <row r="4557" spans="14:19" x14ac:dyDescent="0.35">
      <c r="N4557" s="6"/>
      <c r="Q4557" s="2"/>
      <c r="S4557" s="2"/>
    </row>
    <row r="4558" spans="14:19" x14ac:dyDescent="0.35">
      <c r="N4558" s="6"/>
      <c r="Q4558" s="2"/>
      <c r="S4558" s="2"/>
    </row>
    <row r="4559" spans="14:19" x14ac:dyDescent="0.35">
      <c r="N4559" s="6"/>
      <c r="Q4559" s="2"/>
      <c r="S4559" s="2"/>
    </row>
    <row r="4560" spans="14:19" x14ac:dyDescent="0.35">
      <c r="N4560" s="6"/>
      <c r="Q4560" s="2"/>
      <c r="S4560" s="2"/>
    </row>
    <row r="4561" spans="14:19" x14ac:dyDescent="0.35">
      <c r="N4561" s="6"/>
      <c r="Q4561" s="2"/>
      <c r="S4561" s="2"/>
    </row>
    <row r="4562" spans="14:19" x14ac:dyDescent="0.35">
      <c r="N4562" s="6"/>
      <c r="Q4562" s="2"/>
      <c r="S4562" s="2"/>
    </row>
    <row r="4563" spans="14:19" x14ac:dyDescent="0.35">
      <c r="N4563" s="6"/>
      <c r="Q4563" s="2"/>
      <c r="S4563" s="2"/>
    </row>
    <row r="4564" spans="14:19" x14ac:dyDescent="0.35">
      <c r="N4564" s="6"/>
      <c r="Q4564" s="2"/>
      <c r="S4564" s="2"/>
    </row>
    <row r="4565" spans="14:19" x14ac:dyDescent="0.35">
      <c r="N4565" s="6"/>
      <c r="Q4565" s="2"/>
      <c r="S4565" s="2"/>
    </row>
    <row r="4566" spans="14:19" x14ac:dyDescent="0.35">
      <c r="N4566" s="6"/>
      <c r="Q4566" s="2"/>
      <c r="S4566" s="2"/>
    </row>
    <row r="4567" spans="14:19" x14ac:dyDescent="0.35">
      <c r="N4567" s="6"/>
      <c r="Q4567" s="2"/>
      <c r="S4567" s="2"/>
    </row>
    <row r="4568" spans="14:19" x14ac:dyDescent="0.35">
      <c r="N4568" s="6"/>
      <c r="Q4568" s="2"/>
      <c r="S4568" s="2"/>
    </row>
    <row r="4569" spans="14:19" x14ac:dyDescent="0.35">
      <c r="N4569" s="6"/>
      <c r="Q4569" s="2"/>
      <c r="S4569" s="2"/>
    </row>
    <row r="4570" spans="14:19" x14ac:dyDescent="0.35">
      <c r="N4570" s="6"/>
      <c r="Q4570" s="2"/>
      <c r="S4570" s="2"/>
    </row>
    <row r="4571" spans="14:19" x14ac:dyDescent="0.35">
      <c r="N4571" s="6"/>
      <c r="Q4571" s="2"/>
      <c r="S4571" s="2"/>
    </row>
    <row r="4572" spans="14:19" x14ac:dyDescent="0.35">
      <c r="N4572" s="6"/>
      <c r="Q4572" s="2"/>
      <c r="S4572" s="2"/>
    </row>
    <row r="4573" spans="14:19" x14ac:dyDescent="0.35">
      <c r="N4573" s="6"/>
      <c r="Q4573" s="2"/>
      <c r="S4573" s="2"/>
    </row>
    <row r="4574" spans="14:19" x14ac:dyDescent="0.35">
      <c r="N4574" s="6"/>
      <c r="Q4574" s="2"/>
      <c r="S4574" s="2"/>
    </row>
    <row r="4575" spans="14:19" x14ac:dyDescent="0.35">
      <c r="N4575" s="6"/>
      <c r="Q4575" s="2"/>
      <c r="S4575" s="2"/>
    </row>
    <row r="4576" spans="14:19" x14ac:dyDescent="0.35">
      <c r="N4576" s="6"/>
      <c r="Q4576" s="2"/>
      <c r="S4576" s="2"/>
    </row>
    <row r="4577" spans="14:19" x14ac:dyDescent="0.35">
      <c r="N4577" s="6"/>
      <c r="Q4577" s="2"/>
      <c r="S4577" s="2"/>
    </row>
    <row r="4578" spans="14:19" x14ac:dyDescent="0.35">
      <c r="N4578" s="6"/>
      <c r="Q4578" s="2"/>
      <c r="S4578" s="2"/>
    </row>
    <row r="4579" spans="14:19" x14ac:dyDescent="0.35">
      <c r="N4579" s="6"/>
      <c r="Q4579" s="2"/>
      <c r="S4579" s="2"/>
    </row>
    <row r="4580" spans="14:19" x14ac:dyDescent="0.35">
      <c r="N4580" s="6"/>
      <c r="Q4580" s="2"/>
      <c r="S4580" s="2"/>
    </row>
    <row r="4581" spans="14:19" x14ac:dyDescent="0.35">
      <c r="N4581" s="6"/>
      <c r="Q4581" s="2"/>
      <c r="S4581" s="2"/>
    </row>
    <row r="4582" spans="14:19" x14ac:dyDescent="0.35">
      <c r="N4582" s="6"/>
      <c r="Q4582" s="2"/>
      <c r="S4582" s="2"/>
    </row>
    <row r="4583" spans="14:19" x14ac:dyDescent="0.35">
      <c r="N4583" s="6"/>
      <c r="Q4583" s="2"/>
      <c r="S4583" s="2"/>
    </row>
    <row r="4584" spans="14:19" x14ac:dyDescent="0.35">
      <c r="N4584" s="6"/>
      <c r="Q4584" s="2"/>
      <c r="S4584" s="2"/>
    </row>
    <row r="4585" spans="14:19" x14ac:dyDescent="0.35">
      <c r="N4585" s="6"/>
      <c r="Q4585" s="2"/>
      <c r="S4585" s="2"/>
    </row>
    <row r="4586" spans="14:19" x14ac:dyDescent="0.35">
      <c r="N4586" s="6"/>
      <c r="Q4586" s="2"/>
      <c r="S4586" s="2"/>
    </row>
    <row r="4587" spans="14:19" x14ac:dyDescent="0.35">
      <c r="N4587" s="6"/>
      <c r="Q4587" s="2"/>
      <c r="S4587" s="2"/>
    </row>
    <row r="4588" spans="14:19" x14ac:dyDescent="0.35">
      <c r="N4588" s="6"/>
      <c r="Q4588" s="2"/>
      <c r="S4588" s="2"/>
    </row>
    <row r="4589" spans="14:19" x14ac:dyDescent="0.35">
      <c r="N4589" s="6"/>
      <c r="Q4589" s="2"/>
      <c r="S4589" s="2"/>
    </row>
    <row r="4590" spans="14:19" x14ac:dyDescent="0.35">
      <c r="N4590" s="6"/>
      <c r="Q4590" s="2"/>
      <c r="S4590" s="2"/>
    </row>
    <row r="4591" spans="14:19" x14ac:dyDescent="0.35">
      <c r="N4591" s="6"/>
      <c r="Q4591" s="2"/>
      <c r="S4591" s="2"/>
    </row>
    <row r="4592" spans="14:19" x14ac:dyDescent="0.35">
      <c r="N4592" s="6"/>
      <c r="Q4592" s="2"/>
      <c r="S4592" s="2"/>
    </row>
    <row r="4593" spans="14:19" x14ac:dyDescent="0.35">
      <c r="N4593" s="6"/>
      <c r="Q4593" s="2"/>
      <c r="S4593" s="2"/>
    </row>
    <row r="4594" spans="14:19" x14ac:dyDescent="0.35">
      <c r="N4594" s="6"/>
      <c r="Q4594" s="2"/>
      <c r="S4594" s="2"/>
    </row>
    <row r="4595" spans="14:19" x14ac:dyDescent="0.35">
      <c r="N4595" s="6"/>
      <c r="Q4595" s="2"/>
      <c r="S4595" s="2"/>
    </row>
    <row r="4596" spans="14:19" x14ac:dyDescent="0.35">
      <c r="N4596" s="6"/>
      <c r="Q4596" s="2"/>
      <c r="S4596" s="2"/>
    </row>
    <row r="4597" spans="14:19" x14ac:dyDescent="0.35">
      <c r="N4597" s="6"/>
      <c r="Q4597" s="2"/>
      <c r="S4597" s="2"/>
    </row>
    <row r="4598" spans="14:19" x14ac:dyDescent="0.35">
      <c r="N4598" s="6"/>
      <c r="Q4598" s="2"/>
      <c r="S4598" s="2"/>
    </row>
    <row r="4599" spans="14:19" x14ac:dyDescent="0.35">
      <c r="N4599" s="6"/>
      <c r="Q4599" s="2"/>
      <c r="S4599" s="2"/>
    </row>
    <row r="4600" spans="14:19" x14ac:dyDescent="0.35">
      <c r="N4600" s="6"/>
      <c r="Q4600" s="2"/>
      <c r="S4600" s="2"/>
    </row>
    <row r="4601" spans="14:19" x14ac:dyDescent="0.35">
      <c r="N4601" s="6"/>
      <c r="Q4601" s="2"/>
      <c r="S4601" s="2"/>
    </row>
    <row r="4602" spans="14:19" x14ac:dyDescent="0.35">
      <c r="N4602" s="6"/>
      <c r="Q4602" s="2"/>
      <c r="S4602" s="2"/>
    </row>
    <row r="4603" spans="14:19" x14ac:dyDescent="0.35">
      <c r="N4603" s="6"/>
      <c r="Q4603" s="2"/>
      <c r="S4603" s="2"/>
    </row>
    <row r="4604" spans="14:19" x14ac:dyDescent="0.35">
      <c r="N4604" s="6"/>
      <c r="Q4604" s="2"/>
      <c r="S4604" s="2"/>
    </row>
    <row r="4605" spans="14:19" x14ac:dyDescent="0.35">
      <c r="N4605" s="6"/>
      <c r="Q4605" s="2"/>
      <c r="S4605" s="2"/>
    </row>
    <row r="4606" spans="14:19" x14ac:dyDescent="0.35">
      <c r="N4606" s="6"/>
      <c r="Q4606" s="2"/>
      <c r="S4606" s="2"/>
    </row>
    <row r="4607" spans="14:19" x14ac:dyDescent="0.35">
      <c r="N4607" s="6"/>
      <c r="Q4607" s="2"/>
      <c r="S4607" s="2"/>
    </row>
    <row r="4608" spans="14:19" x14ac:dyDescent="0.35">
      <c r="N4608" s="6"/>
      <c r="Q4608" s="2"/>
      <c r="S4608" s="2"/>
    </row>
    <row r="4609" spans="14:19" x14ac:dyDescent="0.35">
      <c r="N4609" s="6"/>
      <c r="Q4609" s="2"/>
      <c r="S4609" s="2"/>
    </row>
    <row r="4610" spans="14:19" x14ac:dyDescent="0.35">
      <c r="N4610" s="6"/>
      <c r="Q4610" s="2"/>
      <c r="S4610" s="2"/>
    </row>
    <row r="4611" spans="14:19" x14ac:dyDescent="0.35">
      <c r="N4611" s="6"/>
      <c r="Q4611" s="2"/>
      <c r="S4611" s="2"/>
    </row>
    <row r="4612" spans="14:19" x14ac:dyDescent="0.35">
      <c r="N4612" s="6"/>
      <c r="Q4612" s="2"/>
      <c r="S4612" s="2"/>
    </row>
    <row r="4613" spans="14:19" x14ac:dyDescent="0.35">
      <c r="N4613" s="6"/>
      <c r="Q4613" s="2"/>
      <c r="S4613" s="2"/>
    </row>
    <row r="4614" spans="14:19" x14ac:dyDescent="0.35">
      <c r="N4614" s="6"/>
      <c r="Q4614" s="2"/>
      <c r="S4614" s="2"/>
    </row>
    <row r="4615" spans="14:19" x14ac:dyDescent="0.35">
      <c r="N4615" s="6"/>
      <c r="Q4615" s="2"/>
      <c r="S4615" s="2"/>
    </row>
    <row r="4616" spans="14:19" x14ac:dyDescent="0.35">
      <c r="N4616" s="6"/>
      <c r="Q4616" s="2"/>
      <c r="S4616" s="2"/>
    </row>
    <row r="4617" spans="14:19" x14ac:dyDescent="0.35">
      <c r="N4617" s="6"/>
      <c r="Q4617" s="2"/>
      <c r="S4617" s="2"/>
    </row>
    <row r="4618" spans="14:19" x14ac:dyDescent="0.35">
      <c r="N4618" s="6"/>
      <c r="Q4618" s="2"/>
      <c r="S4618" s="2"/>
    </row>
    <row r="4619" spans="14:19" x14ac:dyDescent="0.35">
      <c r="N4619" s="6"/>
      <c r="Q4619" s="2"/>
      <c r="S4619" s="2"/>
    </row>
    <row r="4620" spans="14:19" x14ac:dyDescent="0.35">
      <c r="N4620" s="6"/>
      <c r="Q4620" s="2"/>
      <c r="S4620" s="2"/>
    </row>
    <row r="4621" spans="14:19" x14ac:dyDescent="0.35">
      <c r="N4621" s="6"/>
      <c r="Q4621" s="2"/>
      <c r="S4621" s="2"/>
    </row>
    <row r="4622" spans="14:19" x14ac:dyDescent="0.35">
      <c r="N4622" s="6"/>
      <c r="Q4622" s="2"/>
      <c r="S4622" s="2"/>
    </row>
    <row r="4623" spans="14:19" x14ac:dyDescent="0.35">
      <c r="N4623" s="6"/>
      <c r="Q4623" s="2"/>
      <c r="S4623" s="2"/>
    </row>
    <row r="4624" spans="14:19" x14ac:dyDescent="0.35">
      <c r="N4624" s="6"/>
      <c r="Q4624" s="2"/>
      <c r="S4624" s="2"/>
    </row>
    <row r="4625" spans="14:19" x14ac:dyDescent="0.35">
      <c r="N4625" s="6"/>
      <c r="Q4625" s="2"/>
      <c r="S4625" s="2"/>
    </row>
    <row r="4626" spans="14:19" x14ac:dyDescent="0.35">
      <c r="N4626" s="6"/>
      <c r="Q4626" s="2"/>
      <c r="S4626" s="2"/>
    </row>
    <row r="4627" spans="14:19" x14ac:dyDescent="0.35">
      <c r="N4627" s="6"/>
      <c r="Q4627" s="2"/>
      <c r="S4627" s="2"/>
    </row>
    <row r="4628" spans="14:19" x14ac:dyDescent="0.35">
      <c r="N4628" s="6"/>
      <c r="Q4628" s="2"/>
      <c r="S4628" s="2"/>
    </row>
    <row r="4629" spans="14:19" x14ac:dyDescent="0.35">
      <c r="N4629" s="6"/>
      <c r="Q4629" s="2"/>
      <c r="S4629" s="2"/>
    </row>
    <row r="4630" spans="14:19" x14ac:dyDescent="0.35">
      <c r="N4630" s="6"/>
      <c r="Q4630" s="2"/>
      <c r="S4630" s="2"/>
    </row>
    <row r="4631" spans="14:19" x14ac:dyDescent="0.35">
      <c r="N4631" s="6"/>
      <c r="Q4631" s="2"/>
      <c r="S4631" s="2"/>
    </row>
    <row r="4632" spans="14:19" x14ac:dyDescent="0.35">
      <c r="N4632" s="6"/>
      <c r="Q4632" s="2"/>
      <c r="S4632" s="2"/>
    </row>
    <row r="4633" spans="14:19" x14ac:dyDescent="0.35">
      <c r="N4633" s="6"/>
      <c r="Q4633" s="2"/>
      <c r="S4633" s="2"/>
    </row>
    <row r="4634" spans="14:19" x14ac:dyDescent="0.35">
      <c r="N4634" s="6"/>
      <c r="Q4634" s="2"/>
      <c r="S4634" s="2"/>
    </row>
    <row r="4635" spans="14:19" x14ac:dyDescent="0.35">
      <c r="N4635" s="6"/>
      <c r="Q4635" s="2"/>
      <c r="S4635" s="2"/>
    </row>
    <row r="4636" spans="14:19" x14ac:dyDescent="0.35">
      <c r="N4636" s="6"/>
      <c r="Q4636" s="2"/>
      <c r="S4636" s="2"/>
    </row>
    <row r="4637" spans="14:19" x14ac:dyDescent="0.35">
      <c r="N4637" s="6"/>
      <c r="Q4637" s="2"/>
      <c r="S4637" s="2"/>
    </row>
    <row r="4638" spans="14:19" x14ac:dyDescent="0.35">
      <c r="N4638" s="6"/>
      <c r="Q4638" s="2"/>
      <c r="S4638" s="2"/>
    </row>
    <row r="4639" spans="14:19" x14ac:dyDescent="0.35">
      <c r="N4639" s="6"/>
      <c r="Q4639" s="2"/>
      <c r="S4639" s="2"/>
    </row>
    <row r="4640" spans="14:19" x14ac:dyDescent="0.35">
      <c r="N4640" s="6"/>
      <c r="Q4640" s="2"/>
      <c r="S4640" s="2"/>
    </row>
    <row r="4641" spans="14:19" x14ac:dyDescent="0.35">
      <c r="N4641" s="6"/>
      <c r="Q4641" s="2"/>
      <c r="S4641" s="2"/>
    </row>
    <row r="4642" spans="14:19" x14ac:dyDescent="0.35">
      <c r="N4642" s="6"/>
      <c r="Q4642" s="2"/>
      <c r="S4642" s="2"/>
    </row>
    <row r="4643" spans="14:19" x14ac:dyDescent="0.35">
      <c r="N4643" s="6"/>
      <c r="Q4643" s="2"/>
      <c r="S4643" s="2"/>
    </row>
    <row r="4644" spans="14:19" x14ac:dyDescent="0.35">
      <c r="N4644" s="6"/>
      <c r="Q4644" s="2"/>
      <c r="S4644" s="2"/>
    </row>
    <row r="4645" spans="14:19" x14ac:dyDescent="0.35">
      <c r="N4645" s="6"/>
      <c r="Q4645" s="2"/>
      <c r="S4645" s="2"/>
    </row>
    <row r="4646" spans="14:19" x14ac:dyDescent="0.35">
      <c r="N4646" s="6"/>
      <c r="Q4646" s="2"/>
      <c r="S4646" s="2"/>
    </row>
    <row r="4647" spans="14:19" x14ac:dyDescent="0.35">
      <c r="N4647" s="6"/>
      <c r="Q4647" s="2"/>
      <c r="S4647" s="2"/>
    </row>
    <row r="4648" spans="14:19" x14ac:dyDescent="0.35">
      <c r="N4648" s="6"/>
      <c r="Q4648" s="2"/>
      <c r="S4648" s="2"/>
    </row>
    <row r="4649" spans="14:19" x14ac:dyDescent="0.35">
      <c r="N4649" s="6"/>
      <c r="Q4649" s="2"/>
      <c r="S4649" s="2"/>
    </row>
    <row r="4650" spans="14:19" x14ac:dyDescent="0.35">
      <c r="N4650" s="6"/>
      <c r="Q4650" s="2"/>
      <c r="S4650" s="2"/>
    </row>
    <row r="4651" spans="14:19" x14ac:dyDescent="0.35">
      <c r="N4651" s="6"/>
      <c r="Q4651" s="2"/>
      <c r="S4651" s="2"/>
    </row>
    <row r="4652" spans="14:19" x14ac:dyDescent="0.35">
      <c r="N4652" s="6"/>
      <c r="Q4652" s="2"/>
      <c r="S4652" s="2"/>
    </row>
    <row r="4653" spans="14:19" x14ac:dyDescent="0.35">
      <c r="N4653" s="6"/>
      <c r="Q4653" s="2"/>
      <c r="S4653" s="2"/>
    </row>
    <row r="4654" spans="14:19" x14ac:dyDescent="0.35">
      <c r="N4654" s="6"/>
      <c r="Q4654" s="2"/>
      <c r="S4654" s="2"/>
    </row>
    <row r="4655" spans="14:19" x14ac:dyDescent="0.35">
      <c r="N4655" s="6"/>
      <c r="Q4655" s="2"/>
      <c r="S4655" s="2"/>
    </row>
    <row r="4656" spans="14:19" x14ac:dyDescent="0.35">
      <c r="N4656" s="6"/>
      <c r="Q4656" s="2"/>
      <c r="S4656" s="2"/>
    </row>
    <row r="4657" spans="14:19" x14ac:dyDescent="0.35">
      <c r="N4657" s="6"/>
      <c r="Q4657" s="2"/>
      <c r="S4657" s="2"/>
    </row>
    <row r="4658" spans="14:19" x14ac:dyDescent="0.35">
      <c r="N4658" s="6"/>
      <c r="Q4658" s="2"/>
      <c r="S4658" s="2"/>
    </row>
    <row r="4659" spans="14:19" x14ac:dyDescent="0.35">
      <c r="N4659" s="6"/>
      <c r="Q4659" s="2"/>
      <c r="S4659" s="2"/>
    </row>
    <row r="4660" spans="14:19" x14ac:dyDescent="0.35">
      <c r="N4660" s="6"/>
      <c r="Q4660" s="2"/>
      <c r="S4660" s="2"/>
    </row>
    <row r="4661" spans="14:19" x14ac:dyDescent="0.35">
      <c r="N4661" s="6"/>
      <c r="Q4661" s="2"/>
      <c r="S4661" s="2"/>
    </row>
    <row r="4662" spans="14:19" x14ac:dyDescent="0.35">
      <c r="N4662" s="6"/>
      <c r="Q4662" s="2"/>
      <c r="S4662" s="2"/>
    </row>
    <row r="4663" spans="14:19" x14ac:dyDescent="0.35">
      <c r="N4663" s="6"/>
      <c r="Q4663" s="2"/>
      <c r="S4663" s="2"/>
    </row>
    <row r="4664" spans="14:19" x14ac:dyDescent="0.35">
      <c r="N4664" s="6"/>
      <c r="Q4664" s="2"/>
      <c r="S4664" s="2"/>
    </row>
    <row r="4665" spans="14:19" x14ac:dyDescent="0.35">
      <c r="N4665" s="6"/>
      <c r="Q4665" s="2"/>
      <c r="S4665" s="2"/>
    </row>
    <row r="4666" spans="14:19" x14ac:dyDescent="0.35">
      <c r="N4666" s="6"/>
      <c r="Q4666" s="2"/>
      <c r="S4666" s="2"/>
    </row>
    <row r="4667" spans="14:19" x14ac:dyDescent="0.35">
      <c r="N4667" s="6"/>
      <c r="Q4667" s="2"/>
      <c r="S4667" s="2"/>
    </row>
    <row r="4668" spans="14:19" x14ac:dyDescent="0.35">
      <c r="N4668" s="6"/>
      <c r="Q4668" s="2"/>
      <c r="S4668" s="2"/>
    </row>
    <row r="4669" spans="14:19" x14ac:dyDescent="0.35">
      <c r="N4669" s="6"/>
      <c r="Q4669" s="2"/>
      <c r="S4669" s="2"/>
    </row>
    <row r="4670" spans="14:19" x14ac:dyDescent="0.35">
      <c r="N4670" s="6"/>
      <c r="Q4670" s="2"/>
      <c r="S4670" s="2"/>
    </row>
    <row r="4671" spans="14:19" x14ac:dyDescent="0.35">
      <c r="N4671" s="6"/>
      <c r="Q4671" s="2"/>
      <c r="S4671" s="2"/>
    </row>
    <row r="4672" spans="14:19" x14ac:dyDescent="0.35">
      <c r="N4672" s="6"/>
      <c r="Q4672" s="2"/>
      <c r="S4672" s="2"/>
    </row>
    <row r="4673" spans="14:19" x14ac:dyDescent="0.35">
      <c r="N4673" s="6"/>
      <c r="Q4673" s="2"/>
      <c r="S4673" s="2"/>
    </row>
    <row r="4674" spans="14:19" x14ac:dyDescent="0.35">
      <c r="N4674" s="6"/>
      <c r="Q4674" s="2"/>
      <c r="S4674" s="2"/>
    </row>
    <row r="4675" spans="14:19" x14ac:dyDescent="0.35">
      <c r="N4675" s="6"/>
      <c r="Q4675" s="2"/>
      <c r="S4675" s="2"/>
    </row>
    <row r="4676" spans="14:19" x14ac:dyDescent="0.35">
      <c r="N4676" s="6"/>
      <c r="Q4676" s="2"/>
      <c r="S4676" s="2"/>
    </row>
    <row r="4677" spans="14:19" x14ac:dyDescent="0.35">
      <c r="N4677" s="6"/>
      <c r="Q4677" s="2"/>
      <c r="S4677" s="2"/>
    </row>
    <row r="4678" spans="14:19" x14ac:dyDescent="0.35">
      <c r="N4678" s="6"/>
      <c r="Q4678" s="2"/>
      <c r="S4678" s="2"/>
    </row>
    <row r="4679" spans="14:19" x14ac:dyDescent="0.35">
      <c r="N4679" s="6"/>
      <c r="Q4679" s="2"/>
      <c r="S4679" s="2"/>
    </row>
    <row r="4680" spans="14:19" x14ac:dyDescent="0.35">
      <c r="N4680" s="6"/>
      <c r="Q4680" s="2"/>
      <c r="S4680" s="2"/>
    </row>
    <row r="4681" spans="14:19" x14ac:dyDescent="0.35">
      <c r="N4681" s="6"/>
      <c r="Q4681" s="2"/>
      <c r="S4681" s="2"/>
    </row>
    <row r="4682" spans="14:19" x14ac:dyDescent="0.35">
      <c r="N4682" s="6"/>
      <c r="Q4682" s="2"/>
      <c r="S4682" s="2"/>
    </row>
    <row r="4683" spans="14:19" x14ac:dyDescent="0.35">
      <c r="N4683" s="6"/>
      <c r="Q4683" s="2"/>
      <c r="S4683" s="2"/>
    </row>
    <row r="4684" spans="14:19" x14ac:dyDescent="0.35">
      <c r="N4684" s="6"/>
      <c r="Q4684" s="2"/>
      <c r="S4684" s="2"/>
    </row>
    <row r="4685" spans="14:19" x14ac:dyDescent="0.35">
      <c r="N4685" s="6"/>
      <c r="Q4685" s="2"/>
      <c r="S4685" s="2"/>
    </row>
    <row r="4686" spans="14:19" x14ac:dyDescent="0.35">
      <c r="N4686" s="6"/>
      <c r="Q4686" s="2"/>
      <c r="S4686" s="2"/>
    </row>
    <row r="4687" spans="14:19" x14ac:dyDescent="0.35">
      <c r="N4687" s="6"/>
      <c r="Q4687" s="2"/>
      <c r="S4687" s="2"/>
    </row>
    <row r="4688" spans="14:19" x14ac:dyDescent="0.35">
      <c r="N4688" s="6"/>
      <c r="Q4688" s="2"/>
      <c r="S4688" s="2"/>
    </row>
    <row r="4689" spans="14:19" x14ac:dyDescent="0.35">
      <c r="N4689" s="6"/>
      <c r="Q4689" s="2"/>
      <c r="S4689" s="2"/>
    </row>
    <row r="4690" spans="14:19" x14ac:dyDescent="0.35">
      <c r="N4690" s="6"/>
      <c r="Q4690" s="2"/>
      <c r="S4690" s="2"/>
    </row>
    <row r="4691" spans="14:19" x14ac:dyDescent="0.35">
      <c r="N4691" s="6"/>
      <c r="Q4691" s="2"/>
      <c r="S4691" s="2"/>
    </row>
    <row r="4692" spans="14:19" x14ac:dyDescent="0.35">
      <c r="N4692" s="6"/>
      <c r="Q4692" s="2"/>
      <c r="S4692" s="2"/>
    </row>
    <row r="4693" spans="14:19" x14ac:dyDescent="0.35">
      <c r="N4693" s="6"/>
      <c r="Q4693" s="2"/>
      <c r="S4693" s="2"/>
    </row>
    <row r="4694" spans="14:19" x14ac:dyDescent="0.35">
      <c r="N4694" s="6"/>
      <c r="Q4694" s="2"/>
      <c r="S4694" s="2"/>
    </row>
    <row r="4695" spans="14:19" x14ac:dyDescent="0.35">
      <c r="N4695" s="6"/>
      <c r="Q4695" s="2"/>
      <c r="S4695" s="2"/>
    </row>
    <row r="4696" spans="14:19" x14ac:dyDescent="0.35">
      <c r="N4696" s="6"/>
      <c r="Q4696" s="2"/>
      <c r="S4696" s="2"/>
    </row>
    <row r="4697" spans="14:19" x14ac:dyDescent="0.35">
      <c r="N4697" s="6"/>
      <c r="Q4697" s="2"/>
      <c r="S4697" s="2"/>
    </row>
    <row r="4698" spans="14:19" x14ac:dyDescent="0.35">
      <c r="N4698" s="6"/>
      <c r="Q4698" s="2"/>
      <c r="S4698" s="2"/>
    </row>
    <row r="4699" spans="14:19" x14ac:dyDescent="0.35">
      <c r="N4699" s="6"/>
      <c r="Q4699" s="2"/>
      <c r="S4699" s="2"/>
    </row>
    <row r="4700" spans="14:19" x14ac:dyDescent="0.35">
      <c r="N4700" s="6"/>
      <c r="Q4700" s="2"/>
      <c r="S4700" s="2"/>
    </row>
    <row r="4701" spans="14:19" x14ac:dyDescent="0.35">
      <c r="N4701" s="6"/>
      <c r="Q4701" s="2"/>
      <c r="S4701" s="2"/>
    </row>
    <row r="4702" spans="14:19" x14ac:dyDescent="0.35">
      <c r="N4702" s="6"/>
      <c r="Q4702" s="2"/>
      <c r="S4702" s="2"/>
    </row>
    <row r="4703" spans="14:19" x14ac:dyDescent="0.35">
      <c r="N4703" s="6"/>
      <c r="Q4703" s="2"/>
      <c r="S4703" s="2"/>
    </row>
    <row r="4704" spans="14:19" x14ac:dyDescent="0.35">
      <c r="N4704" s="6"/>
      <c r="Q4704" s="2"/>
      <c r="S4704" s="2"/>
    </row>
    <row r="4705" spans="14:19" x14ac:dyDescent="0.35">
      <c r="N4705" s="6"/>
      <c r="Q4705" s="2"/>
      <c r="S4705" s="2"/>
    </row>
    <row r="4706" spans="14:19" x14ac:dyDescent="0.35">
      <c r="N4706" s="6"/>
      <c r="Q4706" s="2"/>
      <c r="S4706" s="2"/>
    </row>
    <row r="4707" spans="14:19" x14ac:dyDescent="0.35">
      <c r="N4707" s="6"/>
      <c r="Q4707" s="2"/>
      <c r="S4707" s="2"/>
    </row>
    <row r="4708" spans="14:19" x14ac:dyDescent="0.35">
      <c r="N4708" s="6"/>
      <c r="Q4708" s="2"/>
      <c r="S4708" s="2"/>
    </row>
    <row r="4709" spans="14:19" x14ac:dyDescent="0.35">
      <c r="N4709" s="6"/>
      <c r="Q4709" s="2"/>
      <c r="S4709" s="2"/>
    </row>
    <row r="4710" spans="14:19" x14ac:dyDescent="0.35">
      <c r="N4710" s="6"/>
      <c r="Q4710" s="2"/>
      <c r="S4710" s="2"/>
    </row>
    <row r="4711" spans="14:19" x14ac:dyDescent="0.35">
      <c r="N4711" s="6"/>
      <c r="Q4711" s="2"/>
      <c r="S4711" s="2"/>
    </row>
    <row r="4712" spans="14:19" x14ac:dyDescent="0.35">
      <c r="N4712" s="6"/>
      <c r="Q4712" s="2"/>
      <c r="S4712" s="2"/>
    </row>
    <row r="4713" spans="14:19" x14ac:dyDescent="0.35">
      <c r="N4713" s="6"/>
      <c r="Q4713" s="2"/>
      <c r="S4713" s="2"/>
    </row>
    <row r="4714" spans="14:19" x14ac:dyDescent="0.35">
      <c r="N4714" s="6"/>
      <c r="Q4714" s="2"/>
      <c r="S4714" s="2"/>
    </row>
    <row r="4715" spans="14:19" x14ac:dyDescent="0.35">
      <c r="N4715" s="6"/>
      <c r="Q4715" s="2"/>
      <c r="S4715" s="2"/>
    </row>
    <row r="4716" spans="14:19" x14ac:dyDescent="0.35">
      <c r="N4716" s="6"/>
      <c r="Q4716" s="2"/>
      <c r="S4716" s="2"/>
    </row>
    <row r="4717" spans="14:19" x14ac:dyDescent="0.35">
      <c r="N4717" s="6"/>
      <c r="Q4717" s="2"/>
      <c r="S4717" s="2"/>
    </row>
    <row r="4718" spans="14:19" x14ac:dyDescent="0.35">
      <c r="N4718" s="6"/>
      <c r="Q4718" s="2"/>
      <c r="S4718" s="2"/>
    </row>
    <row r="4719" spans="14:19" x14ac:dyDescent="0.35">
      <c r="N4719" s="6"/>
      <c r="Q4719" s="2"/>
      <c r="S4719" s="2"/>
    </row>
    <row r="4720" spans="14:19" x14ac:dyDescent="0.35">
      <c r="N4720" s="6"/>
      <c r="Q4720" s="2"/>
      <c r="S4720" s="2"/>
    </row>
    <row r="4721" spans="14:19" x14ac:dyDescent="0.35">
      <c r="N4721" s="6"/>
      <c r="Q4721" s="2"/>
      <c r="S4721" s="2"/>
    </row>
    <row r="4722" spans="14:19" x14ac:dyDescent="0.35">
      <c r="N4722" s="6"/>
      <c r="Q4722" s="2"/>
      <c r="S4722" s="2"/>
    </row>
    <row r="4723" spans="14:19" x14ac:dyDescent="0.35">
      <c r="N4723" s="6"/>
      <c r="Q4723" s="2"/>
      <c r="S4723" s="2"/>
    </row>
    <row r="4724" spans="14:19" x14ac:dyDescent="0.35">
      <c r="N4724" s="6"/>
      <c r="Q4724" s="2"/>
      <c r="S4724" s="2"/>
    </row>
    <row r="4725" spans="14:19" x14ac:dyDescent="0.35">
      <c r="N4725" s="6"/>
      <c r="Q4725" s="2"/>
      <c r="S4725" s="2"/>
    </row>
    <row r="4726" spans="14:19" x14ac:dyDescent="0.35">
      <c r="N4726" s="6"/>
      <c r="Q4726" s="2"/>
      <c r="S4726" s="2"/>
    </row>
    <row r="4727" spans="14:19" x14ac:dyDescent="0.35">
      <c r="N4727" s="6"/>
      <c r="Q4727" s="2"/>
      <c r="S4727" s="2"/>
    </row>
    <row r="4728" spans="14:19" x14ac:dyDescent="0.35">
      <c r="N4728" s="6"/>
      <c r="Q4728" s="2"/>
      <c r="S4728" s="2"/>
    </row>
    <row r="4729" spans="14:19" x14ac:dyDescent="0.35">
      <c r="N4729" s="6"/>
      <c r="Q4729" s="2"/>
      <c r="S4729" s="2"/>
    </row>
    <row r="4730" spans="14:19" x14ac:dyDescent="0.35">
      <c r="N4730" s="6"/>
      <c r="Q4730" s="2"/>
      <c r="S4730" s="2"/>
    </row>
    <row r="4731" spans="14:19" x14ac:dyDescent="0.35">
      <c r="N4731" s="6"/>
      <c r="Q4731" s="2"/>
      <c r="S4731" s="2"/>
    </row>
    <row r="4732" spans="14:19" x14ac:dyDescent="0.35">
      <c r="N4732" s="6"/>
      <c r="Q4732" s="2"/>
      <c r="S4732" s="2"/>
    </row>
    <row r="4733" spans="14:19" x14ac:dyDescent="0.35">
      <c r="N4733" s="6"/>
      <c r="Q4733" s="2"/>
      <c r="S4733" s="2"/>
    </row>
    <row r="4734" spans="14:19" x14ac:dyDescent="0.35">
      <c r="N4734" s="6"/>
      <c r="Q4734" s="2"/>
      <c r="S4734" s="2"/>
    </row>
    <row r="4735" spans="14:19" x14ac:dyDescent="0.35">
      <c r="N4735" s="6"/>
      <c r="Q4735" s="2"/>
      <c r="S4735" s="2"/>
    </row>
    <row r="4736" spans="14:19" x14ac:dyDescent="0.35">
      <c r="N4736" s="6"/>
      <c r="Q4736" s="2"/>
      <c r="S4736" s="2"/>
    </row>
    <row r="4737" spans="14:19" x14ac:dyDescent="0.35">
      <c r="N4737" s="6"/>
      <c r="Q4737" s="2"/>
      <c r="S4737" s="2"/>
    </row>
    <row r="4738" spans="14:19" x14ac:dyDescent="0.35">
      <c r="N4738" s="6"/>
      <c r="Q4738" s="2"/>
      <c r="S4738" s="2"/>
    </row>
    <row r="4739" spans="14:19" x14ac:dyDescent="0.35">
      <c r="N4739" s="6"/>
      <c r="Q4739" s="2"/>
      <c r="S4739" s="2"/>
    </row>
    <row r="4740" spans="14:19" x14ac:dyDescent="0.35">
      <c r="N4740" s="6"/>
      <c r="Q4740" s="2"/>
      <c r="S4740" s="2"/>
    </row>
    <row r="4741" spans="14:19" x14ac:dyDescent="0.35">
      <c r="N4741" s="6"/>
      <c r="Q4741" s="2"/>
      <c r="S4741" s="2"/>
    </row>
    <row r="4742" spans="14:19" x14ac:dyDescent="0.35">
      <c r="N4742" s="6"/>
      <c r="Q4742" s="2"/>
      <c r="S4742" s="2"/>
    </row>
    <row r="4743" spans="14:19" x14ac:dyDescent="0.35">
      <c r="N4743" s="6"/>
      <c r="Q4743" s="2"/>
      <c r="S4743" s="2"/>
    </row>
    <row r="4744" spans="14:19" x14ac:dyDescent="0.35">
      <c r="N4744" s="6"/>
      <c r="Q4744" s="2"/>
      <c r="S4744" s="2"/>
    </row>
    <row r="4745" spans="14:19" x14ac:dyDescent="0.35">
      <c r="N4745" s="6"/>
      <c r="Q4745" s="2"/>
      <c r="S4745" s="2"/>
    </row>
    <row r="4746" spans="14:19" x14ac:dyDescent="0.35">
      <c r="N4746" s="6"/>
      <c r="Q4746" s="2"/>
      <c r="S4746" s="2"/>
    </row>
    <row r="4747" spans="14:19" x14ac:dyDescent="0.35">
      <c r="N4747" s="6"/>
      <c r="Q4747" s="2"/>
      <c r="S4747" s="2"/>
    </row>
    <row r="4748" spans="14:19" x14ac:dyDescent="0.35">
      <c r="N4748" s="6"/>
      <c r="Q4748" s="2"/>
      <c r="S4748" s="2"/>
    </row>
    <row r="4749" spans="14:19" x14ac:dyDescent="0.35">
      <c r="N4749" s="6"/>
      <c r="Q4749" s="2"/>
      <c r="S4749" s="2"/>
    </row>
    <row r="4750" spans="14:19" x14ac:dyDescent="0.35">
      <c r="N4750" s="6"/>
      <c r="Q4750" s="2"/>
      <c r="S4750" s="2"/>
    </row>
    <row r="4751" spans="14:19" x14ac:dyDescent="0.35">
      <c r="N4751" s="6"/>
      <c r="Q4751" s="2"/>
      <c r="S4751" s="2"/>
    </row>
    <row r="4752" spans="14:19" x14ac:dyDescent="0.35">
      <c r="N4752" s="6"/>
      <c r="Q4752" s="2"/>
      <c r="S4752" s="2"/>
    </row>
    <row r="4753" spans="14:19" x14ac:dyDescent="0.35">
      <c r="N4753" s="6"/>
      <c r="Q4753" s="2"/>
      <c r="S4753" s="2"/>
    </row>
    <row r="4754" spans="14:19" x14ac:dyDescent="0.35">
      <c r="N4754" s="6"/>
      <c r="Q4754" s="2"/>
      <c r="S4754" s="2"/>
    </row>
    <row r="4755" spans="14:19" x14ac:dyDescent="0.35">
      <c r="N4755" s="6"/>
      <c r="Q4755" s="2"/>
      <c r="S4755" s="2"/>
    </row>
    <row r="4756" spans="14:19" x14ac:dyDescent="0.35">
      <c r="N4756" s="6"/>
      <c r="Q4756" s="2"/>
      <c r="S4756" s="2"/>
    </row>
    <row r="4757" spans="14:19" x14ac:dyDescent="0.35">
      <c r="N4757" s="6"/>
      <c r="Q4757" s="2"/>
      <c r="S4757" s="2"/>
    </row>
    <row r="4758" spans="14:19" x14ac:dyDescent="0.35">
      <c r="N4758" s="6"/>
      <c r="Q4758" s="2"/>
      <c r="S4758" s="2"/>
    </row>
    <row r="4759" spans="14:19" x14ac:dyDescent="0.35">
      <c r="N4759" s="6"/>
      <c r="Q4759" s="2"/>
      <c r="S4759" s="2"/>
    </row>
    <row r="4760" spans="14:19" x14ac:dyDescent="0.35">
      <c r="N4760" s="6"/>
      <c r="Q4760" s="2"/>
      <c r="S4760" s="2"/>
    </row>
    <row r="4761" spans="14:19" x14ac:dyDescent="0.35">
      <c r="N4761" s="6"/>
      <c r="Q4761" s="2"/>
      <c r="S4761" s="2"/>
    </row>
    <row r="4762" spans="14:19" x14ac:dyDescent="0.35">
      <c r="N4762" s="6"/>
      <c r="Q4762" s="2"/>
      <c r="S4762" s="2"/>
    </row>
    <row r="4763" spans="14:19" x14ac:dyDescent="0.35">
      <c r="N4763" s="6"/>
      <c r="Q4763" s="2"/>
      <c r="S4763" s="2"/>
    </row>
    <row r="4764" spans="14:19" x14ac:dyDescent="0.35">
      <c r="N4764" s="6"/>
      <c r="Q4764" s="2"/>
      <c r="S4764" s="2"/>
    </row>
    <row r="4765" spans="14:19" x14ac:dyDescent="0.35">
      <c r="N4765" s="6"/>
      <c r="Q4765" s="2"/>
      <c r="S4765" s="2"/>
    </row>
    <row r="4766" spans="14:19" x14ac:dyDescent="0.35">
      <c r="N4766" s="6"/>
      <c r="Q4766" s="2"/>
      <c r="S4766" s="2"/>
    </row>
    <row r="4767" spans="14:19" x14ac:dyDescent="0.35">
      <c r="N4767" s="6"/>
      <c r="Q4767" s="2"/>
      <c r="S4767" s="2"/>
    </row>
    <row r="4768" spans="14:19" x14ac:dyDescent="0.35">
      <c r="N4768" s="6"/>
      <c r="Q4768" s="2"/>
      <c r="S4768" s="2"/>
    </row>
    <row r="4769" spans="14:19" x14ac:dyDescent="0.35">
      <c r="N4769" s="6"/>
      <c r="Q4769" s="2"/>
      <c r="S4769" s="2"/>
    </row>
    <row r="4770" spans="14:19" x14ac:dyDescent="0.35">
      <c r="N4770" s="6"/>
      <c r="Q4770" s="2"/>
      <c r="S4770" s="2"/>
    </row>
    <row r="4771" spans="14:19" x14ac:dyDescent="0.35">
      <c r="N4771" s="6"/>
      <c r="Q4771" s="2"/>
      <c r="S4771" s="2"/>
    </row>
    <row r="4772" spans="14:19" x14ac:dyDescent="0.35">
      <c r="N4772" s="6"/>
      <c r="Q4772" s="2"/>
      <c r="S4772" s="2"/>
    </row>
    <row r="4773" spans="14:19" x14ac:dyDescent="0.35">
      <c r="N4773" s="6"/>
      <c r="Q4773" s="2"/>
      <c r="S4773" s="2"/>
    </row>
    <row r="4774" spans="14:19" x14ac:dyDescent="0.35">
      <c r="N4774" s="6"/>
      <c r="Q4774" s="2"/>
      <c r="S4774" s="2"/>
    </row>
    <row r="4775" spans="14:19" x14ac:dyDescent="0.35">
      <c r="N4775" s="6"/>
      <c r="Q4775" s="2"/>
      <c r="S4775" s="2"/>
    </row>
    <row r="4776" spans="14:19" x14ac:dyDescent="0.35">
      <c r="N4776" s="6"/>
      <c r="Q4776" s="2"/>
      <c r="S4776" s="2"/>
    </row>
    <row r="4777" spans="14:19" x14ac:dyDescent="0.35">
      <c r="N4777" s="6"/>
      <c r="Q4777" s="2"/>
      <c r="S4777" s="2"/>
    </row>
    <row r="4778" spans="14:19" x14ac:dyDescent="0.35">
      <c r="N4778" s="6"/>
      <c r="Q4778" s="2"/>
      <c r="S4778" s="2"/>
    </row>
    <row r="4779" spans="14:19" x14ac:dyDescent="0.35">
      <c r="N4779" s="6"/>
      <c r="Q4779" s="2"/>
      <c r="S4779" s="2"/>
    </row>
    <row r="4780" spans="14:19" x14ac:dyDescent="0.35">
      <c r="N4780" s="6"/>
      <c r="Q4780" s="2"/>
      <c r="S4780" s="2"/>
    </row>
    <row r="4781" spans="14:19" x14ac:dyDescent="0.35">
      <c r="N4781" s="6"/>
      <c r="Q4781" s="2"/>
      <c r="S4781" s="2"/>
    </row>
    <row r="4782" spans="14:19" x14ac:dyDescent="0.35">
      <c r="N4782" s="6"/>
      <c r="Q4782" s="2"/>
      <c r="S4782" s="2"/>
    </row>
    <row r="4783" spans="14:19" x14ac:dyDescent="0.35">
      <c r="N4783" s="6"/>
      <c r="Q4783" s="2"/>
      <c r="S4783" s="2"/>
    </row>
    <row r="4784" spans="14:19" x14ac:dyDescent="0.35">
      <c r="N4784" s="6"/>
      <c r="Q4784" s="2"/>
      <c r="S4784" s="2"/>
    </row>
    <row r="4785" spans="14:19" x14ac:dyDescent="0.35">
      <c r="N4785" s="6"/>
      <c r="Q4785" s="2"/>
      <c r="S4785" s="2"/>
    </row>
    <row r="4786" spans="14:19" x14ac:dyDescent="0.35">
      <c r="N4786" s="6"/>
      <c r="Q4786" s="2"/>
      <c r="S4786" s="2"/>
    </row>
    <row r="4787" spans="14:19" x14ac:dyDescent="0.35">
      <c r="N4787" s="6"/>
      <c r="Q4787" s="2"/>
      <c r="S4787" s="2"/>
    </row>
    <row r="4788" spans="14:19" x14ac:dyDescent="0.35">
      <c r="N4788" s="6"/>
      <c r="Q4788" s="2"/>
      <c r="S4788" s="2"/>
    </row>
    <row r="4789" spans="14:19" x14ac:dyDescent="0.35">
      <c r="N4789" s="6"/>
      <c r="Q4789" s="2"/>
      <c r="S4789" s="2"/>
    </row>
    <row r="4790" spans="14:19" x14ac:dyDescent="0.35">
      <c r="N4790" s="6"/>
      <c r="Q4790" s="2"/>
      <c r="S4790" s="2"/>
    </row>
    <row r="4791" spans="14:19" x14ac:dyDescent="0.35">
      <c r="N4791" s="6"/>
      <c r="Q4791" s="2"/>
      <c r="S4791" s="2"/>
    </row>
    <row r="4792" spans="14:19" x14ac:dyDescent="0.35">
      <c r="N4792" s="6"/>
      <c r="Q4792" s="2"/>
      <c r="S4792" s="2"/>
    </row>
    <row r="4793" spans="14:19" x14ac:dyDescent="0.35">
      <c r="N4793" s="6"/>
      <c r="Q4793" s="2"/>
      <c r="S4793" s="2"/>
    </row>
    <row r="4794" spans="14:19" x14ac:dyDescent="0.35">
      <c r="N4794" s="6"/>
      <c r="Q4794" s="2"/>
      <c r="S4794" s="2"/>
    </row>
    <row r="4795" spans="14:19" x14ac:dyDescent="0.35">
      <c r="N4795" s="6"/>
      <c r="Q4795" s="2"/>
      <c r="S4795" s="2"/>
    </row>
    <row r="4796" spans="14:19" x14ac:dyDescent="0.35">
      <c r="N4796" s="6"/>
      <c r="Q4796" s="2"/>
      <c r="S4796" s="2"/>
    </row>
    <row r="4797" spans="14:19" x14ac:dyDescent="0.35">
      <c r="N4797" s="6"/>
      <c r="Q4797" s="2"/>
      <c r="S4797" s="2"/>
    </row>
    <row r="4798" spans="14:19" x14ac:dyDescent="0.35">
      <c r="N4798" s="6"/>
      <c r="Q4798" s="2"/>
      <c r="S4798" s="2"/>
    </row>
    <row r="4799" spans="14:19" x14ac:dyDescent="0.35">
      <c r="N4799" s="6"/>
      <c r="Q4799" s="2"/>
      <c r="S4799" s="2"/>
    </row>
    <row r="4800" spans="14:19" x14ac:dyDescent="0.35">
      <c r="N4800" s="6"/>
      <c r="Q4800" s="2"/>
      <c r="S4800" s="2"/>
    </row>
    <row r="4801" spans="14:19" x14ac:dyDescent="0.35">
      <c r="N4801" s="6"/>
      <c r="Q4801" s="2"/>
      <c r="S4801" s="2"/>
    </row>
    <row r="4802" spans="14:19" x14ac:dyDescent="0.35">
      <c r="N4802" s="6"/>
      <c r="Q4802" s="2"/>
      <c r="S4802" s="2"/>
    </row>
    <row r="4803" spans="14:19" x14ac:dyDescent="0.35">
      <c r="N4803" s="6"/>
      <c r="Q4803" s="2"/>
      <c r="S4803" s="2"/>
    </row>
    <row r="4804" spans="14:19" x14ac:dyDescent="0.35">
      <c r="N4804" s="6"/>
      <c r="Q4804" s="2"/>
      <c r="S4804" s="2"/>
    </row>
    <row r="4805" spans="14:19" x14ac:dyDescent="0.35">
      <c r="N4805" s="6"/>
      <c r="Q4805" s="2"/>
      <c r="S4805" s="2"/>
    </row>
    <row r="4806" spans="14:19" x14ac:dyDescent="0.35">
      <c r="N4806" s="6"/>
      <c r="Q4806" s="2"/>
      <c r="S4806" s="2"/>
    </row>
    <row r="4807" spans="14:19" x14ac:dyDescent="0.35">
      <c r="N4807" s="6"/>
      <c r="Q4807" s="2"/>
      <c r="S4807" s="2"/>
    </row>
    <row r="4808" spans="14:19" x14ac:dyDescent="0.35">
      <c r="N4808" s="6"/>
      <c r="Q4808" s="2"/>
      <c r="S4808" s="2"/>
    </row>
    <row r="4809" spans="14:19" x14ac:dyDescent="0.35">
      <c r="N4809" s="6"/>
      <c r="Q4809" s="2"/>
      <c r="S4809" s="2"/>
    </row>
    <row r="4810" spans="14:19" x14ac:dyDescent="0.35">
      <c r="N4810" s="6"/>
      <c r="Q4810" s="2"/>
      <c r="S4810" s="2"/>
    </row>
    <row r="4811" spans="14:19" x14ac:dyDescent="0.35">
      <c r="N4811" s="6"/>
      <c r="Q4811" s="2"/>
      <c r="S4811" s="2"/>
    </row>
    <row r="4812" spans="14:19" x14ac:dyDescent="0.35">
      <c r="N4812" s="6"/>
      <c r="Q4812" s="2"/>
      <c r="S4812" s="2"/>
    </row>
    <row r="4813" spans="14:19" x14ac:dyDescent="0.35">
      <c r="N4813" s="6"/>
      <c r="Q4813" s="2"/>
      <c r="S4813" s="2"/>
    </row>
    <row r="4814" spans="14:19" x14ac:dyDescent="0.35">
      <c r="N4814" s="6"/>
      <c r="Q4814" s="2"/>
      <c r="S4814" s="2"/>
    </row>
    <row r="4815" spans="14:19" x14ac:dyDescent="0.35">
      <c r="N4815" s="6"/>
      <c r="Q4815" s="2"/>
      <c r="S4815" s="2"/>
    </row>
    <row r="4816" spans="14:19" x14ac:dyDescent="0.35">
      <c r="N4816" s="6"/>
      <c r="Q4816" s="2"/>
      <c r="S4816" s="2"/>
    </row>
    <row r="4817" spans="14:19" x14ac:dyDescent="0.35">
      <c r="N4817" s="6"/>
      <c r="Q4817" s="2"/>
      <c r="S4817" s="2"/>
    </row>
    <row r="4818" spans="14:19" x14ac:dyDescent="0.35">
      <c r="N4818" s="6"/>
      <c r="Q4818" s="2"/>
      <c r="S4818" s="2"/>
    </row>
    <row r="4819" spans="14:19" x14ac:dyDescent="0.35">
      <c r="N4819" s="6"/>
      <c r="Q4819" s="2"/>
      <c r="S4819" s="2"/>
    </row>
    <row r="4820" spans="14:19" x14ac:dyDescent="0.35">
      <c r="N4820" s="6"/>
      <c r="Q4820" s="2"/>
      <c r="S4820" s="2"/>
    </row>
    <row r="4821" spans="14:19" x14ac:dyDescent="0.35">
      <c r="N4821" s="6"/>
      <c r="Q4821" s="2"/>
      <c r="S4821" s="2"/>
    </row>
    <row r="4822" spans="14:19" x14ac:dyDescent="0.35">
      <c r="N4822" s="6"/>
      <c r="Q4822" s="2"/>
      <c r="S4822" s="2"/>
    </row>
    <row r="4823" spans="14:19" x14ac:dyDescent="0.35">
      <c r="N4823" s="6"/>
      <c r="Q4823" s="2"/>
      <c r="S4823" s="2"/>
    </row>
    <row r="4824" spans="14:19" x14ac:dyDescent="0.35">
      <c r="N4824" s="6"/>
      <c r="Q4824" s="2"/>
      <c r="S4824" s="2"/>
    </row>
    <row r="4825" spans="14:19" x14ac:dyDescent="0.35">
      <c r="N4825" s="6"/>
      <c r="Q4825" s="2"/>
      <c r="S4825" s="2"/>
    </row>
    <row r="4826" spans="14:19" x14ac:dyDescent="0.35">
      <c r="N4826" s="6"/>
      <c r="Q4826" s="2"/>
      <c r="S4826" s="2"/>
    </row>
    <row r="4827" spans="14:19" x14ac:dyDescent="0.35">
      <c r="N4827" s="6"/>
      <c r="Q4827" s="2"/>
      <c r="S4827" s="2"/>
    </row>
    <row r="4828" spans="14:19" x14ac:dyDescent="0.35">
      <c r="N4828" s="6"/>
      <c r="Q4828" s="2"/>
      <c r="S4828" s="2"/>
    </row>
    <row r="4829" spans="14:19" x14ac:dyDescent="0.35">
      <c r="N4829" s="6"/>
      <c r="Q4829" s="2"/>
      <c r="S4829" s="2"/>
    </row>
    <row r="4830" spans="14:19" x14ac:dyDescent="0.35">
      <c r="N4830" s="6"/>
      <c r="Q4830" s="2"/>
      <c r="S4830" s="2"/>
    </row>
    <row r="4831" spans="14:19" x14ac:dyDescent="0.35">
      <c r="N4831" s="6"/>
      <c r="Q4831" s="2"/>
      <c r="S4831" s="2"/>
    </row>
    <row r="4832" spans="14:19" x14ac:dyDescent="0.35">
      <c r="N4832" s="6"/>
      <c r="Q4832" s="2"/>
      <c r="S4832" s="2"/>
    </row>
    <row r="4833" spans="14:19" x14ac:dyDescent="0.35">
      <c r="N4833" s="6"/>
      <c r="Q4833" s="2"/>
      <c r="S4833" s="2"/>
    </row>
    <row r="4834" spans="14:19" x14ac:dyDescent="0.35">
      <c r="N4834" s="6"/>
      <c r="Q4834" s="2"/>
      <c r="S4834" s="2"/>
    </row>
    <row r="4835" spans="14:19" x14ac:dyDescent="0.35">
      <c r="N4835" s="6"/>
      <c r="Q4835" s="2"/>
      <c r="S4835" s="2"/>
    </row>
    <row r="4836" spans="14:19" x14ac:dyDescent="0.35">
      <c r="N4836" s="6"/>
      <c r="Q4836" s="2"/>
      <c r="S4836" s="2"/>
    </row>
    <row r="4837" spans="14:19" x14ac:dyDescent="0.35">
      <c r="N4837" s="6"/>
      <c r="Q4837" s="2"/>
      <c r="S4837" s="2"/>
    </row>
    <row r="4838" spans="14:19" x14ac:dyDescent="0.35">
      <c r="N4838" s="6"/>
      <c r="Q4838" s="2"/>
      <c r="S4838" s="2"/>
    </row>
    <row r="4839" spans="14:19" x14ac:dyDescent="0.35">
      <c r="N4839" s="6"/>
      <c r="Q4839" s="2"/>
      <c r="S4839" s="2"/>
    </row>
    <row r="4840" spans="14:19" x14ac:dyDescent="0.35">
      <c r="N4840" s="6"/>
      <c r="Q4840" s="2"/>
      <c r="S4840" s="2"/>
    </row>
    <row r="4841" spans="14:19" x14ac:dyDescent="0.35">
      <c r="N4841" s="6"/>
      <c r="Q4841" s="2"/>
      <c r="S4841" s="2"/>
    </row>
    <row r="4842" spans="14:19" x14ac:dyDescent="0.35">
      <c r="N4842" s="6"/>
      <c r="Q4842" s="2"/>
      <c r="S4842" s="2"/>
    </row>
    <row r="4843" spans="14:19" x14ac:dyDescent="0.35">
      <c r="N4843" s="6"/>
      <c r="Q4843" s="2"/>
      <c r="S4843" s="2"/>
    </row>
    <row r="4844" spans="14:19" x14ac:dyDescent="0.35">
      <c r="N4844" s="6"/>
      <c r="Q4844" s="2"/>
      <c r="S4844" s="2"/>
    </row>
    <row r="4845" spans="14:19" x14ac:dyDescent="0.35">
      <c r="N4845" s="6"/>
      <c r="Q4845" s="2"/>
      <c r="S4845" s="2"/>
    </row>
    <row r="4846" spans="14:19" x14ac:dyDescent="0.35">
      <c r="N4846" s="6"/>
      <c r="Q4846" s="2"/>
      <c r="S4846" s="2"/>
    </row>
    <row r="4847" spans="14:19" x14ac:dyDescent="0.35">
      <c r="N4847" s="6"/>
      <c r="Q4847" s="2"/>
      <c r="S4847" s="2"/>
    </row>
    <row r="4848" spans="14:19" x14ac:dyDescent="0.35">
      <c r="N4848" s="6"/>
      <c r="Q4848" s="2"/>
      <c r="S4848" s="2"/>
    </row>
    <row r="4849" spans="14:19" x14ac:dyDescent="0.35">
      <c r="N4849" s="6"/>
      <c r="Q4849" s="2"/>
      <c r="S4849" s="2"/>
    </row>
    <row r="4850" spans="14:19" x14ac:dyDescent="0.35">
      <c r="N4850" s="6"/>
      <c r="Q4850" s="2"/>
      <c r="S4850" s="2"/>
    </row>
    <row r="4851" spans="14:19" x14ac:dyDescent="0.35">
      <c r="N4851" s="6"/>
      <c r="Q4851" s="2"/>
      <c r="S4851" s="2"/>
    </row>
    <row r="4852" spans="14:19" x14ac:dyDescent="0.35">
      <c r="N4852" s="6"/>
      <c r="Q4852" s="2"/>
      <c r="S4852" s="2"/>
    </row>
    <row r="4853" spans="14:19" x14ac:dyDescent="0.35">
      <c r="N4853" s="6"/>
      <c r="Q4853" s="2"/>
      <c r="S4853" s="2"/>
    </row>
    <row r="4854" spans="14:19" x14ac:dyDescent="0.35">
      <c r="N4854" s="6"/>
      <c r="Q4854" s="2"/>
      <c r="S4854" s="2"/>
    </row>
    <row r="4855" spans="14:19" x14ac:dyDescent="0.35">
      <c r="N4855" s="6"/>
      <c r="Q4855" s="2"/>
      <c r="S4855" s="2"/>
    </row>
    <row r="4856" spans="14:19" x14ac:dyDescent="0.35">
      <c r="N4856" s="6"/>
      <c r="Q4856" s="2"/>
      <c r="S4856" s="2"/>
    </row>
    <row r="4857" spans="14:19" x14ac:dyDescent="0.35">
      <c r="N4857" s="6"/>
      <c r="Q4857" s="2"/>
      <c r="S4857" s="2"/>
    </row>
    <row r="4858" spans="14:19" x14ac:dyDescent="0.35">
      <c r="N4858" s="6"/>
      <c r="Q4858" s="2"/>
      <c r="S4858" s="2"/>
    </row>
    <row r="4859" spans="14:19" x14ac:dyDescent="0.35">
      <c r="N4859" s="6"/>
      <c r="Q4859" s="2"/>
      <c r="S4859" s="2"/>
    </row>
    <row r="4860" spans="14:19" x14ac:dyDescent="0.35">
      <c r="N4860" s="6"/>
      <c r="Q4860" s="2"/>
      <c r="S4860" s="2"/>
    </row>
    <row r="4861" spans="14:19" x14ac:dyDescent="0.35">
      <c r="N4861" s="6"/>
      <c r="Q4861" s="2"/>
      <c r="S4861" s="2"/>
    </row>
    <row r="4862" spans="14:19" x14ac:dyDescent="0.35">
      <c r="N4862" s="6"/>
      <c r="Q4862" s="2"/>
      <c r="S4862" s="2"/>
    </row>
    <row r="4863" spans="14:19" x14ac:dyDescent="0.35">
      <c r="N4863" s="6"/>
      <c r="Q4863" s="2"/>
      <c r="S4863" s="2"/>
    </row>
    <row r="4864" spans="14:19" x14ac:dyDescent="0.35">
      <c r="N4864" s="6"/>
      <c r="Q4864" s="2"/>
      <c r="S4864" s="2"/>
    </row>
    <row r="4865" spans="14:19" x14ac:dyDescent="0.35">
      <c r="N4865" s="6"/>
      <c r="Q4865" s="2"/>
      <c r="S4865" s="2"/>
    </row>
    <row r="4866" spans="14:19" x14ac:dyDescent="0.35">
      <c r="N4866" s="6"/>
      <c r="Q4866" s="2"/>
      <c r="S4866" s="2"/>
    </row>
    <row r="4867" spans="14:19" x14ac:dyDescent="0.35">
      <c r="N4867" s="6"/>
      <c r="Q4867" s="2"/>
      <c r="S4867" s="2"/>
    </row>
    <row r="4868" spans="14:19" x14ac:dyDescent="0.35">
      <c r="N4868" s="6"/>
      <c r="Q4868" s="2"/>
      <c r="S4868" s="2"/>
    </row>
    <row r="4869" spans="14:19" x14ac:dyDescent="0.35">
      <c r="N4869" s="6"/>
      <c r="Q4869" s="2"/>
      <c r="S4869" s="2"/>
    </row>
    <row r="4870" spans="14:19" x14ac:dyDescent="0.35">
      <c r="N4870" s="6"/>
      <c r="Q4870" s="2"/>
      <c r="S4870" s="2"/>
    </row>
    <row r="4871" spans="14:19" x14ac:dyDescent="0.35">
      <c r="N4871" s="6"/>
      <c r="Q4871" s="2"/>
      <c r="S4871" s="2"/>
    </row>
    <row r="4872" spans="14:19" x14ac:dyDescent="0.35">
      <c r="N4872" s="6"/>
      <c r="Q4872" s="2"/>
      <c r="S4872" s="2"/>
    </row>
    <row r="4873" spans="14:19" x14ac:dyDescent="0.35">
      <c r="N4873" s="6"/>
      <c r="Q4873" s="2"/>
      <c r="S4873" s="2"/>
    </row>
    <row r="4874" spans="14:19" x14ac:dyDescent="0.35">
      <c r="N4874" s="6"/>
      <c r="Q4874" s="2"/>
      <c r="S4874" s="2"/>
    </row>
    <row r="4875" spans="14:19" x14ac:dyDescent="0.35">
      <c r="N4875" s="6"/>
      <c r="Q4875" s="2"/>
      <c r="S4875" s="2"/>
    </row>
    <row r="4876" spans="14:19" x14ac:dyDescent="0.35">
      <c r="N4876" s="6"/>
      <c r="Q4876" s="2"/>
      <c r="S4876" s="2"/>
    </row>
    <row r="4877" spans="14:19" x14ac:dyDescent="0.35">
      <c r="N4877" s="6"/>
      <c r="Q4877" s="2"/>
      <c r="S4877" s="2"/>
    </row>
    <row r="4878" spans="14:19" x14ac:dyDescent="0.35">
      <c r="N4878" s="6"/>
      <c r="Q4878" s="2"/>
      <c r="S4878" s="2"/>
    </row>
    <row r="4879" spans="14:19" x14ac:dyDescent="0.35">
      <c r="N4879" s="6"/>
      <c r="Q4879" s="2"/>
      <c r="S4879" s="2"/>
    </row>
    <row r="4880" spans="14:19" x14ac:dyDescent="0.35">
      <c r="N4880" s="6"/>
      <c r="Q4880" s="2"/>
      <c r="S4880" s="2"/>
    </row>
    <row r="4881" spans="14:19" x14ac:dyDescent="0.35">
      <c r="N4881" s="6"/>
      <c r="Q4881" s="2"/>
      <c r="S4881" s="2"/>
    </row>
    <row r="4882" spans="14:19" x14ac:dyDescent="0.35">
      <c r="N4882" s="6"/>
      <c r="Q4882" s="2"/>
      <c r="S4882" s="2"/>
    </row>
    <row r="4883" spans="14:19" x14ac:dyDescent="0.35">
      <c r="N4883" s="6"/>
      <c r="Q4883" s="2"/>
      <c r="S4883" s="2"/>
    </row>
    <row r="4884" spans="14:19" x14ac:dyDescent="0.35">
      <c r="N4884" s="6"/>
      <c r="Q4884" s="2"/>
      <c r="S4884" s="2"/>
    </row>
    <row r="4885" spans="14:19" x14ac:dyDescent="0.35">
      <c r="N4885" s="6"/>
      <c r="Q4885" s="2"/>
      <c r="S4885" s="2"/>
    </row>
    <row r="4886" spans="14:19" x14ac:dyDescent="0.35">
      <c r="N4886" s="6"/>
      <c r="Q4886" s="2"/>
      <c r="S4886" s="2"/>
    </row>
    <row r="4887" spans="14:19" x14ac:dyDescent="0.35">
      <c r="N4887" s="6"/>
      <c r="Q4887" s="2"/>
      <c r="S4887" s="2"/>
    </row>
    <row r="4888" spans="14:19" x14ac:dyDescent="0.35">
      <c r="N4888" s="6"/>
      <c r="Q4888" s="2"/>
      <c r="S4888" s="2"/>
    </row>
    <row r="4889" spans="14:19" x14ac:dyDescent="0.35">
      <c r="N4889" s="6"/>
      <c r="Q4889" s="2"/>
      <c r="S4889" s="2"/>
    </row>
    <row r="4890" spans="14:19" x14ac:dyDescent="0.35">
      <c r="N4890" s="6"/>
      <c r="Q4890" s="2"/>
      <c r="S4890" s="2"/>
    </row>
    <row r="4891" spans="14:19" x14ac:dyDescent="0.35">
      <c r="N4891" s="6"/>
      <c r="Q4891" s="2"/>
      <c r="S4891" s="2"/>
    </row>
    <row r="4892" spans="14:19" x14ac:dyDescent="0.35">
      <c r="N4892" s="6"/>
      <c r="Q4892" s="2"/>
      <c r="S4892" s="2"/>
    </row>
    <row r="4893" spans="14:19" x14ac:dyDescent="0.35">
      <c r="N4893" s="6"/>
      <c r="Q4893" s="2"/>
      <c r="S4893" s="2"/>
    </row>
    <row r="4894" spans="14:19" x14ac:dyDescent="0.35">
      <c r="N4894" s="6"/>
      <c r="Q4894" s="2"/>
      <c r="S4894" s="2"/>
    </row>
    <row r="4895" spans="14:19" x14ac:dyDescent="0.35">
      <c r="N4895" s="6"/>
      <c r="Q4895" s="2"/>
      <c r="S4895" s="2"/>
    </row>
    <row r="4896" spans="14:19" x14ac:dyDescent="0.35">
      <c r="N4896" s="6"/>
      <c r="Q4896" s="2"/>
      <c r="S4896" s="2"/>
    </row>
    <row r="4897" spans="14:19" x14ac:dyDescent="0.35">
      <c r="N4897" s="6"/>
      <c r="Q4897" s="2"/>
      <c r="S4897" s="2"/>
    </row>
    <row r="4898" spans="14:19" x14ac:dyDescent="0.35">
      <c r="N4898" s="6"/>
      <c r="Q4898" s="2"/>
      <c r="S4898" s="2"/>
    </row>
    <row r="4899" spans="14:19" x14ac:dyDescent="0.35">
      <c r="N4899" s="6"/>
      <c r="Q4899" s="2"/>
      <c r="S4899" s="2"/>
    </row>
    <row r="4900" spans="14:19" x14ac:dyDescent="0.35">
      <c r="N4900" s="6"/>
      <c r="Q4900" s="2"/>
      <c r="S4900" s="2"/>
    </row>
    <row r="4901" spans="14:19" x14ac:dyDescent="0.35">
      <c r="N4901" s="6"/>
      <c r="Q4901" s="2"/>
      <c r="S4901" s="2"/>
    </row>
    <row r="4902" spans="14:19" x14ac:dyDescent="0.35">
      <c r="N4902" s="6"/>
      <c r="Q4902" s="2"/>
      <c r="S4902" s="2"/>
    </row>
    <row r="4903" spans="14:19" x14ac:dyDescent="0.35">
      <c r="N4903" s="6"/>
      <c r="Q4903" s="2"/>
      <c r="S4903" s="2"/>
    </row>
    <row r="4904" spans="14:19" x14ac:dyDescent="0.35">
      <c r="N4904" s="6"/>
      <c r="Q4904" s="2"/>
      <c r="S4904" s="2"/>
    </row>
    <row r="4905" spans="14:19" x14ac:dyDescent="0.35">
      <c r="N4905" s="6"/>
      <c r="Q4905" s="2"/>
      <c r="S4905" s="2"/>
    </row>
    <row r="4906" spans="14:19" x14ac:dyDescent="0.35">
      <c r="N4906" s="6"/>
      <c r="Q4906" s="2"/>
      <c r="S4906" s="2"/>
    </row>
    <row r="4907" spans="14:19" x14ac:dyDescent="0.35">
      <c r="N4907" s="6"/>
      <c r="Q4907" s="2"/>
      <c r="S4907" s="2"/>
    </row>
    <row r="4908" spans="14:19" x14ac:dyDescent="0.35">
      <c r="N4908" s="6"/>
      <c r="Q4908" s="2"/>
      <c r="S4908" s="2"/>
    </row>
    <row r="4909" spans="14:19" x14ac:dyDescent="0.35">
      <c r="N4909" s="6"/>
      <c r="Q4909" s="2"/>
      <c r="S4909" s="2"/>
    </row>
    <row r="4910" spans="14:19" x14ac:dyDescent="0.35">
      <c r="N4910" s="6"/>
      <c r="Q4910" s="2"/>
      <c r="S4910" s="2"/>
    </row>
    <row r="4911" spans="14:19" x14ac:dyDescent="0.35">
      <c r="N4911" s="6"/>
      <c r="Q4911" s="2"/>
      <c r="S4911" s="2"/>
    </row>
    <row r="4912" spans="14:19" x14ac:dyDescent="0.35">
      <c r="N4912" s="6"/>
      <c r="Q4912" s="2"/>
      <c r="S4912" s="2"/>
    </row>
    <row r="4913" spans="14:19" x14ac:dyDescent="0.35">
      <c r="N4913" s="6"/>
      <c r="Q4913" s="2"/>
      <c r="S4913" s="2"/>
    </row>
    <row r="4914" spans="14:19" x14ac:dyDescent="0.35">
      <c r="N4914" s="6"/>
      <c r="Q4914" s="2"/>
      <c r="S4914" s="2"/>
    </row>
    <row r="4915" spans="14:19" x14ac:dyDescent="0.35">
      <c r="N4915" s="6"/>
      <c r="Q4915" s="2"/>
      <c r="S4915" s="2"/>
    </row>
    <row r="4916" spans="14:19" x14ac:dyDescent="0.35">
      <c r="N4916" s="6"/>
      <c r="Q4916" s="2"/>
      <c r="S4916" s="2"/>
    </row>
    <row r="4917" spans="14:19" x14ac:dyDescent="0.35">
      <c r="N4917" s="6"/>
      <c r="Q4917" s="2"/>
      <c r="S4917" s="2"/>
    </row>
    <row r="4918" spans="14:19" x14ac:dyDescent="0.35">
      <c r="N4918" s="6"/>
      <c r="Q4918" s="2"/>
      <c r="S4918" s="2"/>
    </row>
    <row r="4919" spans="14:19" x14ac:dyDescent="0.35">
      <c r="N4919" s="6"/>
      <c r="Q4919" s="2"/>
      <c r="S4919" s="2"/>
    </row>
    <row r="4920" spans="14:19" x14ac:dyDescent="0.35">
      <c r="N4920" s="6"/>
      <c r="Q4920" s="2"/>
      <c r="S4920" s="2"/>
    </row>
    <row r="4921" spans="14:19" x14ac:dyDescent="0.35">
      <c r="N4921" s="6"/>
      <c r="Q4921" s="2"/>
      <c r="S4921" s="2"/>
    </row>
    <row r="4922" spans="14:19" x14ac:dyDescent="0.35">
      <c r="N4922" s="6"/>
      <c r="Q4922" s="2"/>
      <c r="S4922" s="2"/>
    </row>
    <row r="4923" spans="14:19" x14ac:dyDescent="0.35">
      <c r="N4923" s="6"/>
      <c r="Q4923" s="2"/>
      <c r="S4923" s="2"/>
    </row>
    <row r="4924" spans="14:19" x14ac:dyDescent="0.35">
      <c r="N4924" s="6"/>
      <c r="Q4924" s="2"/>
      <c r="S4924" s="2"/>
    </row>
    <row r="4925" spans="14:19" x14ac:dyDescent="0.35">
      <c r="N4925" s="6"/>
      <c r="Q4925" s="2"/>
      <c r="S4925" s="2"/>
    </row>
    <row r="4926" spans="14:19" x14ac:dyDescent="0.35">
      <c r="N4926" s="6"/>
      <c r="Q4926" s="2"/>
      <c r="S4926" s="2"/>
    </row>
    <row r="4927" spans="14:19" x14ac:dyDescent="0.35">
      <c r="N4927" s="6"/>
      <c r="Q4927" s="2"/>
      <c r="S4927" s="2"/>
    </row>
    <row r="4928" spans="14:19" x14ac:dyDescent="0.35">
      <c r="N4928" s="6"/>
      <c r="Q4928" s="2"/>
      <c r="S4928" s="2"/>
    </row>
    <row r="4929" spans="14:19" x14ac:dyDescent="0.35">
      <c r="N4929" s="6"/>
      <c r="Q4929" s="2"/>
      <c r="S4929" s="2"/>
    </row>
    <row r="4930" spans="14:19" x14ac:dyDescent="0.35">
      <c r="N4930" s="6"/>
      <c r="Q4930" s="2"/>
      <c r="S4930" s="2"/>
    </row>
    <row r="4931" spans="14:19" x14ac:dyDescent="0.35">
      <c r="N4931" s="6"/>
      <c r="Q4931" s="2"/>
      <c r="S4931" s="2"/>
    </row>
    <row r="4932" spans="14:19" x14ac:dyDescent="0.35">
      <c r="N4932" s="6"/>
      <c r="Q4932" s="2"/>
      <c r="S4932" s="2"/>
    </row>
    <row r="4933" spans="14:19" x14ac:dyDescent="0.35">
      <c r="N4933" s="6"/>
      <c r="Q4933" s="2"/>
      <c r="S4933" s="2"/>
    </row>
    <row r="4934" spans="14:19" x14ac:dyDescent="0.35">
      <c r="N4934" s="6"/>
      <c r="Q4934" s="2"/>
      <c r="S4934" s="2"/>
    </row>
    <row r="4935" spans="14:19" x14ac:dyDescent="0.35">
      <c r="N4935" s="6"/>
      <c r="Q4935" s="2"/>
      <c r="S4935" s="2"/>
    </row>
    <row r="4936" spans="14:19" x14ac:dyDescent="0.35">
      <c r="N4936" s="6"/>
      <c r="Q4936" s="2"/>
      <c r="S4936" s="2"/>
    </row>
    <row r="4937" spans="14:19" x14ac:dyDescent="0.35">
      <c r="N4937" s="6"/>
      <c r="Q4937" s="2"/>
      <c r="S4937" s="2"/>
    </row>
    <row r="4938" spans="14:19" x14ac:dyDescent="0.35">
      <c r="N4938" s="6"/>
      <c r="Q4938" s="2"/>
      <c r="S4938" s="2"/>
    </row>
    <row r="4939" spans="14:19" x14ac:dyDescent="0.35">
      <c r="N4939" s="6"/>
      <c r="Q4939" s="2"/>
      <c r="S4939" s="2"/>
    </row>
    <row r="4940" spans="14:19" x14ac:dyDescent="0.35">
      <c r="N4940" s="6"/>
      <c r="Q4940" s="2"/>
      <c r="S4940" s="2"/>
    </row>
    <row r="4941" spans="14:19" x14ac:dyDescent="0.35">
      <c r="N4941" s="6"/>
      <c r="Q4941" s="2"/>
      <c r="S4941" s="2"/>
    </row>
    <row r="4942" spans="14:19" x14ac:dyDescent="0.35">
      <c r="N4942" s="6"/>
      <c r="Q4942" s="2"/>
      <c r="S4942" s="2"/>
    </row>
    <row r="4943" spans="14:19" x14ac:dyDescent="0.35">
      <c r="N4943" s="6"/>
      <c r="Q4943" s="2"/>
      <c r="S4943" s="2"/>
    </row>
    <row r="4944" spans="14:19" x14ac:dyDescent="0.35">
      <c r="N4944" s="6"/>
      <c r="Q4944" s="2"/>
      <c r="S4944" s="2"/>
    </row>
    <row r="4945" spans="14:19" x14ac:dyDescent="0.35">
      <c r="N4945" s="6"/>
      <c r="Q4945" s="2"/>
      <c r="S4945" s="2"/>
    </row>
    <row r="4946" spans="14:19" x14ac:dyDescent="0.35">
      <c r="N4946" s="6"/>
      <c r="Q4946" s="2"/>
      <c r="S4946" s="2"/>
    </row>
    <row r="4947" spans="14:19" x14ac:dyDescent="0.35">
      <c r="N4947" s="6"/>
      <c r="Q4947" s="2"/>
      <c r="S4947" s="2"/>
    </row>
    <row r="4948" spans="14:19" x14ac:dyDescent="0.35">
      <c r="N4948" s="6"/>
      <c r="Q4948" s="2"/>
      <c r="S4948" s="2"/>
    </row>
    <row r="4949" spans="14:19" x14ac:dyDescent="0.35">
      <c r="N4949" s="6"/>
      <c r="Q4949" s="2"/>
      <c r="S4949" s="2"/>
    </row>
    <row r="4950" spans="14:19" x14ac:dyDescent="0.35">
      <c r="N4950" s="6"/>
      <c r="Q4950" s="2"/>
      <c r="S4950" s="2"/>
    </row>
    <row r="4951" spans="14:19" x14ac:dyDescent="0.35">
      <c r="N4951" s="6"/>
      <c r="Q4951" s="2"/>
      <c r="S4951" s="2"/>
    </row>
    <row r="4952" spans="14:19" x14ac:dyDescent="0.35">
      <c r="N4952" s="6"/>
      <c r="Q4952" s="2"/>
      <c r="S4952" s="2"/>
    </row>
    <row r="4953" spans="14:19" x14ac:dyDescent="0.35">
      <c r="N4953" s="6"/>
      <c r="Q4953" s="2"/>
      <c r="S4953" s="2"/>
    </row>
    <row r="4954" spans="14:19" x14ac:dyDescent="0.35">
      <c r="N4954" s="6"/>
      <c r="Q4954" s="2"/>
      <c r="S4954" s="2"/>
    </row>
    <row r="4955" spans="14:19" x14ac:dyDescent="0.35">
      <c r="N4955" s="6"/>
      <c r="Q4955" s="2"/>
      <c r="S4955" s="2"/>
    </row>
    <row r="4956" spans="14:19" x14ac:dyDescent="0.35">
      <c r="N4956" s="6"/>
      <c r="Q4956" s="2"/>
      <c r="S4956" s="2"/>
    </row>
    <row r="4957" spans="14:19" x14ac:dyDescent="0.35">
      <c r="N4957" s="6"/>
      <c r="Q4957" s="2"/>
      <c r="S4957" s="2"/>
    </row>
    <row r="4958" spans="14:19" x14ac:dyDescent="0.35">
      <c r="N4958" s="6"/>
      <c r="Q4958" s="2"/>
      <c r="S4958" s="2"/>
    </row>
    <row r="4959" spans="14:19" x14ac:dyDescent="0.35">
      <c r="N4959" s="6"/>
      <c r="Q4959" s="2"/>
      <c r="S4959" s="2"/>
    </row>
    <row r="4960" spans="14:19" x14ac:dyDescent="0.35">
      <c r="N4960" s="6"/>
      <c r="Q4960" s="2"/>
      <c r="S4960" s="2"/>
    </row>
    <row r="4961" spans="14:19" x14ac:dyDescent="0.35">
      <c r="N4961" s="6"/>
      <c r="Q4961" s="2"/>
      <c r="S4961" s="2"/>
    </row>
    <row r="4962" spans="14:19" x14ac:dyDescent="0.35">
      <c r="N4962" s="6"/>
      <c r="Q4962" s="2"/>
      <c r="S4962" s="2"/>
    </row>
    <row r="4963" spans="14:19" x14ac:dyDescent="0.35">
      <c r="N4963" s="6"/>
      <c r="Q4963" s="2"/>
      <c r="S4963" s="2"/>
    </row>
    <row r="4964" spans="14:19" x14ac:dyDescent="0.35">
      <c r="N4964" s="6"/>
      <c r="Q4964" s="2"/>
      <c r="S4964" s="2"/>
    </row>
    <row r="4965" spans="14:19" x14ac:dyDescent="0.35">
      <c r="N4965" s="6"/>
      <c r="Q4965" s="2"/>
      <c r="S4965" s="2"/>
    </row>
    <row r="4966" spans="14:19" x14ac:dyDescent="0.35">
      <c r="N4966" s="6"/>
      <c r="Q4966" s="2"/>
      <c r="S4966" s="2"/>
    </row>
    <row r="4967" spans="14:19" x14ac:dyDescent="0.35">
      <c r="N4967" s="6"/>
      <c r="Q4967" s="2"/>
      <c r="S4967" s="2"/>
    </row>
    <row r="4968" spans="14:19" x14ac:dyDescent="0.35">
      <c r="N4968" s="6"/>
      <c r="Q4968" s="2"/>
      <c r="S4968" s="2"/>
    </row>
    <row r="4969" spans="14:19" x14ac:dyDescent="0.35">
      <c r="N4969" s="6"/>
      <c r="Q4969" s="2"/>
      <c r="S4969" s="2"/>
    </row>
    <row r="4970" spans="14:19" x14ac:dyDescent="0.35">
      <c r="N4970" s="6"/>
      <c r="Q4970" s="2"/>
      <c r="S4970" s="2"/>
    </row>
    <row r="4971" spans="14:19" x14ac:dyDescent="0.35">
      <c r="N4971" s="6"/>
      <c r="Q4971" s="2"/>
      <c r="S4971" s="2"/>
    </row>
    <row r="4972" spans="14:19" x14ac:dyDescent="0.35">
      <c r="N4972" s="6"/>
      <c r="Q4972" s="2"/>
      <c r="S4972" s="2"/>
    </row>
    <row r="4973" spans="14:19" x14ac:dyDescent="0.35">
      <c r="N4973" s="6"/>
      <c r="Q4973" s="2"/>
      <c r="S4973" s="2"/>
    </row>
    <row r="4974" spans="14:19" x14ac:dyDescent="0.35">
      <c r="N4974" s="6"/>
      <c r="Q4974" s="2"/>
      <c r="S4974" s="2"/>
    </row>
    <row r="4975" spans="14:19" x14ac:dyDescent="0.35">
      <c r="N4975" s="6"/>
      <c r="Q4975" s="2"/>
      <c r="S4975" s="2"/>
    </row>
    <row r="4976" spans="14:19" x14ac:dyDescent="0.35">
      <c r="N4976" s="6"/>
      <c r="Q4976" s="2"/>
      <c r="S4976" s="2"/>
    </row>
    <row r="4977" spans="14:19" x14ac:dyDescent="0.35">
      <c r="N4977" s="6"/>
      <c r="Q4977" s="2"/>
      <c r="S4977" s="2"/>
    </row>
    <row r="4978" spans="14:19" x14ac:dyDescent="0.35">
      <c r="N4978" s="6"/>
      <c r="Q4978" s="2"/>
      <c r="S4978" s="2"/>
    </row>
    <row r="4979" spans="14:19" x14ac:dyDescent="0.35">
      <c r="N4979" s="6"/>
      <c r="Q4979" s="2"/>
      <c r="S4979" s="2"/>
    </row>
    <row r="4980" spans="14:19" x14ac:dyDescent="0.35">
      <c r="N4980" s="6"/>
      <c r="Q4980" s="2"/>
      <c r="S4980" s="2"/>
    </row>
    <row r="4981" spans="14:19" x14ac:dyDescent="0.35">
      <c r="N4981" s="6"/>
      <c r="Q4981" s="2"/>
      <c r="S4981" s="2"/>
    </row>
    <row r="4982" spans="14:19" x14ac:dyDescent="0.35">
      <c r="N4982" s="6"/>
      <c r="Q4982" s="2"/>
      <c r="S4982" s="2"/>
    </row>
    <row r="4983" spans="14:19" x14ac:dyDescent="0.35">
      <c r="N4983" s="6"/>
      <c r="Q4983" s="2"/>
      <c r="S4983" s="2"/>
    </row>
    <row r="4984" spans="14:19" x14ac:dyDescent="0.35">
      <c r="N4984" s="6"/>
      <c r="Q4984" s="2"/>
      <c r="S4984" s="2"/>
    </row>
    <row r="4985" spans="14:19" x14ac:dyDescent="0.35">
      <c r="N4985" s="6"/>
      <c r="Q4985" s="2"/>
      <c r="S4985" s="2"/>
    </row>
    <row r="4986" spans="14:19" x14ac:dyDescent="0.35">
      <c r="N4986" s="6"/>
      <c r="Q4986" s="2"/>
      <c r="S4986" s="2"/>
    </row>
    <row r="4987" spans="14:19" x14ac:dyDescent="0.35">
      <c r="N4987" s="6"/>
      <c r="Q4987" s="2"/>
      <c r="S4987" s="2"/>
    </row>
    <row r="4988" spans="14:19" x14ac:dyDescent="0.35">
      <c r="N4988" s="6"/>
      <c r="Q4988" s="2"/>
      <c r="S4988" s="2"/>
    </row>
    <row r="4989" spans="14:19" x14ac:dyDescent="0.35">
      <c r="N4989" s="6"/>
      <c r="Q4989" s="2"/>
      <c r="S4989" s="2"/>
    </row>
    <row r="4990" spans="14:19" x14ac:dyDescent="0.35">
      <c r="N4990" s="6"/>
      <c r="Q4990" s="2"/>
      <c r="S4990" s="2"/>
    </row>
    <row r="4991" spans="14:19" x14ac:dyDescent="0.35">
      <c r="N4991" s="6"/>
      <c r="Q4991" s="2"/>
      <c r="S4991" s="2"/>
    </row>
    <row r="4992" spans="14:19" x14ac:dyDescent="0.35">
      <c r="N4992" s="6"/>
      <c r="Q4992" s="2"/>
      <c r="S4992" s="2"/>
    </row>
    <row r="4993" spans="14:19" x14ac:dyDescent="0.35">
      <c r="N4993" s="6"/>
      <c r="Q4993" s="2"/>
      <c r="S4993" s="2"/>
    </row>
    <row r="4994" spans="14:19" x14ac:dyDescent="0.35">
      <c r="N4994" s="6"/>
      <c r="Q4994" s="2"/>
      <c r="S4994" s="2"/>
    </row>
    <row r="4995" spans="14:19" x14ac:dyDescent="0.35">
      <c r="N4995" s="6"/>
      <c r="Q4995" s="2"/>
      <c r="S4995" s="2"/>
    </row>
    <row r="4996" spans="14:19" x14ac:dyDescent="0.35">
      <c r="N4996" s="6"/>
      <c r="Q4996" s="2"/>
      <c r="S4996" s="2"/>
    </row>
    <row r="4997" spans="14:19" x14ac:dyDescent="0.35">
      <c r="N4997" s="6"/>
      <c r="Q4997" s="2"/>
      <c r="S4997" s="2"/>
    </row>
    <row r="4998" spans="14:19" x14ac:dyDescent="0.35">
      <c r="N4998" s="6"/>
      <c r="Q4998" s="2"/>
      <c r="S4998" s="2"/>
    </row>
    <row r="4999" spans="14:19" x14ac:dyDescent="0.35">
      <c r="N4999" s="6"/>
      <c r="Q4999" s="2"/>
      <c r="S4999" s="2"/>
    </row>
    <row r="5000" spans="14:19" x14ac:dyDescent="0.35">
      <c r="N5000" s="6"/>
      <c r="Q5000" s="2"/>
      <c r="S5000" s="2"/>
    </row>
    <row r="5001" spans="14:19" x14ac:dyDescent="0.35">
      <c r="N5001" s="6"/>
      <c r="Q5001" s="2"/>
      <c r="S5001" s="2"/>
    </row>
    <row r="5002" spans="14:19" x14ac:dyDescent="0.35">
      <c r="N5002" s="6"/>
      <c r="Q5002" s="2"/>
      <c r="S5002" s="2"/>
    </row>
    <row r="5003" spans="14:19" x14ac:dyDescent="0.35">
      <c r="N5003" s="6"/>
      <c r="Q5003" s="2"/>
      <c r="S5003" s="2"/>
    </row>
    <row r="5004" spans="14:19" x14ac:dyDescent="0.35">
      <c r="N5004" s="6"/>
      <c r="Q5004" s="2"/>
      <c r="S5004" s="2"/>
    </row>
    <row r="5005" spans="14:19" x14ac:dyDescent="0.35">
      <c r="N5005" s="6"/>
      <c r="Q5005" s="2"/>
      <c r="S5005" s="2"/>
    </row>
    <row r="5006" spans="14:19" x14ac:dyDescent="0.35">
      <c r="N5006" s="6"/>
      <c r="Q5006" s="2"/>
      <c r="S5006" s="2"/>
    </row>
    <row r="5007" spans="14:19" x14ac:dyDescent="0.35">
      <c r="N5007" s="6"/>
      <c r="Q5007" s="2"/>
      <c r="S5007" s="2"/>
    </row>
    <row r="5008" spans="14:19" x14ac:dyDescent="0.35">
      <c r="N5008" s="6"/>
      <c r="Q5008" s="2"/>
      <c r="S5008" s="2"/>
    </row>
    <row r="5009" spans="14:19" x14ac:dyDescent="0.35">
      <c r="N5009" s="6"/>
      <c r="Q5009" s="2"/>
      <c r="S5009" s="2"/>
    </row>
    <row r="5010" spans="14:19" x14ac:dyDescent="0.35">
      <c r="N5010" s="6"/>
      <c r="Q5010" s="2"/>
      <c r="S5010" s="2"/>
    </row>
    <row r="5011" spans="14:19" x14ac:dyDescent="0.35">
      <c r="N5011" s="6"/>
      <c r="Q5011" s="2"/>
      <c r="S5011" s="2"/>
    </row>
    <row r="5012" spans="14:19" x14ac:dyDescent="0.35">
      <c r="N5012" s="6"/>
      <c r="Q5012" s="2"/>
      <c r="S5012" s="2"/>
    </row>
    <row r="5013" spans="14:19" x14ac:dyDescent="0.35">
      <c r="N5013" s="6"/>
      <c r="Q5013" s="2"/>
      <c r="S5013" s="2"/>
    </row>
    <row r="5014" spans="14:19" x14ac:dyDescent="0.35">
      <c r="N5014" s="6"/>
      <c r="Q5014" s="2"/>
      <c r="S5014" s="2"/>
    </row>
    <row r="5015" spans="14:19" x14ac:dyDescent="0.35">
      <c r="N5015" s="6"/>
      <c r="Q5015" s="2"/>
      <c r="S5015" s="2"/>
    </row>
    <row r="5016" spans="14:19" x14ac:dyDescent="0.35">
      <c r="N5016" s="6"/>
      <c r="Q5016" s="2"/>
      <c r="S5016" s="2"/>
    </row>
    <row r="5017" spans="14:19" x14ac:dyDescent="0.35">
      <c r="N5017" s="6"/>
      <c r="Q5017" s="2"/>
      <c r="S5017" s="2"/>
    </row>
    <row r="5018" spans="14:19" x14ac:dyDescent="0.35">
      <c r="N5018" s="6"/>
      <c r="Q5018" s="2"/>
      <c r="S5018" s="2"/>
    </row>
    <row r="5019" spans="14:19" x14ac:dyDescent="0.35">
      <c r="N5019" s="6"/>
      <c r="Q5019" s="2"/>
      <c r="S5019" s="2"/>
    </row>
    <row r="5020" spans="14:19" x14ac:dyDescent="0.35">
      <c r="N5020" s="6"/>
      <c r="Q5020" s="2"/>
      <c r="S5020" s="2"/>
    </row>
    <row r="5021" spans="14:19" x14ac:dyDescent="0.35">
      <c r="N5021" s="6"/>
      <c r="Q5021" s="2"/>
      <c r="S5021" s="2"/>
    </row>
    <row r="5022" spans="14:19" x14ac:dyDescent="0.35">
      <c r="N5022" s="6"/>
      <c r="Q5022" s="2"/>
      <c r="S5022" s="2"/>
    </row>
    <row r="5023" spans="14:19" x14ac:dyDescent="0.35">
      <c r="N5023" s="6"/>
      <c r="Q5023" s="2"/>
      <c r="S5023" s="2"/>
    </row>
    <row r="5024" spans="14:19" x14ac:dyDescent="0.35">
      <c r="N5024" s="6"/>
      <c r="Q5024" s="2"/>
      <c r="S5024" s="2"/>
    </row>
    <row r="5025" spans="14:19" x14ac:dyDescent="0.35">
      <c r="N5025" s="6"/>
      <c r="Q5025" s="2"/>
      <c r="S5025" s="2"/>
    </row>
    <row r="5026" spans="14:19" x14ac:dyDescent="0.35">
      <c r="N5026" s="6"/>
      <c r="Q5026" s="2"/>
      <c r="S5026" s="2"/>
    </row>
    <row r="5027" spans="14:19" x14ac:dyDescent="0.35">
      <c r="N5027" s="6"/>
      <c r="Q5027" s="2"/>
      <c r="S5027" s="2"/>
    </row>
    <row r="5028" spans="14:19" x14ac:dyDescent="0.35">
      <c r="N5028" s="6"/>
      <c r="Q5028" s="2"/>
      <c r="S5028" s="2"/>
    </row>
    <row r="5029" spans="14:19" x14ac:dyDescent="0.35">
      <c r="N5029" s="6"/>
      <c r="Q5029" s="2"/>
      <c r="S5029" s="2"/>
    </row>
    <row r="5030" spans="14:19" x14ac:dyDescent="0.35">
      <c r="N5030" s="6"/>
      <c r="Q5030" s="2"/>
      <c r="S5030" s="2"/>
    </row>
    <row r="5031" spans="14:19" x14ac:dyDescent="0.35">
      <c r="N5031" s="6"/>
      <c r="Q5031" s="2"/>
      <c r="S5031" s="2"/>
    </row>
    <row r="5032" spans="14:19" x14ac:dyDescent="0.35">
      <c r="N5032" s="6"/>
      <c r="Q5032" s="2"/>
      <c r="S5032" s="2"/>
    </row>
    <row r="5033" spans="14:19" x14ac:dyDescent="0.35">
      <c r="N5033" s="6"/>
      <c r="Q5033" s="2"/>
      <c r="S5033" s="2"/>
    </row>
    <row r="5034" spans="14:19" x14ac:dyDescent="0.35">
      <c r="N5034" s="6"/>
      <c r="Q5034" s="2"/>
      <c r="S5034" s="2"/>
    </row>
    <row r="5035" spans="14:19" x14ac:dyDescent="0.35">
      <c r="N5035" s="6"/>
      <c r="Q5035" s="2"/>
      <c r="S5035" s="2"/>
    </row>
    <row r="5036" spans="14:19" x14ac:dyDescent="0.35">
      <c r="N5036" s="6"/>
      <c r="Q5036" s="2"/>
      <c r="S5036" s="2"/>
    </row>
    <row r="5037" spans="14:19" x14ac:dyDescent="0.35">
      <c r="N5037" s="6"/>
      <c r="Q5037" s="2"/>
      <c r="S5037" s="2"/>
    </row>
    <row r="5038" spans="14:19" x14ac:dyDescent="0.35">
      <c r="N5038" s="6"/>
      <c r="Q5038" s="2"/>
      <c r="S5038" s="2"/>
    </row>
    <row r="5039" spans="14:19" x14ac:dyDescent="0.35">
      <c r="N5039" s="6"/>
      <c r="Q5039" s="2"/>
      <c r="S5039" s="2"/>
    </row>
    <row r="5040" spans="14:19" x14ac:dyDescent="0.35">
      <c r="N5040" s="6"/>
      <c r="Q5040" s="2"/>
      <c r="S5040" s="2"/>
    </row>
    <row r="5041" spans="14:19" x14ac:dyDescent="0.35">
      <c r="N5041" s="6"/>
      <c r="Q5041" s="2"/>
      <c r="S5041" s="2"/>
    </row>
    <row r="5042" spans="14:19" x14ac:dyDescent="0.35">
      <c r="N5042" s="6"/>
      <c r="Q5042" s="2"/>
      <c r="S5042" s="2"/>
    </row>
    <row r="5043" spans="14:19" x14ac:dyDescent="0.35">
      <c r="N5043" s="6"/>
      <c r="Q5043" s="2"/>
      <c r="S5043" s="2"/>
    </row>
    <row r="5044" spans="14:19" x14ac:dyDescent="0.35">
      <c r="N5044" s="6"/>
      <c r="Q5044" s="2"/>
      <c r="S5044" s="2"/>
    </row>
    <row r="5045" spans="14:19" x14ac:dyDescent="0.35">
      <c r="N5045" s="6"/>
      <c r="Q5045" s="2"/>
      <c r="S5045" s="2"/>
    </row>
    <row r="5046" spans="14:19" x14ac:dyDescent="0.35">
      <c r="N5046" s="6"/>
      <c r="Q5046" s="2"/>
      <c r="S5046" s="2"/>
    </row>
    <row r="5047" spans="14:19" x14ac:dyDescent="0.35">
      <c r="N5047" s="6"/>
      <c r="Q5047" s="2"/>
      <c r="S5047" s="2"/>
    </row>
    <row r="5048" spans="14:19" x14ac:dyDescent="0.35">
      <c r="N5048" s="6"/>
      <c r="Q5048" s="2"/>
      <c r="S5048" s="2"/>
    </row>
    <row r="5049" spans="14:19" x14ac:dyDescent="0.35">
      <c r="N5049" s="6"/>
      <c r="Q5049" s="2"/>
      <c r="S5049" s="2"/>
    </row>
    <row r="5050" spans="14:19" x14ac:dyDescent="0.35">
      <c r="N5050" s="6"/>
      <c r="Q5050" s="2"/>
      <c r="S5050" s="2"/>
    </row>
    <row r="5051" spans="14:19" x14ac:dyDescent="0.35">
      <c r="N5051" s="6"/>
      <c r="Q5051" s="2"/>
      <c r="S5051" s="2"/>
    </row>
    <row r="5052" spans="14:19" x14ac:dyDescent="0.35">
      <c r="N5052" s="6"/>
      <c r="Q5052" s="2"/>
      <c r="S5052" s="2"/>
    </row>
    <row r="5053" spans="14:19" x14ac:dyDescent="0.35">
      <c r="N5053" s="6"/>
      <c r="Q5053" s="2"/>
      <c r="S5053" s="2"/>
    </row>
    <row r="5054" spans="14:19" x14ac:dyDescent="0.35">
      <c r="N5054" s="6"/>
      <c r="Q5054" s="2"/>
      <c r="S5054" s="2"/>
    </row>
    <row r="5055" spans="14:19" x14ac:dyDescent="0.35">
      <c r="N5055" s="6"/>
      <c r="Q5055" s="2"/>
      <c r="S5055" s="2"/>
    </row>
    <row r="5056" spans="14:19" x14ac:dyDescent="0.35">
      <c r="N5056" s="6"/>
      <c r="Q5056" s="2"/>
      <c r="S5056" s="2"/>
    </row>
    <row r="5057" spans="14:19" x14ac:dyDescent="0.35">
      <c r="N5057" s="6"/>
      <c r="Q5057" s="2"/>
      <c r="S5057" s="2"/>
    </row>
    <row r="5058" spans="14:19" x14ac:dyDescent="0.35">
      <c r="N5058" s="6"/>
      <c r="Q5058" s="2"/>
      <c r="S5058" s="2"/>
    </row>
    <row r="5059" spans="14:19" x14ac:dyDescent="0.35">
      <c r="N5059" s="6"/>
      <c r="Q5059" s="2"/>
      <c r="S5059" s="2"/>
    </row>
    <row r="5060" spans="14:19" x14ac:dyDescent="0.35">
      <c r="N5060" s="6"/>
      <c r="Q5060" s="2"/>
      <c r="S5060" s="2"/>
    </row>
    <row r="5061" spans="14:19" x14ac:dyDescent="0.35">
      <c r="N5061" s="6"/>
      <c r="Q5061" s="2"/>
      <c r="S5061" s="2"/>
    </row>
    <row r="5062" spans="14:19" x14ac:dyDescent="0.35">
      <c r="N5062" s="6"/>
      <c r="Q5062" s="2"/>
      <c r="S5062" s="2"/>
    </row>
    <row r="5063" spans="14:19" x14ac:dyDescent="0.35">
      <c r="N5063" s="6"/>
      <c r="Q5063" s="2"/>
      <c r="S5063" s="2"/>
    </row>
    <row r="5064" spans="14:19" x14ac:dyDescent="0.35">
      <c r="N5064" s="6"/>
      <c r="Q5064" s="2"/>
      <c r="S5064" s="2"/>
    </row>
    <row r="5065" spans="14:19" x14ac:dyDescent="0.35">
      <c r="N5065" s="6"/>
      <c r="Q5065" s="2"/>
      <c r="S5065" s="2"/>
    </row>
    <row r="5066" spans="14:19" x14ac:dyDescent="0.35">
      <c r="N5066" s="6"/>
      <c r="Q5066" s="2"/>
      <c r="S5066" s="2"/>
    </row>
    <row r="5067" spans="14:19" x14ac:dyDescent="0.35">
      <c r="N5067" s="6"/>
      <c r="Q5067" s="2"/>
      <c r="S5067" s="2"/>
    </row>
    <row r="5068" spans="14:19" x14ac:dyDescent="0.35">
      <c r="N5068" s="6"/>
      <c r="Q5068" s="2"/>
      <c r="S5068" s="2"/>
    </row>
    <row r="5069" spans="14:19" x14ac:dyDescent="0.35">
      <c r="N5069" s="6"/>
      <c r="Q5069" s="2"/>
      <c r="S5069" s="2"/>
    </row>
    <row r="5070" spans="14:19" x14ac:dyDescent="0.35">
      <c r="N5070" s="6"/>
      <c r="Q5070" s="2"/>
      <c r="S5070" s="2"/>
    </row>
    <row r="5071" spans="14:19" x14ac:dyDescent="0.35">
      <c r="N5071" s="6"/>
      <c r="Q5071" s="2"/>
      <c r="S5071" s="2"/>
    </row>
    <row r="5072" spans="14:19" x14ac:dyDescent="0.35">
      <c r="N5072" s="6"/>
      <c r="Q5072" s="2"/>
      <c r="S5072" s="2"/>
    </row>
    <row r="5073" spans="14:19" x14ac:dyDescent="0.35">
      <c r="N5073" s="6"/>
      <c r="Q5073" s="2"/>
      <c r="S5073" s="2"/>
    </row>
    <row r="5074" spans="14:19" x14ac:dyDescent="0.35">
      <c r="N5074" s="6"/>
      <c r="Q5074" s="2"/>
      <c r="S5074" s="2"/>
    </row>
    <row r="5075" spans="14:19" x14ac:dyDescent="0.35">
      <c r="N5075" s="6"/>
      <c r="Q5075" s="2"/>
      <c r="S5075" s="2"/>
    </row>
    <row r="5076" spans="14:19" x14ac:dyDescent="0.35">
      <c r="N5076" s="6"/>
      <c r="Q5076" s="2"/>
      <c r="S5076" s="2"/>
    </row>
    <row r="5077" spans="14:19" x14ac:dyDescent="0.35">
      <c r="N5077" s="6"/>
      <c r="Q5077" s="2"/>
      <c r="S5077" s="2"/>
    </row>
    <row r="5078" spans="14:19" x14ac:dyDescent="0.35">
      <c r="N5078" s="6"/>
      <c r="Q5078" s="2"/>
      <c r="S5078" s="2"/>
    </row>
    <row r="5079" spans="14:19" x14ac:dyDescent="0.35">
      <c r="N5079" s="6"/>
      <c r="Q5079" s="2"/>
      <c r="S5079" s="2"/>
    </row>
    <row r="5080" spans="14:19" x14ac:dyDescent="0.35">
      <c r="N5080" s="6"/>
      <c r="Q5080" s="2"/>
      <c r="S5080" s="2"/>
    </row>
    <row r="5081" spans="14:19" x14ac:dyDescent="0.35">
      <c r="N5081" s="6"/>
      <c r="Q5081" s="2"/>
      <c r="S5081" s="2"/>
    </row>
    <row r="5082" spans="14:19" x14ac:dyDescent="0.35">
      <c r="N5082" s="6"/>
      <c r="Q5082" s="2"/>
      <c r="S5082" s="2"/>
    </row>
    <row r="5083" spans="14:19" x14ac:dyDescent="0.35">
      <c r="N5083" s="6"/>
      <c r="Q5083" s="2"/>
      <c r="S5083" s="2"/>
    </row>
    <row r="5084" spans="14:19" x14ac:dyDescent="0.35">
      <c r="N5084" s="6"/>
      <c r="Q5084" s="2"/>
      <c r="S5084" s="2"/>
    </row>
    <row r="5085" spans="14:19" x14ac:dyDescent="0.35">
      <c r="N5085" s="6"/>
      <c r="Q5085" s="2"/>
      <c r="S5085" s="2"/>
    </row>
    <row r="5086" spans="14:19" x14ac:dyDescent="0.35">
      <c r="N5086" s="6"/>
      <c r="Q5086" s="2"/>
      <c r="S5086" s="2"/>
    </row>
    <row r="5087" spans="14:19" x14ac:dyDescent="0.35">
      <c r="N5087" s="6"/>
      <c r="Q5087" s="2"/>
      <c r="S5087" s="2"/>
    </row>
    <row r="5088" spans="14:19" x14ac:dyDescent="0.35">
      <c r="N5088" s="6"/>
      <c r="Q5088" s="2"/>
      <c r="S5088" s="2"/>
    </row>
    <row r="5089" spans="14:19" x14ac:dyDescent="0.35">
      <c r="N5089" s="6"/>
      <c r="Q5089" s="2"/>
      <c r="S5089" s="2"/>
    </row>
    <row r="5090" spans="14:19" x14ac:dyDescent="0.35">
      <c r="N5090" s="6"/>
      <c r="Q5090" s="2"/>
      <c r="S5090" s="2"/>
    </row>
    <row r="5091" spans="14:19" x14ac:dyDescent="0.35">
      <c r="N5091" s="6"/>
      <c r="Q5091" s="2"/>
      <c r="S5091" s="2"/>
    </row>
    <row r="5092" spans="14:19" x14ac:dyDescent="0.35">
      <c r="N5092" s="6"/>
      <c r="Q5092" s="2"/>
      <c r="S5092" s="2"/>
    </row>
    <row r="5093" spans="14:19" x14ac:dyDescent="0.35">
      <c r="N5093" s="6"/>
      <c r="Q5093" s="2"/>
      <c r="S5093" s="2"/>
    </row>
    <row r="5094" spans="14:19" x14ac:dyDescent="0.35">
      <c r="N5094" s="6"/>
      <c r="Q5094" s="2"/>
      <c r="S5094" s="2"/>
    </row>
    <row r="5095" spans="14:19" x14ac:dyDescent="0.35">
      <c r="N5095" s="6"/>
      <c r="Q5095" s="2"/>
      <c r="S5095" s="2"/>
    </row>
    <row r="5096" spans="14:19" x14ac:dyDescent="0.35">
      <c r="N5096" s="6"/>
      <c r="Q5096" s="2"/>
      <c r="S5096" s="2"/>
    </row>
    <row r="5097" spans="14:19" x14ac:dyDescent="0.35">
      <c r="N5097" s="6"/>
      <c r="Q5097" s="2"/>
      <c r="S5097" s="2"/>
    </row>
    <row r="5098" spans="14:19" x14ac:dyDescent="0.35">
      <c r="N5098" s="6"/>
      <c r="Q5098" s="2"/>
      <c r="S5098" s="2"/>
    </row>
    <row r="5099" spans="14:19" x14ac:dyDescent="0.35">
      <c r="N5099" s="6"/>
      <c r="Q5099" s="2"/>
      <c r="S5099" s="2"/>
    </row>
    <row r="5100" spans="14:19" x14ac:dyDescent="0.35">
      <c r="N5100" s="6"/>
      <c r="Q5100" s="2"/>
      <c r="S5100" s="2"/>
    </row>
    <row r="5101" spans="14:19" x14ac:dyDescent="0.35">
      <c r="N5101" s="6"/>
      <c r="Q5101" s="2"/>
      <c r="S5101" s="2"/>
    </row>
    <row r="5102" spans="14:19" x14ac:dyDescent="0.35">
      <c r="N5102" s="6"/>
      <c r="Q5102" s="2"/>
      <c r="S5102" s="2"/>
    </row>
    <row r="5103" spans="14:19" x14ac:dyDescent="0.35">
      <c r="N5103" s="6"/>
      <c r="Q5103" s="2"/>
      <c r="S5103" s="2"/>
    </row>
    <row r="5104" spans="14:19" x14ac:dyDescent="0.35">
      <c r="N5104" s="6"/>
      <c r="Q5104" s="2"/>
      <c r="S5104" s="2"/>
    </row>
    <row r="5105" spans="14:19" x14ac:dyDescent="0.35">
      <c r="N5105" s="6"/>
      <c r="Q5105" s="2"/>
      <c r="S5105" s="2"/>
    </row>
    <row r="5106" spans="14:19" x14ac:dyDescent="0.35">
      <c r="N5106" s="6"/>
      <c r="Q5106" s="2"/>
      <c r="S5106" s="2"/>
    </row>
    <row r="5107" spans="14:19" x14ac:dyDescent="0.35">
      <c r="N5107" s="6"/>
      <c r="Q5107" s="2"/>
      <c r="S5107" s="2"/>
    </row>
    <row r="5108" spans="14:19" x14ac:dyDescent="0.35">
      <c r="N5108" s="6"/>
      <c r="Q5108" s="2"/>
      <c r="S5108" s="2"/>
    </row>
    <row r="5109" spans="14:19" x14ac:dyDescent="0.35">
      <c r="N5109" s="6"/>
      <c r="Q5109" s="2"/>
      <c r="S5109" s="2"/>
    </row>
    <row r="5110" spans="14:19" x14ac:dyDescent="0.35">
      <c r="N5110" s="6"/>
      <c r="Q5110" s="2"/>
      <c r="S5110" s="2"/>
    </row>
    <row r="5111" spans="14:19" x14ac:dyDescent="0.35">
      <c r="N5111" s="6"/>
      <c r="Q5111" s="2"/>
      <c r="S5111" s="2"/>
    </row>
    <row r="5112" spans="14:19" x14ac:dyDescent="0.35">
      <c r="N5112" s="6"/>
      <c r="Q5112" s="2"/>
      <c r="S5112" s="2"/>
    </row>
    <row r="5113" spans="14:19" x14ac:dyDescent="0.35">
      <c r="N5113" s="6"/>
      <c r="Q5113" s="2"/>
      <c r="S5113" s="2"/>
    </row>
    <row r="5114" spans="14:19" x14ac:dyDescent="0.35">
      <c r="N5114" s="6"/>
      <c r="Q5114" s="2"/>
      <c r="S5114" s="2"/>
    </row>
    <row r="5115" spans="14:19" x14ac:dyDescent="0.35">
      <c r="N5115" s="6"/>
      <c r="Q5115" s="2"/>
      <c r="S5115" s="2"/>
    </row>
    <row r="5116" spans="14:19" x14ac:dyDescent="0.35">
      <c r="N5116" s="6"/>
      <c r="Q5116" s="2"/>
      <c r="S5116" s="2"/>
    </row>
    <row r="5117" spans="14:19" x14ac:dyDescent="0.35">
      <c r="N5117" s="6"/>
      <c r="Q5117" s="2"/>
      <c r="S5117" s="2"/>
    </row>
    <row r="5118" spans="14:19" x14ac:dyDescent="0.35">
      <c r="N5118" s="6"/>
      <c r="Q5118" s="2"/>
      <c r="S5118" s="2"/>
    </row>
    <row r="5119" spans="14:19" x14ac:dyDescent="0.35">
      <c r="N5119" s="6"/>
      <c r="Q5119" s="2"/>
      <c r="S5119" s="2"/>
    </row>
    <row r="5120" spans="14:19" x14ac:dyDescent="0.35">
      <c r="N5120" s="6"/>
      <c r="Q5120" s="2"/>
      <c r="S5120" s="2"/>
    </row>
    <row r="5121" spans="14:19" x14ac:dyDescent="0.35">
      <c r="N5121" s="6"/>
      <c r="Q5121" s="2"/>
      <c r="S5121" s="2"/>
    </row>
    <row r="5122" spans="14:19" x14ac:dyDescent="0.35">
      <c r="N5122" s="6"/>
      <c r="Q5122" s="2"/>
      <c r="S5122" s="2"/>
    </row>
    <row r="5123" spans="14:19" x14ac:dyDescent="0.35">
      <c r="N5123" s="6"/>
      <c r="Q5123" s="2"/>
      <c r="S5123" s="2"/>
    </row>
    <row r="5124" spans="14:19" x14ac:dyDescent="0.35">
      <c r="N5124" s="6"/>
      <c r="Q5124" s="2"/>
      <c r="S5124" s="2"/>
    </row>
    <row r="5125" spans="14:19" x14ac:dyDescent="0.35">
      <c r="N5125" s="6"/>
      <c r="Q5125" s="2"/>
      <c r="S5125" s="2"/>
    </row>
    <row r="5126" spans="14:19" x14ac:dyDescent="0.35">
      <c r="N5126" s="6"/>
      <c r="Q5126" s="2"/>
      <c r="S5126" s="2"/>
    </row>
    <row r="5127" spans="14:19" x14ac:dyDescent="0.35">
      <c r="N5127" s="6"/>
      <c r="Q5127" s="2"/>
      <c r="S5127" s="2"/>
    </row>
    <row r="5128" spans="14:19" x14ac:dyDescent="0.35">
      <c r="N5128" s="6"/>
      <c r="Q5128" s="2"/>
      <c r="S5128" s="2"/>
    </row>
    <row r="5129" spans="14:19" x14ac:dyDescent="0.35">
      <c r="N5129" s="6"/>
      <c r="Q5129" s="2"/>
      <c r="S5129" s="2"/>
    </row>
    <row r="5130" spans="14:19" x14ac:dyDescent="0.35">
      <c r="N5130" s="6"/>
      <c r="Q5130" s="2"/>
      <c r="S5130" s="2"/>
    </row>
    <row r="5131" spans="14:19" x14ac:dyDescent="0.35">
      <c r="N5131" s="6"/>
      <c r="Q5131" s="2"/>
      <c r="S5131" s="2"/>
    </row>
    <row r="5132" spans="14:19" x14ac:dyDescent="0.35">
      <c r="N5132" s="6"/>
      <c r="Q5132" s="2"/>
      <c r="S5132" s="2"/>
    </row>
    <row r="5133" spans="14:19" x14ac:dyDescent="0.35">
      <c r="N5133" s="6"/>
      <c r="Q5133" s="2"/>
      <c r="S5133" s="2"/>
    </row>
    <row r="5134" spans="14:19" x14ac:dyDescent="0.35">
      <c r="N5134" s="6"/>
      <c r="Q5134" s="2"/>
      <c r="S5134" s="2"/>
    </row>
    <row r="5135" spans="14:19" x14ac:dyDescent="0.35">
      <c r="N5135" s="6"/>
      <c r="Q5135" s="2"/>
      <c r="S5135" s="2"/>
    </row>
    <row r="5136" spans="14:19" x14ac:dyDescent="0.35">
      <c r="N5136" s="6"/>
      <c r="Q5136" s="2"/>
      <c r="S5136" s="2"/>
    </row>
    <row r="5137" spans="14:19" x14ac:dyDescent="0.35">
      <c r="N5137" s="6"/>
      <c r="Q5137" s="2"/>
      <c r="S5137" s="2"/>
    </row>
    <row r="5138" spans="14:19" x14ac:dyDescent="0.35">
      <c r="N5138" s="6"/>
      <c r="Q5138" s="2"/>
      <c r="S5138" s="2"/>
    </row>
    <row r="5139" spans="14:19" x14ac:dyDescent="0.35">
      <c r="N5139" s="6"/>
      <c r="Q5139" s="2"/>
      <c r="S5139" s="2"/>
    </row>
    <row r="5140" spans="14:19" x14ac:dyDescent="0.35">
      <c r="N5140" s="6"/>
      <c r="Q5140" s="2"/>
      <c r="S5140" s="2"/>
    </row>
    <row r="5141" spans="14:19" x14ac:dyDescent="0.35">
      <c r="N5141" s="6"/>
      <c r="Q5141" s="2"/>
      <c r="S5141" s="2"/>
    </row>
    <row r="5142" spans="14:19" x14ac:dyDescent="0.35">
      <c r="N5142" s="6"/>
      <c r="Q5142" s="2"/>
      <c r="S5142" s="2"/>
    </row>
    <row r="5143" spans="14:19" x14ac:dyDescent="0.35">
      <c r="N5143" s="6"/>
      <c r="Q5143" s="2"/>
      <c r="S5143" s="2"/>
    </row>
    <row r="5144" spans="14:19" x14ac:dyDescent="0.35">
      <c r="N5144" s="6"/>
      <c r="Q5144" s="2"/>
      <c r="S5144" s="2"/>
    </row>
    <row r="5145" spans="14:19" x14ac:dyDescent="0.35">
      <c r="N5145" s="6"/>
      <c r="Q5145" s="2"/>
      <c r="S5145" s="2"/>
    </row>
    <row r="5146" spans="14:19" x14ac:dyDescent="0.35">
      <c r="N5146" s="6"/>
      <c r="Q5146" s="2"/>
      <c r="S5146" s="2"/>
    </row>
    <row r="5147" spans="14:19" x14ac:dyDescent="0.35">
      <c r="N5147" s="6"/>
      <c r="Q5147" s="2"/>
      <c r="S5147" s="2"/>
    </row>
    <row r="5148" spans="14:19" x14ac:dyDescent="0.35">
      <c r="N5148" s="6"/>
      <c r="Q5148" s="2"/>
      <c r="S5148" s="2"/>
    </row>
    <row r="5149" spans="14:19" x14ac:dyDescent="0.35">
      <c r="N5149" s="6"/>
      <c r="Q5149" s="2"/>
      <c r="S5149" s="2"/>
    </row>
    <row r="5150" spans="14:19" x14ac:dyDescent="0.35">
      <c r="N5150" s="6"/>
      <c r="Q5150" s="2"/>
      <c r="S5150" s="2"/>
    </row>
    <row r="5151" spans="14:19" x14ac:dyDescent="0.35">
      <c r="N5151" s="6"/>
      <c r="Q5151" s="2"/>
      <c r="S5151" s="2"/>
    </row>
    <row r="5152" spans="14:19" x14ac:dyDescent="0.35">
      <c r="N5152" s="6"/>
      <c r="Q5152" s="2"/>
      <c r="S5152" s="2"/>
    </row>
    <row r="5153" spans="14:19" x14ac:dyDescent="0.35">
      <c r="N5153" s="6"/>
      <c r="Q5153" s="2"/>
      <c r="S5153" s="2"/>
    </row>
    <row r="5154" spans="14:19" x14ac:dyDescent="0.35">
      <c r="N5154" s="6"/>
      <c r="Q5154" s="2"/>
      <c r="S5154" s="2"/>
    </row>
    <row r="5155" spans="14:19" x14ac:dyDescent="0.35">
      <c r="N5155" s="6"/>
      <c r="Q5155" s="2"/>
      <c r="S5155" s="2"/>
    </row>
    <row r="5156" spans="14:19" x14ac:dyDescent="0.35">
      <c r="N5156" s="6"/>
      <c r="Q5156" s="2"/>
      <c r="S5156" s="2"/>
    </row>
    <row r="5157" spans="14:19" x14ac:dyDescent="0.35">
      <c r="N5157" s="6"/>
      <c r="Q5157" s="2"/>
      <c r="S5157" s="2"/>
    </row>
    <row r="5158" spans="14:19" x14ac:dyDescent="0.35">
      <c r="N5158" s="6"/>
      <c r="Q5158" s="2"/>
      <c r="S5158" s="2"/>
    </row>
    <row r="5159" spans="14:19" x14ac:dyDescent="0.35">
      <c r="N5159" s="6"/>
      <c r="Q5159" s="2"/>
      <c r="S5159" s="2"/>
    </row>
    <row r="5160" spans="14:19" x14ac:dyDescent="0.35">
      <c r="N5160" s="6"/>
      <c r="Q5160" s="2"/>
      <c r="S5160" s="2"/>
    </row>
    <row r="5161" spans="14:19" x14ac:dyDescent="0.35">
      <c r="N5161" s="6"/>
      <c r="Q5161" s="2"/>
      <c r="S5161" s="2"/>
    </row>
    <row r="5162" spans="14:19" x14ac:dyDescent="0.35">
      <c r="N5162" s="6"/>
      <c r="Q5162" s="2"/>
      <c r="S5162" s="2"/>
    </row>
    <row r="5163" spans="14:19" x14ac:dyDescent="0.35">
      <c r="N5163" s="6"/>
      <c r="Q5163" s="2"/>
      <c r="S5163" s="2"/>
    </row>
    <row r="5164" spans="14:19" x14ac:dyDescent="0.35">
      <c r="N5164" s="6"/>
      <c r="Q5164" s="2"/>
      <c r="S5164" s="2"/>
    </row>
    <row r="5165" spans="14:19" x14ac:dyDescent="0.35">
      <c r="N5165" s="6"/>
      <c r="Q5165" s="2"/>
      <c r="S5165" s="2"/>
    </row>
    <row r="5166" spans="14:19" x14ac:dyDescent="0.35">
      <c r="N5166" s="6"/>
      <c r="Q5166" s="2"/>
      <c r="S5166" s="2"/>
    </row>
    <row r="5167" spans="14:19" x14ac:dyDescent="0.35">
      <c r="N5167" s="6"/>
      <c r="Q5167" s="2"/>
      <c r="S5167" s="2"/>
    </row>
    <row r="5168" spans="14:19" x14ac:dyDescent="0.35">
      <c r="N5168" s="6"/>
      <c r="Q5168" s="2"/>
      <c r="S5168" s="2"/>
    </row>
    <row r="5169" spans="14:19" x14ac:dyDescent="0.35">
      <c r="N5169" s="6"/>
      <c r="Q5169" s="2"/>
      <c r="S5169" s="2"/>
    </row>
    <row r="5170" spans="14:19" x14ac:dyDescent="0.35">
      <c r="N5170" s="6"/>
      <c r="Q5170" s="2"/>
      <c r="S5170" s="2"/>
    </row>
    <row r="5171" spans="14:19" x14ac:dyDescent="0.35">
      <c r="N5171" s="6"/>
      <c r="Q5171" s="2"/>
      <c r="S5171" s="2"/>
    </row>
    <row r="5172" spans="14:19" x14ac:dyDescent="0.35">
      <c r="N5172" s="6"/>
      <c r="Q5172" s="2"/>
      <c r="S5172" s="2"/>
    </row>
    <row r="5173" spans="14:19" x14ac:dyDescent="0.35">
      <c r="N5173" s="6"/>
      <c r="Q5173" s="2"/>
      <c r="S5173" s="2"/>
    </row>
    <row r="5174" spans="14:19" x14ac:dyDescent="0.35">
      <c r="N5174" s="6"/>
      <c r="Q5174" s="2"/>
      <c r="S5174" s="2"/>
    </row>
    <row r="5175" spans="14:19" x14ac:dyDescent="0.35">
      <c r="N5175" s="6"/>
      <c r="Q5175" s="2"/>
      <c r="S5175" s="2"/>
    </row>
    <row r="5176" spans="14:19" x14ac:dyDescent="0.35">
      <c r="N5176" s="6"/>
      <c r="Q5176" s="2"/>
      <c r="S5176" s="2"/>
    </row>
    <row r="5177" spans="14:19" x14ac:dyDescent="0.35">
      <c r="N5177" s="6"/>
      <c r="Q5177" s="2"/>
      <c r="S5177" s="2"/>
    </row>
    <row r="5178" spans="14:19" x14ac:dyDescent="0.35">
      <c r="N5178" s="6"/>
      <c r="Q5178" s="2"/>
      <c r="S5178" s="2"/>
    </row>
    <row r="5179" spans="14:19" x14ac:dyDescent="0.35">
      <c r="N5179" s="6"/>
      <c r="Q5179" s="2"/>
      <c r="S5179" s="2"/>
    </row>
    <row r="5180" spans="14:19" x14ac:dyDescent="0.35">
      <c r="N5180" s="6"/>
      <c r="Q5180" s="2"/>
      <c r="S5180" s="2"/>
    </row>
    <row r="5181" spans="14:19" x14ac:dyDescent="0.35">
      <c r="N5181" s="6"/>
      <c r="Q5181" s="2"/>
      <c r="S5181" s="2"/>
    </row>
    <row r="5182" spans="14:19" x14ac:dyDescent="0.35">
      <c r="N5182" s="6"/>
      <c r="Q5182" s="2"/>
      <c r="S5182" s="2"/>
    </row>
    <row r="5183" spans="14:19" x14ac:dyDescent="0.35">
      <c r="N5183" s="6"/>
      <c r="Q5183" s="2"/>
      <c r="S5183" s="2"/>
    </row>
    <row r="5184" spans="14:19" x14ac:dyDescent="0.35">
      <c r="N5184" s="6"/>
      <c r="Q5184" s="2"/>
      <c r="S5184" s="2"/>
    </row>
    <row r="5185" spans="14:19" x14ac:dyDescent="0.35">
      <c r="N5185" s="6"/>
      <c r="Q5185" s="2"/>
      <c r="S5185" s="2"/>
    </row>
    <row r="5186" spans="14:19" x14ac:dyDescent="0.35">
      <c r="N5186" s="6"/>
      <c r="Q5186" s="2"/>
      <c r="S5186" s="2"/>
    </row>
    <row r="5187" spans="14:19" x14ac:dyDescent="0.35">
      <c r="N5187" s="6"/>
      <c r="Q5187" s="2"/>
      <c r="S5187" s="2"/>
    </row>
    <row r="5188" spans="14:19" x14ac:dyDescent="0.35">
      <c r="N5188" s="6"/>
      <c r="Q5188" s="2"/>
      <c r="S5188" s="2"/>
    </row>
    <row r="5189" spans="14:19" x14ac:dyDescent="0.35">
      <c r="N5189" s="6"/>
      <c r="Q5189" s="2"/>
      <c r="S5189" s="2"/>
    </row>
    <row r="5190" spans="14:19" x14ac:dyDescent="0.35">
      <c r="N5190" s="6"/>
      <c r="Q5190" s="2"/>
      <c r="S5190" s="2"/>
    </row>
    <row r="5191" spans="14:19" x14ac:dyDescent="0.35">
      <c r="N5191" s="6"/>
      <c r="Q5191" s="2"/>
      <c r="S5191" s="2"/>
    </row>
    <row r="5192" spans="14:19" x14ac:dyDescent="0.35">
      <c r="N5192" s="6"/>
      <c r="Q5192" s="2"/>
      <c r="S5192" s="2"/>
    </row>
    <row r="5193" spans="14:19" x14ac:dyDescent="0.35">
      <c r="N5193" s="6"/>
      <c r="Q5193" s="2"/>
      <c r="S5193" s="2"/>
    </row>
    <row r="5194" spans="14:19" x14ac:dyDescent="0.35">
      <c r="N5194" s="6"/>
      <c r="Q5194" s="2"/>
      <c r="S5194" s="2"/>
    </row>
    <row r="5195" spans="14:19" x14ac:dyDescent="0.35">
      <c r="N5195" s="6"/>
      <c r="Q5195" s="2"/>
      <c r="S5195" s="2"/>
    </row>
    <row r="5196" spans="14:19" x14ac:dyDescent="0.35">
      <c r="N5196" s="6"/>
      <c r="Q5196" s="2"/>
      <c r="S5196" s="2"/>
    </row>
    <row r="5197" spans="14:19" x14ac:dyDescent="0.35">
      <c r="N5197" s="6"/>
      <c r="Q5197" s="2"/>
      <c r="S5197" s="2"/>
    </row>
    <row r="5198" spans="14:19" x14ac:dyDescent="0.35">
      <c r="N5198" s="6"/>
      <c r="Q5198" s="2"/>
      <c r="S5198" s="2"/>
    </row>
    <row r="5199" spans="14:19" x14ac:dyDescent="0.35">
      <c r="N5199" s="6"/>
      <c r="Q5199" s="2"/>
      <c r="S5199" s="2"/>
    </row>
    <row r="5200" spans="14:19" x14ac:dyDescent="0.35">
      <c r="N5200" s="6"/>
      <c r="Q5200" s="2"/>
      <c r="S5200" s="2"/>
    </row>
    <row r="5201" spans="14:19" x14ac:dyDescent="0.35">
      <c r="N5201" s="6"/>
      <c r="Q5201" s="2"/>
      <c r="S5201" s="2"/>
    </row>
    <row r="5202" spans="14:19" x14ac:dyDescent="0.35">
      <c r="N5202" s="6"/>
      <c r="Q5202" s="2"/>
      <c r="S5202" s="2"/>
    </row>
    <row r="5203" spans="14:19" x14ac:dyDescent="0.35">
      <c r="N5203" s="6"/>
      <c r="Q5203" s="2"/>
      <c r="S5203" s="2"/>
    </row>
    <row r="5204" spans="14:19" x14ac:dyDescent="0.35">
      <c r="N5204" s="6"/>
      <c r="Q5204" s="2"/>
      <c r="S5204" s="2"/>
    </row>
    <row r="5205" spans="14:19" x14ac:dyDescent="0.35">
      <c r="N5205" s="6"/>
      <c r="Q5205" s="2"/>
      <c r="S5205" s="2"/>
    </row>
    <row r="5206" spans="14:19" x14ac:dyDescent="0.35">
      <c r="N5206" s="6"/>
      <c r="Q5206" s="2"/>
      <c r="S5206" s="2"/>
    </row>
    <row r="5207" spans="14:19" x14ac:dyDescent="0.35">
      <c r="N5207" s="6"/>
      <c r="Q5207" s="2"/>
      <c r="S5207" s="2"/>
    </row>
    <row r="5208" spans="14:19" x14ac:dyDescent="0.35">
      <c r="N5208" s="6"/>
      <c r="Q5208" s="2"/>
      <c r="S5208" s="2"/>
    </row>
    <row r="5209" spans="14:19" x14ac:dyDescent="0.35">
      <c r="N5209" s="6"/>
      <c r="Q5209" s="2"/>
      <c r="S5209" s="2"/>
    </row>
    <row r="5210" spans="14:19" x14ac:dyDescent="0.35">
      <c r="N5210" s="6"/>
      <c r="Q5210" s="2"/>
      <c r="S5210" s="2"/>
    </row>
    <row r="5211" spans="14:19" x14ac:dyDescent="0.35">
      <c r="N5211" s="6"/>
      <c r="Q5211" s="2"/>
      <c r="S5211" s="2"/>
    </row>
    <row r="5212" spans="14:19" x14ac:dyDescent="0.35">
      <c r="N5212" s="6"/>
      <c r="Q5212" s="2"/>
      <c r="S5212" s="2"/>
    </row>
    <row r="5213" spans="14:19" x14ac:dyDescent="0.35">
      <c r="N5213" s="6"/>
      <c r="Q5213" s="2"/>
      <c r="S5213" s="2"/>
    </row>
    <row r="5214" spans="14:19" x14ac:dyDescent="0.35">
      <c r="N5214" s="6"/>
      <c r="Q5214" s="2"/>
      <c r="S5214" s="2"/>
    </row>
    <row r="5215" spans="14:19" x14ac:dyDescent="0.35">
      <c r="N5215" s="6"/>
      <c r="Q5215" s="2"/>
      <c r="S5215" s="2"/>
    </row>
    <row r="5216" spans="14:19" x14ac:dyDescent="0.35">
      <c r="N5216" s="6"/>
      <c r="Q5216" s="2"/>
      <c r="S5216" s="2"/>
    </row>
    <row r="5217" spans="14:19" x14ac:dyDescent="0.35">
      <c r="N5217" s="6"/>
      <c r="Q5217" s="2"/>
      <c r="S5217" s="2"/>
    </row>
    <row r="5218" spans="14:19" x14ac:dyDescent="0.35">
      <c r="N5218" s="6"/>
      <c r="Q5218" s="2"/>
      <c r="S5218" s="2"/>
    </row>
    <row r="5219" spans="14:19" x14ac:dyDescent="0.35">
      <c r="N5219" s="6"/>
      <c r="Q5219" s="2"/>
      <c r="S5219" s="2"/>
    </row>
    <row r="5220" spans="14:19" x14ac:dyDescent="0.35">
      <c r="N5220" s="6"/>
      <c r="Q5220" s="2"/>
      <c r="S5220" s="2"/>
    </row>
    <row r="5221" spans="14:19" x14ac:dyDescent="0.35">
      <c r="N5221" s="6"/>
      <c r="Q5221" s="2"/>
      <c r="S5221" s="2"/>
    </row>
    <row r="5222" spans="14:19" x14ac:dyDescent="0.35">
      <c r="N5222" s="6"/>
      <c r="Q5222" s="2"/>
      <c r="S5222" s="2"/>
    </row>
    <row r="5223" spans="14:19" x14ac:dyDescent="0.35">
      <c r="N5223" s="6"/>
      <c r="Q5223" s="2"/>
      <c r="S5223" s="2"/>
    </row>
    <row r="5224" spans="14:19" x14ac:dyDescent="0.35">
      <c r="N5224" s="6"/>
      <c r="Q5224" s="2"/>
      <c r="S5224" s="2"/>
    </row>
    <row r="5225" spans="14:19" x14ac:dyDescent="0.35">
      <c r="N5225" s="6"/>
      <c r="Q5225" s="2"/>
      <c r="S5225" s="2"/>
    </row>
    <row r="5226" spans="14:19" x14ac:dyDescent="0.35">
      <c r="N5226" s="6"/>
      <c r="Q5226" s="2"/>
      <c r="S5226" s="2"/>
    </row>
    <row r="5227" spans="14:19" x14ac:dyDescent="0.35">
      <c r="N5227" s="6"/>
      <c r="Q5227" s="2"/>
      <c r="S5227" s="2"/>
    </row>
    <row r="5228" spans="14:19" x14ac:dyDescent="0.35">
      <c r="N5228" s="6"/>
      <c r="Q5228" s="2"/>
      <c r="S5228" s="2"/>
    </row>
    <row r="5229" spans="14:19" x14ac:dyDescent="0.35">
      <c r="N5229" s="6"/>
      <c r="Q5229" s="2"/>
      <c r="S5229" s="2"/>
    </row>
    <row r="5230" spans="14:19" x14ac:dyDescent="0.35">
      <c r="N5230" s="6"/>
      <c r="Q5230" s="2"/>
      <c r="S5230" s="2"/>
    </row>
    <row r="5231" spans="14:19" x14ac:dyDescent="0.35">
      <c r="N5231" s="6"/>
      <c r="Q5231" s="2"/>
      <c r="S5231" s="2"/>
    </row>
    <row r="5232" spans="14:19" x14ac:dyDescent="0.35">
      <c r="N5232" s="6"/>
      <c r="Q5232" s="2"/>
      <c r="S5232" s="2"/>
    </row>
    <row r="5233" spans="14:19" x14ac:dyDescent="0.35">
      <c r="N5233" s="6"/>
      <c r="Q5233" s="2"/>
      <c r="S5233" s="2"/>
    </row>
    <row r="5234" spans="14:19" x14ac:dyDescent="0.35">
      <c r="N5234" s="6"/>
      <c r="Q5234" s="2"/>
      <c r="S5234" s="2"/>
    </row>
    <row r="5235" spans="14:19" x14ac:dyDescent="0.35">
      <c r="N5235" s="6"/>
      <c r="Q5235" s="2"/>
      <c r="S5235" s="2"/>
    </row>
    <row r="5236" spans="14:19" x14ac:dyDescent="0.35">
      <c r="N5236" s="6"/>
      <c r="Q5236" s="2"/>
      <c r="S5236" s="2"/>
    </row>
    <row r="5237" spans="14:19" x14ac:dyDescent="0.35">
      <c r="N5237" s="6"/>
      <c r="Q5237" s="2"/>
      <c r="S5237" s="2"/>
    </row>
    <row r="5238" spans="14:19" x14ac:dyDescent="0.35">
      <c r="N5238" s="6"/>
      <c r="Q5238" s="2"/>
      <c r="S5238" s="2"/>
    </row>
    <row r="5239" spans="14:19" x14ac:dyDescent="0.35">
      <c r="N5239" s="6"/>
      <c r="Q5239" s="2"/>
      <c r="S5239" s="2"/>
    </row>
    <row r="5240" spans="14:19" x14ac:dyDescent="0.35">
      <c r="N5240" s="6"/>
      <c r="Q5240" s="2"/>
      <c r="S5240" s="2"/>
    </row>
    <row r="5241" spans="14:19" x14ac:dyDescent="0.35">
      <c r="N5241" s="6"/>
      <c r="Q5241" s="2"/>
      <c r="S5241" s="2"/>
    </row>
    <row r="5242" spans="14:19" x14ac:dyDescent="0.35">
      <c r="N5242" s="6"/>
      <c r="Q5242" s="2"/>
      <c r="S5242" s="2"/>
    </row>
    <row r="5243" spans="14:19" x14ac:dyDescent="0.35">
      <c r="N5243" s="6"/>
      <c r="Q5243" s="2"/>
      <c r="S5243" s="2"/>
    </row>
    <row r="5244" spans="14:19" x14ac:dyDescent="0.35">
      <c r="N5244" s="6"/>
      <c r="Q5244" s="2"/>
      <c r="S5244" s="2"/>
    </row>
    <row r="5245" spans="14:19" x14ac:dyDescent="0.35">
      <c r="N5245" s="6"/>
      <c r="Q5245" s="2"/>
      <c r="S5245" s="2"/>
    </row>
    <row r="5246" spans="14:19" x14ac:dyDescent="0.35">
      <c r="N5246" s="6"/>
      <c r="Q5246" s="2"/>
      <c r="S5246" s="2"/>
    </row>
    <row r="5247" spans="14:19" x14ac:dyDescent="0.35">
      <c r="N5247" s="6"/>
      <c r="Q5247" s="2"/>
      <c r="S5247" s="2"/>
    </row>
    <row r="5248" spans="14:19" x14ac:dyDescent="0.35">
      <c r="N5248" s="6"/>
      <c r="Q5248" s="2"/>
      <c r="S5248" s="2"/>
    </row>
    <row r="5249" spans="14:19" x14ac:dyDescent="0.35">
      <c r="N5249" s="6"/>
      <c r="Q5249" s="2"/>
      <c r="S5249" s="2"/>
    </row>
    <row r="5250" spans="14:19" x14ac:dyDescent="0.35">
      <c r="N5250" s="6"/>
      <c r="Q5250" s="2"/>
      <c r="S5250" s="2"/>
    </row>
    <row r="5251" spans="14:19" x14ac:dyDescent="0.35">
      <c r="N5251" s="6"/>
      <c r="Q5251" s="2"/>
      <c r="S5251" s="2"/>
    </row>
    <row r="5252" spans="14:19" x14ac:dyDescent="0.35">
      <c r="N5252" s="6"/>
      <c r="Q5252" s="2"/>
      <c r="S5252" s="2"/>
    </row>
    <row r="5253" spans="14:19" x14ac:dyDescent="0.35">
      <c r="N5253" s="6"/>
      <c r="Q5253" s="2"/>
      <c r="S5253" s="2"/>
    </row>
    <row r="5254" spans="14:19" x14ac:dyDescent="0.35">
      <c r="N5254" s="6"/>
      <c r="Q5254" s="2"/>
      <c r="S5254" s="2"/>
    </row>
    <row r="5255" spans="14:19" x14ac:dyDescent="0.35">
      <c r="N5255" s="6"/>
      <c r="Q5255" s="2"/>
      <c r="S5255" s="2"/>
    </row>
    <row r="5256" spans="14:19" x14ac:dyDescent="0.35">
      <c r="N5256" s="6"/>
      <c r="Q5256" s="2"/>
      <c r="S5256" s="2"/>
    </row>
    <row r="5257" spans="14:19" x14ac:dyDescent="0.35">
      <c r="N5257" s="6"/>
      <c r="Q5257" s="2"/>
      <c r="S5257" s="2"/>
    </row>
    <row r="5258" spans="14:19" x14ac:dyDescent="0.35">
      <c r="N5258" s="6"/>
      <c r="Q5258" s="2"/>
      <c r="S5258" s="2"/>
    </row>
    <row r="5259" spans="14:19" x14ac:dyDescent="0.35">
      <c r="N5259" s="6"/>
      <c r="Q5259" s="2"/>
      <c r="S5259" s="2"/>
    </row>
    <row r="5260" spans="14:19" x14ac:dyDescent="0.35">
      <c r="N5260" s="6"/>
      <c r="Q5260" s="2"/>
      <c r="S5260" s="2"/>
    </row>
    <row r="5261" spans="14:19" x14ac:dyDescent="0.35">
      <c r="N5261" s="6"/>
      <c r="Q5261" s="2"/>
      <c r="S5261" s="2"/>
    </row>
    <row r="5262" spans="14:19" x14ac:dyDescent="0.35">
      <c r="N5262" s="6"/>
      <c r="Q5262" s="2"/>
      <c r="S5262" s="2"/>
    </row>
    <row r="5263" spans="14:19" x14ac:dyDescent="0.35">
      <c r="N5263" s="6"/>
      <c r="Q5263" s="2"/>
      <c r="S5263" s="2"/>
    </row>
    <row r="5264" spans="14:19" x14ac:dyDescent="0.35">
      <c r="N5264" s="6"/>
      <c r="Q5264" s="2"/>
      <c r="S5264" s="2"/>
    </row>
    <row r="5265" spans="14:19" x14ac:dyDescent="0.35">
      <c r="N5265" s="6"/>
      <c r="Q5265" s="2"/>
      <c r="S5265" s="2"/>
    </row>
    <row r="5266" spans="14:19" x14ac:dyDescent="0.35">
      <c r="N5266" s="6"/>
      <c r="Q5266" s="2"/>
      <c r="S5266" s="2"/>
    </row>
    <row r="5267" spans="14:19" x14ac:dyDescent="0.35">
      <c r="N5267" s="6"/>
      <c r="Q5267" s="2"/>
      <c r="S5267" s="2"/>
    </row>
    <row r="5268" spans="14:19" x14ac:dyDescent="0.35">
      <c r="N5268" s="6"/>
      <c r="Q5268" s="2"/>
      <c r="S5268" s="2"/>
    </row>
    <row r="5269" spans="14:19" x14ac:dyDescent="0.35">
      <c r="N5269" s="6"/>
      <c r="Q5269" s="2"/>
      <c r="S5269" s="2"/>
    </row>
    <row r="5270" spans="14:19" x14ac:dyDescent="0.35">
      <c r="N5270" s="6"/>
      <c r="Q5270" s="2"/>
      <c r="S5270" s="2"/>
    </row>
    <row r="5271" spans="14:19" x14ac:dyDescent="0.35">
      <c r="N5271" s="6"/>
      <c r="Q5271" s="2"/>
      <c r="S5271" s="2"/>
    </row>
    <row r="5272" spans="14:19" x14ac:dyDescent="0.35">
      <c r="N5272" s="6"/>
      <c r="Q5272" s="2"/>
      <c r="S5272" s="2"/>
    </row>
    <row r="5273" spans="14:19" x14ac:dyDescent="0.35">
      <c r="N5273" s="6"/>
      <c r="Q5273" s="2"/>
      <c r="S5273" s="2"/>
    </row>
    <row r="5274" spans="14:19" x14ac:dyDescent="0.35">
      <c r="N5274" s="6"/>
      <c r="Q5274" s="2"/>
      <c r="S5274" s="2"/>
    </row>
    <row r="5275" spans="14:19" x14ac:dyDescent="0.35">
      <c r="N5275" s="6"/>
      <c r="Q5275" s="2"/>
      <c r="S5275" s="2"/>
    </row>
    <row r="5276" spans="14:19" x14ac:dyDescent="0.35">
      <c r="N5276" s="6"/>
      <c r="Q5276" s="2"/>
      <c r="S5276" s="2"/>
    </row>
    <row r="5277" spans="14:19" x14ac:dyDescent="0.35">
      <c r="N5277" s="6"/>
      <c r="Q5277" s="2"/>
      <c r="S5277" s="2"/>
    </row>
    <row r="5278" spans="14:19" x14ac:dyDescent="0.35">
      <c r="N5278" s="6"/>
      <c r="Q5278" s="2"/>
      <c r="S5278" s="2"/>
    </row>
    <row r="5279" spans="14:19" x14ac:dyDescent="0.35">
      <c r="N5279" s="6"/>
      <c r="Q5279" s="2"/>
      <c r="S5279" s="2"/>
    </row>
    <row r="5280" spans="14:19" x14ac:dyDescent="0.35">
      <c r="N5280" s="6"/>
      <c r="Q5280" s="2"/>
      <c r="S5280" s="2"/>
    </row>
    <row r="5281" spans="14:19" x14ac:dyDescent="0.35">
      <c r="N5281" s="6"/>
      <c r="Q5281" s="2"/>
      <c r="S5281" s="2"/>
    </row>
    <row r="5282" spans="14:19" x14ac:dyDescent="0.35">
      <c r="N5282" s="6"/>
      <c r="Q5282" s="2"/>
      <c r="S5282" s="2"/>
    </row>
    <row r="5283" spans="14:19" x14ac:dyDescent="0.35">
      <c r="N5283" s="6"/>
      <c r="Q5283" s="2"/>
      <c r="S5283" s="2"/>
    </row>
    <row r="5284" spans="14:19" x14ac:dyDescent="0.35">
      <c r="N5284" s="6"/>
      <c r="Q5284" s="2"/>
      <c r="S5284" s="2"/>
    </row>
    <row r="5285" spans="14:19" x14ac:dyDescent="0.35">
      <c r="N5285" s="6"/>
      <c r="Q5285" s="2"/>
      <c r="S5285" s="2"/>
    </row>
    <row r="5286" spans="14:19" x14ac:dyDescent="0.35">
      <c r="N5286" s="6"/>
      <c r="Q5286" s="2"/>
      <c r="S5286" s="2"/>
    </row>
    <row r="5287" spans="14:19" x14ac:dyDescent="0.35">
      <c r="N5287" s="6"/>
      <c r="Q5287" s="2"/>
      <c r="S5287" s="2"/>
    </row>
    <row r="5288" spans="14:19" x14ac:dyDescent="0.35">
      <c r="N5288" s="6"/>
      <c r="Q5288" s="2"/>
      <c r="S5288" s="2"/>
    </row>
    <row r="5289" spans="14:19" x14ac:dyDescent="0.35">
      <c r="N5289" s="6"/>
      <c r="Q5289" s="2"/>
      <c r="S5289" s="2"/>
    </row>
    <row r="5290" spans="14:19" x14ac:dyDescent="0.35">
      <c r="N5290" s="6"/>
      <c r="Q5290" s="2"/>
      <c r="S5290" s="2"/>
    </row>
    <row r="5291" spans="14:19" x14ac:dyDescent="0.35">
      <c r="N5291" s="6"/>
      <c r="Q5291" s="2"/>
      <c r="S5291" s="2"/>
    </row>
    <row r="5292" spans="14:19" x14ac:dyDescent="0.35">
      <c r="N5292" s="6"/>
      <c r="Q5292" s="2"/>
      <c r="S5292" s="2"/>
    </row>
    <row r="5293" spans="14:19" x14ac:dyDescent="0.35">
      <c r="N5293" s="6"/>
      <c r="Q5293" s="2"/>
      <c r="S5293" s="2"/>
    </row>
    <row r="5294" spans="14:19" x14ac:dyDescent="0.35">
      <c r="N5294" s="6"/>
      <c r="Q5294" s="2"/>
      <c r="S5294" s="2"/>
    </row>
    <row r="5295" spans="14:19" x14ac:dyDescent="0.35">
      <c r="N5295" s="6"/>
      <c r="Q5295" s="2"/>
      <c r="S5295" s="2"/>
    </row>
    <row r="5296" spans="14:19" x14ac:dyDescent="0.35">
      <c r="N5296" s="6"/>
      <c r="Q5296" s="2"/>
      <c r="S5296" s="2"/>
    </row>
    <row r="5297" spans="14:19" x14ac:dyDescent="0.35">
      <c r="N5297" s="6"/>
      <c r="Q5297" s="2"/>
      <c r="S5297" s="2"/>
    </row>
    <row r="5298" spans="14:19" x14ac:dyDescent="0.35">
      <c r="N5298" s="6"/>
      <c r="Q5298" s="2"/>
      <c r="S5298" s="2"/>
    </row>
    <row r="5299" spans="14:19" x14ac:dyDescent="0.35">
      <c r="N5299" s="6"/>
      <c r="Q5299" s="2"/>
      <c r="S5299" s="2"/>
    </row>
    <row r="5300" spans="14:19" x14ac:dyDescent="0.35">
      <c r="N5300" s="6"/>
      <c r="Q5300" s="2"/>
      <c r="S5300" s="2"/>
    </row>
    <row r="5301" spans="14:19" x14ac:dyDescent="0.35">
      <c r="N5301" s="6"/>
      <c r="Q5301" s="2"/>
      <c r="S5301" s="2"/>
    </row>
    <row r="5302" spans="14:19" x14ac:dyDescent="0.35">
      <c r="N5302" s="6"/>
      <c r="Q5302" s="2"/>
      <c r="S5302" s="2"/>
    </row>
    <row r="5303" spans="14:19" x14ac:dyDescent="0.35">
      <c r="N5303" s="6"/>
      <c r="Q5303" s="2"/>
      <c r="S5303" s="2"/>
    </row>
    <row r="5304" spans="14:19" x14ac:dyDescent="0.35">
      <c r="N5304" s="6"/>
      <c r="Q5304" s="2"/>
      <c r="S5304" s="2"/>
    </row>
    <row r="5305" spans="14:19" x14ac:dyDescent="0.35">
      <c r="N5305" s="6"/>
      <c r="Q5305" s="2"/>
      <c r="S5305" s="2"/>
    </row>
    <row r="5306" spans="14:19" x14ac:dyDescent="0.35">
      <c r="N5306" s="6"/>
      <c r="Q5306" s="2"/>
      <c r="S5306" s="2"/>
    </row>
    <row r="5307" spans="14:19" x14ac:dyDescent="0.35">
      <c r="N5307" s="6"/>
      <c r="Q5307" s="2"/>
      <c r="S5307" s="2"/>
    </row>
    <row r="5308" spans="14:19" x14ac:dyDescent="0.35">
      <c r="N5308" s="6"/>
      <c r="Q5308" s="2"/>
      <c r="S5308" s="2"/>
    </row>
    <row r="5309" spans="14:19" x14ac:dyDescent="0.35">
      <c r="N5309" s="6"/>
      <c r="Q5309" s="2"/>
      <c r="S5309" s="2"/>
    </row>
    <row r="5310" spans="14:19" x14ac:dyDescent="0.35">
      <c r="N5310" s="6"/>
      <c r="Q5310" s="2"/>
      <c r="S5310" s="2"/>
    </row>
    <row r="5311" spans="14:19" x14ac:dyDescent="0.35">
      <c r="N5311" s="6"/>
      <c r="Q5311" s="2"/>
      <c r="S5311" s="2"/>
    </row>
    <row r="5312" spans="14:19" x14ac:dyDescent="0.35">
      <c r="N5312" s="6"/>
      <c r="Q5312" s="2"/>
      <c r="S5312" s="2"/>
    </row>
    <row r="5313" spans="14:19" x14ac:dyDescent="0.35">
      <c r="N5313" s="6"/>
      <c r="Q5313" s="2"/>
      <c r="S5313" s="2"/>
    </row>
    <row r="5314" spans="14:19" x14ac:dyDescent="0.35">
      <c r="N5314" s="6"/>
      <c r="Q5314" s="2"/>
      <c r="S5314" s="2"/>
    </row>
    <row r="5315" spans="14:19" x14ac:dyDescent="0.35">
      <c r="N5315" s="6"/>
      <c r="Q5315" s="2"/>
      <c r="S5315" s="2"/>
    </row>
    <row r="5316" spans="14:19" x14ac:dyDescent="0.35">
      <c r="N5316" s="6"/>
      <c r="Q5316" s="2"/>
      <c r="S5316" s="2"/>
    </row>
    <row r="5317" spans="14:19" x14ac:dyDescent="0.35">
      <c r="N5317" s="6"/>
      <c r="Q5317" s="2"/>
      <c r="S5317" s="2"/>
    </row>
    <row r="5318" spans="14:19" x14ac:dyDescent="0.35">
      <c r="N5318" s="6"/>
      <c r="Q5318" s="2"/>
      <c r="S5318" s="2"/>
    </row>
    <row r="5319" spans="14:19" x14ac:dyDescent="0.35">
      <c r="N5319" s="6"/>
      <c r="Q5319" s="2"/>
      <c r="S5319" s="2"/>
    </row>
    <row r="5320" spans="14:19" x14ac:dyDescent="0.35">
      <c r="N5320" s="6"/>
      <c r="Q5320" s="2"/>
      <c r="S5320" s="2"/>
    </row>
    <row r="5321" spans="14:19" x14ac:dyDescent="0.35">
      <c r="N5321" s="6"/>
      <c r="Q5321" s="2"/>
      <c r="S5321" s="2"/>
    </row>
    <row r="5322" spans="14:19" x14ac:dyDescent="0.35">
      <c r="N5322" s="6"/>
      <c r="Q5322" s="2"/>
      <c r="S5322" s="2"/>
    </row>
    <row r="5323" spans="14:19" x14ac:dyDescent="0.35">
      <c r="N5323" s="6"/>
      <c r="Q5323" s="2"/>
      <c r="S5323" s="2"/>
    </row>
    <row r="5324" spans="14:19" x14ac:dyDescent="0.35">
      <c r="N5324" s="6"/>
      <c r="Q5324" s="2"/>
      <c r="S5324" s="2"/>
    </row>
    <row r="5325" spans="14:19" x14ac:dyDescent="0.35">
      <c r="N5325" s="6"/>
      <c r="Q5325" s="2"/>
      <c r="S5325" s="2"/>
    </row>
    <row r="5326" spans="14:19" x14ac:dyDescent="0.35">
      <c r="N5326" s="6"/>
      <c r="Q5326" s="2"/>
      <c r="S5326" s="2"/>
    </row>
    <row r="5327" spans="14:19" x14ac:dyDescent="0.35">
      <c r="N5327" s="6"/>
      <c r="Q5327" s="2"/>
      <c r="S5327" s="2"/>
    </row>
    <row r="5328" spans="14:19" x14ac:dyDescent="0.35">
      <c r="N5328" s="6"/>
      <c r="Q5328" s="2"/>
      <c r="S5328" s="2"/>
    </row>
    <row r="5329" spans="14:19" x14ac:dyDescent="0.35">
      <c r="N5329" s="6"/>
      <c r="Q5329" s="2"/>
      <c r="S5329" s="2"/>
    </row>
    <row r="5330" spans="14:19" x14ac:dyDescent="0.35">
      <c r="N5330" s="6"/>
      <c r="Q5330" s="2"/>
      <c r="S5330" s="2"/>
    </row>
    <row r="5331" spans="14:19" x14ac:dyDescent="0.35">
      <c r="N5331" s="6"/>
      <c r="Q5331" s="2"/>
      <c r="S5331" s="2"/>
    </row>
    <row r="5332" spans="14:19" x14ac:dyDescent="0.35">
      <c r="N5332" s="6"/>
      <c r="Q5332" s="2"/>
      <c r="S5332" s="2"/>
    </row>
    <row r="5333" spans="14:19" x14ac:dyDescent="0.35">
      <c r="N5333" s="6"/>
      <c r="Q5333" s="2"/>
      <c r="S5333" s="2"/>
    </row>
    <row r="5334" spans="14:19" x14ac:dyDescent="0.35">
      <c r="N5334" s="6"/>
      <c r="Q5334" s="2"/>
      <c r="S5334" s="2"/>
    </row>
    <row r="5335" spans="14:19" x14ac:dyDescent="0.35">
      <c r="N5335" s="6"/>
      <c r="Q5335" s="2"/>
      <c r="S5335" s="2"/>
    </row>
    <row r="5336" spans="14:19" x14ac:dyDescent="0.35">
      <c r="N5336" s="6"/>
      <c r="Q5336" s="2"/>
      <c r="S5336" s="2"/>
    </row>
    <row r="5337" spans="14:19" x14ac:dyDescent="0.35">
      <c r="N5337" s="6"/>
      <c r="Q5337" s="2"/>
      <c r="S5337" s="2"/>
    </row>
    <row r="5338" spans="14:19" x14ac:dyDescent="0.35">
      <c r="N5338" s="6"/>
      <c r="Q5338" s="2"/>
      <c r="S5338" s="2"/>
    </row>
    <row r="5339" spans="14:19" x14ac:dyDescent="0.35">
      <c r="N5339" s="6"/>
      <c r="Q5339" s="2"/>
      <c r="S5339" s="2"/>
    </row>
    <row r="5340" spans="14:19" x14ac:dyDescent="0.35">
      <c r="N5340" s="6"/>
      <c r="Q5340" s="2"/>
      <c r="S5340" s="2"/>
    </row>
    <row r="5341" spans="14:19" x14ac:dyDescent="0.35">
      <c r="N5341" s="6"/>
      <c r="Q5341" s="2"/>
      <c r="S5341" s="2"/>
    </row>
    <row r="5342" spans="14:19" x14ac:dyDescent="0.35">
      <c r="N5342" s="6"/>
      <c r="Q5342" s="2"/>
      <c r="S5342" s="2"/>
    </row>
    <row r="5343" spans="14:19" x14ac:dyDescent="0.35">
      <c r="N5343" s="6"/>
      <c r="Q5343" s="2"/>
      <c r="S5343" s="2"/>
    </row>
    <row r="5344" spans="14:19" x14ac:dyDescent="0.35">
      <c r="N5344" s="6"/>
      <c r="Q5344" s="2"/>
      <c r="S5344" s="2"/>
    </row>
    <row r="5345" spans="14:19" x14ac:dyDescent="0.35">
      <c r="N5345" s="6"/>
      <c r="Q5345" s="2"/>
      <c r="S5345" s="2"/>
    </row>
    <row r="5346" spans="14:19" x14ac:dyDescent="0.35">
      <c r="N5346" s="6"/>
      <c r="Q5346" s="2"/>
      <c r="S5346" s="2"/>
    </row>
    <row r="5347" spans="14:19" x14ac:dyDescent="0.35">
      <c r="N5347" s="6"/>
      <c r="Q5347" s="2"/>
      <c r="S5347" s="2"/>
    </row>
    <row r="5348" spans="14:19" x14ac:dyDescent="0.35">
      <c r="N5348" s="6"/>
      <c r="Q5348" s="2"/>
      <c r="S5348" s="2"/>
    </row>
    <row r="5349" spans="14:19" x14ac:dyDescent="0.35">
      <c r="N5349" s="6"/>
      <c r="Q5349" s="2"/>
      <c r="S5349" s="2"/>
    </row>
    <row r="5350" spans="14:19" x14ac:dyDescent="0.35">
      <c r="N5350" s="6"/>
      <c r="Q5350" s="2"/>
      <c r="S5350" s="2"/>
    </row>
    <row r="5351" spans="14:19" x14ac:dyDescent="0.35">
      <c r="N5351" s="6"/>
      <c r="Q5351" s="2"/>
      <c r="S5351" s="2"/>
    </row>
    <row r="5352" spans="14:19" x14ac:dyDescent="0.35">
      <c r="N5352" s="6"/>
      <c r="Q5352" s="2"/>
      <c r="S5352" s="2"/>
    </row>
    <row r="5353" spans="14:19" x14ac:dyDescent="0.35">
      <c r="N5353" s="6"/>
      <c r="Q5353" s="2"/>
      <c r="S5353" s="2"/>
    </row>
    <row r="5354" spans="14:19" x14ac:dyDescent="0.35">
      <c r="N5354" s="6"/>
      <c r="Q5354" s="2"/>
      <c r="S5354" s="2"/>
    </row>
    <row r="5355" spans="14:19" x14ac:dyDescent="0.35">
      <c r="N5355" s="6"/>
      <c r="Q5355" s="2"/>
      <c r="S5355" s="2"/>
    </row>
    <row r="5356" spans="14:19" x14ac:dyDescent="0.35">
      <c r="N5356" s="6"/>
      <c r="Q5356" s="2"/>
      <c r="S5356" s="2"/>
    </row>
    <row r="5357" spans="14:19" x14ac:dyDescent="0.35">
      <c r="N5357" s="6"/>
      <c r="Q5357" s="2"/>
      <c r="S5357" s="2"/>
    </row>
    <row r="5358" spans="14:19" x14ac:dyDescent="0.35">
      <c r="N5358" s="6"/>
      <c r="Q5358" s="2"/>
      <c r="S5358" s="2"/>
    </row>
    <row r="5359" spans="14:19" x14ac:dyDescent="0.35">
      <c r="N5359" s="6"/>
      <c r="Q5359" s="2"/>
      <c r="S5359" s="2"/>
    </row>
    <row r="5360" spans="14:19" x14ac:dyDescent="0.35">
      <c r="N5360" s="6"/>
      <c r="Q5360" s="2"/>
      <c r="S5360" s="2"/>
    </row>
    <row r="5361" spans="14:19" x14ac:dyDescent="0.35">
      <c r="N5361" s="6"/>
      <c r="Q5361" s="2"/>
      <c r="S5361" s="2"/>
    </row>
    <row r="5362" spans="14:19" x14ac:dyDescent="0.35">
      <c r="N5362" s="6"/>
      <c r="Q5362" s="2"/>
      <c r="S5362" s="2"/>
    </row>
    <row r="5363" spans="14:19" x14ac:dyDescent="0.35">
      <c r="N5363" s="6"/>
      <c r="Q5363" s="2"/>
      <c r="S5363" s="2"/>
    </row>
    <row r="5364" spans="14:19" x14ac:dyDescent="0.35">
      <c r="N5364" s="6"/>
      <c r="Q5364" s="2"/>
      <c r="S5364" s="2"/>
    </row>
    <row r="5365" spans="14:19" x14ac:dyDescent="0.35">
      <c r="N5365" s="6"/>
      <c r="Q5365" s="2"/>
      <c r="S5365" s="2"/>
    </row>
    <row r="5366" spans="14:19" x14ac:dyDescent="0.35">
      <c r="N5366" s="6"/>
      <c r="Q5366" s="2"/>
      <c r="S5366" s="2"/>
    </row>
    <row r="5367" spans="14:19" x14ac:dyDescent="0.35">
      <c r="N5367" s="6"/>
      <c r="Q5367" s="2"/>
      <c r="S5367" s="2"/>
    </row>
    <row r="5368" spans="14:19" x14ac:dyDescent="0.35">
      <c r="N5368" s="6"/>
      <c r="Q5368" s="2"/>
      <c r="S5368" s="2"/>
    </row>
    <row r="5369" spans="14:19" x14ac:dyDescent="0.35">
      <c r="N5369" s="6"/>
      <c r="Q5369" s="2"/>
      <c r="S5369" s="2"/>
    </row>
    <row r="5370" spans="14:19" x14ac:dyDescent="0.35">
      <c r="N5370" s="6"/>
      <c r="Q5370" s="2"/>
      <c r="S5370" s="2"/>
    </row>
    <row r="5371" spans="14:19" x14ac:dyDescent="0.35">
      <c r="N5371" s="6"/>
      <c r="Q5371" s="2"/>
      <c r="S5371" s="2"/>
    </row>
    <row r="5372" spans="14:19" x14ac:dyDescent="0.35">
      <c r="N5372" s="6"/>
      <c r="Q5372" s="2"/>
      <c r="S5372" s="2"/>
    </row>
    <row r="5373" spans="14:19" x14ac:dyDescent="0.35">
      <c r="N5373" s="6"/>
      <c r="Q5373" s="2"/>
      <c r="S5373" s="2"/>
    </row>
    <row r="5374" spans="14:19" x14ac:dyDescent="0.35">
      <c r="N5374" s="6"/>
      <c r="Q5374" s="2"/>
      <c r="S5374" s="2"/>
    </row>
    <row r="5375" spans="14:19" x14ac:dyDescent="0.35">
      <c r="N5375" s="6"/>
      <c r="Q5375" s="2"/>
      <c r="S5375" s="2"/>
    </row>
    <row r="5376" spans="14:19" x14ac:dyDescent="0.35">
      <c r="N5376" s="6"/>
      <c r="Q5376" s="2"/>
      <c r="S5376" s="2"/>
    </row>
    <row r="5377" spans="14:19" x14ac:dyDescent="0.35">
      <c r="N5377" s="6"/>
      <c r="Q5377" s="2"/>
      <c r="S5377" s="2"/>
    </row>
    <row r="5378" spans="14:19" x14ac:dyDescent="0.35">
      <c r="N5378" s="6"/>
      <c r="Q5378" s="2"/>
      <c r="S5378" s="2"/>
    </row>
    <row r="5379" spans="14:19" x14ac:dyDescent="0.35">
      <c r="N5379" s="6"/>
      <c r="Q5379" s="2"/>
      <c r="S5379" s="2"/>
    </row>
    <row r="5380" spans="14:19" x14ac:dyDescent="0.35">
      <c r="N5380" s="6"/>
      <c r="Q5380" s="2"/>
      <c r="S5380" s="2"/>
    </row>
    <row r="5381" spans="14:19" x14ac:dyDescent="0.35">
      <c r="N5381" s="6"/>
      <c r="Q5381" s="2"/>
      <c r="S5381" s="2"/>
    </row>
    <row r="5382" spans="14:19" x14ac:dyDescent="0.35">
      <c r="N5382" s="6"/>
      <c r="Q5382" s="2"/>
      <c r="S5382" s="2"/>
    </row>
    <row r="5383" spans="14:19" x14ac:dyDescent="0.35">
      <c r="N5383" s="6"/>
      <c r="Q5383" s="2"/>
      <c r="S5383" s="2"/>
    </row>
    <row r="5384" spans="14:19" x14ac:dyDescent="0.35">
      <c r="N5384" s="6"/>
      <c r="Q5384" s="2"/>
      <c r="S5384" s="2"/>
    </row>
    <row r="5385" spans="14:19" x14ac:dyDescent="0.35">
      <c r="N5385" s="6"/>
      <c r="Q5385" s="2"/>
      <c r="S5385" s="2"/>
    </row>
    <row r="5386" spans="14:19" x14ac:dyDescent="0.35">
      <c r="N5386" s="6"/>
      <c r="Q5386" s="2"/>
      <c r="S5386" s="2"/>
    </row>
    <row r="5387" spans="14:19" x14ac:dyDescent="0.35">
      <c r="N5387" s="6"/>
      <c r="Q5387" s="2"/>
      <c r="S5387" s="2"/>
    </row>
    <row r="5388" spans="14:19" x14ac:dyDescent="0.35">
      <c r="N5388" s="6"/>
      <c r="Q5388" s="2"/>
      <c r="S5388" s="2"/>
    </row>
    <row r="5389" spans="14:19" x14ac:dyDescent="0.35">
      <c r="N5389" s="6"/>
      <c r="Q5389" s="2"/>
      <c r="S5389" s="2"/>
    </row>
    <row r="5390" spans="14:19" x14ac:dyDescent="0.35">
      <c r="N5390" s="6"/>
      <c r="Q5390" s="2"/>
      <c r="S5390" s="2"/>
    </row>
    <row r="5391" spans="14:19" x14ac:dyDescent="0.35">
      <c r="N5391" s="6"/>
      <c r="Q5391" s="2"/>
      <c r="S5391" s="2"/>
    </row>
    <row r="5392" spans="14:19" x14ac:dyDescent="0.35">
      <c r="N5392" s="6"/>
      <c r="Q5392" s="2"/>
      <c r="S5392" s="2"/>
    </row>
    <row r="5393" spans="14:19" x14ac:dyDescent="0.35">
      <c r="N5393" s="6"/>
      <c r="Q5393" s="2"/>
      <c r="S5393" s="2"/>
    </row>
    <row r="5394" spans="14:19" x14ac:dyDescent="0.35">
      <c r="N5394" s="6"/>
      <c r="Q5394" s="2"/>
      <c r="S5394" s="2"/>
    </row>
    <row r="5395" spans="14:19" x14ac:dyDescent="0.35">
      <c r="N5395" s="6"/>
      <c r="Q5395" s="2"/>
      <c r="S5395" s="2"/>
    </row>
    <row r="5396" spans="14:19" x14ac:dyDescent="0.35">
      <c r="N5396" s="6"/>
      <c r="Q5396" s="2"/>
      <c r="S5396" s="2"/>
    </row>
    <row r="5397" spans="14:19" x14ac:dyDescent="0.35">
      <c r="N5397" s="6"/>
      <c r="Q5397" s="2"/>
      <c r="S5397" s="2"/>
    </row>
    <row r="5398" spans="14:19" x14ac:dyDescent="0.35">
      <c r="N5398" s="6"/>
      <c r="Q5398" s="2"/>
      <c r="S5398" s="2"/>
    </row>
    <row r="5399" spans="14:19" x14ac:dyDescent="0.35">
      <c r="N5399" s="6"/>
      <c r="Q5399" s="2"/>
      <c r="S5399" s="2"/>
    </row>
    <row r="5400" spans="14:19" x14ac:dyDescent="0.35">
      <c r="N5400" s="6"/>
      <c r="Q5400" s="2"/>
      <c r="S5400" s="2"/>
    </row>
    <row r="5401" spans="14:19" x14ac:dyDescent="0.35">
      <c r="N5401" s="6"/>
      <c r="Q5401" s="2"/>
      <c r="S5401" s="2"/>
    </row>
    <row r="5402" spans="14:19" x14ac:dyDescent="0.35">
      <c r="N5402" s="6"/>
      <c r="Q5402" s="2"/>
      <c r="S5402" s="2"/>
    </row>
    <row r="5403" spans="14:19" x14ac:dyDescent="0.35">
      <c r="N5403" s="6"/>
      <c r="Q5403" s="2"/>
      <c r="S5403" s="2"/>
    </row>
    <row r="5404" spans="14:19" x14ac:dyDescent="0.35">
      <c r="N5404" s="6"/>
      <c r="Q5404" s="2"/>
      <c r="S5404" s="2"/>
    </row>
    <row r="5405" spans="14:19" x14ac:dyDescent="0.35">
      <c r="N5405" s="6"/>
      <c r="Q5405" s="2"/>
      <c r="S5405" s="2"/>
    </row>
    <row r="5406" spans="14:19" x14ac:dyDescent="0.35">
      <c r="N5406" s="6"/>
      <c r="Q5406" s="2"/>
      <c r="S5406" s="2"/>
    </row>
    <row r="5407" spans="14:19" x14ac:dyDescent="0.35">
      <c r="N5407" s="6"/>
      <c r="Q5407" s="2"/>
      <c r="S5407" s="2"/>
    </row>
    <row r="5408" spans="14:19" x14ac:dyDescent="0.35">
      <c r="N5408" s="6"/>
      <c r="Q5408" s="2"/>
      <c r="S5408" s="2"/>
    </row>
    <row r="5409" spans="14:19" x14ac:dyDescent="0.35">
      <c r="N5409" s="6"/>
      <c r="Q5409" s="2"/>
      <c r="S5409" s="2"/>
    </row>
    <row r="5410" spans="14:19" x14ac:dyDescent="0.35">
      <c r="N5410" s="6"/>
      <c r="Q5410" s="2"/>
      <c r="S5410" s="2"/>
    </row>
    <row r="5411" spans="14:19" x14ac:dyDescent="0.35">
      <c r="N5411" s="6"/>
      <c r="Q5411" s="2"/>
      <c r="S5411" s="2"/>
    </row>
    <row r="5412" spans="14:19" x14ac:dyDescent="0.35">
      <c r="N5412" s="6"/>
      <c r="Q5412" s="2"/>
      <c r="S5412" s="2"/>
    </row>
    <row r="5413" spans="14:19" x14ac:dyDescent="0.35">
      <c r="N5413" s="6"/>
      <c r="Q5413" s="2"/>
      <c r="S5413" s="2"/>
    </row>
    <row r="5414" spans="14:19" x14ac:dyDescent="0.35">
      <c r="N5414" s="6"/>
      <c r="Q5414" s="2"/>
      <c r="S5414" s="2"/>
    </row>
    <row r="5415" spans="14:19" x14ac:dyDescent="0.35">
      <c r="N5415" s="6"/>
      <c r="Q5415" s="2"/>
      <c r="S5415" s="2"/>
    </row>
    <row r="5416" spans="14:19" x14ac:dyDescent="0.35">
      <c r="N5416" s="6"/>
      <c r="Q5416" s="2"/>
      <c r="S5416" s="2"/>
    </row>
    <row r="5417" spans="14:19" x14ac:dyDescent="0.35">
      <c r="N5417" s="6"/>
      <c r="Q5417" s="2"/>
      <c r="S5417" s="2"/>
    </row>
    <row r="5418" spans="14:19" x14ac:dyDescent="0.35">
      <c r="N5418" s="6"/>
      <c r="Q5418" s="2"/>
      <c r="S5418" s="2"/>
    </row>
    <row r="5419" spans="14:19" x14ac:dyDescent="0.35">
      <c r="N5419" s="6"/>
      <c r="Q5419" s="2"/>
      <c r="S5419" s="2"/>
    </row>
    <row r="5420" spans="14:19" x14ac:dyDescent="0.35">
      <c r="N5420" s="6"/>
      <c r="Q5420" s="2"/>
      <c r="S5420" s="2"/>
    </row>
    <row r="5421" spans="14:19" x14ac:dyDescent="0.35">
      <c r="N5421" s="6"/>
      <c r="Q5421" s="2"/>
      <c r="S5421" s="2"/>
    </row>
    <row r="5422" spans="14:19" x14ac:dyDescent="0.35">
      <c r="N5422" s="6"/>
      <c r="Q5422" s="2"/>
      <c r="S5422" s="2"/>
    </row>
    <row r="5423" spans="14:19" x14ac:dyDescent="0.35">
      <c r="N5423" s="6"/>
      <c r="Q5423" s="2"/>
      <c r="S5423" s="2"/>
    </row>
    <row r="5424" spans="14:19" x14ac:dyDescent="0.35">
      <c r="N5424" s="6"/>
      <c r="Q5424" s="2"/>
      <c r="S5424" s="2"/>
    </row>
    <row r="5425" spans="14:19" x14ac:dyDescent="0.35">
      <c r="N5425" s="6"/>
      <c r="Q5425" s="2"/>
      <c r="S5425" s="2"/>
    </row>
    <row r="5426" spans="14:19" x14ac:dyDescent="0.35">
      <c r="N5426" s="6"/>
      <c r="Q5426" s="2"/>
      <c r="S5426" s="2"/>
    </row>
    <row r="5427" spans="14:19" x14ac:dyDescent="0.35">
      <c r="N5427" s="6"/>
      <c r="Q5427" s="2"/>
      <c r="S5427" s="2"/>
    </row>
    <row r="5428" spans="14:19" x14ac:dyDescent="0.35">
      <c r="N5428" s="6"/>
      <c r="Q5428" s="2"/>
      <c r="S5428" s="2"/>
    </row>
    <row r="5429" spans="14:19" x14ac:dyDescent="0.35">
      <c r="N5429" s="6"/>
      <c r="Q5429" s="2"/>
      <c r="S5429" s="2"/>
    </row>
    <row r="5430" spans="14:19" x14ac:dyDescent="0.35">
      <c r="N5430" s="6"/>
      <c r="Q5430" s="2"/>
      <c r="S5430" s="2"/>
    </row>
    <row r="5431" spans="14:19" x14ac:dyDescent="0.35">
      <c r="N5431" s="6"/>
      <c r="Q5431" s="2"/>
      <c r="S5431" s="2"/>
    </row>
    <row r="5432" spans="14:19" x14ac:dyDescent="0.35">
      <c r="N5432" s="6"/>
      <c r="Q5432" s="2"/>
      <c r="S5432" s="2"/>
    </row>
    <row r="5433" spans="14:19" x14ac:dyDescent="0.35">
      <c r="N5433" s="6"/>
      <c r="Q5433" s="2"/>
      <c r="S5433" s="2"/>
    </row>
    <row r="5434" spans="14:19" x14ac:dyDescent="0.35">
      <c r="N5434" s="6"/>
      <c r="Q5434" s="2"/>
      <c r="S5434" s="2"/>
    </row>
    <row r="5435" spans="14:19" x14ac:dyDescent="0.35">
      <c r="N5435" s="6"/>
      <c r="Q5435" s="2"/>
      <c r="S5435" s="2"/>
    </row>
    <row r="5436" spans="14:19" x14ac:dyDescent="0.35">
      <c r="N5436" s="6"/>
      <c r="Q5436" s="2"/>
      <c r="S5436" s="2"/>
    </row>
    <row r="5437" spans="14:19" x14ac:dyDescent="0.35">
      <c r="N5437" s="6"/>
      <c r="Q5437" s="2"/>
      <c r="S5437" s="2"/>
    </row>
    <row r="5438" spans="14:19" x14ac:dyDescent="0.35">
      <c r="N5438" s="6"/>
      <c r="Q5438" s="2"/>
      <c r="S5438" s="2"/>
    </row>
    <row r="5439" spans="14:19" x14ac:dyDescent="0.35">
      <c r="N5439" s="6"/>
      <c r="Q5439" s="2"/>
      <c r="S5439" s="2"/>
    </row>
    <row r="5440" spans="14:19" x14ac:dyDescent="0.35">
      <c r="N5440" s="6"/>
      <c r="Q5440" s="2"/>
      <c r="S5440" s="2"/>
    </row>
    <row r="5441" spans="14:19" x14ac:dyDescent="0.35">
      <c r="N5441" s="6"/>
      <c r="Q5441" s="2"/>
      <c r="S5441" s="2"/>
    </row>
    <row r="5442" spans="14:19" x14ac:dyDescent="0.35">
      <c r="N5442" s="6"/>
      <c r="Q5442" s="2"/>
      <c r="S5442" s="2"/>
    </row>
    <row r="5443" spans="14:19" x14ac:dyDescent="0.35">
      <c r="N5443" s="6"/>
      <c r="Q5443" s="2"/>
      <c r="S5443" s="2"/>
    </row>
    <row r="5444" spans="14:19" x14ac:dyDescent="0.35">
      <c r="N5444" s="6"/>
      <c r="Q5444" s="2"/>
      <c r="S5444" s="2"/>
    </row>
    <row r="5445" spans="14:19" x14ac:dyDescent="0.35">
      <c r="N5445" s="6"/>
      <c r="Q5445" s="2"/>
      <c r="S5445" s="2"/>
    </row>
    <row r="5446" spans="14:19" x14ac:dyDescent="0.35">
      <c r="N5446" s="6"/>
      <c r="Q5446" s="2"/>
      <c r="S5446" s="2"/>
    </row>
    <row r="5447" spans="14:19" x14ac:dyDescent="0.35">
      <c r="N5447" s="6"/>
      <c r="Q5447" s="2"/>
      <c r="S5447" s="2"/>
    </row>
    <row r="5448" spans="14:19" x14ac:dyDescent="0.35">
      <c r="N5448" s="6"/>
      <c r="Q5448" s="2"/>
      <c r="S5448" s="2"/>
    </row>
    <row r="5449" spans="14:19" x14ac:dyDescent="0.35">
      <c r="N5449" s="6"/>
      <c r="Q5449" s="2"/>
      <c r="S5449" s="2"/>
    </row>
    <row r="5450" spans="14:19" x14ac:dyDescent="0.35">
      <c r="N5450" s="6"/>
      <c r="Q5450" s="2"/>
      <c r="S5450" s="2"/>
    </row>
    <row r="5451" spans="14:19" x14ac:dyDescent="0.35">
      <c r="N5451" s="6"/>
      <c r="Q5451" s="2"/>
      <c r="S5451" s="2"/>
    </row>
    <row r="5452" spans="14:19" x14ac:dyDescent="0.35">
      <c r="N5452" s="6"/>
      <c r="Q5452" s="2"/>
      <c r="S5452" s="2"/>
    </row>
    <row r="5453" spans="14:19" x14ac:dyDescent="0.35">
      <c r="N5453" s="6"/>
      <c r="Q5453" s="2"/>
      <c r="S5453" s="2"/>
    </row>
    <row r="5454" spans="14:19" x14ac:dyDescent="0.35">
      <c r="N5454" s="6"/>
      <c r="Q5454" s="2"/>
      <c r="S5454" s="2"/>
    </row>
    <row r="5455" spans="14:19" x14ac:dyDescent="0.35">
      <c r="N5455" s="6"/>
      <c r="Q5455" s="2"/>
      <c r="S5455" s="2"/>
    </row>
    <row r="5456" spans="14:19" x14ac:dyDescent="0.35">
      <c r="N5456" s="6"/>
      <c r="Q5456" s="2"/>
      <c r="S5456" s="2"/>
    </row>
    <row r="5457" spans="14:19" x14ac:dyDescent="0.35">
      <c r="N5457" s="6"/>
      <c r="Q5457" s="2"/>
      <c r="S5457" s="2"/>
    </row>
    <row r="5458" spans="14:19" x14ac:dyDescent="0.35">
      <c r="N5458" s="6"/>
      <c r="Q5458" s="2"/>
      <c r="S5458" s="2"/>
    </row>
    <row r="5459" spans="14:19" x14ac:dyDescent="0.35">
      <c r="N5459" s="6"/>
      <c r="Q5459" s="2"/>
      <c r="S5459" s="2"/>
    </row>
    <row r="5460" spans="14:19" x14ac:dyDescent="0.35">
      <c r="N5460" s="6"/>
      <c r="Q5460" s="2"/>
      <c r="S5460" s="2"/>
    </row>
    <row r="5461" spans="14:19" x14ac:dyDescent="0.35">
      <c r="N5461" s="6"/>
      <c r="Q5461" s="2"/>
      <c r="S5461" s="2"/>
    </row>
    <row r="5462" spans="14:19" x14ac:dyDescent="0.35">
      <c r="N5462" s="6"/>
      <c r="Q5462" s="2"/>
      <c r="S5462" s="2"/>
    </row>
    <row r="5463" spans="14:19" x14ac:dyDescent="0.35">
      <c r="N5463" s="6"/>
      <c r="Q5463" s="2"/>
      <c r="S5463" s="2"/>
    </row>
    <row r="5464" spans="14:19" x14ac:dyDescent="0.35">
      <c r="N5464" s="6"/>
      <c r="Q5464" s="2"/>
      <c r="S5464" s="2"/>
    </row>
    <row r="5465" spans="14:19" x14ac:dyDescent="0.35">
      <c r="N5465" s="6"/>
      <c r="Q5465" s="2"/>
      <c r="S5465" s="2"/>
    </row>
    <row r="5466" spans="14:19" x14ac:dyDescent="0.35">
      <c r="N5466" s="6"/>
      <c r="Q5466" s="2"/>
      <c r="S5466" s="2"/>
    </row>
    <row r="5467" spans="14:19" x14ac:dyDescent="0.35">
      <c r="N5467" s="6"/>
      <c r="Q5467" s="2"/>
      <c r="S5467" s="2"/>
    </row>
    <row r="5468" spans="14:19" x14ac:dyDescent="0.35">
      <c r="N5468" s="6"/>
      <c r="Q5468" s="2"/>
      <c r="S5468" s="2"/>
    </row>
    <row r="5469" spans="14:19" x14ac:dyDescent="0.35">
      <c r="N5469" s="6"/>
      <c r="Q5469" s="2"/>
      <c r="S5469" s="2"/>
    </row>
    <row r="5470" spans="14:19" x14ac:dyDescent="0.35">
      <c r="N5470" s="6"/>
      <c r="Q5470" s="2"/>
      <c r="S5470" s="2"/>
    </row>
    <row r="5471" spans="14:19" x14ac:dyDescent="0.35">
      <c r="N5471" s="6"/>
      <c r="Q5471" s="2"/>
      <c r="S5471" s="2"/>
    </row>
    <row r="5472" spans="14:19" x14ac:dyDescent="0.35">
      <c r="N5472" s="6"/>
      <c r="Q5472" s="2"/>
      <c r="S5472" s="2"/>
    </row>
    <row r="5473" spans="14:19" x14ac:dyDescent="0.35">
      <c r="N5473" s="6"/>
      <c r="Q5473" s="2"/>
      <c r="S5473" s="2"/>
    </row>
    <row r="5474" spans="14:19" x14ac:dyDescent="0.35">
      <c r="N5474" s="6"/>
      <c r="Q5474" s="2"/>
      <c r="S5474" s="2"/>
    </row>
    <row r="5475" spans="14:19" x14ac:dyDescent="0.35">
      <c r="N5475" s="6"/>
      <c r="Q5475" s="2"/>
      <c r="S5475" s="2"/>
    </row>
    <row r="5476" spans="14:19" x14ac:dyDescent="0.35">
      <c r="N5476" s="6"/>
      <c r="Q5476" s="2"/>
      <c r="S5476" s="2"/>
    </row>
    <row r="5477" spans="14:19" x14ac:dyDescent="0.35">
      <c r="N5477" s="6"/>
      <c r="Q5477" s="2"/>
      <c r="S5477" s="2"/>
    </row>
    <row r="5478" spans="14:19" x14ac:dyDescent="0.35">
      <c r="N5478" s="6"/>
      <c r="Q5478" s="2"/>
      <c r="S5478" s="2"/>
    </row>
    <row r="5479" spans="14:19" x14ac:dyDescent="0.35">
      <c r="N5479" s="6"/>
      <c r="Q5479" s="2"/>
      <c r="S5479" s="2"/>
    </row>
    <row r="5480" spans="14:19" x14ac:dyDescent="0.35">
      <c r="N5480" s="6"/>
      <c r="Q5480" s="2"/>
      <c r="S5480" s="2"/>
    </row>
    <row r="5481" spans="14:19" x14ac:dyDescent="0.35">
      <c r="N5481" s="6"/>
      <c r="Q5481" s="2"/>
      <c r="S5481" s="2"/>
    </row>
    <row r="5482" spans="14:19" x14ac:dyDescent="0.35">
      <c r="N5482" s="6"/>
      <c r="Q5482" s="2"/>
      <c r="S5482" s="2"/>
    </row>
    <row r="5483" spans="14:19" x14ac:dyDescent="0.35">
      <c r="N5483" s="6"/>
      <c r="Q5483" s="2"/>
      <c r="S5483" s="2"/>
    </row>
    <row r="5484" spans="14:19" x14ac:dyDescent="0.35">
      <c r="N5484" s="6"/>
      <c r="Q5484" s="2"/>
      <c r="S5484" s="2"/>
    </row>
    <row r="5485" spans="14:19" x14ac:dyDescent="0.35">
      <c r="N5485" s="6"/>
      <c r="Q5485" s="2"/>
      <c r="S5485" s="2"/>
    </row>
    <row r="5486" spans="14:19" x14ac:dyDescent="0.35">
      <c r="N5486" s="6"/>
      <c r="Q5486" s="2"/>
      <c r="S5486" s="2"/>
    </row>
    <row r="5487" spans="14:19" x14ac:dyDescent="0.35">
      <c r="N5487" s="6"/>
      <c r="Q5487" s="2"/>
      <c r="S5487" s="2"/>
    </row>
    <row r="5488" spans="14:19" x14ac:dyDescent="0.35">
      <c r="N5488" s="6"/>
      <c r="Q5488" s="2"/>
      <c r="S5488" s="2"/>
    </row>
    <row r="5489" spans="14:19" x14ac:dyDescent="0.35">
      <c r="N5489" s="6"/>
      <c r="Q5489" s="2"/>
      <c r="S5489" s="2"/>
    </row>
    <row r="5490" spans="14:19" x14ac:dyDescent="0.35">
      <c r="N5490" s="6"/>
      <c r="Q5490" s="2"/>
      <c r="S5490" s="2"/>
    </row>
    <row r="5491" spans="14:19" x14ac:dyDescent="0.35">
      <c r="N5491" s="6"/>
      <c r="Q5491" s="2"/>
      <c r="S5491" s="2"/>
    </row>
    <row r="5492" spans="14:19" x14ac:dyDescent="0.35">
      <c r="N5492" s="6"/>
      <c r="Q5492" s="2"/>
      <c r="S5492" s="2"/>
    </row>
    <row r="5493" spans="14:19" x14ac:dyDescent="0.35">
      <c r="N5493" s="6"/>
      <c r="Q5493" s="2"/>
      <c r="S5493" s="2"/>
    </row>
    <row r="5494" spans="14:19" x14ac:dyDescent="0.35">
      <c r="N5494" s="6"/>
      <c r="Q5494" s="2"/>
      <c r="S5494" s="2"/>
    </row>
    <row r="5495" spans="14:19" x14ac:dyDescent="0.35">
      <c r="N5495" s="6"/>
      <c r="Q5495" s="2"/>
      <c r="S5495" s="2"/>
    </row>
    <row r="5496" spans="14:19" x14ac:dyDescent="0.35">
      <c r="N5496" s="6"/>
      <c r="Q5496" s="2"/>
      <c r="S5496" s="2"/>
    </row>
    <row r="5497" spans="14:19" x14ac:dyDescent="0.35">
      <c r="N5497" s="6"/>
      <c r="Q5497" s="2"/>
      <c r="S5497" s="2"/>
    </row>
    <row r="5498" spans="14:19" x14ac:dyDescent="0.35">
      <c r="N5498" s="6"/>
      <c r="Q5498" s="2"/>
      <c r="S5498" s="2"/>
    </row>
    <row r="5499" spans="14:19" x14ac:dyDescent="0.35">
      <c r="N5499" s="6"/>
      <c r="Q5499" s="2"/>
      <c r="S5499" s="2"/>
    </row>
    <row r="5500" spans="14:19" x14ac:dyDescent="0.35">
      <c r="N5500" s="6"/>
      <c r="Q5500" s="2"/>
      <c r="S5500" s="2"/>
    </row>
    <row r="5501" spans="14:19" x14ac:dyDescent="0.35">
      <c r="N5501" s="6"/>
      <c r="Q5501" s="2"/>
      <c r="S5501" s="2"/>
    </row>
    <row r="5502" spans="14:19" x14ac:dyDescent="0.35">
      <c r="N5502" s="6"/>
      <c r="Q5502" s="2"/>
      <c r="S5502" s="2"/>
    </row>
    <row r="5503" spans="14:19" x14ac:dyDescent="0.35">
      <c r="N5503" s="6"/>
      <c r="Q5503" s="2"/>
      <c r="S5503" s="2"/>
    </row>
    <row r="5504" spans="14:19" x14ac:dyDescent="0.35">
      <c r="N5504" s="6"/>
      <c r="Q5504" s="2"/>
      <c r="S5504" s="2"/>
    </row>
    <row r="5505" spans="14:19" x14ac:dyDescent="0.35">
      <c r="N5505" s="6"/>
      <c r="Q5505" s="2"/>
      <c r="S5505" s="2"/>
    </row>
    <row r="5506" spans="14:19" x14ac:dyDescent="0.35">
      <c r="N5506" s="6"/>
      <c r="Q5506" s="2"/>
      <c r="S5506" s="2"/>
    </row>
    <row r="5507" spans="14:19" x14ac:dyDescent="0.35">
      <c r="N5507" s="6"/>
      <c r="Q5507" s="2"/>
      <c r="S5507" s="2"/>
    </row>
    <row r="5508" spans="14:19" x14ac:dyDescent="0.35">
      <c r="N5508" s="6"/>
      <c r="Q5508" s="2"/>
      <c r="S5508" s="2"/>
    </row>
    <row r="5509" spans="14:19" x14ac:dyDescent="0.35">
      <c r="N5509" s="6"/>
      <c r="Q5509" s="2"/>
      <c r="S5509" s="2"/>
    </row>
    <row r="5510" spans="14:19" x14ac:dyDescent="0.35">
      <c r="N5510" s="6"/>
      <c r="Q5510" s="2"/>
      <c r="S5510" s="2"/>
    </row>
    <row r="5511" spans="14:19" x14ac:dyDescent="0.35">
      <c r="N5511" s="6"/>
      <c r="Q5511" s="2"/>
      <c r="S5511" s="2"/>
    </row>
    <row r="5512" spans="14:19" x14ac:dyDescent="0.35">
      <c r="N5512" s="6"/>
      <c r="Q5512" s="2"/>
      <c r="S5512" s="2"/>
    </row>
    <row r="5513" spans="14:19" x14ac:dyDescent="0.35">
      <c r="N5513" s="6"/>
      <c r="Q5513" s="2"/>
      <c r="S5513" s="2"/>
    </row>
    <row r="5514" spans="14:19" x14ac:dyDescent="0.35">
      <c r="N5514" s="6"/>
      <c r="Q5514" s="2"/>
      <c r="S5514" s="2"/>
    </row>
    <row r="5515" spans="14:19" x14ac:dyDescent="0.35">
      <c r="N5515" s="6"/>
      <c r="Q5515" s="2"/>
      <c r="S5515" s="2"/>
    </row>
    <row r="5516" spans="14:19" x14ac:dyDescent="0.35">
      <c r="N5516" s="6"/>
      <c r="Q5516" s="2"/>
      <c r="S5516" s="2"/>
    </row>
    <row r="5517" spans="14:19" x14ac:dyDescent="0.35">
      <c r="N5517" s="6"/>
      <c r="Q5517" s="2"/>
      <c r="S5517" s="2"/>
    </row>
    <row r="5518" spans="14:19" x14ac:dyDescent="0.35">
      <c r="N5518" s="6"/>
      <c r="Q5518" s="2"/>
      <c r="S5518" s="2"/>
    </row>
    <row r="5519" spans="14:19" x14ac:dyDescent="0.35">
      <c r="N5519" s="6"/>
      <c r="Q5519" s="2"/>
      <c r="S5519" s="2"/>
    </row>
    <row r="5520" spans="14:19" x14ac:dyDescent="0.35">
      <c r="N5520" s="6"/>
      <c r="Q5520" s="2"/>
      <c r="S5520" s="2"/>
    </row>
    <row r="5521" spans="14:19" x14ac:dyDescent="0.35">
      <c r="N5521" s="6"/>
      <c r="Q5521" s="2"/>
      <c r="S5521" s="2"/>
    </row>
    <row r="5522" spans="14:19" x14ac:dyDescent="0.35">
      <c r="N5522" s="6"/>
      <c r="Q5522" s="2"/>
      <c r="S5522" s="2"/>
    </row>
    <row r="5523" spans="14:19" x14ac:dyDescent="0.35">
      <c r="N5523" s="6"/>
      <c r="Q5523" s="2"/>
      <c r="S5523" s="2"/>
    </row>
    <row r="5524" spans="14:19" x14ac:dyDescent="0.35">
      <c r="N5524" s="6"/>
      <c r="Q5524" s="2"/>
      <c r="S5524" s="2"/>
    </row>
    <row r="5525" spans="14:19" x14ac:dyDescent="0.35">
      <c r="N5525" s="6"/>
      <c r="Q5525" s="2"/>
      <c r="S5525" s="2"/>
    </row>
    <row r="5526" spans="14:19" x14ac:dyDescent="0.35">
      <c r="N5526" s="6"/>
      <c r="Q5526" s="2"/>
      <c r="S5526" s="2"/>
    </row>
    <row r="5527" spans="14:19" x14ac:dyDescent="0.35">
      <c r="N5527" s="6"/>
      <c r="Q5527" s="2"/>
      <c r="S5527" s="2"/>
    </row>
    <row r="5528" spans="14:19" x14ac:dyDescent="0.35">
      <c r="N5528" s="6"/>
      <c r="Q5528" s="2"/>
      <c r="S5528" s="2"/>
    </row>
    <row r="5529" spans="14:19" x14ac:dyDescent="0.35">
      <c r="N5529" s="6"/>
      <c r="Q5529" s="2"/>
      <c r="S5529" s="2"/>
    </row>
    <row r="5530" spans="14:19" x14ac:dyDescent="0.35">
      <c r="N5530" s="6"/>
      <c r="Q5530" s="2"/>
      <c r="S5530" s="2"/>
    </row>
    <row r="5531" spans="14:19" x14ac:dyDescent="0.35">
      <c r="N5531" s="6"/>
      <c r="Q5531" s="2"/>
      <c r="S5531" s="2"/>
    </row>
    <row r="5532" spans="14:19" x14ac:dyDescent="0.35">
      <c r="N5532" s="6"/>
      <c r="Q5532" s="2"/>
      <c r="S5532" s="2"/>
    </row>
    <row r="5533" spans="14:19" x14ac:dyDescent="0.35">
      <c r="N5533" s="6"/>
      <c r="Q5533" s="2"/>
      <c r="S5533" s="2"/>
    </row>
    <row r="5534" spans="14:19" x14ac:dyDescent="0.35">
      <c r="N5534" s="6"/>
      <c r="Q5534" s="2"/>
      <c r="S5534" s="2"/>
    </row>
    <row r="5535" spans="14:19" x14ac:dyDescent="0.35">
      <c r="N5535" s="6"/>
      <c r="Q5535" s="2"/>
      <c r="S5535" s="2"/>
    </row>
    <row r="5536" spans="14:19" x14ac:dyDescent="0.35">
      <c r="N5536" s="6"/>
      <c r="Q5536" s="2"/>
      <c r="S5536" s="2"/>
    </row>
    <row r="5537" spans="14:19" x14ac:dyDescent="0.35">
      <c r="N5537" s="6"/>
      <c r="Q5537" s="2"/>
      <c r="S5537" s="2"/>
    </row>
    <row r="5538" spans="14:19" x14ac:dyDescent="0.35">
      <c r="N5538" s="6"/>
      <c r="Q5538" s="2"/>
      <c r="S5538" s="2"/>
    </row>
    <row r="5539" spans="14:19" x14ac:dyDescent="0.35">
      <c r="N5539" s="6"/>
      <c r="Q5539" s="2"/>
      <c r="S5539" s="2"/>
    </row>
    <row r="5540" spans="14:19" x14ac:dyDescent="0.35">
      <c r="N5540" s="6"/>
      <c r="Q5540" s="2"/>
      <c r="S5540" s="2"/>
    </row>
    <row r="5541" spans="14:19" x14ac:dyDescent="0.35">
      <c r="N5541" s="6"/>
      <c r="Q5541" s="2"/>
      <c r="S5541" s="2"/>
    </row>
    <row r="5542" spans="14:19" x14ac:dyDescent="0.35">
      <c r="N5542" s="6"/>
      <c r="Q5542" s="2"/>
      <c r="S5542" s="2"/>
    </row>
    <row r="5543" spans="14:19" x14ac:dyDescent="0.35">
      <c r="N5543" s="6"/>
      <c r="Q5543" s="2"/>
      <c r="S5543" s="2"/>
    </row>
    <row r="5544" spans="14:19" x14ac:dyDescent="0.35">
      <c r="N5544" s="6"/>
      <c r="Q5544" s="2"/>
      <c r="S5544" s="2"/>
    </row>
    <row r="5545" spans="14:19" x14ac:dyDescent="0.35">
      <c r="N5545" s="6"/>
      <c r="Q5545" s="2"/>
      <c r="S5545" s="2"/>
    </row>
    <row r="5546" spans="14:19" x14ac:dyDescent="0.35">
      <c r="N5546" s="6"/>
      <c r="Q5546" s="2"/>
      <c r="S5546" s="2"/>
    </row>
    <row r="5547" spans="14:19" x14ac:dyDescent="0.35">
      <c r="N5547" s="6"/>
      <c r="Q5547" s="2"/>
      <c r="S5547" s="2"/>
    </row>
    <row r="5548" spans="14:19" x14ac:dyDescent="0.35">
      <c r="N5548" s="6"/>
      <c r="Q5548" s="2"/>
      <c r="S5548" s="2"/>
    </row>
    <row r="5549" spans="14:19" x14ac:dyDescent="0.35">
      <c r="N5549" s="6"/>
      <c r="Q5549" s="2"/>
      <c r="S5549" s="2"/>
    </row>
    <row r="5550" spans="14:19" x14ac:dyDescent="0.35">
      <c r="N5550" s="6"/>
      <c r="Q5550" s="2"/>
      <c r="S5550" s="2"/>
    </row>
    <row r="5551" spans="14:19" x14ac:dyDescent="0.35">
      <c r="N5551" s="6"/>
      <c r="Q5551" s="2"/>
      <c r="S5551" s="2"/>
    </row>
    <row r="5552" spans="14:19" x14ac:dyDescent="0.35">
      <c r="N5552" s="6"/>
      <c r="Q5552" s="2"/>
      <c r="S5552" s="2"/>
    </row>
    <row r="5553" spans="14:19" x14ac:dyDescent="0.35">
      <c r="N5553" s="6"/>
      <c r="Q5553" s="2"/>
      <c r="S5553" s="2"/>
    </row>
    <row r="5554" spans="14:19" x14ac:dyDescent="0.35">
      <c r="N5554" s="6"/>
      <c r="Q5554" s="2"/>
      <c r="S5554" s="2"/>
    </row>
    <row r="5555" spans="14:19" x14ac:dyDescent="0.35">
      <c r="N5555" s="6"/>
      <c r="Q5555" s="2"/>
      <c r="S5555" s="2"/>
    </row>
    <row r="5556" spans="14:19" x14ac:dyDescent="0.35">
      <c r="N5556" s="6"/>
      <c r="Q5556" s="2"/>
      <c r="S5556" s="2"/>
    </row>
    <row r="5557" spans="14:19" x14ac:dyDescent="0.35">
      <c r="N5557" s="6"/>
      <c r="Q5557" s="2"/>
      <c r="S5557" s="2"/>
    </row>
    <row r="5558" spans="14:19" x14ac:dyDescent="0.35">
      <c r="N5558" s="6"/>
      <c r="Q5558" s="2"/>
      <c r="S5558" s="2"/>
    </row>
    <row r="5559" spans="14:19" x14ac:dyDescent="0.35">
      <c r="N5559" s="6"/>
      <c r="Q5559" s="2"/>
      <c r="S5559" s="2"/>
    </row>
    <row r="5560" spans="14:19" x14ac:dyDescent="0.35">
      <c r="N5560" s="6"/>
      <c r="Q5560" s="2"/>
      <c r="S5560" s="2"/>
    </row>
    <row r="5561" spans="14:19" x14ac:dyDescent="0.35">
      <c r="N5561" s="6"/>
      <c r="Q5561" s="2"/>
      <c r="S5561" s="2"/>
    </row>
    <row r="5562" spans="14:19" x14ac:dyDescent="0.35">
      <c r="N5562" s="6"/>
      <c r="Q5562" s="2"/>
      <c r="S5562" s="2"/>
    </row>
    <row r="5563" spans="14:19" x14ac:dyDescent="0.35">
      <c r="N5563" s="6"/>
      <c r="Q5563" s="2"/>
      <c r="S5563" s="2"/>
    </row>
    <row r="5564" spans="14:19" x14ac:dyDescent="0.35">
      <c r="N5564" s="6"/>
      <c r="Q5564" s="2"/>
      <c r="S5564" s="2"/>
    </row>
    <row r="5565" spans="14:19" x14ac:dyDescent="0.35">
      <c r="N5565" s="6"/>
      <c r="Q5565" s="2"/>
      <c r="S5565" s="2"/>
    </row>
    <row r="5566" spans="14:19" x14ac:dyDescent="0.35">
      <c r="N5566" s="6"/>
      <c r="Q5566" s="2"/>
      <c r="S5566" s="2"/>
    </row>
    <row r="5567" spans="14:19" x14ac:dyDescent="0.35">
      <c r="N5567" s="6"/>
      <c r="Q5567" s="2"/>
      <c r="S5567" s="2"/>
    </row>
    <row r="5568" spans="14:19" x14ac:dyDescent="0.35">
      <c r="N5568" s="6"/>
      <c r="Q5568" s="2"/>
      <c r="S5568" s="2"/>
    </row>
    <row r="5569" spans="14:19" x14ac:dyDescent="0.35">
      <c r="N5569" s="6"/>
      <c r="Q5569" s="2"/>
      <c r="S5569" s="2"/>
    </row>
    <row r="5570" spans="14:19" x14ac:dyDescent="0.35">
      <c r="N5570" s="6"/>
      <c r="Q5570" s="2"/>
      <c r="S5570" s="2"/>
    </row>
    <row r="5571" spans="14:19" x14ac:dyDescent="0.35">
      <c r="N5571" s="6"/>
      <c r="Q5571" s="2"/>
      <c r="S5571" s="2"/>
    </row>
    <row r="5572" spans="14:19" x14ac:dyDescent="0.35">
      <c r="N5572" s="6"/>
      <c r="Q5572" s="2"/>
      <c r="S5572" s="2"/>
    </row>
    <row r="5573" spans="14:19" x14ac:dyDescent="0.35">
      <c r="N5573" s="6"/>
      <c r="Q5573" s="2"/>
      <c r="S5573" s="2"/>
    </row>
    <row r="5574" spans="14:19" x14ac:dyDescent="0.35">
      <c r="N5574" s="6"/>
      <c r="Q5574" s="2"/>
      <c r="S5574" s="2"/>
    </row>
    <row r="5575" spans="14:19" x14ac:dyDescent="0.35">
      <c r="N5575" s="6"/>
      <c r="Q5575" s="2"/>
      <c r="S5575" s="2"/>
    </row>
    <row r="5576" spans="14:19" x14ac:dyDescent="0.35">
      <c r="N5576" s="6"/>
      <c r="Q5576" s="2"/>
      <c r="S5576" s="2"/>
    </row>
    <row r="5577" spans="14:19" x14ac:dyDescent="0.35">
      <c r="N5577" s="6"/>
      <c r="Q5577" s="2"/>
      <c r="S5577" s="2"/>
    </row>
    <row r="5578" spans="14:19" x14ac:dyDescent="0.35">
      <c r="N5578" s="6"/>
      <c r="Q5578" s="2"/>
      <c r="S5578" s="2"/>
    </row>
    <row r="5579" spans="14:19" x14ac:dyDescent="0.35">
      <c r="N5579" s="6"/>
      <c r="Q5579" s="2"/>
      <c r="S5579" s="2"/>
    </row>
    <row r="5580" spans="14:19" x14ac:dyDescent="0.35">
      <c r="N5580" s="6"/>
      <c r="Q5580" s="2"/>
      <c r="S5580" s="2"/>
    </row>
    <row r="5581" spans="14:19" x14ac:dyDescent="0.35">
      <c r="N5581" s="6"/>
      <c r="Q5581" s="2"/>
      <c r="S5581" s="2"/>
    </row>
    <row r="5582" spans="14:19" x14ac:dyDescent="0.35">
      <c r="N5582" s="6"/>
      <c r="Q5582" s="2"/>
      <c r="S5582" s="2"/>
    </row>
    <row r="5583" spans="14:19" x14ac:dyDescent="0.35">
      <c r="N5583" s="6"/>
      <c r="Q5583" s="2"/>
      <c r="S5583" s="2"/>
    </row>
    <row r="5584" spans="14:19" x14ac:dyDescent="0.35">
      <c r="N5584" s="6"/>
      <c r="Q5584" s="2"/>
      <c r="S5584" s="2"/>
    </row>
    <row r="5585" spans="14:19" x14ac:dyDescent="0.35">
      <c r="N5585" s="6"/>
      <c r="Q5585" s="2"/>
      <c r="S5585" s="2"/>
    </row>
    <row r="5586" spans="14:19" x14ac:dyDescent="0.35">
      <c r="N5586" s="6"/>
      <c r="Q5586" s="2"/>
      <c r="S5586" s="2"/>
    </row>
    <row r="5587" spans="14:19" x14ac:dyDescent="0.35">
      <c r="N5587" s="6"/>
      <c r="Q5587" s="2"/>
      <c r="S5587" s="2"/>
    </row>
    <row r="5588" spans="14:19" x14ac:dyDescent="0.35">
      <c r="N5588" s="6"/>
      <c r="Q5588" s="2"/>
      <c r="S5588" s="2"/>
    </row>
    <row r="5589" spans="14:19" x14ac:dyDescent="0.35">
      <c r="N5589" s="6"/>
      <c r="Q5589" s="2"/>
      <c r="S5589" s="2"/>
    </row>
    <row r="5590" spans="14:19" x14ac:dyDescent="0.35">
      <c r="N5590" s="6"/>
      <c r="Q5590" s="2"/>
      <c r="S5590" s="2"/>
    </row>
    <row r="5591" spans="14:19" x14ac:dyDescent="0.35">
      <c r="N5591" s="6"/>
      <c r="Q5591" s="2"/>
      <c r="S5591" s="2"/>
    </row>
    <row r="5592" spans="14:19" x14ac:dyDescent="0.35">
      <c r="N5592" s="6"/>
      <c r="Q5592" s="2"/>
      <c r="S5592" s="2"/>
    </row>
    <row r="5593" spans="14:19" x14ac:dyDescent="0.35">
      <c r="N5593" s="6"/>
      <c r="Q5593" s="2"/>
      <c r="S5593" s="2"/>
    </row>
    <row r="5594" spans="14:19" x14ac:dyDescent="0.35">
      <c r="N5594" s="6"/>
      <c r="Q5594" s="2"/>
      <c r="S5594" s="2"/>
    </row>
    <row r="5595" spans="14:19" x14ac:dyDescent="0.35">
      <c r="N5595" s="6"/>
      <c r="Q5595" s="2"/>
      <c r="S5595" s="2"/>
    </row>
    <row r="5596" spans="14:19" x14ac:dyDescent="0.35">
      <c r="N5596" s="6"/>
      <c r="Q5596" s="2"/>
      <c r="S5596" s="2"/>
    </row>
    <row r="5597" spans="14:19" x14ac:dyDescent="0.35">
      <c r="N5597" s="6"/>
      <c r="Q5597" s="2"/>
      <c r="S5597" s="2"/>
    </row>
    <row r="5598" spans="14:19" x14ac:dyDescent="0.35">
      <c r="N5598" s="6"/>
      <c r="Q5598" s="2"/>
      <c r="S5598" s="2"/>
    </row>
    <row r="5599" spans="14:19" x14ac:dyDescent="0.35">
      <c r="N5599" s="6"/>
      <c r="Q5599" s="2"/>
      <c r="S5599" s="2"/>
    </row>
    <row r="5600" spans="14:19" x14ac:dyDescent="0.35">
      <c r="N5600" s="6"/>
      <c r="Q5600" s="2"/>
      <c r="S5600" s="2"/>
    </row>
    <row r="5601" spans="14:19" x14ac:dyDescent="0.35">
      <c r="N5601" s="6"/>
      <c r="Q5601" s="2"/>
      <c r="S5601" s="2"/>
    </row>
    <row r="5602" spans="14:19" x14ac:dyDescent="0.35">
      <c r="N5602" s="6"/>
      <c r="Q5602" s="2"/>
      <c r="S5602" s="2"/>
    </row>
    <row r="5603" spans="14:19" x14ac:dyDescent="0.35">
      <c r="N5603" s="6"/>
      <c r="Q5603" s="2"/>
      <c r="S5603" s="2"/>
    </row>
    <row r="5604" spans="14:19" x14ac:dyDescent="0.35">
      <c r="N5604" s="6"/>
      <c r="Q5604" s="2"/>
      <c r="S5604" s="2"/>
    </row>
    <row r="5605" spans="14:19" x14ac:dyDescent="0.35">
      <c r="N5605" s="6"/>
      <c r="Q5605" s="2"/>
      <c r="S5605" s="2"/>
    </row>
    <row r="5606" spans="14:19" x14ac:dyDescent="0.35">
      <c r="N5606" s="6"/>
      <c r="Q5606" s="2"/>
      <c r="S5606" s="2"/>
    </row>
    <row r="5607" spans="14:19" x14ac:dyDescent="0.35">
      <c r="N5607" s="6"/>
      <c r="Q5607" s="2"/>
      <c r="S5607" s="2"/>
    </row>
    <row r="5608" spans="14:19" x14ac:dyDescent="0.35">
      <c r="N5608" s="6"/>
      <c r="Q5608" s="2"/>
      <c r="S5608" s="2"/>
    </row>
    <row r="5609" spans="14:19" x14ac:dyDescent="0.35">
      <c r="N5609" s="6"/>
      <c r="Q5609" s="2"/>
      <c r="S5609" s="2"/>
    </row>
    <row r="5610" spans="14:19" x14ac:dyDescent="0.35">
      <c r="N5610" s="6"/>
      <c r="Q5610" s="2"/>
      <c r="S5610" s="2"/>
    </row>
    <row r="5611" spans="14:19" x14ac:dyDescent="0.35">
      <c r="N5611" s="6"/>
      <c r="Q5611" s="2"/>
      <c r="S5611" s="2"/>
    </row>
    <row r="5612" spans="14:19" x14ac:dyDescent="0.35">
      <c r="N5612" s="6"/>
      <c r="Q5612" s="2"/>
      <c r="S5612" s="2"/>
    </row>
    <row r="5613" spans="14:19" x14ac:dyDescent="0.35">
      <c r="N5613" s="6"/>
      <c r="Q5613" s="2"/>
      <c r="S5613" s="2"/>
    </row>
    <row r="5614" spans="14:19" x14ac:dyDescent="0.35">
      <c r="N5614" s="6"/>
      <c r="Q5614" s="2"/>
      <c r="S5614" s="2"/>
    </row>
    <row r="5615" spans="14:19" x14ac:dyDescent="0.35">
      <c r="N5615" s="6"/>
      <c r="Q5615" s="2"/>
      <c r="S5615" s="2"/>
    </row>
    <row r="5616" spans="14:19" x14ac:dyDescent="0.35">
      <c r="N5616" s="6"/>
      <c r="Q5616" s="2"/>
      <c r="S5616" s="2"/>
    </row>
    <row r="5617" spans="14:19" x14ac:dyDescent="0.35">
      <c r="N5617" s="6"/>
      <c r="Q5617" s="2"/>
      <c r="S5617" s="2"/>
    </row>
    <row r="5618" spans="14:19" x14ac:dyDescent="0.35">
      <c r="N5618" s="6"/>
      <c r="Q5618" s="2"/>
      <c r="S5618" s="2"/>
    </row>
    <row r="5619" spans="14:19" x14ac:dyDescent="0.35">
      <c r="N5619" s="6"/>
      <c r="Q5619" s="2"/>
      <c r="S5619" s="2"/>
    </row>
    <row r="5620" spans="14:19" x14ac:dyDescent="0.35">
      <c r="N5620" s="6"/>
      <c r="Q5620" s="2"/>
      <c r="S5620" s="2"/>
    </row>
    <row r="5621" spans="14:19" x14ac:dyDescent="0.35">
      <c r="N5621" s="6"/>
      <c r="Q5621" s="2"/>
      <c r="S5621" s="2"/>
    </row>
    <row r="5622" spans="14:19" x14ac:dyDescent="0.35">
      <c r="N5622" s="6"/>
      <c r="Q5622" s="2"/>
      <c r="S5622" s="2"/>
    </row>
    <row r="5623" spans="14:19" x14ac:dyDescent="0.35">
      <c r="N5623" s="6"/>
      <c r="Q5623" s="2"/>
      <c r="S5623" s="2"/>
    </row>
    <row r="5624" spans="14:19" x14ac:dyDescent="0.35">
      <c r="N5624" s="6"/>
      <c r="Q5624" s="2"/>
      <c r="S5624" s="2"/>
    </row>
    <row r="5625" spans="14:19" x14ac:dyDescent="0.35">
      <c r="N5625" s="6"/>
      <c r="Q5625" s="2"/>
      <c r="S5625" s="2"/>
    </row>
    <row r="5626" spans="14:19" x14ac:dyDescent="0.35">
      <c r="N5626" s="6"/>
      <c r="Q5626" s="2"/>
      <c r="S5626" s="2"/>
    </row>
    <row r="5627" spans="14:19" x14ac:dyDescent="0.35">
      <c r="N5627" s="6"/>
      <c r="Q5627" s="2"/>
      <c r="S5627" s="2"/>
    </row>
    <row r="5628" spans="14:19" x14ac:dyDescent="0.35">
      <c r="N5628" s="6"/>
      <c r="Q5628" s="2"/>
      <c r="S5628" s="2"/>
    </row>
    <row r="5629" spans="14:19" x14ac:dyDescent="0.35">
      <c r="N5629" s="6"/>
      <c r="Q5629" s="2"/>
      <c r="S5629" s="2"/>
    </row>
    <row r="5630" spans="14:19" x14ac:dyDescent="0.35">
      <c r="N5630" s="6"/>
      <c r="Q5630" s="2"/>
      <c r="S5630" s="2"/>
    </row>
    <row r="5631" spans="14:19" x14ac:dyDescent="0.35">
      <c r="N5631" s="6"/>
      <c r="Q5631" s="2"/>
      <c r="S5631" s="2"/>
    </row>
    <row r="5632" spans="14:19" x14ac:dyDescent="0.35">
      <c r="N5632" s="6"/>
      <c r="Q5632" s="2"/>
      <c r="S5632" s="2"/>
    </row>
    <row r="5633" spans="14:19" x14ac:dyDescent="0.35">
      <c r="N5633" s="6"/>
      <c r="Q5633" s="2"/>
      <c r="S5633" s="2"/>
    </row>
    <row r="5634" spans="14:19" x14ac:dyDescent="0.35">
      <c r="N5634" s="6"/>
      <c r="Q5634" s="2"/>
      <c r="S5634" s="2"/>
    </row>
    <row r="5635" spans="14:19" x14ac:dyDescent="0.35">
      <c r="N5635" s="6"/>
      <c r="Q5635" s="2"/>
      <c r="S5635" s="2"/>
    </row>
    <row r="5636" spans="14:19" x14ac:dyDescent="0.35">
      <c r="N5636" s="6"/>
      <c r="Q5636" s="2"/>
      <c r="S5636" s="2"/>
    </row>
    <row r="5637" spans="14:19" x14ac:dyDescent="0.35">
      <c r="N5637" s="6"/>
      <c r="Q5637" s="2"/>
      <c r="S5637" s="2"/>
    </row>
    <row r="5638" spans="14:19" x14ac:dyDescent="0.35">
      <c r="N5638" s="6"/>
      <c r="Q5638" s="2"/>
      <c r="S5638" s="2"/>
    </row>
    <row r="5639" spans="14:19" x14ac:dyDescent="0.35">
      <c r="N5639" s="6"/>
      <c r="Q5639" s="2"/>
      <c r="S5639" s="2"/>
    </row>
    <row r="5640" spans="14:19" x14ac:dyDescent="0.35">
      <c r="N5640" s="6"/>
      <c r="Q5640" s="2"/>
      <c r="S5640" s="2"/>
    </row>
    <row r="5641" spans="14:19" x14ac:dyDescent="0.35">
      <c r="N5641" s="6"/>
      <c r="Q5641" s="2"/>
      <c r="S5641" s="2"/>
    </row>
    <row r="5642" spans="14:19" x14ac:dyDescent="0.35">
      <c r="N5642" s="6"/>
      <c r="Q5642" s="2"/>
      <c r="S5642" s="2"/>
    </row>
    <row r="5643" spans="14:19" x14ac:dyDescent="0.35">
      <c r="N5643" s="6"/>
      <c r="Q5643" s="2"/>
      <c r="S5643" s="2"/>
    </row>
    <row r="5644" spans="14:19" x14ac:dyDescent="0.35">
      <c r="N5644" s="6"/>
      <c r="Q5644" s="2"/>
      <c r="S5644" s="2"/>
    </row>
    <row r="5645" spans="14:19" x14ac:dyDescent="0.35">
      <c r="N5645" s="6"/>
      <c r="Q5645" s="2"/>
      <c r="S5645" s="2"/>
    </row>
    <row r="5646" spans="14:19" x14ac:dyDescent="0.35">
      <c r="N5646" s="6"/>
      <c r="Q5646" s="2"/>
      <c r="S5646" s="2"/>
    </row>
    <row r="5647" spans="14:19" x14ac:dyDescent="0.35">
      <c r="N5647" s="6"/>
      <c r="Q5647" s="2"/>
      <c r="S5647" s="2"/>
    </row>
    <row r="5648" spans="14:19" x14ac:dyDescent="0.35">
      <c r="N5648" s="6"/>
      <c r="Q5648" s="2"/>
      <c r="S5648" s="2"/>
    </row>
    <row r="5649" spans="14:19" x14ac:dyDescent="0.35">
      <c r="N5649" s="6"/>
      <c r="Q5649" s="2"/>
      <c r="S5649" s="2"/>
    </row>
    <row r="5650" spans="14:19" x14ac:dyDescent="0.35">
      <c r="N5650" s="6"/>
      <c r="Q5650" s="2"/>
      <c r="S5650" s="2"/>
    </row>
    <row r="5651" spans="14:19" x14ac:dyDescent="0.35">
      <c r="N5651" s="6"/>
      <c r="Q5651" s="2"/>
      <c r="S5651" s="2"/>
    </row>
    <row r="5652" spans="14:19" x14ac:dyDescent="0.35">
      <c r="N5652" s="6"/>
      <c r="Q5652" s="2"/>
      <c r="S5652" s="2"/>
    </row>
    <row r="5653" spans="14:19" x14ac:dyDescent="0.35">
      <c r="N5653" s="6"/>
      <c r="Q5653" s="2"/>
      <c r="S5653" s="2"/>
    </row>
    <row r="5654" spans="14:19" x14ac:dyDescent="0.35">
      <c r="N5654" s="6"/>
      <c r="Q5654" s="2"/>
      <c r="S5654" s="2"/>
    </row>
    <row r="5655" spans="14:19" x14ac:dyDescent="0.35">
      <c r="N5655" s="6"/>
      <c r="Q5655" s="2"/>
      <c r="S5655" s="2"/>
    </row>
    <row r="5656" spans="14:19" x14ac:dyDescent="0.35">
      <c r="N5656" s="6"/>
      <c r="Q5656" s="2"/>
      <c r="S5656" s="2"/>
    </row>
    <row r="5657" spans="14:19" x14ac:dyDescent="0.35">
      <c r="N5657" s="6"/>
      <c r="Q5657" s="2"/>
      <c r="S5657" s="2"/>
    </row>
    <row r="5658" spans="14:19" x14ac:dyDescent="0.35">
      <c r="N5658" s="6"/>
      <c r="Q5658" s="2"/>
      <c r="S5658" s="2"/>
    </row>
    <row r="5659" spans="14:19" x14ac:dyDescent="0.35">
      <c r="N5659" s="6"/>
      <c r="Q5659" s="2"/>
      <c r="S5659" s="2"/>
    </row>
    <row r="5660" spans="14:19" x14ac:dyDescent="0.35">
      <c r="N5660" s="6"/>
      <c r="Q5660" s="2"/>
      <c r="S5660" s="2"/>
    </row>
    <row r="5661" spans="14:19" x14ac:dyDescent="0.35">
      <c r="N5661" s="6"/>
      <c r="Q5661" s="2"/>
      <c r="S5661" s="2"/>
    </row>
    <row r="5662" spans="14:19" x14ac:dyDescent="0.35">
      <c r="N5662" s="6"/>
      <c r="Q5662" s="2"/>
      <c r="S5662" s="2"/>
    </row>
    <row r="5663" spans="14:19" x14ac:dyDescent="0.35">
      <c r="N5663" s="6"/>
      <c r="Q5663" s="2"/>
      <c r="S5663" s="2"/>
    </row>
    <row r="5664" spans="14:19" x14ac:dyDescent="0.35">
      <c r="N5664" s="6"/>
      <c r="Q5664" s="2"/>
      <c r="S5664" s="2"/>
    </row>
    <row r="5665" spans="14:19" x14ac:dyDescent="0.35">
      <c r="N5665" s="6"/>
      <c r="Q5665" s="2"/>
      <c r="S5665" s="2"/>
    </row>
    <row r="5666" spans="14:19" x14ac:dyDescent="0.35">
      <c r="N5666" s="6"/>
      <c r="Q5666" s="2"/>
      <c r="S5666" s="2"/>
    </row>
    <row r="5667" spans="14:19" x14ac:dyDescent="0.35">
      <c r="N5667" s="6"/>
      <c r="Q5667" s="2"/>
      <c r="S5667" s="2"/>
    </row>
    <row r="5668" spans="14:19" x14ac:dyDescent="0.35">
      <c r="N5668" s="6"/>
      <c r="Q5668" s="2"/>
      <c r="S5668" s="2"/>
    </row>
    <row r="5669" spans="14:19" x14ac:dyDescent="0.35">
      <c r="N5669" s="6"/>
      <c r="Q5669" s="2"/>
      <c r="S5669" s="2"/>
    </row>
    <row r="5670" spans="14:19" x14ac:dyDescent="0.35">
      <c r="N5670" s="6"/>
      <c r="Q5670" s="2"/>
      <c r="S5670" s="2"/>
    </row>
    <row r="5671" spans="14:19" x14ac:dyDescent="0.35">
      <c r="N5671" s="6"/>
      <c r="Q5671" s="2"/>
      <c r="S5671" s="2"/>
    </row>
    <row r="5672" spans="14:19" x14ac:dyDescent="0.35">
      <c r="N5672" s="6"/>
      <c r="Q5672" s="2"/>
      <c r="S5672" s="2"/>
    </row>
    <row r="5673" spans="14:19" x14ac:dyDescent="0.35">
      <c r="N5673" s="6"/>
      <c r="Q5673" s="2"/>
      <c r="S5673" s="2"/>
    </row>
    <row r="5674" spans="14:19" x14ac:dyDescent="0.35">
      <c r="N5674" s="6"/>
      <c r="Q5674" s="2"/>
      <c r="S5674" s="2"/>
    </row>
    <row r="5675" spans="14:19" x14ac:dyDescent="0.35">
      <c r="N5675" s="6"/>
      <c r="Q5675" s="2"/>
      <c r="S5675" s="2"/>
    </row>
    <row r="5676" spans="14:19" x14ac:dyDescent="0.35">
      <c r="N5676" s="6"/>
      <c r="Q5676" s="2"/>
      <c r="S5676" s="2"/>
    </row>
    <row r="5677" spans="14:19" x14ac:dyDescent="0.35">
      <c r="N5677" s="6"/>
      <c r="Q5677" s="2"/>
      <c r="S5677" s="2"/>
    </row>
    <row r="5678" spans="14:19" x14ac:dyDescent="0.35">
      <c r="N5678" s="6"/>
      <c r="Q5678" s="2"/>
      <c r="S5678" s="2"/>
    </row>
    <row r="5679" spans="14:19" x14ac:dyDescent="0.35">
      <c r="N5679" s="6"/>
      <c r="Q5679" s="2"/>
      <c r="S5679" s="2"/>
    </row>
    <row r="5680" spans="14:19" x14ac:dyDescent="0.35">
      <c r="N5680" s="6"/>
      <c r="Q5680" s="2"/>
      <c r="S5680" s="2"/>
    </row>
    <row r="5681" spans="14:19" x14ac:dyDescent="0.35">
      <c r="N5681" s="6"/>
      <c r="Q5681" s="2"/>
      <c r="S5681" s="2"/>
    </row>
    <row r="5682" spans="14:19" x14ac:dyDescent="0.35">
      <c r="N5682" s="6"/>
      <c r="Q5682" s="2"/>
      <c r="S5682" s="2"/>
    </row>
    <row r="5683" spans="14:19" x14ac:dyDescent="0.35">
      <c r="N5683" s="6"/>
      <c r="Q5683" s="2"/>
      <c r="S5683" s="2"/>
    </row>
    <row r="5684" spans="14:19" x14ac:dyDescent="0.35">
      <c r="N5684" s="6"/>
      <c r="Q5684" s="2"/>
      <c r="S5684" s="2"/>
    </row>
    <row r="5685" spans="14:19" x14ac:dyDescent="0.35">
      <c r="N5685" s="6"/>
      <c r="Q5685" s="2"/>
      <c r="S5685" s="2"/>
    </row>
    <row r="5686" spans="14:19" x14ac:dyDescent="0.35">
      <c r="N5686" s="6"/>
      <c r="Q5686" s="2"/>
      <c r="S5686" s="2"/>
    </row>
    <row r="5687" spans="14:19" x14ac:dyDescent="0.35">
      <c r="N5687" s="6"/>
      <c r="Q5687" s="2"/>
      <c r="S5687" s="2"/>
    </row>
    <row r="5688" spans="14:19" x14ac:dyDescent="0.35">
      <c r="N5688" s="6"/>
      <c r="Q5688" s="2"/>
      <c r="S5688" s="2"/>
    </row>
    <row r="5689" spans="14:19" x14ac:dyDescent="0.35">
      <c r="N5689" s="6"/>
      <c r="Q5689" s="2"/>
      <c r="S5689" s="2"/>
    </row>
    <row r="5690" spans="14:19" x14ac:dyDescent="0.35">
      <c r="N5690" s="6"/>
      <c r="Q5690" s="2"/>
      <c r="S5690" s="2"/>
    </row>
    <row r="5691" spans="14:19" x14ac:dyDescent="0.35">
      <c r="N5691" s="6"/>
      <c r="Q5691" s="2"/>
      <c r="S5691" s="2"/>
    </row>
    <row r="5692" spans="14:19" x14ac:dyDescent="0.35">
      <c r="N5692" s="6"/>
      <c r="Q5692" s="2"/>
      <c r="S5692" s="2"/>
    </row>
    <row r="5693" spans="14:19" x14ac:dyDescent="0.35">
      <c r="N5693" s="6"/>
      <c r="Q5693" s="2"/>
      <c r="S5693" s="2"/>
    </row>
    <row r="5694" spans="14:19" x14ac:dyDescent="0.35">
      <c r="N5694" s="6"/>
      <c r="Q5694" s="2"/>
      <c r="S5694" s="2"/>
    </row>
    <row r="5695" spans="14:19" x14ac:dyDescent="0.35">
      <c r="N5695" s="6"/>
      <c r="Q5695" s="2"/>
      <c r="S5695" s="2"/>
    </row>
    <row r="5696" spans="14:19" x14ac:dyDescent="0.35">
      <c r="N5696" s="6"/>
      <c r="Q5696" s="2"/>
      <c r="S5696" s="2"/>
    </row>
    <row r="5697" spans="14:19" x14ac:dyDescent="0.35">
      <c r="N5697" s="6"/>
      <c r="Q5697" s="2"/>
      <c r="S5697" s="2"/>
    </row>
    <row r="5698" spans="14:19" x14ac:dyDescent="0.35">
      <c r="N5698" s="6"/>
      <c r="Q5698" s="2"/>
      <c r="S5698" s="2"/>
    </row>
    <row r="5699" spans="14:19" x14ac:dyDescent="0.35">
      <c r="N5699" s="6"/>
      <c r="Q5699" s="2"/>
      <c r="S5699" s="2"/>
    </row>
    <row r="5700" spans="14:19" x14ac:dyDescent="0.35">
      <c r="N5700" s="6"/>
      <c r="Q5700" s="2"/>
      <c r="S5700" s="2"/>
    </row>
    <row r="5701" spans="14:19" x14ac:dyDescent="0.35">
      <c r="N5701" s="6"/>
      <c r="Q5701" s="2"/>
      <c r="S5701" s="2"/>
    </row>
    <row r="5702" spans="14:19" x14ac:dyDescent="0.35">
      <c r="N5702" s="6"/>
      <c r="Q5702" s="2"/>
      <c r="S5702" s="2"/>
    </row>
    <row r="5703" spans="14:19" x14ac:dyDescent="0.35">
      <c r="N5703" s="6"/>
      <c r="Q5703" s="2"/>
      <c r="S5703" s="2"/>
    </row>
    <row r="5704" spans="14:19" x14ac:dyDescent="0.35">
      <c r="N5704" s="6"/>
      <c r="Q5704" s="2"/>
      <c r="S5704" s="2"/>
    </row>
    <row r="5705" spans="14:19" x14ac:dyDescent="0.35">
      <c r="N5705" s="6"/>
      <c r="Q5705" s="2"/>
      <c r="S5705" s="2"/>
    </row>
    <row r="5706" spans="14:19" x14ac:dyDescent="0.35">
      <c r="N5706" s="6"/>
      <c r="Q5706" s="2"/>
      <c r="S5706" s="2"/>
    </row>
    <row r="5707" spans="14:19" x14ac:dyDescent="0.35">
      <c r="N5707" s="6"/>
      <c r="Q5707" s="2"/>
      <c r="S5707" s="2"/>
    </row>
    <row r="5708" spans="14:19" x14ac:dyDescent="0.35">
      <c r="N5708" s="6"/>
      <c r="Q5708" s="2"/>
      <c r="S5708" s="2"/>
    </row>
    <row r="5709" spans="14:19" x14ac:dyDescent="0.35">
      <c r="N5709" s="6"/>
      <c r="Q5709" s="2"/>
      <c r="S5709" s="2"/>
    </row>
    <row r="5710" spans="14:19" x14ac:dyDescent="0.35">
      <c r="N5710" s="6"/>
      <c r="Q5710" s="2"/>
      <c r="S5710" s="2"/>
    </row>
    <row r="5711" spans="14:19" x14ac:dyDescent="0.35">
      <c r="N5711" s="6"/>
      <c r="Q5711" s="2"/>
      <c r="S5711" s="2"/>
    </row>
    <row r="5712" spans="14:19" x14ac:dyDescent="0.35">
      <c r="N5712" s="6"/>
      <c r="Q5712" s="2"/>
      <c r="S5712" s="2"/>
    </row>
    <row r="5713" spans="14:19" x14ac:dyDescent="0.35">
      <c r="N5713" s="6"/>
      <c r="Q5713" s="2"/>
      <c r="S5713" s="2"/>
    </row>
    <row r="5714" spans="14:19" x14ac:dyDescent="0.35">
      <c r="N5714" s="6"/>
      <c r="Q5714" s="2"/>
      <c r="S5714" s="2"/>
    </row>
    <row r="5715" spans="14:19" x14ac:dyDescent="0.35">
      <c r="N5715" s="6"/>
      <c r="Q5715" s="2"/>
      <c r="S5715" s="2"/>
    </row>
    <row r="5716" spans="14:19" x14ac:dyDescent="0.35">
      <c r="N5716" s="6"/>
      <c r="Q5716" s="2"/>
      <c r="S5716" s="2"/>
    </row>
    <row r="5717" spans="14:19" x14ac:dyDescent="0.35">
      <c r="N5717" s="6"/>
      <c r="Q5717" s="2"/>
      <c r="S5717" s="2"/>
    </row>
    <row r="5718" spans="14:19" x14ac:dyDescent="0.35">
      <c r="N5718" s="6"/>
      <c r="Q5718" s="2"/>
      <c r="S5718" s="2"/>
    </row>
    <row r="5719" spans="14:19" x14ac:dyDescent="0.35">
      <c r="N5719" s="6"/>
      <c r="Q5719" s="2"/>
      <c r="S5719" s="2"/>
    </row>
    <row r="5720" spans="14:19" x14ac:dyDescent="0.35">
      <c r="N5720" s="6"/>
      <c r="Q5720" s="2"/>
      <c r="S5720" s="2"/>
    </row>
    <row r="5721" spans="14:19" x14ac:dyDescent="0.35">
      <c r="N5721" s="6"/>
      <c r="Q5721" s="2"/>
      <c r="S5721" s="2"/>
    </row>
    <row r="5722" spans="14:19" x14ac:dyDescent="0.35">
      <c r="N5722" s="6"/>
      <c r="Q5722" s="2"/>
      <c r="S5722" s="2"/>
    </row>
    <row r="5723" spans="14:19" x14ac:dyDescent="0.35">
      <c r="N5723" s="6"/>
      <c r="Q5723" s="2"/>
      <c r="S5723" s="2"/>
    </row>
    <row r="5724" spans="14:19" x14ac:dyDescent="0.35">
      <c r="N5724" s="6"/>
      <c r="Q5724" s="2"/>
      <c r="S5724" s="2"/>
    </row>
    <row r="5725" spans="14:19" x14ac:dyDescent="0.35">
      <c r="N5725" s="6"/>
      <c r="Q5725" s="2"/>
      <c r="S5725" s="2"/>
    </row>
    <row r="5726" spans="14:19" x14ac:dyDescent="0.35">
      <c r="N5726" s="6"/>
      <c r="Q5726" s="2"/>
      <c r="S5726" s="2"/>
    </row>
    <row r="5727" spans="14:19" x14ac:dyDescent="0.35">
      <c r="N5727" s="6"/>
      <c r="Q5727" s="2"/>
      <c r="S5727" s="2"/>
    </row>
    <row r="5728" spans="14:19" x14ac:dyDescent="0.35">
      <c r="N5728" s="6"/>
      <c r="Q5728" s="2"/>
      <c r="S5728" s="2"/>
    </row>
    <row r="5729" spans="14:19" x14ac:dyDescent="0.35">
      <c r="N5729" s="6"/>
      <c r="Q5729" s="2"/>
      <c r="S5729" s="2"/>
    </row>
    <row r="5730" spans="14:19" x14ac:dyDescent="0.35">
      <c r="N5730" s="6"/>
      <c r="Q5730" s="2"/>
      <c r="S5730" s="2"/>
    </row>
    <row r="5731" spans="14:19" x14ac:dyDescent="0.35">
      <c r="N5731" s="6"/>
      <c r="Q5731" s="2"/>
      <c r="S5731" s="2"/>
    </row>
    <row r="5732" spans="14:19" x14ac:dyDescent="0.35">
      <c r="N5732" s="6"/>
      <c r="Q5732" s="2"/>
      <c r="S5732" s="2"/>
    </row>
    <row r="5733" spans="14:19" x14ac:dyDescent="0.35">
      <c r="N5733" s="6"/>
      <c r="Q5733" s="2"/>
      <c r="S5733" s="2"/>
    </row>
    <row r="5734" spans="14:19" x14ac:dyDescent="0.35">
      <c r="N5734" s="6"/>
      <c r="Q5734" s="2"/>
      <c r="S5734" s="2"/>
    </row>
    <row r="5735" spans="14:19" x14ac:dyDescent="0.35">
      <c r="N5735" s="6"/>
      <c r="Q5735" s="2"/>
      <c r="S5735" s="2"/>
    </row>
    <row r="5736" spans="14:19" x14ac:dyDescent="0.35">
      <c r="N5736" s="6"/>
      <c r="Q5736" s="2"/>
      <c r="S5736" s="2"/>
    </row>
    <row r="5737" spans="14:19" x14ac:dyDescent="0.35">
      <c r="N5737" s="6"/>
      <c r="Q5737" s="2"/>
      <c r="S5737" s="2"/>
    </row>
    <row r="5738" spans="14:19" x14ac:dyDescent="0.35">
      <c r="N5738" s="6"/>
      <c r="Q5738" s="2"/>
      <c r="S5738" s="2"/>
    </row>
    <row r="5739" spans="14:19" x14ac:dyDescent="0.35">
      <c r="N5739" s="6"/>
      <c r="Q5739" s="2"/>
      <c r="S5739" s="2"/>
    </row>
    <row r="5740" spans="14:19" x14ac:dyDescent="0.35">
      <c r="N5740" s="6"/>
      <c r="Q5740" s="2"/>
      <c r="S5740" s="2"/>
    </row>
    <row r="5741" spans="14:19" x14ac:dyDescent="0.35">
      <c r="N5741" s="6"/>
      <c r="Q5741" s="2"/>
      <c r="S5741" s="2"/>
    </row>
    <row r="5742" spans="14:19" x14ac:dyDescent="0.35">
      <c r="N5742" s="6"/>
      <c r="Q5742" s="2"/>
      <c r="S5742" s="2"/>
    </row>
    <row r="5743" spans="14:19" x14ac:dyDescent="0.35">
      <c r="N5743" s="6"/>
      <c r="Q5743" s="2"/>
      <c r="S5743" s="2"/>
    </row>
    <row r="5744" spans="14:19" x14ac:dyDescent="0.35">
      <c r="N5744" s="6"/>
      <c r="Q5744" s="2"/>
      <c r="S5744" s="2"/>
    </row>
    <row r="5745" spans="14:19" x14ac:dyDescent="0.35">
      <c r="N5745" s="6"/>
      <c r="Q5745" s="2"/>
      <c r="S5745" s="2"/>
    </row>
    <row r="5746" spans="14:19" x14ac:dyDescent="0.35">
      <c r="N5746" s="6"/>
      <c r="Q5746" s="2"/>
      <c r="S5746" s="2"/>
    </row>
    <row r="5747" spans="14:19" x14ac:dyDescent="0.35">
      <c r="N5747" s="6"/>
      <c r="Q5747" s="2"/>
      <c r="S5747" s="2"/>
    </row>
    <row r="5748" spans="14:19" x14ac:dyDescent="0.35">
      <c r="N5748" s="6"/>
      <c r="Q5748" s="2"/>
      <c r="S5748" s="2"/>
    </row>
    <row r="5749" spans="14:19" x14ac:dyDescent="0.35">
      <c r="N5749" s="6"/>
      <c r="Q5749" s="2"/>
      <c r="S5749" s="2"/>
    </row>
    <row r="5750" spans="14:19" x14ac:dyDescent="0.35">
      <c r="N5750" s="6"/>
      <c r="Q5750" s="2"/>
      <c r="S5750" s="2"/>
    </row>
    <row r="5751" spans="14:19" x14ac:dyDescent="0.35">
      <c r="N5751" s="6"/>
      <c r="Q5751" s="2"/>
      <c r="S5751" s="2"/>
    </row>
    <row r="5752" spans="14:19" x14ac:dyDescent="0.35">
      <c r="N5752" s="6"/>
      <c r="Q5752" s="2"/>
      <c r="S5752" s="2"/>
    </row>
    <row r="5753" spans="14:19" x14ac:dyDescent="0.35">
      <c r="N5753" s="6"/>
      <c r="Q5753" s="2"/>
      <c r="S5753" s="2"/>
    </row>
    <row r="5754" spans="14:19" x14ac:dyDescent="0.35">
      <c r="N5754" s="6"/>
      <c r="Q5754" s="2"/>
      <c r="S5754" s="2"/>
    </row>
    <row r="5755" spans="14:19" x14ac:dyDescent="0.35">
      <c r="N5755" s="6"/>
      <c r="Q5755" s="2"/>
      <c r="S5755" s="2"/>
    </row>
    <row r="5756" spans="14:19" x14ac:dyDescent="0.35">
      <c r="N5756" s="6"/>
      <c r="Q5756" s="2"/>
      <c r="S5756" s="2"/>
    </row>
    <row r="5757" spans="14:19" x14ac:dyDescent="0.35">
      <c r="N5757" s="6"/>
      <c r="Q5757" s="2"/>
      <c r="S5757" s="2"/>
    </row>
    <row r="5758" spans="14:19" x14ac:dyDescent="0.35">
      <c r="N5758" s="6"/>
      <c r="Q5758" s="2"/>
      <c r="S5758" s="2"/>
    </row>
    <row r="5759" spans="14:19" x14ac:dyDescent="0.35">
      <c r="N5759" s="6"/>
      <c r="Q5759" s="2"/>
      <c r="S5759" s="2"/>
    </row>
    <row r="5760" spans="14:19" x14ac:dyDescent="0.35">
      <c r="N5760" s="6"/>
      <c r="Q5760" s="2"/>
      <c r="S5760" s="2"/>
    </row>
    <row r="5761" spans="14:19" x14ac:dyDescent="0.35">
      <c r="N5761" s="6"/>
      <c r="Q5761" s="2"/>
      <c r="S5761" s="2"/>
    </row>
    <row r="5762" spans="14:19" x14ac:dyDescent="0.35">
      <c r="N5762" s="6"/>
      <c r="Q5762" s="2"/>
      <c r="S5762" s="2"/>
    </row>
    <row r="5763" spans="14:19" x14ac:dyDescent="0.35">
      <c r="N5763" s="6"/>
      <c r="Q5763" s="2"/>
      <c r="S5763" s="2"/>
    </row>
    <row r="5764" spans="14:19" x14ac:dyDescent="0.35">
      <c r="N5764" s="6"/>
      <c r="Q5764" s="2"/>
      <c r="S5764" s="2"/>
    </row>
    <row r="5765" spans="14:19" x14ac:dyDescent="0.35">
      <c r="N5765" s="6"/>
      <c r="Q5765" s="2"/>
      <c r="S5765" s="2"/>
    </row>
    <row r="5766" spans="14:19" x14ac:dyDescent="0.35">
      <c r="N5766" s="6"/>
      <c r="Q5766" s="2"/>
      <c r="S5766" s="2"/>
    </row>
    <row r="5767" spans="14:19" x14ac:dyDescent="0.35">
      <c r="N5767" s="6"/>
      <c r="Q5767" s="2"/>
      <c r="S5767" s="2"/>
    </row>
    <row r="5768" spans="14:19" x14ac:dyDescent="0.35">
      <c r="N5768" s="6"/>
      <c r="Q5768" s="2"/>
      <c r="S5768" s="2"/>
    </row>
    <row r="5769" spans="14:19" x14ac:dyDescent="0.35">
      <c r="N5769" s="6"/>
      <c r="Q5769" s="2"/>
      <c r="S5769" s="2"/>
    </row>
    <row r="5770" spans="14:19" x14ac:dyDescent="0.35">
      <c r="N5770" s="6"/>
      <c r="Q5770" s="2"/>
      <c r="S5770" s="2"/>
    </row>
    <row r="5771" spans="14:19" x14ac:dyDescent="0.35">
      <c r="N5771" s="6"/>
      <c r="Q5771" s="2"/>
      <c r="S5771" s="2"/>
    </row>
    <row r="5772" spans="14:19" x14ac:dyDescent="0.35">
      <c r="N5772" s="6"/>
      <c r="Q5772" s="2"/>
      <c r="S5772" s="2"/>
    </row>
    <row r="5773" spans="14:19" x14ac:dyDescent="0.35">
      <c r="N5773" s="6"/>
      <c r="Q5773" s="2"/>
      <c r="S5773" s="2"/>
    </row>
    <row r="5774" spans="14:19" x14ac:dyDescent="0.35">
      <c r="N5774" s="6"/>
      <c r="Q5774" s="2"/>
      <c r="S5774" s="2"/>
    </row>
    <row r="5775" spans="14:19" x14ac:dyDescent="0.35">
      <c r="N5775" s="6"/>
      <c r="Q5775" s="2"/>
      <c r="S5775" s="2"/>
    </row>
    <row r="5776" spans="14:19" x14ac:dyDescent="0.35">
      <c r="N5776" s="6"/>
      <c r="Q5776" s="2"/>
      <c r="S5776" s="2"/>
    </row>
    <row r="5777" spans="14:19" x14ac:dyDescent="0.35">
      <c r="N5777" s="6"/>
      <c r="Q5777" s="2"/>
      <c r="S5777" s="2"/>
    </row>
    <row r="5778" spans="14:19" x14ac:dyDescent="0.35">
      <c r="N5778" s="6"/>
      <c r="Q5778" s="2"/>
      <c r="S5778" s="2"/>
    </row>
    <row r="5779" spans="14:19" x14ac:dyDescent="0.35">
      <c r="N5779" s="6"/>
      <c r="Q5779" s="2"/>
      <c r="S5779" s="2"/>
    </row>
    <row r="5780" spans="14:19" x14ac:dyDescent="0.35">
      <c r="N5780" s="6"/>
      <c r="Q5780" s="2"/>
      <c r="S5780" s="2"/>
    </row>
    <row r="5781" spans="14:19" x14ac:dyDescent="0.35">
      <c r="N5781" s="6"/>
      <c r="Q5781" s="2"/>
      <c r="S5781" s="2"/>
    </row>
    <row r="5782" spans="14:19" x14ac:dyDescent="0.35">
      <c r="N5782" s="6"/>
      <c r="Q5782" s="2"/>
      <c r="S5782" s="2"/>
    </row>
    <row r="5783" spans="14:19" x14ac:dyDescent="0.35">
      <c r="N5783" s="6"/>
      <c r="Q5783" s="2"/>
      <c r="S5783" s="2"/>
    </row>
    <row r="5784" spans="14:19" x14ac:dyDescent="0.35">
      <c r="N5784" s="6"/>
      <c r="Q5784" s="2"/>
      <c r="S5784" s="2"/>
    </row>
    <row r="5785" spans="14:19" x14ac:dyDescent="0.35">
      <c r="N5785" s="6"/>
      <c r="Q5785" s="2"/>
      <c r="S5785" s="2"/>
    </row>
    <row r="5786" spans="14:19" x14ac:dyDescent="0.35">
      <c r="N5786" s="6"/>
      <c r="Q5786" s="2"/>
      <c r="S5786" s="2"/>
    </row>
    <row r="5787" spans="14:19" x14ac:dyDescent="0.35">
      <c r="N5787" s="6"/>
      <c r="Q5787" s="2"/>
      <c r="S5787" s="2"/>
    </row>
    <row r="5788" spans="14:19" x14ac:dyDescent="0.35">
      <c r="N5788" s="6"/>
      <c r="Q5788" s="2"/>
      <c r="S5788" s="2"/>
    </row>
    <row r="5789" spans="14:19" x14ac:dyDescent="0.35">
      <c r="N5789" s="6"/>
      <c r="Q5789" s="2"/>
      <c r="S5789" s="2"/>
    </row>
    <row r="5790" spans="14:19" x14ac:dyDescent="0.35">
      <c r="N5790" s="6"/>
      <c r="Q5790" s="2"/>
      <c r="S5790" s="2"/>
    </row>
    <row r="5791" spans="14:19" x14ac:dyDescent="0.35">
      <c r="N5791" s="6"/>
      <c r="Q5791" s="2"/>
      <c r="S5791" s="2"/>
    </row>
    <row r="5792" spans="14:19" x14ac:dyDescent="0.35">
      <c r="N5792" s="6"/>
      <c r="Q5792" s="2"/>
      <c r="S5792" s="2"/>
    </row>
    <row r="5793" spans="14:19" x14ac:dyDescent="0.35">
      <c r="N5793" s="6"/>
      <c r="Q5793" s="2"/>
      <c r="S5793" s="2"/>
    </row>
    <row r="5794" spans="14:19" x14ac:dyDescent="0.35">
      <c r="N5794" s="6"/>
      <c r="Q5794" s="2"/>
      <c r="S5794" s="2"/>
    </row>
    <row r="5795" spans="14:19" x14ac:dyDescent="0.35">
      <c r="N5795" s="6"/>
      <c r="Q5795" s="2"/>
      <c r="S5795" s="2"/>
    </row>
    <row r="5796" spans="14:19" x14ac:dyDescent="0.35">
      <c r="N5796" s="6"/>
      <c r="Q5796" s="2"/>
      <c r="S5796" s="2"/>
    </row>
    <row r="5797" spans="14:19" x14ac:dyDescent="0.35">
      <c r="N5797" s="6"/>
      <c r="Q5797" s="2"/>
      <c r="S5797" s="2"/>
    </row>
    <row r="5798" spans="14:19" x14ac:dyDescent="0.35">
      <c r="N5798" s="6"/>
      <c r="Q5798" s="2"/>
      <c r="S5798" s="2"/>
    </row>
    <row r="5799" spans="14:19" x14ac:dyDescent="0.35">
      <c r="N5799" s="6"/>
      <c r="Q5799" s="2"/>
      <c r="S5799" s="2"/>
    </row>
    <row r="5800" spans="14:19" x14ac:dyDescent="0.35">
      <c r="N5800" s="6"/>
      <c r="Q5800" s="2"/>
      <c r="S5800" s="2"/>
    </row>
    <row r="5801" spans="14:19" x14ac:dyDescent="0.35">
      <c r="N5801" s="6"/>
      <c r="Q5801" s="2"/>
      <c r="S5801" s="2"/>
    </row>
    <row r="5802" spans="14:19" x14ac:dyDescent="0.35">
      <c r="N5802" s="6"/>
      <c r="Q5802" s="2"/>
      <c r="S5802" s="2"/>
    </row>
    <row r="5803" spans="14:19" x14ac:dyDescent="0.35">
      <c r="N5803" s="6"/>
      <c r="Q5803" s="2"/>
      <c r="S5803" s="2"/>
    </row>
    <row r="5804" spans="14:19" x14ac:dyDescent="0.35">
      <c r="N5804" s="6"/>
      <c r="Q5804" s="2"/>
      <c r="S5804" s="2"/>
    </row>
    <row r="5805" spans="14:19" x14ac:dyDescent="0.35">
      <c r="N5805" s="6"/>
      <c r="Q5805" s="2"/>
      <c r="S5805" s="2"/>
    </row>
    <row r="5806" spans="14:19" x14ac:dyDescent="0.35">
      <c r="N5806" s="6"/>
      <c r="Q5806" s="2"/>
      <c r="S5806" s="2"/>
    </row>
    <row r="5807" spans="14:19" x14ac:dyDescent="0.35">
      <c r="N5807" s="6"/>
      <c r="Q5807" s="2"/>
      <c r="S5807" s="2"/>
    </row>
    <row r="5808" spans="14:19" x14ac:dyDescent="0.35">
      <c r="N5808" s="6"/>
      <c r="Q5808" s="2"/>
      <c r="S5808" s="2"/>
    </row>
    <row r="5809" spans="14:19" x14ac:dyDescent="0.35">
      <c r="N5809" s="6"/>
      <c r="Q5809" s="2"/>
      <c r="S5809" s="2"/>
    </row>
    <row r="5810" spans="14:19" x14ac:dyDescent="0.35">
      <c r="N5810" s="6"/>
      <c r="Q5810" s="2"/>
      <c r="S5810" s="2"/>
    </row>
    <row r="5811" spans="14:19" x14ac:dyDescent="0.35">
      <c r="N5811" s="6"/>
      <c r="Q5811" s="2"/>
      <c r="S5811" s="2"/>
    </row>
    <row r="5812" spans="14:19" x14ac:dyDescent="0.35">
      <c r="N5812" s="6"/>
      <c r="Q5812" s="2"/>
      <c r="S5812" s="2"/>
    </row>
    <row r="5813" spans="14:19" x14ac:dyDescent="0.35">
      <c r="N5813" s="6"/>
      <c r="Q5813" s="2"/>
      <c r="S5813" s="2"/>
    </row>
    <row r="5814" spans="14:19" x14ac:dyDescent="0.35">
      <c r="N5814" s="6"/>
      <c r="Q5814" s="2"/>
      <c r="S5814" s="2"/>
    </row>
    <row r="5815" spans="14:19" x14ac:dyDescent="0.35">
      <c r="N5815" s="6"/>
      <c r="Q5815" s="2"/>
      <c r="S5815" s="2"/>
    </row>
    <row r="5816" spans="14:19" x14ac:dyDescent="0.35">
      <c r="N5816" s="6"/>
      <c r="Q5816" s="2"/>
      <c r="S5816" s="2"/>
    </row>
    <row r="5817" spans="14:19" x14ac:dyDescent="0.35">
      <c r="N5817" s="6"/>
      <c r="Q5817" s="2"/>
      <c r="S5817" s="2"/>
    </row>
    <row r="5818" spans="14:19" x14ac:dyDescent="0.35">
      <c r="N5818" s="6"/>
      <c r="Q5818" s="2"/>
      <c r="S5818" s="2"/>
    </row>
    <row r="5819" spans="14:19" x14ac:dyDescent="0.35">
      <c r="N5819" s="6"/>
      <c r="Q5819" s="2"/>
      <c r="S5819" s="2"/>
    </row>
    <row r="5820" spans="14:19" x14ac:dyDescent="0.35">
      <c r="N5820" s="6"/>
      <c r="Q5820" s="2"/>
      <c r="S5820" s="2"/>
    </row>
    <row r="5821" spans="14:19" x14ac:dyDescent="0.35">
      <c r="N5821" s="6"/>
      <c r="Q5821" s="2"/>
      <c r="S5821" s="2"/>
    </row>
    <row r="5822" spans="14:19" x14ac:dyDescent="0.35">
      <c r="N5822" s="6"/>
      <c r="Q5822" s="2"/>
      <c r="S5822" s="2"/>
    </row>
    <row r="5823" spans="14:19" x14ac:dyDescent="0.35">
      <c r="N5823" s="6"/>
      <c r="Q5823" s="2"/>
      <c r="S5823" s="2"/>
    </row>
    <row r="5824" spans="14:19" x14ac:dyDescent="0.35">
      <c r="N5824" s="6"/>
      <c r="Q5824" s="2"/>
      <c r="S5824" s="2"/>
    </row>
    <row r="5825" spans="14:19" x14ac:dyDescent="0.35">
      <c r="N5825" s="6"/>
      <c r="Q5825" s="2"/>
      <c r="S5825" s="2"/>
    </row>
    <row r="5826" spans="14:19" x14ac:dyDescent="0.35">
      <c r="N5826" s="6"/>
      <c r="Q5826" s="2"/>
      <c r="S5826" s="2"/>
    </row>
    <row r="5827" spans="14:19" x14ac:dyDescent="0.35">
      <c r="N5827" s="6"/>
      <c r="Q5827" s="2"/>
      <c r="S5827" s="2"/>
    </row>
    <row r="5828" spans="14:19" x14ac:dyDescent="0.35">
      <c r="N5828" s="6"/>
      <c r="Q5828" s="2"/>
      <c r="S5828" s="2"/>
    </row>
    <row r="5829" spans="14:19" x14ac:dyDescent="0.35">
      <c r="N5829" s="6"/>
      <c r="Q5829" s="2"/>
      <c r="S5829" s="2"/>
    </row>
    <row r="5830" spans="14:19" x14ac:dyDescent="0.35">
      <c r="N5830" s="6"/>
      <c r="Q5830" s="2"/>
      <c r="S5830" s="2"/>
    </row>
    <row r="5831" spans="14:19" x14ac:dyDescent="0.35">
      <c r="N5831" s="6"/>
      <c r="Q5831" s="2"/>
      <c r="S5831" s="2"/>
    </row>
    <row r="5832" spans="14:19" x14ac:dyDescent="0.35">
      <c r="N5832" s="6"/>
      <c r="Q5832" s="2"/>
      <c r="S5832" s="2"/>
    </row>
    <row r="5833" spans="14:19" x14ac:dyDescent="0.35">
      <c r="N5833" s="6"/>
      <c r="Q5833" s="2"/>
      <c r="S5833" s="2"/>
    </row>
    <row r="5834" spans="14:19" x14ac:dyDescent="0.35">
      <c r="N5834" s="6"/>
      <c r="Q5834" s="2"/>
      <c r="S5834" s="2"/>
    </row>
    <row r="5835" spans="14:19" x14ac:dyDescent="0.35">
      <c r="N5835" s="6"/>
      <c r="Q5835" s="2"/>
      <c r="S5835" s="2"/>
    </row>
    <row r="5836" spans="14:19" x14ac:dyDescent="0.35">
      <c r="N5836" s="6"/>
      <c r="Q5836" s="2"/>
      <c r="S5836" s="2"/>
    </row>
    <row r="5837" spans="14:19" x14ac:dyDescent="0.35">
      <c r="N5837" s="6"/>
      <c r="Q5837" s="2"/>
      <c r="S5837" s="2"/>
    </row>
    <row r="5838" spans="14:19" x14ac:dyDescent="0.35">
      <c r="N5838" s="6"/>
      <c r="Q5838" s="2"/>
      <c r="S5838" s="2"/>
    </row>
    <row r="5839" spans="14:19" x14ac:dyDescent="0.35">
      <c r="N5839" s="6"/>
      <c r="Q5839" s="2"/>
      <c r="S5839" s="2"/>
    </row>
    <row r="5840" spans="14:19" x14ac:dyDescent="0.35">
      <c r="N5840" s="6"/>
      <c r="Q5840" s="2"/>
      <c r="S5840" s="2"/>
    </row>
    <row r="5841" spans="14:19" x14ac:dyDescent="0.35">
      <c r="N5841" s="6"/>
      <c r="Q5841" s="2"/>
      <c r="S5841" s="2"/>
    </row>
    <row r="5842" spans="14:19" x14ac:dyDescent="0.35">
      <c r="N5842" s="6"/>
      <c r="Q5842" s="2"/>
      <c r="S5842" s="2"/>
    </row>
    <row r="5843" spans="14:19" x14ac:dyDescent="0.35">
      <c r="N5843" s="6"/>
      <c r="Q5843" s="2"/>
      <c r="S5843" s="2"/>
    </row>
    <row r="5844" spans="14:19" x14ac:dyDescent="0.35">
      <c r="N5844" s="6"/>
      <c r="Q5844" s="2"/>
      <c r="S5844" s="2"/>
    </row>
    <row r="5845" spans="14:19" x14ac:dyDescent="0.35">
      <c r="N5845" s="6"/>
      <c r="Q5845" s="2"/>
      <c r="S5845" s="2"/>
    </row>
    <row r="5846" spans="14:19" x14ac:dyDescent="0.35">
      <c r="N5846" s="6"/>
      <c r="Q5846" s="2"/>
      <c r="S5846" s="2"/>
    </row>
    <row r="5847" spans="14:19" x14ac:dyDescent="0.35">
      <c r="N5847" s="6"/>
      <c r="Q5847" s="2"/>
      <c r="S5847" s="2"/>
    </row>
    <row r="5848" spans="14:19" x14ac:dyDescent="0.35">
      <c r="N5848" s="6"/>
      <c r="Q5848" s="2"/>
      <c r="S5848" s="2"/>
    </row>
    <row r="5849" spans="14:19" x14ac:dyDescent="0.35">
      <c r="N5849" s="6"/>
      <c r="Q5849" s="2"/>
      <c r="S5849" s="2"/>
    </row>
    <row r="5850" spans="14:19" x14ac:dyDescent="0.35">
      <c r="N5850" s="6"/>
      <c r="Q5850" s="2"/>
      <c r="S5850" s="2"/>
    </row>
    <row r="5851" spans="14:19" x14ac:dyDescent="0.35">
      <c r="N5851" s="6"/>
      <c r="Q5851" s="2"/>
      <c r="S5851" s="2"/>
    </row>
    <row r="5852" spans="14:19" x14ac:dyDescent="0.35">
      <c r="N5852" s="6"/>
      <c r="Q5852" s="2"/>
      <c r="S5852" s="2"/>
    </row>
    <row r="5853" spans="14:19" x14ac:dyDescent="0.35">
      <c r="N5853" s="6"/>
      <c r="Q5853" s="2"/>
      <c r="S5853" s="2"/>
    </row>
    <row r="5854" spans="14:19" x14ac:dyDescent="0.35">
      <c r="N5854" s="6"/>
      <c r="Q5854" s="2"/>
      <c r="S5854" s="2"/>
    </row>
    <row r="5855" spans="14:19" x14ac:dyDescent="0.35">
      <c r="N5855" s="6"/>
      <c r="Q5855" s="2"/>
      <c r="S5855" s="2"/>
    </row>
    <row r="5856" spans="14:19" x14ac:dyDescent="0.35">
      <c r="N5856" s="6"/>
      <c r="Q5856" s="2"/>
      <c r="S5856" s="2"/>
    </row>
    <row r="5857" spans="14:19" x14ac:dyDescent="0.35">
      <c r="N5857" s="6"/>
      <c r="Q5857" s="2"/>
      <c r="S5857" s="2"/>
    </row>
    <row r="5858" spans="14:19" x14ac:dyDescent="0.35">
      <c r="N5858" s="6"/>
      <c r="Q5858" s="2"/>
      <c r="S5858" s="2"/>
    </row>
    <row r="5859" spans="14:19" x14ac:dyDescent="0.35">
      <c r="N5859" s="6"/>
      <c r="Q5859" s="2"/>
      <c r="S5859" s="2"/>
    </row>
    <row r="5860" spans="14:19" x14ac:dyDescent="0.35">
      <c r="N5860" s="6"/>
      <c r="Q5860" s="2"/>
      <c r="S5860" s="2"/>
    </row>
    <row r="5861" spans="14:19" x14ac:dyDescent="0.35">
      <c r="N5861" s="6"/>
      <c r="Q5861" s="2"/>
      <c r="S5861" s="2"/>
    </row>
    <row r="5862" spans="14:19" x14ac:dyDescent="0.35">
      <c r="N5862" s="6"/>
      <c r="Q5862" s="2"/>
      <c r="S5862" s="2"/>
    </row>
    <row r="5863" spans="14:19" x14ac:dyDescent="0.35">
      <c r="N5863" s="6"/>
      <c r="Q5863" s="2"/>
      <c r="S5863" s="2"/>
    </row>
    <row r="5864" spans="14:19" x14ac:dyDescent="0.35">
      <c r="N5864" s="6"/>
      <c r="Q5864" s="2"/>
      <c r="S5864" s="2"/>
    </row>
    <row r="5865" spans="14:19" x14ac:dyDescent="0.35">
      <c r="N5865" s="6"/>
      <c r="Q5865" s="2"/>
      <c r="S5865" s="2"/>
    </row>
    <row r="5866" spans="14:19" x14ac:dyDescent="0.35">
      <c r="N5866" s="6"/>
      <c r="Q5866" s="2"/>
      <c r="S5866" s="2"/>
    </row>
    <row r="5867" spans="14:19" x14ac:dyDescent="0.35">
      <c r="N5867" s="6"/>
      <c r="Q5867" s="2"/>
      <c r="S5867" s="2"/>
    </row>
    <row r="5868" spans="14:19" x14ac:dyDescent="0.35">
      <c r="N5868" s="6"/>
      <c r="Q5868" s="2"/>
      <c r="S5868" s="2"/>
    </row>
    <row r="5869" spans="14:19" x14ac:dyDescent="0.35">
      <c r="N5869" s="6"/>
      <c r="Q5869" s="2"/>
      <c r="S5869" s="2"/>
    </row>
    <row r="5870" spans="14:19" x14ac:dyDescent="0.35">
      <c r="N5870" s="6"/>
      <c r="Q5870" s="2"/>
      <c r="S5870" s="2"/>
    </row>
    <row r="5871" spans="14:19" x14ac:dyDescent="0.35">
      <c r="N5871" s="6"/>
      <c r="Q5871" s="2"/>
      <c r="S5871" s="2"/>
    </row>
    <row r="5872" spans="14:19" x14ac:dyDescent="0.35">
      <c r="N5872" s="6"/>
      <c r="Q5872" s="2"/>
      <c r="S5872" s="2"/>
    </row>
    <row r="5873" spans="14:19" x14ac:dyDescent="0.35">
      <c r="N5873" s="6"/>
      <c r="Q5873" s="2"/>
      <c r="S5873" s="2"/>
    </row>
    <row r="5874" spans="14:19" x14ac:dyDescent="0.35">
      <c r="N5874" s="6"/>
      <c r="Q5874" s="2"/>
      <c r="S5874" s="2"/>
    </row>
    <row r="5875" spans="14:19" x14ac:dyDescent="0.35">
      <c r="N5875" s="6"/>
      <c r="Q5875" s="2"/>
      <c r="S5875" s="2"/>
    </row>
    <row r="5876" spans="14:19" x14ac:dyDescent="0.35">
      <c r="N5876" s="6"/>
      <c r="Q5876" s="2"/>
      <c r="S5876" s="2"/>
    </row>
    <row r="5877" spans="14:19" x14ac:dyDescent="0.35">
      <c r="N5877" s="6"/>
      <c r="Q5877" s="2"/>
      <c r="S5877" s="2"/>
    </row>
    <row r="5878" spans="14:19" x14ac:dyDescent="0.35">
      <c r="N5878" s="6"/>
      <c r="Q5878" s="2"/>
      <c r="S5878" s="2"/>
    </row>
    <row r="5879" spans="14:19" x14ac:dyDescent="0.35">
      <c r="N5879" s="6"/>
      <c r="Q5879" s="2"/>
      <c r="S5879" s="2"/>
    </row>
    <row r="5880" spans="14:19" x14ac:dyDescent="0.35">
      <c r="N5880" s="6"/>
      <c r="Q5880" s="2"/>
      <c r="S5880" s="2"/>
    </row>
    <row r="5881" spans="14:19" x14ac:dyDescent="0.35">
      <c r="N5881" s="6"/>
      <c r="Q5881" s="2"/>
      <c r="S5881" s="2"/>
    </row>
    <row r="5882" spans="14:19" x14ac:dyDescent="0.35">
      <c r="N5882" s="6"/>
      <c r="Q5882" s="2"/>
      <c r="S5882" s="2"/>
    </row>
    <row r="5883" spans="14:19" x14ac:dyDescent="0.35">
      <c r="N5883" s="6"/>
      <c r="Q5883" s="2"/>
      <c r="S5883" s="2"/>
    </row>
    <row r="5884" spans="14:19" x14ac:dyDescent="0.35">
      <c r="N5884" s="6"/>
      <c r="Q5884" s="2"/>
      <c r="S5884" s="2"/>
    </row>
    <row r="5885" spans="14:19" x14ac:dyDescent="0.35">
      <c r="N5885" s="6"/>
      <c r="Q5885" s="2"/>
      <c r="S5885" s="2"/>
    </row>
    <row r="5886" spans="14:19" x14ac:dyDescent="0.35">
      <c r="N5886" s="6"/>
      <c r="Q5886" s="2"/>
      <c r="S5886" s="2"/>
    </row>
    <row r="5887" spans="14:19" x14ac:dyDescent="0.35">
      <c r="N5887" s="6"/>
      <c r="Q5887" s="2"/>
      <c r="S5887" s="2"/>
    </row>
    <row r="5888" spans="14:19" x14ac:dyDescent="0.35">
      <c r="N5888" s="6"/>
      <c r="Q5888" s="2"/>
      <c r="S5888" s="2"/>
    </row>
    <row r="5889" spans="14:19" x14ac:dyDescent="0.35">
      <c r="N5889" s="6"/>
      <c r="Q5889" s="2"/>
      <c r="S5889" s="2"/>
    </row>
    <row r="5890" spans="14:19" x14ac:dyDescent="0.35">
      <c r="N5890" s="6"/>
      <c r="Q5890" s="2"/>
      <c r="S5890" s="2"/>
    </row>
    <row r="5891" spans="14:19" x14ac:dyDescent="0.35">
      <c r="N5891" s="6"/>
      <c r="Q5891" s="2"/>
      <c r="S5891" s="2"/>
    </row>
    <row r="5892" spans="14:19" x14ac:dyDescent="0.35">
      <c r="N5892" s="6"/>
      <c r="Q5892" s="2"/>
      <c r="S5892" s="2"/>
    </row>
    <row r="5893" spans="14:19" x14ac:dyDescent="0.35">
      <c r="N5893" s="6"/>
      <c r="Q5893" s="2"/>
      <c r="S5893" s="2"/>
    </row>
    <row r="5894" spans="14:19" x14ac:dyDescent="0.35">
      <c r="N5894" s="6"/>
      <c r="Q5894" s="2"/>
      <c r="S5894" s="2"/>
    </row>
    <row r="5895" spans="14:19" x14ac:dyDescent="0.35">
      <c r="N5895" s="6"/>
      <c r="Q5895" s="2"/>
      <c r="S5895" s="2"/>
    </row>
    <row r="5896" spans="14:19" x14ac:dyDescent="0.35">
      <c r="N5896" s="6"/>
      <c r="Q5896" s="2"/>
      <c r="S5896" s="2"/>
    </row>
    <row r="5897" spans="14:19" x14ac:dyDescent="0.35">
      <c r="N5897" s="6"/>
      <c r="Q5897" s="2"/>
      <c r="S5897" s="2"/>
    </row>
    <row r="5898" spans="14:19" x14ac:dyDescent="0.35">
      <c r="N5898" s="6"/>
      <c r="Q5898" s="2"/>
      <c r="S5898" s="2"/>
    </row>
    <row r="5899" spans="14:19" x14ac:dyDescent="0.35">
      <c r="N5899" s="6"/>
      <c r="Q5899" s="2"/>
      <c r="S5899" s="2"/>
    </row>
    <row r="5900" spans="14:19" x14ac:dyDescent="0.35">
      <c r="N5900" s="6"/>
      <c r="Q5900" s="2"/>
      <c r="S5900" s="2"/>
    </row>
    <row r="5901" spans="14:19" x14ac:dyDescent="0.35">
      <c r="N5901" s="6"/>
      <c r="Q5901" s="2"/>
      <c r="S5901" s="2"/>
    </row>
    <row r="5902" spans="14:19" x14ac:dyDescent="0.35">
      <c r="N5902" s="6"/>
      <c r="Q5902" s="2"/>
      <c r="S5902" s="2"/>
    </row>
    <row r="5903" spans="14:19" x14ac:dyDescent="0.35">
      <c r="N5903" s="6"/>
      <c r="Q5903" s="2"/>
      <c r="S5903" s="2"/>
    </row>
    <row r="5904" spans="14:19" x14ac:dyDescent="0.35">
      <c r="N5904" s="6"/>
      <c r="Q5904" s="2"/>
      <c r="S5904" s="2"/>
    </row>
    <row r="5905" spans="14:19" x14ac:dyDescent="0.35">
      <c r="N5905" s="6"/>
      <c r="Q5905" s="2"/>
      <c r="S5905" s="2"/>
    </row>
    <row r="5906" spans="14:19" x14ac:dyDescent="0.35">
      <c r="N5906" s="6"/>
      <c r="Q5906" s="2"/>
      <c r="S5906" s="2"/>
    </row>
    <row r="5907" spans="14:19" x14ac:dyDescent="0.35">
      <c r="N5907" s="6"/>
      <c r="Q5907" s="2"/>
      <c r="S5907" s="2"/>
    </row>
    <row r="5908" spans="14:19" x14ac:dyDescent="0.35">
      <c r="N5908" s="6"/>
      <c r="Q5908" s="2"/>
      <c r="S5908" s="2"/>
    </row>
    <row r="5909" spans="14:19" x14ac:dyDescent="0.35">
      <c r="N5909" s="6"/>
      <c r="Q5909" s="2"/>
      <c r="S5909" s="2"/>
    </row>
    <row r="5910" spans="14:19" x14ac:dyDescent="0.35">
      <c r="N5910" s="6"/>
      <c r="Q5910" s="2"/>
      <c r="S5910" s="2"/>
    </row>
    <row r="5911" spans="14:19" x14ac:dyDescent="0.35">
      <c r="N5911" s="6"/>
      <c r="Q5911" s="2"/>
      <c r="S5911" s="2"/>
    </row>
    <row r="5912" spans="14:19" x14ac:dyDescent="0.35">
      <c r="N5912" s="6"/>
      <c r="Q5912" s="2"/>
      <c r="S5912" s="2"/>
    </row>
    <row r="5913" spans="14:19" x14ac:dyDescent="0.35">
      <c r="N5913" s="6"/>
      <c r="Q5913" s="2"/>
      <c r="S5913" s="2"/>
    </row>
    <row r="5914" spans="14:19" x14ac:dyDescent="0.35">
      <c r="N5914" s="6"/>
      <c r="Q5914" s="2"/>
      <c r="S5914" s="2"/>
    </row>
    <row r="5915" spans="14:19" x14ac:dyDescent="0.35">
      <c r="N5915" s="6"/>
      <c r="Q5915" s="2"/>
      <c r="S5915" s="2"/>
    </row>
    <row r="5916" spans="14:19" x14ac:dyDescent="0.35">
      <c r="N5916" s="6"/>
      <c r="Q5916" s="2"/>
      <c r="S5916" s="2"/>
    </row>
    <row r="5917" spans="14:19" x14ac:dyDescent="0.35">
      <c r="N5917" s="6"/>
      <c r="Q5917" s="2"/>
      <c r="S5917" s="2"/>
    </row>
    <row r="5918" spans="14:19" x14ac:dyDescent="0.35">
      <c r="N5918" s="6"/>
      <c r="Q5918" s="2"/>
      <c r="S5918" s="2"/>
    </row>
    <row r="5919" spans="14:19" x14ac:dyDescent="0.35">
      <c r="N5919" s="6"/>
      <c r="Q5919" s="2"/>
      <c r="S5919" s="2"/>
    </row>
    <row r="5920" spans="14:19" x14ac:dyDescent="0.35">
      <c r="N5920" s="6"/>
      <c r="Q5920" s="2"/>
      <c r="S5920" s="2"/>
    </row>
    <row r="5921" spans="14:19" x14ac:dyDescent="0.35">
      <c r="N5921" s="6"/>
      <c r="Q5921" s="2"/>
      <c r="S5921" s="2"/>
    </row>
    <row r="5922" spans="14:19" x14ac:dyDescent="0.35">
      <c r="N5922" s="6"/>
      <c r="Q5922" s="2"/>
      <c r="S5922" s="2"/>
    </row>
    <row r="5923" spans="14:19" x14ac:dyDescent="0.35">
      <c r="N5923" s="6"/>
      <c r="Q5923" s="2"/>
      <c r="S5923" s="2"/>
    </row>
    <row r="5924" spans="14:19" x14ac:dyDescent="0.35">
      <c r="N5924" s="6"/>
      <c r="Q5924" s="2"/>
      <c r="S5924" s="2"/>
    </row>
    <row r="5925" spans="14:19" x14ac:dyDescent="0.35">
      <c r="N5925" s="6"/>
      <c r="Q5925" s="2"/>
      <c r="S5925" s="2"/>
    </row>
    <row r="5926" spans="14:19" x14ac:dyDescent="0.35">
      <c r="N5926" s="6"/>
      <c r="Q5926" s="2"/>
      <c r="S5926" s="2"/>
    </row>
    <row r="5927" spans="14:19" x14ac:dyDescent="0.35">
      <c r="N5927" s="6"/>
      <c r="Q5927" s="2"/>
      <c r="S5927" s="2"/>
    </row>
    <row r="5928" spans="14:19" x14ac:dyDescent="0.35">
      <c r="N5928" s="6"/>
      <c r="Q5928" s="2"/>
      <c r="S5928" s="2"/>
    </row>
    <row r="5929" spans="14:19" x14ac:dyDescent="0.35">
      <c r="N5929" s="6"/>
      <c r="Q5929" s="2"/>
      <c r="S5929" s="2"/>
    </row>
    <row r="5930" spans="14:19" x14ac:dyDescent="0.35">
      <c r="N5930" s="6"/>
      <c r="Q5930" s="2"/>
      <c r="S5930" s="2"/>
    </row>
    <row r="5931" spans="14:19" x14ac:dyDescent="0.35">
      <c r="N5931" s="6"/>
      <c r="Q5931" s="2"/>
      <c r="S5931" s="2"/>
    </row>
    <row r="5932" spans="14:19" x14ac:dyDescent="0.35">
      <c r="N5932" s="6"/>
      <c r="Q5932" s="2"/>
      <c r="S5932" s="2"/>
    </row>
    <row r="5933" spans="14:19" x14ac:dyDescent="0.35">
      <c r="N5933" s="6"/>
      <c r="Q5933" s="2"/>
      <c r="S5933" s="2"/>
    </row>
    <row r="5934" spans="14:19" x14ac:dyDescent="0.35">
      <c r="N5934" s="6"/>
      <c r="Q5934" s="2"/>
      <c r="S5934" s="2"/>
    </row>
    <row r="5935" spans="14:19" x14ac:dyDescent="0.35">
      <c r="N5935" s="6"/>
      <c r="Q5935" s="2"/>
      <c r="S5935" s="2"/>
    </row>
    <row r="5936" spans="14:19" x14ac:dyDescent="0.35">
      <c r="N5936" s="6"/>
      <c r="Q5936" s="2"/>
      <c r="S5936" s="2"/>
    </row>
    <row r="5937" spans="14:19" x14ac:dyDescent="0.35">
      <c r="N5937" s="6"/>
      <c r="Q5937" s="2"/>
      <c r="S5937" s="2"/>
    </row>
    <row r="5938" spans="14:19" x14ac:dyDescent="0.35">
      <c r="N5938" s="6"/>
      <c r="Q5938" s="2"/>
      <c r="S5938" s="2"/>
    </row>
    <row r="5939" spans="14:19" x14ac:dyDescent="0.35">
      <c r="N5939" s="6"/>
      <c r="Q5939" s="2"/>
      <c r="S5939" s="2"/>
    </row>
    <row r="5940" spans="14:19" x14ac:dyDescent="0.35">
      <c r="N5940" s="6"/>
      <c r="Q5940" s="2"/>
      <c r="S5940" s="2"/>
    </row>
    <row r="5941" spans="14:19" x14ac:dyDescent="0.35">
      <c r="N5941" s="6"/>
      <c r="Q5941" s="2"/>
      <c r="S5941" s="2"/>
    </row>
    <row r="5942" spans="14:19" x14ac:dyDescent="0.35">
      <c r="N5942" s="6"/>
      <c r="Q5942" s="2"/>
      <c r="S5942" s="2"/>
    </row>
    <row r="5943" spans="14:19" x14ac:dyDescent="0.35">
      <c r="N5943" s="6"/>
      <c r="Q5943" s="2"/>
      <c r="S5943" s="2"/>
    </row>
    <row r="5944" spans="14:19" x14ac:dyDescent="0.35">
      <c r="N5944" s="6"/>
      <c r="Q5944" s="2"/>
      <c r="S5944" s="2"/>
    </row>
    <row r="5945" spans="14:19" x14ac:dyDescent="0.35">
      <c r="N5945" s="6"/>
      <c r="Q5945" s="2"/>
      <c r="S5945" s="2"/>
    </row>
    <row r="5946" spans="14:19" x14ac:dyDescent="0.35">
      <c r="N5946" s="6"/>
      <c r="Q5946" s="2"/>
      <c r="S5946" s="2"/>
    </row>
    <row r="5947" spans="14:19" x14ac:dyDescent="0.35">
      <c r="N5947" s="6"/>
      <c r="Q5947" s="2"/>
      <c r="S5947" s="2"/>
    </row>
    <row r="5948" spans="14:19" x14ac:dyDescent="0.35">
      <c r="N5948" s="6"/>
      <c r="Q5948" s="2"/>
      <c r="S5948" s="2"/>
    </row>
    <row r="5949" spans="14:19" x14ac:dyDescent="0.35">
      <c r="N5949" s="6"/>
      <c r="Q5949" s="2"/>
      <c r="S5949" s="2"/>
    </row>
    <row r="5950" spans="14:19" x14ac:dyDescent="0.35">
      <c r="N5950" s="6"/>
      <c r="Q5950" s="2"/>
      <c r="S5950" s="2"/>
    </row>
    <row r="5951" spans="14:19" x14ac:dyDescent="0.35">
      <c r="N5951" s="6"/>
      <c r="Q5951" s="2"/>
      <c r="S5951" s="2"/>
    </row>
    <row r="5952" spans="14:19" x14ac:dyDescent="0.35">
      <c r="N5952" s="6"/>
      <c r="Q5952" s="2"/>
      <c r="S5952" s="2"/>
    </row>
    <row r="5953" spans="14:19" x14ac:dyDescent="0.35">
      <c r="N5953" s="6"/>
      <c r="Q5953" s="2"/>
      <c r="S5953" s="2"/>
    </row>
    <row r="5954" spans="14:19" x14ac:dyDescent="0.35">
      <c r="N5954" s="6"/>
      <c r="Q5954" s="2"/>
      <c r="S5954" s="2"/>
    </row>
    <row r="5955" spans="14:19" x14ac:dyDescent="0.35">
      <c r="N5955" s="6"/>
      <c r="Q5955" s="2"/>
      <c r="S5955" s="2"/>
    </row>
    <row r="5956" spans="14:19" x14ac:dyDescent="0.35">
      <c r="N5956" s="6"/>
      <c r="Q5956" s="2"/>
      <c r="S5956" s="2"/>
    </row>
    <row r="5957" spans="14:19" x14ac:dyDescent="0.35">
      <c r="N5957" s="6"/>
      <c r="Q5957" s="2"/>
      <c r="S5957" s="2"/>
    </row>
    <row r="5958" spans="14:19" x14ac:dyDescent="0.35">
      <c r="N5958" s="6"/>
      <c r="Q5958" s="2"/>
      <c r="S5958" s="2"/>
    </row>
    <row r="5959" spans="14:19" x14ac:dyDescent="0.35">
      <c r="N5959" s="6"/>
      <c r="Q5959" s="2"/>
      <c r="S5959" s="2"/>
    </row>
    <row r="5960" spans="14:19" x14ac:dyDescent="0.35">
      <c r="N5960" s="6"/>
      <c r="Q5960" s="2"/>
      <c r="S5960" s="2"/>
    </row>
    <row r="5961" spans="14:19" x14ac:dyDescent="0.35">
      <c r="N5961" s="6"/>
      <c r="Q5961" s="2"/>
      <c r="S5961" s="2"/>
    </row>
    <row r="5962" spans="14:19" x14ac:dyDescent="0.35">
      <c r="N5962" s="6"/>
      <c r="Q5962" s="2"/>
      <c r="S5962" s="2"/>
    </row>
    <row r="5963" spans="14:19" x14ac:dyDescent="0.35">
      <c r="N5963" s="6"/>
      <c r="Q5963" s="2"/>
      <c r="S5963" s="2"/>
    </row>
    <row r="5964" spans="14:19" x14ac:dyDescent="0.35">
      <c r="N5964" s="6"/>
      <c r="Q5964" s="2"/>
      <c r="S5964" s="2"/>
    </row>
    <row r="5965" spans="14:19" x14ac:dyDescent="0.35">
      <c r="N5965" s="6"/>
      <c r="Q5965" s="2"/>
      <c r="S5965" s="2"/>
    </row>
    <row r="5966" spans="14:19" x14ac:dyDescent="0.35">
      <c r="N5966" s="6"/>
      <c r="Q5966" s="2"/>
      <c r="S5966" s="2"/>
    </row>
    <row r="5967" spans="14:19" x14ac:dyDescent="0.35">
      <c r="N5967" s="6"/>
      <c r="Q5967" s="2"/>
      <c r="S5967" s="2"/>
    </row>
    <row r="5968" spans="14:19" x14ac:dyDescent="0.35">
      <c r="N5968" s="6"/>
      <c r="Q5968" s="2"/>
      <c r="S5968" s="2"/>
    </row>
    <row r="5969" spans="14:19" x14ac:dyDescent="0.35">
      <c r="N5969" s="6"/>
      <c r="Q5969" s="2"/>
      <c r="S5969" s="2"/>
    </row>
    <row r="5970" spans="14:19" x14ac:dyDescent="0.35">
      <c r="N5970" s="6"/>
      <c r="Q5970" s="2"/>
      <c r="S5970" s="2"/>
    </row>
    <row r="5971" spans="14:19" x14ac:dyDescent="0.35">
      <c r="N5971" s="6"/>
      <c r="Q5971" s="2"/>
      <c r="S5971" s="2"/>
    </row>
    <row r="5972" spans="14:19" x14ac:dyDescent="0.35">
      <c r="N5972" s="6"/>
      <c r="Q5972" s="2"/>
      <c r="S5972" s="2"/>
    </row>
    <row r="5973" spans="14:19" x14ac:dyDescent="0.35">
      <c r="N5973" s="6"/>
      <c r="Q5973" s="2"/>
      <c r="S5973" s="2"/>
    </row>
    <row r="5974" spans="14:19" x14ac:dyDescent="0.35">
      <c r="N5974" s="6"/>
      <c r="Q5974" s="2"/>
      <c r="S5974" s="2"/>
    </row>
    <row r="5975" spans="14:19" x14ac:dyDescent="0.35">
      <c r="N5975" s="6"/>
      <c r="Q5975" s="2"/>
      <c r="S5975" s="2"/>
    </row>
    <row r="5976" spans="14:19" x14ac:dyDescent="0.35">
      <c r="N5976" s="6"/>
      <c r="Q5976" s="2"/>
      <c r="S5976" s="2"/>
    </row>
    <row r="5977" spans="14:19" x14ac:dyDescent="0.35">
      <c r="N5977" s="6"/>
      <c r="Q5977" s="2"/>
      <c r="S5977" s="2"/>
    </row>
    <row r="5978" spans="14:19" x14ac:dyDescent="0.35">
      <c r="N5978" s="6"/>
      <c r="Q5978" s="2"/>
      <c r="S5978" s="2"/>
    </row>
    <row r="5979" spans="14:19" x14ac:dyDescent="0.35">
      <c r="N5979" s="6"/>
      <c r="Q5979" s="2"/>
      <c r="S5979" s="2"/>
    </row>
    <row r="5980" spans="14:19" x14ac:dyDescent="0.35">
      <c r="N5980" s="6"/>
      <c r="Q5980" s="2"/>
      <c r="S5980" s="2"/>
    </row>
    <row r="5981" spans="14:19" x14ac:dyDescent="0.35">
      <c r="N5981" s="6"/>
      <c r="Q5981" s="2"/>
      <c r="S5981" s="2"/>
    </row>
    <row r="5982" spans="14:19" x14ac:dyDescent="0.35">
      <c r="N5982" s="6"/>
      <c r="Q5982" s="2"/>
      <c r="S5982" s="2"/>
    </row>
    <row r="5983" spans="14:19" x14ac:dyDescent="0.35">
      <c r="N5983" s="6"/>
      <c r="Q5983" s="2"/>
      <c r="S5983" s="2"/>
    </row>
    <row r="5984" spans="14:19" x14ac:dyDescent="0.35">
      <c r="N5984" s="6"/>
      <c r="Q5984" s="2"/>
      <c r="S5984" s="2"/>
    </row>
    <row r="5985" spans="14:19" x14ac:dyDescent="0.35">
      <c r="N5985" s="6"/>
      <c r="Q5985" s="2"/>
      <c r="S5985" s="2"/>
    </row>
    <row r="5986" spans="14:19" x14ac:dyDescent="0.35">
      <c r="N5986" s="6"/>
      <c r="Q5986" s="2"/>
      <c r="S5986" s="2"/>
    </row>
    <row r="5987" spans="14:19" x14ac:dyDescent="0.35">
      <c r="N5987" s="6"/>
      <c r="Q5987" s="2"/>
      <c r="S5987" s="2"/>
    </row>
    <row r="5988" spans="14:19" x14ac:dyDescent="0.35">
      <c r="N5988" s="6"/>
      <c r="Q5988" s="2"/>
      <c r="S5988" s="2"/>
    </row>
    <row r="5989" spans="14:19" x14ac:dyDescent="0.35">
      <c r="N5989" s="6"/>
      <c r="Q5989" s="2"/>
      <c r="S5989" s="2"/>
    </row>
    <row r="5990" spans="14:19" x14ac:dyDescent="0.35">
      <c r="N5990" s="6"/>
      <c r="Q5990" s="2"/>
      <c r="S5990" s="2"/>
    </row>
    <row r="5991" spans="14:19" x14ac:dyDescent="0.35">
      <c r="N5991" s="6"/>
      <c r="Q5991" s="2"/>
      <c r="S5991" s="2"/>
    </row>
    <row r="5992" spans="14:19" x14ac:dyDescent="0.35">
      <c r="N5992" s="6"/>
      <c r="Q5992" s="2"/>
      <c r="S5992" s="2"/>
    </row>
    <row r="5993" spans="14:19" x14ac:dyDescent="0.35">
      <c r="N5993" s="6"/>
      <c r="Q5993" s="2"/>
      <c r="S5993" s="2"/>
    </row>
    <row r="5994" spans="14:19" x14ac:dyDescent="0.35">
      <c r="N5994" s="6"/>
      <c r="Q5994" s="2"/>
      <c r="S5994" s="2"/>
    </row>
    <row r="5995" spans="14:19" x14ac:dyDescent="0.35">
      <c r="N5995" s="6"/>
      <c r="Q5995" s="2"/>
      <c r="S5995" s="2"/>
    </row>
    <row r="5996" spans="14:19" x14ac:dyDescent="0.35">
      <c r="N5996" s="6"/>
      <c r="Q5996" s="2"/>
      <c r="S5996" s="2"/>
    </row>
    <row r="5997" spans="14:19" x14ac:dyDescent="0.35">
      <c r="N5997" s="6"/>
      <c r="Q5997" s="2"/>
      <c r="S5997" s="2"/>
    </row>
    <row r="5998" spans="14:19" x14ac:dyDescent="0.35">
      <c r="N5998" s="6"/>
      <c r="Q5998" s="2"/>
      <c r="S5998" s="2"/>
    </row>
    <row r="5999" spans="14:19" x14ac:dyDescent="0.35">
      <c r="N5999" s="6"/>
      <c r="Q5999" s="2"/>
      <c r="S5999" s="2"/>
    </row>
    <row r="6000" spans="14:19" x14ac:dyDescent="0.35">
      <c r="N6000" s="6"/>
      <c r="Q6000" s="2"/>
      <c r="S6000" s="2"/>
    </row>
    <row r="6001" spans="14:19" x14ac:dyDescent="0.35">
      <c r="N6001" s="6"/>
      <c r="Q6001" s="2"/>
      <c r="S6001" s="2"/>
    </row>
    <row r="6002" spans="14:19" x14ac:dyDescent="0.35">
      <c r="N6002" s="6"/>
      <c r="Q6002" s="2"/>
      <c r="S6002" s="2"/>
    </row>
    <row r="6003" spans="14:19" x14ac:dyDescent="0.35">
      <c r="N6003" s="6"/>
      <c r="Q6003" s="2"/>
      <c r="S6003" s="2"/>
    </row>
    <row r="6004" spans="14:19" x14ac:dyDescent="0.35">
      <c r="N6004" s="6"/>
      <c r="Q6004" s="2"/>
      <c r="S6004" s="2"/>
    </row>
    <row r="6005" spans="14:19" x14ac:dyDescent="0.35">
      <c r="N6005" s="6"/>
      <c r="Q6005" s="2"/>
      <c r="S6005" s="2"/>
    </row>
    <row r="6006" spans="14:19" x14ac:dyDescent="0.35">
      <c r="N6006" s="6"/>
      <c r="Q6006" s="2"/>
      <c r="S6006" s="2"/>
    </row>
    <row r="6007" spans="14:19" x14ac:dyDescent="0.35">
      <c r="N6007" s="6"/>
      <c r="Q6007" s="2"/>
      <c r="S6007" s="2"/>
    </row>
    <row r="6008" spans="14:19" x14ac:dyDescent="0.35">
      <c r="N6008" s="6"/>
      <c r="Q6008" s="2"/>
      <c r="S6008" s="2"/>
    </row>
    <row r="6009" spans="14:19" x14ac:dyDescent="0.35">
      <c r="N6009" s="6"/>
      <c r="Q6009" s="2"/>
      <c r="S6009" s="2"/>
    </row>
    <row r="6010" spans="14:19" x14ac:dyDescent="0.35">
      <c r="N6010" s="6"/>
      <c r="Q6010" s="2"/>
      <c r="S6010" s="2"/>
    </row>
    <row r="6011" spans="14:19" x14ac:dyDescent="0.35">
      <c r="N6011" s="6"/>
      <c r="Q6011" s="2"/>
      <c r="S6011" s="2"/>
    </row>
    <row r="6012" spans="14:19" x14ac:dyDescent="0.35">
      <c r="N6012" s="6"/>
      <c r="Q6012" s="2"/>
      <c r="S6012" s="2"/>
    </row>
    <row r="6013" spans="14:19" x14ac:dyDescent="0.35">
      <c r="N6013" s="6"/>
      <c r="Q6013" s="2"/>
      <c r="S6013" s="2"/>
    </row>
    <row r="6014" spans="14:19" x14ac:dyDescent="0.35">
      <c r="N6014" s="6"/>
      <c r="Q6014" s="2"/>
      <c r="S6014" s="2"/>
    </row>
    <row r="6015" spans="14:19" x14ac:dyDescent="0.35">
      <c r="N6015" s="6"/>
      <c r="Q6015" s="2"/>
      <c r="S6015" s="2"/>
    </row>
    <row r="6016" spans="14:19" x14ac:dyDescent="0.35">
      <c r="N6016" s="6"/>
      <c r="Q6016" s="2"/>
      <c r="S6016" s="2"/>
    </row>
    <row r="6017" spans="14:19" x14ac:dyDescent="0.35">
      <c r="N6017" s="6"/>
      <c r="Q6017" s="2"/>
      <c r="S6017" s="2"/>
    </row>
    <row r="6018" spans="14:19" x14ac:dyDescent="0.35">
      <c r="N6018" s="6"/>
      <c r="Q6018" s="2"/>
      <c r="S6018" s="2"/>
    </row>
    <row r="6019" spans="14:19" x14ac:dyDescent="0.35">
      <c r="N6019" s="6"/>
      <c r="Q6019" s="2"/>
      <c r="S6019" s="2"/>
    </row>
    <row r="6020" spans="14:19" x14ac:dyDescent="0.35">
      <c r="N6020" s="6"/>
      <c r="Q6020" s="2"/>
      <c r="S6020" s="2"/>
    </row>
    <row r="6021" spans="14:19" x14ac:dyDescent="0.35">
      <c r="N6021" s="6"/>
      <c r="Q6021" s="2"/>
      <c r="S6021" s="2"/>
    </row>
    <row r="6022" spans="14:19" x14ac:dyDescent="0.35">
      <c r="N6022" s="6"/>
      <c r="Q6022" s="2"/>
      <c r="S6022" s="2"/>
    </row>
    <row r="6023" spans="14:19" x14ac:dyDescent="0.35">
      <c r="N6023" s="6"/>
      <c r="Q6023" s="2"/>
      <c r="S6023" s="2"/>
    </row>
    <row r="6024" spans="14:19" x14ac:dyDescent="0.35">
      <c r="N6024" s="6"/>
      <c r="Q6024" s="2"/>
      <c r="S6024" s="2"/>
    </row>
    <row r="6025" spans="14:19" x14ac:dyDescent="0.35">
      <c r="N6025" s="6"/>
      <c r="Q6025" s="2"/>
      <c r="S6025" s="2"/>
    </row>
    <row r="6026" spans="14:19" x14ac:dyDescent="0.35">
      <c r="N6026" s="6"/>
      <c r="Q6026" s="2"/>
      <c r="S6026" s="2"/>
    </row>
    <row r="6027" spans="14:19" x14ac:dyDescent="0.35">
      <c r="N6027" s="6"/>
      <c r="Q6027" s="2"/>
      <c r="S6027" s="2"/>
    </row>
    <row r="6028" spans="14:19" x14ac:dyDescent="0.35">
      <c r="N6028" s="6"/>
      <c r="Q6028" s="2"/>
      <c r="S6028" s="2"/>
    </row>
    <row r="6029" spans="14:19" x14ac:dyDescent="0.35">
      <c r="N6029" s="6"/>
      <c r="Q6029" s="2"/>
      <c r="S6029" s="2"/>
    </row>
    <row r="6030" spans="14:19" x14ac:dyDescent="0.35">
      <c r="N6030" s="6"/>
      <c r="Q6030" s="2"/>
      <c r="S6030" s="2"/>
    </row>
    <row r="6031" spans="14:19" x14ac:dyDescent="0.35">
      <c r="N6031" s="6"/>
      <c r="Q6031" s="2"/>
      <c r="S6031" s="2"/>
    </row>
    <row r="6032" spans="14:19" x14ac:dyDescent="0.35">
      <c r="N6032" s="6"/>
      <c r="Q6032" s="2"/>
      <c r="S6032" s="2"/>
    </row>
    <row r="6033" spans="14:19" x14ac:dyDescent="0.35">
      <c r="N6033" s="6"/>
      <c r="Q6033" s="2"/>
      <c r="S6033" s="2"/>
    </row>
    <row r="6034" spans="14:19" x14ac:dyDescent="0.35">
      <c r="N6034" s="6"/>
      <c r="Q6034" s="2"/>
      <c r="S6034" s="2"/>
    </row>
    <row r="6035" spans="14:19" x14ac:dyDescent="0.35">
      <c r="N6035" s="6"/>
      <c r="Q6035" s="2"/>
      <c r="S6035" s="2"/>
    </row>
    <row r="6036" spans="14:19" x14ac:dyDescent="0.35">
      <c r="N6036" s="6"/>
      <c r="Q6036" s="2"/>
      <c r="S6036" s="2"/>
    </row>
    <row r="6037" spans="14:19" x14ac:dyDescent="0.35">
      <c r="N6037" s="6"/>
      <c r="Q6037" s="2"/>
      <c r="S6037" s="2"/>
    </row>
    <row r="6038" spans="14:19" x14ac:dyDescent="0.35">
      <c r="N6038" s="6"/>
      <c r="Q6038" s="2"/>
      <c r="S6038" s="2"/>
    </row>
    <row r="6039" spans="14:19" x14ac:dyDescent="0.35">
      <c r="N6039" s="6"/>
      <c r="Q6039" s="2"/>
      <c r="S6039" s="2"/>
    </row>
    <row r="6040" spans="14:19" x14ac:dyDescent="0.35">
      <c r="N6040" s="6"/>
      <c r="Q6040" s="2"/>
      <c r="S6040" s="2"/>
    </row>
    <row r="6041" spans="14:19" x14ac:dyDescent="0.35">
      <c r="N6041" s="6"/>
      <c r="Q6041" s="2"/>
      <c r="S6041" s="2"/>
    </row>
    <row r="6042" spans="14:19" x14ac:dyDescent="0.35">
      <c r="N6042" s="6"/>
      <c r="Q6042" s="2"/>
      <c r="S6042" s="2"/>
    </row>
    <row r="6043" spans="14:19" x14ac:dyDescent="0.35">
      <c r="N6043" s="6"/>
      <c r="Q6043" s="2"/>
      <c r="S6043" s="2"/>
    </row>
    <row r="6044" spans="14:19" x14ac:dyDescent="0.35">
      <c r="N6044" s="6"/>
      <c r="Q6044" s="2"/>
      <c r="S6044" s="2"/>
    </row>
    <row r="6045" spans="14:19" x14ac:dyDescent="0.35">
      <c r="N6045" s="6"/>
      <c r="Q6045" s="2"/>
      <c r="S6045" s="2"/>
    </row>
    <row r="6046" spans="14:19" x14ac:dyDescent="0.35">
      <c r="N6046" s="6"/>
      <c r="Q6046" s="2"/>
      <c r="S6046" s="2"/>
    </row>
    <row r="6047" spans="14:19" x14ac:dyDescent="0.35">
      <c r="N6047" s="6"/>
      <c r="Q6047" s="2"/>
      <c r="S6047" s="2"/>
    </row>
    <row r="6048" spans="14:19" x14ac:dyDescent="0.35">
      <c r="N6048" s="6"/>
      <c r="Q6048" s="2"/>
      <c r="S6048" s="2"/>
    </row>
    <row r="6049" spans="14:19" x14ac:dyDescent="0.35">
      <c r="N6049" s="6"/>
      <c r="Q6049" s="2"/>
      <c r="S6049" s="2"/>
    </row>
    <row r="6050" spans="14:19" x14ac:dyDescent="0.35">
      <c r="N6050" s="6"/>
      <c r="Q6050" s="2"/>
      <c r="S6050" s="2"/>
    </row>
    <row r="6051" spans="14:19" x14ac:dyDescent="0.35">
      <c r="N6051" s="6"/>
      <c r="Q6051" s="2"/>
      <c r="S6051" s="2"/>
    </row>
    <row r="6052" spans="14:19" x14ac:dyDescent="0.35">
      <c r="N6052" s="6"/>
      <c r="Q6052" s="2"/>
      <c r="S6052" s="2"/>
    </row>
    <row r="6053" spans="14:19" x14ac:dyDescent="0.35">
      <c r="N6053" s="6"/>
      <c r="Q6053" s="2"/>
      <c r="S6053" s="2"/>
    </row>
    <row r="6054" spans="14:19" x14ac:dyDescent="0.35">
      <c r="N6054" s="6"/>
      <c r="Q6054" s="2"/>
      <c r="S6054" s="2"/>
    </row>
    <row r="6055" spans="14:19" x14ac:dyDescent="0.35">
      <c r="N6055" s="6"/>
      <c r="Q6055" s="2"/>
      <c r="S6055" s="2"/>
    </row>
    <row r="6056" spans="14:19" x14ac:dyDescent="0.35">
      <c r="N6056" s="6"/>
      <c r="Q6056" s="2"/>
      <c r="S6056" s="2"/>
    </row>
    <row r="6057" spans="14:19" x14ac:dyDescent="0.35">
      <c r="N6057" s="6"/>
      <c r="Q6057" s="2"/>
      <c r="S6057" s="2"/>
    </row>
    <row r="6058" spans="14:19" x14ac:dyDescent="0.35">
      <c r="N6058" s="6"/>
      <c r="Q6058" s="2"/>
      <c r="S6058" s="2"/>
    </row>
    <row r="6059" spans="14:19" x14ac:dyDescent="0.35">
      <c r="N6059" s="6"/>
      <c r="Q6059" s="2"/>
      <c r="S6059" s="2"/>
    </row>
    <row r="6060" spans="14:19" x14ac:dyDescent="0.35">
      <c r="N6060" s="6"/>
      <c r="Q6060" s="2"/>
      <c r="S6060" s="2"/>
    </row>
    <row r="6061" spans="14:19" x14ac:dyDescent="0.35">
      <c r="N6061" s="6"/>
      <c r="Q6061" s="2"/>
      <c r="S6061" s="2"/>
    </row>
    <row r="6062" spans="14:19" x14ac:dyDescent="0.35">
      <c r="N6062" s="6"/>
      <c r="Q6062" s="2"/>
      <c r="S6062" s="2"/>
    </row>
    <row r="6063" spans="14:19" x14ac:dyDescent="0.35">
      <c r="N6063" s="6"/>
      <c r="Q6063" s="2"/>
      <c r="S6063" s="2"/>
    </row>
    <row r="6064" spans="14:19" x14ac:dyDescent="0.35">
      <c r="N6064" s="6"/>
      <c r="Q6064" s="2"/>
      <c r="S6064" s="2"/>
    </row>
    <row r="6065" spans="14:19" x14ac:dyDescent="0.35">
      <c r="N6065" s="6"/>
      <c r="Q6065" s="2"/>
      <c r="S6065" s="2"/>
    </row>
    <row r="6066" spans="14:19" x14ac:dyDescent="0.35">
      <c r="N6066" s="6"/>
      <c r="Q6066" s="2"/>
      <c r="S6066" s="2"/>
    </row>
    <row r="6067" spans="14:19" x14ac:dyDescent="0.35">
      <c r="N6067" s="6"/>
      <c r="Q6067" s="2"/>
      <c r="S6067" s="2"/>
    </row>
    <row r="6068" spans="14:19" x14ac:dyDescent="0.35">
      <c r="N6068" s="6"/>
      <c r="Q6068" s="2"/>
      <c r="S6068" s="2"/>
    </row>
    <row r="6069" spans="14:19" x14ac:dyDescent="0.35">
      <c r="N6069" s="6"/>
      <c r="Q6069" s="2"/>
      <c r="S6069" s="2"/>
    </row>
    <row r="6070" spans="14:19" x14ac:dyDescent="0.35">
      <c r="N6070" s="6"/>
      <c r="Q6070" s="2"/>
      <c r="S6070" s="2"/>
    </row>
    <row r="6071" spans="14:19" x14ac:dyDescent="0.35">
      <c r="N6071" s="6"/>
      <c r="Q6071" s="2"/>
      <c r="S6071" s="2"/>
    </row>
    <row r="6072" spans="14:19" x14ac:dyDescent="0.35">
      <c r="N6072" s="6"/>
      <c r="Q6072" s="2"/>
      <c r="S6072" s="2"/>
    </row>
    <row r="6073" spans="14:19" x14ac:dyDescent="0.35">
      <c r="N6073" s="6"/>
      <c r="Q6073" s="2"/>
      <c r="S6073" s="2"/>
    </row>
    <row r="6074" spans="14:19" x14ac:dyDescent="0.35">
      <c r="N6074" s="6"/>
      <c r="Q6074" s="2"/>
      <c r="S6074" s="2"/>
    </row>
    <row r="6075" spans="14:19" x14ac:dyDescent="0.35">
      <c r="N6075" s="6"/>
      <c r="Q6075" s="2"/>
      <c r="S6075" s="2"/>
    </row>
    <row r="6076" spans="14:19" x14ac:dyDescent="0.35">
      <c r="N6076" s="6"/>
      <c r="Q6076" s="2"/>
      <c r="S6076" s="2"/>
    </row>
    <row r="6077" spans="14:19" x14ac:dyDescent="0.35">
      <c r="N6077" s="6"/>
      <c r="Q6077" s="2"/>
      <c r="S6077" s="2"/>
    </row>
    <row r="6078" spans="14:19" x14ac:dyDescent="0.35">
      <c r="N6078" s="6"/>
      <c r="Q6078" s="2"/>
      <c r="S6078" s="2"/>
    </row>
    <row r="6079" spans="14:19" x14ac:dyDescent="0.35">
      <c r="N6079" s="6"/>
      <c r="Q6079" s="2"/>
      <c r="S6079" s="2"/>
    </row>
    <row r="6080" spans="14:19" x14ac:dyDescent="0.35">
      <c r="N6080" s="6"/>
      <c r="Q6080" s="2"/>
      <c r="S6080" s="2"/>
    </row>
    <row r="6081" spans="14:19" x14ac:dyDescent="0.35">
      <c r="N6081" s="6"/>
      <c r="Q6081" s="2"/>
      <c r="S6081" s="2"/>
    </row>
    <row r="6082" spans="14:19" x14ac:dyDescent="0.35">
      <c r="N6082" s="6"/>
      <c r="Q6082" s="2"/>
      <c r="S6082" s="2"/>
    </row>
    <row r="6083" spans="14:19" x14ac:dyDescent="0.35">
      <c r="N6083" s="6"/>
      <c r="Q6083" s="2"/>
      <c r="S6083" s="2"/>
    </row>
    <row r="6084" spans="14:19" x14ac:dyDescent="0.35">
      <c r="N6084" s="6"/>
      <c r="Q6084" s="2"/>
      <c r="S6084" s="2"/>
    </row>
    <row r="6085" spans="14:19" x14ac:dyDescent="0.35">
      <c r="N6085" s="6"/>
      <c r="Q6085" s="2"/>
      <c r="S6085" s="2"/>
    </row>
    <row r="6086" spans="14:19" x14ac:dyDescent="0.35">
      <c r="N6086" s="6"/>
      <c r="Q6086" s="2"/>
      <c r="S6086" s="2"/>
    </row>
    <row r="6087" spans="14:19" x14ac:dyDescent="0.35">
      <c r="N6087" s="6"/>
      <c r="Q6087" s="2"/>
      <c r="S6087" s="2"/>
    </row>
    <row r="6088" spans="14:19" x14ac:dyDescent="0.35">
      <c r="N6088" s="6"/>
      <c r="Q6088" s="2"/>
      <c r="S6088" s="2"/>
    </row>
    <row r="6089" spans="14:19" x14ac:dyDescent="0.35">
      <c r="N6089" s="6"/>
      <c r="Q6089" s="2"/>
      <c r="S6089" s="2"/>
    </row>
    <row r="6090" spans="14:19" x14ac:dyDescent="0.35">
      <c r="N6090" s="6"/>
      <c r="Q6090" s="2"/>
      <c r="S6090" s="2"/>
    </row>
    <row r="6091" spans="14:19" x14ac:dyDescent="0.35">
      <c r="N6091" s="6"/>
      <c r="Q6091" s="2"/>
      <c r="S6091" s="2"/>
    </row>
    <row r="6092" spans="14:19" x14ac:dyDescent="0.35">
      <c r="N6092" s="6"/>
      <c r="Q6092" s="2"/>
      <c r="S6092" s="2"/>
    </row>
    <row r="6093" spans="14:19" x14ac:dyDescent="0.35">
      <c r="N6093" s="6"/>
      <c r="Q6093" s="2"/>
      <c r="S6093" s="2"/>
    </row>
    <row r="6094" spans="14:19" x14ac:dyDescent="0.35">
      <c r="N6094" s="6"/>
      <c r="Q6094" s="2"/>
      <c r="S6094" s="2"/>
    </row>
    <row r="6095" spans="14:19" x14ac:dyDescent="0.35">
      <c r="N6095" s="6"/>
      <c r="Q6095" s="2"/>
      <c r="S6095" s="2"/>
    </row>
    <row r="6096" spans="14:19" x14ac:dyDescent="0.35">
      <c r="N6096" s="6"/>
      <c r="Q6096" s="2"/>
      <c r="S6096" s="2"/>
    </row>
    <row r="6097" spans="14:19" x14ac:dyDescent="0.35">
      <c r="N6097" s="6"/>
      <c r="Q6097" s="2"/>
      <c r="S6097" s="2"/>
    </row>
    <row r="6098" spans="14:19" x14ac:dyDescent="0.35">
      <c r="N6098" s="6"/>
      <c r="Q6098" s="2"/>
      <c r="S6098" s="2"/>
    </row>
    <row r="6099" spans="14:19" x14ac:dyDescent="0.35">
      <c r="N6099" s="6"/>
      <c r="Q6099" s="2"/>
      <c r="S6099" s="2"/>
    </row>
    <row r="6100" spans="14:19" x14ac:dyDescent="0.35">
      <c r="N6100" s="6"/>
      <c r="Q6100" s="2"/>
      <c r="S6100" s="2"/>
    </row>
    <row r="6101" spans="14:19" x14ac:dyDescent="0.35">
      <c r="N6101" s="6"/>
      <c r="Q6101" s="2"/>
      <c r="S6101" s="2"/>
    </row>
    <row r="6102" spans="14:19" x14ac:dyDescent="0.35">
      <c r="N6102" s="6"/>
      <c r="Q6102" s="2"/>
      <c r="S6102" s="2"/>
    </row>
    <row r="6103" spans="14:19" x14ac:dyDescent="0.35">
      <c r="N6103" s="6"/>
      <c r="Q6103" s="2"/>
      <c r="S6103" s="2"/>
    </row>
    <row r="6104" spans="14:19" x14ac:dyDescent="0.35">
      <c r="N6104" s="6"/>
      <c r="Q6104" s="2"/>
      <c r="S6104" s="2"/>
    </row>
    <row r="6105" spans="14:19" x14ac:dyDescent="0.35">
      <c r="N6105" s="6"/>
      <c r="Q6105" s="2"/>
      <c r="S6105" s="2"/>
    </row>
    <row r="6106" spans="14:19" x14ac:dyDescent="0.35">
      <c r="N6106" s="6"/>
      <c r="Q6106" s="2"/>
      <c r="S6106" s="2"/>
    </row>
    <row r="6107" spans="14:19" x14ac:dyDescent="0.35">
      <c r="N6107" s="6"/>
      <c r="Q6107" s="2"/>
      <c r="S6107" s="2"/>
    </row>
    <row r="6108" spans="14:19" x14ac:dyDescent="0.35">
      <c r="N6108" s="6"/>
      <c r="Q6108" s="2"/>
      <c r="S6108" s="2"/>
    </row>
    <row r="6109" spans="14:19" x14ac:dyDescent="0.35">
      <c r="N6109" s="6"/>
      <c r="Q6109" s="2"/>
      <c r="S6109" s="2"/>
    </row>
    <row r="6110" spans="14:19" x14ac:dyDescent="0.35">
      <c r="N6110" s="6"/>
      <c r="Q6110" s="2"/>
      <c r="S6110" s="2"/>
    </row>
    <row r="6111" spans="14:19" x14ac:dyDescent="0.35">
      <c r="N6111" s="6"/>
      <c r="Q6111" s="2"/>
      <c r="S6111" s="2"/>
    </row>
    <row r="6112" spans="14:19" x14ac:dyDescent="0.35">
      <c r="N6112" s="6"/>
      <c r="Q6112" s="2"/>
      <c r="S6112" s="2"/>
    </row>
    <row r="6113" spans="14:19" x14ac:dyDescent="0.35">
      <c r="N6113" s="6"/>
      <c r="Q6113" s="2"/>
      <c r="S6113" s="2"/>
    </row>
    <row r="6114" spans="14:19" x14ac:dyDescent="0.35">
      <c r="N6114" s="6"/>
      <c r="Q6114" s="2"/>
      <c r="S6114" s="2"/>
    </row>
    <row r="6115" spans="14:19" x14ac:dyDescent="0.35">
      <c r="N6115" s="6"/>
      <c r="Q6115" s="2"/>
      <c r="S6115" s="2"/>
    </row>
    <row r="6116" spans="14:19" x14ac:dyDescent="0.35">
      <c r="N6116" s="6"/>
      <c r="Q6116" s="2"/>
      <c r="S6116" s="2"/>
    </row>
    <row r="6117" spans="14:19" x14ac:dyDescent="0.35">
      <c r="N6117" s="6"/>
      <c r="Q6117" s="2"/>
      <c r="S6117" s="2"/>
    </row>
    <row r="6118" spans="14:19" x14ac:dyDescent="0.35">
      <c r="N6118" s="6"/>
      <c r="Q6118" s="2"/>
      <c r="S6118" s="2"/>
    </row>
    <row r="6119" spans="14:19" x14ac:dyDescent="0.35">
      <c r="N6119" s="6"/>
      <c r="Q6119" s="2"/>
      <c r="S6119" s="2"/>
    </row>
    <row r="6120" spans="14:19" x14ac:dyDescent="0.35">
      <c r="N6120" s="6"/>
      <c r="Q6120" s="2"/>
      <c r="S6120" s="2"/>
    </row>
    <row r="6121" spans="14:19" x14ac:dyDescent="0.35">
      <c r="N6121" s="6"/>
      <c r="Q6121" s="2"/>
      <c r="S6121" s="2"/>
    </row>
    <row r="6122" spans="14:19" x14ac:dyDescent="0.35">
      <c r="N6122" s="6"/>
      <c r="Q6122" s="2"/>
      <c r="S6122" s="2"/>
    </row>
    <row r="6123" spans="14:19" x14ac:dyDescent="0.35">
      <c r="N6123" s="6"/>
      <c r="Q6123" s="2"/>
      <c r="S6123" s="2"/>
    </row>
    <row r="6124" spans="14:19" x14ac:dyDescent="0.35">
      <c r="N6124" s="6"/>
      <c r="Q6124" s="2"/>
      <c r="S6124" s="2"/>
    </row>
    <row r="6125" spans="14:19" x14ac:dyDescent="0.35">
      <c r="N6125" s="6"/>
      <c r="Q6125" s="2"/>
      <c r="S6125" s="2"/>
    </row>
    <row r="6126" spans="14:19" x14ac:dyDescent="0.35">
      <c r="N6126" s="6"/>
      <c r="Q6126" s="2"/>
      <c r="S6126" s="2"/>
    </row>
    <row r="6127" spans="14:19" x14ac:dyDescent="0.35">
      <c r="N6127" s="6"/>
      <c r="Q6127" s="2"/>
      <c r="S6127" s="2"/>
    </row>
    <row r="6128" spans="14:19" x14ac:dyDescent="0.35">
      <c r="N6128" s="6"/>
      <c r="Q6128" s="2"/>
      <c r="S6128" s="2"/>
    </row>
    <row r="6129" spans="14:19" x14ac:dyDescent="0.35">
      <c r="N6129" s="6"/>
      <c r="Q6129" s="2"/>
      <c r="S6129" s="2"/>
    </row>
    <row r="6130" spans="14:19" x14ac:dyDescent="0.35">
      <c r="N6130" s="6"/>
      <c r="Q6130" s="2"/>
      <c r="S6130" s="2"/>
    </row>
    <row r="6131" spans="14:19" x14ac:dyDescent="0.35">
      <c r="N6131" s="6"/>
      <c r="Q6131" s="2"/>
      <c r="S6131" s="2"/>
    </row>
    <row r="6132" spans="14:19" x14ac:dyDescent="0.35">
      <c r="N6132" s="6"/>
      <c r="Q6132" s="2"/>
      <c r="S6132" s="2"/>
    </row>
    <row r="6133" spans="14:19" x14ac:dyDescent="0.35">
      <c r="N6133" s="6"/>
      <c r="Q6133" s="2"/>
      <c r="S6133" s="2"/>
    </row>
    <row r="6134" spans="14:19" x14ac:dyDescent="0.35">
      <c r="N6134" s="6"/>
      <c r="Q6134" s="2"/>
      <c r="S6134" s="2"/>
    </row>
    <row r="6135" spans="14:19" x14ac:dyDescent="0.35">
      <c r="N6135" s="6"/>
      <c r="Q6135" s="2"/>
      <c r="S6135" s="2"/>
    </row>
    <row r="6136" spans="14:19" x14ac:dyDescent="0.35">
      <c r="N6136" s="6"/>
      <c r="Q6136" s="2"/>
      <c r="S6136" s="2"/>
    </row>
    <row r="6137" spans="14:19" x14ac:dyDescent="0.35">
      <c r="N6137" s="6"/>
      <c r="Q6137" s="2"/>
      <c r="S6137" s="2"/>
    </row>
    <row r="6138" spans="14:19" x14ac:dyDescent="0.35">
      <c r="N6138" s="6"/>
      <c r="Q6138" s="2"/>
      <c r="S6138" s="2"/>
    </row>
    <row r="6139" spans="14:19" x14ac:dyDescent="0.35">
      <c r="N6139" s="6"/>
      <c r="Q6139" s="2"/>
      <c r="S6139" s="2"/>
    </row>
    <row r="6140" spans="14:19" x14ac:dyDescent="0.35">
      <c r="N6140" s="6"/>
      <c r="Q6140" s="2"/>
      <c r="S6140" s="2"/>
    </row>
    <row r="6141" spans="14:19" x14ac:dyDescent="0.35">
      <c r="N6141" s="6"/>
      <c r="Q6141" s="2"/>
      <c r="S6141" s="2"/>
    </row>
    <row r="6142" spans="14:19" x14ac:dyDescent="0.35">
      <c r="N6142" s="6"/>
      <c r="Q6142" s="2"/>
      <c r="S6142" s="2"/>
    </row>
    <row r="6143" spans="14:19" x14ac:dyDescent="0.35">
      <c r="N6143" s="6"/>
      <c r="Q6143" s="2"/>
      <c r="S6143" s="2"/>
    </row>
    <row r="6144" spans="14:19" x14ac:dyDescent="0.35">
      <c r="N6144" s="6"/>
      <c r="Q6144" s="2"/>
      <c r="S6144" s="2"/>
    </row>
    <row r="6145" spans="14:19" x14ac:dyDescent="0.35">
      <c r="N6145" s="6"/>
      <c r="Q6145" s="2"/>
      <c r="S6145" s="2"/>
    </row>
    <row r="6146" spans="14:19" x14ac:dyDescent="0.35">
      <c r="N6146" s="6"/>
      <c r="Q6146" s="2"/>
      <c r="S6146" s="2"/>
    </row>
    <row r="6147" spans="14:19" x14ac:dyDescent="0.35">
      <c r="N6147" s="6"/>
      <c r="Q6147" s="2"/>
      <c r="S6147" s="2"/>
    </row>
    <row r="6148" spans="14:19" x14ac:dyDescent="0.35">
      <c r="N6148" s="6"/>
      <c r="Q6148" s="2"/>
      <c r="S6148" s="2"/>
    </row>
    <row r="6149" spans="14:19" x14ac:dyDescent="0.35">
      <c r="N6149" s="6"/>
      <c r="Q6149" s="2"/>
      <c r="S6149" s="2"/>
    </row>
    <row r="6150" spans="14:19" x14ac:dyDescent="0.35">
      <c r="N6150" s="6"/>
      <c r="Q6150" s="2"/>
      <c r="S6150" s="2"/>
    </row>
    <row r="6151" spans="14:19" x14ac:dyDescent="0.35">
      <c r="N6151" s="6"/>
      <c r="Q6151" s="2"/>
      <c r="S6151" s="2"/>
    </row>
    <row r="6152" spans="14:19" x14ac:dyDescent="0.35">
      <c r="N6152" s="6"/>
      <c r="Q6152" s="2"/>
      <c r="S6152" s="2"/>
    </row>
    <row r="6153" spans="14:19" x14ac:dyDescent="0.35">
      <c r="N6153" s="6"/>
      <c r="Q6153" s="2"/>
      <c r="S6153" s="2"/>
    </row>
    <row r="6154" spans="14:19" x14ac:dyDescent="0.35">
      <c r="N6154" s="6"/>
      <c r="Q6154" s="2"/>
      <c r="S6154" s="2"/>
    </row>
    <row r="6155" spans="14:19" x14ac:dyDescent="0.35">
      <c r="N6155" s="6"/>
      <c r="Q6155" s="2"/>
      <c r="S6155" s="2"/>
    </row>
    <row r="6156" spans="14:19" x14ac:dyDescent="0.35">
      <c r="N6156" s="6"/>
      <c r="Q6156" s="2"/>
      <c r="S6156" s="2"/>
    </row>
    <row r="6157" spans="14:19" x14ac:dyDescent="0.35">
      <c r="N6157" s="6"/>
      <c r="Q6157" s="2"/>
      <c r="S6157" s="2"/>
    </row>
    <row r="6158" spans="14:19" x14ac:dyDescent="0.35">
      <c r="N6158" s="6"/>
      <c r="Q6158" s="2"/>
      <c r="S6158" s="2"/>
    </row>
    <row r="6159" spans="14:19" x14ac:dyDescent="0.35">
      <c r="N6159" s="6"/>
      <c r="Q6159" s="2"/>
      <c r="S6159" s="2"/>
    </row>
    <row r="6160" spans="14:19" x14ac:dyDescent="0.35">
      <c r="N6160" s="6"/>
      <c r="Q6160" s="2"/>
      <c r="S6160" s="2"/>
    </row>
    <row r="6161" spans="14:19" x14ac:dyDescent="0.35">
      <c r="N6161" s="6"/>
      <c r="Q6161" s="2"/>
      <c r="S6161" s="2"/>
    </row>
    <row r="6162" spans="14:19" x14ac:dyDescent="0.35">
      <c r="N6162" s="6"/>
      <c r="Q6162" s="2"/>
      <c r="S6162" s="2"/>
    </row>
    <row r="6163" spans="14:19" x14ac:dyDescent="0.35">
      <c r="N6163" s="6"/>
      <c r="Q6163" s="2"/>
      <c r="S6163" s="2"/>
    </row>
    <row r="6164" spans="14:19" x14ac:dyDescent="0.35">
      <c r="N6164" s="6"/>
      <c r="Q6164" s="2"/>
      <c r="S6164" s="2"/>
    </row>
    <row r="6165" spans="14:19" x14ac:dyDescent="0.35">
      <c r="N6165" s="6"/>
      <c r="Q6165" s="2"/>
      <c r="S6165" s="2"/>
    </row>
    <row r="6166" spans="14:19" x14ac:dyDescent="0.35">
      <c r="N6166" s="6"/>
      <c r="Q6166" s="2"/>
      <c r="S6166" s="2"/>
    </row>
    <row r="6167" spans="14:19" x14ac:dyDescent="0.35">
      <c r="N6167" s="6"/>
      <c r="Q6167" s="2"/>
      <c r="S6167" s="2"/>
    </row>
    <row r="6168" spans="14:19" x14ac:dyDescent="0.35">
      <c r="N6168" s="6"/>
      <c r="Q6168" s="2"/>
      <c r="S6168" s="2"/>
    </row>
    <row r="6169" spans="14:19" x14ac:dyDescent="0.35">
      <c r="N6169" s="6"/>
      <c r="Q6169" s="2"/>
      <c r="S6169" s="2"/>
    </row>
    <row r="6170" spans="14:19" x14ac:dyDescent="0.35">
      <c r="N6170" s="6"/>
      <c r="Q6170" s="2"/>
      <c r="S6170" s="2"/>
    </row>
    <row r="6171" spans="14:19" x14ac:dyDescent="0.35">
      <c r="N6171" s="6"/>
      <c r="Q6171" s="2"/>
      <c r="S6171" s="2"/>
    </row>
    <row r="6172" spans="14:19" x14ac:dyDescent="0.35">
      <c r="N6172" s="6"/>
      <c r="Q6172" s="2"/>
      <c r="S6172" s="2"/>
    </row>
    <row r="6173" spans="14:19" x14ac:dyDescent="0.35">
      <c r="N6173" s="6"/>
      <c r="Q6173" s="2"/>
      <c r="S6173" s="2"/>
    </row>
    <row r="6174" spans="14:19" x14ac:dyDescent="0.35">
      <c r="N6174" s="6"/>
      <c r="Q6174" s="2"/>
      <c r="S6174" s="2"/>
    </row>
    <row r="6175" spans="14:19" x14ac:dyDescent="0.35">
      <c r="N6175" s="6"/>
      <c r="Q6175" s="2"/>
      <c r="S6175" s="2"/>
    </row>
    <row r="6176" spans="14:19" x14ac:dyDescent="0.35">
      <c r="N6176" s="6"/>
      <c r="Q6176" s="2"/>
      <c r="S6176" s="2"/>
    </row>
    <row r="6177" spans="14:19" x14ac:dyDescent="0.35">
      <c r="N6177" s="6"/>
      <c r="Q6177" s="2"/>
      <c r="S6177" s="2"/>
    </row>
    <row r="6178" spans="14:19" x14ac:dyDescent="0.35">
      <c r="N6178" s="6"/>
      <c r="Q6178" s="2"/>
      <c r="S6178" s="2"/>
    </row>
    <row r="6179" spans="14:19" x14ac:dyDescent="0.35">
      <c r="N6179" s="6"/>
      <c r="Q6179" s="2"/>
      <c r="S6179" s="2"/>
    </row>
    <row r="6180" spans="14:19" x14ac:dyDescent="0.35">
      <c r="N6180" s="6"/>
      <c r="Q6180" s="2"/>
      <c r="S6180" s="2"/>
    </row>
    <row r="6181" spans="14:19" x14ac:dyDescent="0.35">
      <c r="N6181" s="6"/>
      <c r="Q6181" s="2"/>
      <c r="S6181" s="2"/>
    </row>
    <row r="6182" spans="14:19" x14ac:dyDescent="0.35">
      <c r="N6182" s="6"/>
      <c r="Q6182" s="2"/>
      <c r="S6182" s="2"/>
    </row>
    <row r="6183" spans="14:19" x14ac:dyDescent="0.35">
      <c r="N6183" s="6"/>
      <c r="Q6183" s="2"/>
      <c r="S6183" s="2"/>
    </row>
    <row r="6184" spans="14:19" x14ac:dyDescent="0.35">
      <c r="N6184" s="6"/>
      <c r="Q6184" s="2"/>
      <c r="S6184" s="2"/>
    </row>
    <row r="6185" spans="14:19" x14ac:dyDescent="0.35">
      <c r="N6185" s="6"/>
      <c r="Q6185" s="2"/>
      <c r="S6185" s="2"/>
    </row>
    <row r="6186" spans="14:19" x14ac:dyDescent="0.35">
      <c r="N6186" s="6"/>
      <c r="Q6186" s="2"/>
      <c r="S6186" s="2"/>
    </row>
    <row r="6187" spans="14:19" x14ac:dyDescent="0.35">
      <c r="N6187" s="6"/>
      <c r="Q6187" s="2"/>
      <c r="S6187" s="2"/>
    </row>
    <row r="6188" spans="14:19" x14ac:dyDescent="0.35">
      <c r="N6188" s="6"/>
      <c r="Q6188" s="2"/>
      <c r="S6188" s="2"/>
    </row>
    <row r="6189" spans="14:19" x14ac:dyDescent="0.35">
      <c r="N6189" s="6"/>
      <c r="Q6189" s="2"/>
      <c r="S6189" s="2"/>
    </row>
    <row r="6190" spans="14:19" x14ac:dyDescent="0.35">
      <c r="N6190" s="6"/>
      <c r="Q6190" s="2"/>
      <c r="S6190" s="2"/>
    </row>
    <row r="6191" spans="14:19" x14ac:dyDescent="0.35">
      <c r="N6191" s="6"/>
      <c r="Q6191" s="2"/>
      <c r="S6191" s="2"/>
    </row>
    <row r="6192" spans="14:19" x14ac:dyDescent="0.35">
      <c r="N6192" s="6"/>
      <c r="Q6192" s="2"/>
      <c r="S6192" s="2"/>
    </row>
    <row r="6193" spans="14:19" x14ac:dyDescent="0.35">
      <c r="N6193" s="6"/>
      <c r="Q6193" s="2"/>
      <c r="S6193" s="2"/>
    </row>
    <row r="6194" spans="14:19" x14ac:dyDescent="0.35">
      <c r="N6194" s="6"/>
      <c r="Q6194" s="2"/>
      <c r="S6194" s="2"/>
    </row>
    <row r="6195" spans="14:19" x14ac:dyDescent="0.35">
      <c r="N6195" s="6"/>
      <c r="Q6195" s="2"/>
      <c r="S6195" s="2"/>
    </row>
    <row r="6196" spans="14:19" x14ac:dyDescent="0.35">
      <c r="N6196" s="6"/>
      <c r="Q6196" s="2"/>
      <c r="S6196" s="2"/>
    </row>
    <row r="6197" spans="14:19" x14ac:dyDescent="0.35">
      <c r="N6197" s="6"/>
      <c r="Q6197" s="2"/>
      <c r="S6197" s="2"/>
    </row>
    <row r="6198" spans="14:19" x14ac:dyDescent="0.35">
      <c r="N6198" s="6"/>
      <c r="Q6198" s="2"/>
      <c r="S6198" s="2"/>
    </row>
    <row r="6199" spans="14:19" x14ac:dyDescent="0.35">
      <c r="N6199" s="6"/>
      <c r="Q6199" s="2"/>
      <c r="S6199" s="2"/>
    </row>
    <row r="6200" spans="14:19" x14ac:dyDescent="0.35">
      <c r="N6200" s="6"/>
      <c r="Q6200" s="2"/>
      <c r="S6200" s="2"/>
    </row>
    <row r="6201" spans="14:19" x14ac:dyDescent="0.35">
      <c r="N6201" s="6"/>
      <c r="Q6201" s="2"/>
      <c r="S6201" s="2"/>
    </row>
    <row r="6202" spans="14:19" x14ac:dyDescent="0.35">
      <c r="N6202" s="6"/>
      <c r="Q6202" s="2"/>
      <c r="S6202" s="2"/>
    </row>
    <row r="6203" spans="14:19" x14ac:dyDescent="0.35">
      <c r="N6203" s="6"/>
      <c r="Q6203" s="2"/>
      <c r="S6203" s="2"/>
    </row>
    <row r="6204" spans="14:19" x14ac:dyDescent="0.35">
      <c r="N6204" s="6"/>
      <c r="Q6204" s="2"/>
      <c r="S6204" s="2"/>
    </row>
    <row r="6205" spans="14:19" x14ac:dyDescent="0.35">
      <c r="N6205" s="6"/>
      <c r="Q6205" s="2"/>
      <c r="S6205" s="2"/>
    </row>
    <row r="6206" spans="14:19" x14ac:dyDescent="0.35">
      <c r="N6206" s="6"/>
      <c r="Q6206" s="2"/>
      <c r="S6206" s="2"/>
    </row>
    <row r="6207" spans="14:19" x14ac:dyDescent="0.35">
      <c r="N6207" s="6"/>
      <c r="Q6207" s="2"/>
      <c r="S6207" s="2"/>
    </row>
    <row r="6208" spans="14:19" x14ac:dyDescent="0.35">
      <c r="N6208" s="6"/>
      <c r="Q6208" s="2"/>
      <c r="S6208" s="2"/>
    </row>
    <row r="6209" spans="14:19" x14ac:dyDescent="0.35">
      <c r="N6209" s="6"/>
      <c r="Q6209" s="2"/>
      <c r="S6209" s="2"/>
    </row>
    <row r="6210" spans="14:19" x14ac:dyDescent="0.35">
      <c r="N6210" s="6"/>
      <c r="Q6210" s="2"/>
      <c r="S6210" s="2"/>
    </row>
    <row r="6211" spans="14:19" x14ac:dyDescent="0.35">
      <c r="N6211" s="6"/>
      <c r="Q6211" s="2"/>
      <c r="S6211" s="2"/>
    </row>
    <row r="6212" spans="14:19" x14ac:dyDescent="0.35">
      <c r="N6212" s="6"/>
      <c r="Q6212" s="2"/>
      <c r="S6212" s="2"/>
    </row>
    <row r="6213" spans="14:19" x14ac:dyDescent="0.35">
      <c r="N6213" s="6"/>
      <c r="Q6213" s="2"/>
      <c r="S6213" s="2"/>
    </row>
    <row r="6214" spans="14:19" x14ac:dyDescent="0.35">
      <c r="N6214" s="6"/>
      <c r="Q6214" s="2"/>
      <c r="S6214" s="2"/>
    </row>
    <row r="6215" spans="14:19" x14ac:dyDescent="0.35">
      <c r="N6215" s="6"/>
      <c r="Q6215" s="2"/>
      <c r="S6215" s="2"/>
    </row>
    <row r="6216" spans="14:19" x14ac:dyDescent="0.35">
      <c r="N6216" s="6"/>
      <c r="Q6216" s="2"/>
      <c r="S6216" s="2"/>
    </row>
    <row r="6217" spans="14:19" x14ac:dyDescent="0.35">
      <c r="N6217" s="6"/>
      <c r="Q6217" s="2"/>
      <c r="S6217" s="2"/>
    </row>
    <row r="6218" spans="14:19" x14ac:dyDescent="0.35">
      <c r="N6218" s="6"/>
      <c r="Q6218" s="2"/>
      <c r="S6218" s="2"/>
    </row>
    <row r="6219" spans="14:19" x14ac:dyDescent="0.35">
      <c r="N6219" s="6"/>
      <c r="Q6219" s="2"/>
      <c r="S6219" s="2"/>
    </row>
    <row r="6220" spans="14:19" x14ac:dyDescent="0.35">
      <c r="N6220" s="6"/>
      <c r="Q6220" s="2"/>
      <c r="S6220" s="2"/>
    </row>
    <row r="6221" spans="14:19" x14ac:dyDescent="0.35">
      <c r="N6221" s="6"/>
      <c r="Q6221" s="2"/>
      <c r="S6221" s="2"/>
    </row>
    <row r="6222" spans="14:19" x14ac:dyDescent="0.35">
      <c r="N6222" s="6"/>
      <c r="Q6222" s="2"/>
      <c r="S6222" s="2"/>
    </row>
    <row r="6223" spans="14:19" x14ac:dyDescent="0.35">
      <c r="N6223" s="6"/>
      <c r="Q6223" s="2"/>
      <c r="S6223" s="2"/>
    </row>
    <row r="6224" spans="14:19" x14ac:dyDescent="0.35">
      <c r="N6224" s="6"/>
      <c r="Q6224" s="2"/>
      <c r="S6224" s="2"/>
    </row>
    <row r="6225" spans="14:19" x14ac:dyDescent="0.35">
      <c r="N6225" s="6"/>
      <c r="Q6225" s="2"/>
      <c r="S6225" s="2"/>
    </row>
    <row r="6226" spans="14:19" x14ac:dyDescent="0.35">
      <c r="N6226" s="6"/>
      <c r="Q6226" s="2"/>
      <c r="S6226" s="2"/>
    </row>
    <row r="6227" spans="14:19" x14ac:dyDescent="0.35">
      <c r="N6227" s="6"/>
      <c r="Q6227" s="2"/>
      <c r="S6227" s="2"/>
    </row>
    <row r="6228" spans="14:19" x14ac:dyDescent="0.35">
      <c r="N6228" s="6"/>
      <c r="Q6228" s="2"/>
      <c r="S6228" s="2"/>
    </row>
    <row r="6229" spans="14:19" x14ac:dyDescent="0.35">
      <c r="N6229" s="6"/>
      <c r="Q6229" s="2"/>
      <c r="S6229" s="2"/>
    </row>
    <row r="6230" spans="14:19" x14ac:dyDescent="0.35">
      <c r="N6230" s="6"/>
      <c r="Q6230" s="2"/>
      <c r="S6230" s="2"/>
    </row>
    <row r="6231" spans="14:19" x14ac:dyDescent="0.35">
      <c r="N6231" s="6"/>
      <c r="Q6231" s="2"/>
      <c r="S6231" s="2"/>
    </row>
    <row r="6232" spans="14:19" x14ac:dyDescent="0.35">
      <c r="N6232" s="6"/>
      <c r="Q6232" s="2"/>
      <c r="S6232" s="2"/>
    </row>
    <row r="6233" spans="14:19" x14ac:dyDescent="0.35">
      <c r="N6233" s="6"/>
      <c r="Q6233" s="2"/>
      <c r="S6233" s="2"/>
    </row>
    <row r="6234" spans="14:19" x14ac:dyDescent="0.35">
      <c r="N6234" s="6"/>
      <c r="Q6234" s="2"/>
      <c r="S6234" s="2"/>
    </row>
    <row r="6235" spans="14:19" x14ac:dyDescent="0.35">
      <c r="N6235" s="6"/>
      <c r="Q6235" s="2"/>
      <c r="S6235" s="2"/>
    </row>
    <row r="6236" spans="14:19" x14ac:dyDescent="0.35">
      <c r="N6236" s="6"/>
      <c r="Q6236" s="2"/>
      <c r="S6236" s="2"/>
    </row>
    <row r="6237" spans="14:19" x14ac:dyDescent="0.35">
      <c r="N6237" s="6"/>
      <c r="Q6237" s="2"/>
      <c r="S6237" s="2"/>
    </row>
    <row r="6238" spans="14:19" x14ac:dyDescent="0.35">
      <c r="N6238" s="6"/>
      <c r="Q6238" s="2"/>
      <c r="S6238" s="2"/>
    </row>
    <row r="6239" spans="14:19" x14ac:dyDescent="0.35">
      <c r="N6239" s="6"/>
      <c r="Q6239" s="2"/>
      <c r="S6239" s="2"/>
    </row>
    <row r="6240" spans="14:19" x14ac:dyDescent="0.35">
      <c r="N6240" s="6"/>
      <c r="Q6240" s="2"/>
      <c r="S6240" s="2"/>
    </row>
    <row r="6241" spans="14:19" x14ac:dyDescent="0.35">
      <c r="N6241" s="6"/>
      <c r="Q6241" s="2"/>
      <c r="S6241" s="2"/>
    </row>
    <row r="6242" spans="14:19" x14ac:dyDescent="0.35">
      <c r="N6242" s="6"/>
      <c r="Q6242" s="2"/>
      <c r="S6242" s="2"/>
    </row>
    <row r="6243" spans="14:19" x14ac:dyDescent="0.35">
      <c r="N6243" s="6"/>
      <c r="Q6243" s="2"/>
      <c r="S6243" s="2"/>
    </row>
    <row r="6244" spans="14:19" x14ac:dyDescent="0.35">
      <c r="N6244" s="6"/>
      <c r="Q6244" s="2"/>
      <c r="S6244" s="2"/>
    </row>
    <row r="6245" spans="14:19" x14ac:dyDescent="0.35">
      <c r="N6245" s="6"/>
      <c r="Q6245" s="2"/>
      <c r="S6245" s="2"/>
    </row>
    <row r="6246" spans="14:19" x14ac:dyDescent="0.35">
      <c r="N6246" s="6"/>
      <c r="Q6246" s="2"/>
      <c r="S6246" s="2"/>
    </row>
    <row r="6247" spans="14:19" x14ac:dyDescent="0.35">
      <c r="N6247" s="6"/>
      <c r="Q6247" s="2"/>
      <c r="S6247" s="2"/>
    </row>
    <row r="6248" spans="14:19" x14ac:dyDescent="0.35">
      <c r="N6248" s="6"/>
      <c r="Q6248" s="2"/>
      <c r="S6248" s="2"/>
    </row>
    <row r="6249" spans="14:19" x14ac:dyDescent="0.35">
      <c r="N6249" s="6"/>
      <c r="Q6249" s="2"/>
      <c r="S6249" s="2"/>
    </row>
    <row r="6250" spans="14:19" x14ac:dyDescent="0.35">
      <c r="N6250" s="6"/>
      <c r="Q6250" s="2"/>
      <c r="S6250" s="2"/>
    </row>
    <row r="6251" spans="14:19" x14ac:dyDescent="0.35">
      <c r="N6251" s="6"/>
      <c r="Q6251" s="2"/>
      <c r="S6251" s="2"/>
    </row>
    <row r="6252" spans="14:19" x14ac:dyDescent="0.35">
      <c r="N6252" s="6"/>
      <c r="Q6252" s="2"/>
      <c r="S6252" s="2"/>
    </row>
    <row r="6253" spans="14:19" x14ac:dyDescent="0.35">
      <c r="N6253" s="6"/>
      <c r="Q6253" s="2"/>
      <c r="S6253" s="2"/>
    </row>
    <row r="6254" spans="14:19" x14ac:dyDescent="0.35">
      <c r="N6254" s="6"/>
      <c r="Q6254" s="2"/>
      <c r="S6254" s="2"/>
    </row>
    <row r="6255" spans="14:19" x14ac:dyDescent="0.35">
      <c r="N6255" s="6"/>
      <c r="Q6255" s="2"/>
      <c r="S6255" s="2"/>
    </row>
    <row r="6256" spans="14:19" x14ac:dyDescent="0.35">
      <c r="N6256" s="6"/>
      <c r="Q6256" s="2"/>
      <c r="S6256" s="2"/>
    </row>
    <row r="6257" spans="14:19" x14ac:dyDescent="0.35">
      <c r="N6257" s="6"/>
      <c r="Q6257" s="2"/>
      <c r="S6257" s="2"/>
    </row>
    <row r="6258" spans="14:19" x14ac:dyDescent="0.35">
      <c r="N6258" s="6"/>
      <c r="Q6258" s="2"/>
      <c r="S6258" s="2"/>
    </row>
    <row r="6259" spans="14:19" x14ac:dyDescent="0.35">
      <c r="N6259" s="6"/>
      <c r="Q6259" s="2"/>
      <c r="S6259" s="2"/>
    </row>
    <row r="6260" spans="14:19" x14ac:dyDescent="0.35">
      <c r="N6260" s="6"/>
      <c r="Q6260" s="2"/>
      <c r="S6260" s="2"/>
    </row>
    <row r="6261" spans="14:19" x14ac:dyDescent="0.35">
      <c r="N6261" s="6"/>
      <c r="Q6261" s="2"/>
      <c r="S6261" s="2"/>
    </row>
    <row r="6262" spans="14:19" x14ac:dyDescent="0.35">
      <c r="N6262" s="6"/>
      <c r="Q6262" s="2"/>
      <c r="S6262" s="2"/>
    </row>
    <row r="6263" spans="14:19" x14ac:dyDescent="0.35">
      <c r="N6263" s="6"/>
      <c r="Q6263" s="2"/>
      <c r="S6263" s="2"/>
    </row>
    <row r="6264" spans="14:19" x14ac:dyDescent="0.35">
      <c r="N6264" s="6"/>
      <c r="Q6264" s="2"/>
      <c r="S6264" s="2"/>
    </row>
    <row r="6265" spans="14:19" x14ac:dyDescent="0.35">
      <c r="N6265" s="6"/>
      <c r="Q6265" s="2"/>
      <c r="S6265" s="2"/>
    </row>
    <row r="6266" spans="14:19" x14ac:dyDescent="0.35">
      <c r="N6266" s="6"/>
      <c r="Q6266" s="2"/>
      <c r="S6266" s="2"/>
    </row>
    <row r="6267" spans="14:19" x14ac:dyDescent="0.35">
      <c r="N6267" s="6"/>
      <c r="Q6267" s="2"/>
      <c r="S6267" s="2"/>
    </row>
    <row r="6268" spans="14:19" x14ac:dyDescent="0.35">
      <c r="N6268" s="6"/>
      <c r="Q6268" s="2"/>
      <c r="S6268" s="2"/>
    </row>
    <row r="6269" spans="14:19" x14ac:dyDescent="0.35">
      <c r="N6269" s="6"/>
      <c r="Q6269" s="2"/>
      <c r="S6269" s="2"/>
    </row>
    <row r="6270" spans="14:19" x14ac:dyDescent="0.35">
      <c r="N6270" s="6"/>
      <c r="Q6270" s="2"/>
      <c r="S6270" s="2"/>
    </row>
    <row r="6271" spans="14:19" x14ac:dyDescent="0.35">
      <c r="N6271" s="6"/>
      <c r="Q6271" s="2"/>
      <c r="S6271" s="2"/>
    </row>
    <row r="6272" spans="14:19" x14ac:dyDescent="0.35">
      <c r="N6272" s="6"/>
      <c r="Q6272" s="2"/>
      <c r="S6272" s="2"/>
    </row>
    <row r="6273" spans="14:19" x14ac:dyDescent="0.35">
      <c r="N6273" s="6"/>
      <c r="Q6273" s="2"/>
      <c r="S6273" s="2"/>
    </row>
    <row r="6274" spans="14:19" x14ac:dyDescent="0.35">
      <c r="N6274" s="6"/>
      <c r="Q6274" s="2"/>
      <c r="S6274" s="2"/>
    </row>
    <row r="6275" spans="14:19" x14ac:dyDescent="0.35">
      <c r="N6275" s="6"/>
      <c r="Q6275" s="2"/>
      <c r="S6275" s="2"/>
    </row>
    <row r="6276" spans="14:19" x14ac:dyDescent="0.35">
      <c r="N6276" s="6"/>
      <c r="Q6276" s="2"/>
      <c r="S6276" s="2"/>
    </row>
    <row r="6277" spans="14:19" x14ac:dyDescent="0.35">
      <c r="N6277" s="6"/>
      <c r="Q6277" s="2"/>
      <c r="S6277" s="2"/>
    </row>
    <row r="6278" spans="14:19" x14ac:dyDescent="0.35">
      <c r="N6278" s="6"/>
      <c r="Q6278" s="2"/>
      <c r="S6278" s="2"/>
    </row>
    <row r="6279" spans="14:19" x14ac:dyDescent="0.35">
      <c r="N6279" s="6"/>
      <c r="Q6279" s="2"/>
      <c r="S6279" s="2"/>
    </row>
    <row r="6280" spans="14:19" x14ac:dyDescent="0.35">
      <c r="N6280" s="6"/>
      <c r="Q6280" s="2"/>
      <c r="S6280" s="2"/>
    </row>
    <row r="6281" spans="14:19" x14ac:dyDescent="0.35">
      <c r="N6281" s="6"/>
      <c r="Q6281" s="2"/>
      <c r="S6281" s="2"/>
    </row>
    <row r="6282" spans="14:19" x14ac:dyDescent="0.35">
      <c r="N6282" s="6"/>
      <c r="Q6282" s="2"/>
      <c r="S6282" s="2"/>
    </row>
    <row r="6283" spans="14:19" x14ac:dyDescent="0.35">
      <c r="N6283" s="6"/>
      <c r="Q6283" s="2"/>
      <c r="S6283" s="2"/>
    </row>
    <row r="6284" spans="14:19" x14ac:dyDescent="0.35">
      <c r="N6284" s="6"/>
      <c r="Q6284" s="2"/>
      <c r="S6284" s="2"/>
    </row>
    <row r="6285" spans="14:19" x14ac:dyDescent="0.35">
      <c r="N6285" s="6"/>
      <c r="Q6285" s="2"/>
      <c r="S6285" s="2"/>
    </row>
    <row r="6286" spans="14:19" x14ac:dyDescent="0.35">
      <c r="N6286" s="6"/>
      <c r="Q6286" s="2"/>
      <c r="S6286" s="2"/>
    </row>
    <row r="6287" spans="14:19" x14ac:dyDescent="0.35">
      <c r="N6287" s="6"/>
      <c r="Q6287" s="2"/>
      <c r="S6287" s="2"/>
    </row>
    <row r="6288" spans="14:19" x14ac:dyDescent="0.35">
      <c r="N6288" s="6"/>
      <c r="Q6288" s="2"/>
      <c r="S6288" s="2"/>
    </row>
    <row r="6289" spans="14:19" x14ac:dyDescent="0.35">
      <c r="N6289" s="6"/>
      <c r="Q6289" s="2"/>
      <c r="S6289" s="2"/>
    </row>
    <row r="6290" spans="14:19" x14ac:dyDescent="0.35">
      <c r="N6290" s="6"/>
      <c r="Q6290" s="2"/>
      <c r="S6290" s="2"/>
    </row>
    <row r="6291" spans="14:19" x14ac:dyDescent="0.35">
      <c r="N6291" s="6"/>
      <c r="Q6291" s="2"/>
      <c r="S6291" s="2"/>
    </row>
    <row r="6292" spans="14:19" x14ac:dyDescent="0.35">
      <c r="N6292" s="6"/>
      <c r="Q6292" s="2"/>
      <c r="S6292" s="2"/>
    </row>
    <row r="6293" spans="14:19" x14ac:dyDescent="0.35">
      <c r="N6293" s="6"/>
      <c r="Q6293" s="2"/>
      <c r="S6293" s="2"/>
    </row>
    <row r="6294" spans="14:19" x14ac:dyDescent="0.35">
      <c r="N6294" s="6"/>
      <c r="Q6294" s="2"/>
      <c r="S6294" s="2"/>
    </row>
    <row r="6295" spans="14:19" x14ac:dyDescent="0.35">
      <c r="N6295" s="6"/>
      <c r="Q6295" s="2"/>
      <c r="S6295" s="2"/>
    </row>
    <row r="6296" spans="14:19" x14ac:dyDescent="0.35">
      <c r="N6296" s="6"/>
      <c r="Q6296" s="2"/>
      <c r="S6296" s="2"/>
    </row>
    <row r="6297" spans="14:19" x14ac:dyDescent="0.35">
      <c r="N6297" s="6"/>
      <c r="Q6297" s="2"/>
      <c r="S6297" s="2"/>
    </row>
    <row r="6298" spans="14:19" x14ac:dyDescent="0.35">
      <c r="N6298" s="6"/>
      <c r="Q6298" s="2"/>
      <c r="S6298" s="2"/>
    </row>
    <row r="6299" spans="14:19" x14ac:dyDescent="0.35">
      <c r="N6299" s="6"/>
      <c r="Q6299" s="2"/>
      <c r="S6299" s="2"/>
    </row>
    <row r="6300" spans="14:19" x14ac:dyDescent="0.35">
      <c r="N6300" s="6"/>
      <c r="Q6300" s="2"/>
      <c r="S6300" s="2"/>
    </row>
    <row r="6301" spans="14:19" x14ac:dyDescent="0.35">
      <c r="N6301" s="6"/>
      <c r="Q6301" s="2"/>
      <c r="S6301" s="2"/>
    </row>
    <row r="6302" spans="14:19" x14ac:dyDescent="0.35">
      <c r="N6302" s="6"/>
      <c r="Q6302" s="2"/>
      <c r="S6302" s="2"/>
    </row>
    <row r="6303" spans="14:19" x14ac:dyDescent="0.35">
      <c r="N6303" s="6"/>
      <c r="Q6303" s="2"/>
      <c r="S6303" s="2"/>
    </row>
    <row r="6304" spans="14:19" x14ac:dyDescent="0.35">
      <c r="N6304" s="6"/>
      <c r="Q6304" s="2"/>
      <c r="S6304" s="2"/>
    </row>
    <row r="6305" spans="14:19" x14ac:dyDescent="0.35">
      <c r="N6305" s="6"/>
      <c r="Q6305" s="2"/>
      <c r="S6305" s="2"/>
    </row>
    <row r="6306" spans="14:19" x14ac:dyDescent="0.35">
      <c r="N6306" s="6"/>
      <c r="Q6306" s="2"/>
      <c r="S6306" s="2"/>
    </row>
    <row r="6307" spans="14:19" x14ac:dyDescent="0.35">
      <c r="N6307" s="6"/>
      <c r="Q6307" s="2"/>
      <c r="S6307" s="2"/>
    </row>
    <row r="6308" spans="14:19" x14ac:dyDescent="0.35">
      <c r="N6308" s="6"/>
      <c r="Q6308" s="2"/>
      <c r="S6308" s="2"/>
    </row>
    <row r="6309" spans="14:19" x14ac:dyDescent="0.35">
      <c r="N6309" s="6"/>
      <c r="Q6309" s="2"/>
      <c r="S6309" s="2"/>
    </row>
    <row r="6310" spans="14:19" x14ac:dyDescent="0.35">
      <c r="N6310" s="6"/>
      <c r="Q6310" s="2"/>
      <c r="S6310" s="2"/>
    </row>
    <row r="6311" spans="14:19" x14ac:dyDescent="0.35">
      <c r="N6311" s="6"/>
      <c r="Q6311" s="2"/>
      <c r="S6311" s="2"/>
    </row>
    <row r="6312" spans="14:19" x14ac:dyDescent="0.35">
      <c r="N6312" s="6"/>
      <c r="Q6312" s="2"/>
      <c r="S6312" s="2"/>
    </row>
    <row r="6313" spans="14:19" x14ac:dyDescent="0.35">
      <c r="N6313" s="6"/>
      <c r="Q6313" s="2"/>
      <c r="S6313" s="2"/>
    </row>
    <row r="6314" spans="14:19" x14ac:dyDescent="0.35">
      <c r="N6314" s="6"/>
      <c r="Q6314" s="2"/>
      <c r="S6314" s="2"/>
    </row>
    <row r="6315" spans="14:19" x14ac:dyDescent="0.35">
      <c r="N6315" s="6"/>
      <c r="Q6315" s="2"/>
      <c r="S6315" s="2"/>
    </row>
    <row r="6316" spans="14:19" x14ac:dyDescent="0.35">
      <c r="N6316" s="6"/>
      <c r="Q6316" s="2"/>
      <c r="S6316" s="2"/>
    </row>
    <row r="6317" spans="14:19" x14ac:dyDescent="0.35">
      <c r="N6317" s="6"/>
      <c r="Q6317" s="2"/>
      <c r="S6317" s="2"/>
    </row>
    <row r="6318" spans="14:19" x14ac:dyDescent="0.35">
      <c r="N6318" s="6"/>
      <c r="Q6318" s="2"/>
      <c r="S6318" s="2"/>
    </row>
    <row r="6319" spans="14:19" x14ac:dyDescent="0.35">
      <c r="N6319" s="6"/>
      <c r="Q6319" s="2"/>
      <c r="S6319" s="2"/>
    </row>
    <row r="6320" spans="14:19" x14ac:dyDescent="0.35">
      <c r="N6320" s="6"/>
      <c r="Q6320" s="2"/>
      <c r="S6320" s="2"/>
    </row>
    <row r="6321" spans="14:19" x14ac:dyDescent="0.35">
      <c r="N6321" s="6"/>
      <c r="Q6321" s="2"/>
      <c r="S6321" s="2"/>
    </row>
    <row r="6322" spans="14:19" x14ac:dyDescent="0.35">
      <c r="N6322" s="6"/>
      <c r="Q6322" s="2"/>
      <c r="S6322" s="2"/>
    </row>
    <row r="6323" spans="14:19" x14ac:dyDescent="0.35">
      <c r="N6323" s="6"/>
      <c r="Q6323" s="2"/>
      <c r="S6323" s="2"/>
    </row>
    <row r="6324" spans="14:19" x14ac:dyDescent="0.35">
      <c r="N6324" s="6"/>
      <c r="Q6324" s="2"/>
      <c r="S6324" s="2"/>
    </row>
    <row r="6325" spans="14:19" x14ac:dyDescent="0.35">
      <c r="N6325" s="6"/>
      <c r="Q6325" s="2"/>
      <c r="S6325" s="2"/>
    </row>
    <row r="6326" spans="14:19" x14ac:dyDescent="0.35">
      <c r="N6326" s="6"/>
      <c r="Q6326" s="2"/>
      <c r="S6326" s="2"/>
    </row>
    <row r="6327" spans="14:19" x14ac:dyDescent="0.35">
      <c r="N6327" s="6"/>
      <c r="Q6327" s="2"/>
      <c r="S6327" s="2"/>
    </row>
    <row r="6328" spans="14:19" x14ac:dyDescent="0.35">
      <c r="N6328" s="6"/>
      <c r="Q6328" s="2"/>
      <c r="S6328" s="2"/>
    </row>
    <row r="6329" spans="14:19" x14ac:dyDescent="0.35">
      <c r="N6329" s="6"/>
      <c r="Q6329" s="2"/>
      <c r="S6329" s="2"/>
    </row>
    <row r="6330" spans="14:19" x14ac:dyDescent="0.35">
      <c r="N6330" s="6"/>
      <c r="Q6330" s="2"/>
      <c r="S6330" s="2"/>
    </row>
    <row r="6331" spans="14:19" x14ac:dyDescent="0.35">
      <c r="N6331" s="6"/>
      <c r="Q6331" s="2"/>
      <c r="S6331" s="2"/>
    </row>
    <row r="6332" spans="14:19" x14ac:dyDescent="0.35">
      <c r="N6332" s="6"/>
      <c r="Q6332" s="2"/>
      <c r="S6332" s="2"/>
    </row>
    <row r="6333" spans="14:19" x14ac:dyDescent="0.35">
      <c r="N6333" s="6"/>
      <c r="Q6333" s="2"/>
      <c r="S6333" s="2"/>
    </row>
    <row r="6334" spans="14:19" x14ac:dyDescent="0.35">
      <c r="N6334" s="6"/>
      <c r="Q6334" s="2"/>
      <c r="S6334" s="2"/>
    </row>
    <row r="6335" spans="14:19" x14ac:dyDescent="0.35">
      <c r="N6335" s="6"/>
      <c r="Q6335" s="2"/>
      <c r="S6335" s="2"/>
    </row>
    <row r="6336" spans="14:19" x14ac:dyDescent="0.35">
      <c r="N6336" s="6"/>
      <c r="Q6336" s="2"/>
      <c r="S6336" s="2"/>
    </row>
    <row r="6337" spans="14:19" x14ac:dyDescent="0.35">
      <c r="N6337" s="6"/>
      <c r="Q6337" s="2"/>
      <c r="S6337" s="2"/>
    </row>
    <row r="6338" spans="14:19" x14ac:dyDescent="0.35">
      <c r="N6338" s="6"/>
      <c r="Q6338" s="2"/>
      <c r="S6338" s="2"/>
    </row>
    <row r="6339" spans="14:19" x14ac:dyDescent="0.35">
      <c r="N6339" s="6"/>
      <c r="Q6339" s="2"/>
      <c r="S6339" s="2"/>
    </row>
    <row r="6340" spans="14:19" x14ac:dyDescent="0.35">
      <c r="N6340" s="6"/>
      <c r="Q6340" s="2"/>
      <c r="S6340" s="2"/>
    </row>
    <row r="6341" spans="14:19" x14ac:dyDescent="0.35">
      <c r="N6341" s="6"/>
      <c r="Q6341" s="2"/>
      <c r="S6341" s="2"/>
    </row>
    <row r="6342" spans="14:19" x14ac:dyDescent="0.35">
      <c r="N6342" s="6"/>
      <c r="Q6342" s="2"/>
      <c r="S6342" s="2"/>
    </row>
    <row r="6343" spans="14:19" x14ac:dyDescent="0.35">
      <c r="N6343" s="6"/>
      <c r="Q6343" s="2"/>
      <c r="S6343" s="2"/>
    </row>
    <row r="6344" spans="14:19" x14ac:dyDescent="0.35">
      <c r="N6344" s="6"/>
      <c r="Q6344" s="2"/>
      <c r="S6344" s="2"/>
    </row>
    <row r="6345" spans="14:19" x14ac:dyDescent="0.35">
      <c r="N6345" s="6"/>
      <c r="Q6345" s="2"/>
      <c r="S6345" s="2"/>
    </row>
    <row r="6346" spans="14:19" x14ac:dyDescent="0.35">
      <c r="N6346" s="6"/>
      <c r="Q6346" s="2"/>
      <c r="S6346" s="2"/>
    </row>
    <row r="6347" spans="14:19" x14ac:dyDescent="0.35">
      <c r="N6347" s="6"/>
      <c r="Q6347" s="2"/>
      <c r="S6347" s="2"/>
    </row>
    <row r="6348" spans="14:19" x14ac:dyDescent="0.35">
      <c r="N6348" s="6"/>
      <c r="Q6348" s="2"/>
      <c r="S6348" s="2"/>
    </row>
    <row r="6349" spans="14:19" x14ac:dyDescent="0.35">
      <c r="N6349" s="6"/>
      <c r="Q6349" s="2"/>
      <c r="S6349" s="2"/>
    </row>
    <row r="6350" spans="14:19" x14ac:dyDescent="0.35">
      <c r="N6350" s="6"/>
      <c r="Q6350" s="2"/>
      <c r="S6350" s="2"/>
    </row>
    <row r="6351" spans="14:19" x14ac:dyDescent="0.35">
      <c r="N6351" s="6"/>
      <c r="Q6351" s="2"/>
      <c r="S6351" s="2"/>
    </row>
    <row r="6352" spans="14:19" x14ac:dyDescent="0.35">
      <c r="N6352" s="6"/>
      <c r="Q6352" s="2"/>
      <c r="S6352" s="2"/>
    </row>
    <row r="6353" spans="14:19" x14ac:dyDescent="0.35">
      <c r="N6353" s="6"/>
      <c r="Q6353" s="2"/>
      <c r="S6353" s="2"/>
    </row>
    <row r="6354" spans="14:19" x14ac:dyDescent="0.35">
      <c r="N6354" s="6"/>
      <c r="Q6354" s="2"/>
      <c r="S6354" s="2"/>
    </row>
    <row r="6355" spans="14:19" x14ac:dyDescent="0.35">
      <c r="N6355" s="6"/>
      <c r="Q6355" s="2"/>
      <c r="S6355" s="2"/>
    </row>
    <row r="6356" spans="14:19" x14ac:dyDescent="0.35">
      <c r="N6356" s="6"/>
      <c r="Q6356" s="2"/>
      <c r="S6356" s="2"/>
    </row>
    <row r="6357" spans="14:19" x14ac:dyDescent="0.35">
      <c r="N6357" s="6"/>
      <c r="Q6357" s="2"/>
      <c r="S6357" s="2"/>
    </row>
    <row r="6358" spans="14:19" x14ac:dyDescent="0.35">
      <c r="N6358" s="6"/>
      <c r="Q6358" s="2"/>
      <c r="S6358" s="2"/>
    </row>
    <row r="6359" spans="14:19" x14ac:dyDescent="0.35">
      <c r="N6359" s="6"/>
      <c r="Q6359" s="2"/>
      <c r="S6359" s="2"/>
    </row>
    <row r="6360" spans="14:19" x14ac:dyDescent="0.35">
      <c r="N6360" s="6"/>
      <c r="Q6360" s="2"/>
      <c r="S6360" s="2"/>
    </row>
    <row r="6361" spans="14:19" x14ac:dyDescent="0.35">
      <c r="N6361" s="6"/>
      <c r="Q6361" s="2"/>
      <c r="S6361" s="2"/>
    </row>
    <row r="6362" spans="14:19" x14ac:dyDescent="0.35">
      <c r="N6362" s="6"/>
      <c r="Q6362" s="2"/>
      <c r="S6362" s="2"/>
    </row>
    <row r="6363" spans="14:19" x14ac:dyDescent="0.35">
      <c r="N6363" s="6"/>
      <c r="Q6363" s="2"/>
      <c r="S6363" s="2"/>
    </row>
    <row r="6364" spans="14:19" x14ac:dyDescent="0.35">
      <c r="N6364" s="6"/>
      <c r="Q6364" s="2"/>
      <c r="S6364" s="2"/>
    </row>
    <row r="6365" spans="14:19" x14ac:dyDescent="0.35">
      <c r="N6365" s="6"/>
      <c r="Q6365" s="2"/>
      <c r="S6365" s="2"/>
    </row>
    <row r="6366" spans="14:19" x14ac:dyDescent="0.35">
      <c r="N6366" s="6"/>
      <c r="Q6366" s="2"/>
      <c r="S6366" s="2"/>
    </row>
    <row r="6367" spans="14:19" x14ac:dyDescent="0.35">
      <c r="N6367" s="6"/>
      <c r="Q6367" s="2"/>
      <c r="S6367" s="2"/>
    </row>
    <row r="6368" spans="14:19" x14ac:dyDescent="0.35">
      <c r="N6368" s="6"/>
      <c r="Q6368" s="2"/>
      <c r="S6368" s="2"/>
    </row>
    <row r="6369" spans="14:19" x14ac:dyDescent="0.35">
      <c r="N6369" s="6"/>
      <c r="Q6369" s="2"/>
      <c r="S6369" s="2"/>
    </row>
    <row r="6370" spans="14:19" x14ac:dyDescent="0.35">
      <c r="N6370" s="6"/>
      <c r="Q6370" s="2"/>
      <c r="S6370" s="2"/>
    </row>
    <row r="6371" spans="14:19" x14ac:dyDescent="0.35">
      <c r="N6371" s="6"/>
      <c r="Q6371" s="2"/>
      <c r="S6371" s="2"/>
    </row>
    <row r="6372" spans="14:19" x14ac:dyDescent="0.35">
      <c r="N6372" s="6"/>
      <c r="Q6372" s="2"/>
      <c r="S6372" s="2"/>
    </row>
    <row r="6373" spans="14:19" x14ac:dyDescent="0.35">
      <c r="N6373" s="6"/>
      <c r="Q6373" s="2"/>
      <c r="S6373" s="2"/>
    </row>
    <row r="6374" spans="14:19" x14ac:dyDescent="0.35">
      <c r="N6374" s="6"/>
      <c r="Q6374" s="2"/>
      <c r="S6374" s="2"/>
    </row>
    <row r="6375" spans="14:19" x14ac:dyDescent="0.35">
      <c r="N6375" s="6"/>
      <c r="Q6375" s="2"/>
      <c r="S6375" s="2"/>
    </row>
    <row r="6376" spans="14:19" x14ac:dyDescent="0.35">
      <c r="N6376" s="6"/>
      <c r="Q6376" s="2"/>
      <c r="S6376" s="2"/>
    </row>
    <row r="6377" spans="14:19" x14ac:dyDescent="0.35">
      <c r="N6377" s="6"/>
      <c r="Q6377" s="2"/>
      <c r="S6377" s="2"/>
    </row>
    <row r="6378" spans="14:19" x14ac:dyDescent="0.35">
      <c r="N6378" s="6"/>
      <c r="Q6378" s="2"/>
      <c r="S6378" s="2"/>
    </row>
    <row r="6379" spans="14:19" x14ac:dyDescent="0.35">
      <c r="N6379" s="6"/>
      <c r="Q6379" s="2"/>
      <c r="S6379" s="2"/>
    </row>
    <row r="6380" spans="14:19" x14ac:dyDescent="0.35">
      <c r="N6380" s="6"/>
      <c r="Q6380" s="2"/>
      <c r="S6380" s="2"/>
    </row>
    <row r="6381" spans="14:19" x14ac:dyDescent="0.35">
      <c r="N6381" s="6"/>
      <c r="Q6381" s="2"/>
      <c r="S6381" s="2"/>
    </row>
    <row r="6382" spans="14:19" x14ac:dyDescent="0.35">
      <c r="N6382" s="6"/>
      <c r="Q6382" s="2"/>
      <c r="S6382" s="2"/>
    </row>
    <row r="6383" spans="14:19" x14ac:dyDescent="0.35">
      <c r="N6383" s="6"/>
      <c r="Q6383" s="2"/>
      <c r="S6383" s="2"/>
    </row>
    <row r="6384" spans="14:19" x14ac:dyDescent="0.35">
      <c r="N6384" s="6"/>
      <c r="Q6384" s="2"/>
      <c r="S6384" s="2"/>
    </row>
    <row r="6385" spans="14:19" x14ac:dyDescent="0.35">
      <c r="N6385" s="6"/>
      <c r="Q6385" s="2"/>
      <c r="S6385" s="2"/>
    </row>
    <row r="6386" spans="14:19" x14ac:dyDescent="0.35">
      <c r="N6386" s="6"/>
      <c r="Q6386" s="2"/>
      <c r="S6386" s="2"/>
    </row>
    <row r="6387" spans="14:19" x14ac:dyDescent="0.35">
      <c r="N6387" s="6"/>
      <c r="Q6387" s="2"/>
      <c r="S6387" s="2"/>
    </row>
    <row r="6388" spans="14:19" x14ac:dyDescent="0.35">
      <c r="N6388" s="6"/>
      <c r="Q6388" s="2"/>
      <c r="S6388" s="2"/>
    </row>
    <row r="6389" spans="14:19" x14ac:dyDescent="0.35">
      <c r="N6389" s="6"/>
      <c r="Q6389" s="2"/>
      <c r="S6389" s="2"/>
    </row>
    <row r="6390" spans="14:19" x14ac:dyDescent="0.35">
      <c r="N6390" s="6"/>
      <c r="Q6390" s="2"/>
      <c r="S6390" s="2"/>
    </row>
    <row r="6391" spans="14:19" x14ac:dyDescent="0.35">
      <c r="N6391" s="6"/>
      <c r="Q6391" s="2"/>
      <c r="S6391" s="2"/>
    </row>
    <row r="6392" spans="14:19" x14ac:dyDescent="0.35">
      <c r="N6392" s="6"/>
      <c r="Q6392" s="2"/>
      <c r="S6392" s="2"/>
    </row>
    <row r="6393" spans="14:19" x14ac:dyDescent="0.35">
      <c r="N6393" s="6"/>
      <c r="Q6393" s="2"/>
      <c r="S6393" s="2"/>
    </row>
    <row r="6394" spans="14:19" x14ac:dyDescent="0.35">
      <c r="N6394" s="6"/>
      <c r="Q6394" s="2"/>
      <c r="S6394" s="2"/>
    </row>
    <row r="6395" spans="14:19" x14ac:dyDescent="0.35">
      <c r="N6395" s="6"/>
      <c r="Q6395" s="2"/>
      <c r="S6395" s="2"/>
    </row>
    <row r="6396" spans="14:19" x14ac:dyDescent="0.35">
      <c r="N6396" s="6"/>
      <c r="Q6396" s="2"/>
      <c r="S6396" s="2"/>
    </row>
    <row r="6397" spans="14:19" x14ac:dyDescent="0.35">
      <c r="N6397" s="6"/>
      <c r="Q6397" s="2"/>
      <c r="S6397" s="2"/>
    </row>
    <row r="6398" spans="14:19" x14ac:dyDescent="0.35">
      <c r="N6398" s="6"/>
      <c r="Q6398" s="2"/>
      <c r="S6398" s="2"/>
    </row>
    <row r="6399" spans="14:19" x14ac:dyDescent="0.35">
      <c r="N6399" s="6"/>
      <c r="Q6399" s="2"/>
      <c r="S6399" s="2"/>
    </row>
    <row r="6400" spans="14:19" x14ac:dyDescent="0.35">
      <c r="N6400" s="6"/>
      <c r="Q6400" s="2"/>
      <c r="S6400" s="2"/>
    </row>
    <row r="6401" spans="14:19" x14ac:dyDescent="0.35">
      <c r="N6401" s="6"/>
      <c r="Q6401" s="2"/>
      <c r="S6401" s="2"/>
    </row>
    <row r="6402" spans="14:19" x14ac:dyDescent="0.35">
      <c r="N6402" s="6"/>
      <c r="Q6402" s="2"/>
      <c r="S6402" s="2"/>
    </row>
    <row r="6403" spans="14:19" x14ac:dyDescent="0.35">
      <c r="N6403" s="6"/>
      <c r="Q6403" s="2"/>
      <c r="S6403" s="2"/>
    </row>
    <row r="6404" spans="14:19" x14ac:dyDescent="0.35">
      <c r="N6404" s="6"/>
      <c r="Q6404" s="2"/>
      <c r="S6404" s="2"/>
    </row>
    <row r="6405" spans="14:19" x14ac:dyDescent="0.35">
      <c r="N6405" s="6"/>
      <c r="Q6405" s="2"/>
      <c r="S6405" s="2"/>
    </row>
    <row r="6406" spans="14:19" x14ac:dyDescent="0.35">
      <c r="N6406" s="6"/>
      <c r="Q6406" s="2"/>
      <c r="S6406" s="2"/>
    </row>
    <row r="6407" spans="14:19" x14ac:dyDescent="0.35">
      <c r="N6407" s="6"/>
      <c r="Q6407" s="2"/>
      <c r="S6407" s="2"/>
    </row>
    <row r="6408" spans="14:19" x14ac:dyDescent="0.35">
      <c r="N6408" s="6"/>
      <c r="Q6408" s="2"/>
      <c r="S6408" s="2"/>
    </row>
    <row r="6409" spans="14:19" x14ac:dyDescent="0.35">
      <c r="N6409" s="6"/>
      <c r="Q6409" s="2"/>
      <c r="S6409" s="2"/>
    </row>
    <row r="6410" spans="14:19" x14ac:dyDescent="0.35">
      <c r="N6410" s="6"/>
      <c r="Q6410" s="2"/>
      <c r="S6410" s="2"/>
    </row>
    <row r="6411" spans="14:19" x14ac:dyDescent="0.35">
      <c r="N6411" s="6"/>
      <c r="Q6411" s="2"/>
      <c r="S6411" s="2"/>
    </row>
    <row r="6412" spans="14:19" x14ac:dyDescent="0.35">
      <c r="N6412" s="6"/>
      <c r="Q6412" s="2"/>
      <c r="S6412" s="2"/>
    </row>
    <row r="6413" spans="14:19" x14ac:dyDescent="0.35">
      <c r="N6413" s="6"/>
      <c r="Q6413" s="2"/>
      <c r="S6413" s="2"/>
    </row>
    <row r="6414" spans="14:19" x14ac:dyDescent="0.35">
      <c r="N6414" s="6"/>
      <c r="Q6414" s="2"/>
      <c r="S6414" s="2"/>
    </row>
    <row r="6415" spans="14:19" x14ac:dyDescent="0.35">
      <c r="N6415" s="6"/>
      <c r="Q6415" s="2"/>
      <c r="S6415" s="2"/>
    </row>
    <row r="6416" spans="14:19" x14ac:dyDescent="0.35">
      <c r="N6416" s="6"/>
      <c r="Q6416" s="2"/>
      <c r="S6416" s="2"/>
    </row>
    <row r="6417" spans="14:19" x14ac:dyDescent="0.35">
      <c r="N6417" s="6"/>
      <c r="Q6417" s="2"/>
      <c r="S6417" s="2"/>
    </row>
    <row r="6418" spans="14:19" x14ac:dyDescent="0.35">
      <c r="N6418" s="6"/>
      <c r="Q6418" s="2"/>
      <c r="S6418" s="2"/>
    </row>
    <row r="6419" spans="14:19" x14ac:dyDescent="0.35">
      <c r="N6419" s="6"/>
      <c r="Q6419" s="2"/>
      <c r="S6419" s="2"/>
    </row>
    <row r="6420" spans="14:19" x14ac:dyDescent="0.35">
      <c r="N6420" s="6"/>
      <c r="Q6420" s="2"/>
      <c r="S6420" s="2"/>
    </row>
    <row r="6421" spans="14:19" x14ac:dyDescent="0.35">
      <c r="N6421" s="6"/>
      <c r="Q6421" s="2"/>
      <c r="S6421" s="2"/>
    </row>
    <row r="6422" spans="14:19" x14ac:dyDescent="0.35">
      <c r="N6422" s="6"/>
      <c r="Q6422" s="2"/>
      <c r="S6422" s="2"/>
    </row>
    <row r="6423" spans="14:19" x14ac:dyDescent="0.35">
      <c r="N6423" s="6"/>
      <c r="Q6423" s="2"/>
      <c r="S6423" s="2"/>
    </row>
    <row r="6424" spans="14:19" x14ac:dyDescent="0.35">
      <c r="N6424" s="6"/>
      <c r="Q6424" s="2"/>
      <c r="S6424" s="2"/>
    </row>
    <row r="6425" spans="14:19" x14ac:dyDescent="0.35">
      <c r="N6425" s="6"/>
      <c r="Q6425" s="2"/>
      <c r="S6425" s="2"/>
    </row>
    <row r="6426" spans="14:19" x14ac:dyDescent="0.35">
      <c r="N6426" s="6"/>
      <c r="Q6426" s="2"/>
      <c r="S6426" s="2"/>
    </row>
    <row r="6427" spans="14:19" x14ac:dyDescent="0.35">
      <c r="N6427" s="6"/>
      <c r="Q6427" s="2"/>
      <c r="S6427" s="2"/>
    </row>
    <row r="6428" spans="14:19" x14ac:dyDescent="0.35">
      <c r="N6428" s="6"/>
      <c r="Q6428" s="2"/>
      <c r="S6428" s="2"/>
    </row>
    <row r="6429" spans="14:19" x14ac:dyDescent="0.35">
      <c r="N6429" s="6"/>
      <c r="Q6429" s="2"/>
      <c r="S6429" s="2"/>
    </row>
    <row r="6430" spans="14:19" x14ac:dyDescent="0.35">
      <c r="N6430" s="6"/>
      <c r="Q6430" s="2"/>
      <c r="S6430" s="2"/>
    </row>
    <row r="6431" spans="14:19" x14ac:dyDescent="0.35">
      <c r="N6431" s="6"/>
      <c r="Q6431" s="2"/>
      <c r="S6431" s="2"/>
    </row>
    <row r="6432" spans="14:19" x14ac:dyDescent="0.35">
      <c r="N6432" s="6"/>
      <c r="Q6432" s="2"/>
      <c r="S6432" s="2"/>
    </row>
    <row r="6433" spans="14:19" x14ac:dyDescent="0.35">
      <c r="N6433" s="6"/>
      <c r="Q6433" s="2"/>
      <c r="S6433" s="2"/>
    </row>
    <row r="6434" spans="14:19" x14ac:dyDescent="0.35">
      <c r="N6434" s="6"/>
      <c r="Q6434" s="2"/>
      <c r="S6434" s="2"/>
    </row>
    <row r="6435" spans="14:19" x14ac:dyDescent="0.35">
      <c r="N6435" s="6"/>
      <c r="Q6435" s="2"/>
      <c r="S6435" s="2"/>
    </row>
    <row r="6436" spans="14:19" x14ac:dyDescent="0.35">
      <c r="N6436" s="6"/>
      <c r="Q6436" s="2"/>
      <c r="S6436" s="2"/>
    </row>
    <row r="6437" spans="14:19" x14ac:dyDescent="0.35">
      <c r="N6437" s="6"/>
      <c r="Q6437" s="2"/>
      <c r="S6437" s="2"/>
    </row>
    <row r="6438" spans="14:19" x14ac:dyDescent="0.35">
      <c r="N6438" s="6"/>
      <c r="Q6438" s="2"/>
      <c r="S6438" s="2"/>
    </row>
    <row r="6439" spans="14:19" x14ac:dyDescent="0.35">
      <c r="N6439" s="6"/>
      <c r="Q6439" s="2"/>
      <c r="S6439" s="2"/>
    </row>
    <row r="6440" spans="14:19" x14ac:dyDescent="0.35">
      <c r="N6440" s="6"/>
      <c r="Q6440" s="2"/>
      <c r="S6440" s="2"/>
    </row>
    <row r="6441" spans="14:19" x14ac:dyDescent="0.35">
      <c r="N6441" s="6"/>
      <c r="Q6441" s="2"/>
      <c r="S6441" s="2"/>
    </row>
    <row r="6442" spans="14:19" x14ac:dyDescent="0.35">
      <c r="N6442" s="6"/>
      <c r="Q6442" s="2"/>
      <c r="S6442" s="2"/>
    </row>
    <row r="6443" spans="14:19" x14ac:dyDescent="0.35">
      <c r="N6443" s="6"/>
      <c r="Q6443" s="2"/>
      <c r="S6443" s="2"/>
    </row>
    <row r="6444" spans="14:19" x14ac:dyDescent="0.35">
      <c r="N6444" s="6"/>
      <c r="Q6444" s="2"/>
      <c r="S6444" s="2"/>
    </row>
    <row r="6445" spans="14:19" x14ac:dyDescent="0.35">
      <c r="N6445" s="6"/>
      <c r="Q6445" s="2"/>
      <c r="S6445" s="2"/>
    </row>
    <row r="6446" spans="14:19" x14ac:dyDescent="0.35">
      <c r="N6446" s="6"/>
      <c r="Q6446" s="2"/>
      <c r="S6446" s="2"/>
    </row>
    <row r="6447" spans="14:19" x14ac:dyDescent="0.35">
      <c r="N6447" s="6"/>
      <c r="Q6447" s="2"/>
      <c r="S6447" s="2"/>
    </row>
    <row r="6448" spans="14:19" x14ac:dyDescent="0.35">
      <c r="N6448" s="6"/>
      <c r="Q6448" s="2"/>
      <c r="S6448" s="2"/>
    </row>
    <row r="6449" spans="14:19" x14ac:dyDescent="0.35">
      <c r="N6449" s="6"/>
      <c r="Q6449" s="2"/>
      <c r="S6449" s="2"/>
    </row>
    <row r="6450" spans="14:19" x14ac:dyDescent="0.35">
      <c r="N6450" s="6"/>
      <c r="Q6450" s="2"/>
      <c r="S6450" s="2"/>
    </row>
    <row r="6451" spans="14:19" x14ac:dyDescent="0.35">
      <c r="N6451" s="6"/>
      <c r="Q6451" s="2"/>
      <c r="S6451" s="2"/>
    </row>
    <row r="6452" spans="14:19" x14ac:dyDescent="0.35">
      <c r="N6452" s="6"/>
      <c r="Q6452" s="2"/>
      <c r="S6452" s="2"/>
    </row>
    <row r="6453" spans="14:19" x14ac:dyDescent="0.35">
      <c r="N6453" s="6"/>
      <c r="Q6453" s="2"/>
      <c r="S6453" s="2"/>
    </row>
    <row r="6454" spans="14:19" x14ac:dyDescent="0.35">
      <c r="N6454" s="6"/>
      <c r="Q6454" s="2"/>
      <c r="S6454" s="2"/>
    </row>
    <row r="6455" spans="14:19" x14ac:dyDescent="0.35">
      <c r="N6455" s="6"/>
      <c r="Q6455" s="2"/>
      <c r="S6455" s="2"/>
    </row>
    <row r="6456" spans="14:19" x14ac:dyDescent="0.35">
      <c r="N6456" s="6"/>
      <c r="Q6456" s="2"/>
      <c r="S6456" s="2"/>
    </row>
    <row r="6457" spans="14:19" x14ac:dyDescent="0.35">
      <c r="N6457" s="6"/>
      <c r="Q6457" s="2"/>
      <c r="S6457" s="2"/>
    </row>
    <row r="6458" spans="14:19" x14ac:dyDescent="0.35">
      <c r="N6458" s="6"/>
      <c r="Q6458" s="2"/>
      <c r="S6458" s="2"/>
    </row>
    <row r="6459" spans="14:19" x14ac:dyDescent="0.35">
      <c r="N6459" s="6"/>
      <c r="Q6459" s="2"/>
      <c r="S6459" s="2"/>
    </row>
    <row r="6460" spans="14:19" x14ac:dyDescent="0.35">
      <c r="N6460" s="6"/>
      <c r="Q6460" s="2"/>
      <c r="S6460" s="2"/>
    </row>
    <row r="6461" spans="14:19" x14ac:dyDescent="0.35">
      <c r="N6461" s="6"/>
      <c r="Q6461" s="2"/>
      <c r="S6461" s="2"/>
    </row>
    <row r="6462" spans="14:19" x14ac:dyDescent="0.35">
      <c r="N6462" s="6"/>
      <c r="Q6462" s="2"/>
      <c r="S6462" s="2"/>
    </row>
    <row r="6463" spans="14:19" x14ac:dyDescent="0.35">
      <c r="N6463" s="6"/>
      <c r="Q6463" s="2"/>
      <c r="S6463" s="2"/>
    </row>
    <row r="6464" spans="14:19" x14ac:dyDescent="0.35">
      <c r="N6464" s="6"/>
      <c r="Q6464" s="2"/>
      <c r="S6464" s="2"/>
    </row>
    <row r="6465" spans="14:19" x14ac:dyDescent="0.35">
      <c r="N6465" s="6"/>
      <c r="Q6465" s="2"/>
      <c r="S6465" s="2"/>
    </row>
    <row r="6466" spans="14:19" x14ac:dyDescent="0.35">
      <c r="N6466" s="6"/>
      <c r="Q6466" s="2"/>
      <c r="S6466" s="2"/>
    </row>
    <row r="6467" spans="14:19" x14ac:dyDescent="0.35">
      <c r="N6467" s="6"/>
      <c r="Q6467" s="2"/>
      <c r="S6467" s="2"/>
    </row>
    <row r="6468" spans="14:19" x14ac:dyDescent="0.35">
      <c r="N6468" s="6"/>
      <c r="Q6468" s="2"/>
      <c r="S6468" s="2"/>
    </row>
    <row r="6469" spans="14:19" x14ac:dyDescent="0.35">
      <c r="N6469" s="6"/>
      <c r="Q6469" s="2"/>
      <c r="S6469" s="2"/>
    </row>
    <row r="6470" spans="14:19" x14ac:dyDescent="0.35">
      <c r="N6470" s="6"/>
      <c r="Q6470" s="2"/>
      <c r="S6470" s="2"/>
    </row>
    <row r="6471" spans="14:19" x14ac:dyDescent="0.35">
      <c r="N6471" s="6"/>
      <c r="Q6471" s="2"/>
      <c r="S6471" s="2"/>
    </row>
    <row r="6472" spans="14:19" x14ac:dyDescent="0.35">
      <c r="N6472" s="6"/>
      <c r="Q6472" s="2"/>
      <c r="S6472" s="2"/>
    </row>
    <row r="6473" spans="14:19" x14ac:dyDescent="0.35">
      <c r="N6473" s="6"/>
      <c r="Q6473" s="2"/>
      <c r="S6473" s="2"/>
    </row>
    <row r="6474" spans="14:19" x14ac:dyDescent="0.35">
      <c r="N6474" s="6"/>
      <c r="Q6474" s="2"/>
      <c r="S6474" s="2"/>
    </row>
    <row r="6475" spans="14:19" x14ac:dyDescent="0.35">
      <c r="N6475" s="6"/>
      <c r="Q6475" s="2"/>
      <c r="S6475" s="2"/>
    </row>
    <row r="6476" spans="14:19" x14ac:dyDescent="0.35">
      <c r="N6476" s="6"/>
      <c r="Q6476" s="2"/>
      <c r="S6476" s="2"/>
    </row>
    <row r="6477" spans="14:19" x14ac:dyDescent="0.35">
      <c r="N6477" s="6"/>
      <c r="Q6477" s="2"/>
      <c r="S6477" s="2"/>
    </row>
    <row r="6478" spans="14:19" x14ac:dyDescent="0.35">
      <c r="N6478" s="6"/>
      <c r="Q6478" s="2"/>
      <c r="S6478" s="2"/>
    </row>
    <row r="6479" spans="14:19" x14ac:dyDescent="0.35">
      <c r="N6479" s="6"/>
      <c r="Q6479" s="2"/>
      <c r="S6479" s="2"/>
    </row>
    <row r="6480" spans="14:19" x14ac:dyDescent="0.35">
      <c r="N6480" s="6"/>
      <c r="Q6480" s="2"/>
      <c r="S6480" s="2"/>
    </row>
    <row r="6481" spans="14:19" x14ac:dyDescent="0.35">
      <c r="N6481" s="6"/>
      <c r="Q6481" s="2"/>
      <c r="S6481" s="2"/>
    </row>
    <row r="6482" spans="14:19" x14ac:dyDescent="0.35">
      <c r="N6482" s="6"/>
      <c r="Q6482" s="2"/>
      <c r="S6482" s="2"/>
    </row>
    <row r="6483" spans="14:19" x14ac:dyDescent="0.35">
      <c r="N6483" s="6"/>
      <c r="Q6483" s="2"/>
      <c r="S6483" s="2"/>
    </row>
    <row r="6484" spans="14:19" x14ac:dyDescent="0.35">
      <c r="N6484" s="6"/>
      <c r="Q6484" s="2"/>
      <c r="S6484" s="2"/>
    </row>
    <row r="6485" spans="14:19" x14ac:dyDescent="0.35">
      <c r="N6485" s="6"/>
      <c r="Q6485" s="2"/>
      <c r="S6485" s="2"/>
    </row>
    <row r="6486" spans="14:19" x14ac:dyDescent="0.35">
      <c r="N6486" s="6"/>
      <c r="Q6486" s="2"/>
      <c r="S6486" s="2"/>
    </row>
    <row r="6487" spans="14:19" x14ac:dyDescent="0.35">
      <c r="N6487" s="6"/>
      <c r="Q6487" s="2"/>
      <c r="S6487" s="2"/>
    </row>
    <row r="6488" spans="14:19" x14ac:dyDescent="0.35">
      <c r="N6488" s="6"/>
      <c r="Q6488" s="2"/>
      <c r="S6488" s="2"/>
    </row>
    <row r="6489" spans="14:19" x14ac:dyDescent="0.35">
      <c r="N6489" s="6"/>
      <c r="Q6489" s="2"/>
      <c r="S6489" s="2"/>
    </row>
    <row r="6490" spans="14:19" x14ac:dyDescent="0.35">
      <c r="N6490" s="6"/>
      <c r="Q6490" s="2"/>
      <c r="S6490" s="2"/>
    </row>
    <row r="6491" spans="14:19" x14ac:dyDescent="0.35">
      <c r="N6491" s="6"/>
      <c r="Q6491" s="2"/>
      <c r="S6491" s="2"/>
    </row>
    <row r="6492" spans="14:19" x14ac:dyDescent="0.35">
      <c r="N6492" s="6"/>
      <c r="Q6492" s="2"/>
      <c r="S6492" s="2"/>
    </row>
    <row r="6493" spans="14:19" x14ac:dyDescent="0.35">
      <c r="N6493" s="6"/>
      <c r="Q6493" s="2"/>
      <c r="S6493" s="2"/>
    </row>
    <row r="6494" spans="14:19" x14ac:dyDescent="0.35">
      <c r="N6494" s="6"/>
      <c r="Q6494" s="2"/>
      <c r="S6494" s="2"/>
    </row>
    <row r="6495" spans="14:19" x14ac:dyDescent="0.35">
      <c r="N6495" s="6"/>
      <c r="Q6495" s="2"/>
      <c r="S6495" s="2"/>
    </row>
    <row r="6496" spans="14:19" x14ac:dyDescent="0.35">
      <c r="N6496" s="6"/>
      <c r="Q6496" s="2"/>
      <c r="S6496" s="2"/>
    </row>
    <row r="6497" spans="14:19" x14ac:dyDescent="0.35">
      <c r="N6497" s="6"/>
      <c r="Q6497" s="2"/>
      <c r="S6497" s="2"/>
    </row>
    <row r="6498" spans="14:19" x14ac:dyDescent="0.35">
      <c r="N6498" s="6"/>
      <c r="Q6498" s="2"/>
      <c r="S6498" s="2"/>
    </row>
    <row r="6499" spans="14:19" x14ac:dyDescent="0.35">
      <c r="N6499" s="6"/>
      <c r="Q6499" s="2"/>
      <c r="S6499" s="2"/>
    </row>
    <row r="6500" spans="14:19" x14ac:dyDescent="0.35">
      <c r="N6500" s="6"/>
      <c r="Q6500" s="2"/>
      <c r="S6500" s="2"/>
    </row>
    <row r="6501" spans="14:19" x14ac:dyDescent="0.35">
      <c r="N6501" s="6"/>
      <c r="Q6501" s="2"/>
      <c r="S6501" s="2"/>
    </row>
    <row r="6502" spans="14:19" x14ac:dyDescent="0.35">
      <c r="N6502" s="6"/>
      <c r="Q6502" s="2"/>
      <c r="S6502" s="2"/>
    </row>
    <row r="6503" spans="14:19" x14ac:dyDescent="0.35">
      <c r="N6503" s="6"/>
      <c r="Q6503" s="2"/>
      <c r="S6503" s="2"/>
    </row>
    <row r="6504" spans="14:19" x14ac:dyDescent="0.35">
      <c r="N6504" s="6"/>
      <c r="Q6504" s="2"/>
      <c r="S6504" s="2"/>
    </row>
    <row r="6505" spans="14:19" x14ac:dyDescent="0.35">
      <c r="N6505" s="6"/>
      <c r="Q6505" s="2"/>
      <c r="S6505" s="2"/>
    </row>
    <row r="6506" spans="14:19" x14ac:dyDescent="0.35">
      <c r="N6506" s="6"/>
      <c r="Q6506" s="2"/>
      <c r="S6506" s="2"/>
    </row>
    <row r="6507" spans="14:19" x14ac:dyDescent="0.35">
      <c r="N6507" s="6"/>
      <c r="Q6507" s="2"/>
      <c r="S6507" s="2"/>
    </row>
    <row r="6508" spans="14:19" x14ac:dyDescent="0.35">
      <c r="N6508" s="6"/>
      <c r="Q6508" s="2"/>
      <c r="S6508" s="2"/>
    </row>
    <row r="6509" spans="14:19" x14ac:dyDescent="0.35">
      <c r="N6509" s="6"/>
      <c r="Q6509" s="2"/>
      <c r="S6509" s="2"/>
    </row>
    <row r="6510" spans="14:19" x14ac:dyDescent="0.35">
      <c r="N6510" s="6"/>
      <c r="Q6510" s="2"/>
      <c r="S6510" s="2"/>
    </row>
    <row r="6511" spans="14:19" x14ac:dyDescent="0.35">
      <c r="N6511" s="6"/>
      <c r="Q6511" s="2"/>
      <c r="S6511" s="2"/>
    </row>
    <row r="6512" spans="14:19" x14ac:dyDescent="0.35">
      <c r="N6512" s="6"/>
      <c r="Q6512" s="2"/>
      <c r="S6512" s="2"/>
    </row>
    <row r="6513" spans="14:19" x14ac:dyDescent="0.35">
      <c r="N6513" s="6"/>
      <c r="Q6513" s="2"/>
      <c r="S6513" s="2"/>
    </row>
    <row r="6514" spans="14:19" x14ac:dyDescent="0.35">
      <c r="N6514" s="6"/>
      <c r="Q6514" s="2"/>
      <c r="S6514" s="2"/>
    </row>
    <row r="6515" spans="14:19" x14ac:dyDescent="0.35">
      <c r="N6515" s="6"/>
      <c r="Q6515" s="2"/>
      <c r="S6515" s="2"/>
    </row>
    <row r="6516" spans="14:19" x14ac:dyDescent="0.35">
      <c r="N6516" s="6"/>
      <c r="Q6516" s="2"/>
      <c r="S6516" s="2"/>
    </row>
    <row r="6517" spans="14:19" x14ac:dyDescent="0.35">
      <c r="N6517" s="6"/>
      <c r="Q6517" s="2"/>
      <c r="S6517" s="2"/>
    </row>
    <row r="6518" spans="14:19" x14ac:dyDescent="0.35">
      <c r="N6518" s="6"/>
      <c r="Q6518" s="2"/>
      <c r="S6518" s="2"/>
    </row>
    <row r="6519" spans="14:19" x14ac:dyDescent="0.35">
      <c r="N6519" s="6"/>
      <c r="Q6519" s="2"/>
      <c r="S6519" s="2"/>
    </row>
    <row r="6520" spans="14:19" x14ac:dyDescent="0.35">
      <c r="N6520" s="6"/>
      <c r="Q6520" s="2"/>
      <c r="S6520" s="2"/>
    </row>
    <row r="6521" spans="14:19" x14ac:dyDescent="0.35">
      <c r="N6521" s="6"/>
      <c r="Q6521" s="2"/>
      <c r="S6521" s="2"/>
    </row>
    <row r="6522" spans="14:19" x14ac:dyDescent="0.35">
      <c r="N6522" s="6"/>
      <c r="Q6522" s="2"/>
      <c r="S6522" s="2"/>
    </row>
    <row r="6523" spans="14:19" x14ac:dyDescent="0.35">
      <c r="N6523" s="6"/>
      <c r="Q6523" s="2"/>
      <c r="S6523" s="2"/>
    </row>
    <row r="6524" spans="14:19" x14ac:dyDescent="0.35">
      <c r="N6524" s="6"/>
      <c r="Q6524" s="2"/>
      <c r="S6524" s="2"/>
    </row>
    <row r="6525" spans="14:19" x14ac:dyDescent="0.35">
      <c r="N6525" s="6"/>
      <c r="Q6525" s="2"/>
      <c r="S6525" s="2"/>
    </row>
    <row r="6526" spans="14:19" x14ac:dyDescent="0.35">
      <c r="N6526" s="6"/>
      <c r="Q6526" s="2"/>
      <c r="S6526" s="2"/>
    </row>
    <row r="6527" spans="14:19" x14ac:dyDescent="0.35">
      <c r="N6527" s="6"/>
      <c r="Q6527" s="2"/>
      <c r="S6527" s="2"/>
    </row>
    <row r="6528" spans="14:19" x14ac:dyDescent="0.35">
      <c r="N6528" s="6"/>
      <c r="Q6528" s="2"/>
      <c r="S6528" s="2"/>
    </row>
    <row r="6529" spans="14:19" x14ac:dyDescent="0.35">
      <c r="N6529" s="6"/>
      <c r="Q6529" s="2"/>
      <c r="S6529" s="2"/>
    </row>
    <row r="6530" spans="14:19" x14ac:dyDescent="0.35">
      <c r="N6530" s="6"/>
      <c r="Q6530" s="2"/>
      <c r="S6530" s="2"/>
    </row>
    <row r="6531" spans="14:19" x14ac:dyDescent="0.35">
      <c r="N6531" s="6"/>
      <c r="Q6531" s="2"/>
      <c r="S6531" s="2"/>
    </row>
    <row r="6532" spans="14:19" x14ac:dyDescent="0.35">
      <c r="N6532" s="6"/>
      <c r="Q6532" s="2"/>
      <c r="S6532" s="2"/>
    </row>
    <row r="6533" spans="14:19" x14ac:dyDescent="0.35">
      <c r="N6533" s="6"/>
      <c r="Q6533" s="2"/>
      <c r="S6533" s="2"/>
    </row>
    <row r="6534" spans="14:19" x14ac:dyDescent="0.35">
      <c r="N6534" s="6"/>
      <c r="Q6534" s="2"/>
      <c r="S6534" s="2"/>
    </row>
    <row r="6535" spans="14:19" x14ac:dyDescent="0.35">
      <c r="N6535" s="6"/>
      <c r="Q6535" s="2"/>
      <c r="S6535" s="2"/>
    </row>
    <row r="6536" spans="14:19" x14ac:dyDescent="0.35">
      <c r="N6536" s="6"/>
      <c r="Q6536" s="2"/>
      <c r="S6536" s="2"/>
    </row>
    <row r="6537" spans="14:19" x14ac:dyDescent="0.35">
      <c r="N6537" s="6"/>
      <c r="Q6537" s="2"/>
      <c r="S6537" s="2"/>
    </row>
    <row r="6538" spans="14:19" x14ac:dyDescent="0.35">
      <c r="N6538" s="6"/>
      <c r="Q6538" s="2"/>
      <c r="S6538" s="2"/>
    </row>
    <row r="6539" spans="14:19" x14ac:dyDescent="0.35">
      <c r="N6539" s="6"/>
      <c r="Q6539" s="2"/>
      <c r="S6539" s="2"/>
    </row>
    <row r="6540" spans="14:19" x14ac:dyDescent="0.35">
      <c r="N6540" s="6"/>
      <c r="Q6540" s="2"/>
      <c r="S6540" s="2"/>
    </row>
    <row r="6541" spans="14:19" x14ac:dyDescent="0.35">
      <c r="N6541" s="6"/>
      <c r="Q6541" s="2"/>
      <c r="S6541" s="2"/>
    </row>
    <row r="6542" spans="14:19" x14ac:dyDescent="0.35">
      <c r="N6542" s="6"/>
      <c r="Q6542" s="2"/>
      <c r="S6542" s="2"/>
    </row>
    <row r="6543" spans="14:19" x14ac:dyDescent="0.35">
      <c r="N6543" s="6"/>
      <c r="Q6543" s="2"/>
      <c r="S6543" s="2"/>
    </row>
    <row r="6544" spans="14:19" x14ac:dyDescent="0.35">
      <c r="N6544" s="6"/>
      <c r="Q6544" s="2"/>
      <c r="S6544" s="2"/>
    </row>
    <row r="6545" spans="14:19" x14ac:dyDescent="0.35">
      <c r="N6545" s="6"/>
      <c r="Q6545" s="2"/>
      <c r="S6545" s="2"/>
    </row>
    <row r="6546" spans="14:19" x14ac:dyDescent="0.35">
      <c r="N6546" s="6"/>
      <c r="Q6546" s="2"/>
      <c r="S6546" s="2"/>
    </row>
    <row r="6547" spans="14:19" x14ac:dyDescent="0.35">
      <c r="N6547" s="6"/>
      <c r="Q6547" s="2"/>
      <c r="S6547" s="2"/>
    </row>
    <row r="6548" spans="14:19" x14ac:dyDescent="0.35">
      <c r="N6548" s="6"/>
      <c r="Q6548" s="2"/>
      <c r="S6548" s="2"/>
    </row>
    <row r="6549" spans="14:19" x14ac:dyDescent="0.35">
      <c r="N6549" s="6"/>
      <c r="Q6549" s="2"/>
      <c r="S6549" s="2"/>
    </row>
    <row r="6550" spans="14:19" x14ac:dyDescent="0.35">
      <c r="N6550" s="6"/>
      <c r="Q6550" s="2"/>
      <c r="S6550" s="2"/>
    </row>
    <row r="6551" spans="14:19" x14ac:dyDescent="0.35">
      <c r="N6551" s="6"/>
      <c r="Q6551" s="2"/>
      <c r="S6551" s="2"/>
    </row>
    <row r="6552" spans="14:19" x14ac:dyDescent="0.35">
      <c r="N6552" s="6"/>
      <c r="Q6552" s="2"/>
      <c r="S6552" s="2"/>
    </row>
    <row r="6553" spans="14:19" x14ac:dyDescent="0.35">
      <c r="N6553" s="6"/>
      <c r="Q6553" s="2"/>
      <c r="S6553" s="2"/>
    </row>
    <row r="6554" spans="14:19" x14ac:dyDescent="0.35">
      <c r="N6554" s="6"/>
      <c r="Q6554" s="2"/>
      <c r="S6554" s="2"/>
    </row>
    <row r="6555" spans="14:19" x14ac:dyDescent="0.35">
      <c r="N6555" s="6"/>
      <c r="Q6555" s="2"/>
      <c r="S6555" s="2"/>
    </row>
    <row r="6556" spans="14:19" x14ac:dyDescent="0.35">
      <c r="N6556" s="6"/>
      <c r="Q6556" s="2"/>
      <c r="S6556" s="2"/>
    </row>
    <row r="6557" spans="14:19" x14ac:dyDescent="0.35">
      <c r="N6557" s="6"/>
      <c r="Q6557" s="2"/>
      <c r="S6557" s="2"/>
    </row>
    <row r="6558" spans="14:19" x14ac:dyDescent="0.35">
      <c r="N6558" s="6"/>
      <c r="Q6558" s="2"/>
      <c r="S6558" s="2"/>
    </row>
    <row r="6559" spans="14:19" x14ac:dyDescent="0.35">
      <c r="N6559" s="6"/>
      <c r="Q6559" s="2"/>
      <c r="S6559" s="2"/>
    </row>
    <row r="6560" spans="14:19" x14ac:dyDescent="0.35">
      <c r="N6560" s="6"/>
      <c r="Q6560" s="2"/>
      <c r="S6560" s="2"/>
    </row>
    <row r="6561" spans="14:19" x14ac:dyDescent="0.35">
      <c r="N6561" s="6"/>
      <c r="Q6561" s="2"/>
      <c r="S6561" s="2"/>
    </row>
    <row r="6562" spans="14:19" x14ac:dyDescent="0.35">
      <c r="N6562" s="6"/>
      <c r="Q6562" s="2"/>
      <c r="S6562" s="2"/>
    </row>
    <row r="6563" spans="14:19" x14ac:dyDescent="0.35">
      <c r="N6563" s="6"/>
      <c r="Q6563" s="2"/>
      <c r="S6563" s="2"/>
    </row>
    <row r="6564" spans="14:19" x14ac:dyDescent="0.35">
      <c r="N6564" s="6"/>
      <c r="Q6564" s="2"/>
      <c r="S6564" s="2"/>
    </row>
    <row r="6565" spans="14:19" x14ac:dyDescent="0.35">
      <c r="N6565" s="6"/>
      <c r="Q6565" s="2"/>
      <c r="S6565" s="2"/>
    </row>
    <row r="6566" spans="14:19" x14ac:dyDescent="0.35">
      <c r="N6566" s="6"/>
      <c r="Q6566" s="2"/>
      <c r="S6566" s="2"/>
    </row>
    <row r="6567" spans="14:19" x14ac:dyDescent="0.35">
      <c r="N6567" s="6"/>
      <c r="Q6567" s="2"/>
      <c r="S6567" s="2"/>
    </row>
    <row r="6568" spans="14:19" x14ac:dyDescent="0.35">
      <c r="N6568" s="6"/>
      <c r="Q6568" s="2"/>
      <c r="S6568" s="2"/>
    </row>
    <row r="6569" spans="14:19" x14ac:dyDescent="0.35">
      <c r="N6569" s="6"/>
      <c r="Q6569" s="2"/>
      <c r="S6569" s="2"/>
    </row>
    <row r="6570" spans="14:19" x14ac:dyDescent="0.35">
      <c r="N6570" s="6"/>
      <c r="Q6570" s="2"/>
      <c r="S6570" s="2"/>
    </row>
    <row r="6571" spans="14:19" x14ac:dyDescent="0.35">
      <c r="N6571" s="6"/>
      <c r="Q6571" s="2"/>
      <c r="S6571" s="2"/>
    </row>
    <row r="6572" spans="14:19" x14ac:dyDescent="0.35">
      <c r="N6572" s="6"/>
      <c r="Q6572" s="2"/>
      <c r="S6572" s="2"/>
    </row>
    <row r="6573" spans="14:19" x14ac:dyDescent="0.35">
      <c r="N6573" s="6"/>
      <c r="Q6573" s="2"/>
      <c r="S6573" s="2"/>
    </row>
    <row r="6574" spans="14:19" x14ac:dyDescent="0.35">
      <c r="N6574" s="6"/>
      <c r="Q6574" s="2"/>
      <c r="S6574" s="2"/>
    </row>
    <row r="6575" spans="14:19" x14ac:dyDescent="0.35">
      <c r="N6575" s="6"/>
      <c r="Q6575" s="2"/>
      <c r="S6575" s="2"/>
    </row>
    <row r="6576" spans="14:19" x14ac:dyDescent="0.35">
      <c r="N6576" s="6"/>
      <c r="Q6576" s="2"/>
      <c r="S6576" s="2"/>
    </row>
    <row r="6577" spans="14:19" x14ac:dyDescent="0.35">
      <c r="N6577" s="6"/>
      <c r="Q6577" s="2"/>
      <c r="S6577" s="2"/>
    </row>
    <row r="6578" spans="14:19" x14ac:dyDescent="0.35">
      <c r="N6578" s="6"/>
      <c r="Q6578" s="2"/>
      <c r="S6578" s="2"/>
    </row>
    <row r="6579" spans="14:19" x14ac:dyDescent="0.35">
      <c r="N6579" s="6"/>
      <c r="Q6579" s="2"/>
      <c r="S6579" s="2"/>
    </row>
    <row r="6580" spans="14:19" x14ac:dyDescent="0.35">
      <c r="N6580" s="6"/>
      <c r="Q6580" s="2"/>
      <c r="S6580" s="2"/>
    </row>
    <row r="6581" spans="14:19" x14ac:dyDescent="0.35">
      <c r="N6581" s="6"/>
      <c r="Q6581" s="2"/>
      <c r="S6581" s="2"/>
    </row>
    <row r="6582" spans="14:19" x14ac:dyDescent="0.35">
      <c r="N6582" s="6"/>
      <c r="Q6582" s="2"/>
      <c r="S6582" s="2"/>
    </row>
    <row r="6583" spans="14:19" x14ac:dyDescent="0.35">
      <c r="N6583" s="6"/>
      <c r="Q6583" s="2"/>
      <c r="S6583" s="2"/>
    </row>
    <row r="6584" spans="14:19" x14ac:dyDescent="0.35">
      <c r="N6584" s="6"/>
      <c r="Q6584" s="2"/>
      <c r="S6584" s="2"/>
    </row>
    <row r="6585" spans="14:19" x14ac:dyDescent="0.35">
      <c r="N6585" s="6"/>
      <c r="Q6585" s="2"/>
      <c r="S6585" s="2"/>
    </row>
    <row r="6586" spans="14:19" x14ac:dyDescent="0.35">
      <c r="N6586" s="6"/>
      <c r="Q6586" s="2"/>
      <c r="S6586" s="2"/>
    </row>
    <row r="6587" spans="14:19" x14ac:dyDescent="0.35">
      <c r="N6587" s="6"/>
      <c r="Q6587" s="2"/>
      <c r="S6587" s="2"/>
    </row>
    <row r="6588" spans="14:19" x14ac:dyDescent="0.35">
      <c r="N6588" s="6"/>
      <c r="Q6588" s="2"/>
      <c r="S6588" s="2"/>
    </row>
    <row r="6589" spans="14:19" x14ac:dyDescent="0.35">
      <c r="N6589" s="6"/>
      <c r="Q6589" s="2"/>
      <c r="S6589" s="2"/>
    </row>
    <row r="6590" spans="14:19" x14ac:dyDescent="0.35">
      <c r="N6590" s="6"/>
      <c r="Q6590" s="2"/>
      <c r="S6590" s="2"/>
    </row>
    <row r="6591" spans="14:19" x14ac:dyDescent="0.35">
      <c r="N6591" s="6"/>
      <c r="Q6591" s="2"/>
      <c r="S6591" s="2"/>
    </row>
    <row r="6592" spans="14:19" x14ac:dyDescent="0.35">
      <c r="N6592" s="6"/>
      <c r="Q6592" s="2"/>
      <c r="S6592" s="2"/>
    </row>
    <row r="6593" spans="14:19" x14ac:dyDescent="0.35">
      <c r="N6593" s="6"/>
      <c r="Q6593" s="2"/>
      <c r="S6593" s="2"/>
    </row>
    <row r="6594" spans="14:19" x14ac:dyDescent="0.35">
      <c r="N6594" s="6"/>
      <c r="Q6594" s="2"/>
      <c r="S6594" s="2"/>
    </row>
    <row r="6595" spans="14:19" x14ac:dyDescent="0.35">
      <c r="N6595" s="6"/>
      <c r="Q6595" s="2"/>
      <c r="S6595" s="2"/>
    </row>
    <row r="6596" spans="14:19" x14ac:dyDescent="0.35">
      <c r="N6596" s="6"/>
      <c r="Q6596" s="2"/>
      <c r="S6596" s="2"/>
    </row>
    <row r="6597" spans="14:19" x14ac:dyDescent="0.35">
      <c r="N6597" s="6"/>
      <c r="Q6597" s="2"/>
      <c r="S6597" s="2"/>
    </row>
    <row r="6598" spans="14:19" x14ac:dyDescent="0.35">
      <c r="N6598" s="6"/>
      <c r="Q6598" s="2"/>
      <c r="S6598" s="2"/>
    </row>
    <row r="6599" spans="14:19" x14ac:dyDescent="0.35">
      <c r="N6599" s="6"/>
      <c r="Q6599" s="2"/>
      <c r="S6599" s="2"/>
    </row>
    <row r="6600" spans="14:19" x14ac:dyDescent="0.35">
      <c r="N6600" s="6"/>
      <c r="Q6600" s="2"/>
      <c r="S6600" s="2"/>
    </row>
    <row r="6601" spans="14:19" x14ac:dyDescent="0.35">
      <c r="N6601" s="6"/>
      <c r="Q6601" s="2"/>
      <c r="S6601" s="2"/>
    </row>
    <row r="6602" spans="14:19" x14ac:dyDescent="0.35">
      <c r="N6602" s="6"/>
      <c r="Q6602" s="2"/>
      <c r="S6602" s="2"/>
    </row>
    <row r="6603" spans="14:19" x14ac:dyDescent="0.35">
      <c r="N6603" s="6"/>
      <c r="Q6603" s="2"/>
      <c r="S6603" s="2"/>
    </row>
    <row r="6604" spans="14:19" x14ac:dyDescent="0.35">
      <c r="N6604" s="6"/>
      <c r="Q6604" s="2"/>
      <c r="S6604" s="2"/>
    </row>
    <row r="6605" spans="14:19" x14ac:dyDescent="0.35">
      <c r="N6605" s="6"/>
      <c r="Q6605" s="2"/>
      <c r="S6605" s="2"/>
    </row>
    <row r="6606" spans="14:19" x14ac:dyDescent="0.35">
      <c r="N6606" s="6"/>
      <c r="Q6606" s="2"/>
      <c r="S6606" s="2"/>
    </row>
    <row r="6607" spans="14:19" x14ac:dyDescent="0.35">
      <c r="N6607" s="6"/>
      <c r="Q6607" s="2"/>
      <c r="S6607" s="2"/>
    </row>
    <row r="6608" spans="14:19" x14ac:dyDescent="0.35">
      <c r="N6608" s="6"/>
      <c r="Q6608" s="2"/>
      <c r="S6608" s="2"/>
    </row>
    <row r="6609" spans="14:19" x14ac:dyDescent="0.35">
      <c r="N6609" s="6"/>
      <c r="Q6609" s="2"/>
      <c r="S6609" s="2"/>
    </row>
    <row r="6610" spans="14:19" x14ac:dyDescent="0.35">
      <c r="N6610" s="6"/>
      <c r="Q6610" s="2"/>
      <c r="S6610" s="2"/>
    </row>
    <row r="6611" spans="14:19" x14ac:dyDescent="0.35">
      <c r="N6611" s="6"/>
      <c r="Q6611" s="2"/>
      <c r="S6611" s="2"/>
    </row>
    <row r="6612" spans="14:19" x14ac:dyDescent="0.35">
      <c r="N6612" s="6"/>
      <c r="Q6612" s="2"/>
      <c r="S6612" s="2"/>
    </row>
    <row r="6613" spans="14:19" x14ac:dyDescent="0.35">
      <c r="N6613" s="6"/>
      <c r="Q6613" s="2"/>
      <c r="S6613" s="2"/>
    </row>
    <row r="6614" spans="14:19" x14ac:dyDescent="0.35">
      <c r="N6614" s="6"/>
      <c r="Q6614" s="2"/>
      <c r="S6614" s="2"/>
    </row>
    <row r="6615" spans="14:19" x14ac:dyDescent="0.35">
      <c r="N6615" s="6"/>
      <c r="Q6615" s="2"/>
      <c r="S6615" s="2"/>
    </row>
    <row r="6616" spans="14:19" x14ac:dyDescent="0.35">
      <c r="N6616" s="6"/>
      <c r="Q6616" s="2"/>
      <c r="S6616" s="2"/>
    </row>
    <row r="6617" spans="14:19" x14ac:dyDescent="0.35">
      <c r="N6617" s="6"/>
      <c r="Q6617" s="2"/>
      <c r="S6617" s="2"/>
    </row>
    <row r="6618" spans="14:19" x14ac:dyDescent="0.35">
      <c r="N6618" s="6"/>
      <c r="Q6618" s="2"/>
      <c r="S6618" s="2"/>
    </row>
    <row r="6619" spans="14:19" x14ac:dyDescent="0.35">
      <c r="N6619" s="6"/>
      <c r="Q6619" s="2"/>
      <c r="S6619" s="2"/>
    </row>
    <row r="6620" spans="14:19" x14ac:dyDescent="0.35">
      <c r="N6620" s="6"/>
      <c r="Q6620" s="2"/>
      <c r="S6620" s="2"/>
    </row>
    <row r="6621" spans="14:19" x14ac:dyDescent="0.35">
      <c r="N6621" s="6"/>
      <c r="Q6621" s="2"/>
      <c r="S6621" s="2"/>
    </row>
    <row r="6622" spans="14:19" x14ac:dyDescent="0.35">
      <c r="N6622" s="6"/>
      <c r="Q6622" s="2"/>
      <c r="S6622" s="2"/>
    </row>
    <row r="6623" spans="14:19" x14ac:dyDescent="0.35">
      <c r="N6623" s="6"/>
      <c r="Q6623" s="2"/>
      <c r="S6623" s="2"/>
    </row>
    <row r="6624" spans="14:19" x14ac:dyDescent="0.35">
      <c r="N6624" s="6"/>
      <c r="Q6624" s="2"/>
      <c r="S6624" s="2"/>
    </row>
    <row r="6625" spans="14:19" x14ac:dyDescent="0.35">
      <c r="N6625" s="6"/>
      <c r="Q6625" s="2"/>
      <c r="S6625" s="2"/>
    </row>
    <row r="6626" spans="14:19" x14ac:dyDescent="0.35">
      <c r="N6626" s="6"/>
      <c r="Q6626" s="2"/>
      <c r="S6626" s="2"/>
    </row>
    <row r="6627" spans="14:19" x14ac:dyDescent="0.35">
      <c r="N6627" s="6"/>
      <c r="Q6627" s="2"/>
      <c r="S6627" s="2"/>
    </row>
    <row r="6628" spans="14:19" x14ac:dyDescent="0.35">
      <c r="N6628" s="6"/>
      <c r="Q6628" s="2"/>
      <c r="S6628" s="2"/>
    </row>
    <row r="6629" spans="14:19" x14ac:dyDescent="0.35">
      <c r="N6629" s="6"/>
      <c r="Q6629" s="2"/>
      <c r="S6629" s="2"/>
    </row>
    <row r="6630" spans="14:19" x14ac:dyDescent="0.35">
      <c r="N6630" s="6"/>
      <c r="Q6630" s="2"/>
      <c r="S6630" s="2"/>
    </row>
    <row r="6631" spans="14:19" x14ac:dyDescent="0.35">
      <c r="N6631" s="6"/>
      <c r="Q6631" s="2"/>
      <c r="S6631" s="2"/>
    </row>
    <row r="6632" spans="14:19" x14ac:dyDescent="0.35">
      <c r="N6632" s="6"/>
      <c r="Q6632" s="2"/>
      <c r="S6632" s="2"/>
    </row>
    <row r="6633" spans="14:19" x14ac:dyDescent="0.35">
      <c r="N6633" s="6"/>
      <c r="Q6633" s="2"/>
      <c r="S6633" s="2"/>
    </row>
    <row r="6634" spans="14:19" x14ac:dyDescent="0.35">
      <c r="N6634" s="6"/>
      <c r="Q6634" s="2"/>
      <c r="S6634" s="2"/>
    </row>
    <row r="6635" spans="14:19" x14ac:dyDescent="0.35">
      <c r="N6635" s="6"/>
      <c r="Q6635" s="2"/>
      <c r="S6635" s="2"/>
    </row>
    <row r="6636" spans="14:19" x14ac:dyDescent="0.35">
      <c r="N6636" s="6"/>
      <c r="Q6636" s="2"/>
      <c r="S6636" s="2"/>
    </row>
    <row r="6637" spans="14:19" x14ac:dyDescent="0.35">
      <c r="N6637" s="6"/>
      <c r="Q6637" s="2"/>
      <c r="S6637" s="2"/>
    </row>
    <row r="6638" spans="14:19" x14ac:dyDescent="0.35">
      <c r="N6638" s="6"/>
      <c r="Q6638" s="2"/>
      <c r="S6638" s="2"/>
    </row>
    <row r="6639" spans="14:19" x14ac:dyDescent="0.35">
      <c r="N6639" s="6"/>
      <c r="Q6639" s="2"/>
      <c r="S6639" s="2"/>
    </row>
    <row r="6640" spans="14:19" x14ac:dyDescent="0.35">
      <c r="N6640" s="6"/>
      <c r="Q6640" s="2"/>
      <c r="S6640" s="2"/>
    </row>
    <row r="6641" spans="14:19" x14ac:dyDescent="0.35">
      <c r="N6641" s="6"/>
      <c r="Q6641" s="2"/>
      <c r="S6641" s="2"/>
    </row>
    <row r="6642" spans="14:19" x14ac:dyDescent="0.35">
      <c r="N6642" s="6"/>
      <c r="Q6642" s="2"/>
      <c r="S6642" s="2"/>
    </row>
    <row r="6643" spans="14:19" x14ac:dyDescent="0.35">
      <c r="N6643" s="6"/>
      <c r="Q6643" s="2"/>
      <c r="S6643" s="2"/>
    </row>
    <row r="6644" spans="14:19" x14ac:dyDescent="0.35">
      <c r="N6644" s="6"/>
      <c r="Q6644" s="2"/>
      <c r="S6644" s="2"/>
    </row>
    <row r="6645" spans="14:19" x14ac:dyDescent="0.35">
      <c r="N6645" s="6"/>
      <c r="Q6645" s="2"/>
      <c r="S6645" s="2"/>
    </row>
    <row r="6646" spans="14:19" x14ac:dyDescent="0.35">
      <c r="N6646" s="6"/>
      <c r="Q6646" s="2"/>
      <c r="S6646" s="2"/>
    </row>
    <row r="6647" spans="14:19" x14ac:dyDescent="0.35">
      <c r="N6647" s="6"/>
      <c r="Q6647" s="2"/>
      <c r="S6647" s="2"/>
    </row>
    <row r="6648" spans="14:19" x14ac:dyDescent="0.35">
      <c r="N6648" s="6"/>
      <c r="Q6648" s="2"/>
      <c r="S6648" s="2"/>
    </row>
    <row r="6649" spans="14:19" x14ac:dyDescent="0.35">
      <c r="N6649" s="6"/>
      <c r="Q6649" s="2"/>
      <c r="S6649" s="2"/>
    </row>
    <row r="6650" spans="14:19" x14ac:dyDescent="0.35">
      <c r="N6650" s="6"/>
      <c r="Q6650" s="2"/>
      <c r="S6650" s="2"/>
    </row>
    <row r="6651" spans="14:19" x14ac:dyDescent="0.35">
      <c r="N6651" s="6"/>
      <c r="Q6651" s="2"/>
      <c r="S6651" s="2"/>
    </row>
    <row r="6652" spans="14:19" x14ac:dyDescent="0.35">
      <c r="N6652" s="6"/>
      <c r="Q6652" s="2"/>
      <c r="S6652" s="2"/>
    </row>
    <row r="6653" spans="14:19" x14ac:dyDescent="0.35">
      <c r="N6653" s="6"/>
      <c r="Q6653" s="2"/>
      <c r="S6653" s="2"/>
    </row>
    <row r="6654" spans="14:19" x14ac:dyDescent="0.35">
      <c r="N6654" s="6"/>
      <c r="Q6654" s="2"/>
      <c r="S6654" s="2"/>
    </row>
    <row r="6655" spans="14:19" x14ac:dyDescent="0.35">
      <c r="N6655" s="6"/>
      <c r="Q6655" s="2"/>
      <c r="S6655" s="2"/>
    </row>
    <row r="6656" spans="14:19" x14ac:dyDescent="0.35">
      <c r="N6656" s="6"/>
      <c r="Q6656" s="2"/>
      <c r="S6656" s="2"/>
    </row>
    <row r="6657" spans="14:19" x14ac:dyDescent="0.35">
      <c r="N6657" s="6"/>
      <c r="Q6657" s="2"/>
      <c r="S6657" s="2"/>
    </row>
    <row r="6658" spans="14:19" x14ac:dyDescent="0.35">
      <c r="N6658" s="6"/>
      <c r="Q6658" s="2"/>
      <c r="S6658" s="2"/>
    </row>
    <row r="6659" spans="14:19" x14ac:dyDescent="0.35">
      <c r="N6659" s="6"/>
      <c r="Q6659" s="2"/>
      <c r="S6659" s="2"/>
    </row>
    <row r="6660" spans="14:19" x14ac:dyDescent="0.35">
      <c r="N6660" s="6"/>
      <c r="Q6660" s="2"/>
      <c r="S6660" s="2"/>
    </row>
    <row r="6661" spans="14:19" x14ac:dyDescent="0.35">
      <c r="N6661" s="6"/>
      <c r="Q6661" s="2"/>
      <c r="S6661" s="2"/>
    </row>
    <row r="6662" spans="14:19" x14ac:dyDescent="0.35">
      <c r="N6662" s="6"/>
      <c r="Q6662" s="2"/>
      <c r="S6662" s="2"/>
    </row>
    <row r="6663" spans="14:19" x14ac:dyDescent="0.35">
      <c r="N6663" s="6"/>
      <c r="Q6663" s="2"/>
      <c r="S6663" s="2"/>
    </row>
    <row r="6664" spans="14:19" x14ac:dyDescent="0.35">
      <c r="N6664" s="6"/>
      <c r="Q6664" s="2"/>
      <c r="S6664" s="2"/>
    </row>
    <row r="6665" spans="14:19" x14ac:dyDescent="0.35">
      <c r="N6665" s="6"/>
      <c r="Q6665" s="2"/>
      <c r="S6665" s="2"/>
    </row>
    <row r="6666" spans="14:19" x14ac:dyDescent="0.35">
      <c r="N6666" s="6"/>
      <c r="Q6666" s="2"/>
      <c r="S6666" s="2"/>
    </row>
    <row r="6667" spans="14:19" x14ac:dyDescent="0.35">
      <c r="N6667" s="6"/>
      <c r="Q6667" s="2"/>
      <c r="S6667" s="2"/>
    </row>
    <row r="6668" spans="14:19" x14ac:dyDescent="0.35">
      <c r="N6668" s="6"/>
      <c r="Q6668" s="2"/>
      <c r="S6668" s="2"/>
    </row>
    <row r="6669" spans="14:19" x14ac:dyDescent="0.35">
      <c r="N6669" s="6"/>
      <c r="Q6669" s="2"/>
      <c r="S6669" s="2"/>
    </row>
    <row r="6670" spans="14:19" x14ac:dyDescent="0.35">
      <c r="N6670" s="6"/>
      <c r="Q6670" s="2"/>
      <c r="S6670" s="2"/>
    </row>
    <row r="6671" spans="14:19" x14ac:dyDescent="0.35">
      <c r="N6671" s="6"/>
      <c r="Q6671" s="2"/>
      <c r="S6671" s="2"/>
    </row>
    <row r="6672" spans="14:19" x14ac:dyDescent="0.35">
      <c r="N6672" s="6"/>
      <c r="Q6672" s="2"/>
      <c r="S6672" s="2"/>
    </row>
    <row r="6673" spans="14:19" x14ac:dyDescent="0.35">
      <c r="N6673" s="6"/>
      <c r="Q6673" s="2"/>
      <c r="S6673" s="2"/>
    </row>
    <row r="6674" spans="14:19" x14ac:dyDescent="0.35">
      <c r="N6674" s="6"/>
      <c r="Q6674" s="2"/>
      <c r="S6674" s="2"/>
    </row>
    <row r="6675" spans="14:19" x14ac:dyDescent="0.35">
      <c r="N6675" s="6"/>
      <c r="Q6675" s="2"/>
      <c r="S6675" s="2"/>
    </row>
    <row r="6676" spans="14:19" x14ac:dyDescent="0.35">
      <c r="N6676" s="6"/>
      <c r="Q6676" s="2"/>
      <c r="S6676" s="2"/>
    </row>
    <row r="6677" spans="14:19" x14ac:dyDescent="0.35">
      <c r="N6677" s="6"/>
      <c r="Q6677" s="2"/>
      <c r="S6677" s="2"/>
    </row>
    <row r="6678" spans="14:19" x14ac:dyDescent="0.35">
      <c r="N6678" s="6"/>
      <c r="Q6678" s="2"/>
      <c r="S6678" s="2"/>
    </row>
    <row r="6679" spans="14:19" x14ac:dyDescent="0.35">
      <c r="N6679" s="6"/>
      <c r="Q6679" s="2"/>
      <c r="S6679" s="2"/>
    </row>
    <row r="6680" spans="14:19" x14ac:dyDescent="0.35">
      <c r="N6680" s="6"/>
      <c r="Q6680" s="2"/>
      <c r="S6680" s="2"/>
    </row>
    <row r="6681" spans="14:19" x14ac:dyDescent="0.35">
      <c r="N6681" s="6"/>
      <c r="Q6681" s="2"/>
      <c r="S6681" s="2"/>
    </row>
    <row r="6682" spans="14:19" x14ac:dyDescent="0.35">
      <c r="N6682" s="6"/>
      <c r="Q6682" s="2"/>
      <c r="S6682" s="2"/>
    </row>
    <row r="6683" spans="14:19" x14ac:dyDescent="0.35">
      <c r="N6683" s="6"/>
      <c r="Q6683" s="2"/>
      <c r="S6683" s="2"/>
    </row>
    <row r="6684" spans="14:19" x14ac:dyDescent="0.35">
      <c r="N6684" s="6"/>
      <c r="Q6684" s="2"/>
      <c r="S6684" s="2"/>
    </row>
    <row r="6685" spans="14:19" x14ac:dyDescent="0.35">
      <c r="N6685" s="6"/>
      <c r="Q6685" s="2"/>
      <c r="S6685" s="2"/>
    </row>
    <row r="6686" spans="14:19" x14ac:dyDescent="0.35">
      <c r="N6686" s="6"/>
      <c r="Q6686" s="2"/>
      <c r="S6686" s="2"/>
    </row>
    <row r="6687" spans="14:19" x14ac:dyDescent="0.35">
      <c r="N6687" s="6"/>
      <c r="Q6687" s="2"/>
      <c r="S6687" s="2"/>
    </row>
    <row r="6688" spans="14:19" x14ac:dyDescent="0.35">
      <c r="N6688" s="6"/>
      <c r="Q6688" s="2"/>
      <c r="S6688" s="2"/>
    </row>
    <row r="6689" spans="14:19" x14ac:dyDescent="0.35">
      <c r="N6689" s="6"/>
      <c r="Q6689" s="2"/>
      <c r="S6689" s="2"/>
    </row>
    <row r="6690" spans="14:19" x14ac:dyDescent="0.35">
      <c r="N6690" s="6"/>
      <c r="Q6690" s="2"/>
      <c r="S6690" s="2"/>
    </row>
    <row r="6691" spans="14:19" x14ac:dyDescent="0.35">
      <c r="N6691" s="6"/>
      <c r="Q6691" s="2"/>
      <c r="S6691" s="2"/>
    </row>
    <row r="6692" spans="14:19" x14ac:dyDescent="0.35">
      <c r="N6692" s="6"/>
      <c r="Q6692" s="2"/>
      <c r="S6692" s="2"/>
    </row>
    <row r="6693" spans="14:19" x14ac:dyDescent="0.35">
      <c r="N6693" s="6"/>
      <c r="Q6693" s="2"/>
      <c r="S6693" s="2"/>
    </row>
    <row r="6694" spans="14:19" x14ac:dyDescent="0.35">
      <c r="N6694" s="6"/>
      <c r="Q6694" s="2"/>
      <c r="S6694" s="2"/>
    </row>
    <row r="6695" spans="14:19" x14ac:dyDescent="0.35">
      <c r="N6695" s="6"/>
      <c r="Q6695" s="2"/>
      <c r="S6695" s="2"/>
    </row>
    <row r="6696" spans="14:19" x14ac:dyDescent="0.35">
      <c r="N6696" s="6"/>
      <c r="Q6696" s="2"/>
      <c r="S6696" s="2"/>
    </row>
    <row r="6697" spans="14:19" x14ac:dyDescent="0.35">
      <c r="N6697" s="6"/>
      <c r="Q6697" s="2"/>
      <c r="S6697" s="2"/>
    </row>
    <row r="6698" spans="14:19" x14ac:dyDescent="0.35">
      <c r="N6698" s="6"/>
      <c r="Q6698" s="2"/>
      <c r="S6698" s="2"/>
    </row>
    <row r="6699" spans="14:19" x14ac:dyDescent="0.35">
      <c r="N6699" s="6"/>
      <c r="Q6699" s="2"/>
      <c r="S6699" s="2"/>
    </row>
    <row r="6700" spans="14:19" x14ac:dyDescent="0.35">
      <c r="N6700" s="6"/>
      <c r="Q6700" s="2"/>
      <c r="S6700" s="2"/>
    </row>
    <row r="6701" spans="14:19" x14ac:dyDescent="0.35">
      <c r="N6701" s="6"/>
      <c r="Q6701" s="2"/>
      <c r="S6701" s="2"/>
    </row>
    <row r="6702" spans="14:19" x14ac:dyDescent="0.35">
      <c r="N6702" s="6"/>
      <c r="Q6702" s="2"/>
      <c r="S6702" s="2"/>
    </row>
    <row r="6703" spans="14:19" x14ac:dyDescent="0.35">
      <c r="N6703" s="6"/>
      <c r="Q6703" s="2"/>
      <c r="S6703" s="2"/>
    </row>
    <row r="6704" spans="14:19" x14ac:dyDescent="0.35">
      <c r="N6704" s="6"/>
      <c r="Q6704" s="2"/>
      <c r="S6704" s="2"/>
    </row>
    <row r="6705" spans="14:19" x14ac:dyDescent="0.35">
      <c r="N6705" s="6"/>
      <c r="Q6705" s="2"/>
      <c r="S6705" s="2"/>
    </row>
    <row r="6706" spans="14:19" x14ac:dyDescent="0.35">
      <c r="N6706" s="6"/>
      <c r="Q6706" s="2"/>
      <c r="S6706" s="2"/>
    </row>
    <row r="6707" spans="14:19" x14ac:dyDescent="0.35">
      <c r="N6707" s="6"/>
      <c r="Q6707" s="2"/>
      <c r="S6707" s="2"/>
    </row>
    <row r="6708" spans="14:19" x14ac:dyDescent="0.35">
      <c r="N6708" s="6"/>
      <c r="Q6708" s="2"/>
      <c r="S6708" s="2"/>
    </row>
    <row r="6709" spans="14:19" x14ac:dyDescent="0.35">
      <c r="N6709" s="6"/>
      <c r="Q6709" s="2"/>
      <c r="S6709" s="2"/>
    </row>
    <row r="6710" spans="14:19" x14ac:dyDescent="0.35">
      <c r="N6710" s="6"/>
      <c r="Q6710" s="2"/>
      <c r="S6710" s="2"/>
    </row>
    <row r="6711" spans="14:19" x14ac:dyDescent="0.35">
      <c r="N6711" s="6"/>
      <c r="Q6711" s="2"/>
      <c r="S6711" s="2"/>
    </row>
    <row r="6712" spans="14:19" x14ac:dyDescent="0.35">
      <c r="N6712" s="6"/>
      <c r="Q6712" s="2"/>
      <c r="S6712" s="2"/>
    </row>
    <row r="6713" spans="14:19" x14ac:dyDescent="0.35">
      <c r="N6713" s="6"/>
      <c r="Q6713" s="2"/>
      <c r="S6713" s="2"/>
    </row>
    <row r="6714" spans="14:19" x14ac:dyDescent="0.35">
      <c r="N6714" s="6"/>
      <c r="Q6714" s="2"/>
      <c r="S6714" s="2"/>
    </row>
    <row r="6715" spans="14:19" x14ac:dyDescent="0.35">
      <c r="N6715" s="6"/>
      <c r="Q6715" s="2"/>
      <c r="S6715" s="2"/>
    </row>
    <row r="6716" spans="14:19" x14ac:dyDescent="0.35">
      <c r="N6716" s="6"/>
      <c r="Q6716" s="2"/>
      <c r="S6716" s="2"/>
    </row>
    <row r="6717" spans="14:19" x14ac:dyDescent="0.35">
      <c r="N6717" s="6"/>
      <c r="Q6717" s="2"/>
      <c r="S6717" s="2"/>
    </row>
    <row r="6718" spans="14:19" x14ac:dyDescent="0.35">
      <c r="N6718" s="6"/>
      <c r="Q6718" s="2"/>
      <c r="S6718" s="2"/>
    </row>
    <row r="6719" spans="14:19" x14ac:dyDescent="0.35">
      <c r="N6719" s="6"/>
      <c r="Q6719" s="2"/>
      <c r="S6719" s="2"/>
    </row>
    <row r="6720" spans="14:19" x14ac:dyDescent="0.35">
      <c r="N6720" s="6"/>
      <c r="Q6720" s="2"/>
      <c r="S6720" s="2"/>
    </row>
    <row r="6721" spans="14:19" x14ac:dyDescent="0.35">
      <c r="N6721" s="6"/>
      <c r="Q6721" s="2"/>
      <c r="S6721" s="2"/>
    </row>
    <row r="6722" spans="14:19" x14ac:dyDescent="0.35">
      <c r="N6722" s="6"/>
      <c r="Q6722" s="2"/>
      <c r="S6722" s="2"/>
    </row>
    <row r="6723" spans="14:19" x14ac:dyDescent="0.35">
      <c r="N6723" s="6"/>
      <c r="Q6723" s="2"/>
      <c r="S6723" s="2"/>
    </row>
    <row r="6724" spans="14:19" x14ac:dyDescent="0.35">
      <c r="N6724" s="6"/>
      <c r="Q6724" s="2"/>
      <c r="S6724" s="2"/>
    </row>
    <row r="6725" spans="14:19" x14ac:dyDescent="0.35">
      <c r="N6725" s="6"/>
      <c r="Q6725" s="2"/>
      <c r="S6725" s="2"/>
    </row>
    <row r="6726" spans="14:19" x14ac:dyDescent="0.35">
      <c r="N6726" s="6"/>
      <c r="Q6726" s="2"/>
      <c r="S6726" s="2"/>
    </row>
    <row r="6727" spans="14:19" x14ac:dyDescent="0.35">
      <c r="N6727" s="6"/>
      <c r="Q6727" s="2"/>
      <c r="S6727" s="2"/>
    </row>
    <row r="6728" spans="14:19" x14ac:dyDescent="0.35">
      <c r="N6728" s="6"/>
      <c r="Q6728" s="2"/>
      <c r="S6728" s="2"/>
    </row>
    <row r="6729" spans="14:19" x14ac:dyDescent="0.35">
      <c r="N6729" s="6"/>
      <c r="Q6729" s="2"/>
      <c r="S6729" s="2"/>
    </row>
    <row r="6730" spans="14:19" x14ac:dyDescent="0.35">
      <c r="N6730" s="6"/>
      <c r="Q6730" s="2"/>
      <c r="S6730" s="2"/>
    </row>
    <row r="6731" spans="14:19" x14ac:dyDescent="0.35">
      <c r="N6731" s="6"/>
      <c r="Q6731" s="2"/>
      <c r="S6731" s="2"/>
    </row>
    <row r="6732" spans="14:19" x14ac:dyDescent="0.35">
      <c r="N6732" s="6"/>
      <c r="Q6732" s="2"/>
      <c r="S6732" s="2"/>
    </row>
    <row r="6733" spans="14:19" x14ac:dyDescent="0.35">
      <c r="N6733" s="6"/>
      <c r="Q6733" s="2"/>
      <c r="S6733" s="2"/>
    </row>
    <row r="6734" spans="14:19" x14ac:dyDescent="0.35">
      <c r="N6734" s="6"/>
      <c r="Q6734" s="2"/>
      <c r="S6734" s="2"/>
    </row>
    <row r="6735" spans="14:19" x14ac:dyDescent="0.35">
      <c r="N6735" s="6"/>
      <c r="Q6735" s="2"/>
      <c r="S6735" s="2"/>
    </row>
    <row r="6736" spans="14:19" x14ac:dyDescent="0.35">
      <c r="N6736" s="6"/>
      <c r="Q6736" s="2"/>
      <c r="S6736" s="2"/>
    </row>
    <row r="6737" spans="14:19" x14ac:dyDescent="0.35">
      <c r="N6737" s="6"/>
      <c r="Q6737" s="2"/>
      <c r="S6737" s="2"/>
    </row>
    <row r="6738" spans="14:19" x14ac:dyDescent="0.35">
      <c r="N6738" s="6"/>
      <c r="Q6738" s="2"/>
      <c r="S6738" s="2"/>
    </row>
    <row r="6739" spans="14:19" x14ac:dyDescent="0.35">
      <c r="N6739" s="6"/>
      <c r="Q6739" s="2"/>
      <c r="S6739" s="2"/>
    </row>
    <row r="6740" spans="14:19" x14ac:dyDescent="0.35">
      <c r="N6740" s="6"/>
      <c r="Q6740" s="2"/>
      <c r="S6740" s="2"/>
    </row>
    <row r="6741" spans="14:19" x14ac:dyDescent="0.35">
      <c r="N6741" s="6"/>
      <c r="Q6741" s="2"/>
      <c r="S6741" s="2"/>
    </row>
    <row r="6742" spans="14:19" x14ac:dyDescent="0.35">
      <c r="N6742" s="6"/>
      <c r="Q6742" s="2"/>
      <c r="S6742" s="2"/>
    </row>
    <row r="6743" spans="14:19" x14ac:dyDescent="0.35">
      <c r="N6743" s="6"/>
      <c r="Q6743" s="2"/>
      <c r="S6743" s="2"/>
    </row>
    <row r="6744" spans="14:19" x14ac:dyDescent="0.35">
      <c r="N6744" s="6"/>
      <c r="Q6744" s="2"/>
      <c r="S6744" s="2"/>
    </row>
    <row r="6745" spans="14:19" x14ac:dyDescent="0.35">
      <c r="N6745" s="6"/>
      <c r="Q6745" s="2"/>
      <c r="S6745" s="2"/>
    </row>
    <row r="6746" spans="14:19" x14ac:dyDescent="0.35">
      <c r="N6746" s="6"/>
      <c r="Q6746" s="2"/>
      <c r="S6746" s="2"/>
    </row>
    <row r="6747" spans="14:19" x14ac:dyDescent="0.35">
      <c r="N6747" s="6"/>
      <c r="Q6747" s="2"/>
      <c r="S6747" s="2"/>
    </row>
    <row r="6748" spans="14:19" x14ac:dyDescent="0.35">
      <c r="N6748" s="6"/>
      <c r="Q6748" s="2"/>
      <c r="S6748" s="2"/>
    </row>
    <row r="6749" spans="14:19" x14ac:dyDescent="0.35">
      <c r="N6749" s="6"/>
      <c r="Q6749" s="2"/>
      <c r="S6749" s="2"/>
    </row>
    <row r="6750" spans="14:19" x14ac:dyDescent="0.35">
      <c r="N6750" s="6"/>
      <c r="Q6750" s="2"/>
      <c r="S6750" s="2"/>
    </row>
    <row r="6751" spans="14:19" x14ac:dyDescent="0.35">
      <c r="N6751" s="6"/>
      <c r="Q6751" s="2"/>
      <c r="S6751" s="2"/>
    </row>
    <row r="6752" spans="14:19" x14ac:dyDescent="0.35">
      <c r="N6752" s="6"/>
      <c r="Q6752" s="2"/>
      <c r="S6752" s="2"/>
    </row>
    <row r="6753" spans="14:19" x14ac:dyDescent="0.35">
      <c r="N6753" s="6"/>
      <c r="Q6753" s="2"/>
      <c r="S6753" s="2"/>
    </row>
    <row r="6754" spans="14:19" x14ac:dyDescent="0.35">
      <c r="N6754" s="6"/>
      <c r="Q6754" s="2"/>
      <c r="S6754" s="2"/>
    </row>
    <row r="6755" spans="14:19" x14ac:dyDescent="0.35">
      <c r="N6755" s="6"/>
      <c r="Q6755" s="2"/>
      <c r="S6755" s="2"/>
    </row>
    <row r="6756" spans="14:19" x14ac:dyDescent="0.35">
      <c r="N6756" s="6"/>
      <c r="Q6756" s="2"/>
      <c r="S6756" s="2"/>
    </row>
    <row r="6757" spans="14:19" x14ac:dyDescent="0.35">
      <c r="N6757" s="6"/>
      <c r="Q6757" s="2"/>
      <c r="S6757" s="2"/>
    </row>
    <row r="6758" spans="14:19" x14ac:dyDescent="0.35">
      <c r="N6758" s="6"/>
      <c r="Q6758" s="2"/>
      <c r="S6758" s="2"/>
    </row>
    <row r="6759" spans="14:19" x14ac:dyDescent="0.35">
      <c r="N6759" s="6"/>
      <c r="Q6759" s="2"/>
      <c r="S6759" s="2"/>
    </row>
    <row r="6760" spans="14:19" x14ac:dyDescent="0.35">
      <c r="N6760" s="6"/>
      <c r="Q6760" s="2"/>
      <c r="S6760" s="2"/>
    </row>
    <row r="6761" spans="14:19" x14ac:dyDescent="0.35">
      <c r="N6761" s="6"/>
      <c r="Q6761" s="2"/>
      <c r="S6761" s="2"/>
    </row>
    <row r="6762" spans="14:19" x14ac:dyDescent="0.35">
      <c r="N6762" s="6"/>
      <c r="Q6762" s="2"/>
      <c r="S6762" s="2"/>
    </row>
    <row r="6763" spans="14:19" x14ac:dyDescent="0.35">
      <c r="N6763" s="6"/>
      <c r="Q6763" s="2"/>
      <c r="S6763" s="2"/>
    </row>
    <row r="6764" spans="14:19" x14ac:dyDescent="0.35">
      <c r="N6764" s="6"/>
      <c r="Q6764" s="2"/>
      <c r="S6764" s="2"/>
    </row>
    <row r="6765" spans="14:19" x14ac:dyDescent="0.35">
      <c r="N6765" s="6"/>
      <c r="Q6765" s="2"/>
      <c r="S6765" s="2"/>
    </row>
    <row r="6766" spans="14:19" x14ac:dyDescent="0.35">
      <c r="N6766" s="6"/>
      <c r="Q6766" s="2"/>
      <c r="S6766" s="2"/>
    </row>
    <row r="6767" spans="14:19" x14ac:dyDescent="0.35">
      <c r="N6767" s="6"/>
      <c r="Q6767" s="2"/>
      <c r="S6767" s="2"/>
    </row>
    <row r="6768" spans="14:19" x14ac:dyDescent="0.35">
      <c r="N6768" s="6"/>
      <c r="Q6768" s="2"/>
      <c r="S6768" s="2"/>
    </row>
    <row r="6769" spans="14:19" x14ac:dyDescent="0.35">
      <c r="N6769" s="6"/>
      <c r="Q6769" s="2"/>
      <c r="S6769" s="2"/>
    </row>
    <row r="6770" spans="14:19" x14ac:dyDescent="0.35">
      <c r="N6770" s="6"/>
      <c r="Q6770" s="2"/>
      <c r="S6770" s="2"/>
    </row>
    <row r="6771" spans="14:19" x14ac:dyDescent="0.35">
      <c r="N6771" s="6"/>
      <c r="Q6771" s="2"/>
      <c r="S6771" s="2"/>
    </row>
    <row r="6772" spans="14:19" x14ac:dyDescent="0.35">
      <c r="N6772" s="6"/>
      <c r="Q6772" s="2"/>
      <c r="S6772" s="2"/>
    </row>
    <row r="6773" spans="14:19" x14ac:dyDescent="0.35">
      <c r="N6773" s="6"/>
      <c r="Q6773" s="2"/>
      <c r="S6773" s="2"/>
    </row>
    <row r="6774" spans="14:19" x14ac:dyDescent="0.35">
      <c r="N6774" s="6"/>
      <c r="Q6774" s="2"/>
      <c r="S6774" s="2"/>
    </row>
    <row r="6775" spans="14:19" x14ac:dyDescent="0.35">
      <c r="N6775" s="6"/>
      <c r="Q6775" s="2"/>
      <c r="S6775" s="2"/>
    </row>
    <row r="6776" spans="14:19" x14ac:dyDescent="0.35">
      <c r="N6776" s="6"/>
      <c r="Q6776" s="2"/>
      <c r="S6776" s="2"/>
    </row>
    <row r="6777" spans="14:19" x14ac:dyDescent="0.35">
      <c r="N6777" s="6"/>
      <c r="Q6777" s="2"/>
      <c r="S6777" s="2"/>
    </row>
    <row r="6778" spans="14:19" x14ac:dyDescent="0.35">
      <c r="N6778" s="6"/>
      <c r="Q6778" s="2"/>
      <c r="S6778" s="2"/>
    </row>
    <row r="6779" spans="14:19" x14ac:dyDescent="0.35">
      <c r="N6779" s="6"/>
      <c r="Q6779" s="2"/>
      <c r="S6779" s="2"/>
    </row>
    <row r="6780" spans="14:19" x14ac:dyDescent="0.35">
      <c r="N6780" s="6"/>
      <c r="Q6780" s="2"/>
      <c r="S6780" s="2"/>
    </row>
    <row r="6781" spans="14:19" x14ac:dyDescent="0.35">
      <c r="N6781" s="6"/>
      <c r="Q6781" s="2"/>
      <c r="S6781" s="2"/>
    </row>
    <row r="6782" spans="14:19" x14ac:dyDescent="0.35">
      <c r="N6782" s="6"/>
      <c r="Q6782" s="2"/>
      <c r="S6782" s="2"/>
    </row>
    <row r="6783" spans="14:19" x14ac:dyDescent="0.35">
      <c r="N6783" s="6"/>
      <c r="Q6783" s="2"/>
      <c r="S6783" s="2"/>
    </row>
    <row r="6784" spans="14:19" x14ac:dyDescent="0.35">
      <c r="N6784" s="6"/>
      <c r="Q6784" s="2"/>
      <c r="S6784" s="2"/>
    </row>
    <row r="6785" spans="14:19" x14ac:dyDescent="0.35">
      <c r="N6785" s="6"/>
      <c r="Q6785" s="2"/>
      <c r="S6785" s="2"/>
    </row>
    <row r="6786" spans="14:19" x14ac:dyDescent="0.35">
      <c r="N6786" s="6"/>
      <c r="Q6786" s="2"/>
      <c r="S6786" s="2"/>
    </row>
    <row r="6787" spans="14:19" x14ac:dyDescent="0.35">
      <c r="N6787" s="6"/>
      <c r="Q6787" s="2"/>
      <c r="S6787" s="2"/>
    </row>
    <row r="6788" spans="14:19" x14ac:dyDescent="0.35">
      <c r="N6788" s="6"/>
      <c r="Q6788" s="2"/>
      <c r="S6788" s="2"/>
    </row>
    <row r="6789" spans="14:19" x14ac:dyDescent="0.35">
      <c r="N6789" s="6"/>
      <c r="Q6789" s="2"/>
      <c r="S6789" s="2"/>
    </row>
    <row r="6790" spans="14:19" x14ac:dyDescent="0.35">
      <c r="N6790" s="6"/>
      <c r="Q6790" s="2"/>
      <c r="S6790" s="2"/>
    </row>
    <row r="6791" spans="14:19" x14ac:dyDescent="0.35">
      <c r="N6791" s="6"/>
      <c r="Q6791" s="2"/>
      <c r="S6791" s="2"/>
    </row>
    <row r="6792" spans="14:19" x14ac:dyDescent="0.35">
      <c r="N6792" s="6"/>
      <c r="Q6792" s="2"/>
      <c r="S6792" s="2"/>
    </row>
    <row r="6793" spans="14:19" x14ac:dyDescent="0.35">
      <c r="N6793" s="6"/>
      <c r="Q6793" s="2"/>
      <c r="S6793" s="2"/>
    </row>
    <row r="6794" spans="14:19" x14ac:dyDescent="0.35">
      <c r="N6794" s="6"/>
      <c r="Q6794" s="2"/>
      <c r="S6794" s="2"/>
    </row>
    <row r="6795" spans="14:19" x14ac:dyDescent="0.35">
      <c r="N6795" s="6"/>
      <c r="Q6795" s="2"/>
      <c r="S6795" s="2"/>
    </row>
    <row r="6796" spans="14:19" x14ac:dyDescent="0.35">
      <c r="N6796" s="6"/>
      <c r="Q6796" s="2"/>
      <c r="S6796" s="2"/>
    </row>
    <row r="6797" spans="14:19" x14ac:dyDescent="0.35">
      <c r="N6797" s="6"/>
      <c r="Q6797" s="2"/>
      <c r="S6797" s="2"/>
    </row>
    <row r="6798" spans="14:19" x14ac:dyDescent="0.35">
      <c r="N6798" s="6"/>
      <c r="Q6798" s="2"/>
      <c r="S6798" s="2"/>
    </row>
    <row r="6799" spans="14:19" x14ac:dyDescent="0.35">
      <c r="N6799" s="6"/>
      <c r="Q6799" s="2"/>
      <c r="S6799" s="2"/>
    </row>
    <row r="6800" spans="14:19" x14ac:dyDescent="0.35">
      <c r="N6800" s="6"/>
      <c r="Q6800" s="2"/>
      <c r="S6800" s="2"/>
    </row>
    <row r="6801" spans="14:19" x14ac:dyDescent="0.35">
      <c r="N6801" s="6"/>
      <c r="Q6801" s="2"/>
      <c r="S6801" s="2"/>
    </row>
    <row r="6802" spans="14:19" x14ac:dyDescent="0.35">
      <c r="N6802" s="6"/>
      <c r="Q6802" s="2"/>
      <c r="S6802" s="2"/>
    </row>
    <row r="6803" spans="14:19" x14ac:dyDescent="0.35">
      <c r="N6803" s="6"/>
      <c r="Q6803" s="2"/>
      <c r="S6803" s="2"/>
    </row>
    <row r="6804" spans="14:19" x14ac:dyDescent="0.35">
      <c r="N6804" s="6"/>
      <c r="Q6804" s="2"/>
      <c r="S6804" s="2"/>
    </row>
    <row r="6805" spans="14:19" x14ac:dyDescent="0.35">
      <c r="N6805" s="6"/>
      <c r="Q6805" s="2"/>
      <c r="S6805" s="2"/>
    </row>
    <row r="6806" spans="14:19" x14ac:dyDescent="0.35">
      <c r="N6806" s="6"/>
      <c r="Q6806" s="2"/>
      <c r="S6806" s="2"/>
    </row>
    <row r="6807" spans="14:19" x14ac:dyDescent="0.35">
      <c r="N6807" s="6"/>
      <c r="Q6807" s="2"/>
      <c r="S6807" s="2"/>
    </row>
    <row r="6808" spans="14:19" x14ac:dyDescent="0.35">
      <c r="N6808" s="6"/>
      <c r="Q6808" s="2"/>
      <c r="S6808" s="2"/>
    </row>
    <row r="6809" spans="14:19" x14ac:dyDescent="0.35">
      <c r="N6809" s="6"/>
      <c r="Q6809" s="2"/>
      <c r="S6809" s="2"/>
    </row>
    <row r="6810" spans="14:19" x14ac:dyDescent="0.35">
      <c r="N6810" s="6"/>
      <c r="Q6810" s="2"/>
      <c r="S6810" s="2"/>
    </row>
    <row r="6811" spans="14:19" x14ac:dyDescent="0.35">
      <c r="N6811" s="6"/>
      <c r="Q6811" s="2"/>
      <c r="S6811" s="2"/>
    </row>
    <row r="6812" spans="14:19" x14ac:dyDescent="0.35">
      <c r="N6812" s="6"/>
      <c r="Q6812" s="2"/>
      <c r="S6812" s="2"/>
    </row>
    <row r="6813" spans="14:19" x14ac:dyDescent="0.35">
      <c r="N6813" s="6"/>
      <c r="Q6813" s="2"/>
      <c r="S6813" s="2"/>
    </row>
    <row r="6814" spans="14:19" x14ac:dyDescent="0.35">
      <c r="N6814" s="6"/>
      <c r="Q6814" s="2"/>
      <c r="S6814" s="2"/>
    </row>
    <row r="6815" spans="14:19" x14ac:dyDescent="0.35">
      <c r="N6815" s="6"/>
      <c r="Q6815" s="2"/>
      <c r="S6815" s="2"/>
    </row>
    <row r="6816" spans="14:19" x14ac:dyDescent="0.35">
      <c r="N6816" s="6"/>
      <c r="Q6816" s="2"/>
      <c r="S6816" s="2"/>
    </row>
    <row r="6817" spans="14:19" x14ac:dyDescent="0.35">
      <c r="N6817" s="6"/>
      <c r="Q6817" s="2"/>
      <c r="S6817" s="2"/>
    </row>
    <row r="6818" spans="14:19" x14ac:dyDescent="0.35">
      <c r="N6818" s="6"/>
      <c r="Q6818" s="2"/>
      <c r="S6818" s="2"/>
    </row>
    <row r="6819" spans="14:19" x14ac:dyDescent="0.35">
      <c r="N6819" s="6"/>
      <c r="Q6819" s="2"/>
      <c r="S6819" s="2"/>
    </row>
    <row r="6820" spans="14:19" x14ac:dyDescent="0.35">
      <c r="N6820" s="6"/>
      <c r="Q6820" s="2"/>
      <c r="S6820" s="2"/>
    </row>
    <row r="6821" spans="14:19" x14ac:dyDescent="0.35">
      <c r="N6821" s="6"/>
      <c r="Q6821" s="2"/>
      <c r="S6821" s="2"/>
    </row>
    <row r="6822" spans="14:19" x14ac:dyDescent="0.35">
      <c r="N6822" s="6"/>
      <c r="Q6822" s="2"/>
      <c r="S6822" s="2"/>
    </row>
    <row r="6823" spans="14:19" x14ac:dyDescent="0.35">
      <c r="N6823" s="6"/>
      <c r="Q6823" s="2"/>
      <c r="S6823" s="2"/>
    </row>
    <row r="6824" spans="14:19" x14ac:dyDescent="0.35">
      <c r="N6824" s="6"/>
      <c r="Q6824" s="2"/>
      <c r="S6824" s="2"/>
    </row>
    <row r="6825" spans="14:19" x14ac:dyDescent="0.35">
      <c r="N6825" s="6"/>
      <c r="Q6825" s="2"/>
      <c r="S6825" s="2"/>
    </row>
    <row r="6826" spans="14:19" x14ac:dyDescent="0.35">
      <c r="N6826" s="6"/>
      <c r="Q6826" s="2"/>
      <c r="S6826" s="2"/>
    </row>
    <row r="6827" spans="14:19" x14ac:dyDescent="0.35">
      <c r="N6827" s="6"/>
      <c r="Q6827" s="2"/>
      <c r="S6827" s="2"/>
    </row>
    <row r="6828" spans="14:19" x14ac:dyDescent="0.35">
      <c r="N6828" s="6"/>
      <c r="Q6828" s="2"/>
      <c r="S6828" s="2"/>
    </row>
    <row r="6829" spans="14:19" x14ac:dyDescent="0.35">
      <c r="N6829" s="6"/>
      <c r="Q6829" s="2"/>
      <c r="S6829" s="2"/>
    </row>
    <row r="6830" spans="14:19" x14ac:dyDescent="0.35">
      <c r="N6830" s="6"/>
      <c r="Q6830" s="2"/>
      <c r="S6830" s="2"/>
    </row>
    <row r="6831" spans="14:19" x14ac:dyDescent="0.35">
      <c r="N6831" s="6"/>
      <c r="Q6831" s="2"/>
      <c r="S6831" s="2"/>
    </row>
    <row r="6832" spans="14:19" x14ac:dyDescent="0.35">
      <c r="N6832" s="6"/>
      <c r="Q6832" s="2"/>
      <c r="S6832" s="2"/>
    </row>
    <row r="6833" spans="14:19" x14ac:dyDescent="0.35">
      <c r="N6833" s="6"/>
      <c r="Q6833" s="2"/>
      <c r="S6833" s="2"/>
    </row>
    <row r="6834" spans="14:19" x14ac:dyDescent="0.35">
      <c r="N6834" s="6"/>
      <c r="Q6834" s="2"/>
      <c r="S6834" s="2"/>
    </row>
    <row r="6835" spans="14:19" x14ac:dyDescent="0.35">
      <c r="N6835" s="6"/>
      <c r="Q6835" s="2"/>
      <c r="S6835" s="2"/>
    </row>
    <row r="6836" spans="14:19" x14ac:dyDescent="0.35">
      <c r="N6836" s="6"/>
      <c r="Q6836" s="2"/>
      <c r="S6836" s="2"/>
    </row>
    <row r="6837" spans="14:19" x14ac:dyDescent="0.35">
      <c r="N6837" s="6"/>
      <c r="Q6837" s="2"/>
      <c r="S6837" s="2"/>
    </row>
    <row r="6838" spans="14:19" x14ac:dyDescent="0.35">
      <c r="N6838" s="6"/>
      <c r="Q6838" s="2"/>
      <c r="S6838" s="2"/>
    </row>
    <row r="6839" spans="14:19" x14ac:dyDescent="0.35">
      <c r="N6839" s="6"/>
      <c r="Q6839" s="2"/>
      <c r="S6839" s="2"/>
    </row>
    <row r="6840" spans="14:19" x14ac:dyDescent="0.35">
      <c r="N6840" s="6"/>
      <c r="Q6840" s="2"/>
      <c r="S6840" s="2"/>
    </row>
    <row r="6841" spans="14:19" x14ac:dyDescent="0.35">
      <c r="N6841" s="6"/>
      <c r="Q6841" s="2"/>
      <c r="S6841" s="2"/>
    </row>
    <row r="6842" spans="14:19" x14ac:dyDescent="0.35">
      <c r="N6842" s="6"/>
      <c r="Q6842" s="2"/>
      <c r="S6842" s="2"/>
    </row>
    <row r="6843" spans="14:19" x14ac:dyDescent="0.35">
      <c r="N6843" s="6"/>
      <c r="Q6843" s="2"/>
      <c r="S6843" s="2"/>
    </row>
    <row r="6844" spans="14:19" x14ac:dyDescent="0.35">
      <c r="N6844" s="6"/>
      <c r="Q6844" s="2"/>
      <c r="S6844" s="2"/>
    </row>
    <row r="6845" spans="14:19" x14ac:dyDescent="0.35">
      <c r="N6845" s="6"/>
      <c r="Q6845" s="2"/>
      <c r="S6845" s="2"/>
    </row>
    <row r="6846" spans="14:19" x14ac:dyDescent="0.35">
      <c r="N6846" s="6"/>
      <c r="Q6846" s="2"/>
      <c r="S6846" s="2"/>
    </row>
    <row r="6847" spans="14:19" x14ac:dyDescent="0.35">
      <c r="N6847" s="6"/>
      <c r="Q6847" s="2"/>
      <c r="S6847" s="2"/>
    </row>
    <row r="6848" spans="14:19" x14ac:dyDescent="0.35">
      <c r="N6848" s="6"/>
      <c r="Q6848" s="2"/>
      <c r="S6848" s="2"/>
    </row>
    <row r="6849" spans="14:19" x14ac:dyDescent="0.35">
      <c r="N6849" s="6"/>
      <c r="Q6849" s="2"/>
      <c r="S6849" s="2"/>
    </row>
    <row r="6850" spans="14:19" x14ac:dyDescent="0.35">
      <c r="N6850" s="6"/>
      <c r="Q6850" s="2"/>
      <c r="S6850" s="2"/>
    </row>
    <row r="6851" spans="14:19" x14ac:dyDescent="0.35">
      <c r="N6851" s="6"/>
      <c r="Q6851" s="2"/>
      <c r="S6851" s="2"/>
    </row>
    <row r="6852" spans="14:19" x14ac:dyDescent="0.35">
      <c r="N6852" s="6"/>
      <c r="Q6852" s="2"/>
      <c r="S6852" s="2"/>
    </row>
    <row r="6853" spans="14:19" x14ac:dyDescent="0.35">
      <c r="N6853" s="6"/>
      <c r="Q6853" s="2"/>
      <c r="S6853" s="2"/>
    </row>
    <row r="6854" spans="14:19" x14ac:dyDescent="0.35">
      <c r="N6854" s="6"/>
      <c r="Q6854" s="2"/>
      <c r="S6854" s="2"/>
    </row>
    <row r="6855" spans="14:19" x14ac:dyDescent="0.35">
      <c r="N6855" s="6"/>
      <c r="Q6855" s="2"/>
      <c r="S6855" s="2"/>
    </row>
    <row r="6856" spans="14:19" x14ac:dyDescent="0.35">
      <c r="N6856" s="6"/>
      <c r="Q6856" s="2"/>
      <c r="S6856" s="2"/>
    </row>
    <row r="6857" spans="14:19" x14ac:dyDescent="0.35">
      <c r="N6857" s="6"/>
      <c r="Q6857" s="2"/>
      <c r="S6857" s="2"/>
    </row>
    <row r="6858" spans="14:19" x14ac:dyDescent="0.35">
      <c r="N6858" s="6"/>
      <c r="Q6858" s="2"/>
      <c r="S6858" s="2"/>
    </row>
    <row r="6859" spans="14:19" x14ac:dyDescent="0.35">
      <c r="N6859" s="6"/>
      <c r="Q6859" s="2"/>
      <c r="S6859" s="2"/>
    </row>
    <row r="6860" spans="14:19" x14ac:dyDescent="0.35">
      <c r="N6860" s="6"/>
      <c r="Q6860" s="2"/>
      <c r="S6860" s="2"/>
    </row>
    <row r="6861" spans="14:19" x14ac:dyDescent="0.35">
      <c r="N6861" s="6"/>
      <c r="Q6861" s="2"/>
      <c r="S6861" s="2"/>
    </row>
    <row r="6862" spans="14:19" x14ac:dyDescent="0.35">
      <c r="N6862" s="6"/>
      <c r="Q6862" s="2"/>
      <c r="S6862" s="2"/>
    </row>
    <row r="6863" spans="14:19" x14ac:dyDescent="0.35">
      <c r="N6863" s="6"/>
      <c r="Q6863" s="2"/>
      <c r="S6863" s="2"/>
    </row>
    <row r="6864" spans="14:19" x14ac:dyDescent="0.35">
      <c r="N6864" s="6"/>
      <c r="Q6864" s="2"/>
      <c r="S6864" s="2"/>
    </row>
    <row r="6865" spans="14:19" x14ac:dyDescent="0.35">
      <c r="N6865" s="6"/>
      <c r="Q6865" s="2"/>
      <c r="S6865" s="2"/>
    </row>
    <row r="6866" spans="14:19" x14ac:dyDescent="0.35">
      <c r="N6866" s="6"/>
      <c r="Q6866" s="2"/>
      <c r="S6866" s="2"/>
    </row>
    <row r="6867" spans="14:19" x14ac:dyDescent="0.35">
      <c r="N6867" s="6"/>
      <c r="Q6867" s="2"/>
      <c r="S6867" s="2"/>
    </row>
    <row r="6868" spans="14:19" x14ac:dyDescent="0.35">
      <c r="N6868" s="6"/>
      <c r="Q6868" s="2"/>
      <c r="S6868" s="2"/>
    </row>
    <row r="6869" spans="14:19" x14ac:dyDescent="0.35">
      <c r="N6869" s="6"/>
      <c r="Q6869" s="2"/>
      <c r="S6869" s="2"/>
    </row>
    <row r="6870" spans="14:19" x14ac:dyDescent="0.35">
      <c r="N6870" s="6"/>
      <c r="Q6870" s="2"/>
      <c r="S6870" s="2"/>
    </row>
    <row r="6871" spans="14:19" x14ac:dyDescent="0.35">
      <c r="N6871" s="6"/>
      <c r="Q6871" s="2"/>
      <c r="S6871" s="2"/>
    </row>
    <row r="6872" spans="14:19" x14ac:dyDescent="0.35">
      <c r="N6872" s="6"/>
      <c r="Q6872" s="2"/>
      <c r="S6872" s="2"/>
    </row>
    <row r="6873" spans="14:19" x14ac:dyDescent="0.35">
      <c r="N6873" s="6"/>
      <c r="Q6873" s="2"/>
      <c r="S6873" s="2"/>
    </row>
    <row r="6874" spans="14:19" x14ac:dyDescent="0.35">
      <c r="N6874" s="6"/>
      <c r="Q6874" s="2"/>
      <c r="S6874" s="2"/>
    </row>
    <row r="6875" spans="14:19" x14ac:dyDescent="0.35">
      <c r="N6875" s="6"/>
      <c r="Q6875" s="2"/>
      <c r="S6875" s="2"/>
    </row>
    <row r="6876" spans="14:19" x14ac:dyDescent="0.35">
      <c r="N6876" s="6"/>
      <c r="Q6876" s="2"/>
      <c r="S6876" s="2"/>
    </row>
    <row r="6877" spans="14:19" x14ac:dyDescent="0.35">
      <c r="N6877" s="6"/>
      <c r="Q6877" s="2"/>
      <c r="S6877" s="2"/>
    </row>
    <row r="6878" spans="14:19" x14ac:dyDescent="0.35">
      <c r="N6878" s="6"/>
      <c r="Q6878" s="2"/>
      <c r="S6878" s="2"/>
    </row>
    <row r="6879" spans="14:19" x14ac:dyDescent="0.35">
      <c r="N6879" s="6"/>
      <c r="Q6879" s="2"/>
      <c r="S6879" s="2"/>
    </row>
    <row r="6880" spans="14:19" x14ac:dyDescent="0.35">
      <c r="N6880" s="6"/>
      <c r="Q6880" s="2"/>
      <c r="S6880" s="2"/>
    </row>
    <row r="6881" spans="14:19" x14ac:dyDescent="0.35">
      <c r="N6881" s="6"/>
      <c r="Q6881" s="2"/>
      <c r="S6881" s="2"/>
    </row>
    <row r="6882" spans="14:19" x14ac:dyDescent="0.35">
      <c r="N6882" s="6"/>
      <c r="Q6882" s="2"/>
      <c r="S6882" s="2"/>
    </row>
    <row r="6883" spans="14:19" x14ac:dyDescent="0.35">
      <c r="N6883" s="6"/>
      <c r="Q6883" s="2"/>
      <c r="S6883" s="2"/>
    </row>
    <row r="6884" spans="14:19" x14ac:dyDescent="0.35">
      <c r="N6884" s="6"/>
      <c r="Q6884" s="2"/>
      <c r="S6884" s="2"/>
    </row>
    <row r="6885" spans="14:19" x14ac:dyDescent="0.35">
      <c r="N6885" s="6"/>
      <c r="Q6885" s="2"/>
      <c r="S6885" s="2"/>
    </row>
    <row r="6886" spans="14:19" x14ac:dyDescent="0.35">
      <c r="N6886" s="6"/>
      <c r="Q6886" s="2"/>
      <c r="S6886" s="2"/>
    </row>
    <row r="6887" spans="14:19" x14ac:dyDescent="0.35">
      <c r="N6887" s="6"/>
      <c r="Q6887" s="2"/>
      <c r="S6887" s="2"/>
    </row>
    <row r="6888" spans="14:19" x14ac:dyDescent="0.35">
      <c r="N6888" s="6"/>
      <c r="Q6888" s="2"/>
      <c r="S6888" s="2"/>
    </row>
    <row r="6889" spans="14:19" x14ac:dyDescent="0.35">
      <c r="N6889" s="6"/>
      <c r="Q6889" s="2"/>
      <c r="S6889" s="2"/>
    </row>
    <row r="6890" spans="14:19" x14ac:dyDescent="0.35">
      <c r="N6890" s="6"/>
      <c r="Q6890" s="2"/>
      <c r="S6890" s="2"/>
    </row>
    <row r="6891" spans="14:19" x14ac:dyDescent="0.35">
      <c r="N6891" s="6"/>
      <c r="Q6891" s="2"/>
      <c r="S6891" s="2"/>
    </row>
    <row r="6892" spans="14:19" x14ac:dyDescent="0.35">
      <c r="N6892" s="6"/>
      <c r="Q6892" s="2"/>
      <c r="S6892" s="2"/>
    </row>
    <row r="6893" spans="14:19" x14ac:dyDescent="0.35">
      <c r="N6893" s="6"/>
      <c r="Q6893" s="2"/>
      <c r="S6893" s="2"/>
    </row>
    <row r="6894" spans="14:19" x14ac:dyDescent="0.35">
      <c r="N6894" s="6"/>
      <c r="Q6894" s="2"/>
      <c r="S6894" s="2"/>
    </row>
    <row r="6895" spans="14:19" x14ac:dyDescent="0.35">
      <c r="N6895" s="6"/>
      <c r="Q6895" s="2"/>
      <c r="S6895" s="2"/>
    </row>
    <row r="6896" spans="14:19" x14ac:dyDescent="0.35">
      <c r="N6896" s="6"/>
      <c r="Q6896" s="2"/>
      <c r="S6896" s="2"/>
    </row>
    <row r="6897" spans="14:19" x14ac:dyDescent="0.35">
      <c r="N6897" s="6"/>
      <c r="Q6897" s="2"/>
      <c r="S6897" s="2"/>
    </row>
    <row r="6898" spans="14:19" x14ac:dyDescent="0.35">
      <c r="N6898" s="6"/>
      <c r="Q6898" s="2"/>
      <c r="S6898" s="2"/>
    </row>
    <row r="6899" spans="14:19" x14ac:dyDescent="0.35">
      <c r="N6899" s="6"/>
      <c r="Q6899" s="2"/>
      <c r="S6899" s="2"/>
    </row>
    <row r="6900" spans="14:19" x14ac:dyDescent="0.35">
      <c r="N6900" s="6"/>
      <c r="Q6900" s="2"/>
      <c r="S6900" s="2"/>
    </row>
    <row r="6901" spans="14:19" x14ac:dyDescent="0.35">
      <c r="N6901" s="6"/>
      <c r="Q6901" s="2"/>
      <c r="S6901" s="2"/>
    </row>
    <row r="6902" spans="14:19" x14ac:dyDescent="0.35">
      <c r="N6902" s="6"/>
      <c r="Q6902" s="2"/>
      <c r="S6902" s="2"/>
    </row>
    <row r="6903" spans="14:19" x14ac:dyDescent="0.35">
      <c r="N6903" s="6"/>
      <c r="Q6903" s="2"/>
      <c r="S6903" s="2"/>
    </row>
    <row r="6904" spans="14:19" x14ac:dyDescent="0.35">
      <c r="N6904" s="6"/>
      <c r="Q6904" s="2"/>
      <c r="S6904" s="2"/>
    </row>
    <row r="6905" spans="14:19" x14ac:dyDescent="0.35">
      <c r="N6905" s="6"/>
      <c r="Q6905" s="2"/>
      <c r="S6905" s="2"/>
    </row>
    <row r="6906" spans="14:19" x14ac:dyDescent="0.35">
      <c r="N6906" s="6"/>
      <c r="Q6906" s="2"/>
      <c r="S6906" s="2"/>
    </row>
    <row r="6907" spans="14:19" x14ac:dyDescent="0.35">
      <c r="N6907" s="6"/>
      <c r="Q6907" s="2"/>
      <c r="S6907" s="2"/>
    </row>
    <row r="6908" spans="14:19" x14ac:dyDescent="0.35">
      <c r="N6908" s="6"/>
      <c r="Q6908" s="2"/>
      <c r="S6908" s="2"/>
    </row>
    <row r="6909" spans="14:19" x14ac:dyDescent="0.35">
      <c r="N6909" s="6"/>
      <c r="Q6909" s="2"/>
      <c r="S6909" s="2"/>
    </row>
    <row r="6910" spans="14:19" x14ac:dyDescent="0.35">
      <c r="N6910" s="6"/>
      <c r="Q6910" s="2"/>
      <c r="S6910" s="2"/>
    </row>
    <row r="6911" spans="14:19" x14ac:dyDescent="0.35">
      <c r="N6911" s="6"/>
      <c r="Q6911" s="2"/>
      <c r="S6911" s="2"/>
    </row>
    <row r="6912" spans="14:19" x14ac:dyDescent="0.35">
      <c r="N6912" s="6"/>
      <c r="Q6912" s="2"/>
      <c r="S6912" s="2"/>
    </row>
    <row r="6913" spans="14:19" x14ac:dyDescent="0.35">
      <c r="N6913" s="6"/>
      <c r="Q6913" s="2"/>
      <c r="S6913" s="2"/>
    </row>
    <row r="6914" spans="14:19" x14ac:dyDescent="0.35">
      <c r="N6914" s="6"/>
      <c r="Q6914" s="2"/>
      <c r="S6914" s="2"/>
    </row>
    <row r="6915" spans="14:19" x14ac:dyDescent="0.35">
      <c r="N6915" s="6"/>
      <c r="Q6915" s="2"/>
      <c r="S6915" s="2"/>
    </row>
    <row r="6916" spans="14:19" x14ac:dyDescent="0.35">
      <c r="N6916" s="6"/>
      <c r="Q6916" s="2"/>
      <c r="S6916" s="2"/>
    </row>
    <row r="6917" spans="14:19" x14ac:dyDescent="0.35">
      <c r="N6917" s="6"/>
      <c r="Q6917" s="2"/>
      <c r="S6917" s="2"/>
    </row>
    <row r="6918" spans="14:19" x14ac:dyDescent="0.35">
      <c r="N6918" s="6"/>
      <c r="Q6918" s="2"/>
      <c r="S6918" s="2"/>
    </row>
    <row r="6919" spans="14:19" x14ac:dyDescent="0.35">
      <c r="N6919" s="6"/>
      <c r="Q6919" s="2"/>
      <c r="S6919" s="2"/>
    </row>
    <row r="6920" spans="14:19" x14ac:dyDescent="0.35">
      <c r="N6920" s="6"/>
      <c r="Q6920" s="2"/>
      <c r="S6920" s="2"/>
    </row>
    <row r="6921" spans="14:19" x14ac:dyDescent="0.35">
      <c r="N6921" s="6"/>
      <c r="Q6921" s="2"/>
      <c r="S6921" s="2"/>
    </row>
    <row r="6922" spans="14:19" x14ac:dyDescent="0.35">
      <c r="N6922" s="6"/>
      <c r="Q6922" s="2"/>
      <c r="S6922" s="2"/>
    </row>
    <row r="6923" spans="14:19" x14ac:dyDescent="0.35">
      <c r="N6923" s="6"/>
      <c r="Q6923" s="2"/>
      <c r="S6923" s="2"/>
    </row>
    <row r="6924" spans="14:19" x14ac:dyDescent="0.35">
      <c r="N6924" s="6"/>
      <c r="Q6924" s="2"/>
      <c r="S6924" s="2"/>
    </row>
    <row r="6925" spans="14:19" x14ac:dyDescent="0.35">
      <c r="N6925" s="6"/>
      <c r="Q6925" s="2"/>
      <c r="S6925" s="2"/>
    </row>
    <row r="6926" spans="14:19" x14ac:dyDescent="0.35">
      <c r="N6926" s="6"/>
      <c r="Q6926" s="2"/>
      <c r="S6926" s="2"/>
    </row>
    <row r="6927" spans="14:19" x14ac:dyDescent="0.35">
      <c r="N6927" s="6"/>
      <c r="Q6927" s="2"/>
      <c r="S6927" s="2"/>
    </row>
    <row r="6928" spans="14:19" x14ac:dyDescent="0.35">
      <c r="N6928" s="6"/>
      <c r="Q6928" s="2"/>
      <c r="S6928" s="2"/>
    </row>
    <row r="6929" spans="14:19" x14ac:dyDescent="0.35">
      <c r="N6929" s="6"/>
      <c r="Q6929" s="2"/>
      <c r="S6929" s="2"/>
    </row>
    <row r="6930" spans="14:19" x14ac:dyDescent="0.35">
      <c r="N6930" s="6"/>
      <c r="Q6930" s="2"/>
      <c r="S6930" s="2"/>
    </row>
    <row r="6931" spans="14:19" x14ac:dyDescent="0.35">
      <c r="N6931" s="6"/>
      <c r="Q6931" s="2"/>
      <c r="S6931" s="2"/>
    </row>
    <row r="6932" spans="14:19" x14ac:dyDescent="0.35">
      <c r="N6932" s="6"/>
      <c r="Q6932" s="2"/>
      <c r="S6932" s="2"/>
    </row>
    <row r="6933" spans="14:19" x14ac:dyDescent="0.35">
      <c r="N6933" s="6"/>
      <c r="Q6933" s="2"/>
      <c r="S6933" s="2"/>
    </row>
    <row r="6934" spans="14:19" x14ac:dyDescent="0.35">
      <c r="N6934" s="6"/>
      <c r="Q6934" s="2"/>
      <c r="S6934" s="2"/>
    </row>
    <row r="6935" spans="14:19" x14ac:dyDescent="0.35">
      <c r="N6935" s="6"/>
      <c r="Q6935" s="2"/>
      <c r="S6935" s="2"/>
    </row>
    <row r="6936" spans="14:19" x14ac:dyDescent="0.35">
      <c r="N6936" s="6"/>
      <c r="Q6936" s="2"/>
      <c r="S6936" s="2"/>
    </row>
    <row r="6937" spans="14:19" x14ac:dyDescent="0.35">
      <c r="N6937" s="6"/>
      <c r="Q6937" s="2"/>
      <c r="S6937" s="2"/>
    </row>
    <row r="6938" spans="14:19" x14ac:dyDescent="0.35">
      <c r="N6938" s="6"/>
      <c r="Q6938" s="2"/>
      <c r="S6938" s="2"/>
    </row>
    <row r="6939" spans="14:19" x14ac:dyDescent="0.35">
      <c r="N6939" s="6"/>
      <c r="Q6939" s="2"/>
      <c r="S6939" s="2"/>
    </row>
    <row r="6940" spans="14:19" x14ac:dyDescent="0.35">
      <c r="N6940" s="6"/>
      <c r="Q6940" s="2"/>
      <c r="S6940" s="2"/>
    </row>
    <row r="6941" spans="14:19" x14ac:dyDescent="0.35">
      <c r="N6941" s="6"/>
      <c r="Q6941" s="2"/>
      <c r="S6941" s="2"/>
    </row>
    <row r="6942" spans="14:19" x14ac:dyDescent="0.35">
      <c r="N6942" s="6"/>
      <c r="Q6942" s="2"/>
      <c r="S6942" s="2"/>
    </row>
    <row r="6943" spans="14:19" x14ac:dyDescent="0.35">
      <c r="N6943" s="6"/>
      <c r="Q6943" s="2"/>
      <c r="S6943" s="2"/>
    </row>
    <row r="6944" spans="14:19" x14ac:dyDescent="0.35">
      <c r="N6944" s="6"/>
      <c r="Q6944" s="2"/>
      <c r="S6944" s="2"/>
    </row>
    <row r="6945" spans="14:19" x14ac:dyDescent="0.35">
      <c r="N6945" s="6"/>
      <c r="Q6945" s="2"/>
      <c r="S6945" s="2"/>
    </row>
    <row r="6946" spans="14:19" x14ac:dyDescent="0.35">
      <c r="N6946" s="6"/>
      <c r="Q6946" s="2"/>
      <c r="S6946" s="2"/>
    </row>
    <row r="6947" spans="14:19" x14ac:dyDescent="0.35">
      <c r="N6947" s="6"/>
      <c r="Q6947" s="2"/>
      <c r="S6947" s="2"/>
    </row>
    <row r="6948" spans="14:19" x14ac:dyDescent="0.35">
      <c r="N6948" s="6"/>
      <c r="Q6948" s="2"/>
      <c r="S6948" s="2"/>
    </row>
    <row r="6949" spans="14:19" x14ac:dyDescent="0.35">
      <c r="N6949" s="6"/>
      <c r="Q6949" s="2"/>
      <c r="S6949" s="2"/>
    </row>
    <row r="6950" spans="14:19" x14ac:dyDescent="0.35">
      <c r="N6950" s="6"/>
      <c r="Q6950" s="2"/>
      <c r="S6950" s="2"/>
    </row>
    <row r="6951" spans="14:19" x14ac:dyDescent="0.35">
      <c r="N6951" s="6"/>
      <c r="Q6951" s="2"/>
      <c r="S6951" s="2"/>
    </row>
    <row r="6952" spans="14:19" x14ac:dyDescent="0.35">
      <c r="N6952" s="6"/>
      <c r="Q6952" s="2"/>
      <c r="S6952" s="2"/>
    </row>
    <row r="6953" spans="14:19" x14ac:dyDescent="0.35">
      <c r="N6953" s="6"/>
      <c r="Q6953" s="2"/>
      <c r="S6953" s="2"/>
    </row>
    <row r="6954" spans="14:19" x14ac:dyDescent="0.35">
      <c r="N6954" s="6"/>
      <c r="Q6954" s="2"/>
      <c r="S6954" s="2"/>
    </row>
    <row r="6955" spans="14:19" x14ac:dyDescent="0.35">
      <c r="N6955" s="6"/>
      <c r="Q6955" s="2"/>
      <c r="S6955" s="2"/>
    </row>
    <row r="6956" spans="14:19" x14ac:dyDescent="0.35">
      <c r="N6956" s="6"/>
      <c r="Q6956" s="2"/>
      <c r="S6956" s="2"/>
    </row>
    <row r="6957" spans="14:19" x14ac:dyDescent="0.35">
      <c r="N6957" s="6"/>
      <c r="Q6957" s="2"/>
      <c r="S6957" s="2"/>
    </row>
    <row r="6958" spans="14:19" x14ac:dyDescent="0.35">
      <c r="N6958" s="6"/>
      <c r="Q6958" s="2"/>
      <c r="S6958" s="2"/>
    </row>
    <row r="6959" spans="14:19" x14ac:dyDescent="0.35">
      <c r="N6959" s="6"/>
      <c r="Q6959" s="2"/>
      <c r="S6959" s="2"/>
    </row>
    <row r="6960" spans="14:19" x14ac:dyDescent="0.35">
      <c r="N6960" s="6"/>
      <c r="Q6960" s="2"/>
      <c r="S6960" s="2"/>
    </row>
    <row r="6961" spans="14:19" x14ac:dyDescent="0.35">
      <c r="N6961" s="6"/>
      <c r="Q6961" s="2"/>
      <c r="S6961" s="2"/>
    </row>
    <row r="6962" spans="14:19" x14ac:dyDescent="0.35">
      <c r="N6962" s="6"/>
      <c r="Q6962" s="2"/>
      <c r="S6962" s="2"/>
    </row>
    <row r="6963" spans="14:19" x14ac:dyDescent="0.35">
      <c r="N6963" s="6"/>
      <c r="Q6963" s="2"/>
      <c r="S6963" s="2"/>
    </row>
    <row r="6964" spans="14:19" x14ac:dyDescent="0.35">
      <c r="N6964" s="6"/>
      <c r="Q6964" s="2"/>
      <c r="S6964" s="2"/>
    </row>
    <row r="6965" spans="14:19" x14ac:dyDescent="0.35">
      <c r="N6965" s="6"/>
      <c r="Q6965" s="2"/>
      <c r="S6965" s="2"/>
    </row>
    <row r="6966" spans="14:19" x14ac:dyDescent="0.35">
      <c r="N6966" s="6"/>
      <c r="Q6966" s="2"/>
      <c r="S6966" s="2"/>
    </row>
    <row r="6967" spans="14:19" x14ac:dyDescent="0.35">
      <c r="N6967" s="6"/>
      <c r="Q6967" s="2"/>
      <c r="S6967" s="2"/>
    </row>
    <row r="6968" spans="14:19" x14ac:dyDescent="0.35">
      <c r="N6968" s="6"/>
      <c r="Q6968" s="2"/>
      <c r="S6968" s="2"/>
    </row>
    <row r="6969" spans="14:19" x14ac:dyDescent="0.35">
      <c r="N6969" s="6"/>
      <c r="Q6969" s="2"/>
      <c r="S6969" s="2"/>
    </row>
    <row r="6970" spans="14:19" x14ac:dyDescent="0.35">
      <c r="N6970" s="6"/>
      <c r="Q6970" s="2"/>
      <c r="S6970" s="2"/>
    </row>
    <row r="6971" spans="14:19" x14ac:dyDescent="0.35">
      <c r="N6971" s="6"/>
      <c r="Q6971" s="2"/>
      <c r="S6971" s="2"/>
    </row>
    <row r="6972" spans="14:19" x14ac:dyDescent="0.35">
      <c r="N6972" s="6"/>
      <c r="Q6972" s="2"/>
      <c r="S6972" s="2"/>
    </row>
    <row r="6973" spans="14:19" x14ac:dyDescent="0.35">
      <c r="N6973" s="6"/>
      <c r="Q6973" s="2"/>
      <c r="S6973" s="2"/>
    </row>
    <row r="6974" spans="14:19" x14ac:dyDescent="0.35">
      <c r="N6974" s="6"/>
      <c r="Q6974" s="2"/>
      <c r="S6974" s="2"/>
    </row>
    <row r="6975" spans="14:19" x14ac:dyDescent="0.35">
      <c r="N6975" s="6"/>
      <c r="Q6975" s="2"/>
      <c r="S6975" s="2"/>
    </row>
    <row r="6976" spans="14:19" x14ac:dyDescent="0.35">
      <c r="N6976" s="6"/>
      <c r="Q6976" s="2"/>
      <c r="S6976" s="2"/>
    </row>
    <row r="6977" spans="14:19" x14ac:dyDescent="0.35">
      <c r="N6977" s="6"/>
      <c r="Q6977" s="2"/>
      <c r="S6977" s="2"/>
    </row>
    <row r="6978" spans="14:19" x14ac:dyDescent="0.35">
      <c r="N6978" s="6"/>
      <c r="Q6978" s="2"/>
      <c r="S6978" s="2"/>
    </row>
    <row r="6979" spans="14:19" x14ac:dyDescent="0.35">
      <c r="N6979" s="6"/>
      <c r="Q6979" s="2"/>
      <c r="S6979" s="2"/>
    </row>
    <row r="6980" spans="14:19" x14ac:dyDescent="0.35">
      <c r="N6980" s="6"/>
      <c r="Q6980" s="2"/>
      <c r="S6980" s="2"/>
    </row>
    <row r="6981" spans="14:19" x14ac:dyDescent="0.35">
      <c r="N6981" s="6"/>
      <c r="Q6981" s="2"/>
      <c r="S6981" s="2"/>
    </row>
    <row r="6982" spans="14:19" x14ac:dyDescent="0.35">
      <c r="N6982" s="6"/>
      <c r="Q6982" s="2"/>
      <c r="S6982" s="2"/>
    </row>
    <row r="6983" spans="14:19" x14ac:dyDescent="0.35">
      <c r="N6983" s="6"/>
      <c r="Q6983" s="2"/>
      <c r="S6983" s="2"/>
    </row>
    <row r="6984" spans="14:19" x14ac:dyDescent="0.35">
      <c r="N6984" s="6"/>
      <c r="Q6984" s="2"/>
      <c r="S6984" s="2"/>
    </row>
    <row r="6985" spans="14:19" x14ac:dyDescent="0.35">
      <c r="N6985" s="6"/>
      <c r="Q6985" s="2"/>
      <c r="S6985" s="2"/>
    </row>
    <row r="6986" spans="14:19" x14ac:dyDescent="0.35">
      <c r="N6986" s="6"/>
      <c r="Q6986" s="2"/>
      <c r="S6986" s="2"/>
    </row>
    <row r="6987" spans="14:19" x14ac:dyDescent="0.35">
      <c r="N6987" s="6"/>
      <c r="Q6987" s="2"/>
      <c r="S6987" s="2"/>
    </row>
    <row r="6988" spans="14:19" x14ac:dyDescent="0.35">
      <c r="N6988" s="6"/>
      <c r="Q6988" s="2"/>
      <c r="S6988" s="2"/>
    </row>
    <row r="6989" spans="14:19" x14ac:dyDescent="0.35">
      <c r="N6989" s="6"/>
      <c r="Q6989" s="2"/>
      <c r="S6989" s="2"/>
    </row>
    <row r="6990" spans="14:19" x14ac:dyDescent="0.35">
      <c r="N6990" s="6"/>
      <c r="Q6990" s="2"/>
      <c r="S6990" s="2"/>
    </row>
    <row r="6991" spans="14:19" x14ac:dyDescent="0.35">
      <c r="N6991" s="6"/>
      <c r="Q6991" s="2"/>
      <c r="S6991" s="2"/>
    </row>
    <row r="6992" spans="14:19" x14ac:dyDescent="0.35">
      <c r="N6992" s="6"/>
      <c r="Q6992" s="2"/>
      <c r="S6992" s="2"/>
    </row>
    <row r="6993" spans="14:19" x14ac:dyDescent="0.35">
      <c r="N6993" s="6"/>
      <c r="Q6993" s="2"/>
      <c r="S6993" s="2"/>
    </row>
    <row r="6994" spans="14:19" x14ac:dyDescent="0.35">
      <c r="N6994" s="6"/>
      <c r="Q6994" s="2"/>
      <c r="S6994" s="2"/>
    </row>
    <row r="6995" spans="14:19" x14ac:dyDescent="0.35">
      <c r="N6995" s="6"/>
      <c r="Q6995" s="2"/>
      <c r="S6995" s="2"/>
    </row>
    <row r="6996" spans="14:19" x14ac:dyDescent="0.35">
      <c r="N6996" s="6"/>
      <c r="Q6996" s="2"/>
      <c r="S6996" s="2"/>
    </row>
    <row r="6997" spans="14:19" x14ac:dyDescent="0.35">
      <c r="N6997" s="6"/>
      <c r="Q6997" s="2"/>
      <c r="S6997" s="2"/>
    </row>
    <row r="6998" spans="14:19" x14ac:dyDescent="0.35">
      <c r="N6998" s="6"/>
      <c r="Q6998" s="2"/>
      <c r="S6998" s="2"/>
    </row>
    <row r="6999" spans="14:19" x14ac:dyDescent="0.35">
      <c r="N6999" s="6"/>
      <c r="Q6999" s="2"/>
      <c r="S6999" s="2"/>
    </row>
    <row r="7000" spans="14:19" x14ac:dyDescent="0.35">
      <c r="N7000" s="6"/>
      <c r="Q7000" s="2"/>
      <c r="S7000" s="2"/>
    </row>
    <row r="7001" spans="14:19" x14ac:dyDescent="0.35">
      <c r="N7001" s="6"/>
      <c r="Q7001" s="2"/>
      <c r="S7001" s="2"/>
    </row>
    <row r="7002" spans="14:19" x14ac:dyDescent="0.35">
      <c r="N7002" s="6"/>
      <c r="Q7002" s="2"/>
      <c r="S7002" s="2"/>
    </row>
    <row r="7003" spans="14:19" x14ac:dyDescent="0.35">
      <c r="N7003" s="6"/>
      <c r="Q7003" s="2"/>
      <c r="S7003" s="2"/>
    </row>
    <row r="7004" spans="14:19" x14ac:dyDescent="0.35">
      <c r="N7004" s="6"/>
      <c r="Q7004" s="2"/>
      <c r="S7004" s="2"/>
    </row>
    <row r="7005" spans="14:19" x14ac:dyDescent="0.35">
      <c r="N7005" s="6"/>
      <c r="Q7005" s="2"/>
      <c r="S7005" s="2"/>
    </row>
    <row r="7006" spans="14:19" x14ac:dyDescent="0.35">
      <c r="N7006" s="6"/>
      <c r="Q7006" s="2"/>
      <c r="S7006" s="2"/>
    </row>
    <row r="7007" spans="14:19" x14ac:dyDescent="0.35">
      <c r="N7007" s="6"/>
      <c r="Q7007" s="2"/>
      <c r="S7007" s="2"/>
    </row>
    <row r="7008" spans="14:19" x14ac:dyDescent="0.35">
      <c r="N7008" s="6"/>
      <c r="Q7008" s="2"/>
      <c r="S7008" s="2"/>
    </row>
    <row r="7009" spans="14:19" x14ac:dyDescent="0.35">
      <c r="N7009" s="6"/>
      <c r="Q7009" s="2"/>
      <c r="S7009" s="2"/>
    </row>
    <row r="7010" spans="14:19" x14ac:dyDescent="0.35">
      <c r="N7010" s="6"/>
      <c r="Q7010" s="2"/>
      <c r="S7010" s="2"/>
    </row>
    <row r="7011" spans="14:19" x14ac:dyDescent="0.35">
      <c r="N7011" s="6"/>
      <c r="Q7011" s="2"/>
      <c r="S7011" s="2"/>
    </row>
    <row r="7012" spans="14:19" x14ac:dyDescent="0.35">
      <c r="N7012" s="6"/>
      <c r="Q7012" s="2"/>
      <c r="S7012" s="2"/>
    </row>
    <row r="7013" spans="14:19" x14ac:dyDescent="0.35">
      <c r="N7013" s="6"/>
      <c r="Q7013" s="2"/>
      <c r="S7013" s="2"/>
    </row>
    <row r="7014" spans="14:19" x14ac:dyDescent="0.35">
      <c r="N7014" s="6"/>
      <c r="Q7014" s="2"/>
      <c r="S7014" s="2"/>
    </row>
    <row r="7015" spans="14:19" x14ac:dyDescent="0.35">
      <c r="N7015" s="6"/>
      <c r="Q7015" s="2"/>
      <c r="S7015" s="2"/>
    </row>
    <row r="7016" spans="14:19" x14ac:dyDescent="0.35">
      <c r="N7016" s="6"/>
      <c r="Q7016" s="2"/>
      <c r="S7016" s="2"/>
    </row>
    <row r="7017" spans="14:19" x14ac:dyDescent="0.35">
      <c r="N7017" s="6"/>
      <c r="Q7017" s="2"/>
      <c r="S7017" s="2"/>
    </row>
    <row r="7018" spans="14:19" x14ac:dyDescent="0.35">
      <c r="N7018" s="6"/>
      <c r="Q7018" s="2"/>
      <c r="S7018" s="2"/>
    </row>
    <row r="7019" spans="14:19" x14ac:dyDescent="0.35">
      <c r="N7019" s="6"/>
      <c r="Q7019" s="2"/>
      <c r="S7019" s="2"/>
    </row>
    <row r="7020" spans="14:19" x14ac:dyDescent="0.35">
      <c r="N7020" s="6"/>
      <c r="Q7020" s="2"/>
      <c r="S7020" s="2"/>
    </row>
    <row r="7021" spans="14:19" x14ac:dyDescent="0.35">
      <c r="N7021" s="6"/>
      <c r="Q7021" s="2"/>
      <c r="S7021" s="2"/>
    </row>
    <row r="7022" spans="14:19" x14ac:dyDescent="0.35">
      <c r="N7022" s="6"/>
      <c r="Q7022" s="2"/>
      <c r="S7022" s="2"/>
    </row>
    <row r="7023" spans="14:19" x14ac:dyDescent="0.35">
      <c r="N7023" s="6"/>
      <c r="Q7023" s="2"/>
      <c r="S7023" s="2"/>
    </row>
    <row r="7024" spans="14:19" x14ac:dyDescent="0.35">
      <c r="N7024" s="6"/>
      <c r="Q7024" s="2"/>
      <c r="S7024" s="2"/>
    </row>
    <row r="7025" spans="14:19" x14ac:dyDescent="0.35">
      <c r="N7025" s="6"/>
      <c r="Q7025" s="2"/>
      <c r="S7025" s="2"/>
    </row>
    <row r="7026" spans="14:19" x14ac:dyDescent="0.35">
      <c r="N7026" s="6"/>
      <c r="Q7026" s="2"/>
      <c r="S7026" s="2"/>
    </row>
    <row r="7027" spans="14:19" x14ac:dyDescent="0.35">
      <c r="N7027" s="6"/>
      <c r="Q7027" s="2"/>
      <c r="S7027" s="2"/>
    </row>
    <row r="7028" spans="14:19" x14ac:dyDescent="0.35">
      <c r="N7028" s="6"/>
      <c r="Q7028" s="2"/>
      <c r="S7028" s="2"/>
    </row>
    <row r="7029" spans="14:19" x14ac:dyDescent="0.35">
      <c r="N7029" s="6"/>
      <c r="Q7029" s="2"/>
      <c r="S7029" s="2"/>
    </row>
    <row r="7030" spans="14:19" x14ac:dyDescent="0.35">
      <c r="N7030" s="6"/>
      <c r="Q7030" s="2"/>
      <c r="S7030" s="2"/>
    </row>
    <row r="7031" spans="14:19" x14ac:dyDescent="0.35">
      <c r="N7031" s="6"/>
      <c r="Q7031" s="2"/>
      <c r="S7031" s="2"/>
    </row>
    <row r="7032" spans="14:19" x14ac:dyDescent="0.35">
      <c r="N7032" s="6"/>
      <c r="Q7032" s="2"/>
      <c r="S7032" s="2"/>
    </row>
    <row r="7033" spans="14:19" x14ac:dyDescent="0.35">
      <c r="N7033" s="6"/>
      <c r="Q7033" s="2"/>
      <c r="S7033" s="2"/>
    </row>
    <row r="7034" spans="14:19" x14ac:dyDescent="0.35">
      <c r="N7034" s="6"/>
      <c r="Q7034" s="2"/>
      <c r="S7034" s="2"/>
    </row>
    <row r="7035" spans="14:19" x14ac:dyDescent="0.35">
      <c r="N7035" s="6"/>
      <c r="Q7035" s="2"/>
      <c r="S7035" s="2"/>
    </row>
    <row r="7036" spans="14:19" x14ac:dyDescent="0.35">
      <c r="N7036" s="6"/>
      <c r="Q7036" s="2"/>
      <c r="S7036" s="2"/>
    </row>
    <row r="7037" spans="14:19" x14ac:dyDescent="0.35">
      <c r="N7037" s="6"/>
      <c r="Q7037" s="2"/>
      <c r="S7037" s="2"/>
    </row>
    <row r="7038" spans="14:19" x14ac:dyDescent="0.35">
      <c r="N7038" s="6"/>
      <c r="Q7038" s="2"/>
      <c r="S7038" s="2"/>
    </row>
    <row r="7039" spans="14:19" x14ac:dyDescent="0.35">
      <c r="N7039" s="6"/>
      <c r="Q7039" s="2"/>
      <c r="S7039" s="2"/>
    </row>
    <row r="7040" spans="14:19" x14ac:dyDescent="0.35">
      <c r="N7040" s="6"/>
      <c r="Q7040" s="2"/>
      <c r="S7040" s="2"/>
    </row>
    <row r="7041" spans="14:19" x14ac:dyDescent="0.35">
      <c r="N7041" s="6"/>
      <c r="Q7041" s="2"/>
      <c r="S7041" s="2"/>
    </row>
    <row r="7042" spans="14:19" x14ac:dyDescent="0.35">
      <c r="N7042" s="6"/>
      <c r="Q7042" s="2"/>
      <c r="S7042" s="2"/>
    </row>
    <row r="7043" spans="14:19" x14ac:dyDescent="0.35">
      <c r="N7043" s="6"/>
      <c r="Q7043" s="2"/>
      <c r="S7043" s="2"/>
    </row>
    <row r="7044" spans="14:19" x14ac:dyDescent="0.35">
      <c r="N7044" s="6"/>
      <c r="Q7044" s="2"/>
      <c r="S7044" s="2"/>
    </row>
    <row r="7045" spans="14:19" x14ac:dyDescent="0.35">
      <c r="N7045" s="6"/>
      <c r="Q7045" s="2"/>
      <c r="S7045" s="2"/>
    </row>
    <row r="7046" spans="14:19" x14ac:dyDescent="0.35">
      <c r="N7046" s="6"/>
      <c r="Q7046" s="2"/>
      <c r="S7046" s="2"/>
    </row>
    <row r="7047" spans="14:19" x14ac:dyDescent="0.35">
      <c r="N7047" s="6"/>
      <c r="Q7047" s="2"/>
      <c r="S7047" s="2"/>
    </row>
    <row r="7048" spans="14:19" x14ac:dyDescent="0.35">
      <c r="N7048" s="6"/>
      <c r="Q7048" s="2"/>
      <c r="S7048" s="2"/>
    </row>
    <row r="7049" spans="14:19" x14ac:dyDescent="0.35">
      <c r="N7049" s="6"/>
      <c r="Q7049" s="2"/>
      <c r="S7049" s="2"/>
    </row>
    <row r="7050" spans="14:19" x14ac:dyDescent="0.35">
      <c r="N7050" s="6"/>
      <c r="Q7050" s="2"/>
      <c r="S7050" s="2"/>
    </row>
    <row r="7051" spans="14:19" x14ac:dyDescent="0.35">
      <c r="N7051" s="6"/>
      <c r="Q7051" s="2"/>
      <c r="S7051" s="2"/>
    </row>
    <row r="7052" spans="14:19" x14ac:dyDescent="0.35">
      <c r="N7052" s="6"/>
      <c r="Q7052" s="2"/>
      <c r="S7052" s="2"/>
    </row>
    <row r="7053" spans="14:19" x14ac:dyDescent="0.35">
      <c r="N7053" s="6"/>
      <c r="Q7053" s="2"/>
      <c r="S7053" s="2"/>
    </row>
    <row r="7054" spans="14:19" x14ac:dyDescent="0.35">
      <c r="N7054" s="6"/>
      <c r="Q7054" s="2"/>
      <c r="S7054" s="2"/>
    </row>
    <row r="7055" spans="14:19" x14ac:dyDescent="0.35">
      <c r="N7055" s="6"/>
      <c r="Q7055" s="2"/>
      <c r="S7055" s="2"/>
    </row>
    <row r="7056" spans="14:19" x14ac:dyDescent="0.35">
      <c r="N7056" s="6"/>
      <c r="Q7056" s="2"/>
      <c r="S7056" s="2"/>
    </row>
    <row r="7057" spans="14:19" x14ac:dyDescent="0.35">
      <c r="N7057" s="6"/>
      <c r="Q7057" s="2"/>
      <c r="S7057" s="2"/>
    </row>
    <row r="7058" spans="14:19" x14ac:dyDescent="0.35">
      <c r="N7058" s="6"/>
      <c r="Q7058" s="2"/>
      <c r="S7058" s="2"/>
    </row>
    <row r="7059" spans="14:19" x14ac:dyDescent="0.35">
      <c r="N7059" s="6"/>
      <c r="Q7059" s="2"/>
      <c r="S7059" s="2"/>
    </row>
    <row r="7060" spans="14:19" x14ac:dyDescent="0.35">
      <c r="N7060" s="6"/>
      <c r="Q7060" s="2"/>
      <c r="S7060" s="2"/>
    </row>
    <row r="7061" spans="14:19" x14ac:dyDescent="0.35">
      <c r="N7061" s="6"/>
      <c r="Q7061" s="2"/>
      <c r="S7061" s="2"/>
    </row>
    <row r="7062" spans="14:19" x14ac:dyDescent="0.35">
      <c r="N7062" s="6"/>
      <c r="Q7062" s="2"/>
      <c r="S7062" s="2"/>
    </row>
    <row r="7063" spans="14:19" x14ac:dyDescent="0.35">
      <c r="N7063" s="6"/>
      <c r="Q7063" s="2"/>
      <c r="S7063" s="2"/>
    </row>
    <row r="7064" spans="14:19" x14ac:dyDescent="0.35">
      <c r="N7064" s="6"/>
      <c r="Q7064" s="2"/>
      <c r="S7064" s="2"/>
    </row>
    <row r="7065" spans="14:19" x14ac:dyDescent="0.35">
      <c r="N7065" s="6"/>
      <c r="Q7065" s="2"/>
      <c r="S7065" s="2"/>
    </row>
    <row r="7066" spans="14:19" x14ac:dyDescent="0.35">
      <c r="N7066" s="6"/>
      <c r="Q7066" s="2"/>
      <c r="S7066" s="2"/>
    </row>
    <row r="7067" spans="14:19" x14ac:dyDescent="0.35">
      <c r="N7067" s="6"/>
      <c r="Q7067" s="2"/>
      <c r="S7067" s="2"/>
    </row>
    <row r="7068" spans="14:19" x14ac:dyDescent="0.35">
      <c r="N7068" s="6"/>
      <c r="Q7068" s="2"/>
      <c r="S7068" s="2"/>
    </row>
    <row r="7069" spans="14:19" x14ac:dyDescent="0.35">
      <c r="N7069" s="6"/>
      <c r="Q7069" s="2"/>
      <c r="S7069" s="2"/>
    </row>
    <row r="7070" spans="14:19" x14ac:dyDescent="0.35">
      <c r="N7070" s="6"/>
      <c r="Q7070" s="2"/>
      <c r="S7070" s="2"/>
    </row>
    <row r="7071" spans="14:19" x14ac:dyDescent="0.35">
      <c r="N7071" s="6"/>
      <c r="Q7071" s="2"/>
      <c r="S7071" s="2"/>
    </row>
    <row r="7072" spans="14:19" x14ac:dyDescent="0.35">
      <c r="N7072" s="6"/>
      <c r="Q7072" s="2"/>
      <c r="S7072" s="2"/>
    </row>
    <row r="7073" spans="14:19" x14ac:dyDescent="0.35">
      <c r="N7073" s="6"/>
      <c r="Q7073" s="2"/>
      <c r="S7073" s="2"/>
    </row>
    <row r="7074" spans="14:19" x14ac:dyDescent="0.35">
      <c r="N7074" s="6"/>
      <c r="Q7074" s="2"/>
      <c r="S7074" s="2"/>
    </row>
    <row r="7075" spans="14:19" x14ac:dyDescent="0.35">
      <c r="N7075" s="6"/>
      <c r="Q7075" s="2"/>
      <c r="S7075" s="2"/>
    </row>
    <row r="7076" spans="14:19" x14ac:dyDescent="0.35">
      <c r="N7076" s="6"/>
      <c r="Q7076" s="2"/>
      <c r="S7076" s="2"/>
    </row>
    <row r="7077" spans="14:19" x14ac:dyDescent="0.35">
      <c r="N7077" s="6"/>
      <c r="Q7077" s="2"/>
      <c r="S7077" s="2"/>
    </row>
    <row r="7078" spans="14:19" x14ac:dyDescent="0.35">
      <c r="N7078" s="6"/>
      <c r="Q7078" s="2"/>
      <c r="S7078" s="2"/>
    </row>
    <row r="7079" spans="14:19" x14ac:dyDescent="0.35">
      <c r="N7079" s="6"/>
      <c r="Q7079" s="2"/>
      <c r="S7079" s="2"/>
    </row>
    <row r="7080" spans="14:19" x14ac:dyDescent="0.35">
      <c r="N7080" s="6"/>
      <c r="Q7080" s="2"/>
      <c r="S7080" s="2"/>
    </row>
    <row r="7081" spans="14:19" x14ac:dyDescent="0.35">
      <c r="N7081" s="6"/>
      <c r="Q7081" s="2"/>
      <c r="S7081" s="2"/>
    </row>
    <row r="7082" spans="14:19" x14ac:dyDescent="0.35">
      <c r="N7082" s="6"/>
      <c r="Q7082" s="2"/>
      <c r="S7082" s="2"/>
    </row>
    <row r="7083" spans="14:19" x14ac:dyDescent="0.35">
      <c r="N7083" s="6"/>
      <c r="Q7083" s="2"/>
      <c r="S7083" s="2"/>
    </row>
    <row r="7084" spans="14:19" x14ac:dyDescent="0.35">
      <c r="N7084" s="6"/>
      <c r="Q7084" s="2"/>
      <c r="S7084" s="2"/>
    </row>
    <row r="7085" spans="14:19" x14ac:dyDescent="0.35">
      <c r="N7085" s="6"/>
      <c r="Q7085" s="2"/>
      <c r="S7085" s="2"/>
    </row>
    <row r="7086" spans="14:19" x14ac:dyDescent="0.35">
      <c r="N7086" s="6"/>
      <c r="Q7086" s="2"/>
      <c r="S7086" s="2"/>
    </row>
    <row r="7087" spans="14:19" x14ac:dyDescent="0.35">
      <c r="N7087" s="6"/>
      <c r="Q7087" s="2"/>
      <c r="S7087" s="2"/>
    </row>
    <row r="7088" spans="14:19" x14ac:dyDescent="0.35">
      <c r="N7088" s="6"/>
      <c r="Q7088" s="2"/>
      <c r="S7088" s="2"/>
    </row>
    <row r="7089" spans="14:19" x14ac:dyDescent="0.35">
      <c r="N7089" s="6"/>
      <c r="Q7089" s="2"/>
      <c r="S7089" s="2"/>
    </row>
    <row r="7090" spans="14:19" x14ac:dyDescent="0.35">
      <c r="N7090" s="6"/>
      <c r="Q7090" s="2"/>
      <c r="S7090" s="2"/>
    </row>
    <row r="7091" spans="14:19" x14ac:dyDescent="0.35">
      <c r="N7091" s="6"/>
      <c r="Q7091" s="2"/>
      <c r="S7091" s="2"/>
    </row>
    <row r="7092" spans="14:19" x14ac:dyDescent="0.35">
      <c r="N7092" s="6"/>
      <c r="Q7092" s="2"/>
      <c r="S7092" s="2"/>
    </row>
    <row r="7093" spans="14:19" x14ac:dyDescent="0.35">
      <c r="N7093" s="6"/>
      <c r="Q7093" s="2"/>
      <c r="S7093" s="2"/>
    </row>
    <row r="7094" spans="14:19" x14ac:dyDescent="0.35">
      <c r="N7094" s="6"/>
      <c r="Q7094" s="2"/>
      <c r="S7094" s="2"/>
    </row>
    <row r="7095" spans="14:19" x14ac:dyDescent="0.35">
      <c r="N7095" s="6"/>
      <c r="Q7095" s="2"/>
      <c r="S7095" s="2"/>
    </row>
    <row r="7096" spans="14:19" x14ac:dyDescent="0.35">
      <c r="N7096" s="6"/>
      <c r="Q7096" s="2"/>
      <c r="S7096" s="2"/>
    </row>
    <row r="7097" spans="14:19" x14ac:dyDescent="0.35">
      <c r="N7097" s="6"/>
      <c r="Q7097" s="2"/>
      <c r="S7097" s="2"/>
    </row>
    <row r="7098" spans="14:19" x14ac:dyDescent="0.35">
      <c r="N7098" s="6"/>
      <c r="Q7098" s="2"/>
      <c r="S7098" s="2"/>
    </row>
    <row r="7099" spans="14:19" x14ac:dyDescent="0.35">
      <c r="N7099" s="6"/>
      <c r="Q7099" s="2"/>
      <c r="S7099" s="2"/>
    </row>
    <row r="7100" spans="14:19" x14ac:dyDescent="0.35">
      <c r="N7100" s="6"/>
      <c r="Q7100" s="2"/>
      <c r="S7100" s="2"/>
    </row>
    <row r="7101" spans="14:19" x14ac:dyDescent="0.35">
      <c r="N7101" s="6"/>
      <c r="Q7101" s="2"/>
      <c r="S7101" s="2"/>
    </row>
    <row r="7102" spans="14:19" x14ac:dyDescent="0.35">
      <c r="N7102" s="6"/>
      <c r="Q7102" s="2"/>
      <c r="S7102" s="2"/>
    </row>
    <row r="7103" spans="14:19" x14ac:dyDescent="0.35">
      <c r="N7103" s="6"/>
      <c r="Q7103" s="2"/>
      <c r="S7103" s="2"/>
    </row>
    <row r="7104" spans="14:19" x14ac:dyDescent="0.35">
      <c r="N7104" s="6"/>
      <c r="Q7104" s="2"/>
      <c r="S7104" s="2"/>
    </row>
    <row r="7105" spans="14:19" x14ac:dyDescent="0.35">
      <c r="N7105" s="6"/>
      <c r="Q7105" s="2"/>
      <c r="S7105" s="2"/>
    </row>
    <row r="7106" spans="14:19" x14ac:dyDescent="0.35">
      <c r="N7106" s="6"/>
      <c r="Q7106" s="2"/>
      <c r="S7106" s="2"/>
    </row>
    <row r="7107" spans="14:19" x14ac:dyDescent="0.35">
      <c r="N7107" s="6"/>
      <c r="Q7107" s="2"/>
      <c r="S7107" s="2"/>
    </row>
    <row r="7108" spans="14:19" x14ac:dyDescent="0.35">
      <c r="N7108" s="6"/>
      <c r="Q7108" s="2"/>
      <c r="S7108" s="2"/>
    </row>
    <row r="7109" spans="14:19" x14ac:dyDescent="0.35">
      <c r="N7109" s="6"/>
      <c r="Q7109" s="2"/>
      <c r="S7109" s="2"/>
    </row>
    <row r="7110" spans="14:19" x14ac:dyDescent="0.35">
      <c r="N7110" s="6"/>
      <c r="Q7110" s="2"/>
      <c r="S7110" s="2"/>
    </row>
    <row r="7111" spans="14:19" x14ac:dyDescent="0.35">
      <c r="N7111" s="6"/>
      <c r="Q7111" s="2"/>
      <c r="S7111" s="2"/>
    </row>
    <row r="7112" spans="14:19" x14ac:dyDescent="0.35">
      <c r="N7112" s="6"/>
      <c r="Q7112" s="2"/>
      <c r="S7112" s="2"/>
    </row>
    <row r="7113" spans="14:19" x14ac:dyDescent="0.35">
      <c r="N7113" s="6"/>
      <c r="Q7113" s="2"/>
      <c r="S7113" s="2"/>
    </row>
    <row r="7114" spans="14:19" x14ac:dyDescent="0.35">
      <c r="N7114" s="6"/>
      <c r="Q7114" s="2"/>
      <c r="S7114" s="2"/>
    </row>
    <row r="7115" spans="14:19" x14ac:dyDescent="0.35">
      <c r="N7115" s="6"/>
      <c r="Q7115" s="2"/>
      <c r="S7115" s="2"/>
    </row>
    <row r="7116" spans="14:19" x14ac:dyDescent="0.35">
      <c r="N7116" s="6"/>
      <c r="Q7116" s="2"/>
      <c r="S7116" s="2"/>
    </row>
    <row r="7117" spans="14:19" x14ac:dyDescent="0.35">
      <c r="N7117" s="6"/>
      <c r="Q7117" s="2"/>
      <c r="S7117" s="2"/>
    </row>
    <row r="7118" spans="14:19" x14ac:dyDescent="0.35">
      <c r="N7118" s="6"/>
      <c r="Q7118" s="2"/>
      <c r="S7118" s="2"/>
    </row>
    <row r="7119" spans="14:19" x14ac:dyDescent="0.35">
      <c r="N7119" s="6"/>
      <c r="Q7119" s="2"/>
      <c r="S7119" s="2"/>
    </row>
    <row r="7120" spans="14:19" x14ac:dyDescent="0.35">
      <c r="N7120" s="6"/>
      <c r="Q7120" s="2"/>
      <c r="S7120" s="2"/>
    </row>
    <row r="7121" spans="14:19" x14ac:dyDescent="0.35">
      <c r="N7121" s="6"/>
      <c r="Q7121" s="2"/>
      <c r="S7121" s="2"/>
    </row>
    <row r="7122" spans="14:19" x14ac:dyDescent="0.35">
      <c r="N7122" s="6"/>
      <c r="Q7122" s="2"/>
      <c r="S7122" s="2"/>
    </row>
    <row r="7123" spans="14:19" x14ac:dyDescent="0.35">
      <c r="N7123" s="6"/>
      <c r="Q7123" s="2"/>
      <c r="S7123" s="2"/>
    </row>
    <row r="7124" spans="14:19" x14ac:dyDescent="0.35">
      <c r="N7124" s="6"/>
      <c r="Q7124" s="2"/>
      <c r="S7124" s="2"/>
    </row>
    <row r="7125" spans="14:19" x14ac:dyDescent="0.35">
      <c r="N7125" s="6"/>
      <c r="Q7125" s="2"/>
      <c r="S7125" s="2"/>
    </row>
    <row r="7126" spans="14:19" x14ac:dyDescent="0.35">
      <c r="N7126" s="6"/>
      <c r="Q7126" s="2"/>
      <c r="S7126" s="2"/>
    </row>
    <row r="7127" spans="14:19" x14ac:dyDescent="0.35">
      <c r="N7127" s="6"/>
      <c r="Q7127" s="2"/>
      <c r="S7127" s="2"/>
    </row>
    <row r="7128" spans="14:19" x14ac:dyDescent="0.35">
      <c r="N7128" s="6"/>
      <c r="Q7128" s="2"/>
      <c r="S7128" s="2"/>
    </row>
    <row r="7129" spans="14:19" x14ac:dyDescent="0.35">
      <c r="N7129" s="6"/>
      <c r="Q7129" s="2"/>
      <c r="S7129" s="2"/>
    </row>
    <row r="7130" spans="14:19" x14ac:dyDescent="0.35">
      <c r="N7130" s="6"/>
      <c r="Q7130" s="2"/>
      <c r="S7130" s="2"/>
    </row>
    <row r="7131" spans="14:19" x14ac:dyDescent="0.35">
      <c r="N7131" s="6"/>
      <c r="Q7131" s="2"/>
      <c r="S7131" s="2"/>
    </row>
    <row r="7132" spans="14:19" x14ac:dyDescent="0.35">
      <c r="N7132" s="6"/>
      <c r="Q7132" s="2"/>
      <c r="S7132" s="2"/>
    </row>
    <row r="7133" spans="14:19" x14ac:dyDescent="0.35">
      <c r="N7133" s="6"/>
      <c r="Q7133" s="2"/>
      <c r="S7133" s="2"/>
    </row>
    <row r="7134" spans="14:19" x14ac:dyDescent="0.35">
      <c r="N7134" s="6"/>
      <c r="Q7134" s="2"/>
      <c r="S7134" s="2"/>
    </row>
    <row r="7135" spans="14:19" x14ac:dyDescent="0.35">
      <c r="N7135" s="6"/>
      <c r="Q7135" s="2"/>
      <c r="S7135" s="2"/>
    </row>
    <row r="7136" spans="14:19" x14ac:dyDescent="0.35">
      <c r="N7136" s="6"/>
      <c r="Q7136" s="2"/>
      <c r="S7136" s="2"/>
    </row>
    <row r="7137" spans="14:19" x14ac:dyDescent="0.35">
      <c r="N7137" s="6"/>
      <c r="Q7137" s="2"/>
      <c r="S7137" s="2"/>
    </row>
    <row r="7138" spans="14:19" x14ac:dyDescent="0.35">
      <c r="N7138" s="6"/>
      <c r="Q7138" s="2"/>
      <c r="S7138" s="2"/>
    </row>
    <row r="7139" spans="14:19" x14ac:dyDescent="0.35">
      <c r="N7139" s="6"/>
      <c r="Q7139" s="2"/>
      <c r="S7139" s="2"/>
    </row>
    <row r="7140" spans="14:19" x14ac:dyDescent="0.35">
      <c r="N7140" s="6"/>
      <c r="Q7140" s="2"/>
      <c r="S7140" s="2"/>
    </row>
    <row r="7141" spans="14:19" x14ac:dyDescent="0.35">
      <c r="N7141" s="6"/>
      <c r="Q7141" s="2"/>
      <c r="S7141" s="2"/>
    </row>
    <row r="7142" spans="14:19" x14ac:dyDescent="0.35">
      <c r="N7142" s="6"/>
      <c r="Q7142" s="2"/>
      <c r="S7142" s="2"/>
    </row>
    <row r="7143" spans="14:19" x14ac:dyDescent="0.35">
      <c r="N7143" s="6"/>
      <c r="Q7143" s="2"/>
      <c r="S7143" s="2"/>
    </row>
    <row r="7144" spans="14:19" x14ac:dyDescent="0.35">
      <c r="N7144" s="6"/>
      <c r="Q7144" s="2"/>
      <c r="S7144" s="2"/>
    </row>
    <row r="7145" spans="14:19" x14ac:dyDescent="0.35">
      <c r="N7145" s="6"/>
      <c r="Q7145" s="2"/>
      <c r="S7145" s="2"/>
    </row>
    <row r="7146" spans="14:19" x14ac:dyDescent="0.35">
      <c r="N7146" s="6"/>
      <c r="Q7146" s="2"/>
      <c r="S7146" s="2"/>
    </row>
    <row r="7147" spans="14:19" x14ac:dyDescent="0.35">
      <c r="N7147" s="6"/>
      <c r="Q7147" s="2"/>
      <c r="S7147" s="2"/>
    </row>
    <row r="7148" spans="14:19" x14ac:dyDescent="0.35">
      <c r="N7148" s="6"/>
      <c r="Q7148" s="2"/>
      <c r="S7148" s="2"/>
    </row>
    <row r="7149" spans="14:19" x14ac:dyDescent="0.35">
      <c r="N7149" s="6"/>
      <c r="Q7149" s="2"/>
      <c r="S7149" s="2"/>
    </row>
    <row r="7150" spans="14:19" x14ac:dyDescent="0.35">
      <c r="N7150" s="6"/>
      <c r="Q7150" s="2"/>
      <c r="S7150" s="2"/>
    </row>
    <row r="7151" spans="14:19" x14ac:dyDescent="0.35">
      <c r="N7151" s="6"/>
      <c r="Q7151" s="2"/>
      <c r="S7151" s="2"/>
    </row>
    <row r="7152" spans="14:19" x14ac:dyDescent="0.35">
      <c r="N7152" s="6"/>
      <c r="Q7152" s="2"/>
      <c r="S7152" s="2"/>
    </row>
    <row r="7153" spans="14:19" x14ac:dyDescent="0.35">
      <c r="N7153" s="6"/>
      <c r="Q7153" s="2"/>
      <c r="S7153" s="2"/>
    </row>
    <row r="7154" spans="14:19" x14ac:dyDescent="0.35">
      <c r="N7154" s="6"/>
      <c r="Q7154" s="2"/>
      <c r="S7154" s="2"/>
    </row>
    <row r="7155" spans="14:19" x14ac:dyDescent="0.35">
      <c r="N7155" s="6"/>
      <c r="Q7155" s="2"/>
      <c r="S7155" s="2"/>
    </row>
    <row r="7156" spans="14:19" x14ac:dyDescent="0.35">
      <c r="N7156" s="6"/>
      <c r="Q7156" s="2"/>
      <c r="S7156" s="2"/>
    </row>
    <row r="7157" spans="14:19" x14ac:dyDescent="0.35">
      <c r="N7157" s="6"/>
      <c r="Q7157" s="2"/>
      <c r="S7157" s="2"/>
    </row>
    <row r="7158" spans="14:19" x14ac:dyDescent="0.35">
      <c r="N7158" s="6"/>
      <c r="Q7158" s="2"/>
      <c r="S7158" s="2"/>
    </row>
    <row r="7159" spans="14:19" x14ac:dyDescent="0.35">
      <c r="N7159" s="6"/>
      <c r="Q7159" s="2"/>
      <c r="S7159" s="2"/>
    </row>
    <row r="7160" spans="14:19" x14ac:dyDescent="0.35">
      <c r="N7160" s="6"/>
      <c r="Q7160" s="2"/>
      <c r="S7160" s="2"/>
    </row>
    <row r="7161" spans="14:19" x14ac:dyDescent="0.35">
      <c r="N7161" s="6"/>
      <c r="Q7161" s="2"/>
      <c r="S7161" s="2"/>
    </row>
    <row r="7162" spans="14:19" x14ac:dyDescent="0.35">
      <c r="N7162" s="6"/>
      <c r="Q7162" s="2"/>
      <c r="S7162" s="2"/>
    </row>
    <row r="7163" spans="14:19" x14ac:dyDescent="0.35">
      <c r="N7163" s="6"/>
      <c r="Q7163" s="2"/>
      <c r="S7163" s="2"/>
    </row>
    <row r="7164" spans="14:19" x14ac:dyDescent="0.35">
      <c r="N7164" s="6"/>
      <c r="Q7164" s="2"/>
      <c r="S7164" s="2"/>
    </row>
    <row r="7165" spans="14:19" x14ac:dyDescent="0.35">
      <c r="N7165" s="6"/>
      <c r="Q7165" s="2"/>
      <c r="S7165" s="2"/>
    </row>
    <row r="7166" spans="14:19" x14ac:dyDescent="0.35">
      <c r="N7166" s="6"/>
      <c r="Q7166" s="2"/>
      <c r="S7166" s="2"/>
    </row>
    <row r="7167" spans="14:19" x14ac:dyDescent="0.35">
      <c r="N7167" s="6"/>
      <c r="Q7167" s="2"/>
      <c r="S7167" s="2"/>
    </row>
    <row r="7168" spans="14:19" x14ac:dyDescent="0.35">
      <c r="N7168" s="6"/>
      <c r="Q7168" s="2"/>
      <c r="S7168" s="2"/>
    </row>
    <row r="7169" spans="14:19" x14ac:dyDescent="0.35">
      <c r="N7169" s="6"/>
      <c r="Q7169" s="2"/>
      <c r="S7169" s="2"/>
    </row>
    <row r="7170" spans="14:19" x14ac:dyDescent="0.35">
      <c r="N7170" s="6"/>
      <c r="Q7170" s="2"/>
      <c r="S7170" s="2"/>
    </row>
    <row r="7171" spans="14:19" x14ac:dyDescent="0.35">
      <c r="N7171" s="6"/>
      <c r="Q7171" s="2"/>
      <c r="S7171" s="2"/>
    </row>
    <row r="7172" spans="14:19" x14ac:dyDescent="0.35">
      <c r="N7172" s="6"/>
      <c r="Q7172" s="2"/>
      <c r="S7172" s="2"/>
    </row>
    <row r="7173" spans="14:19" x14ac:dyDescent="0.35">
      <c r="N7173" s="6"/>
      <c r="Q7173" s="2"/>
      <c r="S7173" s="2"/>
    </row>
    <row r="7174" spans="14:19" x14ac:dyDescent="0.35">
      <c r="N7174" s="6"/>
      <c r="Q7174" s="2"/>
      <c r="S7174" s="2"/>
    </row>
    <row r="7175" spans="14:19" x14ac:dyDescent="0.35">
      <c r="N7175" s="6"/>
      <c r="Q7175" s="2"/>
      <c r="S7175" s="2"/>
    </row>
    <row r="7176" spans="14:19" x14ac:dyDescent="0.35">
      <c r="N7176" s="6"/>
      <c r="Q7176" s="2"/>
      <c r="S7176" s="2"/>
    </row>
    <row r="7177" spans="14:19" x14ac:dyDescent="0.35">
      <c r="N7177" s="6"/>
      <c r="Q7177" s="2"/>
      <c r="S7177" s="2"/>
    </row>
    <row r="7178" spans="14:19" x14ac:dyDescent="0.35">
      <c r="N7178" s="6"/>
      <c r="Q7178" s="2"/>
      <c r="S7178" s="2"/>
    </row>
    <row r="7179" spans="14:19" x14ac:dyDescent="0.35">
      <c r="N7179" s="6"/>
      <c r="Q7179" s="2"/>
      <c r="S7179" s="2"/>
    </row>
    <row r="7180" spans="14:19" x14ac:dyDescent="0.35">
      <c r="N7180" s="6"/>
      <c r="Q7180" s="2"/>
      <c r="S7180" s="2"/>
    </row>
    <row r="7181" spans="14:19" x14ac:dyDescent="0.35">
      <c r="N7181" s="6"/>
      <c r="Q7181" s="2"/>
      <c r="S7181" s="2"/>
    </row>
    <row r="7182" spans="14:19" x14ac:dyDescent="0.35">
      <c r="N7182" s="6"/>
      <c r="Q7182" s="2"/>
      <c r="S7182" s="2"/>
    </row>
    <row r="7183" spans="14:19" x14ac:dyDescent="0.35">
      <c r="N7183" s="6"/>
      <c r="Q7183" s="2"/>
      <c r="S7183" s="2"/>
    </row>
    <row r="7184" spans="14:19" x14ac:dyDescent="0.35">
      <c r="N7184" s="6"/>
      <c r="Q7184" s="2"/>
      <c r="S7184" s="2"/>
    </row>
    <row r="7185" spans="14:19" x14ac:dyDescent="0.35">
      <c r="N7185" s="6"/>
      <c r="Q7185" s="2"/>
      <c r="S7185" s="2"/>
    </row>
    <row r="7186" spans="14:19" x14ac:dyDescent="0.35">
      <c r="N7186" s="6"/>
      <c r="Q7186" s="2"/>
      <c r="S7186" s="2"/>
    </row>
    <row r="7187" spans="14:19" x14ac:dyDescent="0.35">
      <c r="N7187" s="6"/>
      <c r="Q7187" s="2"/>
      <c r="S7187" s="2"/>
    </row>
    <row r="7188" spans="14:19" x14ac:dyDescent="0.35">
      <c r="N7188" s="6"/>
      <c r="Q7188" s="2"/>
      <c r="S7188" s="2"/>
    </row>
    <row r="7189" spans="14:19" x14ac:dyDescent="0.35">
      <c r="N7189" s="6"/>
      <c r="Q7189" s="2"/>
      <c r="S7189" s="2"/>
    </row>
    <row r="7190" spans="14:19" x14ac:dyDescent="0.35">
      <c r="N7190" s="6"/>
      <c r="Q7190" s="2"/>
      <c r="S7190" s="2"/>
    </row>
    <row r="7191" spans="14:19" x14ac:dyDescent="0.35">
      <c r="N7191" s="6"/>
      <c r="Q7191" s="2"/>
      <c r="S7191" s="2"/>
    </row>
    <row r="7192" spans="14:19" x14ac:dyDescent="0.35">
      <c r="N7192" s="6"/>
      <c r="Q7192" s="2"/>
      <c r="S7192" s="2"/>
    </row>
    <row r="7193" spans="14:19" x14ac:dyDescent="0.35">
      <c r="N7193" s="6"/>
      <c r="Q7193" s="2"/>
      <c r="S7193" s="2"/>
    </row>
    <row r="7194" spans="14:19" x14ac:dyDescent="0.35">
      <c r="N7194" s="6"/>
      <c r="Q7194" s="2"/>
      <c r="S7194" s="2"/>
    </row>
    <row r="7195" spans="14:19" x14ac:dyDescent="0.35">
      <c r="N7195" s="6"/>
      <c r="Q7195" s="2"/>
      <c r="S7195" s="2"/>
    </row>
    <row r="7196" spans="14:19" x14ac:dyDescent="0.35">
      <c r="N7196" s="6"/>
      <c r="Q7196" s="2"/>
      <c r="S7196" s="2"/>
    </row>
    <row r="7197" spans="14:19" x14ac:dyDescent="0.35">
      <c r="N7197" s="6"/>
      <c r="Q7197" s="2"/>
      <c r="S7197" s="2"/>
    </row>
    <row r="7198" spans="14:19" x14ac:dyDescent="0.35">
      <c r="N7198" s="6"/>
      <c r="Q7198" s="2"/>
      <c r="S7198" s="2"/>
    </row>
    <row r="7199" spans="14:19" x14ac:dyDescent="0.35">
      <c r="N7199" s="6"/>
      <c r="Q7199" s="2"/>
      <c r="S7199" s="2"/>
    </row>
    <row r="7200" spans="14:19" x14ac:dyDescent="0.35">
      <c r="N7200" s="6"/>
      <c r="Q7200" s="2"/>
      <c r="S7200" s="2"/>
    </row>
    <row r="7201" spans="14:19" x14ac:dyDescent="0.35">
      <c r="N7201" s="6"/>
      <c r="Q7201" s="2"/>
      <c r="S7201" s="2"/>
    </row>
    <row r="7202" spans="14:19" x14ac:dyDescent="0.35">
      <c r="N7202" s="6"/>
      <c r="Q7202" s="2"/>
      <c r="S7202" s="2"/>
    </row>
    <row r="7203" spans="14:19" x14ac:dyDescent="0.35">
      <c r="N7203" s="6"/>
      <c r="Q7203" s="2"/>
      <c r="S7203" s="2"/>
    </row>
    <row r="7204" spans="14:19" x14ac:dyDescent="0.35">
      <c r="N7204" s="6"/>
      <c r="Q7204" s="2"/>
      <c r="S7204" s="2"/>
    </row>
    <row r="7205" spans="14:19" x14ac:dyDescent="0.35">
      <c r="N7205" s="6"/>
      <c r="Q7205" s="2"/>
      <c r="S7205" s="2"/>
    </row>
    <row r="7206" spans="14:19" x14ac:dyDescent="0.35">
      <c r="N7206" s="6"/>
      <c r="Q7206" s="2"/>
      <c r="S7206" s="2"/>
    </row>
    <row r="7207" spans="14:19" x14ac:dyDescent="0.35">
      <c r="N7207" s="6"/>
      <c r="Q7207" s="2"/>
      <c r="S7207" s="2"/>
    </row>
    <row r="7208" spans="14:19" x14ac:dyDescent="0.35">
      <c r="N7208" s="6"/>
      <c r="Q7208" s="2"/>
      <c r="S7208" s="2"/>
    </row>
    <row r="7209" spans="14:19" x14ac:dyDescent="0.35">
      <c r="N7209" s="6"/>
      <c r="Q7209" s="2"/>
      <c r="S7209" s="2"/>
    </row>
    <row r="7210" spans="14:19" x14ac:dyDescent="0.35">
      <c r="N7210" s="6"/>
      <c r="Q7210" s="2"/>
      <c r="S7210" s="2"/>
    </row>
    <row r="7211" spans="14:19" x14ac:dyDescent="0.35">
      <c r="N7211" s="6"/>
      <c r="Q7211" s="2"/>
      <c r="S7211" s="2"/>
    </row>
    <row r="7212" spans="14:19" x14ac:dyDescent="0.35">
      <c r="N7212" s="6"/>
      <c r="Q7212" s="2"/>
      <c r="S7212" s="2"/>
    </row>
    <row r="7213" spans="14:19" x14ac:dyDescent="0.35">
      <c r="N7213" s="6"/>
      <c r="Q7213" s="2"/>
      <c r="S7213" s="2"/>
    </row>
    <row r="7214" spans="14:19" x14ac:dyDescent="0.35">
      <c r="N7214" s="6"/>
      <c r="Q7214" s="2"/>
      <c r="S7214" s="2"/>
    </row>
    <row r="7215" spans="14:19" x14ac:dyDescent="0.35">
      <c r="N7215" s="6"/>
      <c r="Q7215" s="2"/>
      <c r="S7215" s="2"/>
    </row>
    <row r="7216" spans="14:19" x14ac:dyDescent="0.35">
      <c r="N7216" s="6"/>
      <c r="Q7216" s="2"/>
      <c r="S7216" s="2"/>
    </row>
    <row r="7217" spans="14:19" x14ac:dyDescent="0.35">
      <c r="N7217" s="6"/>
      <c r="Q7217" s="2"/>
      <c r="S7217" s="2"/>
    </row>
    <row r="7218" spans="14:19" x14ac:dyDescent="0.35">
      <c r="N7218" s="6"/>
      <c r="Q7218" s="2"/>
      <c r="S7218" s="2"/>
    </row>
    <row r="7219" spans="14:19" x14ac:dyDescent="0.35">
      <c r="N7219" s="6"/>
      <c r="Q7219" s="2"/>
      <c r="S7219" s="2"/>
    </row>
    <row r="7220" spans="14:19" x14ac:dyDescent="0.35">
      <c r="N7220" s="6"/>
      <c r="Q7220" s="2"/>
      <c r="S7220" s="2"/>
    </row>
    <row r="7221" spans="14:19" x14ac:dyDescent="0.35">
      <c r="N7221" s="6"/>
      <c r="Q7221" s="2"/>
      <c r="S7221" s="2"/>
    </row>
    <row r="7222" spans="14:19" x14ac:dyDescent="0.35">
      <c r="N7222" s="6"/>
      <c r="Q7222" s="2"/>
      <c r="S7222" s="2"/>
    </row>
    <row r="7223" spans="14:19" x14ac:dyDescent="0.35">
      <c r="N7223" s="6"/>
      <c r="Q7223" s="2"/>
      <c r="S7223" s="2"/>
    </row>
    <row r="7224" spans="14:19" x14ac:dyDescent="0.35">
      <c r="N7224" s="6"/>
      <c r="Q7224" s="2"/>
      <c r="S7224" s="2"/>
    </row>
    <row r="7225" spans="14:19" x14ac:dyDescent="0.35">
      <c r="N7225" s="6"/>
      <c r="Q7225" s="2"/>
      <c r="S7225" s="2"/>
    </row>
    <row r="7226" spans="14:19" x14ac:dyDescent="0.35">
      <c r="N7226" s="6"/>
      <c r="Q7226" s="2"/>
      <c r="S7226" s="2"/>
    </row>
    <row r="7227" spans="14:19" x14ac:dyDescent="0.35">
      <c r="N7227" s="6"/>
      <c r="Q7227" s="2"/>
      <c r="S7227" s="2"/>
    </row>
    <row r="7228" spans="14:19" x14ac:dyDescent="0.35">
      <c r="N7228" s="6"/>
      <c r="Q7228" s="2"/>
      <c r="S7228" s="2"/>
    </row>
    <row r="7229" spans="14:19" x14ac:dyDescent="0.35">
      <c r="N7229" s="6"/>
      <c r="Q7229" s="2"/>
      <c r="S7229" s="2"/>
    </row>
    <row r="7230" spans="14:19" x14ac:dyDescent="0.35">
      <c r="N7230" s="6"/>
      <c r="Q7230" s="2"/>
      <c r="S7230" s="2"/>
    </row>
    <row r="7231" spans="14:19" x14ac:dyDescent="0.35">
      <c r="N7231" s="6"/>
      <c r="Q7231" s="2"/>
      <c r="S7231" s="2"/>
    </row>
    <row r="7232" spans="14:19" x14ac:dyDescent="0.35">
      <c r="N7232" s="6"/>
      <c r="Q7232" s="2"/>
      <c r="S7232" s="2"/>
    </row>
    <row r="7233" spans="14:19" x14ac:dyDescent="0.35">
      <c r="N7233" s="6"/>
      <c r="Q7233" s="2"/>
      <c r="S7233" s="2"/>
    </row>
    <row r="7234" spans="14:19" x14ac:dyDescent="0.35">
      <c r="N7234" s="6"/>
      <c r="Q7234" s="2"/>
      <c r="S7234" s="2"/>
    </row>
    <row r="7235" spans="14:19" x14ac:dyDescent="0.35">
      <c r="N7235" s="6"/>
      <c r="Q7235" s="2"/>
      <c r="S7235" s="2"/>
    </row>
    <row r="7236" spans="14:19" x14ac:dyDescent="0.35">
      <c r="N7236" s="6"/>
      <c r="Q7236" s="2"/>
      <c r="S7236" s="2"/>
    </row>
    <row r="7237" spans="14:19" x14ac:dyDescent="0.35">
      <c r="N7237" s="6"/>
      <c r="Q7237" s="2"/>
      <c r="S7237" s="2"/>
    </row>
    <row r="7238" spans="14:19" x14ac:dyDescent="0.35">
      <c r="N7238" s="6"/>
      <c r="Q7238" s="2"/>
      <c r="S7238" s="2"/>
    </row>
    <row r="7239" spans="14:19" x14ac:dyDescent="0.35">
      <c r="N7239" s="6"/>
      <c r="Q7239" s="2"/>
      <c r="S7239" s="2"/>
    </row>
    <row r="7240" spans="14:19" x14ac:dyDescent="0.35">
      <c r="N7240" s="6"/>
      <c r="Q7240" s="2"/>
      <c r="S7240" s="2"/>
    </row>
    <row r="7241" spans="14:19" x14ac:dyDescent="0.35">
      <c r="N7241" s="6"/>
      <c r="Q7241" s="2"/>
      <c r="S7241" s="2"/>
    </row>
    <row r="7242" spans="14:19" x14ac:dyDescent="0.35">
      <c r="N7242" s="6"/>
      <c r="Q7242" s="2"/>
      <c r="S7242" s="2"/>
    </row>
    <row r="7243" spans="14:19" x14ac:dyDescent="0.35">
      <c r="N7243" s="6"/>
      <c r="Q7243" s="2"/>
      <c r="S7243" s="2"/>
    </row>
    <row r="7244" spans="14:19" x14ac:dyDescent="0.35">
      <c r="N7244" s="6"/>
      <c r="Q7244" s="2"/>
      <c r="S7244" s="2"/>
    </row>
    <row r="7245" spans="14:19" x14ac:dyDescent="0.35">
      <c r="N7245" s="6"/>
      <c r="Q7245" s="2"/>
      <c r="S7245" s="2"/>
    </row>
    <row r="7246" spans="14:19" x14ac:dyDescent="0.35">
      <c r="N7246" s="6"/>
      <c r="Q7246" s="2"/>
      <c r="S7246" s="2"/>
    </row>
    <row r="7247" spans="14:19" x14ac:dyDescent="0.35">
      <c r="N7247" s="6"/>
      <c r="Q7247" s="2"/>
      <c r="S7247" s="2"/>
    </row>
    <row r="7248" spans="14:19" x14ac:dyDescent="0.35">
      <c r="N7248" s="6"/>
      <c r="Q7248" s="2"/>
      <c r="S7248" s="2"/>
    </row>
    <row r="7249" spans="14:19" x14ac:dyDescent="0.35">
      <c r="N7249" s="6"/>
      <c r="Q7249" s="2"/>
      <c r="S7249" s="2"/>
    </row>
    <row r="7250" spans="14:19" x14ac:dyDescent="0.35">
      <c r="N7250" s="6"/>
      <c r="Q7250" s="2"/>
      <c r="S7250" s="2"/>
    </row>
    <row r="7251" spans="14:19" x14ac:dyDescent="0.35">
      <c r="N7251" s="6"/>
      <c r="Q7251" s="2"/>
      <c r="S7251" s="2"/>
    </row>
    <row r="7252" spans="14:19" x14ac:dyDescent="0.35">
      <c r="N7252" s="6"/>
      <c r="Q7252" s="2"/>
      <c r="S7252" s="2"/>
    </row>
    <row r="7253" spans="14:19" x14ac:dyDescent="0.35">
      <c r="N7253" s="6"/>
      <c r="Q7253" s="2"/>
      <c r="S7253" s="2"/>
    </row>
    <row r="7254" spans="14:19" x14ac:dyDescent="0.35">
      <c r="N7254" s="6"/>
      <c r="Q7254" s="2"/>
      <c r="S7254" s="2"/>
    </row>
    <row r="7255" spans="14:19" x14ac:dyDescent="0.35">
      <c r="N7255" s="6"/>
      <c r="Q7255" s="2"/>
      <c r="S7255" s="2"/>
    </row>
    <row r="7256" spans="14:19" x14ac:dyDescent="0.35">
      <c r="N7256" s="6"/>
      <c r="Q7256" s="2"/>
      <c r="S7256" s="2"/>
    </row>
    <row r="7257" spans="14:19" x14ac:dyDescent="0.35">
      <c r="N7257" s="6"/>
      <c r="Q7257" s="2"/>
      <c r="S7257" s="2"/>
    </row>
    <row r="7258" spans="14:19" x14ac:dyDescent="0.35">
      <c r="N7258" s="6"/>
      <c r="Q7258" s="2"/>
      <c r="S7258" s="2"/>
    </row>
    <row r="7259" spans="14:19" x14ac:dyDescent="0.35">
      <c r="N7259" s="6"/>
      <c r="Q7259" s="2"/>
      <c r="S7259" s="2"/>
    </row>
    <row r="7260" spans="14:19" x14ac:dyDescent="0.35">
      <c r="N7260" s="6"/>
      <c r="Q7260" s="2"/>
      <c r="S7260" s="2"/>
    </row>
    <row r="7261" spans="14:19" x14ac:dyDescent="0.35">
      <c r="N7261" s="6"/>
      <c r="Q7261" s="2"/>
      <c r="S7261" s="2"/>
    </row>
    <row r="7262" spans="14:19" x14ac:dyDescent="0.35">
      <c r="N7262" s="6"/>
      <c r="Q7262" s="2"/>
      <c r="S7262" s="2"/>
    </row>
    <row r="7263" spans="14:19" x14ac:dyDescent="0.35">
      <c r="N7263" s="6"/>
      <c r="Q7263" s="2"/>
      <c r="S7263" s="2"/>
    </row>
    <row r="7264" spans="14:19" x14ac:dyDescent="0.35">
      <c r="N7264" s="6"/>
      <c r="Q7264" s="2"/>
      <c r="S7264" s="2"/>
    </row>
    <row r="7265" spans="14:19" x14ac:dyDescent="0.35">
      <c r="N7265" s="6"/>
      <c r="Q7265" s="2"/>
      <c r="S7265" s="2"/>
    </row>
    <row r="7266" spans="14:19" x14ac:dyDescent="0.35">
      <c r="N7266" s="6"/>
      <c r="Q7266" s="2"/>
      <c r="S7266" s="2"/>
    </row>
    <row r="7267" spans="14:19" x14ac:dyDescent="0.35">
      <c r="N7267" s="6"/>
      <c r="Q7267" s="2"/>
      <c r="S7267" s="2"/>
    </row>
    <row r="7268" spans="14:19" x14ac:dyDescent="0.35">
      <c r="N7268" s="6"/>
      <c r="Q7268" s="2"/>
      <c r="S7268" s="2"/>
    </row>
    <row r="7269" spans="14:19" x14ac:dyDescent="0.35">
      <c r="N7269" s="6"/>
      <c r="Q7269" s="2"/>
      <c r="S7269" s="2"/>
    </row>
    <row r="7270" spans="14:19" x14ac:dyDescent="0.35">
      <c r="N7270" s="6"/>
      <c r="Q7270" s="2"/>
      <c r="S7270" s="2"/>
    </row>
    <row r="7271" spans="14:19" x14ac:dyDescent="0.35">
      <c r="N7271" s="6"/>
      <c r="Q7271" s="2"/>
      <c r="S7271" s="2"/>
    </row>
    <row r="7272" spans="14:19" x14ac:dyDescent="0.35">
      <c r="N7272" s="6"/>
      <c r="Q7272" s="2"/>
      <c r="S7272" s="2"/>
    </row>
    <row r="7273" spans="14:19" x14ac:dyDescent="0.35">
      <c r="N7273" s="6"/>
      <c r="Q7273" s="2"/>
      <c r="S7273" s="2"/>
    </row>
    <row r="7274" spans="14:19" x14ac:dyDescent="0.35">
      <c r="N7274" s="6"/>
      <c r="Q7274" s="2"/>
      <c r="S7274" s="2"/>
    </row>
    <row r="7275" spans="14:19" x14ac:dyDescent="0.35">
      <c r="N7275" s="6"/>
      <c r="Q7275" s="2"/>
      <c r="S7275" s="2"/>
    </row>
    <row r="7276" spans="14:19" x14ac:dyDescent="0.35">
      <c r="N7276" s="6"/>
      <c r="Q7276" s="2"/>
      <c r="S7276" s="2"/>
    </row>
    <row r="7277" spans="14:19" x14ac:dyDescent="0.35">
      <c r="N7277" s="6"/>
      <c r="Q7277" s="2"/>
      <c r="S7277" s="2"/>
    </row>
    <row r="7278" spans="14:19" x14ac:dyDescent="0.35">
      <c r="N7278" s="6"/>
      <c r="Q7278" s="2"/>
      <c r="S7278" s="2"/>
    </row>
    <row r="7279" spans="14:19" x14ac:dyDescent="0.35">
      <c r="N7279" s="6"/>
      <c r="Q7279" s="2"/>
      <c r="S7279" s="2"/>
    </row>
    <row r="7280" spans="14:19" x14ac:dyDescent="0.35">
      <c r="N7280" s="6"/>
      <c r="Q7280" s="2"/>
      <c r="S7280" s="2"/>
    </row>
    <row r="7281" spans="14:19" x14ac:dyDescent="0.35">
      <c r="N7281" s="6"/>
      <c r="Q7281" s="2"/>
      <c r="S7281" s="2"/>
    </row>
    <row r="7282" spans="14:19" x14ac:dyDescent="0.35">
      <c r="N7282" s="6"/>
      <c r="Q7282" s="2"/>
      <c r="S7282" s="2"/>
    </row>
    <row r="7283" spans="14:19" x14ac:dyDescent="0.35">
      <c r="N7283" s="6"/>
      <c r="Q7283" s="2"/>
      <c r="S7283" s="2"/>
    </row>
    <row r="7284" spans="14:19" x14ac:dyDescent="0.35">
      <c r="N7284" s="6"/>
      <c r="Q7284" s="2"/>
      <c r="S7284" s="2"/>
    </row>
    <row r="7285" spans="14:19" x14ac:dyDescent="0.35">
      <c r="N7285" s="6"/>
      <c r="Q7285" s="2"/>
      <c r="S7285" s="2"/>
    </row>
    <row r="7286" spans="14:19" x14ac:dyDescent="0.35">
      <c r="N7286" s="6"/>
      <c r="Q7286" s="2"/>
      <c r="S7286" s="2"/>
    </row>
    <row r="7287" spans="14:19" x14ac:dyDescent="0.35">
      <c r="N7287" s="6"/>
      <c r="Q7287" s="2"/>
      <c r="S7287" s="2"/>
    </row>
    <row r="7288" spans="14:19" x14ac:dyDescent="0.35">
      <c r="N7288" s="6"/>
      <c r="Q7288" s="2"/>
      <c r="S7288" s="2"/>
    </row>
    <row r="7289" spans="14:19" x14ac:dyDescent="0.35">
      <c r="N7289" s="6"/>
      <c r="Q7289" s="2"/>
      <c r="S7289" s="2"/>
    </row>
    <row r="7290" spans="14:19" x14ac:dyDescent="0.35">
      <c r="N7290" s="6"/>
      <c r="Q7290" s="2"/>
      <c r="S7290" s="2"/>
    </row>
    <row r="7291" spans="14:19" x14ac:dyDescent="0.35">
      <c r="N7291" s="6"/>
      <c r="Q7291" s="2"/>
      <c r="S7291" s="2"/>
    </row>
    <row r="7292" spans="14:19" x14ac:dyDescent="0.35">
      <c r="N7292" s="6"/>
      <c r="Q7292" s="2"/>
      <c r="S7292" s="2"/>
    </row>
    <row r="7293" spans="14:19" x14ac:dyDescent="0.35">
      <c r="N7293" s="6"/>
      <c r="Q7293" s="2"/>
      <c r="S7293" s="2"/>
    </row>
    <row r="7294" spans="14:19" x14ac:dyDescent="0.35">
      <c r="N7294" s="6"/>
      <c r="Q7294" s="2"/>
      <c r="S7294" s="2"/>
    </row>
    <row r="7295" spans="14:19" x14ac:dyDescent="0.35">
      <c r="N7295" s="6"/>
      <c r="Q7295" s="2"/>
      <c r="S7295" s="2"/>
    </row>
    <row r="7296" spans="14:19" x14ac:dyDescent="0.35">
      <c r="N7296" s="6"/>
      <c r="Q7296" s="2"/>
      <c r="S7296" s="2"/>
    </row>
    <row r="7297" spans="14:19" x14ac:dyDescent="0.35">
      <c r="N7297" s="6"/>
      <c r="Q7297" s="2"/>
      <c r="S7297" s="2"/>
    </row>
    <row r="7298" spans="14:19" x14ac:dyDescent="0.35">
      <c r="N7298" s="6"/>
      <c r="Q7298" s="2"/>
      <c r="S7298" s="2"/>
    </row>
    <row r="7299" spans="14:19" x14ac:dyDescent="0.35">
      <c r="N7299" s="6"/>
      <c r="Q7299" s="2"/>
      <c r="S7299" s="2"/>
    </row>
    <row r="7300" spans="14:19" x14ac:dyDescent="0.35">
      <c r="N7300" s="6"/>
      <c r="Q7300" s="2"/>
      <c r="S7300" s="2"/>
    </row>
    <row r="7301" spans="14:19" x14ac:dyDescent="0.35">
      <c r="N7301" s="6"/>
      <c r="Q7301" s="2"/>
      <c r="S7301" s="2"/>
    </row>
    <row r="7302" spans="14:19" x14ac:dyDescent="0.35">
      <c r="N7302" s="6"/>
      <c r="Q7302" s="2"/>
      <c r="S7302" s="2"/>
    </row>
    <row r="7303" spans="14:19" x14ac:dyDescent="0.35">
      <c r="N7303" s="6"/>
      <c r="Q7303" s="2"/>
      <c r="S7303" s="2"/>
    </row>
    <row r="7304" spans="14:19" x14ac:dyDescent="0.35">
      <c r="N7304" s="6"/>
      <c r="Q7304" s="2"/>
      <c r="S7304" s="2"/>
    </row>
    <row r="7305" spans="14:19" x14ac:dyDescent="0.35">
      <c r="N7305" s="6"/>
      <c r="Q7305" s="2"/>
      <c r="S7305" s="2"/>
    </row>
    <row r="7306" spans="14:19" x14ac:dyDescent="0.35">
      <c r="N7306" s="6"/>
      <c r="Q7306" s="2"/>
      <c r="S7306" s="2"/>
    </row>
    <row r="7307" spans="14:19" x14ac:dyDescent="0.35">
      <c r="N7307" s="6"/>
      <c r="Q7307" s="2"/>
      <c r="S7307" s="2"/>
    </row>
    <row r="7308" spans="14:19" x14ac:dyDescent="0.35">
      <c r="N7308" s="6"/>
      <c r="Q7308" s="2"/>
      <c r="S7308" s="2"/>
    </row>
    <row r="7309" spans="14:19" x14ac:dyDescent="0.35">
      <c r="N7309" s="6"/>
      <c r="Q7309" s="2"/>
      <c r="S7309" s="2"/>
    </row>
    <row r="7310" spans="14:19" x14ac:dyDescent="0.35">
      <c r="N7310" s="6"/>
      <c r="Q7310" s="2"/>
      <c r="S7310" s="2"/>
    </row>
    <row r="7311" spans="14:19" x14ac:dyDescent="0.35">
      <c r="N7311" s="6"/>
      <c r="Q7311" s="2"/>
      <c r="S7311" s="2"/>
    </row>
    <row r="7312" spans="14:19" x14ac:dyDescent="0.35">
      <c r="N7312" s="6"/>
      <c r="Q7312" s="2"/>
      <c r="S7312" s="2"/>
    </row>
    <row r="7313" spans="14:19" x14ac:dyDescent="0.35">
      <c r="N7313" s="6"/>
      <c r="Q7313" s="2"/>
      <c r="S7313" s="2"/>
    </row>
    <row r="7314" spans="14:19" x14ac:dyDescent="0.35">
      <c r="N7314" s="6"/>
      <c r="Q7314" s="2"/>
      <c r="S7314" s="2"/>
    </row>
    <row r="7315" spans="14:19" x14ac:dyDescent="0.35">
      <c r="N7315" s="6"/>
      <c r="Q7315" s="2"/>
      <c r="S7315" s="2"/>
    </row>
    <row r="7316" spans="14:19" x14ac:dyDescent="0.35">
      <c r="N7316" s="6"/>
      <c r="Q7316" s="2"/>
      <c r="S7316" s="2"/>
    </row>
    <row r="7317" spans="14:19" x14ac:dyDescent="0.35">
      <c r="N7317" s="6"/>
      <c r="Q7317" s="2"/>
      <c r="S7317" s="2"/>
    </row>
    <row r="7318" spans="14:19" x14ac:dyDescent="0.35">
      <c r="N7318" s="6"/>
      <c r="Q7318" s="2"/>
      <c r="S7318" s="2"/>
    </row>
    <row r="7319" spans="14:19" x14ac:dyDescent="0.35">
      <c r="N7319" s="6"/>
      <c r="Q7319" s="2"/>
      <c r="S7319" s="2"/>
    </row>
    <row r="7320" spans="14:19" x14ac:dyDescent="0.35">
      <c r="N7320" s="6"/>
      <c r="Q7320" s="2"/>
      <c r="S7320" s="2"/>
    </row>
    <row r="7321" spans="14:19" x14ac:dyDescent="0.35">
      <c r="N7321" s="6"/>
      <c r="Q7321" s="2"/>
      <c r="S7321" s="2"/>
    </row>
    <row r="7322" spans="14:19" x14ac:dyDescent="0.35">
      <c r="N7322" s="6"/>
      <c r="Q7322" s="2"/>
      <c r="S7322" s="2"/>
    </row>
    <row r="7323" spans="14:19" x14ac:dyDescent="0.35">
      <c r="N7323" s="6"/>
      <c r="Q7323" s="2"/>
      <c r="S7323" s="2"/>
    </row>
    <row r="7324" spans="14:19" x14ac:dyDescent="0.35">
      <c r="N7324" s="6"/>
      <c r="Q7324" s="2"/>
      <c r="S7324" s="2"/>
    </row>
    <row r="7325" spans="14:19" x14ac:dyDescent="0.35">
      <c r="N7325" s="6"/>
      <c r="Q7325" s="2"/>
      <c r="S7325" s="2"/>
    </row>
    <row r="7326" spans="14:19" x14ac:dyDescent="0.35">
      <c r="N7326" s="6"/>
      <c r="Q7326" s="2"/>
      <c r="S7326" s="2"/>
    </row>
    <row r="7327" spans="14:19" x14ac:dyDescent="0.35">
      <c r="N7327" s="6"/>
      <c r="Q7327" s="2"/>
      <c r="S7327" s="2"/>
    </row>
    <row r="7328" spans="14:19" x14ac:dyDescent="0.35">
      <c r="N7328" s="6"/>
      <c r="Q7328" s="2"/>
      <c r="S7328" s="2"/>
    </row>
    <row r="7329" spans="14:19" x14ac:dyDescent="0.35">
      <c r="N7329" s="6"/>
      <c r="Q7329" s="2"/>
      <c r="S7329" s="2"/>
    </row>
    <row r="7330" spans="14:19" x14ac:dyDescent="0.35">
      <c r="N7330" s="6"/>
      <c r="Q7330" s="2"/>
      <c r="S7330" s="2"/>
    </row>
    <row r="7331" spans="14:19" x14ac:dyDescent="0.35">
      <c r="N7331" s="6"/>
      <c r="Q7331" s="2"/>
      <c r="S7331" s="2"/>
    </row>
    <row r="7332" spans="14:19" x14ac:dyDescent="0.35">
      <c r="N7332" s="6"/>
      <c r="Q7332" s="2"/>
      <c r="S7332" s="2"/>
    </row>
    <row r="7333" spans="14:19" x14ac:dyDescent="0.35">
      <c r="N7333" s="6"/>
      <c r="Q7333" s="2"/>
      <c r="S7333" s="2"/>
    </row>
    <row r="7334" spans="14:19" x14ac:dyDescent="0.35">
      <c r="N7334" s="6"/>
      <c r="Q7334" s="2"/>
      <c r="S7334" s="2"/>
    </row>
    <row r="7335" spans="14:19" x14ac:dyDescent="0.35">
      <c r="N7335" s="6"/>
      <c r="Q7335" s="2"/>
      <c r="S7335" s="2"/>
    </row>
    <row r="7336" spans="14:19" x14ac:dyDescent="0.35">
      <c r="N7336" s="6"/>
      <c r="Q7336" s="2"/>
      <c r="S7336" s="2"/>
    </row>
    <row r="7337" spans="14:19" x14ac:dyDescent="0.35">
      <c r="N7337" s="6"/>
      <c r="Q7337" s="2"/>
      <c r="S7337" s="2"/>
    </row>
    <row r="7338" spans="14:19" x14ac:dyDescent="0.35">
      <c r="N7338" s="6"/>
      <c r="Q7338" s="2"/>
      <c r="S7338" s="2"/>
    </row>
    <row r="7339" spans="14:19" x14ac:dyDescent="0.35">
      <c r="N7339" s="6"/>
      <c r="Q7339" s="2"/>
      <c r="S7339" s="2"/>
    </row>
    <row r="7340" spans="14:19" x14ac:dyDescent="0.35">
      <c r="N7340" s="6"/>
      <c r="Q7340" s="2"/>
      <c r="S7340" s="2"/>
    </row>
    <row r="7341" spans="14:19" x14ac:dyDescent="0.35">
      <c r="N7341" s="6"/>
      <c r="Q7341" s="2"/>
      <c r="S7341" s="2"/>
    </row>
    <row r="7342" spans="14:19" x14ac:dyDescent="0.35">
      <c r="N7342" s="6"/>
      <c r="Q7342" s="2"/>
      <c r="S7342" s="2"/>
    </row>
    <row r="7343" spans="14:19" x14ac:dyDescent="0.35">
      <c r="N7343" s="6"/>
      <c r="Q7343" s="2"/>
      <c r="S7343" s="2"/>
    </row>
    <row r="7344" spans="14:19" x14ac:dyDescent="0.35">
      <c r="N7344" s="6"/>
      <c r="Q7344" s="2"/>
      <c r="S7344" s="2"/>
    </row>
    <row r="7345" spans="14:19" x14ac:dyDescent="0.35">
      <c r="N7345" s="6"/>
      <c r="Q7345" s="2"/>
      <c r="S7345" s="2"/>
    </row>
    <row r="7346" spans="14:19" x14ac:dyDescent="0.35">
      <c r="N7346" s="6"/>
      <c r="Q7346" s="2"/>
      <c r="S7346" s="2"/>
    </row>
    <row r="7347" spans="14:19" x14ac:dyDescent="0.35">
      <c r="N7347" s="6"/>
      <c r="Q7347" s="2"/>
      <c r="S7347" s="2"/>
    </row>
    <row r="7348" spans="14:19" x14ac:dyDescent="0.35">
      <c r="N7348" s="6"/>
      <c r="Q7348" s="2"/>
      <c r="S7348" s="2"/>
    </row>
    <row r="7349" spans="14:19" x14ac:dyDescent="0.35">
      <c r="N7349" s="6"/>
      <c r="Q7349" s="2"/>
      <c r="S7349" s="2"/>
    </row>
    <row r="7350" spans="14:19" x14ac:dyDescent="0.35">
      <c r="N7350" s="6"/>
      <c r="Q7350" s="2"/>
      <c r="S7350" s="2"/>
    </row>
    <row r="7351" spans="14:19" x14ac:dyDescent="0.35">
      <c r="N7351" s="6"/>
      <c r="Q7351" s="2"/>
      <c r="S7351" s="2"/>
    </row>
    <row r="7352" spans="14:19" x14ac:dyDescent="0.35">
      <c r="N7352" s="6"/>
      <c r="Q7352" s="2"/>
      <c r="S7352" s="2"/>
    </row>
    <row r="7353" spans="14:19" x14ac:dyDescent="0.35">
      <c r="N7353" s="6"/>
      <c r="Q7353" s="2"/>
      <c r="S7353" s="2"/>
    </row>
    <row r="7354" spans="14:19" x14ac:dyDescent="0.35">
      <c r="N7354" s="6"/>
      <c r="Q7354" s="2"/>
      <c r="S7354" s="2"/>
    </row>
    <row r="7355" spans="14:19" x14ac:dyDescent="0.35">
      <c r="N7355" s="6"/>
      <c r="Q7355" s="2"/>
      <c r="S7355" s="2"/>
    </row>
    <row r="7356" spans="14:19" x14ac:dyDescent="0.35">
      <c r="N7356" s="6"/>
      <c r="Q7356" s="2"/>
      <c r="S7356" s="2"/>
    </row>
    <row r="7357" spans="14:19" x14ac:dyDescent="0.35">
      <c r="N7357" s="6"/>
      <c r="Q7357" s="2"/>
      <c r="S7357" s="2"/>
    </row>
    <row r="7358" spans="14:19" x14ac:dyDescent="0.35">
      <c r="N7358" s="6"/>
      <c r="Q7358" s="2"/>
      <c r="S7358" s="2"/>
    </row>
    <row r="7359" spans="14:19" x14ac:dyDescent="0.35">
      <c r="N7359" s="6"/>
      <c r="Q7359" s="2"/>
      <c r="S7359" s="2"/>
    </row>
    <row r="7360" spans="14:19" x14ac:dyDescent="0.35">
      <c r="N7360" s="6"/>
      <c r="Q7360" s="2"/>
      <c r="S7360" s="2"/>
    </row>
    <row r="7361" spans="14:19" x14ac:dyDescent="0.35">
      <c r="N7361" s="6"/>
      <c r="Q7361" s="2"/>
      <c r="S7361" s="2"/>
    </row>
    <row r="7362" spans="14:19" x14ac:dyDescent="0.35">
      <c r="N7362" s="6"/>
      <c r="Q7362" s="2"/>
      <c r="S7362" s="2"/>
    </row>
    <row r="7363" spans="14:19" x14ac:dyDescent="0.35">
      <c r="N7363" s="6"/>
      <c r="Q7363" s="2"/>
      <c r="S7363" s="2"/>
    </row>
    <row r="7364" spans="14:19" x14ac:dyDescent="0.35">
      <c r="N7364" s="6"/>
      <c r="Q7364" s="2"/>
      <c r="S7364" s="2"/>
    </row>
    <row r="7365" spans="14:19" x14ac:dyDescent="0.35">
      <c r="N7365" s="6"/>
      <c r="Q7365" s="2"/>
      <c r="S7365" s="2"/>
    </row>
    <row r="7366" spans="14:19" x14ac:dyDescent="0.35">
      <c r="N7366" s="6"/>
      <c r="Q7366" s="2"/>
      <c r="S7366" s="2"/>
    </row>
    <row r="7367" spans="14:19" x14ac:dyDescent="0.35">
      <c r="N7367" s="6"/>
      <c r="Q7367" s="2"/>
      <c r="S7367" s="2"/>
    </row>
    <row r="7368" spans="14:19" x14ac:dyDescent="0.35">
      <c r="N7368" s="6"/>
      <c r="Q7368" s="2"/>
      <c r="S7368" s="2"/>
    </row>
    <row r="7369" spans="14:19" x14ac:dyDescent="0.35">
      <c r="N7369" s="6"/>
      <c r="Q7369" s="2"/>
      <c r="S7369" s="2"/>
    </row>
    <row r="7370" spans="14:19" x14ac:dyDescent="0.35">
      <c r="N7370" s="6"/>
      <c r="Q7370" s="2"/>
      <c r="S7370" s="2"/>
    </row>
    <row r="7371" spans="14:19" x14ac:dyDescent="0.35">
      <c r="N7371" s="6"/>
      <c r="Q7371" s="2"/>
      <c r="S7371" s="2"/>
    </row>
    <row r="7372" spans="14:19" x14ac:dyDescent="0.35">
      <c r="N7372" s="6"/>
      <c r="Q7372" s="2"/>
      <c r="S7372" s="2"/>
    </row>
    <row r="7373" spans="14:19" x14ac:dyDescent="0.35">
      <c r="N7373" s="6"/>
      <c r="Q7373" s="2"/>
      <c r="S7373" s="2"/>
    </row>
    <row r="7374" spans="14:19" x14ac:dyDescent="0.35">
      <c r="N7374" s="6"/>
      <c r="Q7374" s="2"/>
      <c r="S7374" s="2"/>
    </row>
    <row r="7375" spans="14:19" x14ac:dyDescent="0.35">
      <c r="N7375" s="6"/>
      <c r="Q7375" s="2"/>
      <c r="S7375" s="2"/>
    </row>
    <row r="7376" spans="14:19" x14ac:dyDescent="0.35">
      <c r="N7376" s="6"/>
      <c r="Q7376" s="2"/>
      <c r="S7376" s="2"/>
    </row>
    <row r="7377" spans="14:19" x14ac:dyDescent="0.35">
      <c r="N7377" s="6"/>
      <c r="Q7377" s="2"/>
      <c r="S7377" s="2"/>
    </row>
    <row r="7378" spans="14:19" x14ac:dyDescent="0.35">
      <c r="N7378" s="6"/>
      <c r="Q7378" s="2"/>
      <c r="S7378" s="2"/>
    </row>
    <row r="7379" spans="14:19" x14ac:dyDescent="0.35">
      <c r="N7379" s="6"/>
      <c r="Q7379" s="2"/>
      <c r="S7379" s="2"/>
    </row>
    <row r="7380" spans="14:19" x14ac:dyDescent="0.35">
      <c r="N7380" s="6"/>
      <c r="Q7380" s="2"/>
      <c r="S7380" s="2"/>
    </row>
    <row r="7381" spans="14:19" x14ac:dyDescent="0.35">
      <c r="N7381" s="6"/>
      <c r="Q7381" s="2"/>
      <c r="S7381" s="2"/>
    </row>
    <row r="7382" spans="14:19" x14ac:dyDescent="0.35">
      <c r="N7382" s="6"/>
      <c r="Q7382" s="2"/>
      <c r="S7382" s="2"/>
    </row>
    <row r="7383" spans="14:19" x14ac:dyDescent="0.35">
      <c r="N7383" s="6"/>
      <c r="Q7383" s="2"/>
      <c r="S7383" s="2"/>
    </row>
    <row r="7384" spans="14:19" x14ac:dyDescent="0.35">
      <c r="N7384" s="6"/>
      <c r="Q7384" s="2"/>
      <c r="S7384" s="2"/>
    </row>
    <row r="7385" spans="14:19" x14ac:dyDescent="0.35">
      <c r="N7385" s="6"/>
      <c r="Q7385" s="2"/>
      <c r="S7385" s="2"/>
    </row>
    <row r="7386" spans="14:19" x14ac:dyDescent="0.35">
      <c r="N7386" s="6"/>
      <c r="Q7386" s="2"/>
      <c r="S7386" s="2"/>
    </row>
    <row r="7387" spans="14:19" x14ac:dyDescent="0.35">
      <c r="N7387" s="6"/>
      <c r="Q7387" s="2"/>
      <c r="S7387" s="2"/>
    </row>
    <row r="7388" spans="14:19" x14ac:dyDescent="0.35">
      <c r="N7388" s="6"/>
      <c r="Q7388" s="2"/>
      <c r="S7388" s="2"/>
    </row>
    <row r="7389" spans="14:19" x14ac:dyDescent="0.35">
      <c r="N7389" s="6"/>
      <c r="Q7389" s="2"/>
      <c r="S7389" s="2"/>
    </row>
    <row r="7390" spans="14:19" x14ac:dyDescent="0.35">
      <c r="N7390" s="6"/>
      <c r="Q7390" s="2"/>
      <c r="S7390" s="2"/>
    </row>
    <row r="7391" spans="14:19" x14ac:dyDescent="0.35">
      <c r="N7391" s="6"/>
      <c r="Q7391" s="2"/>
      <c r="S7391" s="2"/>
    </row>
    <row r="7392" spans="14:19" x14ac:dyDescent="0.35">
      <c r="N7392" s="6"/>
      <c r="Q7392" s="2"/>
      <c r="S7392" s="2"/>
    </row>
    <row r="7393" spans="14:19" x14ac:dyDescent="0.35">
      <c r="N7393" s="6"/>
      <c r="Q7393" s="2"/>
      <c r="S7393" s="2"/>
    </row>
    <row r="7394" spans="14:19" x14ac:dyDescent="0.35">
      <c r="N7394" s="6"/>
      <c r="Q7394" s="2"/>
      <c r="S7394" s="2"/>
    </row>
    <row r="7395" spans="14:19" x14ac:dyDescent="0.35">
      <c r="N7395" s="6"/>
      <c r="Q7395" s="2"/>
      <c r="S7395" s="2"/>
    </row>
    <row r="7396" spans="14:19" x14ac:dyDescent="0.35">
      <c r="N7396" s="6"/>
      <c r="Q7396" s="2"/>
      <c r="S7396" s="2"/>
    </row>
    <row r="7397" spans="14:19" x14ac:dyDescent="0.35">
      <c r="N7397" s="6"/>
      <c r="Q7397" s="2"/>
      <c r="S7397" s="2"/>
    </row>
    <row r="7398" spans="14:19" x14ac:dyDescent="0.35">
      <c r="N7398" s="6"/>
      <c r="Q7398" s="2"/>
      <c r="S7398" s="2"/>
    </row>
    <row r="7399" spans="14:19" x14ac:dyDescent="0.35">
      <c r="N7399" s="6"/>
      <c r="Q7399" s="2"/>
      <c r="S7399" s="2"/>
    </row>
    <row r="7400" spans="14:19" x14ac:dyDescent="0.35">
      <c r="N7400" s="6"/>
      <c r="Q7400" s="2"/>
      <c r="S7400" s="2"/>
    </row>
    <row r="7401" spans="14:19" x14ac:dyDescent="0.35">
      <c r="N7401" s="6"/>
      <c r="Q7401" s="2"/>
      <c r="S7401" s="2"/>
    </row>
    <row r="7402" spans="14:19" x14ac:dyDescent="0.35">
      <c r="N7402" s="6"/>
      <c r="Q7402" s="2"/>
      <c r="S7402" s="2"/>
    </row>
    <row r="7403" spans="14:19" x14ac:dyDescent="0.35">
      <c r="N7403" s="6"/>
      <c r="Q7403" s="2"/>
      <c r="S7403" s="2"/>
    </row>
    <row r="7404" spans="14:19" x14ac:dyDescent="0.35">
      <c r="N7404" s="6"/>
      <c r="Q7404" s="2"/>
      <c r="S7404" s="2"/>
    </row>
    <row r="7405" spans="14:19" x14ac:dyDescent="0.35">
      <c r="N7405" s="6"/>
      <c r="Q7405" s="2"/>
      <c r="S7405" s="2"/>
    </row>
    <row r="7406" spans="14:19" x14ac:dyDescent="0.35">
      <c r="N7406" s="6"/>
      <c r="Q7406" s="2"/>
      <c r="S7406" s="2"/>
    </row>
    <row r="7407" spans="14:19" x14ac:dyDescent="0.35">
      <c r="N7407" s="6"/>
      <c r="Q7407" s="2"/>
      <c r="S7407" s="2"/>
    </row>
    <row r="7408" spans="14:19" x14ac:dyDescent="0.35">
      <c r="N7408" s="6"/>
      <c r="Q7408" s="2"/>
      <c r="S7408" s="2"/>
    </row>
    <row r="7409" spans="14:19" x14ac:dyDescent="0.35">
      <c r="N7409" s="6"/>
      <c r="Q7409" s="2"/>
      <c r="S7409" s="2"/>
    </row>
    <row r="7410" spans="14:19" x14ac:dyDescent="0.35">
      <c r="N7410" s="6"/>
      <c r="Q7410" s="2"/>
      <c r="S7410" s="2"/>
    </row>
    <row r="7411" spans="14:19" x14ac:dyDescent="0.35">
      <c r="N7411" s="6"/>
      <c r="Q7411" s="2"/>
      <c r="S7411" s="2"/>
    </row>
    <row r="7412" spans="14:19" x14ac:dyDescent="0.35">
      <c r="N7412" s="6"/>
      <c r="Q7412" s="2"/>
      <c r="S7412" s="2"/>
    </row>
    <row r="7413" spans="14:19" x14ac:dyDescent="0.35">
      <c r="N7413" s="6"/>
      <c r="Q7413" s="2"/>
      <c r="S7413" s="2"/>
    </row>
    <row r="7414" spans="14:19" x14ac:dyDescent="0.35">
      <c r="N7414" s="6"/>
      <c r="Q7414" s="2"/>
      <c r="S7414" s="2"/>
    </row>
    <row r="7415" spans="14:19" x14ac:dyDescent="0.35">
      <c r="N7415" s="6"/>
      <c r="Q7415" s="2"/>
      <c r="S7415" s="2"/>
    </row>
    <row r="7416" spans="14:19" x14ac:dyDescent="0.35">
      <c r="N7416" s="6"/>
      <c r="Q7416" s="2"/>
      <c r="S7416" s="2"/>
    </row>
    <row r="7417" spans="14:19" x14ac:dyDescent="0.35">
      <c r="N7417" s="6"/>
      <c r="Q7417" s="2"/>
      <c r="S7417" s="2"/>
    </row>
    <row r="7418" spans="14:19" x14ac:dyDescent="0.35">
      <c r="N7418" s="6"/>
      <c r="Q7418" s="2"/>
      <c r="S7418" s="2"/>
    </row>
    <row r="7419" spans="14:19" x14ac:dyDescent="0.35">
      <c r="N7419" s="6"/>
      <c r="Q7419" s="2"/>
      <c r="S7419" s="2"/>
    </row>
    <row r="7420" spans="14:19" x14ac:dyDescent="0.35">
      <c r="N7420" s="6"/>
      <c r="Q7420" s="2"/>
      <c r="S7420" s="2"/>
    </row>
    <row r="7421" spans="14:19" x14ac:dyDescent="0.35">
      <c r="N7421" s="6"/>
      <c r="Q7421" s="2"/>
      <c r="S7421" s="2"/>
    </row>
    <row r="7422" spans="14:19" x14ac:dyDescent="0.35">
      <c r="N7422" s="6"/>
      <c r="Q7422" s="2"/>
      <c r="S7422" s="2"/>
    </row>
    <row r="7423" spans="14:19" x14ac:dyDescent="0.35">
      <c r="N7423" s="6"/>
      <c r="Q7423" s="2"/>
      <c r="S7423" s="2"/>
    </row>
    <row r="7424" spans="14:19" x14ac:dyDescent="0.35">
      <c r="N7424" s="6"/>
      <c r="Q7424" s="2"/>
      <c r="S7424" s="2"/>
    </row>
    <row r="7425" spans="14:19" x14ac:dyDescent="0.35">
      <c r="N7425" s="6"/>
      <c r="Q7425" s="2"/>
      <c r="S7425" s="2"/>
    </row>
    <row r="7426" spans="14:19" x14ac:dyDescent="0.35">
      <c r="N7426" s="6"/>
      <c r="Q7426" s="2"/>
      <c r="S7426" s="2"/>
    </row>
    <row r="7427" spans="14:19" x14ac:dyDescent="0.35">
      <c r="N7427" s="6"/>
      <c r="Q7427" s="2"/>
      <c r="S7427" s="2"/>
    </row>
    <row r="7428" spans="14:19" x14ac:dyDescent="0.35">
      <c r="N7428" s="6"/>
      <c r="Q7428" s="2"/>
      <c r="S7428" s="2"/>
    </row>
    <row r="7429" spans="14:19" x14ac:dyDescent="0.35">
      <c r="N7429" s="6"/>
      <c r="Q7429" s="2"/>
      <c r="S7429" s="2"/>
    </row>
    <row r="7430" spans="14:19" x14ac:dyDescent="0.35">
      <c r="N7430" s="6"/>
      <c r="Q7430" s="2"/>
      <c r="S7430" s="2"/>
    </row>
    <row r="7431" spans="14:19" x14ac:dyDescent="0.35">
      <c r="N7431" s="6"/>
      <c r="Q7431" s="2"/>
      <c r="S7431" s="2"/>
    </row>
    <row r="7432" spans="14:19" x14ac:dyDescent="0.35">
      <c r="N7432" s="6"/>
      <c r="Q7432" s="2"/>
      <c r="S7432" s="2"/>
    </row>
    <row r="7433" spans="14:19" x14ac:dyDescent="0.35">
      <c r="N7433" s="6"/>
      <c r="Q7433" s="2"/>
      <c r="S7433" s="2"/>
    </row>
    <row r="7434" spans="14:19" x14ac:dyDescent="0.35">
      <c r="N7434" s="6"/>
      <c r="Q7434" s="2"/>
      <c r="S7434" s="2"/>
    </row>
    <row r="7435" spans="14:19" x14ac:dyDescent="0.35">
      <c r="N7435" s="6"/>
      <c r="Q7435" s="2"/>
      <c r="S7435" s="2"/>
    </row>
    <row r="7436" spans="14:19" x14ac:dyDescent="0.35">
      <c r="N7436" s="6"/>
      <c r="Q7436" s="2"/>
      <c r="S7436" s="2"/>
    </row>
    <row r="7437" spans="14:19" x14ac:dyDescent="0.35">
      <c r="N7437" s="6"/>
      <c r="Q7437" s="2"/>
      <c r="S7437" s="2"/>
    </row>
    <row r="7438" spans="14:19" x14ac:dyDescent="0.35">
      <c r="N7438" s="6"/>
      <c r="Q7438" s="2"/>
      <c r="S7438" s="2"/>
    </row>
    <row r="7439" spans="14:19" x14ac:dyDescent="0.35">
      <c r="N7439" s="6"/>
      <c r="Q7439" s="2"/>
      <c r="S7439" s="2"/>
    </row>
    <row r="7440" spans="14:19" x14ac:dyDescent="0.35">
      <c r="N7440" s="6"/>
      <c r="Q7440" s="2"/>
      <c r="S7440" s="2"/>
    </row>
    <row r="7441" spans="14:19" x14ac:dyDescent="0.35">
      <c r="N7441" s="6"/>
      <c r="Q7441" s="2"/>
      <c r="S7441" s="2"/>
    </row>
    <row r="7442" spans="14:19" x14ac:dyDescent="0.35">
      <c r="N7442" s="6"/>
      <c r="Q7442" s="2"/>
      <c r="S7442" s="2"/>
    </row>
    <row r="7443" spans="14:19" x14ac:dyDescent="0.35">
      <c r="N7443" s="6"/>
      <c r="Q7443" s="2"/>
      <c r="S7443" s="2"/>
    </row>
    <row r="7444" spans="14:19" x14ac:dyDescent="0.35">
      <c r="N7444" s="6"/>
      <c r="Q7444" s="2"/>
      <c r="S7444" s="2"/>
    </row>
    <row r="7445" spans="14:19" x14ac:dyDescent="0.35">
      <c r="N7445" s="6"/>
      <c r="Q7445" s="2"/>
      <c r="S7445" s="2"/>
    </row>
    <row r="7446" spans="14:19" x14ac:dyDescent="0.35">
      <c r="N7446" s="6"/>
      <c r="Q7446" s="2"/>
      <c r="S7446" s="2"/>
    </row>
    <row r="7447" spans="14:19" x14ac:dyDescent="0.35">
      <c r="N7447" s="6"/>
      <c r="Q7447" s="2"/>
      <c r="S7447" s="2"/>
    </row>
    <row r="7448" spans="14:19" x14ac:dyDescent="0.35">
      <c r="N7448" s="6"/>
      <c r="Q7448" s="2"/>
      <c r="S7448" s="2"/>
    </row>
    <row r="7449" spans="14:19" x14ac:dyDescent="0.35">
      <c r="N7449" s="6"/>
      <c r="Q7449" s="2"/>
      <c r="S7449" s="2"/>
    </row>
    <row r="7450" spans="14:19" x14ac:dyDescent="0.35">
      <c r="N7450" s="6"/>
      <c r="Q7450" s="2"/>
      <c r="S7450" s="2"/>
    </row>
    <row r="7451" spans="14:19" x14ac:dyDescent="0.35">
      <c r="N7451" s="6"/>
      <c r="Q7451" s="2"/>
      <c r="S7451" s="2"/>
    </row>
    <row r="7452" spans="14:19" x14ac:dyDescent="0.35">
      <c r="N7452" s="6"/>
      <c r="Q7452" s="2"/>
      <c r="S7452" s="2"/>
    </row>
    <row r="7453" spans="14:19" x14ac:dyDescent="0.35">
      <c r="N7453" s="6"/>
      <c r="Q7453" s="2"/>
      <c r="S7453" s="2"/>
    </row>
    <row r="7454" spans="14:19" x14ac:dyDescent="0.35">
      <c r="N7454" s="6"/>
      <c r="Q7454" s="2"/>
      <c r="S7454" s="2"/>
    </row>
    <row r="7455" spans="14:19" x14ac:dyDescent="0.35">
      <c r="N7455" s="6"/>
      <c r="Q7455" s="2"/>
      <c r="S7455" s="2"/>
    </row>
    <row r="7456" spans="14:19" x14ac:dyDescent="0.35">
      <c r="N7456" s="6"/>
      <c r="Q7456" s="2"/>
      <c r="S7456" s="2"/>
    </row>
    <row r="7457" spans="14:19" x14ac:dyDescent="0.35">
      <c r="N7457" s="6"/>
      <c r="Q7457" s="2"/>
      <c r="S7457" s="2"/>
    </row>
    <row r="7458" spans="14:19" x14ac:dyDescent="0.35">
      <c r="N7458" s="6"/>
      <c r="Q7458" s="2"/>
      <c r="S7458" s="2"/>
    </row>
    <row r="7459" spans="14:19" x14ac:dyDescent="0.35">
      <c r="N7459" s="6"/>
      <c r="Q7459" s="2"/>
      <c r="S7459" s="2"/>
    </row>
    <row r="7460" spans="14:19" x14ac:dyDescent="0.35">
      <c r="N7460" s="6"/>
      <c r="Q7460" s="2"/>
      <c r="S7460" s="2"/>
    </row>
    <row r="7461" spans="14:19" x14ac:dyDescent="0.35">
      <c r="N7461" s="6"/>
      <c r="Q7461" s="2"/>
      <c r="S7461" s="2"/>
    </row>
    <row r="7462" spans="14:19" x14ac:dyDescent="0.35">
      <c r="N7462" s="6"/>
      <c r="Q7462" s="2"/>
      <c r="S7462" s="2"/>
    </row>
    <row r="7463" spans="14:19" x14ac:dyDescent="0.35">
      <c r="N7463" s="6"/>
      <c r="Q7463" s="2"/>
      <c r="S7463" s="2"/>
    </row>
    <row r="7464" spans="14:19" x14ac:dyDescent="0.35">
      <c r="N7464" s="6"/>
      <c r="Q7464" s="2"/>
      <c r="S7464" s="2"/>
    </row>
    <row r="7465" spans="14:19" x14ac:dyDescent="0.35">
      <c r="N7465" s="6"/>
      <c r="Q7465" s="2"/>
      <c r="S7465" s="2"/>
    </row>
    <row r="7466" spans="14:19" x14ac:dyDescent="0.35">
      <c r="N7466" s="6"/>
      <c r="Q7466" s="2"/>
      <c r="S7466" s="2"/>
    </row>
    <row r="7467" spans="14:19" x14ac:dyDescent="0.35">
      <c r="N7467" s="6"/>
      <c r="Q7467" s="2"/>
      <c r="S7467" s="2"/>
    </row>
    <row r="7468" spans="14:19" x14ac:dyDescent="0.35">
      <c r="N7468" s="6"/>
      <c r="Q7468" s="2"/>
      <c r="S7468" s="2"/>
    </row>
    <row r="7469" spans="14:19" x14ac:dyDescent="0.35">
      <c r="N7469" s="6"/>
      <c r="Q7469" s="2"/>
      <c r="S7469" s="2"/>
    </row>
    <row r="7470" spans="14:19" x14ac:dyDescent="0.35">
      <c r="N7470" s="6"/>
      <c r="Q7470" s="2"/>
      <c r="S7470" s="2"/>
    </row>
    <row r="7471" spans="14:19" x14ac:dyDescent="0.35">
      <c r="N7471" s="6"/>
      <c r="Q7471" s="2"/>
      <c r="S7471" s="2"/>
    </row>
    <row r="7472" spans="14:19" x14ac:dyDescent="0.35">
      <c r="N7472" s="6"/>
      <c r="Q7472" s="2"/>
      <c r="S7472" s="2"/>
    </row>
    <row r="7473" spans="14:19" x14ac:dyDescent="0.35">
      <c r="N7473" s="6"/>
      <c r="Q7473" s="2"/>
      <c r="S7473" s="2"/>
    </row>
    <row r="7474" spans="14:19" x14ac:dyDescent="0.35">
      <c r="N7474" s="6"/>
      <c r="Q7474" s="2"/>
      <c r="S7474" s="2"/>
    </row>
    <row r="7475" spans="14:19" x14ac:dyDescent="0.35">
      <c r="N7475" s="6"/>
      <c r="Q7475" s="2"/>
      <c r="S7475" s="2"/>
    </row>
    <row r="7476" spans="14:19" x14ac:dyDescent="0.35">
      <c r="N7476" s="6"/>
      <c r="Q7476" s="2"/>
      <c r="S7476" s="2"/>
    </row>
    <row r="7477" spans="14:19" x14ac:dyDescent="0.35">
      <c r="N7477" s="6"/>
      <c r="Q7477" s="2"/>
      <c r="S7477" s="2"/>
    </row>
    <row r="7478" spans="14:19" x14ac:dyDescent="0.35">
      <c r="N7478" s="6"/>
      <c r="Q7478" s="2"/>
      <c r="S7478" s="2"/>
    </row>
    <row r="7479" spans="14:19" x14ac:dyDescent="0.35">
      <c r="N7479" s="6"/>
      <c r="Q7479" s="2"/>
      <c r="S7479" s="2"/>
    </row>
    <row r="7480" spans="14:19" x14ac:dyDescent="0.35">
      <c r="N7480" s="6"/>
      <c r="Q7480" s="2"/>
      <c r="S7480" s="2"/>
    </row>
    <row r="7481" spans="14:19" x14ac:dyDescent="0.35">
      <c r="N7481" s="6"/>
      <c r="Q7481" s="2"/>
      <c r="S7481" s="2"/>
    </row>
    <row r="7482" spans="14:19" x14ac:dyDescent="0.35">
      <c r="N7482" s="6"/>
      <c r="Q7482" s="2"/>
      <c r="S7482" s="2"/>
    </row>
    <row r="7483" spans="14:19" x14ac:dyDescent="0.35">
      <c r="N7483" s="6"/>
      <c r="Q7483" s="2"/>
      <c r="S7483" s="2"/>
    </row>
    <row r="7484" spans="14:19" x14ac:dyDescent="0.35">
      <c r="N7484" s="6"/>
      <c r="Q7484" s="2"/>
      <c r="S7484" s="2"/>
    </row>
    <row r="7485" spans="14:19" x14ac:dyDescent="0.35">
      <c r="N7485" s="6"/>
      <c r="Q7485" s="2"/>
      <c r="S7485" s="2"/>
    </row>
    <row r="7486" spans="14:19" x14ac:dyDescent="0.35">
      <c r="N7486" s="6"/>
      <c r="Q7486" s="2"/>
      <c r="S7486" s="2"/>
    </row>
    <row r="7487" spans="14:19" x14ac:dyDescent="0.35">
      <c r="N7487" s="6"/>
      <c r="Q7487" s="2"/>
      <c r="S7487" s="2"/>
    </row>
    <row r="7488" spans="14:19" x14ac:dyDescent="0.35">
      <c r="N7488" s="6"/>
      <c r="Q7488" s="2"/>
      <c r="S7488" s="2"/>
    </row>
    <row r="7489" spans="14:19" x14ac:dyDescent="0.35">
      <c r="N7489" s="6"/>
      <c r="Q7489" s="2"/>
      <c r="S7489" s="2"/>
    </row>
    <row r="7490" spans="14:19" x14ac:dyDescent="0.35">
      <c r="N7490" s="6"/>
      <c r="Q7490" s="2"/>
      <c r="S7490" s="2"/>
    </row>
    <row r="7491" spans="14:19" x14ac:dyDescent="0.35">
      <c r="N7491" s="6"/>
      <c r="Q7491" s="2"/>
      <c r="S7491" s="2"/>
    </row>
    <row r="7492" spans="14:19" x14ac:dyDescent="0.35">
      <c r="N7492" s="6"/>
      <c r="Q7492" s="2"/>
      <c r="S7492" s="2"/>
    </row>
    <row r="7493" spans="14:19" x14ac:dyDescent="0.35">
      <c r="N7493" s="6"/>
      <c r="Q7493" s="2"/>
      <c r="S7493" s="2"/>
    </row>
    <row r="7494" spans="14:19" x14ac:dyDescent="0.35">
      <c r="N7494" s="6"/>
      <c r="Q7494" s="2"/>
      <c r="S7494" s="2"/>
    </row>
    <row r="7495" spans="14:19" x14ac:dyDescent="0.35">
      <c r="N7495" s="6"/>
      <c r="Q7495" s="2"/>
      <c r="S7495" s="2"/>
    </row>
    <row r="7496" spans="14:19" x14ac:dyDescent="0.35">
      <c r="N7496" s="6"/>
      <c r="Q7496" s="2"/>
      <c r="S7496" s="2"/>
    </row>
    <row r="7497" spans="14:19" x14ac:dyDescent="0.35">
      <c r="N7497" s="6"/>
      <c r="Q7497" s="2"/>
      <c r="S7497" s="2"/>
    </row>
    <row r="7498" spans="14:19" x14ac:dyDescent="0.35">
      <c r="N7498" s="6"/>
      <c r="Q7498" s="2"/>
      <c r="S7498" s="2"/>
    </row>
    <row r="7499" spans="14:19" x14ac:dyDescent="0.35">
      <c r="N7499" s="6"/>
      <c r="Q7499" s="2"/>
      <c r="S7499" s="2"/>
    </row>
    <row r="7500" spans="14:19" x14ac:dyDescent="0.35">
      <c r="N7500" s="6"/>
      <c r="Q7500" s="2"/>
      <c r="S7500" s="2"/>
    </row>
    <row r="7501" spans="14:19" x14ac:dyDescent="0.35">
      <c r="N7501" s="6"/>
      <c r="Q7501" s="2"/>
      <c r="S7501" s="2"/>
    </row>
    <row r="7502" spans="14:19" x14ac:dyDescent="0.35">
      <c r="N7502" s="6"/>
      <c r="Q7502" s="2"/>
      <c r="S7502" s="2"/>
    </row>
    <row r="7503" spans="14:19" x14ac:dyDescent="0.35">
      <c r="N7503" s="6"/>
      <c r="Q7503" s="2"/>
      <c r="S7503" s="2"/>
    </row>
    <row r="7504" spans="14:19" x14ac:dyDescent="0.35">
      <c r="N7504" s="6"/>
      <c r="Q7504" s="2"/>
      <c r="S7504" s="2"/>
    </row>
    <row r="7505" spans="14:19" x14ac:dyDescent="0.35">
      <c r="N7505" s="6"/>
      <c r="Q7505" s="2"/>
      <c r="S7505" s="2"/>
    </row>
    <row r="7506" spans="14:19" x14ac:dyDescent="0.35">
      <c r="N7506" s="6"/>
      <c r="Q7506" s="2"/>
      <c r="S7506" s="2"/>
    </row>
    <row r="7507" spans="14:19" x14ac:dyDescent="0.35">
      <c r="N7507" s="6"/>
      <c r="Q7507" s="2"/>
      <c r="S7507" s="2"/>
    </row>
    <row r="7508" spans="14:19" x14ac:dyDescent="0.35">
      <c r="N7508" s="6"/>
      <c r="Q7508" s="2"/>
      <c r="S7508" s="2"/>
    </row>
    <row r="7509" spans="14:19" x14ac:dyDescent="0.35">
      <c r="N7509" s="6"/>
      <c r="Q7509" s="2"/>
      <c r="S7509" s="2"/>
    </row>
    <row r="7510" spans="14:19" x14ac:dyDescent="0.35">
      <c r="N7510" s="6"/>
      <c r="Q7510" s="2"/>
      <c r="S7510" s="2"/>
    </row>
    <row r="7511" spans="14:19" x14ac:dyDescent="0.35">
      <c r="N7511" s="6"/>
      <c r="Q7511" s="2"/>
      <c r="S7511" s="2"/>
    </row>
    <row r="7512" spans="14:19" x14ac:dyDescent="0.35">
      <c r="N7512" s="6"/>
      <c r="Q7512" s="2"/>
      <c r="S7512" s="2"/>
    </row>
    <row r="7513" spans="14:19" x14ac:dyDescent="0.35">
      <c r="N7513" s="6"/>
      <c r="Q7513" s="2"/>
      <c r="S7513" s="2"/>
    </row>
    <row r="7514" spans="14:19" x14ac:dyDescent="0.35">
      <c r="N7514" s="6"/>
      <c r="Q7514" s="2"/>
      <c r="S7514" s="2"/>
    </row>
    <row r="7515" spans="14:19" x14ac:dyDescent="0.35">
      <c r="N7515" s="6"/>
      <c r="Q7515" s="2"/>
      <c r="S7515" s="2"/>
    </row>
    <row r="7516" spans="14:19" x14ac:dyDescent="0.35">
      <c r="N7516" s="6"/>
      <c r="Q7516" s="2"/>
      <c r="S7516" s="2"/>
    </row>
    <row r="7517" spans="14:19" x14ac:dyDescent="0.35">
      <c r="N7517" s="6"/>
      <c r="Q7517" s="2"/>
      <c r="S7517" s="2"/>
    </row>
    <row r="7518" spans="14:19" x14ac:dyDescent="0.35">
      <c r="N7518" s="6"/>
      <c r="Q7518" s="2"/>
      <c r="S7518" s="2"/>
    </row>
    <row r="7519" spans="14:19" x14ac:dyDescent="0.35">
      <c r="N7519" s="6"/>
      <c r="Q7519" s="2"/>
      <c r="S7519" s="2"/>
    </row>
    <row r="7520" spans="14:19" x14ac:dyDescent="0.35">
      <c r="N7520" s="6"/>
      <c r="Q7520" s="2"/>
      <c r="S7520" s="2"/>
    </row>
    <row r="7521" spans="14:19" x14ac:dyDescent="0.35">
      <c r="N7521" s="6"/>
      <c r="Q7521" s="2"/>
      <c r="S7521" s="2"/>
    </row>
    <row r="7522" spans="14:19" x14ac:dyDescent="0.35">
      <c r="N7522" s="6"/>
      <c r="Q7522" s="2"/>
      <c r="S7522" s="2"/>
    </row>
    <row r="7523" spans="14:19" x14ac:dyDescent="0.35">
      <c r="N7523" s="6"/>
      <c r="Q7523" s="2"/>
      <c r="S7523" s="2"/>
    </row>
    <row r="7524" spans="14:19" x14ac:dyDescent="0.35">
      <c r="N7524" s="6"/>
      <c r="Q7524" s="2"/>
      <c r="S7524" s="2"/>
    </row>
    <row r="7525" spans="14:19" x14ac:dyDescent="0.35">
      <c r="N7525" s="6"/>
      <c r="Q7525" s="2"/>
      <c r="S7525" s="2"/>
    </row>
    <row r="7526" spans="14:19" x14ac:dyDescent="0.35">
      <c r="N7526" s="6"/>
      <c r="Q7526" s="2"/>
      <c r="S7526" s="2"/>
    </row>
    <row r="7527" spans="14:19" x14ac:dyDescent="0.35">
      <c r="N7527" s="6"/>
      <c r="Q7527" s="2"/>
      <c r="S7527" s="2"/>
    </row>
    <row r="7528" spans="14:19" x14ac:dyDescent="0.35">
      <c r="N7528" s="6"/>
      <c r="Q7528" s="2"/>
      <c r="S7528" s="2"/>
    </row>
    <row r="7529" spans="14:19" x14ac:dyDescent="0.35">
      <c r="N7529" s="6"/>
      <c r="Q7529" s="2"/>
      <c r="S7529" s="2"/>
    </row>
    <row r="7530" spans="14:19" x14ac:dyDescent="0.35">
      <c r="N7530" s="6"/>
      <c r="Q7530" s="2"/>
      <c r="S7530" s="2"/>
    </row>
    <row r="7531" spans="14:19" x14ac:dyDescent="0.35">
      <c r="N7531" s="6"/>
      <c r="Q7531" s="2"/>
      <c r="S7531" s="2"/>
    </row>
    <row r="7532" spans="14:19" x14ac:dyDescent="0.35">
      <c r="N7532" s="6"/>
      <c r="Q7532" s="2"/>
      <c r="S7532" s="2"/>
    </row>
    <row r="7533" spans="14:19" x14ac:dyDescent="0.35">
      <c r="N7533" s="6"/>
      <c r="Q7533" s="2"/>
      <c r="S7533" s="2"/>
    </row>
    <row r="7534" spans="14:19" x14ac:dyDescent="0.35">
      <c r="N7534" s="6"/>
      <c r="Q7534" s="2"/>
      <c r="S7534" s="2"/>
    </row>
    <row r="7535" spans="14:19" x14ac:dyDescent="0.35">
      <c r="N7535" s="6"/>
      <c r="Q7535" s="2"/>
      <c r="S7535" s="2"/>
    </row>
    <row r="7536" spans="14:19" x14ac:dyDescent="0.35">
      <c r="N7536" s="6"/>
      <c r="Q7536" s="2"/>
      <c r="S7536" s="2"/>
    </row>
    <row r="7537" spans="14:19" x14ac:dyDescent="0.35">
      <c r="N7537" s="6"/>
      <c r="Q7537" s="2"/>
      <c r="S7537" s="2"/>
    </row>
    <row r="7538" spans="14:19" x14ac:dyDescent="0.35">
      <c r="N7538" s="6"/>
      <c r="Q7538" s="2"/>
      <c r="S7538" s="2"/>
    </row>
    <row r="7539" spans="14:19" x14ac:dyDescent="0.35">
      <c r="N7539" s="6"/>
      <c r="Q7539" s="2"/>
      <c r="S7539" s="2"/>
    </row>
    <row r="7540" spans="14:19" x14ac:dyDescent="0.35">
      <c r="N7540" s="6"/>
      <c r="Q7540" s="2"/>
      <c r="S7540" s="2"/>
    </row>
    <row r="7541" spans="14:19" x14ac:dyDescent="0.35">
      <c r="N7541" s="6"/>
      <c r="Q7541" s="2"/>
      <c r="S7541" s="2"/>
    </row>
    <row r="7542" spans="14:19" x14ac:dyDescent="0.35">
      <c r="N7542" s="6"/>
      <c r="Q7542" s="2"/>
      <c r="S7542" s="2"/>
    </row>
    <row r="7543" spans="14:19" x14ac:dyDescent="0.35">
      <c r="N7543" s="6"/>
      <c r="Q7543" s="2"/>
      <c r="S7543" s="2"/>
    </row>
    <row r="7544" spans="14:19" x14ac:dyDescent="0.35">
      <c r="N7544" s="6"/>
      <c r="Q7544" s="2"/>
      <c r="S7544" s="2"/>
    </row>
    <row r="7545" spans="14:19" x14ac:dyDescent="0.35">
      <c r="N7545" s="6"/>
      <c r="Q7545" s="2"/>
      <c r="S7545" s="2"/>
    </row>
    <row r="7546" spans="14:19" x14ac:dyDescent="0.35">
      <c r="N7546" s="6"/>
      <c r="Q7546" s="2"/>
      <c r="S7546" s="2"/>
    </row>
    <row r="7547" spans="14:19" x14ac:dyDescent="0.35">
      <c r="N7547" s="6"/>
      <c r="Q7547" s="2"/>
      <c r="S7547" s="2"/>
    </row>
    <row r="7548" spans="14:19" x14ac:dyDescent="0.35">
      <c r="N7548" s="6"/>
      <c r="Q7548" s="2"/>
      <c r="S7548" s="2"/>
    </row>
    <row r="7549" spans="14:19" x14ac:dyDescent="0.35">
      <c r="N7549" s="6"/>
      <c r="Q7549" s="2"/>
      <c r="S7549" s="2"/>
    </row>
    <row r="7550" spans="14:19" x14ac:dyDescent="0.35">
      <c r="N7550" s="6"/>
      <c r="Q7550" s="2"/>
      <c r="S7550" s="2"/>
    </row>
    <row r="7551" spans="14:19" x14ac:dyDescent="0.35">
      <c r="N7551" s="6"/>
      <c r="Q7551" s="2"/>
      <c r="S7551" s="2"/>
    </row>
    <row r="7552" spans="14:19" x14ac:dyDescent="0.35">
      <c r="N7552" s="6"/>
      <c r="Q7552" s="2"/>
      <c r="S7552" s="2"/>
    </row>
    <row r="7553" spans="14:19" x14ac:dyDescent="0.35">
      <c r="N7553" s="6"/>
      <c r="Q7553" s="2"/>
      <c r="S7553" s="2"/>
    </row>
    <row r="7554" spans="14:19" x14ac:dyDescent="0.35">
      <c r="N7554" s="6"/>
      <c r="Q7554" s="2"/>
      <c r="S7554" s="2"/>
    </row>
    <row r="7555" spans="14:19" x14ac:dyDescent="0.35">
      <c r="N7555" s="6"/>
      <c r="Q7555" s="2"/>
      <c r="S7555" s="2"/>
    </row>
    <row r="7556" spans="14:19" x14ac:dyDescent="0.35">
      <c r="N7556" s="6"/>
      <c r="Q7556" s="2"/>
      <c r="S7556" s="2"/>
    </row>
    <row r="7557" spans="14:19" x14ac:dyDescent="0.35">
      <c r="N7557" s="6"/>
      <c r="Q7557" s="2"/>
      <c r="S7557" s="2"/>
    </row>
    <row r="7558" spans="14:19" x14ac:dyDescent="0.35">
      <c r="N7558" s="6"/>
      <c r="Q7558" s="2"/>
      <c r="S7558" s="2"/>
    </row>
    <row r="7559" spans="14:19" x14ac:dyDescent="0.35">
      <c r="N7559" s="6"/>
      <c r="Q7559" s="2"/>
      <c r="S7559" s="2"/>
    </row>
    <row r="7560" spans="14:19" x14ac:dyDescent="0.35">
      <c r="N7560" s="6"/>
      <c r="Q7560" s="2"/>
      <c r="S7560" s="2"/>
    </row>
    <row r="7561" spans="14:19" x14ac:dyDescent="0.35">
      <c r="N7561" s="6"/>
      <c r="Q7561" s="2"/>
      <c r="S7561" s="2"/>
    </row>
    <row r="7562" spans="14:19" x14ac:dyDescent="0.35">
      <c r="N7562" s="6"/>
      <c r="Q7562" s="2"/>
      <c r="S7562" s="2"/>
    </row>
    <row r="7563" spans="14:19" x14ac:dyDescent="0.35">
      <c r="N7563" s="6"/>
      <c r="Q7563" s="2"/>
      <c r="S7563" s="2"/>
    </row>
    <row r="7564" spans="14:19" x14ac:dyDescent="0.35">
      <c r="N7564" s="6"/>
      <c r="Q7564" s="2"/>
      <c r="S7564" s="2"/>
    </row>
    <row r="7565" spans="14:19" x14ac:dyDescent="0.35">
      <c r="N7565" s="6"/>
      <c r="Q7565" s="2"/>
      <c r="S7565" s="2"/>
    </row>
    <row r="7566" spans="14:19" x14ac:dyDescent="0.35">
      <c r="N7566" s="6"/>
      <c r="Q7566" s="2"/>
      <c r="S7566" s="2"/>
    </row>
    <row r="7567" spans="14:19" x14ac:dyDescent="0.35">
      <c r="N7567" s="6"/>
      <c r="Q7567" s="2"/>
      <c r="S7567" s="2"/>
    </row>
    <row r="7568" spans="14:19" x14ac:dyDescent="0.35">
      <c r="N7568" s="6"/>
      <c r="Q7568" s="2"/>
      <c r="S7568" s="2"/>
    </row>
    <row r="7569" spans="14:19" x14ac:dyDescent="0.35">
      <c r="N7569" s="6"/>
      <c r="Q7569" s="2"/>
      <c r="S7569" s="2"/>
    </row>
    <row r="7570" spans="14:19" x14ac:dyDescent="0.35">
      <c r="N7570" s="6"/>
      <c r="Q7570" s="2"/>
      <c r="S7570" s="2"/>
    </row>
    <row r="7571" spans="14:19" x14ac:dyDescent="0.35">
      <c r="N7571" s="6"/>
      <c r="Q7571" s="2"/>
      <c r="S7571" s="2"/>
    </row>
    <row r="7572" spans="14:19" x14ac:dyDescent="0.35">
      <c r="N7572" s="6"/>
      <c r="Q7572" s="2"/>
      <c r="S7572" s="2"/>
    </row>
    <row r="7573" spans="14:19" x14ac:dyDescent="0.35">
      <c r="N7573" s="6"/>
      <c r="Q7573" s="2"/>
      <c r="S7573" s="2"/>
    </row>
    <row r="7574" spans="14:19" x14ac:dyDescent="0.35">
      <c r="N7574" s="6"/>
      <c r="Q7574" s="2"/>
      <c r="S7574" s="2"/>
    </row>
    <row r="7575" spans="14:19" x14ac:dyDescent="0.35">
      <c r="N7575" s="6"/>
      <c r="Q7575" s="2"/>
      <c r="S7575" s="2"/>
    </row>
    <row r="7576" spans="14:19" x14ac:dyDescent="0.35">
      <c r="N7576" s="6"/>
      <c r="Q7576" s="2"/>
      <c r="S7576" s="2"/>
    </row>
    <row r="7577" spans="14:19" x14ac:dyDescent="0.35">
      <c r="N7577" s="6"/>
      <c r="Q7577" s="2"/>
      <c r="S7577" s="2"/>
    </row>
    <row r="7578" spans="14:19" x14ac:dyDescent="0.35">
      <c r="N7578" s="6"/>
      <c r="Q7578" s="2"/>
      <c r="S7578" s="2"/>
    </row>
    <row r="7579" spans="14:19" x14ac:dyDescent="0.35">
      <c r="N7579" s="6"/>
      <c r="Q7579" s="2"/>
      <c r="S7579" s="2"/>
    </row>
    <row r="7580" spans="14:19" x14ac:dyDescent="0.35">
      <c r="N7580" s="6"/>
      <c r="Q7580" s="2"/>
      <c r="S7580" s="2"/>
    </row>
    <row r="7581" spans="14:19" x14ac:dyDescent="0.35">
      <c r="N7581" s="6"/>
      <c r="Q7581" s="2"/>
      <c r="S7581" s="2"/>
    </row>
    <row r="7582" spans="14:19" x14ac:dyDescent="0.35">
      <c r="N7582" s="6"/>
      <c r="Q7582" s="2"/>
      <c r="S7582" s="2"/>
    </row>
    <row r="7583" spans="14:19" x14ac:dyDescent="0.35">
      <c r="N7583" s="6"/>
      <c r="Q7583" s="2"/>
      <c r="S7583" s="2"/>
    </row>
    <row r="7584" spans="14:19" x14ac:dyDescent="0.35">
      <c r="N7584" s="6"/>
      <c r="Q7584" s="2"/>
      <c r="S7584" s="2"/>
    </row>
    <row r="7585" spans="14:19" x14ac:dyDescent="0.35">
      <c r="N7585" s="6"/>
      <c r="Q7585" s="2"/>
      <c r="S7585" s="2"/>
    </row>
    <row r="7586" spans="14:19" x14ac:dyDescent="0.35">
      <c r="N7586" s="6"/>
      <c r="Q7586" s="2"/>
      <c r="S7586" s="2"/>
    </row>
    <row r="7587" spans="14:19" x14ac:dyDescent="0.35">
      <c r="N7587" s="6"/>
      <c r="Q7587" s="2"/>
      <c r="S7587" s="2"/>
    </row>
    <row r="7588" spans="14:19" x14ac:dyDescent="0.35">
      <c r="N7588" s="6"/>
      <c r="Q7588" s="2"/>
      <c r="S7588" s="2"/>
    </row>
    <row r="7589" spans="14:19" x14ac:dyDescent="0.35">
      <c r="N7589" s="6"/>
      <c r="Q7589" s="2"/>
      <c r="S7589" s="2"/>
    </row>
    <row r="7590" spans="14:19" x14ac:dyDescent="0.35">
      <c r="N7590" s="6"/>
      <c r="Q7590" s="2"/>
      <c r="S7590" s="2"/>
    </row>
    <row r="7591" spans="14:19" x14ac:dyDescent="0.35">
      <c r="N7591" s="6"/>
      <c r="Q7591" s="2"/>
      <c r="S7591" s="2"/>
    </row>
    <row r="7592" spans="14:19" x14ac:dyDescent="0.35">
      <c r="N7592" s="6"/>
      <c r="Q7592" s="2"/>
      <c r="S7592" s="2"/>
    </row>
    <row r="7593" spans="14:19" x14ac:dyDescent="0.35">
      <c r="N7593" s="6"/>
      <c r="Q7593" s="2"/>
      <c r="S7593" s="2"/>
    </row>
    <row r="7594" spans="14:19" x14ac:dyDescent="0.35">
      <c r="N7594" s="6"/>
      <c r="Q7594" s="2"/>
      <c r="S7594" s="2"/>
    </row>
    <row r="7595" spans="14:19" x14ac:dyDescent="0.35">
      <c r="N7595" s="6"/>
      <c r="Q7595" s="2"/>
      <c r="S7595" s="2"/>
    </row>
    <row r="7596" spans="14:19" x14ac:dyDescent="0.35">
      <c r="N7596" s="6"/>
      <c r="Q7596" s="2"/>
      <c r="S7596" s="2"/>
    </row>
    <row r="7597" spans="14:19" x14ac:dyDescent="0.35">
      <c r="N7597" s="6"/>
      <c r="Q7597" s="2"/>
      <c r="S7597" s="2"/>
    </row>
    <row r="7598" spans="14:19" x14ac:dyDescent="0.35">
      <c r="N7598" s="6"/>
      <c r="Q7598" s="2"/>
      <c r="S7598" s="2"/>
    </row>
    <row r="7599" spans="14:19" x14ac:dyDescent="0.35">
      <c r="N7599" s="6"/>
      <c r="Q7599" s="2"/>
      <c r="S7599" s="2"/>
    </row>
    <row r="7600" spans="14:19" x14ac:dyDescent="0.35">
      <c r="N7600" s="6"/>
      <c r="Q7600" s="2"/>
      <c r="S7600" s="2"/>
    </row>
    <row r="7601" spans="14:19" x14ac:dyDescent="0.35">
      <c r="N7601" s="6"/>
      <c r="Q7601" s="2"/>
      <c r="S7601" s="2"/>
    </row>
    <row r="7602" spans="14:19" x14ac:dyDescent="0.35">
      <c r="N7602" s="6"/>
      <c r="Q7602" s="2"/>
      <c r="S7602" s="2"/>
    </row>
    <row r="7603" spans="14:19" x14ac:dyDescent="0.35">
      <c r="N7603" s="6"/>
      <c r="Q7603" s="2"/>
      <c r="S7603" s="2"/>
    </row>
    <row r="7604" spans="14:19" x14ac:dyDescent="0.35">
      <c r="N7604" s="6"/>
      <c r="Q7604" s="2"/>
      <c r="S7604" s="2"/>
    </row>
    <row r="7605" spans="14:19" x14ac:dyDescent="0.35">
      <c r="N7605" s="6"/>
      <c r="Q7605" s="2"/>
      <c r="S7605" s="2"/>
    </row>
    <row r="7606" spans="14:19" x14ac:dyDescent="0.35">
      <c r="N7606" s="6"/>
      <c r="Q7606" s="2"/>
      <c r="S7606" s="2"/>
    </row>
    <row r="7607" spans="14:19" x14ac:dyDescent="0.35">
      <c r="N7607" s="6"/>
      <c r="Q7607" s="2"/>
      <c r="S7607" s="2"/>
    </row>
    <row r="7608" spans="14:19" x14ac:dyDescent="0.35">
      <c r="N7608" s="6"/>
      <c r="Q7608" s="2"/>
      <c r="S7608" s="2"/>
    </row>
    <row r="7609" spans="14:19" x14ac:dyDescent="0.35">
      <c r="N7609" s="6"/>
      <c r="Q7609" s="2"/>
      <c r="S7609" s="2"/>
    </row>
    <row r="7610" spans="14:19" x14ac:dyDescent="0.35">
      <c r="N7610" s="6"/>
      <c r="Q7610" s="2"/>
      <c r="S7610" s="2"/>
    </row>
    <row r="7611" spans="14:19" x14ac:dyDescent="0.35">
      <c r="N7611" s="6"/>
      <c r="Q7611" s="2"/>
      <c r="S7611" s="2"/>
    </row>
    <row r="7612" spans="14:19" x14ac:dyDescent="0.35">
      <c r="N7612" s="6"/>
      <c r="Q7612" s="2"/>
      <c r="S7612" s="2"/>
    </row>
    <row r="7613" spans="14:19" x14ac:dyDescent="0.35">
      <c r="N7613" s="6"/>
      <c r="Q7613" s="2"/>
      <c r="S7613" s="2"/>
    </row>
    <row r="7614" spans="14:19" x14ac:dyDescent="0.35">
      <c r="N7614" s="6"/>
      <c r="Q7614" s="2"/>
      <c r="S7614" s="2"/>
    </row>
    <row r="7615" spans="14:19" x14ac:dyDescent="0.35">
      <c r="N7615" s="6"/>
      <c r="Q7615" s="2"/>
      <c r="S7615" s="2"/>
    </row>
    <row r="7616" spans="14:19" x14ac:dyDescent="0.35">
      <c r="N7616" s="6"/>
      <c r="Q7616" s="2"/>
      <c r="S7616" s="2"/>
    </row>
    <row r="7617" spans="14:19" x14ac:dyDescent="0.35">
      <c r="N7617" s="6"/>
      <c r="Q7617" s="2"/>
      <c r="S7617" s="2"/>
    </row>
    <row r="7618" spans="14:19" x14ac:dyDescent="0.35">
      <c r="N7618" s="6"/>
      <c r="Q7618" s="2"/>
      <c r="S7618" s="2"/>
    </row>
    <row r="7619" spans="14:19" x14ac:dyDescent="0.35">
      <c r="N7619" s="6"/>
      <c r="Q7619" s="2"/>
      <c r="S7619" s="2"/>
    </row>
    <row r="7620" spans="14:19" x14ac:dyDescent="0.35">
      <c r="N7620" s="6"/>
      <c r="Q7620" s="2"/>
      <c r="S7620" s="2"/>
    </row>
    <row r="7621" spans="14:19" x14ac:dyDescent="0.35">
      <c r="N7621" s="6"/>
      <c r="Q7621" s="2"/>
      <c r="S7621" s="2"/>
    </row>
    <row r="7622" spans="14:19" x14ac:dyDescent="0.35">
      <c r="N7622" s="6"/>
      <c r="Q7622" s="2"/>
      <c r="S7622" s="2"/>
    </row>
    <row r="7623" spans="14:19" x14ac:dyDescent="0.35">
      <c r="N7623" s="6"/>
      <c r="Q7623" s="2"/>
      <c r="S7623" s="2"/>
    </row>
    <row r="7624" spans="14:19" x14ac:dyDescent="0.35">
      <c r="N7624" s="6"/>
      <c r="Q7624" s="2"/>
      <c r="S7624" s="2"/>
    </row>
    <row r="7625" spans="14:19" x14ac:dyDescent="0.35">
      <c r="N7625" s="6"/>
      <c r="Q7625" s="2"/>
      <c r="S7625" s="2"/>
    </row>
    <row r="7626" spans="14:19" x14ac:dyDescent="0.35">
      <c r="N7626" s="6"/>
      <c r="Q7626" s="2"/>
      <c r="S7626" s="2"/>
    </row>
    <row r="7627" spans="14:19" x14ac:dyDescent="0.35">
      <c r="N7627" s="6"/>
      <c r="Q7627" s="2"/>
      <c r="S7627" s="2"/>
    </row>
    <row r="7628" spans="14:19" x14ac:dyDescent="0.35">
      <c r="N7628" s="6"/>
      <c r="Q7628" s="2"/>
      <c r="S7628" s="2"/>
    </row>
    <row r="7629" spans="14:19" x14ac:dyDescent="0.35">
      <c r="N7629" s="6"/>
      <c r="Q7629" s="2"/>
      <c r="S7629" s="2"/>
    </row>
    <row r="7630" spans="14:19" x14ac:dyDescent="0.35">
      <c r="N7630" s="6"/>
      <c r="Q7630" s="2"/>
      <c r="S7630" s="2"/>
    </row>
    <row r="7631" spans="14:19" x14ac:dyDescent="0.35">
      <c r="N7631" s="6"/>
      <c r="Q7631" s="2"/>
      <c r="S7631" s="2"/>
    </row>
    <row r="7632" spans="14:19" x14ac:dyDescent="0.35">
      <c r="N7632" s="6"/>
      <c r="Q7632" s="2"/>
      <c r="S7632" s="2"/>
    </row>
    <row r="7633" spans="14:19" x14ac:dyDescent="0.35">
      <c r="N7633" s="6"/>
      <c r="Q7633" s="2"/>
      <c r="S7633" s="2"/>
    </row>
    <row r="7634" spans="14:19" x14ac:dyDescent="0.35">
      <c r="N7634" s="6"/>
      <c r="Q7634" s="2"/>
      <c r="S7634" s="2"/>
    </row>
    <row r="7635" spans="14:19" x14ac:dyDescent="0.35">
      <c r="N7635" s="6"/>
      <c r="Q7635" s="2"/>
      <c r="S7635" s="2"/>
    </row>
    <row r="7636" spans="14:19" x14ac:dyDescent="0.35">
      <c r="N7636" s="6"/>
      <c r="Q7636" s="2"/>
      <c r="S7636" s="2"/>
    </row>
    <row r="7637" spans="14:19" x14ac:dyDescent="0.35">
      <c r="N7637" s="6"/>
      <c r="Q7637" s="2"/>
      <c r="S7637" s="2"/>
    </row>
    <row r="7638" spans="14:19" x14ac:dyDescent="0.35">
      <c r="N7638" s="6"/>
      <c r="Q7638" s="2"/>
      <c r="S7638" s="2"/>
    </row>
    <row r="7639" spans="14:19" x14ac:dyDescent="0.35">
      <c r="N7639" s="6"/>
      <c r="Q7639" s="2"/>
      <c r="S7639" s="2"/>
    </row>
    <row r="7640" spans="14:19" x14ac:dyDescent="0.35">
      <c r="N7640" s="6"/>
      <c r="Q7640" s="2"/>
      <c r="S7640" s="2"/>
    </row>
    <row r="7641" spans="14:19" x14ac:dyDescent="0.35">
      <c r="N7641" s="6"/>
      <c r="Q7641" s="2"/>
      <c r="S7641" s="2"/>
    </row>
    <row r="7642" spans="14:19" x14ac:dyDescent="0.35">
      <c r="N7642" s="6"/>
      <c r="Q7642" s="2"/>
      <c r="S7642" s="2"/>
    </row>
    <row r="7643" spans="14:19" x14ac:dyDescent="0.35">
      <c r="N7643" s="6"/>
      <c r="Q7643" s="2"/>
      <c r="S7643" s="2"/>
    </row>
    <row r="7644" spans="14:19" x14ac:dyDescent="0.35">
      <c r="N7644" s="6"/>
      <c r="Q7644" s="2"/>
      <c r="S7644" s="2"/>
    </row>
    <row r="7645" spans="14:19" x14ac:dyDescent="0.35">
      <c r="N7645" s="6"/>
      <c r="Q7645" s="2"/>
      <c r="S7645" s="2"/>
    </row>
    <row r="7646" spans="14:19" x14ac:dyDescent="0.35">
      <c r="N7646" s="6"/>
      <c r="Q7646" s="2"/>
      <c r="S7646" s="2"/>
    </row>
    <row r="7647" spans="14:19" x14ac:dyDescent="0.35">
      <c r="N7647" s="6"/>
      <c r="Q7647" s="2"/>
      <c r="S7647" s="2"/>
    </row>
    <row r="7648" spans="14:19" x14ac:dyDescent="0.35">
      <c r="N7648" s="6"/>
      <c r="Q7648" s="2"/>
      <c r="S7648" s="2"/>
    </row>
    <row r="7649" spans="14:19" x14ac:dyDescent="0.35">
      <c r="N7649" s="6"/>
      <c r="Q7649" s="2"/>
      <c r="S7649" s="2"/>
    </row>
    <row r="7650" spans="14:19" x14ac:dyDescent="0.35">
      <c r="N7650" s="6"/>
      <c r="Q7650" s="2"/>
      <c r="S7650" s="2"/>
    </row>
    <row r="7651" spans="14:19" x14ac:dyDescent="0.35">
      <c r="N7651" s="6"/>
      <c r="Q7651" s="2"/>
      <c r="S7651" s="2"/>
    </row>
    <row r="7652" spans="14:19" x14ac:dyDescent="0.35">
      <c r="N7652" s="6"/>
      <c r="Q7652" s="2"/>
      <c r="S7652" s="2"/>
    </row>
    <row r="7653" spans="14:19" x14ac:dyDescent="0.35">
      <c r="N7653" s="6"/>
      <c r="Q7653" s="2"/>
      <c r="S7653" s="2"/>
    </row>
    <row r="7654" spans="14:19" x14ac:dyDescent="0.35">
      <c r="N7654" s="6"/>
      <c r="Q7654" s="2"/>
      <c r="S7654" s="2"/>
    </row>
    <row r="7655" spans="14:19" x14ac:dyDescent="0.35">
      <c r="N7655" s="6"/>
      <c r="Q7655" s="2"/>
      <c r="S7655" s="2"/>
    </row>
    <row r="7656" spans="14:19" x14ac:dyDescent="0.35">
      <c r="N7656" s="6"/>
      <c r="Q7656" s="2"/>
      <c r="S7656" s="2"/>
    </row>
    <row r="7657" spans="14:19" x14ac:dyDescent="0.35">
      <c r="N7657" s="6"/>
      <c r="Q7657" s="2"/>
      <c r="S7657" s="2"/>
    </row>
    <row r="7658" spans="14:19" x14ac:dyDescent="0.35">
      <c r="N7658" s="6"/>
      <c r="Q7658" s="2"/>
      <c r="S7658" s="2"/>
    </row>
    <row r="7659" spans="14:19" x14ac:dyDescent="0.35">
      <c r="N7659" s="6"/>
      <c r="Q7659" s="2"/>
      <c r="S7659" s="2"/>
    </row>
    <row r="7660" spans="14:19" x14ac:dyDescent="0.35">
      <c r="N7660" s="6"/>
      <c r="Q7660" s="2"/>
      <c r="S7660" s="2"/>
    </row>
    <row r="7661" spans="14:19" x14ac:dyDescent="0.35">
      <c r="N7661" s="6"/>
      <c r="Q7661" s="2"/>
      <c r="S7661" s="2"/>
    </row>
    <row r="7662" spans="14:19" x14ac:dyDescent="0.35">
      <c r="N7662" s="6"/>
      <c r="Q7662" s="2"/>
      <c r="S7662" s="2"/>
    </row>
    <row r="7663" spans="14:19" x14ac:dyDescent="0.35">
      <c r="N7663" s="6"/>
      <c r="Q7663" s="2"/>
      <c r="S7663" s="2"/>
    </row>
    <row r="7664" spans="14:19" x14ac:dyDescent="0.35">
      <c r="N7664" s="6"/>
      <c r="Q7664" s="2"/>
      <c r="S7664" s="2"/>
    </row>
    <row r="7665" spans="14:19" x14ac:dyDescent="0.35">
      <c r="N7665" s="6"/>
      <c r="Q7665" s="2"/>
      <c r="S7665" s="2"/>
    </row>
    <row r="7666" spans="14:19" x14ac:dyDescent="0.35">
      <c r="N7666" s="6"/>
      <c r="Q7666" s="2"/>
      <c r="S7666" s="2"/>
    </row>
    <row r="7667" spans="14:19" x14ac:dyDescent="0.35">
      <c r="N7667" s="6"/>
      <c r="Q7667" s="2"/>
      <c r="S7667" s="2"/>
    </row>
    <row r="7668" spans="14:19" x14ac:dyDescent="0.35">
      <c r="N7668" s="6"/>
      <c r="Q7668" s="2"/>
      <c r="S7668" s="2"/>
    </row>
    <row r="7669" spans="14:19" x14ac:dyDescent="0.35">
      <c r="N7669" s="6"/>
      <c r="Q7669" s="2"/>
      <c r="S7669" s="2"/>
    </row>
    <row r="7670" spans="14:19" x14ac:dyDescent="0.35">
      <c r="N7670" s="6"/>
      <c r="Q7670" s="2"/>
      <c r="S7670" s="2"/>
    </row>
    <row r="7671" spans="14:19" x14ac:dyDescent="0.35">
      <c r="N7671" s="6"/>
      <c r="Q7671" s="2"/>
      <c r="S7671" s="2"/>
    </row>
    <row r="7672" spans="14:19" x14ac:dyDescent="0.35">
      <c r="N7672" s="6"/>
      <c r="Q7672" s="2"/>
      <c r="S7672" s="2"/>
    </row>
    <row r="7673" spans="14:19" x14ac:dyDescent="0.35">
      <c r="N7673" s="6"/>
      <c r="Q7673" s="2"/>
      <c r="S7673" s="2"/>
    </row>
    <row r="7674" spans="14:19" x14ac:dyDescent="0.35">
      <c r="N7674" s="6"/>
      <c r="Q7674" s="2"/>
      <c r="S7674" s="2"/>
    </row>
    <row r="7675" spans="14:19" x14ac:dyDescent="0.35">
      <c r="N7675" s="6"/>
      <c r="Q7675" s="2"/>
      <c r="S7675" s="2"/>
    </row>
    <row r="7676" spans="14:19" x14ac:dyDescent="0.35">
      <c r="N7676" s="6"/>
      <c r="Q7676" s="2"/>
      <c r="S7676" s="2"/>
    </row>
    <row r="7677" spans="14:19" x14ac:dyDescent="0.35">
      <c r="N7677" s="6"/>
      <c r="Q7677" s="2"/>
      <c r="S7677" s="2"/>
    </row>
    <row r="7678" spans="14:19" x14ac:dyDescent="0.35">
      <c r="N7678" s="6"/>
      <c r="Q7678" s="2"/>
      <c r="S7678" s="2"/>
    </row>
    <row r="7679" spans="14:19" x14ac:dyDescent="0.35">
      <c r="N7679" s="6"/>
      <c r="Q7679" s="2"/>
      <c r="S7679" s="2"/>
    </row>
    <row r="7680" spans="14:19" x14ac:dyDescent="0.35">
      <c r="N7680" s="6"/>
      <c r="Q7680" s="2"/>
      <c r="S7680" s="2"/>
    </row>
    <row r="7681" spans="14:19" x14ac:dyDescent="0.35">
      <c r="N7681" s="6"/>
      <c r="Q7681" s="2"/>
      <c r="S7681" s="2"/>
    </row>
    <row r="7682" spans="14:19" x14ac:dyDescent="0.35">
      <c r="N7682" s="6"/>
      <c r="Q7682" s="2"/>
      <c r="S7682" s="2"/>
    </row>
    <row r="7683" spans="14:19" x14ac:dyDescent="0.35">
      <c r="N7683" s="6"/>
      <c r="Q7683" s="2"/>
      <c r="S7683" s="2"/>
    </row>
    <row r="7684" spans="14:19" x14ac:dyDescent="0.35">
      <c r="N7684" s="6"/>
      <c r="Q7684" s="2"/>
      <c r="S7684" s="2"/>
    </row>
    <row r="7685" spans="14:19" x14ac:dyDescent="0.35">
      <c r="N7685" s="6"/>
      <c r="Q7685" s="2"/>
      <c r="S7685" s="2"/>
    </row>
    <row r="7686" spans="14:19" x14ac:dyDescent="0.35">
      <c r="N7686" s="6"/>
      <c r="Q7686" s="2"/>
      <c r="S7686" s="2"/>
    </row>
    <row r="7687" spans="14:19" x14ac:dyDescent="0.35">
      <c r="N7687" s="6"/>
      <c r="Q7687" s="2"/>
      <c r="S7687" s="2"/>
    </row>
    <row r="7688" spans="14:19" x14ac:dyDescent="0.35">
      <c r="N7688" s="6"/>
      <c r="Q7688" s="2"/>
      <c r="S7688" s="2"/>
    </row>
    <row r="7689" spans="14:19" x14ac:dyDescent="0.35">
      <c r="N7689" s="6"/>
      <c r="Q7689" s="2"/>
      <c r="S7689" s="2"/>
    </row>
    <row r="7690" spans="14:19" x14ac:dyDescent="0.35">
      <c r="N7690" s="6"/>
      <c r="Q7690" s="2"/>
      <c r="S7690" s="2"/>
    </row>
    <row r="7691" spans="14:19" x14ac:dyDescent="0.35">
      <c r="N7691" s="6"/>
      <c r="Q7691" s="2"/>
      <c r="S7691" s="2"/>
    </row>
    <row r="7692" spans="14:19" x14ac:dyDescent="0.35">
      <c r="N7692" s="6"/>
      <c r="Q7692" s="2"/>
      <c r="S7692" s="2"/>
    </row>
    <row r="7693" spans="14:19" x14ac:dyDescent="0.35">
      <c r="N7693" s="6"/>
      <c r="Q7693" s="2"/>
      <c r="S7693" s="2"/>
    </row>
    <row r="7694" spans="14:19" x14ac:dyDescent="0.35">
      <c r="N7694" s="6"/>
      <c r="Q7694" s="2"/>
      <c r="S7694" s="2"/>
    </row>
    <row r="7695" spans="14:19" x14ac:dyDescent="0.35">
      <c r="N7695" s="6"/>
      <c r="Q7695" s="2"/>
      <c r="S7695" s="2"/>
    </row>
    <row r="7696" spans="14:19" x14ac:dyDescent="0.35">
      <c r="N7696" s="6"/>
      <c r="Q7696" s="2"/>
      <c r="S7696" s="2"/>
    </row>
    <row r="7697" spans="14:19" x14ac:dyDescent="0.35">
      <c r="N7697" s="6"/>
      <c r="Q7697" s="2"/>
      <c r="S7697" s="2"/>
    </row>
    <row r="7698" spans="14:19" x14ac:dyDescent="0.35">
      <c r="N7698" s="6"/>
      <c r="Q7698" s="2"/>
      <c r="S7698" s="2"/>
    </row>
    <row r="7699" spans="14:19" x14ac:dyDescent="0.35">
      <c r="N7699" s="6"/>
      <c r="Q7699" s="2"/>
      <c r="S7699" s="2"/>
    </row>
    <row r="7700" spans="14:19" x14ac:dyDescent="0.35">
      <c r="N7700" s="6"/>
      <c r="Q7700" s="2"/>
      <c r="S7700" s="2"/>
    </row>
    <row r="7701" spans="14:19" x14ac:dyDescent="0.35">
      <c r="N7701" s="6"/>
      <c r="Q7701" s="2"/>
      <c r="S7701" s="2"/>
    </row>
    <row r="7702" spans="14:19" x14ac:dyDescent="0.35">
      <c r="N7702" s="6"/>
      <c r="Q7702" s="2"/>
      <c r="S7702" s="2"/>
    </row>
    <row r="7703" spans="14:19" x14ac:dyDescent="0.35">
      <c r="N7703" s="6"/>
      <c r="Q7703" s="2"/>
      <c r="S7703" s="2"/>
    </row>
    <row r="7704" spans="14:19" x14ac:dyDescent="0.35">
      <c r="N7704" s="6"/>
      <c r="Q7704" s="2"/>
      <c r="S7704" s="2"/>
    </row>
    <row r="7705" spans="14:19" x14ac:dyDescent="0.35">
      <c r="N7705" s="6"/>
      <c r="Q7705" s="2"/>
      <c r="S7705" s="2"/>
    </row>
    <row r="7706" spans="14:19" x14ac:dyDescent="0.35">
      <c r="N7706" s="6"/>
      <c r="Q7706" s="2"/>
      <c r="S7706" s="2"/>
    </row>
    <row r="7707" spans="14:19" x14ac:dyDescent="0.35">
      <c r="N7707" s="6"/>
      <c r="Q7707" s="2"/>
      <c r="S7707" s="2"/>
    </row>
    <row r="7708" spans="14:19" x14ac:dyDescent="0.35">
      <c r="N7708" s="6"/>
      <c r="Q7708" s="2"/>
      <c r="S7708" s="2"/>
    </row>
    <row r="7709" spans="14:19" x14ac:dyDescent="0.35">
      <c r="N7709" s="6"/>
      <c r="Q7709" s="2"/>
      <c r="S7709" s="2"/>
    </row>
    <row r="7710" spans="14:19" x14ac:dyDescent="0.35">
      <c r="N7710" s="6"/>
      <c r="Q7710" s="2"/>
      <c r="S7710" s="2"/>
    </row>
    <row r="7711" spans="14:19" x14ac:dyDescent="0.35">
      <c r="N7711" s="6"/>
      <c r="Q7711" s="2"/>
      <c r="S7711" s="2"/>
    </row>
    <row r="7712" spans="14:19" x14ac:dyDescent="0.35">
      <c r="N7712" s="6"/>
      <c r="Q7712" s="2"/>
      <c r="S7712" s="2"/>
    </row>
    <row r="7713" spans="14:19" x14ac:dyDescent="0.35">
      <c r="N7713" s="6"/>
      <c r="Q7713" s="2"/>
      <c r="S7713" s="2"/>
    </row>
    <row r="7714" spans="14:19" x14ac:dyDescent="0.35">
      <c r="N7714" s="6"/>
      <c r="Q7714" s="2"/>
      <c r="S7714" s="2"/>
    </row>
    <row r="7715" spans="14:19" x14ac:dyDescent="0.35">
      <c r="N7715" s="6"/>
      <c r="Q7715" s="2"/>
      <c r="S7715" s="2"/>
    </row>
    <row r="7716" spans="14:19" x14ac:dyDescent="0.35">
      <c r="N7716" s="6"/>
      <c r="Q7716" s="2"/>
      <c r="S7716" s="2"/>
    </row>
    <row r="7717" spans="14:19" x14ac:dyDescent="0.35">
      <c r="N7717" s="6"/>
      <c r="Q7717" s="2"/>
      <c r="S7717" s="2"/>
    </row>
    <row r="7718" spans="14:19" x14ac:dyDescent="0.35">
      <c r="N7718" s="6"/>
      <c r="Q7718" s="2"/>
      <c r="S7718" s="2"/>
    </row>
    <row r="7719" spans="14:19" x14ac:dyDescent="0.35">
      <c r="N7719" s="6"/>
      <c r="Q7719" s="2"/>
      <c r="S7719" s="2"/>
    </row>
    <row r="7720" spans="14:19" x14ac:dyDescent="0.35">
      <c r="N7720" s="6"/>
      <c r="Q7720" s="2"/>
      <c r="S7720" s="2"/>
    </row>
    <row r="7721" spans="14:19" x14ac:dyDescent="0.35">
      <c r="N7721" s="6"/>
      <c r="Q7721" s="2"/>
      <c r="S7721" s="2"/>
    </row>
    <row r="7722" spans="14:19" x14ac:dyDescent="0.35">
      <c r="N7722" s="6"/>
      <c r="Q7722" s="2"/>
      <c r="S7722" s="2"/>
    </row>
    <row r="7723" spans="14:19" x14ac:dyDescent="0.35">
      <c r="N7723" s="6"/>
      <c r="Q7723" s="2"/>
      <c r="S7723" s="2"/>
    </row>
    <row r="7724" spans="14:19" x14ac:dyDescent="0.35">
      <c r="N7724" s="6"/>
      <c r="Q7724" s="2"/>
      <c r="S7724" s="2"/>
    </row>
    <row r="7725" spans="14:19" x14ac:dyDescent="0.35">
      <c r="N7725" s="6"/>
      <c r="Q7725" s="2"/>
      <c r="S7725" s="2"/>
    </row>
    <row r="7726" spans="14:19" x14ac:dyDescent="0.35">
      <c r="N7726" s="6"/>
      <c r="Q7726" s="2"/>
      <c r="S7726" s="2"/>
    </row>
    <row r="7727" spans="14:19" x14ac:dyDescent="0.35">
      <c r="N7727" s="6"/>
      <c r="Q7727" s="2"/>
      <c r="S7727" s="2"/>
    </row>
    <row r="7728" spans="14:19" x14ac:dyDescent="0.35">
      <c r="N7728" s="6"/>
      <c r="Q7728" s="2"/>
      <c r="S7728" s="2"/>
    </row>
    <row r="7729" spans="14:19" x14ac:dyDescent="0.35">
      <c r="N7729" s="6"/>
      <c r="Q7729" s="2"/>
      <c r="S7729" s="2"/>
    </row>
    <row r="7730" spans="14:19" x14ac:dyDescent="0.35">
      <c r="N7730" s="6"/>
      <c r="Q7730" s="2"/>
      <c r="S7730" s="2"/>
    </row>
    <row r="7731" spans="14:19" x14ac:dyDescent="0.35">
      <c r="N7731" s="6"/>
      <c r="Q7731" s="2"/>
      <c r="S7731" s="2"/>
    </row>
    <row r="7732" spans="14:19" x14ac:dyDescent="0.35">
      <c r="N7732" s="6"/>
      <c r="Q7732" s="2"/>
      <c r="S7732" s="2"/>
    </row>
    <row r="7733" spans="14:19" x14ac:dyDescent="0.35">
      <c r="N7733" s="6"/>
      <c r="Q7733" s="2"/>
      <c r="S7733" s="2"/>
    </row>
    <row r="7734" spans="14:19" x14ac:dyDescent="0.35">
      <c r="N7734" s="6"/>
      <c r="Q7734" s="2"/>
      <c r="S7734" s="2"/>
    </row>
    <row r="7735" spans="14:19" x14ac:dyDescent="0.35">
      <c r="N7735" s="6"/>
      <c r="Q7735" s="2"/>
      <c r="S7735" s="2"/>
    </row>
    <row r="7736" spans="14:19" x14ac:dyDescent="0.35">
      <c r="N7736" s="6"/>
      <c r="Q7736" s="2"/>
      <c r="S7736" s="2"/>
    </row>
    <row r="7737" spans="14:19" x14ac:dyDescent="0.35">
      <c r="N7737" s="6"/>
      <c r="Q7737" s="2"/>
      <c r="S7737" s="2"/>
    </row>
    <row r="7738" spans="14:19" x14ac:dyDescent="0.35">
      <c r="N7738" s="6"/>
      <c r="Q7738" s="2"/>
      <c r="S7738" s="2"/>
    </row>
    <row r="7739" spans="14:19" x14ac:dyDescent="0.35">
      <c r="N7739" s="6"/>
      <c r="Q7739" s="2"/>
      <c r="S7739" s="2"/>
    </row>
    <row r="7740" spans="14:19" x14ac:dyDescent="0.35">
      <c r="N7740" s="6"/>
      <c r="Q7740" s="2"/>
      <c r="S7740" s="2"/>
    </row>
    <row r="7741" spans="14:19" x14ac:dyDescent="0.35">
      <c r="N7741" s="6"/>
      <c r="Q7741" s="2"/>
      <c r="S7741" s="2"/>
    </row>
    <row r="7742" spans="14:19" x14ac:dyDescent="0.35">
      <c r="N7742" s="6"/>
      <c r="Q7742" s="2"/>
      <c r="S7742" s="2"/>
    </row>
    <row r="7743" spans="14:19" x14ac:dyDescent="0.35">
      <c r="N7743" s="6"/>
      <c r="Q7743" s="2"/>
      <c r="S7743" s="2"/>
    </row>
    <row r="7744" spans="14:19" x14ac:dyDescent="0.35">
      <c r="N7744" s="6"/>
      <c r="Q7744" s="2"/>
      <c r="S7744" s="2"/>
    </row>
    <row r="7745" spans="14:19" x14ac:dyDescent="0.35">
      <c r="N7745" s="6"/>
      <c r="Q7745" s="2"/>
      <c r="S7745" s="2"/>
    </row>
    <row r="7746" spans="14:19" x14ac:dyDescent="0.35">
      <c r="N7746" s="6"/>
      <c r="Q7746" s="2"/>
      <c r="S7746" s="2"/>
    </row>
    <row r="7747" spans="14:19" x14ac:dyDescent="0.35">
      <c r="N7747" s="6"/>
      <c r="Q7747" s="2"/>
      <c r="S7747" s="2"/>
    </row>
    <row r="7748" spans="14:19" x14ac:dyDescent="0.35">
      <c r="N7748" s="6"/>
      <c r="Q7748" s="2"/>
      <c r="S7748" s="2"/>
    </row>
    <row r="7749" spans="14:19" x14ac:dyDescent="0.35">
      <c r="N7749" s="6"/>
      <c r="Q7749" s="2"/>
      <c r="S7749" s="2"/>
    </row>
    <row r="7750" spans="14:19" x14ac:dyDescent="0.35">
      <c r="N7750" s="6"/>
      <c r="Q7750" s="2"/>
      <c r="S7750" s="2"/>
    </row>
    <row r="7751" spans="14:19" x14ac:dyDescent="0.35">
      <c r="N7751" s="6"/>
      <c r="Q7751" s="2"/>
      <c r="S7751" s="2"/>
    </row>
    <row r="7752" spans="14:19" x14ac:dyDescent="0.35">
      <c r="N7752" s="6"/>
      <c r="Q7752" s="2"/>
      <c r="S7752" s="2"/>
    </row>
    <row r="7753" spans="14:19" x14ac:dyDescent="0.35">
      <c r="N7753" s="6"/>
      <c r="Q7753" s="2"/>
      <c r="S7753" s="2"/>
    </row>
    <row r="7754" spans="14:19" x14ac:dyDescent="0.35">
      <c r="N7754" s="6"/>
      <c r="Q7754" s="2"/>
      <c r="S7754" s="2"/>
    </row>
    <row r="7755" spans="14:19" x14ac:dyDescent="0.35">
      <c r="N7755" s="6"/>
      <c r="Q7755" s="2"/>
      <c r="S7755" s="2"/>
    </row>
    <row r="7756" spans="14:19" x14ac:dyDescent="0.35">
      <c r="N7756" s="6"/>
      <c r="Q7756" s="2"/>
      <c r="S7756" s="2"/>
    </row>
    <row r="7757" spans="14:19" x14ac:dyDescent="0.35">
      <c r="N7757" s="6"/>
      <c r="Q7757" s="2"/>
      <c r="S7757" s="2"/>
    </row>
    <row r="7758" spans="14:19" x14ac:dyDescent="0.35">
      <c r="N7758" s="6"/>
      <c r="Q7758" s="2"/>
      <c r="S7758" s="2"/>
    </row>
    <row r="7759" spans="14:19" x14ac:dyDescent="0.35">
      <c r="N7759" s="6"/>
      <c r="Q7759" s="2"/>
      <c r="S7759" s="2"/>
    </row>
    <row r="7760" spans="14:19" x14ac:dyDescent="0.35">
      <c r="N7760" s="6"/>
      <c r="Q7760" s="2"/>
      <c r="S7760" s="2"/>
    </row>
    <row r="7761" spans="14:19" x14ac:dyDescent="0.35">
      <c r="N7761" s="6"/>
      <c r="Q7761" s="2"/>
      <c r="S7761" s="2"/>
    </row>
    <row r="7762" spans="14:19" x14ac:dyDescent="0.35">
      <c r="N7762" s="6"/>
      <c r="Q7762" s="2"/>
      <c r="S7762" s="2"/>
    </row>
    <row r="7763" spans="14:19" x14ac:dyDescent="0.35">
      <c r="N7763" s="6"/>
      <c r="Q7763" s="2"/>
      <c r="S7763" s="2"/>
    </row>
    <row r="7764" spans="14:19" x14ac:dyDescent="0.35">
      <c r="N7764" s="6"/>
      <c r="Q7764" s="2"/>
      <c r="S7764" s="2"/>
    </row>
    <row r="7765" spans="14:19" x14ac:dyDescent="0.35">
      <c r="N7765" s="6"/>
      <c r="Q7765" s="2"/>
      <c r="S7765" s="2"/>
    </row>
    <row r="7766" spans="14:19" x14ac:dyDescent="0.35">
      <c r="N7766" s="6"/>
      <c r="Q7766" s="2"/>
      <c r="S7766" s="2"/>
    </row>
    <row r="7767" spans="14:19" x14ac:dyDescent="0.35">
      <c r="N7767" s="6"/>
      <c r="Q7767" s="2"/>
      <c r="S7767" s="2"/>
    </row>
    <row r="7768" spans="14:19" x14ac:dyDescent="0.35">
      <c r="N7768" s="6"/>
      <c r="Q7768" s="2"/>
      <c r="S7768" s="2"/>
    </row>
    <row r="7769" spans="14:19" x14ac:dyDescent="0.35">
      <c r="N7769" s="6"/>
      <c r="Q7769" s="2"/>
      <c r="S7769" s="2"/>
    </row>
    <row r="7770" spans="14:19" x14ac:dyDescent="0.35">
      <c r="N7770" s="6"/>
      <c r="Q7770" s="2"/>
      <c r="S7770" s="2"/>
    </row>
    <row r="7771" spans="14:19" x14ac:dyDescent="0.35">
      <c r="N7771" s="6"/>
      <c r="Q7771" s="2"/>
      <c r="S7771" s="2"/>
    </row>
    <row r="7772" spans="14:19" x14ac:dyDescent="0.35">
      <c r="N7772" s="6"/>
      <c r="Q7772" s="2"/>
      <c r="S7772" s="2"/>
    </row>
    <row r="7773" spans="14:19" x14ac:dyDescent="0.35">
      <c r="N7773" s="6"/>
      <c r="Q7773" s="2"/>
      <c r="S7773" s="2"/>
    </row>
    <row r="7774" spans="14:19" x14ac:dyDescent="0.35">
      <c r="N7774" s="6"/>
      <c r="Q7774" s="2"/>
      <c r="S7774" s="2"/>
    </row>
    <row r="7775" spans="14:19" x14ac:dyDescent="0.35">
      <c r="N7775" s="6"/>
      <c r="Q7775" s="2"/>
      <c r="S7775" s="2"/>
    </row>
    <row r="7776" spans="14:19" x14ac:dyDescent="0.35">
      <c r="N7776" s="6"/>
      <c r="Q7776" s="2"/>
      <c r="S7776" s="2"/>
    </row>
    <row r="7777" spans="14:19" x14ac:dyDescent="0.35">
      <c r="N7777" s="6"/>
      <c r="Q7777" s="2"/>
      <c r="S7777" s="2"/>
    </row>
    <row r="7778" spans="14:19" x14ac:dyDescent="0.35">
      <c r="N7778" s="6"/>
      <c r="Q7778" s="2"/>
      <c r="S7778" s="2"/>
    </row>
    <row r="7779" spans="14:19" x14ac:dyDescent="0.35">
      <c r="N7779" s="6"/>
      <c r="Q7779" s="2"/>
      <c r="S7779" s="2"/>
    </row>
    <row r="7780" spans="14:19" x14ac:dyDescent="0.35">
      <c r="N7780" s="6"/>
      <c r="Q7780" s="2"/>
      <c r="S7780" s="2"/>
    </row>
    <row r="7781" spans="14:19" x14ac:dyDescent="0.35">
      <c r="N7781" s="6"/>
      <c r="Q7781" s="2"/>
      <c r="S7781" s="2"/>
    </row>
    <row r="7782" spans="14:19" x14ac:dyDescent="0.35">
      <c r="N7782" s="6"/>
      <c r="Q7782" s="2"/>
      <c r="S7782" s="2"/>
    </row>
    <row r="7783" spans="14:19" x14ac:dyDescent="0.35">
      <c r="N7783" s="6"/>
      <c r="Q7783" s="2"/>
      <c r="S7783" s="2"/>
    </row>
    <row r="7784" spans="14:19" x14ac:dyDescent="0.35">
      <c r="N7784" s="6"/>
      <c r="Q7784" s="2"/>
      <c r="S7784" s="2"/>
    </row>
    <row r="7785" spans="14:19" x14ac:dyDescent="0.35">
      <c r="N7785" s="6"/>
      <c r="Q7785" s="2"/>
      <c r="S7785" s="2"/>
    </row>
    <row r="7786" spans="14:19" x14ac:dyDescent="0.35">
      <c r="N7786" s="6"/>
      <c r="Q7786" s="2"/>
      <c r="S7786" s="2"/>
    </row>
    <row r="7787" spans="14:19" x14ac:dyDescent="0.35">
      <c r="N7787" s="6"/>
      <c r="Q7787" s="2"/>
      <c r="S7787" s="2"/>
    </row>
    <row r="7788" spans="14:19" x14ac:dyDescent="0.35">
      <c r="N7788" s="6"/>
      <c r="Q7788" s="2"/>
      <c r="S7788" s="2"/>
    </row>
    <row r="7789" spans="14:19" x14ac:dyDescent="0.35">
      <c r="N7789" s="6"/>
      <c r="Q7789" s="2"/>
      <c r="S7789" s="2"/>
    </row>
    <row r="7790" spans="14:19" x14ac:dyDescent="0.35">
      <c r="N7790" s="6"/>
      <c r="Q7790" s="2"/>
      <c r="S7790" s="2"/>
    </row>
    <row r="7791" spans="14:19" x14ac:dyDescent="0.35">
      <c r="N7791" s="6"/>
      <c r="Q7791" s="2"/>
      <c r="S7791" s="2"/>
    </row>
    <row r="7792" spans="14:19" x14ac:dyDescent="0.35">
      <c r="N7792" s="6"/>
      <c r="Q7792" s="2"/>
      <c r="S7792" s="2"/>
    </row>
    <row r="7793" spans="14:19" x14ac:dyDescent="0.35">
      <c r="N7793" s="6"/>
      <c r="Q7793" s="2"/>
      <c r="S7793" s="2"/>
    </row>
    <row r="7794" spans="14:19" x14ac:dyDescent="0.35">
      <c r="N7794" s="6"/>
      <c r="Q7794" s="2"/>
      <c r="S7794" s="2"/>
    </row>
    <row r="7795" spans="14:19" x14ac:dyDescent="0.35">
      <c r="N7795" s="6"/>
      <c r="Q7795" s="2"/>
      <c r="S7795" s="2"/>
    </row>
    <row r="7796" spans="14:19" x14ac:dyDescent="0.35">
      <c r="N7796" s="6"/>
      <c r="Q7796" s="2"/>
      <c r="S7796" s="2"/>
    </row>
    <row r="7797" spans="14:19" x14ac:dyDescent="0.35">
      <c r="N7797" s="6"/>
      <c r="Q7797" s="2"/>
      <c r="S7797" s="2"/>
    </row>
    <row r="7798" spans="14:19" x14ac:dyDescent="0.35">
      <c r="N7798" s="6"/>
      <c r="Q7798" s="2"/>
      <c r="S7798" s="2"/>
    </row>
    <row r="7799" spans="14:19" x14ac:dyDescent="0.35">
      <c r="N7799" s="6"/>
      <c r="Q7799" s="2"/>
      <c r="S7799" s="2"/>
    </row>
    <row r="7800" spans="14:19" x14ac:dyDescent="0.35">
      <c r="N7800" s="6"/>
      <c r="Q7800" s="2"/>
      <c r="S7800" s="2"/>
    </row>
    <row r="7801" spans="14:19" x14ac:dyDescent="0.35">
      <c r="N7801" s="6"/>
      <c r="Q7801" s="2"/>
      <c r="S7801" s="2"/>
    </row>
    <row r="7802" spans="14:19" x14ac:dyDescent="0.35">
      <c r="N7802" s="6"/>
      <c r="Q7802" s="2"/>
      <c r="S7802" s="2"/>
    </row>
    <row r="7803" spans="14:19" x14ac:dyDescent="0.35">
      <c r="N7803" s="6"/>
      <c r="Q7803" s="2"/>
      <c r="S7803" s="2"/>
    </row>
    <row r="7804" spans="14:19" x14ac:dyDescent="0.35">
      <c r="N7804" s="6"/>
      <c r="Q7804" s="2"/>
      <c r="S7804" s="2"/>
    </row>
    <row r="7805" spans="14:19" x14ac:dyDescent="0.35">
      <c r="N7805" s="6"/>
      <c r="Q7805" s="2"/>
      <c r="S7805" s="2"/>
    </row>
    <row r="7806" spans="14:19" x14ac:dyDescent="0.35">
      <c r="N7806" s="6"/>
      <c r="Q7806" s="2"/>
      <c r="S7806" s="2"/>
    </row>
    <row r="7807" spans="14:19" x14ac:dyDescent="0.35">
      <c r="N7807" s="6"/>
      <c r="Q7807" s="2"/>
      <c r="S7807" s="2"/>
    </row>
    <row r="7808" spans="14:19" x14ac:dyDescent="0.35">
      <c r="N7808" s="6"/>
      <c r="Q7808" s="2"/>
      <c r="S7808" s="2"/>
    </row>
    <row r="7809" spans="14:19" x14ac:dyDescent="0.35">
      <c r="N7809" s="6"/>
      <c r="Q7809" s="2"/>
      <c r="S7809" s="2"/>
    </row>
    <row r="7810" spans="14:19" x14ac:dyDescent="0.35">
      <c r="N7810" s="6"/>
      <c r="Q7810" s="2"/>
      <c r="S7810" s="2"/>
    </row>
    <row r="7811" spans="14:19" x14ac:dyDescent="0.35">
      <c r="N7811" s="6"/>
      <c r="Q7811" s="2"/>
      <c r="S7811" s="2"/>
    </row>
    <row r="7812" spans="14:19" x14ac:dyDescent="0.35">
      <c r="N7812" s="6"/>
      <c r="Q7812" s="2"/>
      <c r="S7812" s="2"/>
    </row>
    <row r="7813" spans="14:19" x14ac:dyDescent="0.35">
      <c r="N7813" s="6"/>
      <c r="Q7813" s="2"/>
      <c r="S7813" s="2"/>
    </row>
    <row r="7814" spans="14:19" x14ac:dyDescent="0.35">
      <c r="N7814" s="6"/>
      <c r="Q7814" s="2"/>
      <c r="S7814" s="2"/>
    </row>
    <row r="7815" spans="14:19" x14ac:dyDescent="0.35">
      <c r="N7815" s="6"/>
      <c r="Q7815" s="2"/>
      <c r="S7815" s="2"/>
    </row>
    <row r="7816" spans="14:19" x14ac:dyDescent="0.35">
      <c r="N7816" s="6"/>
      <c r="Q7816" s="2"/>
      <c r="S7816" s="2"/>
    </row>
    <row r="7817" spans="14:19" x14ac:dyDescent="0.35">
      <c r="N7817" s="6"/>
      <c r="Q7817" s="2"/>
      <c r="S7817" s="2"/>
    </row>
    <row r="7818" spans="14:19" x14ac:dyDescent="0.35">
      <c r="N7818" s="6"/>
      <c r="Q7818" s="2"/>
      <c r="S7818" s="2"/>
    </row>
    <row r="7819" spans="14:19" x14ac:dyDescent="0.35">
      <c r="N7819" s="6"/>
      <c r="Q7819" s="2"/>
      <c r="S7819" s="2"/>
    </row>
    <row r="7820" spans="14:19" x14ac:dyDescent="0.35">
      <c r="N7820" s="6"/>
      <c r="Q7820" s="2"/>
      <c r="S7820" s="2"/>
    </row>
    <row r="7821" spans="14:19" x14ac:dyDescent="0.35">
      <c r="N7821" s="6"/>
      <c r="Q7821" s="2"/>
      <c r="S7821" s="2"/>
    </row>
    <row r="7822" spans="14:19" x14ac:dyDescent="0.35">
      <c r="N7822" s="6"/>
      <c r="Q7822" s="2"/>
      <c r="S7822" s="2"/>
    </row>
    <row r="7823" spans="14:19" x14ac:dyDescent="0.35">
      <c r="N7823" s="6"/>
      <c r="Q7823" s="2"/>
      <c r="S7823" s="2"/>
    </row>
    <row r="7824" spans="14:19" x14ac:dyDescent="0.35">
      <c r="N7824" s="6"/>
      <c r="Q7824" s="2"/>
      <c r="S7824" s="2"/>
    </row>
    <row r="7825" spans="14:19" x14ac:dyDescent="0.35">
      <c r="N7825" s="6"/>
      <c r="Q7825" s="2"/>
      <c r="S7825" s="2"/>
    </row>
    <row r="7826" spans="14:19" x14ac:dyDescent="0.35">
      <c r="N7826" s="6"/>
      <c r="Q7826" s="2"/>
      <c r="S7826" s="2"/>
    </row>
    <row r="7827" spans="14:19" x14ac:dyDescent="0.35">
      <c r="N7827" s="6"/>
      <c r="Q7827" s="2"/>
      <c r="S7827" s="2"/>
    </row>
    <row r="7828" spans="14:19" x14ac:dyDescent="0.35">
      <c r="N7828" s="6"/>
      <c r="Q7828" s="2"/>
      <c r="S7828" s="2"/>
    </row>
    <row r="7829" spans="14:19" x14ac:dyDescent="0.35">
      <c r="N7829" s="6"/>
      <c r="Q7829" s="2"/>
      <c r="S7829" s="2"/>
    </row>
    <row r="7830" spans="14:19" x14ac:dyDescent="0.35">
      <c r="N7830" s="6"/>
      <c r="Q7830" s="2"/>
      <c r="S7830" s="2"/>
    </row>
    <row r="7831" spans="14:19" x14ac:dyDescent="0.35">
      <c r="N7831" s="6"/>
      <c r="Q7831" s="2"/>
      <c r="S7831" s="2"/>
    </row>
    <row r="7832" spans="14:19" x14ac:dyDescent="0.35">
      <c r="N7832" s="6"/>
      <c r="Q7832" s="2"/>
      <c r="S7832" s="2"/>
    </row>
    <row r="7833" spans="14:19" x14ac:dyDescent="0.35">
      <c r="N7833" s="6"/>
      <c r="Q7833" s="2"/>
      <c r="S7833" s="2"/>
    </row>
    <row r="7834" spans="14:19" x14ac:dyDescent="0.35">
      <c r="N7834" s="6"/>
      <c r="Q7834" s="2"/>
      <c r="S7834" s="2"/>
    </row>
    <row r="7835" spans="14:19" x14ac:dyDescent="0.35">
      <c r="N7835" s="6"/>
      <c r="Q7835" s="2"/>
      <c r="S7835" s="2"/>
    </row>
    <row r="7836" spans="14:19" x14ac:dyDescent="0.35">
      <c r="N7836" s="6"/>
      <c r="Q7836" s="2"/>
      <c r="S7836" s="2"/>
    </row>
    <row r="7837" spans="14:19" x14ac:dyDescent="0.35">
      <c r="N7837" s="6"/>
      <c r="Q7837" s="2"/>
      <c r="S7837" s="2"/>
    </row>
    <row r="7838" spans="14:19" x14ac:dyDescent="0.35">
      <c r="N7838" s="6"/>
      <c r="Q7838" s="2"/>
      <c r="S7838" s="2"/>
    </row>
    <row r="7839" spans="14:19" x14ac:dyDescent="0.35">
      <c r="N7839" s="6"/>
      <c r="Q7839" s="2"/>
      <c r="S7839" s="2"/>
    </row>
    <row r="7840" spans="14:19" x14ac:dyDescent="0.35">
      <c r="N7840" s="6"/>
      <c r="Q7840" s="2"/>
      <c r="S7840" s="2"/>
    </row>
    <row r="7841" spans="14:19" x14ac:dyDescent="0.35">
      <c r="N7841" s="6"/>
      <c r="Q7841" s="2"/>
      <c r="S7841" s="2"/>
    </row>
    <row r="7842" spans="14:19" x14ac:dyDescent="0.35">
      <c r="N7842" s="6"/>
      <c r="Q7842" s="2"/>
      <c r="S7842" s="2"/>
    </row>
    <row r="7843" spans="14:19" x14ac:dyDescent="0.35">
      <c r="N7843" s="6"/>
      <c r="Q7843" s="2"/>
      <c r="S7843" s="2"/>
    </row>
    <row r="7844" spans="14:19" x14ac:dyDescent="0.35">
      <c r="N7844" s="6"/>
      <c r="Q7844" s="2"/>
      <c r="S7844" s="2"/>
    </row>
    <row r="7845" spans="14:19" x14ac:dyDescent="0.35">
      <c r="N7845" s="6"/>
      <c r="Q7845" s="2"/>
      <c r="S7845" s="2"/>
    </row>
    <row r="7846" spans="14:19" x14ac:dyDescent="0.35">
      <c r="N7846" s="6"/>
      <c r="Q7846" s="2"/>
      <c r="S7846" s="2"/>
    </row>
    <row r="7847" spans="14:19" x14ac:dyDescent="0.35">
      <c r="N7847" s="6"/>
      <c r="Q7847" s="2"/>
      <c r="S7847" s="2"/>
    </row>
    <row r="7848" spans="14:19" x14ac:dyDescent="0.35">
      <c r="N7848" s="6"/>
      <c r="Q7848" s="2"/>
      <c r="S7848" s="2"/>
    </row>
    <row r="7849" spans="14:19" x14ac:dyDescent="0.35">
      <c r="N7849" s="6"/>
      <c r="Q7849" s="2"/>
      <c r="S7849" s="2"/>
    </row>
    <row r="7850" spans="14:19" x14ac:dyDescent="0.35">
      <c r="N7850" s="6"/>
      <c r="Q7850" s="2"/>
      <c r="S7850" s="2"/>
    </row>
    <row r="7851" spans="14:19" x14ac:dyDescent="0.35">
      <c r="N7851" s="6"/>
      <c r="Q7851" s="2"/>
      <c r="S7851" s="2"/>
    </row>
    <row r="7852" spans="14:19" x14ac:dyDescent="0.35">
      <c r="N7852" s="6"/>
      <c r="Q7852" s="2"/>
      <c r="S7852" s="2"/>
    </row>
    <row r="7853" spans="14:19" x14ac:dyDescent="0.35">
      <c r="N7853" s="6"/>
      <c r="Q7853" s="2"/>
      <c r="S7853" s="2"/>
    </row>
    <row r="7854" spans="14:19" x14ac:dyDescent="0.35">
      <c r="N7854" s="6"/>
      <c r="Q7854" s="2"/>
      <c r="S7854" s="2"/>
    </row>
    <row r="7855" spans="14:19" x14ac:dyDescent="0.35">
      <c r="N7855" s="6"/>
      <c r="Q7855" s="2"/>
      <c r="S7855" s="2"/>
    </row>
    <row r="7856" spans="14:19" x14ac:dyDescent="0.35">
      <c r="N7856" s="6"/>
      <c r="Q7856" s="2"/>
      <c r="S7856" s="2"/>
    </row>
    <row r="7857" spans="14:19" x14ac:dyDescent="0.35">
      <c r="N7857" s="6"/>
      <c r="Q7857" s="2"/>
      <c r="S7857" s="2"/>
    </row>
    <row r="7858" spans="14:19" x14ac:dyDescent="0.35">
      <c r="N7858" s="6"/>
      <c r="Q7858" s="2"/>
      <c r="S7858" s="2"/>
    </row>
    <row r="7859" spans="14:19" x14ac:dyDescent="0.35">
      <c r="N7859" s="6"/>
      <c r="Q7859" s="2"/>
      <c r="S7859" s="2"/>
    </row>
    <row r="7860" spans="14:19" x14ac:dyDescent="0.35">
      <c r="N7860" s="6"/>
      <c r="Q7860" s="2"/>
      <c r="S7860" s="2"/>
    </row>
    <row r="7861" spans="14:19" x14ac:dyDescent="0.35">
      <c r="N7861" s="6"/>
      <c r="Q7861" s="2"/>
      <c r="S7861" s="2"/>
    </row>
    <row r="7862" spans="14:19" x14ac:dyDescent="0.35">
      <c r="N7862" s="6"/>
      <c r="Q7862" s="2"/>
      <c r="S7862" s="2"/>
    </row>
    <row r="7863" spans="14:19" x14ac:dyDescent="0.35">
      <c r="N7863" s="6"/>
      <c r="Q7863" s="2"/>
      <c r="S7863" s="2"/>
    </row>
    <row r="7864" spans="14:19" x14ac:dyDescent="0.35">
      <c r="N7864" s="6"/>
      <c r="Q7864" s="2"/>
      <c r="S7864" s="2"/>
    </row>
    <row r="7865" spans="14:19" x14ac:dyDescent="0.35">
      <c r="N7865" s="6"/>
      <c r="Q7865" s="2"/>
      <c r="S7865" s="2"/>
    </row>
    <row r="7866" spans="14:19" x14ac:dyDescent="0.35">
      <c r="N7866" s="6"/>
      <c r="Q7866" s="2"/>
      <c r="S7866" s="2"/>
    </row>
    <row r="7867" spans="14:19" x14ac:dyDescent="0.35">
      <c r="N7867" s="6"/>
      <c r="Q7867" s="2"/>
      <c r="S7867" s="2"/>
    </row>
    <row r="7868" spans="14:19" x14ac:dyDescent="0.35">
      <c r="N7868" s="6"/>
      <c r="Q7868" s="2"/>
      <c r="S7868" s="2"/>
    </row>
    <row r="7869" spans="14:19" x14ac:dyDescent="0.35">
      <c r="N7869" s="6"/>
      <c r="Q7869" s="2"/>
      <c r="S7869" s="2"/>
    </row>
    <row r="7870" spans="14:19" x14ac:dyDescent="0.35">
      <c r="N7870" s="6"/>
      <c r="Q7870" s="2"/>
      <c r="S7870" s="2"/>
    </row>
    <row r="7871" spans="14:19" x14ac:dyDescent="0.35">
      <c r="N7871" s="6"/>
      <c r="Q7871" s="2"/>
      <c r="S7871" s="2"/>
    </row>
    <row r="7872" spans="14:19" x14ac:dyDescent="0.35">
      <c r="N7872" s="6"/>
      <c r="Q7872" s="2"/>
      <c r="S7872" s="2"/>
    </row>
    <row r="7873" spans="14:19" x14ac:dyDescent="0.35">
      <c r="N7873" s="6"/>
      <c r="Q7873" s="2"/>
      <c r="S7873" s="2"/>
    </row>
    <row r="7874" spans="14:19" x14ac:dyDescent="0.35">
      <c r="N7874" s="6"/>
      <c r="Q7874" s="2"/>
      <c r="S7874" s="2"/>
    </row>
    <row r="7875" spans="14:19" x14ac:dyDescent="0.35">
      <c r="N7875" s="6"/>
      <c r="Q7875" s="2"/>
      <c r="S7875" s="2"/>
    </row>
    <row r="7876" spans="14:19" x14ac:dyDescent="0.35">
      <c r="N7876" s="6"/>
      <c r="Q7876" s="2"/>
      <c r="S7876" s="2"/>
    </row>
    <row r="7877" spans="14:19" x14ac:dyDescent="0.35">
      <c r="N7877" s="6"/>
      <c r="Q7877" s="2"/>
      <c r="S7877" s="2"/>
    </row>
    <row r="7878" spans="14:19" x14ac:dyDescent="0.35">
      <c r="N7878" s="6"/>
      <c r="Q7878" s="2"/>
      <c r="S7878" s="2"/>
    </row>
    <row r="7879" spans="14:19" x14ac:dyDescent="0.35">
      <c r="N7879" s="6"/>
      <c r="Q7879" s="2"/>
      <c r="S7879" s="2"/>
    </row>
    <row r="7880" spans="14:19" x14ac:dyDescent="0.35">
      <c r="N7880" s="6"/>
      <c r="Q7880" s="2"/>
      <c r="S7880" s="2"/>
    </row>
    <row r="7881" spans="14:19" x14ac:dyDescent="0.35">
      <c r="N7881" s="6"/>
      <c r="Q7881" s="2"/>
      <c r="S7881" s="2"/>
    </row>
    <row r="7882" spans="14:19" x14ac:dyDescent="0.35">
      <c r="N7882" s="6"/>
      <c r="Q7882" s="2"/>
      <c r="S7882" s="2"/>
    </row>
    <row r="7883" spans="14:19" x14ac:dyDescent="0.35">
      <c r="N7883" s="6"/>
      <c r="Q7883" s="2"/>
      <c r="S7883" s="2"/>
    </row>
    <row r="7884" spans="14:19" x14ac:dyDescent="0.35">
      <c r="N7884" s="6"/>
      <c r="Q7884" s="2"/>
      <c r="S7884" s="2"/>
    </row>
    <row r="7885" spans="14:19" x14ac:dyDescent="0.35">
      <c r="N7885" s="6"/>
      <c r="Q7885" s="2"/>
      <c r="S7885" s="2"/>
    </row>
    <row r="7886" spans="14:19" x14ac:dyDescent="0.35">
      <c r="N7886" s="6"/>
      <c r="Q7886" s="2"/>
      <c r="S7886" s="2"/>
    </row>
    <row r="7887" spans="14:19" x14ac:dyDescent="0.35">
      <c r="N7887" s="6"/>
      <c r="Q7887" s="2"/>
      <c r="S7887" s="2"/>
    </row>
    <row r="7888" spans="14:19" x14ac:dyDescent="0.35">
      <c r="N7888" s="6"/>
      <c r="Q7888" s="2"/>
      <c r="S7888" s="2"/>
    </row>
    <row r="7889" spans="14:19" x14ac:dyDescent="0.35">
      <c r="N7889" s="6"/>
      <c r="Q7889" s="2"/>
      <c r="S7889" s="2"/>
    </row>
    <row r="7890" spans="14:19" x14ac:dyDescent="0.35">
      <c r="N7890" s="6"/>
      <c r="Q7890" s="2"/>
      <c r="S7890" s="2"/>
    </row>
    <row r="7891" spans="14:19" x14ac:dyDescent="0.35">
      <c r="N7891" s="6"/>
      <c r="Q7891" s="2"/>
      <c r="S7891" s="2"/>
    </row>
    <row r="7892" spans="14:19" x14ac:dyDescent="0.35">
      <c r="N7892" s="6"/>
      <c r="Q7892" s="2"/>
      <c r="S7892" s="2"/>
    </row>
    <row r="7893" spans="14:19" x14ac:dyDescent="0.35">
      <c r="N7893" s="6"/>
      <c r="Q7893" s="2"/>
      <c r="S7893" s="2"/>
    </row>
    <row r="7894" spans="14:19" x14ac:dyDescent="0.35">
      <c r="N7894" s="6"/>
      <c r="Q7894" s="2"/>
      <c r="S7894" s="2"/>
    </row>
    <row r="7895" spans="14:19" x14ac:dyDescent="0.35">
      <c r="N7895" s="6"/>
      <c r="Q7895" s="2"/>
      <c r="S7895" s="2"/>
    </row>
    <row r="7896" spans="14:19" x14ac:dyDescent="0.35">
      <c r="N7896" s="6"/>
      <c r="Q7896" s="2"/>
      <c r="S7896" s="2"/>
    </row>
    <row r="7897" spans="14:19" x14ac:dyDescent="0.35">
      <c r="N7897" s="6"/>
      <c r="Q7897" s="2"/>
      <c r="S7897" s="2"/>
    </row>
    <row r="7898" spans="14:19" x14ac:dyDescent="0.35">
      <c r="N7898" s="6"/>
      <c r="Q7898" s="2"/>
      <c r="S7898" s="2"/>
    </row>
    <row r="7899" spans="14:19" x14ac:dyDescent="0.35">
      <c r="N7899" s="6"/>
      <c r="Q7899" s="2"/>
      <c r="S7899" s="2"/>
    </row>
    <row r="7900" spans="14:19" x14ac:dyDescent="0.35">
      <c r="N7900" s="6"/>
      <c r="Q7900" s="2"/>
      <c r="S7900" s="2"/>
    </row>
    <row r="7901" spans="14:19" x14ac:dyDescent="0.35">
      <c r="N7901" s="6"/>
      <c r="Q7901" s="2"/>
      <c r="S7901" s="2"/>
    </row>
    <row r="7902" spans="14:19" x14ac:dyDescent="0.35">
      <c r="N7902" s="6"/>
      <c r="Q7902" s="2"/>
      <c r="S7902" s="2"/>
    </row>
    <row r="7903" spans="14:19" x14ac:dyDescent="0.35">
      <c r="N7903" s="6"/>
      <c r="Q7903" s="2"/>
      <c r="S7903" s="2"/>
    </row>
    <row r="7904" spans="14:19" x14ac:dyDescent="0.35">
      <c r="N7904" s="6"/>
      <c r="Q7904" s="2"/>
      <c r="S7904" s="2"/>
    </row>
    <row r="7905" spans="14:19" x14ac:dyDescent="0.35">
      <c r="N7905" s="6"/>
      <c r="Q7905" s="2"/>
      <c r="S7905" s="2"/>
    </row>
    <row r="7906" spans="14:19" x14ac:dyDescent="0.35">
      <c r="N7906" s="6"/>
      <c r="Q7906" s="2"/>
      <c r="S7906" s="2"/>
    </row>
    <row r="7907" spans="14:19" x14ac:dyDescent="0.35">
      <c r="N7907" s="6"/>
      <c r="Q7907" s="2"/>
      <c r="S7907" s="2"/>
    </row>
    <row r="7908" spans="14:19" x14ac:dyDescent="0.35">
      <c r="N7908" s="6"/>
      <c r="Q7908" s="2"/>
      <c r="S7908" s="2"/>
    </row>
    <row r="7909" spans="14:19" x14ac:dyDescent="0.35">
      <c r="N7909" s="6"/>
      <c r="Q7909" s="2"/>
      <c r="S7909" s="2"/>
    </row>
    <row r="7910" spans="14:19" x14ac:dyDescent="0.35">
      <c r="N7910" s="6"/>
      <c r="Q7910" s="2"/>
      <c r="S7910" s="2"/>
    </row>
    <row r="7911" spans="14:19" x14ac:dyDescent="0.35">
      <c r="N7911" s="6"/>
      <c r="Q7911" s="2"/>
      <c r="S7911" s="2"/>
    </row>
    <row r="7912" spans="14:19" x14ac:dyDescent="0.35">
      <c r="N7912" s="6"/>
      <c r="Q7912" s="2"/>
      <c r="S7912" s="2"/>
    </row>
    <row r="7913" spans="14:19" x14ac:dyDescent="0.35">
      <c r="N7913" s="6"/>
      <c r="Q7913" s="2"/>
      <c r="S7913" s="2"/>
    </row>
    <row r="7914" spans="14:19" x14ac:dyDescent="0.35">
      <c r="N7914" s="6"/>
      <c r="Q7914" s="2"/>
      <c r="S7914" s="2"/>
    </row>
    <row r="7915" spans="14:19" x14ac:dyDescent="0.35">
      <c r="N7915" s="6"/>
      <c r="Q7915" s="2"/>
      <c r="S7915" s="2"/>
    </row>
    <row r="7916" spans="14:19" x14ac:dyDescent="0.35">
      <c r="N7916" s="6"/>
      <c r="Q7916" s="2"/>
      <c r="S7916" s="2"/>
    </row>
    <row r="7917" spans="14:19" x14ac:dyDescent="0.35">
      <c r="N7917" s="6"/>
      <c r="Q7917" s="2"/>
      <c r="S7917" s="2"/>
    </row>
    <row r="7918" spans="14:19" x14ac:dyDescent="0.35">
      <c r="N7918" s="6"/>
      <c r="Q7918" s="2"/>
      <c r="S7918" s="2"/>
    </row>
    <row r="7919" spans="14:19" x14ac:dyDescent="0.35">
      <c r="N7919" s="6"/>
      <c r="Q7919" s="2"/>
      <c r="S7919" s="2"/>
    </row>
    <row r="7920" spans="14:19" x14ac:dyDescent="0.35">
      <c r="N7920" s="6"/>
      <c r="Q7920" s="2"/>
      <c r="S7920" s="2"/>
    </row>
    <row r="7921" spans="14:19" x14ac:dyDescent="0.35">
      <c r="N7921" s="6"/>
      <c r="Q7921" s="2"/>
      <c r="S7921" s="2"/>
    </row>
    <row r="7922" spans="14:19" x14ac:dyDescent="0.35">
      <c r="N7922" s="6"/>
      <c r="Q7922" s="2"/>
      <c r="S7922" s="2"/>
    </row>
    <row r="7923" spans="14:19" x14ac:dyDescent="0.35">
      <c r="N7923" s="6"/>
      <c r="Q7923" s="2"/>
      <c r="S7923" s="2"/>
    </row>
    <row r="7924" spans="14:19" x14ac:dyDescent="0.35">
      <c r="N7924" s="6"/>
      <c r="Q7924" s="2"/>
      <c r="S7924" s="2"/>
    </row>
    <row r="7925" spans="14:19" x14ac:dyDescent="0.35">
      <c r="N7925" s="6"/>
      <c r="Q7925" s="2"/>
      <c r="S7925" s="2"/>
    </row>
    <row r="7926" spans="14:19" x14ac:dyDescent="0.35">
      <c r="N7926" s="6"/>
      <c r="Q7926" s="2"/>
      <c r="S7926" s="2"/>
    </row>
    <row r="7927" spans="14:19" x14ac:dyDescent="0.35">
      <c r="N7927" s="6"/>
      <c r="Q7927" s="2"/>
      <c r="S7927" s="2"/>
    </row>
    <row r="7928" spans="14:19" x14ac:dyDescent="0.35">
      <c r="N7928" s="6"/>
      <c r="Q7928" s="2"/>
      <c r="S7928" s="2"/>
    </row>
    <row r="7929" spans="14:19" x14ac:dyDescent="0.35">
      <c r="N7929" s="6"/>
      <c r="Q7929" s="2"/>
      <c r="S7929" s="2"/>
    </row>
    <row r="7930" spans="14:19" x14ac:dyDescent="0.35">
      <c r="N7930" s="6"/>
      <c r="Q7930" s="2"/>
      <c r="S7930" s="2"/>
    </row>
    <row r="7931" spans="14:19" x14ac:dyDescent="0.35">
      <c r="N7931" s="6"/>
      <c r="Q7931" s="2"/>
      <c r="S7931" s="2"/>
    </row>
    <row r="7932" spans="14:19" x14ac:dyDescent="0.35">
      <c r="N7932" s="6"/>
      <c r="Q7932" s="2"/>
      <c r="S7932" s="2"/>
    </row>
    <row r="7933" spans="14:19" x14ac:dyDescent="0.35">
      <c r="N7933" s="6"/>
      <c r="Q7933" s="2"/>
      <c r="S7933" s="2"/>
    </row>
    <row r="7934" spans="14:19" x14ac:dyDescent="0.35">
      <c r="N7934" s="6"/>
      <c r="Q7934" s="2"/>
      <c r="S7934" s="2"/>
    </row>
    <row r="7935" spans="14:19" x14ac:dyDescent="0.35">
      <c r="N7935" s="6"/>
      <c r="Q7935" s="2"/>
      <c r="S7935" s="2"/>
    </row>
    <row r="7936" spans="14:19" x14ac:dyDescent="0.35">
      <c r="N7936" s="6"/>
      <c r="Q7936" s="2"/>
      <c r="S7936" s="2"/>
    </row>
    <row r="7937" spans="14:19" x14ac:dyDescent="0.35">
      <c r="N7937" s="6"/>
      <c r="Q7937" s="2"/>
      <c r="S7937" s="2"/>
    </row>
    <row r="7938" spans="14:19" x14ac:dyDescent="0.35">
      <c r="N7938" s="6"/>
      <c r="Q7938" s="2"/>
      <c r="S7938" s="2"/>
    </row>
    <row r="7939" spans="14:19" x14ac:dyDescent="0.35">
      <c r="N7939" s="6"/>
      <c r="Q7939" s="2"/>
      <c r="S7939" s="2"/>
    </row>
    <row r="7940" spans="14:19" x14ac:dyDescent="0.35">
      <c r="N7940" s="6"/>
      <c r="Q7940" s="2"/>
      <c r="S7940" s="2"/>
    </row>
    <row r="7941" spans="14:19" x14ac:dyDescent="0.35">
      <c r="N7941" s="6"/>
      <c r="Q7941" s="2"/>
      <c r="S7941" s="2"/>
    </row>
    <row r="7942" spans="14:19" x14ac:dyDescent="0.35">
      <c r="N7942" s="6"/>
      <c r="Q7942" s="2"/>
      <c r="S7942" s="2"/>
    </row>
    <row r="7943" spans="14:19" x14ac:dyDescent="0.35">
      <c r="N7943" s="6"/>
      <c r="Q7943" s="2"/>
      <c r="S7943" s="2"/>
    </row>
    <row r="7944" spans="14:19" x14ac:dyDescent="0.35">
      <c r="N7944" s="6"/>
      <c r="Q7944" s="2"/>
      <c r="S7944" s="2"/>
    </row>
    <row r="7945" spans="14:19" x14ac:dyDescent="0.35">
      <c r="N7945" s="6"/>
      <c r="Q7945" s="2"/>
      <c r="S7945" s="2"/>
    </row>
    <row r="7946" spans="14:19" x14ac:dyDescent="0.35">
      <c r="N7946" s="6"/>
      <c r="Q7946" s="2"/>
      <c r="S7946" s="2"/>
    </row>
    <row r="7947" spans="14:19" x14ac:dyDescent="0.35">
      <c r="N7947" s="6"/>
      <c r="Q7947" s="2"/>
      <c r="S7947" s="2"/>
    </row>
    <row r="7948" spans="14:19" x14ac:dyDescent="0.35">
      <c r="N7948" s="6"/>
      <c r="Q7948" s="2"/>
      <c r="S7948" s="2"/>
    </row>
    <row r="7949" spans="14:19" x14ac:dyDescent="0.35">
      <c r="N7949" s="6"/>
      <c r="Q7949" s="2"/>
      <c r="S7949" s="2"/>
    </row>
    <row r="7950" spans="14:19" x14ac:dyDescent="0.35">
      <c r="N7950" s="6"/>
      <c r="Q7950" s="2"/>
      <c r="S7950" s="2"/>
    </row>
    <row r="7951" spans="14:19" x14ac:dyDescent="0.35">
      <c r="N7951" s="6"/>
      <c r="Q7951" s="2"/>
      <c r="S7951" s="2"/>
    </row>
    <row r="7952" spans="14:19" x14ac:dyDescent="0.35">
      <c r="N7952" s="6"/>
      <c r="Q7952" s="2"/>
      <c r="S7952" s="2"/>
    </row>
    <row r="7953" spans="14:19" x14ac:dyDescent="0.35">
      <c r="N7953" s="6"/>
      <c r="Q7953" s="2"/>
      <c r="S7953" s="2"/>
    </row>
    <row r="7954" spans="14:19" x14ac:dyDescent="0.35">
      <c r="N7954" s="6"/>
      <c r="Q7954" s="2"/>
      <c r="S7954" s="2"/>
    </row>
    <row r="7955" spans="14:19" x14ac:dyDescent="0.35">
      <c r="N7955" s="6"/>
      <c r="Q7955" s="2"/>
      <c r="S7955" s="2"/>
    </row>
    <row r="7956" spans="14:19" x14ac:dyDescent="0.35">
      <c r="N7956" s="6"/>
      <c r="Q7956" s="2"/>
      <c r="S7956" s="2"/>
    </row>
    <row r="7957" spans="14:19" x14ac:dyDescent="0.35">
      <c r="N7957" s="6"/>
      <c r="Q7957" s="2"/>
      <c r="S7957" s="2"/>
    </row>
    <row r="7958" spans="14:19" x14ac:dyDescent="0.35">
      <c r="N7958" s="6"/>
      <c r="Q7958" s="2"/>
      <c r="S7958" s="2"/>
    </row>
    <row r="7959" spans="14:19" x14ac:dyDescent="0.35">
      <c r="N7959" s="6"/>
      <c r="Q7959" s="2"/>
      <c r="S7959" s="2"/>
    </row>
    <row r="7960" spans="14:19" x14ac:dyDescent="0.35">
      <c r="N7960" s="6"/>
      <c r="Q7960" s="2"/>
      <c r="S7960" s="2"/>
    </row>
    <row r="7961" spans="14:19" x14ac:dyDescent="0.35">
      <c r="N7961" s="6"/>
      <c r="Q7961" s="2"/>
      <c r="S7961" s="2"/>
    </row>
    <row r="7962" spans="14:19" x14ac:dyDescent="0.35">
      <c r="N7962" s="6"/>
      <c r="Q7962" s="2"/>
      <c r="S7962" s="2"/>
    </row>
    <row r="7963" spans="14:19" x14ac:dyDescent="0.35">
      <c r="N7963" s="6"/>
      <c r="Q7963" s="2"/>
      <c r="S7963" s="2"/>
    </row>
    <row r="7964" spans="14:19" x14ac:dyDescent="0.35">
      <c r="N7964" s="6"/>
      <c r="Q7964" s="2"/>
      <c r="S7964" s="2"/>
    </row>
    <row r="7965" spans="14:19" x14ac:dyDescent="0.35">
      <c r="N7965" s="6"/>
      <c r="Q7965" s="2"/>
      <c r="S7965" s="2"/>
    </row>
    <row r="7966" spans="14:19" x14ac:dyDescent="0.35">
      <c r="N7966" s="6"/>
      <c r="Q7966" s="2"/>
      <c r="S7966" s="2"/>
    </row>
    <row r="7967" spans="14:19" x14ac:dyDescent="0.35">
      <c r="N7967" s="6"/>
      <c r="Q7967" s="2"/>
      <c r="S7967" s="2"/>
    </row>
    <row r="7968" spans="14:19" x14ac:dyDescent="0.35">
      <c r="N7968" s="6"/>
      <c r="Q7968" s="2"/>
      <c r="S7968" s="2"/>
    </row>
    <row r="7969" spans="14:19" x14ac:dyDescent="0.35">
      <c r="N7969" s="6"/>
      <c r="Q7969" s="2"/>
      <c r="S7969" s="2"/>
    </row>
    <row r="7970" spans="14:19" x14ac:dyDescent="0.35">
      <c r="N7970" s="6"/>
      <c r="Q7970" s="2"/>
      <c r="S7970" s="2"/>
    </row>
    <row r="7971" spans="14:19" x14ac:dyDescent="0.35">
      <c r="N7971" s="6"/>
      <c r="Q7971" s="2"/>
      <c r="S7971" s="2"/>
    </row>
    <row r="7972" spans="14:19" x14ac:dyDescent="0.35">
      <c r="N7972" s="6"/>
      <c r="Q7972" s="2"/>
      <c r="S7972" s="2"/>
    </row>
    <row r="7973" spans="14:19" x14ac:dyDescent="0.35">
      <c r="N7973" s="6"/>
      <c r="Q7973" s="2"/>
      <c r="S7973" s="2"/>
    </row>
    <row r="7974" spans="14:19" x14ac:dyDescent="0.35">
      <c r="N7974" s="6"/>
      <c r="Q7974" s="2"/>
      <c r="S7974" s="2"/>
    </row>
    <row r="7975" spans="14:19" x14ac:dyDescent="0.35">
      <c r="N7975" s="6"/>
      <c r="Q7975" s="2"/>
      <c r="S7975" s="2"/>
    </row>
    <row r="7976" spans="14:19" x14ac:dyDescent="0.35">
      <c r="N7976" s="6"/>
      <c r="Q7976" s="2"/>
      <c r="S7976" s="2"/>
    </row>
    <row r="7977" spans="14:19" x14ac:dyDescent="0.35">
      <c r="N7977" s="6"/>
      <c r="Q7977" s="2"/>
      <c r="S7977" s="2"/>
    </row>
    <row r="7978" spans="14:19" x14ac:dyDescent="0.35">
      <c r="N7978" s="6"/>
      <c r="Q7978" s="2"/>
      <c r="S7978" s="2"/>
    </row>
    <row r="7979" spans="14:19" x14ac:dyDescent="0.35">
      <c r="N7979" s="6"/>
      <c r="Q7979" s="2"/>
      <c r="S7979" s="2"/>
    </row>
    <row r="7980" spans="14:19" x14ac:dyDescent="0.35">
      <c r="N7980" s="6"/>
      <c r="Q7980" s="2"/>
      <c r="S7980" s="2"/>
    </row>
    <row r="7981" spans="14:19" x14ac:dyDescent="0.35">
      <c r="N7981" s="6"/>
      <c r="Q7981" s="2"/>
      <c r="S7981" s="2"/>
    </row>
    <row r="7982" spans="14:19" x14ac:dyDescent="0.35">
      <c r="N7982" s="6"/>
      <c r="Q7982" s="2"/>
      <c r="S7982" s="2"/>
    </row>
    <row r="7983" spans="14:19" x14ac:dyDescent="0.35">
      <c r="N7983" s="6"/>
      <c r="Q7983" s="2"/>
      <c r="S7983" s="2"/>
    </row>
    <row r="7984" spans="14:19" x14ac:dyDescent="0.35">
      <c r="N7984" s="6"/>
      <c r="Q7984" s="2"/>
      <c r="S7984" s="2"/>
    </row>
    <row r="7985" spans="14:19" x14ac:dyDescent="0.35">
      <c r="N7985" s="6"/>
      <c r="Q7985" s="2"/>
      <c r="S7985" s="2"/>
    </row>
    <row r="7986" spans="14:19" x14ac:dyDescent="0.35">
      <c r="N7986" s="6"/>
      <c r="Q7986" s="2"/>
      <c r="S7986" s="2"/>
    </row>
    <row r="7987" spans="14:19" x14ac:dyDescent="0.35">
      <c r="N7987" s="6"/>
      <c r="Q7987" s="2"/>
      <c r="S7987" s="2"/>
    </row>
    <row r="7988" spans="14:19" x14ac:dyDescent="0.35">
      <c r="N7988" s="6"/>
      <c r="Q7988" s="2"/>
      <c r="S7988" s="2"/>
    </row>
    <row r="7989" spans="14:19" x14ac:dyDescent="0.35">
      <c r="N7989" s="6"/>
      <c r="Q7989" s="2"/>
      <c r="S7989" s="2"/>
    </row>
    <row r="7990" spans="14:19" x14ac:dyDescent="0.35">
      <c r="N7990" s="6"/>
      <c r="Q7990" s="2"/>
      <c r="S7990" s="2"/>
    </row>
    <row r="7991" spans="14:19" x14ac:dyDescent="0.35">
      <c r="N7991" s="6"/>
      <c r="Q7991" s="2"/>
      <c r="S7991" s="2"/>
    </row>
    <row r="7992" spans="14:19" x14ac:dyDescent="0.35">
      <c r="N7992" s="6"/>
      <c r="Q7992" s="2"/>
      <c r="S7992" s="2"/>
    </row>
    <row r="7993" spans="14:19" x14ac:dyDescent="0.35">
      <c r="N7993" s="6"/>
      <c r="Q7993" s="2"/>
      <c r="S7993" s="2"/>
    </row>
    <row r="7994" spans="14:19" x14ac:dyDescent="0.35">
      <c r="N7994" s="6"/>
      <c r="Q7994" s="2"/>
      <c r="S7994" s="2"/>
    </row>
    <row r="7995" spans="14:19" x14ac:dyDescent="0.35">
      <c r="N7995" s="6"/>
      <c r="Q7995" s="2"/>
      <c r="S7995" s="2"/>
    </row>
    <row r="7996" spans="14:19" x14ac:dyDescent="0.35">
      <c r="N7996" s="6"/>
      <c r="Q7996" s="2"/>
      <c r="S7996" s="2"/>
    </row>
    <row r="7997" spans="14:19" x14ac:dyDescent="0.35">
      <c r="N7997" s="6"/>
      <c r="Q7997" s="2"/>
      <c r="S7997" s="2"/>
    </row>
    <row r="7998" spans="14:19" x14ac:dyDescent="0.35">
      <c r="N7998" s="6"/>
      <c r="Q7998" s="2"/>
      <c r="S7998" s="2"/>
    </row>
    <row r="7999" spans="14:19" x14ac:dyDescent="0.35">
      <c r="N7999" s="6"/>
      <c r="Q7999" s="2"/>
      <c r="S7999" s="2"/>
    </row>
    <row r="8000" spans="14:19" x14ac:dyDescent="0.35">
      <c r="N8000" s="6"/>
      <c r="Q8000" s="2"/>
      <c r="S8000" s="2"/>
    </row>
    <row r="8001" spans="14:19" x14ac:dyDescent="0.35">
      <c r="N8001" s="6"/>
      <c r="Q8001" s="2"/>
      <c r="S8001" s="2"/>
    </row>
    <row r="8002" spans="14:19" x14ac:dyDescent="0.35">
      <c r="N8002" s="6"/>
      <c r="Q8002" s="2"/>
      <c r="S8002" s="2"/>
    </row>
    <row r="8003" spans="14:19" x14ac:dyDescent="0.35">
      <c r="N8003" s="6"/>
      <c r="Q8003" s="2"/>
      <c r="S8003" s="2"/>
    </row>
    <row r="8004" spans="14:19" x14ac:dyDescent="0.35">
      <c r="N8004" s="6"/>
      <c r="Q8004" s="2"/>
      <c r="S8004" s="2"/>
    </row>
    <row r="8005" spans="14:19" x14ac:dyDescent="0.35">
      <c r="N8005" s="6"/>
      <c r="Q8005" s="2"/>
      <c r="S8005" s="2"/>
    </row>
    <row r="8006" spans="14:19" x14ac:dyDescent="0.35">
      <c r="N8006" s="6"/>
      <c r="Q8006" s="2"/>
      <c r="S8006" s="2"/>
    </row>
    <row r="8007" spans="14:19" x14ac:dyDescent="0.35">
      <c r="N8007" s="6"/>
      <c r="Q8007" s="2"/>
      <c r="S8007" s="2"/>
    </row>
    <row r="8008" spans="14:19" x14ac:dyDescent="0.35">
      <c r="N8008" s="6"/>
      <c r="Q8008" s="2"/>
      <c r="S8008" s="2"/>
    </row>
    <row r="8009" spans="14:19" x14ac:dyDescent="0.35">
      <c r="N8009" s="6"/>
      <c r="Q8009" s="2"/>
      <c r="S8009" s="2"/>
    </row>
    <row r="8010" spans="14:19" x14ac:dyDescent="0.35">
      <c r="N8010" s="6"/>
      <c r="Q8010" s="2"/>
      <c r="S8010" s="2"/>
    </row>
    <row r="8011" spans="14:19" x14ac:dyDescent="0.35">
      <c r="N8011" s="6"/>
      <c r="Q8011" s="2"/>
      <c r="S8011" s="2"/>
    </row>
    <row r="8012" spans="14:19" x14ac:dyDescent="0.35">
      <c r="N8012" s="6"/>
      <c r="Q8012" s="2"/>
      <c r="S8012" s="2"/>
    </row>
    <row r="8013" spans="14:19" x14ac:dyDescent="0.35">
      <c r="N8013" s="6"/>
      <c r="Q8013" s="2"/>
      <c r="S8013" s="2"/>
    </row>
    <row r="8014" spans="14:19" x14ac:dyDescent="0.35">
      <c r="N8014" s="6"/>
      <c r="Q8014" s="2"/>
      <c r="S8014" s="2"/>
    </row>
    <row r="8015" spans="14:19" x14ac:dyDescent="0.35">
      <c r="N8015" s="6"/>
      <c r="Q8015" s="2"/>
      <c r="S8015" s="2"/>
    </row>
    <row r="8016" spans="14:19" x14ac:dyDescent="0.35">
      <c r="N8016" s="6"/>
      <c r="Q8016" s="2"/>
      <c r="S8016" s="2"/>
    </row>
    <row r="8017" spans="14:19" x14ac:dyDescent="0.35">
      <c r="N8017" s="6"/>
      <c r="Q8017" s="2"/>
      <c r="S8017" s="2"/>
    </row>
    <row r="8018" spans="14:19" x14ac:dyDescent="0.35">
      <c r="N8018" s="6"/>
      <c r="Q8018" s="2"/>
      <c r="S8018" s="2"/>
    </row>
    <row r="8019" spans="14:19" x14ac:dyDescent="0.35">
      <c r="N8019" s="6"/>
      <c r="Q8019" s="2"/>
      <c r="S8019" s="2"/>
    </row>
    <row r="8020" spans="14:19" x14ac:dyDescent="0.35">
      <c r="N8020" s="6"/>
      <c r="Q8020" s="2"/>
      <c r="S8020" s="2"/>
    </row>
    <row r="8021" spans="14:19" x14ac:dyDescent="0.35">
      <c r="N8021" s="6"/>
      <c r="Q8021" s="2"/>
      <c r="S8021" s="2"/>
    </row>
    <row r="8022" spans="14:19" x14ac:dyDescent="0.35">
      <c r="N8022" s="6"/>
      <c r="Q8022" s="2"/>
      <c r="S8022" s="2"/>
    </row>
    <row r="8023" spans="14:19" x14ac:dyDescent="0.35">
      <c r="N8023" s="6"/>
      <c r="Q8023" s="2"/>
      <c r="S8023" s="2"/>
    </row>
    <row r="8024" spans="14:19" x14ac:dyDescent="0.35">
      <c r="N8024" s="6"/>
      <c r="Q8024" s="2"/>
      <c r="S8024" s="2"/>
    </row>
    <row r="8025" spans="14:19" x14ac:dyDescent="0.35">
      <c r="N8025" s="6"/>
      <c r="Q8025" s="2"/>
      <c r="S8025" s="2"/>
    </row>
    <row r="8026" spans="14:19" x14ac:dyDescent="0.35">
      <c r="N8026" s="6"/>
      <c r="Q8026" s="2"/>
      <c r="S8026" s="2"/>
    </row>
    <row r="8027" spans="14:19" x14ac:dyDescent="0.35">
      <c r="N8027" s="6"/>
      <c r="Q8027" s="2"/>
      <c r="S8027" s="2"/>
    </row>
    <row r="8028" spans="14:19" x14ac:dyDescent="0.35">
      <c r="N8028" s="6"/>
      <c r="Q8028" s="2"/>
      <c r="S8028" s="2"/>
    </row>
    <row r="8029" spans="14:19" x14ac:dyDescent="0.35">
      <c r="N8029" s="6"/>
      <c r="Q8029" s="2"/>
      <c r="S8029" s="2"/>
    </row>
    <row r="8030" spans="14:19" x14ac:dyDescent="0.35">
      <c r="N8030" s="6"/>
      <c r="Q8030" s="2"/>
      <c r="S8030" s="2"/>
    </row>
    <row r="8031" spans="14:19" x14ac:dyDescent="0.35">
      <c r="N8031" s="6"/>
      <c r="Q8031" s="2"/>
      <c r="S8031" s="2"/>
    </row>
    <row r="8032" spans="14:19" x14ac:dyDescent="0.35">
      <c r="N8032" s="6"/>
      <c r="Q8032" s="2"/>
      <c r="S8032" s="2"/>
    </row>
    <row r="8033" spans="14:19" x14ac:dyDescent="0.35">
      <c r="N8033" s="6"/>
      <c r="Q8033" s="2"/>
      <c r="S8033" s="2"/>
    </row>
    <row r="8034" spans="14:19" x14ac:dyDescent="0.35">
      <c r="N8034" s="6"/>
      <c r="Q8034" s="2"/>
      <c r="S8034" s="2"/>
    </row>
    <row r="8035" spans="14:19" x14ac:dyDescent="0.35">
      <c r="N8035" s="6"/>
      <c r="Q8035" s="2"/>
      <c r="S8035" s="2"/>
    </row>
    <row r="8036" spans="14:19" x14ac:dyDescent="0.35">
      <c r="N8036" s="6"/>
      <c r="Q8036" s="2"/>
      <c r="S8036" s="2"/>
    </row>
    <row r="8037" spans="14:19" x14ac:dyDescent="0.35">
      <c r="N8037" s="6"/>
      <c r="Q8037" s="2"/>
      <c r="S8037" s="2"/>
    </row>
    <row r="8038" spans="14:19" x14ac:dyDescent="0.35">
      <c r="N8038" s="6"/>
      <c r="Q8038" s="2"/>
      <c r="S8038" s="2"/>
    </row>
    <row r="8039" spans="14:19" x14ac:dyDescent="0.35">
      <c r="N8039" s="6"/>
      <c r="Q8039" s="2"/>
      <c r="S8039" s="2"/>
    </row>
    <row r="8040" spans="14:19" x14ac:dyDescent="0.35">
      <c r="N8040" s="6"/>
      <c r="Q8040" s="2"/>
      <c r="S8040" s="2"/>
    </row>
    <row r="8041" spans="14:19" x14ac:dyDescent="0.35">
      <c r="N8041" s="6"/>
      <c r="Q8041" s="2"/>
      <c r="S8041" s="2"/>
    </row>
    <row r="8042" spans="14:19" x14ac:dyDescent="0.35">
      <c r="N8042" s="6"/>
      <c r="Q8042" s="2"/>
      <c r="S8042" s="2"/>
    </row>
    <row r="8043" spans="14:19" x14ac:dyDescent="0.35">
      <c r="N8043" s="6"/>
      <c r="Q8043" s="2"/>
      <c r="S8043" s="2"/>
    </row>
    <row r="8044" spans="14:19" x14ac:dyDescent="0.35">
      <c r="N8044" s="6"/>
      <c r="Q8044" s="2"/>
      <c r="S8044" s="2"/>
    </row>
    <row r="8045" spans="14:19" x14ac:dyDescent="0.35">
      <c r="N8045" s="6"/>
      <c r="Q8045" s="2"/>
      <c r="S8045" s="2"/>
    </row>
    <row r="8046" spans="14:19" x14ac:dyDescent="0.35">
      <c r="N8046" s="6"/>
      <c r="Q8046" s="2"/>
      <c r="S8046" s="2"/>
    </row>
    <row r="8047" spans="14:19" x14ac:dyDescent="0.35">
      <c r="N8047" s="6"/>
      <c r="Q8047" s="2"/>
      <c r="S8047" s="2"/>
    </row>
    <row r="8048" spans="14:19" x14ac:dyDescent="0.35">
      <c r="N8048" s="6"/>
      <c r="Q8048" s="2"/>
      <c r="S8048" s="2"/>
    </row>
    <row r="8049" spans="14:19" x14ac:dyDescent="0.35">
      <c r="N8049" s="6"/>
      <c r="Q8049" s="2"/>
      <c r="S8049" s="2"/>
    </row>
    <row r="8050" spans="14:19" x14ac:dyDescent="0.35">
      <c r="N8050" s="6"/>
      <c r="Q8050" s="2"/>
      <c r="S8050" s="2"/>
    </row>
    <row r="8051" spans="14:19" x14ac:dyDescent="0.35">
      <c r="N8051" s="6"/>
      <c r="Q8051" s="2"/>
      <c r="S8051" s="2"/>
    </row>
    <row r="8052" spans="14:19" x14ac:dyDescent="0.35">
      <c r="N8052" s="6"/>
      <c r="Q8052" s="2"/>
      <c r="S8052" s="2"/>
    </row>
    <row r="8053" spans="14:19" x14ac:dyDescent="0.35">
      <c r="N8053" s="6"/>
      <c r="Q8053" s="2"/>
      <c r="S8053" s="2"/>
    </row>
    <row r="8054" spans="14:19" x14ac:dyDescent="0.35">
      <c r="N8054" s="6"/>
      <c r="Q8054" s="2"/>
      <c r="S8054" s="2"/>
    </row>
    <row r="8055" spans="14:19" x14ac:dyDescent="0.35">
      <c r="N8055" s="6"/>
      <c r="Q8055" s="2"/>
      <c r="S8055" s="2"/>
    </row>
    <row r="8056" spans="14:19" x14ac:dyDescent="0.35">
      <c r="N8056" s="6"/>
      <c r="Q8056" s="2"/>
      <c r="S8056" s="2"/>
    </row>
    <row r="8057" spans="14:19" x14ac:dyDescent="0.35">
      <c r="N8057" s="6"/>
      <c r="Q8057" s="2"/>
      <c r="S8057" s="2"/>
    </row>
    <row r="8058" spans="14:19" x14ac:dyDescent="0.35">
      <c r="N8058" s="6"/>
      <c r="Q8058" s="2"/>
      <c r="S8058" s="2"/>
    </row>
    <row r="8059" spans="14:19" x14ac:dyDescent="0.35">
      <c r="N8059" s="6"/>
      <c r="Q8059" s="2"/>
      <c r="S8059" s="2"/>
    </row>
    <row r="8060" spans="14:19" x14ac:dyDescent="0.35">
      <c r="N8060" s="6"/>
      <c r="Q8060" s="2"/>
      <c r="S8060" s="2"/>
    </row>
    <row r="8061" spans="14:19" x14ac:dyDescent="0.35">
      <c r="N8061" s="6"/>
      <c r="Q8061" s="2"/>
      <c r="S8061" s="2"/>
    </row>
    <row r="8062" spans="14:19" x14ac:dyDescent="0.35">
      <c r="N8062" s="6"/>
      <c r="Q8062" s="2"/>
      <c r="S8062" s="2"/>
    </row>
    <row r="8063" spans="14:19" x14ac:dyDescent="0.35">
      <c r="N8063" s="6"/>
      <c r="Q8063" s="2"/>
      <c r="S8063" s="2"/>
    </row>
    <row r="8064" spans="14:19" x14ac:dyDescent="0.35">
      <c r="N8064" s="6"/>
      <c r="Q8064" s="2"/>
      <c r="S8064" s="2"/>
    </row>
    <row r="8065" spans="14:19" x14ac:dyDescent="0.35">
      <c r="N8065" s="6"/>
      <c r="Q8065" s="2"/>
      <c r="S8065" s="2"/>
    </row>
    <row r="8066" spans="14:19" x14ac:dyDescent="0.35">
      <c r="N8066" s="6"/>
      <c r="Q8066" s="2"/>
      <c r="S8066" s="2"/>
    </row>
    <row r="8067" spans="14:19" x14ac:dyDescent="0.35">
      <c r="N8067" s="6"/>
      <c r="Q8067" s="2"/>
      <c r="S8067" s="2"/>
    </row>
    <row r="8068" spans="14:19" x14ac:dyDescent="0.35">
      <c r="N8068" s="6"/>
      <c r="Q8068" s="2"/>
      <c r="S8068" s="2"/>
    </row>
    <row r="8069" spans="14:19" x14ac:dyDescent="0.35">
      <c r="N8069" s="6"/>
      <c r="Q8069" s="2"/>
      <c r="S8069" s="2"/>
    </row>
    <row r="8070" spans="14:19" x14ac:dyDescent="0.35">
      <c r="N8070" s="6"/>
      <c r="Q8070" s="2"/>
      <c r="S8070" s="2"/>
    </row>
    <row r="8071" spans="14:19" x14ac:dyDescent="0.35">
      <c r="N8071" s="6"/>
      <c r="Q8071" s="2"/>
      <c r="S8071" s="2"/>
    </row>
    <row r="8072" spans="14:19" x14ac:dyDescent="0.35">
      <c r="N8072" s="6"/>
      <c r="Q8072" s="2"/>
      <c r="S8072" s="2"/>
    </row>
    <row r="8073" spans="14:19" x14ac:dyDescent="0.35">
      <c r="N8073" s="6"/>
      <c r="Q8073" s="2"/>
      <c r="S8073" s="2"/>
    </row>
    <row r="8074" spans="14:19" x14ac:dyDescent="0.35">
      <c r="N8074" s="6"/>
      <c r="Q8074" s="2"/>
      <c r="S8074" s="2"/>
    </row>
    <row r="8075" spans="14:19" x14ac:dyDescent="0.35">
      <c r="N8075" s="6"/>
      <c r="Q8075" s="2"/>
      <c r="S8075" s="2"/>
    </row>
    <row r="8076" spans="14:19" x14ac:dyDescent="0.35">
      <c r="N8076" s="6"/>
      <c r="Q8076" s="2"/>
      <c r="S8076" s="2"/>
    </row>
    <row r="8077" spans="14:19" x14ac:dyDescent="0.35">
      <c r="N8077" s="6"/>
      <c r="Q8077" s="2"/>
      <c r="S8077" s="2"/>
    </row>
    <row r="8078" spans="14:19" x14ac:dyDescent="0.35">
      <c r="N8078" s="6"/>
      <c r="Q8078" s="2"/>
      <c r="S8078" s="2"/>
    </row>
    <row r="8079" spans="14:19" x14ac:dyDescent="0.35">
      <c r="N8079" s="6"/>
      <c r="Q8079" s="2"/>
      <c r="S8079" s="2"/>
    </row>
    <row r="8080" spans="14:19" x14ac:dyDescent="0.35">
      <c r="N8080" s="6"/>
      <c r="Q8080" s="2"/>
      <c r="S8080" s="2"/>
    </row>
    <row r="8081" spans="14:19" x14ac:dyDescent="0.35">
      <c r="N8081" s="6"/>
      <c r="Q8081" s="2"/>
      <c r="S8081" s="2"/>
    </row>
    <row r="8082" spans="14:19" x14ac:dyDescent="0.35">
      <c r="N8082" s="6"/>
      <c r="Q8082" s="2"/>
      <c r="S8082" s="2"/>
    </row>
    <row r="8083" spans="14:19" x14ac:dyDescent="0.35">
      <c r="N8083" s="6"/>
      <c r="Q8083" s="2"/>
      <c r="S8083" s="2"/>
    </row>
    <row r="8084" spans="14:19" x14ac:dyDescent="0.35">
      <c r="N8084" s="6"/>
      <c r="Q8084" s="2"/>
      <c r="S8084" s="2"/>
    </row>
    <row r="8085" spans="14:19" x14ac:dyDescent="0.35">
      <c r="N8085" s="6"/>
      <c r="Q8085" s="2"/>
      <c r="S8085" s="2"/>
    </row>
    <row r="8086" spans="14:19" x14ac:dyDescent="0.35">
      <c r="N8086" s="6"/>
      <c r="Q8086" s="2"/>
      <c r="S8086" s="2"/>
    </row>
    <row r="8087" spans="14:19" x14ac:dyDescent="0.35">
      <c r="N8087" s="6"/>
      <c r="Q8087" s="2"/>
      <c r="S8087" s="2"/>
    </row>
    <row r="8088" spans="14:19" x14ac:dyDescent="0.35">
      <c r="N8088" s="6"/>
      <c r="Q8088" s="2"/>
      <c r="S8088" s="2"/>
    </row>
    <row r="8089" spans="14:19" x14ac:dyDescent="0.35">
      <c r="N8089" s="6"/>
      <c r="Q8089" s="2"/>
      <c r="S8089" s="2"/>
    </row>
    <row r="8090" spans="14:19" x14ac:dyDescent="0.35">
      <c r="N8090" s="6"/>
      <c r="Q8090" s="2"/>
      <c r="S8090" s="2"/>
    </row>
    <row r="8091" spans="14:19" x14ac:dyDescent="0.35">
      <c r="N8091" s="6"/>
      <c r="Q8091" s="2"/>
      <c r="S8091" s="2"/>
    </row>
    <row r="8092" spans="14:19" x14ac:dyDescent="0.35">
      <c r="N8092" s="6"/>
      <c r="Q8092" s="2"/>
      <c r="S8092" s="2"/>
    </row>
    <row r="8093" spans="14:19" x14ac:dyDescent="0.35">
      <c r="N8093" s="6"/>
      <c r="Q8093" s="2"/>
      <c r="S8093" s="2"/>
    </row>
    <row r="8094" spans="14:19" x14ac:dyDescent="0.35">
      <c r="N8094" s="6"/>
      <c r="Q8094" s="2"/>
      <c r="S8094" s="2"/>
    </row>
    <row r="8095" spans="14:19" x14ac:dyDescent="0.35">
      <c r="N8095" s="6"/>
      <c r="Q8095" s="2"/>
      <c r="S8095" s="2"/>
    </row>
    <row r="8096" spans="14:19" x14ac:dyDescent="0.35">
      <c r="N8096" s="6"/>
      <c r="Q8096" s="2"/>
      <c r="S8096" s="2"/>
    </row>
    <row r="8097" spans="14:19" x14ac:dyDescent="0.35">
      <c r="N8097" s="6"/>
      <c r="Q8097" s="2"/>
      <c r="S8097" s="2"/>
    </row>
    <row r="8098" spans="14:19" x14ac:dyDescent="0.35">
      <c r="N8098" s="6"/>
      <c r="Q8098" s="2"/>
      <c r="S8098" s="2"/>
    </row>
    <row r="8099" spans="14:19" x14ac:dyDescent="0.35">
      <c r="N8099" s="6"/>
      <c r="Q8099" s="2"/>
      <c r="S8099" s="2"/>
    </row>
    <row r="8100" spans="14:19" x14ac:dyDescent="0.35">
      <c r="N8100" s="6"/>
      <c r="Q8100" s="2"/>
      <c r="S8100" s="2"/>
    </row>
    <row r="8101" spans="14:19" x14ac:dyDescent="0.35">
      <c r="N8101" s="6"/>
      <c r="Q8101" s="2"/>
      <c r="S8101" s="2"/>
    </row>
    <row r="8102" spans="14:19" x14ac:dyDescent="0.35">
      <c r="N8102" s="6"/>
      <c r="Q8102" s="2"/>
      <c r="S8102" s="2"/>
    </row>
    <row r="8103" spans="14:19" x14ac:dyDescent="0.35">
      <c r="N8103" s="6"/>
      <c r="Q8103" s="2"/>
      <c r="S8103" s="2"/>
    </row>
    <row r="8104" spans="14:19" x14ac:dyDescent="0.35">
      <c r="N8104" s="6"/>
      <c r="Q8104" s="2"/>
      <c r="S8104" s="2"/>
    </row>
    <row r="8105" spans="14:19" x14ac:dyDescent="0.35">
      <c r="N8105" s="6"/>
      <c r="Q8105" s="2"/>
      <c r="S8105" s="2"/>
    </row>
    <row r="8106" spans="14:19" x14ac:dyDescent="0.35">
      <c r="N8106" s="6"/>
      <c r="Q8106" s="2"/>
      <c r="S8106" s="2"/>
    </row>
    <row r="8107" spans="14:19" x14ac:dyDescent="0.35">
      <c r="N8107" s="6"/>
      <c r="Q8107" s="2"/>
      <c r="S8107" s="2"/>
    </row>
    <row r="8108" spans="14:19" x14ac:dyDescent="0.35">
      <c r="N8108" s="6"/>
      <c r="Q8108" s="2"/>
      <c r="S8108" s="2"/>
    </row>
    <row r="8109" spans="14:19" x14ac:dyDescent="0.35">
      <c r="N8109" s="6"/>
      <c r="Q8109" s="2"/>
      <c r="S8109" s="2"/>
    </row>
    <row r="8110" spans="14:19" x14ac:dyDescent="0.35">
      <c r="N8110" s="6"/>
      <c r="Q8110" s="2"/>
      <c r="S8110" s="2"/>
    </row>
    <row r="8111" spans="14:19" x14ac:dyDescent="0.35">
      <c r="N8111" s="6"/>
      <c r="Q8111" s="2"/>
      <c r="S8111" s="2"/>
    </row>
    <row r="8112" spans="14:19" x14ac:dyDescent="0.35">
      <c r="N8112" s="6"/>
      <c r="Q8112" s="2"/>
      <c r="S8112" s="2"/>
    </row>
    <row r="8113" spans="14:19" x14ac:dyDescent="0.35">
      <c r="N8113" s="6"/>
      <c r="Q8113" s="2"/>
      <c r="S8113" s="2"/>
    </row>
    <row r="8114" spans="14:19" x14ac:dyDescent="0.35">
      <c r="N8114" s="6"/>
      <c r="Q8114" s="2"/>
      <c r="S8114" s="2"/>
    </row>
    <row r="8115" spans="14:19" x14ac:dyDescent="0.35">
      <c r="N8115" s="6"/>
      <c r="Q8115" s="2"/>
      <c r="S8115" s="2"/>
    </row>
    <row r="8116" spans="14:19" x14ac:dyDescent="0.35">
      <c r="N8116" s="6"/>
      <c r="Q8116" s="2"/>
      <c r="S8116" s="2"/>
    </row>
    <row r="8117" spans="14:19" x14ac:dyDescent="0.35">
      <c r="N8117" s="6"/>
      <c r="Q8117" s="2"/>
      <c r="S8117" s="2"/>
    </row>
    <row r="8118" spans="14:19" x14ac:dyDescent="0.35">
      <c r="N8118" s="6"/>
      <c r="Q8118" s="2"/>
      <c r="S8118" s="2"/>
    </row>
    <row r="8119" spans="14:19" x14ac:dyDescent="0.35">
      <c r="N8119" s="6"/>
      <c r="Q8119" s="2"/>
      <c r="S8119" s="2"/>
    </row>
    <row r="8120" spans="14:19" x14ac:dyDescent="0.35">
      <c r="N8120" s="6"/>
      <c r="Q8120" s="2"/>
      <c r="S8120" s="2"/>
    </row>
    <row r="8121" spans="14:19" x14ac:dyDescent="0.35">
      <c r="N8121" s="6"/>
      <c r="Q8121" s="2"/>
      <c r="S8121" s="2"/>
    </row>
    <row r="8122" spans="14:19" x14ac:dyDescent="0.35">
      <c r="N8122" s="6"/>
      <c r="Q8122" s="2"/>
      <c r="S8122" s="2"/>
    </row>
    <row r="8123" spans="14:19" x14ac:dyDescent="0.35">
      <c r="N8123" s="6"/>
      <c r="Q8123" s="2"/>
      <c r="S8123" s="2"/>
    </row>
    <row r="8124" spans="14:19" x14ac:dyDescent="0.35">
      <c r="N8124" s="6"/>
      <c r="Q8124" s="2"/>
      <c r="S8124" s="2"/>
    </row>
    <row r="8125" spans="14:19" x14ac:dyDescent="0.35">
      <c r="N8125" s="6"/>
      <c r="Q8125" s="2"/>
      <c r="S8125" s="2"/>
    </row>
    <row r="8126" spans="14:19" x14ac:dyDescent="0.35">
      <c r="N8126" s="6"/>
      <c r="Q8126" s="2"/>
      <c r="S8126" s="2"/>
    </row>
    <row r="8127" spans="14:19" x14ac:dyDescent="0.35">
      <c r="N8127" s="6"/>
      <c r="Q8127" s="2"/>
      <c r="S8127" s="2"/>
    </row>
    <row r="8128" spans="14:19" x14ac:dyDescent="0.35">
      <c r="N8128" s="6"/>
      <c r="Q8128" s="2"/>
      <c r="S8128" s="2"/>
    </row>
    <row r="8129" spans="14:19" x14ac:dyDescent="0.35">
      <c r="N8129" s="6"/>
      <c r="Q8129" s="2"/>
      <c r="S8129" s="2"/>
    </row>
    <row r="8130" spans="14:19" x14ac:dyDescent="0.35">
      <c r="N8130" s="6"/>
      <c r="Q8130" s="2"/>
      <c r="S8130" s="2"/>
    </row>
    <row r="8131" spans="14:19" x14ac:dyDescent="0.35">
      <c r="N8131" s="6"/>
      <c r="Q8131" s="2"/>
      <c r="S8131" s="2"/>
    </row>
    <row r="8132" spans="14:19" x14ac:dyDescent="0.35">
      <c r="N8132" s="6"/>
      <c r="Q8132" s="2"/>
      <c r="S8132" s="2"/>
    </row>
    <row r="8133" spans="14:19" x14ac:dyDescent="0.35">
      <c r="N8133" s="6"/>
      <c r="Q8133" s="2"/>
      <c r="S8133" s="2"/>
    </row>
    <row r="8134" spans="14:19" x14ac:dyDescent="0.35">
      <c r="N8134" s="6"/>
      <c r="Q8134" s="2"/>
      <c r="S8134" s="2"/>
    </row>
    <row r="8135" spans="14:19" x14ac:dyDescent="0.35">
      <c r="N8135" s="6"/>
      <c r="Q8135" s="2"/>
      <c r="S8135" s="2"/>
    </row>
    <row r="8136" spans="14:19" x14ac:dyDescent="0.35">
      <c r="N8136" s="6"/>
      <c r="Q8136" s="2"/>
      <c r="S8136" s="2"/>
    </row>
    <row r="8137" spans="14:19" x14ac:dyDescent="0.35">
      <c r="N8137" s="6"/>
      <c r="Q8137" s="2"/>
      <c r="S8137" s="2"/>
    </row>
    <row r="8138" spans="14:19" x14ac:dyDescent="0.35">
      <c r="N8138" s="6"/>
      <c r="Q8138" s="2"/>
      <c r="S8138" s="2"/>
    </row>
    <row r="8139" spans="14:19" x14ac:dyDescent="0.35">
      <c r="N8139" s="6"/>
      <c r="Q8139" s="2"/>
      <c r="S8139" s="2"/>
    </row>
    <row r="8140" spans="14:19" x14ac:dyDescent="0.35">
      <c r="N8140" s="6"/>
      <c r="Q8140" s="2"/>
      <c r="S8140" s="2"/>
    </row>
    <row r="8141" spans="14:19" x14ac:dyDescent="0.35">
      <c r="N8141" s="6"/>
      <c r="Q8141" s="2"/>
      <c r="S8141" s="2"/>
    </row>
    <row r="8142" spans="14:19" x14ac:dyDescent="0.35">
      <c r="N8142" s="6"/>
      <c r="Q8142" s="2"/>
      <c r="S8142" s="2"/>
    </row>
    <row r="8143" spans="14:19" x14ac:dyDescent="0.35">
      <c r="N8143" s="6"/>
      <c r="Q8143" s="2"/>
      <c r="S8143" s="2"/>
    </row>
    <row r="8144" spans="14:19" x14ac:dyDescent="0.35">
      <c r="N8144" s="6"/>
      <c r="Q8144" s="2"/>
      <c r="S8144" s="2"/>
    </row>
    <row r="8145" spans="14:19" x14ac:dyDescent="0.35">
      <c r="N8145" s="6"/>
      <c r="Q8145" s="2"/>
      <c r="S8145" s="2"/>
    </row>
    <row r="8146" spans="14:19" x14ac:dyDescent="0.35">
      <c r="N8146" s="6"/>
      <c r="Q8146" s="2"/>
      <c r="S8146" s="2"/>
    </row>
    <row r="8147" spans="14:19" x14ac:dyDescent="0.35">
      <c r="N8147" s="6"/>
      <c r="Q8147" s="2"/>
      <c r="S8147" s="2"/>
    </row>
    <row r="8148" spans="14:19" x14ac:dyDescent="0.35">
      <c r="N8148" s="6"/>
      <c r="Q8148" s="2"/>
      <c r="S8148" s="2"/>
    </row>
    <row r="8149" spans="14:19" x14ac:dyDescent="0.35">
      <c r="N8149" s="6"/>
      <c r="Q8149" s="2"/>
      <c r="S8149" s="2"/>
    </row>
    <row r="8150" spans="14:19" x14ac:dyDescent="0.35">
      <c r="N8150" s="6"/>
      <c r="Q8150" s="2"/>
      <c r="S8150" s="2"/>
    </row>
    <row r="8151" spans="14:19" x14ac:dyDescent="0.35">
      <c r="N8151" s="6"/>
      <c r="Q8151" s="2"/>
      <c r="S8151" s="2"/>
    </row>
    <row r="8152" spans="14:19" x14ac:dyDescent="0.35">
      <c r="N8152" s="6"/>
      <c r="Q8152" s="2"/>
      <c r="S8152" s="2"/>
    </row>
    <row r="8153" spans="14:19" x14ac:dyDescent="0.35">
      <c r="N8153" s="6"/>
      <c r="Q8153" s="2"/>
      <c r="S8153" s="2"/>
    </row>
    <row r="8154" spans="14:19" x14ac:dyDescent="0.35">
      <c r="N8154" s="6"/>
      <c r="Q8154" s="2"/>
      <c r="S8154" s="2"/>
    </row>
    <row r="8155" spans="14:19" x14ac:dyDescent="0.35">
      <c r="N8155" s="6"/>
      <c r="Q8155" s="2"/>
      <c r="S8155" s="2"/>
    </row>
    <row r="8156" spans="14:19" x14ac:dyDescent="0.35">
      <c r="N8156" s="6"/>
      <c r="Q8156" s="2"/>
      <c r="S8156" s="2"/>
    </row>
    <row r="8157" spans="14:19" x14ac:dyDescent="0.35">
      <c r="N8157" s="6"/>
      <c r="Q8157" s="2"/>
      <c r="S8157" s="2"/>
    </row>
    <row r="8158" spans="14:19" x14ac:dyDescent="0.35">
      <c r="N8158" s="6"/>
      <c r="Q8158" s="2"/>
      <c r="S8158" s="2"/>
    </row>
    <row r="8159" spans="14:19" x14ac:dyDescent="0.35">
      <c r="N8159" s="6"/>
      <c r="Q8159" s="2"/>
      <c r="S8159" s="2"/>
    </row>
    <row r="8160" spans="14:19" x14ac:dyDescent="0.35">
      <c r="N8160" s="6"/>
      <c r="Q8160" s="2"/>
      <c r="S8160" s="2"/>
    </row>
    <row r="8161" spans="14:19" x14ac:dyDescent="0.35">
      <c r="N8161" s="6"/>
      <c r="Q8161" s="2"/>
      <c r="S8161" s="2"/>
    </row>
    <row r="8162" spans="14:19" x14ac:dyDescent="0.35">
      <c r="N8162" s="6"/>
      <c r="Q8162" s="2"/>
      <c r="S8162" s="2"/>
    </row>
    <row r="8163" spans="14:19" x14ac:dyDescent="0.35">
      <c r="N8163" s="6"/>
      <c r="Q8163" s="2"/>
      <c r="S8163" s="2"/>
    </row>
    <row r="8164" spans="14:19" x14ac:dyDescent="0.35">
      <c r="N8164" s="6"/>
      <c r="Q8164" s="2"/>
      <c r="S8164" s="2"/>
    </row>
    <row r="8165" spans="14:19" x14ac:dyDescent="0.35">
      <c r="N8165" s="6"/>
      <c r="Q8165" s="2"/>
      <c r="S8165" s="2"/>
    </row>
    <row r="8166" spans="14:19" x14ac:dyDescent="0.35">
      <c r="N8166" s="6"/>
      <c r="Q8166" s="2"/>
      <c r="S8166" s="2"/>
    </row>
    <row r="8167" spans="14:19" x14ac:dyDescent="0.35">
      <c r="N8167" s="6"/>
      <c r="Q8167" s="2"/>
      <c r="S8167" s="2"/>
    </row>
    <row r="8168" spans="14:19" x14ac:dyDescent="0.35">
      <c r="N8168" s="6"/>
      <c r="Q8168" s="2"/>
      <c r="S8168" s="2"/>
    </row>
    <row r="8169" spans="14:19" x14ac:dyDescent="0.35">
      <c r="N8169" s="6"/>
      <c r="Q8169" s="2"/>
      <c r="S8169" s="2"/>
    </row>
    <row r="8170" spans="14:19" x14ac:dyDescent="0.35">
      <c r="N8170" s="6"/>
      <c r="Q8170" s="2"/>
      <c r="S8170" s="2"/>
    </row>
    <row r="8171" spans="14:19" x14ac:dyDescent="0.35">
      <c r="N8171" s="6"/>
      <c r="Q8171" s="2"/>
      <c r="S8171" s="2"/>
    </row>
    <row r="8172" spans="14:19" x14ac:dyDescent="0.35">
      <c r="N8172" s="6"/>
      <c r="Q8172" s="2"/>
      <c r="S8172" s="2"/>
    </row>
    <row r="8173" spans="14:19" x14ac:dyDescent="0.35">
      <c r="N8173" s="6"/>
      <c r="Q8173" s="2"/>
      <c r="S8173" s="2"/>
    </row>
    <row r="8174" spans="14:19" x14ac:dyDescent="0.35">
      <c r="N8174" s="6"/>
      <c r="Q8174" s="2"/>
      <c r="S8174" s="2"/>
    </row>
    <row r="8175" spans="14:19" x14ac:dyDescent="0.35">
      <c r="N8175" s="6"/>
      <c r="Q8175" s="2"/>
      <c r="S8175" s="2"/>
    </row>
    <row r="8176" spans="14:19" x14ac:dyDescent="0.35">
      <c r="N8176" s="6"/>
      <c r="Q8176" s="2"/>
      <c r="S8176" s="2"/>
    </row>
    <row r="8177" spans="14:19" x14ac:dyDescent="0.35">
      <c r="N8177" s="6"/>
      <c r="Q8177" s="2"/>
      <c r="S8177" s="2"/>
    </row>
    <row r="8178" spans="14:19" x14ac:dyDescent="0.35">
      <c r="N8178" s="6"/>
      <c r="Q8178" s="2"/>
      <c r="S8178" s="2"/>
    </row>
    <row r="8179" spans="14:19" x14ac:dyDescent="0.35">
      <c r="N8179" s="6"/>
      <c r="Q8179" s="2"/>
      <c r="S8179" s="2"/>
    </row>
    <row r="8180" spans="14:19" x14ac:dyDescent="0.35">
      <c r="N8180" s="6"/>
      <c r="Q8180" s="2"/>
      <c r="S8180" s="2"/>
    </row>
    <row r="8181" spans="14:19" x14ac:dyDescent="0.35">
      <c r="N8181" s="6"/>
      <c r="Q8181" s="2"/>
      <c r="S8181" s="2"/>
    </row>
    <row r="8182" spans="14:19" x14ac:dyDescent="0.35">
      <c r="N8182" s="6"/>
      <c r="Q8182" s="2"/>
      <c r="S8182" s="2"/>
    </row>
    <row r="8183" spans="14:19" x14ac:dyDescent="0.35">
      <c r="N8183" s="6"/>
      <c r="Q8183" s="2"/>
      <c r="S8183" s="2"/>
    </row>
    <row r="8184" spans="14:19" x14ac:dyDescent="0.35">
      <c r="N8184" s="6"/>
      <c r="Q8184" s="2"/>
      <c r="S8184" s="2"/>
    </row>
    <row r="8185" spans="14:19" x14ac:dyDescent="0.35">
      <c r="N8185" s="6"/>
      <c r="Q8185" s="2"/>
      <c r="S8185" s="2"/>
    </row>
    <row r="8186" spans="14:19" x14ac:dyDescent="0.35">
      <c r="N8186" s="6"/>
      <c r="Q8186" s="2"/>
      <c r="S8186" s="2"/>
    </row>
    <row r="8187" spans="14:19" x14ac:dyDescent="0.35">
      <c r="N8187" s="6"/>
      <c r="Q8187" s="2"/>
      <c r="S8187" s="2"/>
    </row>
    <row r="8188" spans="14:19" x14ac:dyDescent="0.35">
      <c r="N8188" s="6"/>
      <c r="Q8188" s="2"/>
      <c r="S8188" s="2"/>
    </row>
    <row r="8189" spans="14:19" x14ac:dyDescent="0.35">
      <c r="N8189" s="6"/>
      <c r="Q8189" s="2"/>
      <c r="S8189" s="2"/>
    </row>
    <row r="8190" spans="14:19" x14ac:dyDescent="0.35">
      <c r="N8190" s="6"/>
      <c r="Q8190" s="2"/>
      <c r="S8190" s="2"/>
    </row>
    <row r="8191" spans="14:19" x14ac:dyDescent="0.35">
      <c r="N8191" s="6"/>
      <c r="Q8191" s="2"/>
      <c r="S8191" s="2"/>
    </row>
    <row r="8192" spans="14:19" x14ac:dyDescent="0.35">
      <c r="N8192" s="6"/>
      <c r="Q8192" s="2"/>
      <c r="S8192" s="2"/>
    </row>
    <row r="8193" spans="14:19" x14ac:dyDescent="0.35">
      <c r="N8193" s="6"/>
      <c r="Q8193" s="2"/>
      <c r="S8193" s="2"/>
    </row>
    <row r="8194" spans="14:19" x14ac:dyDescent="0.35">
      <c r="N8194" s="6"/>
      <c r="Q8194" s="2"/>
      <c r="S8194" s="2"/>
    </row>
    <row r="8195" spans="14:19" x14ac:dyDescent="0.35">
      <c r="N8195" s="6"/>
      <c r="Q8195" s="2"/>
      <c r="S8195" s="2"/>
    </row>
    <row r="8196" spans="14:19" x14ac:dyDescent="0.35">
      <c r="N8196" s="6"/>
      <c r="Q8196" s="2"/>
      <c r="S8196" s="2"/>
    </row>
    <row r="8197" spans="14:19" x14ac:dyDescent="0.35">
      <c r="N8197" s="6"/>
      <c r="Q8197" s="2"/>
      <c r="S8197" s="2"/>
    </row>
    <row r="8198" spans="14:19" x14ac:dyDescent="0.35">
      <c r="N8198" s="6"/>
      <c r="Q8198" s="2"/>
      <c r="S8198" s="2"/>
    </row>
    <row r="8199" spans="14:19" x14ac:dyDescent="0.35">
      <c r="N8199" s="6"/>
      <c r="Q8199" s="2"/>
      <c r="S8199" s="2"/>
    </row>
    <row r="8200" spans="14:19" x14ac:dyDescent="0.35">
      <c r="N8200" s="6"/>
      <c r="Q8200" s="2"/>
      <c r="S8200" s="2"/>
    </row>
    <row r="8201" spans="14:19" x14ac:dyDescent="0.35">
      <c r="N8201" s="6"/>
      <c r="Q8201" s="2"/>
      <c r="S8201" s="2"/>
    </row>
    <row r="8202" spans="14:19" x14ac:dyDescent="0.35">
      <c r="N8202" s="6"/>
      <c r="Q8202" s="2"/>
      <c r="S8202" s="2"/>
    </row>
    <row r="8203" spans="14:19" x14ac:dyDescent="0.35">
      <c r="N8203" s="6"/>
      <c r="Q8203" s="2"/>
      <c r="S8203" s="2"/>
    </row>
    <row r="8204" spans="14:19" x14ac:dyDescent="0.35">
      <c r="N8204" s="6"/>
      <c r="Q8204" s="2"/>
      <c r="S8204" s="2"/>
    </row>
    <row r="8205" spans="14:19" x14ac:dyDescent="0.35">
      <c r="N8205" s="6"/>
      <c r="Q8205" s="2"/>
      <c r="S8205" s="2"/>
    </row>
    <row r="8206" spans="14:19" x14ac:dyDescent="0.35">
      <c r="N8206" s="6"/>
      <c r="Q8206" s="2"/>
      <c r="S8206" s="2"/>
    </row>
    <row r="8207" spans="14:19" x14ac:dyDescent="0.35">
      <c r="N8207" s="6"/>
      <c r="Q8207" s="2"/>
      <c r="S8207" s="2"/>
    </row>
    <row r="8208" spans="14:19" x14ac:dyDescent="0.35">
      <c r="N8208" s="6"/>
      <c r="Q8208" s="2"/>
      <c r="S8208" s="2"/>
    </row>
    <row r="8209" spans="14:19" x14ac:dyDescent="0.35">
      <c r="N8209" s="6"/>
      <c r="Q8209" s="2"/>
      <c r="S8209" s="2"/>
    </row>
    <row r="8210" spans="14:19" x14ac:dyDescent="0.35">
      <c r="N8210" s="6"/>
      <c r="Q8210" s="2"/>
      <c r="S8210" s="2"/>
    </row>
    <row r="8211" spans="14:19" x14ac:dyDescent="0.35">
      <c r="N8211" s="6"/>
      <c r="Q8211" s="2"/>
      <c r="S8211" s="2"/>
    </row>
    <row r="8212" spans="14:19" x14ac:dyDescent="0.35">
      <c r="N8212" s="6"/>
      <c r="Q8212" s="2"/>
      <c r="S8212" s="2"/>
    </row>
    <row r="8213" spans="14:19" x14ac:dyDescent="0.35">
      <c r="N8213" s="6"/>
      <c r="Q8213" s="2"/>
      <c r="S8213" s="2"/>
    </row>
    <row r="8214" spans="14:19" x14ac:dyDescent="0.35">
      <c r="N8214" s="6"/>
      <c r="Q8214" s="2"/>
      <c r="S8214" s="2"/>
    </row>
    <row r="8215" spans="14:19" x14ac:dyDescent="0.35">
      <c r="N8215" s="6"/>
      <c r="Q8215" s="2"/>
      <c r="S8215" s="2"/>
    </row>
    <row r="8216" spans="14:19" x14ac:dyDescent="0.35">
      <c r="N8216" s="6"/>
      <c r="Q8216" s="2"/>
      <c r="S8216" s="2"/>
    </row>
    <row r="8217" spans="14:19" x14ac:dyDescent="0.35">
      <c r="N8217" s="6"/>
      <c r="Q8217" s="2"/>
      <c r="S8217" s="2"/>
    </row>
    <row r="8218" spans="14:19" x14ac:dyDescent="0.35">
      <c r="N8218" s="6"/>
      <c r="Q8218" s="2"/>
      <c r="S8218" s="2"/>
    </row>
    <row r="8219" spans="14:19" x14ac:dyDescent="0.35">
      <c r="N8219" s="6"/>
      <c r="Q8219" s="2"/>
      <c r="S8219" s="2"/>
    </row>
    <row r="8220" spans="14:19" x14ac:dyDescent="0.35">
      <c r="N8220" s="6"/>
      <c r="Q8220" s="2"/>
      <c r="S8220" s="2"/>
    </row>
    <row r="8221" spans="14:19" x14ac:dyDescent="0.35">
      <c r="N8221" s="6"/>
      <c r="Q8221" s="2"/>
      <c r="S8221" s="2"/>
    </row>
    <row r="8222" spans="14:19" x14ac:dyDescent="0.35">
      <c r="N8222" s="6"/>
      <c r="Q8222" s="2"/>
      <c r="S8222" s="2"/>
    </row>
    <row r="8223" spans="14:19" x14ac:dyDescent="0.35">
      <c r="N8223" s="6"/>
      <c r="Q8223" s="2"/>
      <c r="S8223" s="2"/>
    </row>
    <row r="8224" spans="14:19" x14ac:dyDescent="0.35">
      <c r="N8224" s="6"/>
      <c r="Q8224" s="2"/>
      <c r="S8224" s="2"/>
    </row>
    <row r="8225" spans="14:19" x14ac:dyDescent="0.35">
      <c r="N8225" s="6"/>
      <c r="Q8225" s="2"/>
      <c r="S8225" s="2"/>
    </row>
    <row r="8226" spans="14:19" x14ac:dyDescent="0.35">
      <c r="N8226" s="6"/>
      <c r="Q8226" s="2"/>
      <c r="S8226" s="2"/>
    </row>
    <row r="8227" spans="14:19" x14ac:dyDescent="0.35">
      <c r="N8227" s="6"/>
      <c r="Q8227" s="2"/>
      <c r="S8227" s="2"/>
    </row>
    <row r="8228" spans="14:19" x14ac:dyDescent="0.35">
      <c r="N8228" s="6"/>
      <c r="Q8228" s="2"/>
      <c r="S8228" s="2"/>
    </row>
    <row r="8229" spans="14:19" x14ac:dyDescent="0.35">
      <c r="N8229" s="6"/>
      <c r="Q8229" s="2"/>
      <c r="S8229" s="2"/>
    </row>
    <row r="8230" spans="14:19" x14ac:dyDescent="0.35">
      <c r="N8230" s="6"/>
      <c r="Q8230" s="2"/>
      <c r="S8230" s="2"/>
    </row>
    <row r="8231" spans="14:19" x14ac:dyDescent="0.35">
      <c r="N8231" s="6"/>
      <c r="Q8231" s="2"/>
      <c r="S8231" s="2"/>
    </row>
    <row r="8232" spans="14:19" x14ac:dyDescent="0.35">
      <c r="N8232" s="6"/>
      <c r="Q8232" s="2"/>
      <c r="S8232" s="2"/>
    </row>
    <row r="8233" spans="14:19" x14ac:dyDescent="0.35">
      <c r="N8233" s="6"/>
      <c r="Q8233" s="2"/>
      <c r="S8233" s="2"/>
    </row>
    <row r="8234" spans="14:19" x14ac:dyDescent="0.35">
      <c r="N8234" s="6"/>
      <c r="Q8234" s="2"/>
      <c r="S8234" s="2"/>
    </row>
    <row r="8235" spans="14:19" x14ac:dyDescent="0.35">
      <c r="N8235" s="6"/>
      <c r="Q8235" s="2"/>
      <c r="S8235" s="2"/>
    </row>
    <row r="8236" spans="14:19" x14ac:dyDescent="0.35">
      <c r="N8236" s="6"/>
      <c r="Q8236" s="2"/>
      <c r="S8236" s="2"/>
    </row>
    <row r="8237" spans="14:19" x14ac:dyDescent="0.35">
      <c r="N8237" s="6"/>
      <c r="Q8237" s="2"/>
      <c r="S8237" s="2"/>
    </row>
    <row r="8238" spans="14:19" x14ac:dyDescent="0.35">
      <c r="N8238" s="6"/>
      <c r="Q8238" s="2"/>
      <c r="S8238" s="2"/>
    </row>
    <row r="8239" spans="14:19" x14ac:dyDescent="0.35">
      <c r="N8239" s="6"/>
      <c r="Q8239" s="2"/>
      <c r="S8239" s="2"/>
    </row>
    <row r="8240" spans="14:19" x14ac:dyDescent="0.35">
      <c r="N8240" s="6"/>
      <c r="Q8240" s="2"/>
      <c r="S8240" s="2"/>
    </row>
    <row r="8241" spans="14:19" x14ac:dyDescent="0.35">
      <c r="N8241" s="6"/>
      <c r="Q8241" s="2"/>
      <c r="S8241" s="2"/>
    </row>
    <row r="8242" spans="14:19" x14ac:dyDescent="0.35">
      <c r="N8242" s="6"/>
      <c r="Q8242" s="2"/>
      <c r="S8242" s="2"/>
    </row>
    <row r="8243" spans="14:19" x14ac:dyDescent="0.35">
      <c r="N8243" s="6"/>
      <c r="Q8243" s="2"/>
      <c r="S8243" s="2"/>
    </row>
    <row r="8244" spans="14:19" x14ac:dyDescent="0.35">
      <c r="N8244" s="6"/>
      <c r="Q8244" s="2"/>
      <c r="S8244" s="2"/>
    </row>
    <row r="8245" spans="14:19" x14ac:dyDescent="0.35">
      <c r="N8245" s="6"/>
      <c r="Q8245" s="2"/>
      <c r="S8245" s="2"/>
    </row>
    <row r="8246" spans="14:19" x14ac:dyDescent="0.35">
      <c r="N8246" s="6"/>
      <c r="Q8246" s="2"/>
      <c r="S8246" s="2"/>
    </row>
    <row r="8247" spans="14:19" x14ac:dyDescent="0.35">
      <c r="N8247" s="6"/>
      <c r="Q8247" s="2"/>
      <c r="S8247" s="2"/>
    </row>
    <row r="8248" spans="14:19" x14ac:dyDescent="0.35">
      <c r="N8248" s="6"/>
      <c r="Q8248" s="2"/>
      <c r="S8248" s="2"/>
    </row>
    <row r="8249" spans="14:19" x14ac:dyDescent="0.35">
      <c r="N8249" s="6"/>
      <c r="Q8249" s="2"/>
      <c r="S8249" s="2"/>
    </row>
    <row r="8250" spans="14:19" x14ac:dyDescent="0.35">
      <c r="N8250" s="6"/>
      <c r="Q8250" s="2"/>
      <c r="S8250" s="2"/>
    </row>
    <row r="8251" spans="14:19" x14ac:dyDescent="0.35">
      <c r="N8251" s="6"/>
      <c r="Q8251" s="2"/>
      <c r="S8251" s="2"/>
    </row>
    <row r="8252" spans="14:19" x14ac:dyDescent="0.35">
      <c r="N8252" s="6"/>
      <c r="Q8252" s="2"/>
      <c r="S8252" s="2"/>
    </row>
    <row r="8253" spans="14:19" x14ac:dyDescent="0.35">
      <c r="N8253" s="6"/>
      <c r="Q8253" s="2"/>
      <c r="S8253" s="2"/>
    </row>
    <row r="8254" spans="14:19" x14ac:dyDescent="0.35">
      <c r="N8254" s="6"/>
      <c r="Q8254" s="2"/>
      <c r="S8254" s="2"/>
    </row>
    <row r="8255" spans="14:19" x14ac:dyDescent="0.35">
      <c r="N8255" s="6"/>
      <c r="Q8255" s="2"/>
      <c r="S8255" s="2"/>
    </row>
    <row r="8256" spans="14:19" x14ac:dyDescent="0.35">
      <c r="N8256" s="6"/>
      <c r="Q8256" s="2"/>
      <c r="S8256" s="2"/>
    </row>
    <row r="8257" spans="14:19" x14ac:dyDescent="0.35">
      <c r="N8257" s="6"/>
      <c r="Q8257" s="2"/>
      <c r="S8257" s="2"/>
    </row>
    <row r="8258" spans="14:19" x14ac:dyDescent="0.35">
      <c r="N8258" s="6"/>
      <c r="Q8258" s="2"/>
      <c r="S8258" s="2"/>
    </row>
    <row r="8259" spans="14:19" x14ac:dyDescent="0.35">
      <c r="N8259" s="6"/>
      <c r="Q8259" s="2"/>
      <c r="S8259" s="2"/>
    </row>
    <row r="8260" spans="14:19" x14ac:dyDescent="0.35">
      <c r="N8260" s="6"/>
      <c r="Q8260" s="2"/>
      <c r="S8260" s="2"/>
    </row>
    <row r="8261" spans="14:19" x14ac:dyDescent="0.35">
      <c r="N8261" s="6"/>
      <c r="Q8261" s="2"/>
      <c r="S8261" s="2"/>
    </row>
    <row r="8262" spans="14:19" x14ac:dyDescent="0.35">
      <c r="N8262" s="6"/>
      <c r="Q8262" s="2"/>
      <c r="S8262" s="2"/>
    </row>
    <row r="8263" spans="14:19" x14ac:dyDescent="0.35">
      <c r="N8263" s="6"/>
      <c r="Q8263" s="2"/>
      <c r="S8263" s="2"/>
    </row>
    <row r="8264" spans="14:19" x14ac:dyDescent="0.35">
      <c r="N8264" s="6"/>
      <c r="Q8264" s="2"/>
      <c r="S8264" s="2"/>
    </row>
    <row r="8265" spans="14:19" x14ac:dyDescent="0.35">
      <c r="N8265" s="6"/>
      <c r="Q8265" s="2"/>
      <c r="S8265" s="2"/>
    </row>
    <row r="8266" spans="14:19" x14ac:dyDescent="0.35">
      <c r="N8266" s="6"/>
      <c r="Q8266" s="2"/>
      <c r="S8266" s="2"/>
    </row>
    <row r="8267" spans="14:19" x14ac:dyDescent="0.35">
      <c r="N8267" s="6"/>
      <c r="Q8267" s="2"/>
      <c r="S8267" s="2"/>
    </row>
    <row r="8268" spans="14:19" x14ac:dyDescent="0.35">
      <c r="N8268" s="6"/>
      <c r="Q8268" s="2"/>
      <c r="S8268" s="2"/>
    </row>
    <row r="8269" spans="14:19" x14ac:dyDescent="0.35">
      <c r="N8269" s="6"/>
      <c r="Q8269" s="2"/>
      <c r="S8269" s="2"/>
    </row>
    <row r="8270" spans="14:19" x14ac:dyDescent="0.35">
      <c r="N8270" s="6"/>
      <c r="Q8270" s="2"/>
      <c r="S8270" s="2"/>
    </row>
    <row r="8271" spans="14:19" x14ac:dyDescent="0.35">
      <c r="N8271" s="6"/>
      <c r="Q8271" s="2"/>
      <c r="S8271" s="2"/>
    </row>
    <row r="8272" spans="14:19" x14ac:dyDescent="0.35">
      <c r="N8272" s="6"/>
      <c r="Q8272" s="2"/>
      <c r="S8272" s="2"/>
    </row>
    <row r="8273" spans="14:19" x14ac:dyDescent="0.35">
      <c r="N8273" s="6"/>
      <c r="Q8273" s="2"/>
      <c r="S8273" s="2"/>
    </row>
    <row r="8274" spans="14:19" x14ac:dyDescent="0.35">
      <c r="N8274" s="6"/>
      <c r="Q8274" s="2"/>
      <c r="S8274" s="2"/>
    </row>
    <row r="8275" spans="14:19" x14ac:dyDescent="0.35">
      <c r="N8275" s="6"/>
      <c r="Q8275" s="2"/>
      <c r="S8275" s="2"/>
    </row>
    <row r="8276" spans="14:19" x14ac:dyDescent="0.35">
      <c r="N8276" s="6"/>
      <c r="Q8276" s="2"/>
      <c r="S8276" s="2"/>
    </row>
    <row r="8277" spans="14:19" x14ac:dyDescent="0.35">
      <c r="N8277" s="6"/>
      <c r="Q8277" s="2"/>
      <c r="S8277" s="2"/>
    </row>
    <row r="8278" spans="14:19" x14ac:dyDescent="0.35">
      <c r="N8278" s="6"/>
      <c r="Q8278" s="2"/>
      <c r="S8278" s="2"/>
    </row>
    <row r="8279" spans="14:19" x14ac:dyDescent="0.35">
      <c r="N8279" s="6"/>
      <c r="Q8279" s="2"/>
      <c r="S8279" s="2"/>
    </row>
    <row r="8280" spans="14:19" x14ac:dyDescent="0.35">
      <c r="N8280" s="6"/>
      <c r="Q8280" s="2"/>
      <c r="S8280" s="2"/>
    </row>
    <row r="8281" spans="14:19" x14ac:dyDescent="0.35">
      <c r="N8281" s="6"/>
      <c r="Q8281" s="2"/>
      <c r="S8281" s="2"/>
    </row>
    <row r="8282" spans="14:19" x14ac:dyDescent="0.35">
      <c r="N8282" s="6"/>
      <c r="Q8282" s="2"/>
      <c r="S8282" s="2"/>
    </row>
    <row r="8283" spans="14:19" x14ac:dyDescent="0.35">
      <c r="N8283" s="6"/>
      <c r="Q8283" s="2"/>
      <c r="S8283" s="2"/>
    </row>
    <row r="8284" spans="14:19" x14ac:dyDescent="0.35">
      <c r="N8284" s="6"/>
      <c r="Q8284" s="2"/>
      <c r="S8284" s="2"/>
    </row>
    <row r="8285" spans="14:19" x14ac:dyDescent="0.35">
      <c r="N8285" s="6"/>
      <c r="Q8285" s="2"/>
      <c r="S8285" s="2"/>
    </row>
    <row r="8286" spans="14:19" x14ac:dyDescent="0.35">
      <c r="N8286" s="6"/>
      <c r="Q8286" s="2"/>
      <c r="S8286" s="2"/>
    </row>
    <row r="8287" spans="14:19" x14ac:dyDescent="0.35">
      <c r="N8287" s="6"/>
      <c r="Q8287" s="2"/>
      <c r="S8287" s="2"/>
    </row>
    <row r="8288" spans="14:19" x14ac:dyDescent="0.35">
      <c r="N8288" s="6"/>
      <c r="Q8288" s="2"/>
      <c r="S8288" s="2"/>
    </row>
    <row r="8289" spans="14:19" x14ac:dyDescent="0.35">
      <c r="N8289" s="6"/>
      <c r="Q8289" s="2"/>
      <c r="S8289" s="2"/>
    </row>
    <row r="8290" spans="14:19" x14ac:dyDescent="0.35">
      <c r="N8290" s="6"/>
      <c r="Q8290" s="2"/>
      <c r="S8290" s="2"/>
    </row>
    <row r="8291" spans="14:19" x14ac:dyDescent="0.35">
      <c r="N8291" s="6"/>
      <c r="Q8291" s="2"/>
      <c r="S8291" s="2"/>
    </row>
    <row r="8292" spans="14:19" x14ac:dyDescent="0.35">
      <c r="N8292" s="6"/>
      <c r="Q8292" s="2"/>
      <c r="S8292" s="2"/>
    </row>
    <row r="8293" spans="14:19" x14ac:dyDescent="0.35">
      <c r="N8293" s="6"/>
      <c r="Q8293" s="2"/>
      <c r="S8293" s="2"/>
    </row>
    <row r="8294" spans="14:19" x14ac:dyDescent="0.35">
      <c r="N8294" s="6"/>
      <c r="Q8294" s="2"/>
      <c r="S8294" s="2"/>
    </row>
    <row r="8295" spans="14:19" x14ac:dyDescent="0.35">
      <c r="N8295" s="6"/>
      <c r="Q8295" s="2"/>
      <c r="S8295" s="2"/>
    </row>
    <row r="8296" spans="14:19" x14ac:dyDescent="0.35">
      <c r="N8296" s="6"/>
      <c r="Q8296" s="2"/>
      <c r="S8296" s="2"/>
    </row>
    <row r="8297" spans="14:19" x14ac:dyDescent="0.35">
      <c r="N8297" s="6"/>
      <c r="Q8297" s="2"/>
      <c r="S8297" s="2"/>
    </row>
    <row r="8298" spans="14:19" x14ac:dyDescent="0.35">
      <c r="N8298" s="6"/>
      <c r="Q8298" s="2"/>
      <c r="S8298" s="2"/>
    </row>
    <row r="8299" spans="14:19" x14ac:dyDescent="0.35">
      <c r="N8299" s="6"/>
      <c r="Q8299" s="2"/>
      <c r="S8299" s="2"/>
    </row>
    <row r="8300" spans="14:19" x14ac:dyDescent="0.35">
      <c r="N8300" s="6"/>
      <c r="Q8300" s="2"/>
      <c r="S8300" s="2"/>
    </row>
    <row r="8301" spans="14:19" x14ac:dyDescent="0.35">
      <c r="N8301" s="6"/>
      <c r="Q8301" s="2"/>
      <c r="S8301" s="2"/>
    </row>
    <row r="8302" spans="14:19" x14ac:dyDescent="0.35">
      <c r="N8302" s="6"/>
      <c r="Q8302" s="2"/>
      <c r="S8302" s="2"/>
    </row>
    <row r="8303" spans="14:19" x14ac:dyDescent="0.35">
      <c r="N8303" s="6"/>
      <c r="Q8303" s="2"/>
      <c r="S8303" s="2"/>
    </row>
    <row r="8304" spans="14:19" x14ac:dyDescent="0.35">
      <c r="N8304" s="6"/>
      <c r="Q8304" s="2"/>
      <c r="S8304" s="2"/>
    </row>
    <row r="8305" spans="14:19" x14ac:dyDescent="0.35">
      <c r="N8305" s="6"/>
      <c r="Q8305" s="2"/>
      <c r="S8305" s="2"/>
    </row>
    <row r="8306" spans="14:19" x14ac:dyDescent="0.35">
      <c r="N8306" s="6"/>
      <c r="Q8306" s="2"/>
      <c r="S8306" s="2"/>
    </row>
    <row r="8307" spans="14:19" x14ac:dyDescent="0.35">
      <c r="N8307" s="6"/>
      <c r="Q8307" s="2"/>
      <c r="S8307" s="2"/>
    </row>
    <row r="8308" spans="14:19" x14ac:dyDescent="0.35">
      <c r="N8308" s="6"/>
      <c r="Q8308" s="2"/>
      <c r="S8308" s="2"/>
    </row>
    <row r="8309" spans="14:19" x14ac:dyDescent="0.35">
      <c r="N8309" s="6"/>
      <c r="Q8309" s="2"/>
      <c r="S8309" s="2"/>
    </row>
    <row r="8310" spans="14:19" x14ac:dyDescent="0.35">
      <c r="N8310" s="6"/>
      <c r="Q8310" s="2"/>
      <c r="S8310" s="2"/>
    </row>
    <row r="8311" spans="14:19" x14ac:dyDescent="0.35">
      <c r="N8311" s="6"/>
      <c r="Q8311" s="2"/>
      <c r="S8311" s="2"/>
    </row>
    <row r="8312" spans="14:19" x14ac:dyDescent="0.35">
      <c r="N8312" s="6"/>
      <c r="Q8312" s="2"/>
      <c r="S8312" s="2"/>
    </row>
    <row r="8313" spans="14:19" x14ac:dyDescent="0.35">
      <c r="N8313" s="6"/>
      <c r="Q8313" s="2"/>
      <c r="S8313" s="2"/>
    </row>
    <row r="8314" spans="14:19" x14ac:dyDescent="0.35">
      <c r="N8314" s="6"/>
      <c r="Q8314" s="2"/>
      <c r="S8314" s="2"/>
    </row>
    <row r="8315" spans="14:19" x14ac:dyDescent="0.35">
      <c r="N8315" s="6"/>
      <c r="Q8315" s="2"/>
      <c r="S8315" s="2"/>
    </row>
    <row r="8316" spans="14:19" x14ac:dyDescent="0.35">
      <c r="N8316" s="6"/>
      <c r="Q8316" s="2"/>
      <c r="S8316" s="2"/>
    </row>
    <row r="8317" spans="14:19" x14ac:dyDescent="0.35">
      <c r="N8317" s="6"/>
      <c r="Q8317" s="2"/>
      <c r="S8317" s="2"/>
    </row>
    <row r="8318" spans="14:19" x14ac:dyDescent="0.35">
      <c r="N8318" s="6"/>
      <c r="Q8318" s="2"/>
      <c r="S8318" s="2"/>
    </row>
    <row r="8319" spans="14:19" x14ac:dyDescent="0.35">
      <c r="N8319" s="6"/>
      <c r="Q8319" s="2"/>
      <c r="S8319" s="2"/>
    </row>
    <row r="8320" spans="14:19" x14ac:dyDescent="0.35">
      <c r="N8320" s="6"/>
      <c r="Q8320" s="2"/>
      <c r="S8320" s="2"/>
    </row>
    <row r="8321" spans="14:19" x14ac:dyDescent="0.35">
      <c r="N8321" s="6"/>
      <c r="Q8321" s="2"/>
      <c r="S8321" s="2"/>
    </row>
    <row r="8322" spans="14:19" x14ac:dyDescent="0.35">
      <c r="N8322" s="6"/>
      <c r="Q8322" s="2"/>
      <c r="S8322" s="2"/>
    </row>
    <row r="8323" spans="14:19" x14ac:dyDescent="0.35">
      <c r="N8323" s="6"/>
      <c r="Q8323" s="2"/>
      <c r="S8323" s="2"/>
    </row>
    <row r="8324" spans="14:19" x14ac:dyDescent="0.35">
      <c r="N8324" s="6"/>
      <c r="Q8324" s="2"/>
      <c r="S8324" s="2"/>
    </row>
    <row r="8325" spans="14:19" x14ac:dyDescent="0.35">
      <c r="N8325" s="6"/>
      <c r="Q8325" s="2"/>
      <c r="S8325" s="2"/>
    </row>
    <row r="8326" spans="14:19" x14ac:dyDescent="0.35">
      <c r="N8326" s="6"/>
      <c r="Q8326" s="2"/>
      <c r="S8326" s="2"/>
    </row>
    <row r="8327" spans="14:19" x14ac:dyDescent="0.35">
      <c r="N8327" s="6"/>
      <c r="Q8327" s="2"/>
      <c r="S8327" s="2"/>
    </row>
    <row r="8328" spans="14:19" x14ac:dyDescent="0.35">
      <c r="N8328" s="6"/>
      <c r="Q8328" s="2"/>
      <c r="S8328" s="2"/>
    </row>
    <row r="8329" spans="14:19" x14ac:dyDescent="0.35">
      <c r="N8329" s="6"/>
      <c r="Q8329" s="2"/>
      <c r="S8329" s="2"/>
    </row>
    <row r="8330" spans="14:19" x14ac:dyDescent="0.35">
      <c r="N8330" s="6"/>
      <c r="Q8330" s="2"/>
      <c r="S8330" s="2"/>
    </row>
    <row r="8331" spans="14:19" x14ac:dyDescent="0.35">
      <c r="N8331" s="6"/>
      <c r="Q8331" s="2"/>
      <c r="S8331" s="2"/>
    </row>
    <row r="8332" spans="14:19" x14ac:dyDescent="0.35">
      <c r="N8332" s="6"/>
      <c r="Q8332" s="2"/>
      <c r="S8332" s="2"/>
    </row>
    <row r="8333" spans="14:19" x14ac:dyDescent="0.35">
      <c r="N8333" s="6"/>
      <c r="Q8333" s="2"/>
      <c r="S8333" s="2"/>
    </row>
    <row r="8334" spans="14:19" x14ac:dyDescent="0.35">
      <c r="N8334" s="6"/>
      <c r="Q8334" s="2"/>
      <c r="S8334" s="2"/>
    </row>
    <row r="8335" spans="14:19" x14ac:dyDescent="0.35">
      <c r="N8335" s="6"/>
      <c r="Q8335" s="2"/>
      <c r="S8335" s="2"/>
    </row>
    <row r="8336" spans="14:19" x14ac:dyDescent="0.35">
      <c r="N8336" s="6"/>
      <c r="Q8336" s="2"/>
      <c r="S8336" s="2"/>
    </row>
    <row r="8337" spans="14:19" x14ac:dyDescent="0.35">
      <c r="N8337" s="6"/>
      <c r="Q8337" s="2"/>
      <c r="S8337" s="2"/>
    </row>
    <row r="8338" spans="14:19" x14ac:dyDescent="0.35">
      <c r="N8338" s="6"/>
      <c r="Q8338" s="2"/>
      <c r="S8338" s="2"/>
    </row>
    <row r="8339" spans="14:19" x14ac:dyDescent="0.35">
      <c r="N8339" s="6"/>
      <c r="Q8339" s="2"/>
      <c r="S8339" s="2"/>
    </row>
    <row r="8340" spans="14:19" x14ac:dyDescent="0.35">
      <c r="N8340" s="6"/>
      <c r="Q8340" s="2"/>
      <c r="S8340" s="2"/>
    </row>
    <row r="8341" spans="14:19" x14ac:dyDescent="0.35">
      <c r="N8341" s="6"/>
      <c r="Q8341" s="2"/>
      <c r="S8341" s="2"/>
    </row>
    <row r="8342" spans="14:19" x14ac:dyDescent="0.35">
      <c r="N8342" s="6"/>
      <c r="Q8342" s="2"/>
      <c r="S8342" s="2"/>
    </row>
    <row r="8343" spans="14:19" x14ac:dyDescent="0.35">
      <c r="N8343" s="6"/>
      <c r="Q8343" s="2"/>
      <c r="S8343" s="2"/>
    </row>
    <row r="8344" spans="14:19" x14ac:dyDescent="0.35">
      <c r="N8344" s="6"/>
      <c r="Q8344" s="2"/>
      <c r="S8344" s="2"/>
    </row>
    <row r="8345" spans="14:19" x14ac:dyDescent="0.35">
      <c r="N8345" s="6"/>
      <c r="Q8345" s="2"/>
      <c r="S8345" s="2"/>
    </row>
    <row r="8346" spans="14:19" x14ac:dyDescent="0.35">
      <c r="N8346" s="6"/>
      <c r="Q8346" s="2"/>
      <c r="S8346" s="2"/>
    </row>
    <row r="8347" spans="14:19" x14ac:dyDescent="0.35">
      <c r="N8347" s="6"/>
      <c r="Q8347" s="2"/>
      <c r="S8347" s="2"/>
    </row>
    <row r="8348" spans="14:19" x14ac:dyDescent="0.35">
      <c r="N8348" s="6"/>
      <c r="Q8348" s="2"/>
      <c r="S8348" s="2"/>
    </row>
    <row r="8349" spans="14:19" x14ac:dyDescent="0.35">
      <c r="N8349" s="6"/>
      <c r="Q8349" s="2"/>
      <c r="S8349" s="2"/>
    </row>
    <row r="8350" spans="14:19" x14ac:dyDescent="0.35">
      <c r="N8350" s="6"/>
      <c r="Q8350" s="2"/>
      <c r="S8350" s="2"/>
    </row>
    <row r="8351" spans="14:19" x14ac:dyDescent="0.35">
      <c r="N8351" s="6"/>
      <c r="Q8351" s="2"/>
      <c r="S8351" s="2"/>
    </row>
    <row r="8352" spans="14:19" x14ac:dyDescent="0.35">
      <c r="N8352" s="6"/>
      <c r="Q8352" s="2"/>
      <c r="S8352" s="2"/>
    </row>
    <row r="8353" spans="14:19" x14ac:dyDescent="0.35">
      <c r="N8353" s="6"/>
      <c r="Q8353" s="2"/>
      <c r="S8353" s="2"/>
    </row>
    <row r="8354" spans="14:19" x14ac:dyDescent="0.35">
      <c r="N8354" s="6"/>
      <c r="Q8354" s="2"/>
      <c r="S8354" s="2"/>
    </row>
    <row r="8355" spans="14:19" x14ac:dyDescent="0.35">
      <c r="N8355" s="6"/>
      <c r="Q8355" s="2"/>
      <c r="S8355" s="2"/>
    </row>
    <row r="8356" spans="14:19" x14ac:dyDescent="0.35">
      <c r="N8356" s="6"/>
      <c r="Q8356" s="2"/>
      <c r="S8356" s="2"/>
    </row>
    <row r="8357" spans="14:19" x14ac:dyDescent="0.35">
      <c r="N8357" s="6"/>
      <c r="Q8357" s="2"/>
      <c r="S8357" s="2"/>
    </row>
    <row r="8358" spans="14:19" x14ac:dyDescent="0.35">
      <c r="N8358" s="6"/>
      <c r="Q8358" s="2"/>
      <c r="S8358" s="2"/>
    </row>
    <row r="8359" spans="14:19" x14ac:dyDescent="0.35">
      <c r="N8359" s="6"/>
      <c r="Q8359" s="2"/>
      <c r="S8359" s="2"/>
    </row>
    <row r="8360" spans="14:19" x14ac:dyDescent="0.35">
      <c r="N8360" s="6"/>
      <c r="Q8360" s="2"/>
      <c r="S8360" s="2"/>
    </row>
    <row r="8361" spans="14:19" x14ac:dyDescent="0.35">
      <c r="N8361" s="6"/>
      <c r="Q8361" s="2"/>
      <c r="S8361" s="2"/>
    </row>
    <row r="8362" spans="14:19" x14ac:dyDescent="0.35">
      <c r="N8362" s="6"/>
      <c r="Q8362" s="2"/>
      <c r="S8362" s="2"/>
    </row>
    <row r="8363" spans="14:19" x14ac:dyDescent="0.35">
      <c r="N8363" s="6"/>
      <c r="Q8363" s="2"/>
      <c r="S8363" s="2"/>
    </row>
    <row r="8364" spans="14:19" x14ac:dyDescent="0.35">
      <c r="N8364" s="6"/>
      <c r="Q8364" s="2"/>
      <c r="S8364" s="2"/>
    </row>
    <row r="8365" spans="14:19" x14ac:dyDescent="0.35">
      <c r="N8365" s="6"/>
      <c r="Q8365" s="2"/>
      <c r="S8365" s="2"/>
    </row>
    <row r="8366" spans="14:19" x14ac:dyDescent="0.35">
      <c r="N8366" s="6"/>
      <c r="Q8366" s="2"/>
      <c r="S8366" s="2"/>
    </row>
    <row r="8367" spans="14:19" x14ac:dyDescent="0.35">
      <c r="N8367" s="6"/>
      <c r="Q8367" s="2"/>
      <c r="S8367" s="2"/>
    </row>
    <row r="8368" spans="14:19" x14ac:dyDescent="0.35">
      <c r="N8368" s="6"/>
      <c r="Q8368" s="2"/>
      <c r="S8368" s="2"/>
    </row>
    <row r="8369" spans="14:19" x14ac:dyDescent="0.35">
      <c r="N8369" s="6"/>
      <c r="Q8369" s="2"/>
      <c r="S8369" s="2"/>
    </row>
    <row r="8370" spans="14:19" x14ac:dyDescent="0.35">
      <c r="N8370" s="6"/>
      <c r="Q8370" s="2"/>
      <c r="S8370" s="2"/>
    </row>
    <row r="8371" spans="14:19" x14ac:dyDescent="0.35">
      <c r="N8371" s="6"/>
      <c r="Q8371" s="2"/>
      <c r="S8371" s="2"/>
    </row>
    <row r="8372" spans="14:19" x14ac:dyDescent="0.35">
      <c r="N8372" s="6"/>
      <c r="Q8372" s="2"/>
      <c r="S8372" s="2"/>
    </row>
    <row r="8373" spans="14:19" x14ac:dyDescent="0.35">
      <c r="N8373" s="6"/>
      <c r="Q8373" s="2"/>
      <c r="S8373" s="2"/>
    </row>
    <row r="8374" spans="14:19" x14ac:dyDescent="0.35">
      <c r="N8374" s="6"/>
      <c r="Q8374" s="2"/>
      <c r="S8374" s="2"/>
    </row>
    <row r="8375" spans="14:19" x14ac:dyDescent="0.35">
      <c r="N8375" s="6"/>
      <c r="Q8375" s="2"/>
      <c r="S8375" s="2"/>
    </row>
    <row r="8376" spans="14:19" x14ac:dyDescent="0.35">
      <c r="N8376" s="6"/>
      <c r="Q8376" s="2"/>
      <c r="S8376" s="2"/>
    </row>
    <row r="8377" spans="14:19" x14ac:dyDescent="0.35">
      <c r="N8377" s="6"/>
      <c r="Q8377" s="2"/>
      <c r="S8377" s="2"/>
    </row>
    <row r="8378" spans="14:19" x14ac:dyDescent="0.35">
      <c r="N8378" s="6"/>
      <c r="Q8378" s="2"/>
      <c r="S8378" s="2"/>
    </row>
    <row r="8379" spans="14:19" x14ac:dyDescent="0.35">
      <c r="N8379" s="6"/>
      <c r="Q8379" s="2"/>
      <c r="S8379" s="2"/>
    </row>
    <row r="8380" spans="14:19" x14ac:dyDescent="0.35">
      <c r="N8380" s="6"/>
      <c r="Q8380" s="2"/>
      <c r="S8380" s="2"/>
    </row>
    <row r="8381" spans="14:19" x14ac:dyDescent="0.35">
      <c r="N8381" s="6"/>
      <c r="Q8381" s="2"/>
      <c r="S8381" s="2"/>
    </row>
    <row r="8382" spans="14:19" x14ac:dyDescent="0.35">
      <c r="N8382" s="6"/>
      <c r="Q8382" s="2"/>
      <c r="S8382" s="2"/>
    </row>
    <row r="8383" spans="14:19" x14ac:dyDescent="0.35">
      <c r="N8383" s="6"/>
      <c r="Q8383" s="2"/>
      <c r="S8383" s="2"/>
    </row>
    <row r="8384" spans="14:19" x14ac:dyDescent="0.35">
      <c r="N8384" s="6"/>
      <c r="Q8384" s="2"/>
      <c r="S8384" s="2"/>
    </row>
    <row r="8385" spans="14:19" x14ac:dyDescent="0.35">
      <c r="N8385" s="6"/>
      <c r="Q8385" s="2"/>
      <c r="S8385" s="2"/>
    </row>
    <row r="8386" spans="14:19" x14ac:dyDescent="0.35">
      <c r="N8386" s="6"/>
      <c r="Q8386" s="2"/>
      <c r="S8386" s="2"/>
    </row>
    <row r="8387" spans="14:19" x14ac:dyDescent="0.35">
      <c r="N8387" s="6"/>
      <c r="Q8387" s="2"/>
      <c r="S8387" s="2"/>
    </row>
    <row r="8388" spans="14:19" x14ac:dyDescent="0.35">
      <c r="N8388" s="6"/>
      <c r="Q8388" s="2"/>
      <c r="S8388" s="2"/>
    </row>
    <row r="8389" spans="14:19" x14ac:dyDescent="0.35">
      <c r="N8389" s="6"/>
      <c r="Q8389" s="2"/>
      <c r="S8389" s="2"/>
    </row>
    <row r="8390" spans="14:19" x14ac:dyDescent="0.35">
      <c r="N8390" s="6"/>
      <c r="Q8390" s="2"/>
      <c r="S8390" s="2"/>
    </row>
    <row r="8391" spans="14:19" x14ac:dyDescent="0.35">
      <c r="N8391" s="6"/>
      <c r="Q8391" s="2"/>
      <c r="S8391" s="2"/>
    </row>
    <row r="8392" spans="14:19" x14ac:dyDescent="0.35">
      <c r="N8392" s="6"/>
      <c r="Q8392" s="2"/>
      <c r="S8392" s="2"/>
    </row>
    <row r="8393" spans="14:19" x14ac:dyDescent="0.35">
      <c r="N8393" s="6"/>
      <c r="Q8393" s="2"/>
      <c r="S8393" s="2"/>
    </row>
    <row r="8394" spans="14:19" x14ac:dyDescent="0.35">
      <c r="N8394" s="6"/>
      <c r="Q8394" s="2"/>
      <c r="S8394" s="2"/>
    </row>
    <row r="8395" spans="14:19" x14ac:dyDescent="0.35">
      <c r="N8395" s="6"/>
      <c r="Q8395" s="2"/>
      <c r="S8395" s="2"/>
    </row>
    <row r="8396" spans="14:19" x14ac:dyDescent="0.35">
      <c r="N8396" s="6"/>
      <c r="Q8396" s="2"/>
      <c r="S8396" s="2"/>
    </row>
    <row r="8397" spans="14:19" x14ac:dyDescent="0.35">
      <c r="N8397" s="6"/>
      <c r="Q8397" s="2"/>
      <c r="S8397" s="2"/>
    </row>
    <row r="8398" spans="14:19" x14ac:dyDescent="0.35">
      <c r="N8398" s="6"/>
      <c r="Q8398" s="2"/>
      <c r="S8398" s="2"/>
    </row>
    <row r="8399" spans="14:19" x14ac:dyDescent="0.35">
      <c r="N8399" s="6"/>
      <c r="Q8399" s="2"/>
      <c r="S8399" s="2"/>
    </row>
    <row r="8400" spans="14:19" x14ac:dyDescent="0.35">
      <c r="N8400" s="6"/>
      <c r="Q8400" s="2"/>
      <c r="S8400" s="2"/>
    </row>
    <row r="8401" spans="14:19" x14ac:dyDescent="0.35">
      <c r="N8401" s="6"/>
      <c r="Q8401" s="2"/>
      <c r="S8401" s="2"/>
    </row>
    <row r="8402" spans="14:19" x14ac:dyDescent="0.35">
      <c r="N8402" s="6"/>
      <c r="Q8402" s="2"/>
      <c r="S8402" s="2"/>
    </row>
    <row r="8403" spans="14:19" x14ac:dyDescent="0.35">
      <c r="N8403" s="6"/>
      <c r="Q8403" s="2"/>
      <c r="S8403" s="2"/>
    </row>
    <row r="8404" spans="14:19" x14ac:dyDescent="0.35">
      <c r="N8404" s="6"/>
      <c r="Q8404" s="2"/>
      <c r="S8404" s="2"/>
    </row>
    <row r="8405" spans="14:19" x14ac:dyDescent="0.35">
      <c r="N8405" s="6"/>
      <c r="Q8405" s="2"/>
      <c r="S8405" s="2"/>
    </row>
    <row r="8406" spans="14:19" x14ac:dyDescent="0.35">
      <c r="N8406" s="6"/>
      <c r="Q8406" s="2"/>
      <c r="S8406" s="2"/>
    </row>
    <row r="8407" spans="14:19" x14ac:dyDescent="0.35">
      <c r="N8407" s="6"/>
      <c r="Q8407" s="2"/>
      <c r="S8407" s="2"/>
    </row>
    <row r="8408" spans="14:19" x14ac:dyDescent="0.35">
      <c r="N8408" s="6"/>
      <c r="Q8408" s="2"/>
      <c r="S8408" s="2"/>
    </row>
    <row r="8409" spans="14:19" x14ac:dyDescent="0.35">
      <c r="N8409" s="6"/>
      <c r="Q8409" s="2"/>
      <c r="S8409" s="2"/>
    </row>
    <row r="8410" spans="14:19" x14ac:dyDescent="0.35">
      <c r="N8410" s="6"/>
      <c r="Q8410" s="2"/>
      <c r="S8410" s="2"/>
    </row>
    <row r="8411" spans="14:19" x14ac:dyDescent="0.35">
      <c r="N8411" s="6"/>
      <c r="Q8411" s="2"/>
      <c r="S8411" s="2"/>
    </row>
    <row r="8412" spans="14:19" x14ac:dyDescent="0.35">
      <c r="N8412" s="6"/>
      <c r="Q8412" s="2"/>
      <c r="S8412" s="2"/>
    </row>
    <row r="8413" spans="14:19" x14ac:dyDescent="0.35">
      <c r="N8413" s="6"/>
      <c r="Q8413" s="2"/>
      <c r="S8413" s="2"/>
    </row>
    <row r="8414" spans="14:19" x14ac:dyDescent="0.35">
      <c r="N8414" s="6"/>
      <c r="Q8414" s="2"/>
      <c r="S8414" s="2"/>
    </row>
    <row r="8415" spans="14:19" x14ac:dyDescent="0.35">
      <c r="N8415" s="6"/>
      <c r="Q8415" s="2"/>
      <c r="S8415" s="2"/>
    </row>
    <row r="8416" spans="14:19" x14ac:dyDescent="0.35">
      <c r="N8416" s="6"/>
      <c r="Q8416" s="2"/>
      <c r="S8416" s="2"/>
    </row>
    <row r="8417" spans="14:19" x14ac:dyDescent="0.35">
      <c r="N8417" s="6"/>
      <c r="Q8417" s="2"/>
      <c r="S8417" s="2"/>
    </row>
    <row r="8418" spans="14:19" x14ac:dyDescent="0.35">
      <c r="N8418" s="6"/>
      <c r="Q8418" s="2"/>
      <c r="S8418" s="2"/>
    </row>
    <row r="8419" spans="14:19" x14ac:dyDescent="0.35">
      <c r="N8419" s="6"/>
      <c r="Q8419" s="2"/>
      <c r="S8419" s="2"/>
    </row>
    <row r="8420" spans="14:19" x14ac:dyDescent="0.35">
      <c r="N8420" s="6"/>
      <c r="Q8420" s="2"/>
      <c r="S8420" s="2"/>
    </row>
    <row r="8421" spans="14:19" x14ac:dyDescent="0.35">
      <c r="N8421" s="6"/>
      <c r="Q8421" s="2"/>
      <c r="S8421" s="2"/>
    </row>
    <row r="8422" spans="14:19" x14ac:dyDescent="0.35">
      <c r="N8422" s="6"/>
      <c r="Q8422" s="2"/>
      <c r="S8422" s="2"/>
    </row>
    <row r="8423" spans="14:19" x14ac:dyDescent="0.35">
      <c r="N8423" s="6"/>
      <c r="Q8423" s="2"/>
      <c r="S8423" s="2"/>
    </row>
    <row r="8424" spans="14:19" x14ac:dyDescent="0.35">
      <c r="N8424" s="6"/>
      <c r="Q8424" s="2"/>
      <c r="S8424" s="2"/>
    </row>
    <row r="8425" spans="14:19" x14ac:dyDescent="0.35">
      <c r="N8425" s="6"/>
      <c r="Q8425" s="2"/>
      <c r="S8425" s="2"/>
    </row>
    <row r="8426" spans="14:19" x14ac:dyDescent="0.35">
      <c r="N8426" s="6"/>
      <c r="Q8426" s="2"/>
      <c r="S8426" s="2"/>
    </row>
    <row r="8427" spans="14:19" x14ac:dyDescent="0.35">
      <c r="N8427" s="6"/>
      <c r="Q8427" s="2"/>
      <c r="S8427" s="2"/>
    </row>
    <row r="8428" spans="14:19" x14ac:dyDescent="0.35">
      <c r="N8428" s="6"/>
      <c r="Q8428" s="2"/>
      <c r="S8428" s="2"/>
    </row>
    <row r="8429" spans="14:19" x14ac:dyDescent="0.35">
      <c r="N8429" s="6"/>
      <c r="Q8429" s="2"/>
      <c r="S8429" s="2"/>
    </row>
    <row r="8430" spans="14:19" x14ac:dyDescent="0.35">
      <c r="N8430" s="6"/>
      <c r="Q8430" s="2"/>
      <c r="S8430" s="2"/>
    </row>
    <row r="8431" spans="14:19" x14ac:dyDescent="0.35">
      <c r="N8431" s="6"/>
      <c r="Q8431" s="2"/>
      <c r="S8431" s="2"/>
    </row>
    <row r="8432" spans="14:19" x14ac:dyDescent="0.35">
      <c r="N8432" s="6"/>
      <c r="Q8432" s="2"/>
      <c r="S8432" s="2"/>
    </row>
    <row r="8433" spans="14:19" x14ac:dyDescent="0.35">
      <c r="N8433" s="6"/>
      <c r="Q8433" s="2"/>
      <c r="S8433" s="2"/>
    </row>
    <row r="8434" spans="14:19" x14ac:dyDescent="0.35">
      <c r="N8434" s="6"/>
      <c r="Q8434" s="2"/>
      <c r="S8434" s="2"/>
    </row>
    <row r="8435" spans="14:19" x14ac:dyDescent="0.35">
      <c r="N8435" s="6"/>
      <c r="Q8435" s="2"/>
      <c r="S8435" s="2"/>
    </row>
    <row r="8436" spans="14:19" x14ac:dyDescent="0.35">
      <c r="N8436" s="6"/>
      <c r="Q8436" s="2"/>
      <c r="S8436" s="2"/>
    </row>
    <row r="8437" spans="14:19" x14ac:dyDescent="0.35">
      <c r="N8437" s="6"/>
      <c r="Q8437" s="2"/>
      <c r="S8437" s="2"/>
    </row>
    <row r="8438" spans="14:19" x14ac:dyDescent="0.35">
      <c r="N8438" s="6"/>
      <c r="Q8438" s="2"/>
      <c r="S8438" s="2"/>
    </row>
    <row r="8439" spans="14:19" x14ac:dyDescent="0.35">
      <c r="N8439" s="6"/>
      <c r="Q8439" s="2"/>
      <c r="S8439" s="2"/>
    </row>
    <row r="8440" spans="14:19" x14ac:dyDescent="0.35">
      <c r="N8440" s="6"/>
      <c r="Q8440" s="2"/>
      <c r="S8440" s="2"/>
    </row>
    <row r="8441" spans="14:19" x14ac:dyDescent="0.35">
      <c r="N8441" s="6"/>
      <c r="Q8441" s="2"/>
      <c r="S8441" s="2"/>
    </row>
    <row r="8442" spans="14:19" x14ac:dyDescent="0.35">
      <c r="N8442" s="6"/>
      <c r="Q8442" s="2"/>
      <c r="S8442" s="2"/>
    </row>
    <row r="8443" spans="14:19" x14ac:dyDescent="0.35">
      <c r="N8443" s="6"/>
      <c r="Q8443" s="2"/>
      <c r="S8443" s="2"/>
    </row>
    <row r="8444" spans="14:19" x14ac:dyDescent="0.35">
      <c r="N8444" s="6"/>
      <c r="Q8444" s="2"/>
      <c r="S8444" s="2"/>
    </row>
    <row r="8445" spans="14:19" x14ac:dyDescent="0.35">
      <c r="N8445" s="6"/>
      <c r="Q8445" s="2"/>
      <c r="S8445" s="2"/>
    </row>
    <row r="8446" spans="14:19" x14ac:dyDescent="0.35">
      <c r="N8446" s="6"/>
      <c r="Q8446" s="2"/>
      <c r="S8446" s="2"/>
    </row>
    <row r="8447" spans="14:19" x14ac:dyDescent="0.35">
      <c r="N8447" s="6"/>
      <c r="Q8447" s="2"/>
      <c r="S8447" s="2"/>
    </row>
    <row r="8448" spans="14:19" x14ac:dyDescent="0.35">
      <c r="N8448" s="6"/>
      <c r="Q8448" s="2"/>
      <c r="S8448" s="2"/>
    </row>
    <row r="8449" spans="14:19" x14ac:dyDescent="0.35">
      <c r="N8449" s="6"/>
      <c r="Q8449" s="2"/>
      <c r="S8449" s="2"/>
    </row>
    <row r="8450" spans="14:19" x14ac:dyDescent="0.35">
      <c r="N8450" s="6"/>
      <c r="Q8450" s="2"/>
      <c r="S8450" s="2"/>
    </row>
    <row r="8451" spans="14:19" x14ac:dyDescent="0.35">
      <c r="N8451" s="6"/>
      <c r="Q8451" s="2"/>
      <c r="S8451" s="2"/>
    </row>
    <row r="8452" spans="14:19" x14ac:dyDescent="0.35">
      <c r="N8452" s="6"/>
      <c r="Q8452" s="2"/>
      <c r="S8452" s="2"/>
    </row>
    <row r="8453" spans="14:19" x14ac:dyDescent="0.35">
      <c r="N8453" s="6"/>
      <c r="Q8453" s="2"/>
      <c r="S8453" s="2"/>
    </row>
    <row r="8454" spans="14:19" x14ac:dyDescent="0.35">
      <c r="N8454" s="6"/>
      <c r="Q8454" s="2"/>
      <c r="S8454" s="2"/>
    </row>
    <row r="8455" spans="14:19" x14ac:dyDescent="0.35">
      <c r="N8455" s="6"/>
      <c r="Q8455" s="2"/>
      <c r="S8455" s="2"/>
    </row>
    <row r="8456" spans="14:19" x14ac:dyDescent="0.35">
      <c r="N8456" s="6"/>
      <c r="Q8456" s="2"/>
      <c r="S8456" s="2"/>
    </row>
    <row r="8457" spans="14:19" x14ac:dyDescent="0.35">
      <c r="N8457" s="6"/>
      <c r="Q8457" s="2"/>
      <c r="S8457" s="2"/>
    </row>
    <row r="8458" spans="14:19" x14ac:dyDescent="0.35">
      <c r="N8458" s="6"/>
      <c r="Q8458" s="2"/>
      <c r="S8458" s="2"/>
    </row>
    <row r="8459" spans="14:19" x14ac:dyDescent="0.35">
      <c r="N8459" s="6"/>
      <c r="Q8459" s="2"/>
      <c r="S8459" s="2"/>
    </row>
    <row r="8460" spans="14:19" x14ac:dyDescent="0.35">
      <c r="N8460" s="6"/>
      <c r="Q8460" s="2"/>
      <c r="S8460" s="2"/>
    </row>
    <row r="8461" spans="14:19" x14ac:dyDescent="0.35">
      <c r="N8461" s="6"/>
      <c r="Q8461" s="2"/>
      <c r="S8461" s="2"/>
    </row>
    <row r="8462" spans="14:19" x14ac:dyDescent="0.35">
      <c r="N8462" s="6"/>
      <c r="Q8462" s="2"/>
      <c r="S8462" s="2"/>
    </row>
    <row r="8463" spans="14:19" x14ac:dyDescent="0.35">
      <c r="N8463" s="6"/>
      <c r="Q8463" s="2"/>
      <c r="S8463" s="2"/>
    </row>
    <row r="8464" spans="14:19" x14ac:dyDescent="0.35">
      <c r="N8464" s="6"/>
      <c r="Q8464" s="2"/>
      <c r="S8464" s="2"/>
    </row>
    <row r="8465" spans="14:19" x14ac:dyDescent="0.35">
      <c r="N8465" s="6"/>
      <c r="Q8465" s="2"/>
      <c r="S8465" s="2"/>
    </row>
    <row r="8466" spans="14:19" x14ac:dyDescent="0.35">
      <c r="N8466" s="6"/>
      <c r="Q8466" s="2"/>
      <c r="S8466" s="2"/>
    </row>
    <row r="8467" spans="14:19" x14ac:dyDescent="0.35">
      <c r="N8467" s="6"/>
      <c r="Q8467" s="2"/>
      <c r="S8467" s="2"/>
    </row>
    <row r="8468" spans="14:19" x14ac:dyDescent="0.35">
      <c r="N8468" s="6"/>
      <c r="Q8468" s="2"/>
      <c r="S8468" s="2"/>
    </row>
    <row r="8469" spans="14:19" x14ac:dyDescent="0.35">
      <c r="N8469" s="6"/>
      <c r="Q8469" s="2"/>
      <c r="S8469" s="2"/>
    </row>
    <row r="8470" spans="14:19" x14ac:dyDescent="0.35">
      <c r="N8470" s="6"/>
      <c r="Q8470" s="2"/>
      <c r="S8470" s="2"/>
    </row>
    <row r="8471" spans="14:19" x14ac:dyDescent="0.35">
      <c r="N8471" s="6"/>
      <c r="Q8471" s="2"/>
      <c r="S8471" s="2"/>
    </row>
    <row r="8472" spans="14:19" x14ac:dyDescent="0.35">
      <c r="N8472" s="6"/>
      <c r="Q8472" s="2"/>
      <c r="S8472" s="2"/>
    </row>
    <row r="8473" spans="14:19" x14ac:dyDescent="0.35">
      <c r="N8473" s="6"/>
      <c r="Q8473" s="2"/>
      <c r="S8473" s="2"/>
    </row>
    <row r="8474" spans="14:19" x14ac:dyDescent="0.35">
      <c r="N8474" s="6"/>
      <c r="Q8474" s="2"/>
      <c r="S8474" s="2"/>
    </row>
    <row r="8475" spans="14:19" x14ac:dyDescent="0.35">
      <c r="N8475" s="6"/>
      <c r="Q8475" s="2"/>
      <c r="S8475" s="2"/>
    </row>
    <row r="8476" spans="14:19" x14ac:dyDescent="0.35">
      <c r="N8476" s="6"/>
      <c r="Q8476" s="2"/>
      <c r="S8476" s="2"/>
    </row>
    <row r="8477" spans="14:19" x14ac:dyDescent="0.35">
      <c r="N8477" s="6"/>
      <c r="Q8477" s="2"/>
      <c r="S8477" s="2"/>
    </row>
    <row r="8478" spans="14:19" x14ac:dyDescent="0.35">
      <c r="N8478" s="6"/>
      <c r="Q8478" s="2"/>
      <c r="S8478" s="2"/>
    </row>
    <row r="8479" spans="14:19" x14ac:dyDescent="0.35">
      <c r="N8479" s="6"/>
      <c r="Q8479" s="2"/>
      <c r="S8479" s="2"/>
    </row>
    <row r="8480" spans="14:19" x14ac:dyDescent="0.35">
      <c r="N8480" s="6"/>
      <c r="Q8480" s="2"/>
      <c r="S8480" s="2"/>
    </row>
    <row r="8481" spans="14:19" x14ac:dyDescent="0.35">
      <c r="N8481" s="6"/>
      <c r="Q8481" s="2"/>
      <c r="S8481" s="2"/>
    </row>
    <row r="8482" spans="14:19" x14ac:dyDescent="0.35">
      <c r="N8482" s="6"/>
      <c r="Q8482" s="2"/>
      <c r="S8482" s="2"/>
    </row>
    <row r="8483" spans="14:19" x14ac:dyDescent="0.35">
      <c r="N8483" s="6"/>
      <c r="Q8483" s="2"/>
      <c r="S8483" s="2"/>
    </row>
    <row r="8484" spans="14:19" x14ac:dyDescent="0.35">
      <c r="N8484" s="6"/>
      <c r="Q8484" s="2"/>
      <c r="S8484" s="2"/>
    </row>
    <row r="8485" spans="14:19" x14ac:dyDescent="0.35">
      <c r="N8485" s="6"/>
      <c r="Q8485" s="2"/>
      <c r="S8485" s="2"/>
    </row>
    <row r="8486" spans="14:19" x14ac:dyDescent="0.35">
      <c r="N8486" s="6"/>
      <c r="Q8486" s="2"/>
      <c r="S8486" s="2"/>
    </row>
    <row r="8487" spans="14:19" x14ac:dyDescent="0.35">
      <c r="N8487" s="6"/>
      <c r="Q8487" s="2"/>
      <c r="S8487" s="2"/>
    </row>
    <row r="8488" spans="14:19" x14ac:dyDescent="0.35">
      <c r="N8488" s="6"/>
      <c r="Q8488" s="2"/>
      <c r="S8488" s="2"/>
    </row>
    <row r="8489" spans="14:19" x14ac:dyDescent="0.35">
      <c r="N8489" s="6"/>
      <c r="Q8489" s="2"/>
      <c r="S8489" s="2"/>
    </row>
    <row r="8490" spans="14:19" x14ac:dyDescent="0.35">
      <c r="N8490" s="6"/>
      <c r="Q8490" s="2"/>
      <c r="S8490" s="2"/>
    </row>
    <row r="8491" spans="14:19" x14ac:dyDescent="0.35">
      <c r="N8491" s="6"/>
      <c r="Q8491" s="2"/>
      <c r="S8491" s="2"/>
    </row>
    <row r="8492" spans="14:19" x14ac:dyDescent="0.35">
      <c r="N8492" s="6"/>
      <c r="Q8492" s="2"/>
      <c r="S8492" s="2"/>
    </row>
    <row r="8493" spans="14:19" x14ac:dyDescent="0.35">
      <c r="N8493" s="6"/>
      <c r="Q8493" s="2"/>
      <c r="S8493" s="2"/>
    </row>
    <row r="8494" spans="14:19" x14ac:dyDescent="0.35">
      <c r="N8494" s="6"/>
      <c r="Q8494" s="2"/>
      <c r="S8494" s="2"/>
    </row>
    <row r="8495" spans="14:19" x14ac:dyDescent="0.35">
      <c r="N8495" s="6"/>
      <c r="Q8495" s="2"/>
      <c r="S8495" s="2"/>
    </row>
    <row r="8496" spans="14:19" x14ac:dyDescent="0.35">
      <c r="N8496" s="6"/>
      <c r="Q8496" s="2"/>
      <c r="S8496" s="2"/>
    </row>
    <row r="8497" spans="14:19" x14ac:dyDescent="0.35">
      <c r="N8497" s="6"/>
      <c r="Q8497" s="2"/>
      <c r="S8497" s="2"/>
    </row>
    <row r="8498" spans="14:19" x14ac:dyDescent="0.35">
      <c r="N8498" s="6"/>
      <c r="Q8498" s="2"/>
      <c r="S8498" s="2"/>
    </row>
    <row r="8499" spans="14:19" x14ac:dyDescent="0.35">
      <c r="N8499" s="6"/>
      <c r="Q8499" s="2"/>
      <c r="S8499" s="2"/>
    </row>
    <row r="8500" spans="14:19" x14ac:dyDescent="0.35">
      <c r="N8500" s="6"/>
      <c r="Q8500" s="2"/>
      <c r="S8500" s="2"/>
    </row>
    <row r="8501" spans="14:19" x14ac:dyDescent="0.35">
      <c r="N8501" s="6"/>
      <c r="Q8501" s="2"/>
      <c r="S8501" s="2"/>
    </row>
    <row r="8502" spans="14:19" x14ac:dyDescent="0.35">
      <c r="N8502" s="6"/>
      <c r="Q8502" s="2"/>
      <c r="S8502" s="2"/>
    </row>
    <row r="8503" spans="14:19" x14ac:dyDescent="0.35">
      <c r="N8503" s="6"/>
      <c r="Q8503" s="2"/>
      <c r="S8503" s="2"/>
    </row>
    <row r="8504" spans="14:19" x14ac:dyDescent="0.35">
      <c r="N8504" s="6"/>
      <c r="Q8504" s="2"/>
      <c r="S8504" s="2"/>
    </row>
    <row r="8505" spans="14:19" x14ac:dyDescent="0.35">
      <c r="N8505" s="6"/>
      <c r="Q8505" s="2"/>
      <c r="S8505" s="2"/>
    </row>
    <row r="8506" spans="14:19" x14ac:dyDescent="0.35">
      <c r="N8506" s="6"/>
      <c r="Q8506" s="2"/>
      <c r="S8506" s="2"/>
    </row>
    <row r="8507" spans="14:19" x14ac:dyDescent="0.35">
      <c r="N8507" s="6"/>
      <c r="Q8507" s="2"/>
      <c r="S8507" s="2"/>
    </row>
    <row r="8508" spans="14:19" x14ac:dyDescent="0.35">
      <c r="N8508" s="6"/>
      <c r="Q8508" s="2"/>
      <c r="S8508" s="2"/>
    </row>
    <row r="8509" spans="14:19" x14ac:dyDescent="0.35">
      <c r="N8509" s="6"/>
      <c r="Q8509" s="2"/>
      <c r="S8509" s="2"/>
    </row>
    <row r="8510" spans="14:19" x14ac:dyDescent="0.35">
      <c r="N8510" s="6"/>
      <c r="Q8510" s="2"/>
      <c r="S8510" s="2"/>
    </row>
    <row r="8511" spans="14:19" x14ac:dyDescent="0.35">
      <c r="N8511" s="6"/>
      <c r="Q8511" s="2"/>
      <c r="S8511" s="2"/>
    </row>
    <row r="8512" spans="14:19" x14ac:dyDescent="0.35">
      <c r="N8512" s="6"/>
      <c r="Q8512" s="2"/>
      <c r="S8512" s="2"/>
    </row>
    <row r="8513" spans="14:19" x14ac:dyDescent="0.35">
      <c r="N8513" s="6"/>
      <c r="Q8513" s="2"/>
      <c r="S8513" s="2"/>
    </row>
    <row r="8514" spans="14:19" x14ac:dyDescent="0.35">
      <c r="N8514" s="6"/>
      <c r="Q8514" s="2"/>
      <c r="S8514" s="2"/>
    </row>
    <row r="8515" spans="14:19" x14ac:dyDescent="0.35">
      <c r="N8515" s="6"/>
      <c r="Q8515" s="2"/>
      <c r="S8515" s="2"/>
    </row>
    <row r="8516" spans="14:19" x14ac:dyDescent="0.35">
      <c r="N8516" s="6"/>
      <c r="Q8516" s="2"/>
      <c r="S8516" s="2"/>
    </row>
    <row r="8517" spans="14:19" x14ac:dyDescent="0.35">
      <c r="N8517" s="6"/>
      <c r="Q8517" s="2"/>
      <c r="S8517" s="2"/>
    </row>
    <row r="8518" spans="14:19" x14ac:dyDescent="0.35">
      <c r="N8518" s="6"/>
      <c r="Q8518" s="2"/>
      <c r="S8518" s="2"/>
    </row>
    <row r="8519" spans="14:19" x14ac:dyDescent="0.35">
      <c r="N8519" s="6"/>
      <c r="Q8519" s="2"/>
      <c r="S8519" s="2"/>
    </row>
    <row r="8520" spans="14:19" x14ac:dyDescent="0.35">
      <c r="N8520" s="6"/>
      <c r="Q8520" s="2"/>
      <c r="S8520" s="2"/>
    </row>
    <row r="8521" spans="14:19" x14ac:dyDescent="0.35">
      <c r="N8521" s="6"/>
      <c r="Q8521" s="2"/>
      <c r="S8521" s="2"/>
    </row>
    <row r="8522" spans="14:19" x14ac:dyDescent="0.35">
      <c r="N8522" s="6"/>
      <c r="Q8522" s="2"/>
      <c r="S8522" s="2"/>
    </row>
    <row r="8523" spans="14:19" x14ac:dyDescent="0.35">
      <c r="N8523" s="6"/>
      <c r="Q8523" s="2"/>
      <c r="S8523" s="2"/>
    </row>
    <row r="8524" spans="14:19" x14ac:dyDescent="0.35">
      <c r="N8524" s="6"/>
      <c r="Q8524" s="2"/>
      <c r="S8524" s="2"/>
    </row>
    <row r="8525" spans="14:19" x14ac:dyDescent="0.35">
      <c r="N8525" s="6"/>
      <c r="Q8525" s="2"/>
      <c r="S8525" s="2"/>
    </row>
    <row r="8526" spans="14:19" x14ac:dyDescent="0.35">
      <c r="N8526" s="6"/>
      <c r="Q8526" s="2"/>
      <c r="S8526" s="2"/>
    </row>
    <row r="8527" spans="14:19" x14ac:dyDescent="0.35">
      <c r="N8527" s="6"/>
      <c r="Q8527" s="2"/>
      <c r="S8527" s="2"/>
    </row>
    <row r="8528" spans="14:19" x14ac:dyDescent="0.35">
      <c r="N8528" s="6"/>
      <c r="Q8528" s="2"/>
      <c r="S8528" s="2"/>
    </row>
    <row r="8529" spans="14:19" x14ac:dyDescent="0.35">
      <c r="N8529" s="6"/>
      <c r="Q8529" s="2"/>
      <c r="S8529" s="2"/>
    </row>
    <row r="8530" spans="14:19" x14ac:dyDescent="0.35">
      <c r="N8530" s="6"/>
      <c r="Q8530" s="2"/>
      <c r="S8530" s="2"/>
    </row>
    <row r="8531" spans="14:19" x14ac:dyDescent="0.35">
      <c r="N8531" s="6"/>
      <c r="Q8531" s="2"/>
      <c r="S8531" s="2"/>
    </row>
    <row r="8532" spans="14:19" x14ac:dyDescent="0.35">
      <c r="N8532" s="6"/>
      <c r="Q8532" s="2"/>
      <c r="S8532" s="2"/>
    </row>
    <row r="8533" spans="14:19" x14ac:dyDescent="0.35">
      <c r="N8533" s="6"/>
      <c r="Q8533" s="2"/>
      <c r="S8533" s="2"/>
    </row>
    <row r="8534" spans="14:19" x14ac:dyDescent="0.35">
      <c r="N8534" s="6"/>
      <c r="Q8534" s="2"/>
      <c r="S8534" s="2"/>
    </row>
    <row r="8535" spans="14:19" x14ac:dyDescent="0.35">
      <c r="N8535" s="6"/>
      <c r="Q8535" s="2"/>
      <c r="S8535" s="2"/>
    </row>
    <row r="8536" spans="14:19" x14ac:dyDescent="0.35">
      <c r="N8536" s="6"/>
      <c r="Q8536" s="2"/>
      <c r="S8536" s="2"/>
    </row>
    <row r="8537" spans="14:19" x14ac:dyDescent="0.35">
      <c r="N8537" s="6"/>
      <c r="Q8537" s="2"/>
      <c r="S8537" s="2"/>
    </row>
    <row r="8538" spans="14:19" x14ac:dyDescent="0.35">
      <c r="N8538" s="6"/>
      <c r="Q8538" s="2"/>
      <c r="S8538" s="2"/>
    </row>
    <row r="8539" spans="14:19" x14ac:dyDescent="0.35">
      <c r="N8539" s="6"/>
      <c r="Q8539" s="2"/>
      <c r="S8539" s="2"/>
    </row>
    <row r="8540" spans="14:19" x14ac:dyDescent="0.35">
      <c r="N8540" s="6"/>
      <c r="Q8540" s="2"/>
      <c r="S8540" s="2"/>
    </row>
    <row r="8541" spans="14:19" x14ac:dyDescent="0.35">
      <c r="N8541" s="6"/>
      <c r="Q8541" s="2"/>
      <c r="S8541" s="2"/>
    </row>
    <row r="8542" spans="14:19" x14ac:dyDescent="0.35">
      <c r="N8542" s="6"/>
      <c r="Q8542" s="2"/>
      <c r="S8542" s="2"/>
    </row>
    <row r="8543" spans="14:19" x14ac:dyDescent="0.35">
      <c r="N8543" s="6"/>
      <c r="Q8543" s="2"/>
      <c r="S8543" s="2"/>
    </row>
    <row r="8544" spans="14:19" x14ac:dyDescent="0.35">
      <c r="N8544" s="6"/>
      <c r="Q8544" s="2"/>
      <c r="S8544" s="2"/>
    </row>
    <row r="8545" spans="14:19" x14ac:dyDescent="0.35">
      <c r="N8545" s="6"/>
      <c r="Q8545" s="2"/>
      <c r="S8545" s="2"/>
    </row>
    <row r="8546" spans="14:19" x14ac:dyDescent="0.35">
      <c r="N8546" s="6"/>
      <c r="Q8546" s="2"/>
      <c r="S8546" s="2"/>
    </row>
    <row r="8547" spans="14:19" x14ac:dyDescent="0.35">
      <c r="N8547" s="6"/>
      <c r="Q8547" s="2"/>
      <c r="S8547" s="2"/>
    </row>
    <row r="8548" spans="14:19" x14ac:dyDescent="0.35">
      <c r="N8548" s="6"/>
      <c r="Q8548" s="2"/>
      <c r="S8548" s="2"/>
    </row>
    <row r="8549" spans="14:19" x14ac:dyDescent="0.35">
      <c r="N8549" s="6"/>
      <c r="Q8549" s="2"/>
      <c r="S8549" s="2"/>
    </row>
    <row r="8550" spans="14:19" x14ac:dyDescent="0.35">
      <c r="N8550" s="6"/>
      <c r="Q8550" s="2"/>
      <c r="S8550" s="2"/>
    </row>
    <row r="8551" spans="14:19" x14ac:dyDescent="0.35">
      <c r="N8551" s="6"/>
      <c r="Q8551" s="2"/>
      <c r="S8551" s="2"/>
    </row>
    <row r="8552" spans="14:19" x14ac:dyDescent="0.35">
      <c r="N8552" s="6"/>
      <c r="Q8552" s="2"/>
      <c r="S8552" s="2"/>
    </row>
    <row r="8553" spans="14:19" x14ac:dyDescent="0.35">
      <c r="N8553" s="6"/>
      <c r="Q8553" s="2"/>
      <c r="S8553" s="2"/>
    </row>
    <row r="8554" spans="14:19" x14ac:dyDescent="0.35">
      <c r="N8554" s="6"/>
      <c r="Q8554" s="2"/>
      <c r="S8554" s="2"/>
    </row>
    <row r="8555" spans="14:19" x14ac:dyDescent="0.35">
      <c r="N8555" s="6"/>
      <c r="Q8555" s="2"/>
      <c r="S8555" s="2"/>
    </row>
    <row r="8556" spans="14:19" x14ac:dyDescent="0.35">
      <c r="N8556" s="6"/>
      <c r="Q8556" s="2"/>
      <c r="S8556" s="2"/>
    </row>
    <row r="8557" spans="14:19" x14ac:dyDescent="0.35">
      <c r="N8557" s="6"/>
      <c r="Q8557" s="2"/>
      <c r="S8557" s="2"/>
    </row>
    <row r="8558" spans="14:19" x14ac:dyDescent="0.35">
      <c r="N8558" s="6"/>
      <c r="Q8558" s="2"/>
      <c r="S8558" s="2"/>
    </row>
    <row r="8559" spans="14:19" x14ac:dyDescent="0.35">
      <c r="N8559" s="6"/>
      <c r="Q8559" s="2"/>
      <c r="S8559" s="2"/>
    </row>
    <row r="8560" spans="14:19" x14ac:dyDescent="0.35">
      <c r="N8560" s="6"/>
      <c r="Q8560" s="2"/>
      <c r="S8560" s="2"/>
    </row>
    <row r="8561" spans="14:19" x14ac:dyDescent="0.35">
      <c r="N8561" s="6"/>
      <c r="Q8561" s="2"/>
      <c r="S8561" s="2"/>
    </row>
    <row r="8562" spans="14:19" x14ac:dyDescent="0.35">
      <c r="N8562" s="6"/>
      <c r="Q8562" s="2"/>
      <c r="S8562" s="2"/>
    </row>
    <row r="8563" spans="14:19" x14ac:dyDescent="0.35">
      <c r="N8563" s="6"/>
      <c r="Q8563" s="2"/>
      <c r="S8563" s="2"/>
    </row>
    <row r="8564" spans="14:19" x14ac:dyDescent="0.35">
      <c r="N8564" s="6"/>
      <c r="Q8564" s="2"/>
      <c r="S8564" s="2"/>
    </row>
    <row r="8565" spans="14:19" x14ac:dyDescent="0.35">
      <c r="N8565" s="6"/>
      <c r="Q8565" s="2"/>
      <c r="S8565" s="2"/>
    </row>
    <row r="8566" spans="14:19" x14ac:dyDescent="0.35">
      <c r="N8566" s="6"/>
      <c r="Q8566" s="2"/>
      <c r="S8566" s="2"/>
    </row>
    <row r="8567" spans="14:19" x14ac:dyDescent="0.35">
      <c r="N8567" s="6"/>
      <c r="Q8567" s="2"/>
      <c r="S8567" s="2"/>
    </row>
    <row r="8568" spans="14:19" x14ac:dyDescent="0.35">
      <c r="N8568" s="6"/>
      <c r="Q8568" s="2"/>
      <c r="S8568" s="2"/>
    </row>
    <row r="8569" spans="14:19" x14ac:dyDescent="0.35">
      <c r="N8569" s="6"/>
      <c r="Q8569" s="2"/>
      <c r="S8569" s="2"/>
    </row>
    <row r="8570" spans="14:19" x14ac:dyDescent="0.35">
      <c r="N8570" s="6"/>
      <c r="Q8570" s="2"/>
      <c r="S8570" s="2"/>
    </row>
    <row r="8571" spans="14:19" x14ac:dyDescent="0.35">
      <c r="N8571" s="6"/>
      <c r="Q8571" s="2"/>
      <c r="S8571" s="2"/>
    </row>
    <row r="8572" spans="14:19" x14ac:dyDescent="0.35">
      <c r="N8572" s="6"/>
      <c r="Q8572" s="2"/>
      <c r="S8572" s="2"/>
    </row>
    <row r="8573" spans="14:19" x14ac:dyDescent="0.35">
      <c r="N8573" s="6"/>
      <c r="Q8573" s="2"/>
      <c r="S8573" s="2"/>
    </row>
    <row r="8574" spans="14:19" x14ac:dyDescent="0.35">
      <c r="N8574" s="6"/>
      <c r="Q8574" s="2"/>
      <c r="S8574" s="2"/>
    </row>
    <row r="8575" spans="14:19" x14ac:dyDescent="0.35">
      <c r="N8575" s="6"/>
      <c r="Q8575" s="2"/>
      <c r="S8575" s="2"/>
    </row>
    <row r="8576" spans="14:19" x14ac:dyDescent="0.35">
      <c r="N8576" s="6"/>
      <c r="Q8576" s="2"/>
      <c r="S8576" s="2"/>
    </row>
    <row r="8577" spans="14:19" x14ac:dyDescent="0.35">
      <c r="N8577" s="6"/>
      <c r="Q8577" s="2"/>
      <c r="S8577" s="2"/>
    </row>
    <row r="8578" spans="14:19" x14ac:dyDescent="0.35">
      <c r="N8578" s="6"/>
      <c r="Q8578" s="2"/>
      <c r="S8578" s="2"/>
    </row>
    <row r="8579" spans="14:19" x14ac:dyDescent="0.35">
      <c r="N8579" s="6"/>
      <c r="Q8579" s="2"/>
      <c r="S8579" s="2"/>
    </row>
    <row r="8580" spans="14:19" x14ac:dyDescent="0.35">
      <c r="N8580" s="6"/>
      <c r="Q8580" s="2"/>
      <c r="S8580" s="2"/>
    </row>
    <row r="8581" spans="14:19" x14ac:dyDescent="0.35">
      <c r="N8581" s="6"/>
      <c r="Q8581" s="2"/>
      <c r="S8581" s="2"/>
    </row>
    <row r="8582" spans="14:19" x14ac:dyDescent="0.35">
      <c r="N8582" s="6"/>
      <c r="Q8582" s="2"/>
      <c r="S8582" s="2"/>
    </row>
    <row r="8583" spans="14:19" x14ac:dyDescent="0.35">
      <c r="N8583" s="6"/>
      <c r="Q8583" s="2"/>
      <c r="S8583" s="2"/>
    </row>
    <row r="8584" spans="14:19" x14ac:dyDescent="0.35">
      <c r="N8584" s="6"/>
      <c r="Q8584" s="2"/>
      <c r="S8584" s="2"/>
    </row>
    <row r="8585" spans="14:19" x14ac:dyDescent="0.35">
      <c r="N8585" s="6"/>
      <c r="Q8585" s="2"/>
      <c r="S8585" s="2"/>
    </row>
    <row r="8586" spans="14:19" x14ac:dyDescent="0.35">
      <c r="N8586" s="6"/>
      <c r="Q8586" s="2"/>
      <c r="S8586" s="2"/>
    </row>
    <row r="8587" spans="14:19" x14ac:dyDescent="0.35">
      <c r="N8587" s="6"/>
      <c r="Q8587" s="2"/>
      <c r="S8587" s="2"/>
    </row>
    <row r="8588" spans="14:19" x14ac:dyDescent="0.35">
      <c r="N8588" s="6"/>
      <c r="Q8588" s="2"/>
      <c r="S8588" s="2"/>
    </row>
    <row r="8589" spans="14:19" x14ac:dyDescent="0.35">
      <c r="N8589" s="6"/>
      <c r="Q8589" s="2"/>
      <c r="S8589" s="2"/>
    </row>
    <row r="8590" spans="14:19" x14ac:dyDescent="0.35">
      <c r="N8590" s="6"/>
      <c r="Q8590" s="2"/>
      <c r="S8590" s="2"/>
    </row>
    <row r="8591" spans="14:19" x14ac:dyDescent="0.35">
      <c r="N8591" s="6"/>
      <c r="Q8591" s="2"/>
      <c r="S8591" s="2"/>
    </row>
    <row r="8592" spans="14:19" x14ac:dyDescent="0.35">
      <c r="N8592" s="6"/>
      <c r="Q8592" s="2"/>
      <c r="S8592" s="2"/>
    </row>
    <row r="8593" spans="14:19" x14ac:dyDescent="0.35">
      <c r="N8593" s="6"/>
      <c r="Q8593" s="2"/>
      <c r="S8593" s="2"/>
    </row>
    <row r="8594" spans="14:19" x14ac:dyDescent="0.35">
      <c r="N8594" s="6"/>
      <c r="Q8594" s="2"/>
      <c r="S8594" s="2"/>
    </row>
    <row r="8595" spans="14:19" x14ac:dyDescent="0.35">
      <c r="N8595" s="6"/>
      <c r="Q8595" s="2"/>
      <c r="S8595" s="2"/>
    </row>
    <row r="8596" spans="14:19" x14ac:dyDescent="0.35">
      <c r="N8596" s="6"/>
      <c r="Q8596" s="2"/>
      <c r="S8596" s="2"/>
    </row>
    <row r="8597" spans="14:19" x14ac:dyDescent="0.35">
      <c r="N8597" s="6"/>
      <c r="Q8597" s="2"/>
      <c r="S8597" s="2"/>
    </row>
    <row r="8598" spans="14:19" x14ac:dyDescent="0.35">
      <c r="N8598" s="6"/>
      <c r="Q8598" s="2"/>
      <c r="S8598" s="2"/>
    </row>
    <row r="8599" spans="14:19" x14ac:dyDescent="0.35">
      <c r="N8599" s="6"/>
      <c r="Q8599" s="2"/>
      <c r="S8599" s="2"/>
    </row>
    <row r="8600" spans="14:19" x14ac:dyDescent="0.35">
      <c r="N8600" s="6"/>
      <c r="Q8600" s="2"/>
      <c r="S8600" s="2"/>
    </row>
    <row r="8601" spans="14:19" x14ac:dyDescent="0.35">
      <c r="N8601" s="6"/>
      <c r="Q8601" s="2"/>
      <c r="S8601" s="2"/>
    </row>
    <row r="8602" spans="14:19" x14ac:dyDescent="0.35">
      <c r="N8602" s="6"/>
      <c r="Q8602" s="2"/>
      <c r="S8602" s="2"/>
    </row>
    <row r="8603" spans="14:19" x14ac:dyDescent="0.35">
      <c r="N8603" s="6"/>
      <c r="Q8603" s="2"/>
      <c r="S8603" s="2"/>
    </row>
    <row r="8604" spans="14:19" x14ac:dyDescent="0.35">
      <c r="N8604" s="6"/>
      <c r="Q8604" s="2"/>
      <c r="S8604" s="2"/>
    </row>
    <row r="8605" spans="14:19" x14ac:dyDescent="0.35">
      <c r="N8605" s="6"/>
      <c r="Q8605" s="2"/>
      <c r="S8605" s="2"/>
    </row>
    <row r="8606" spans="14:19" x14ac:dyDescent="0.35">
      <c r="N8606" s="6"/>
      <c r="Q8606" s="2"/>
      <c r="S8606" s="2"/>
    </row>
    <row r="8607" spans="14:19" x14ac:dyDescent="0.35">
      <c r="N8607" s="6"/>
      <c r="Q8607" s="2"/>
      <c r="S8607" s="2"/>
    </row>
    <row r="8608" spans="14:19" x14ac:dyDescent="0.35">
      <c r="N8608" s="6"/>
      <c r="Q8608" s="2"/>
      <c r="S8608" s="2"/>
    </row>
    <row r="8609" spans="14:19" x14ac:dyDescent="0.35">
      <c r="N8609" s="6"/>
      <c r="Q8609" s="2"/>
      <c r="S8609" s="2"/>
    </row>
    <row r="8610" spans="14:19" x14ac:dyDescent="0.35">
      <c r="N8610" s="6"/>
      <c r="Q8610" s="2"/>
      <c r="S8610" s="2"/>
    </row>
    <row r="8611" spans="14:19" x14ac:dyDescent="0.35">
      <c r="N8611" s="6"/>
      <c r="Q8611" s="2"/>
      <c r="S8611" s="2"/>
    </row>
    <row r="8612" spans="14:19" x14ac:dyDescent="0.35">
      <c r="N8612" s="6"/>
      <c r="Q8612" s="2"/>
      <c r="S8612" s="2"/>
    </row>
    <row r="8613" spans="14:19" x14ac:dyDescent="0.35">
      <c r="N8613" s="6"/>
      <c r="Q8613" s="2"/>
      <c r="S8613" s="2"/>
    </row>
    <row r="8614" spans="14:19" x14ac:dyDescent="0.35">
      <c r="N8614" s="6"/>
      <c r="Q8614" s="2"/>
      <c r="S8614" s="2"/>
    </row>
    <row r="8615" spans="14:19" x14ac:dyDescent="0.35">
      <c r="N8615" s="6"/>
      <c r="Q8615" s="2"/>
      <c r="S8615" s="2"/>
    </row>
    <row r="8616" spans="14:19" x14ac:dyDescent="0.35">
      <c r="N8616" s="6"/>
      <c r="Q8616" s="2"/>
      <c r="S8616" s="2"/>
    </row>
    <row r="8617" spans="14:19" x14ac:dyDescent="0.35">
      <c r="N8617" s="6"/>
      <c r="Q8617" s="2"/>
      <c r="S8617" s="2"/>
    </row>
    <row r="8618" spans="14:19" x14ac:dyDescent="0.35">
      <c r="N8618" s="6"/>
      <c r="Q8618" s="2"/>
      <c r="S8618" s="2"/>
    </row>
    <row r="8619" spans="14:19" x14ac:dyDescent="0.35">
      <c r="N8619" s="6"/>
      <c r="Q8619" s="2"/>
      <c r="S8619" s="2"/>
    </row>
    <row r="8620" spans="14:19" x14ac:dyDescent="0.35">
      <c r="N8620" s="6"/>
      <c r="Q8620" s="2"/>
      <c r="S8620" s="2"/>
    </row>
    <row r="8621" spans="14:19" x14ac:dyDescent="0.35">
      <c r="N8621" s="6"/>
      <c r="Q8621" s="2"/>
      <c r="S8621" s="2"/>
    </row>
    <row r="8622" spans="14:19" x14ac:dyDescent="0.35">
      <c r="N8622" s="6"/>
      <c r="Q8622" s="2"/>
      <c r="S8622" s="2"/>
    </row>
    <row r="8623" spans="14:19" x14ac:dyDescent="0.35">
      <c r="N8623" s="6"/>
      <c r="Q8623" s="2"/>
      <c r="S8623" s="2"/>
    </row>
    <row r="8624" spans="14:19" x14ac:dyDescent="0.35">
      <c r="N8624" s="6"/>
      <c r="Q8624" s="2"/>
      <c r="S8624" s="2"/>
    </row>
    <row r="8625" spans="14:19" x14ac:dyDescent="0.35">
      <c r="N8625" s="6"/>
      <c r="Q8625" s="2"/>
      <c r="S8625" s="2"/>
    </row>
    <row r="8626" spans="14:19" x14ac:dyDescent="0.35">
      <c r="N8626" s="6"/>
      <c r="Q8626" s="2"/>
      <c r="S8626" s="2"/>
    </row>
    <row r="8627" spans="14:19" x14ac:dyDescent="0.35">
      <c r="N8627" s="6"/>
      <c r="Q8627" s="2"/>
      <c r="S8627" s="2"/>
    </row>
    <row r="8628" spans="14:19" x14ac:dyDescent="0.35">
      <c r="N8628" s="6"/>
      <c r="Q8628" s="2"/>
      <c r="S8628" s="2"/>
    </row>
    <row r="8629" spans="14:19" x14ac:dyDescent="0.35">
      <c r="N8629" s="6"/>
      <c r="Q8629" s="2"/>
      <c r="S8629" s="2"/>
    </row>
    <row r="8630" spans="14:19" x14ac:dyDescent="0.35">
      <c r="N8630" s="6"/>
      <c r="Q8630" s="2"/>
      <c r="S8630" s="2"/>
    </row>
    <row r="8631" spans="14:19" x14ac:dyDescent="0.35">
      <c r="N8631" s="6"/>
      <c r="Q8631" s="2"/>
      <c r="S8631" s="2"/>
    </row>
    <row r="8632" spans="14:19" x14ac:dyDescent="0.35">
      <c r="N8632" s="6"/>
      <c r="Q8632" s="2"/>
      <c r="S8632" s="2"/>
    </row>
    <row r="8633" spans="14:19" x14ac:dyDescent="0.35">
      <c r="N8633" s="6"/>
      <c r="Q8633" s="2"/>
      <c r="S8633" s="2"/>
    </row>
    <row r="8634" spans="14:19" x14ac:dyDescent="0.35">
      <c r="N8634" s="6"/>
      <c r="Q8634" s="2"/>
      <c r="S8634" s="2"/>
    </row>
    <row r="8635" spans="14:19" x14ac:dyDescent="0.35">
      <c r="N8635" s="6"/>
      <c r="Q8635" s="2"/>
      <c r="S8635" s="2"/>
    </row>
    <row r="8636" spans="14:19" x14ac:dyDescent="0.35">
      <c r="N8636" s="6"/>
      <c r="Q8636" s="2"/>
      <c r="S8636" s="2"/>
    </row>
    <row r="8637" spans="14:19" x14ac:dyDescent="0.35">
      <c r="N8637" s="6"/>
      <c r="Q8637" s="2"/>
      <c r="S8637" s="2"/>
    </row>
    <row r="8638" spans="14:19" x14ac:dyDescent="0.35">
      <c r="N8638" s="6"/>
      <c r="Q8638" s="2"/>
      <c r="S8638" s="2"/>
    </row>
    <row r="8639" spans="14:19" x14ac:dyDescent="0.35">
      <c r="N8639" s="6"/>
      <c r="Q8639" s="2"/>
      <c r="S8639" s="2"/>
    </row>
    <row r="8640" spans="14:19" x14ac:dyDescent="0.35">
      <c r="N8640" s="6"/>
      <c r="Q8640" s="2"/>
      <c r="S8640" s="2"/>
    </row>
    <row r="8641" spans="14:19" x14ac:dyDescent="0.35">
      <c r="N8641" s="6"/>
      <c r="Q8641" s="2"/>
      <c r="S8641" s="2"/>
    </row>
    <row r="8642" spans="14:19" x14ac:dyDescent="0.35">
      <c r="N8642" s="6"/>
      <c r="Q8642" s="2"/>
      <c r="S8642" s="2"/>
    </row>
    <row r="8643" spans="14:19" x14ac:dyDescent="0.35">
      <c r="N8643" s="6"/>
      <c r="Q8643" s="2"/>
      <c r="S8643" s="2"/>
    </row>
    <row r="8644" spans="14:19" x14ac:dyDescent="0.35">
      <c r="N8644" s="6"/>
      <c r="Q8644" s="2"/>
      <c r="S8644" s="2"/>
    </row>
    <row r="8645" spans="14:19" x14ac:dyDescent="0.35">
      <c r="N8645" s="6"/>
      <c r="Q8645" s="2"/>
      <c r="S8645" s="2"/>
    </row>
    <row r="8646" spans="14:19" x14ac:dyDescent="0.35">
      <c r="N8646" s="6"/>
      <c r="Q8646" s="2"/>
      <c r="S8646" s="2"/>
    </row>
    <row r="8647" spans="14:19" x14ac:dyDescent="0.35">
      <c r="N8647" s="6"/>
      <c r="Q8647" s="2"/>
      <c r="S8647" s="2"/>
    </row>
    <row r="8648" spans="14:19" x14ac:dyDescent="0.35">
      <c r="N8648" s="6"/>
      <c r="Q8648" s="2"/>
      <c r="S8648" s="2"/>
    </row>
    <row r="8649" spans="14:19" x14ac:dyDescent="0.35">
      <c r="N8649" s="6"/>
      <c r="Q8649" s="2"/>
      <c r="S8649" s="2"/>
    </row>
    <row r="8650" spans="14:19" x14ac:dyDescent="0.35">
      <c r="N8650" s="6"/>
      <c r="Q8650" s="2"/>
      <c r="S8650" s="2"/>
    </row>
    <row r="8651" spans="14:19" x14ac:dyDescent="0.35">
      <c r="N8651" s="6"/>
      <c r="Q8651" s="2"/>
      <c r="S8651" s="2"/>
    </row>
    <row r="8652" spans="14:19" x14ac:dyDescent="0.35">
      <c r="N8652" s="6"/>
      <c r="Q8652" s="2"/>
      <c r="S8652" s="2"/>
    </row>
    <row r="8653" spans="14:19" x14ac:dyDescent="0.35">
      <c r="N8653" s="6"/>
      <c r="Q8653" s="2"/>
      <c r="S8653" s="2"/>
    </row>
    <row r="8654" spans="14:19" x14ac:dyDescent="0.35">
      <c r="N8654" s="6"/>
      <c r="Q8654" s="2"/>
      <c r="S8654" s="2"/>
    </row>
    <row r="8655" spans="14:19" x14ac:dyDescent="0.35">
      <c r="N8655" s="6"/>
      <c r="Q8655" s="2"/>
      <c r="S8655" s="2"/>
    </row>
    <row r="8656" spans="14:19" x14ac:dyDescent="0.35">
      <c r="N8656" s="6"/>
      <c r="Q8656" s="2"/>
      <c r="S8656" s="2"/>
    </row>
    <row r="8657" spans="14:19" x14ac:dyDescent="0.35">
      <c r="N8657" s="6"/>
      <c r="Q8657" s="2"/>
      <c r="S8657" s="2"/>
    </row>
    <row r="8658" spans="14:19" x14ac:dyDescent="0.35">
      <c r="N8658" s="6"/>
      <c r="Q8658" s="2"/>
      <c r="S8658" s="2"/>
    </row>
    <row r="8659" spans="14:19" x14ac:dyDescent="0.35">
      <c r="N8659" s="6"/>
      <c r="Q8659" s="2"/>
      <c r="S8659" s="2"/>
    </row>
    <row r="8660" spans="14:19" x14ac:dyDescent="0.35">
      <c r="N8660" s="6"/>
      <c r="Q8660" s="2"/>
      <c r="S8660" s="2"/>
    </row>
    <row r="8661" spans="14:19" x14ac:dyDescent="0.35">
      <c r="N8661" s="6"/>
      <c r="Q8661" s="2"/>
      <c r="S8661" s="2"/>
    </row>
    <row r="8662" spans="14:19" x14ac:dyDescent="0.35">
      <c r="N8662" s="6"/>
      <c r="Q8662" s="2"/>
      <c r="S8662" s="2"/>
    </row>
    <row r="8663" spans="14:19" x14ac:dyDescent="0.35">
      <c r="N8663" s="6"/>
      <c r="Q8663" s="2"/>
      <c r="S8663" s="2"/>
    </row>
    <row r="8664" spans="14:19" x14ac:dyDescent="0.35">
      <c r="N8664" s="6"/>
      <c r="Q8664" s="2"/>
      <c r="S8664" s="2"/>
    </row>
    <row r="8665" spans="14:19" x14ac:dyDescent="0.35">
      <c r="N8665" s="6"/>
      <c r="Q8665" s="2"/>
      <c r="S8665" s="2"/>
    </row>
    <row r="8666" spans="14:19" x14ac:dyDescent="0.35">
      <c r="N8666" s="6"/>
      <c r="Q8666" s="2"/>
      <c r="S8666" s="2"/>
    </row>
    <row r="8667" spans="14:19" x14ac:dyDescent="0.35">
      <c r="N8667" s="6"/>
      <c r="Q8667" s="2"/>
      <c r="S8667" s="2"/>
    </row>
    <row r="8668" spans="14:19" x14ac:dyDescent="0.35">
      <c r="N8668" s="6"/>
      <c r="Q8668" s="2"/>
      <c r="S8668" s="2"/>
    </row>
    <row r="8669" spans="14:19" x14ac:dyDescent="0.35">
      <c r="N8669" s="6"/>
      <c r="Q8669" s="2"/>
      <c r="S8669" s="2"/>
    </row>
    <row r="8670" spans="14:19" x14ac:dyDescent="0.35">
      <c r="N8670" s="6"/>
      <c r="Q8670" s="2"/>
      <c r="S8670" s="2"/>
    </row>
    <row r="8671" spans="14:19" x14ac:dyDescent="0.35">
      <c r="N8671" s="6"/>
      <c r="Q8671" s="2"/>
      <c r="S8671" s="2"/>
    </row>
    <row r="8672" spans="14:19" x14ac:dyDescent="0.35">
      <c r="N8672" s="6"/>
      <c r="Q8672" s="2"/>
      <c r="S8672" s="2"/>
    </row>
    <row r="8673" spans="14:19" x14ac:dyDescent="0.35">
      <c r="N8673" s="6"/>
      <c r="Q8673" s="2"/>
      <c r="S8673" s="2"/>
    </row>
    <row r="8674" spans="14:19" x14ac:dyDescent="0.35">
      <c r="N8674" s="6"/>
      <c r="Q8674" s="2"/>
      <c r="S8674" s="2"/>
    </row>
    <row r="8675" spans="14:19" x14ac:dyDescent="0.35">
      <c r="N8675" s="6"/>
      <c r="Q8675" s="2"/>
      <c r="S8675" s="2"/>
    </row>
    <row r="8676" spans="14:19" x14ac:dyDescent="0.35">
      <c r="N8676" s="6"/>
      <c r="Q8676" s="2"/>
      <c r="S8676" s="2"/>
    </row>
    <row r="8677" spans="14:19" x14ac:dyDescent="0.35">
      <c r="N8677" s="6"/>
      <c r="Q8677" s="2"/>
      <c r="S8677" s="2"/>
    </row>
    <row r="8678" spans="14:19" x14ac:dyDescent="0.35">
      <c r="N8678" s="6"/>
      <c r="Q8678" s="2"/>
      <c r="S8678" s="2"/>
    </row>
    <row r="8679" spans="14:19" x14ac:dyDescent="0.35">
      <c r="N8679" s="6"/>
      <c r="Q8679" s="2"/>
      <c r="S8679" s="2"/>
    </row>
    <row r="8680" spans="14:19" x14ac:dyDescent="0.35">
      <c r="N8680" s="6"/>
      <c r="Q8680" s="2"/>
      <c r="S8680" s="2"/>
    </row>
    <row r="8681" spans="14:19" x14ac:dyDescent="0.35">
      <c r="N8681" s="6"/>
      <c r="Q8681" s="2"/>
      <c r="S8681" s="2"/>
    </row>
    <row r="8682" spans="14:19" x14ac:dyDescent="0.35">
      <c r="N8682" s="6"/>
      <c r="Q8682" s="2"/>
      <c r="S8682" s="2"/>
    </row>
    <row r="8683" spans="14:19" x14ac:dyDescent="0.35">
      <c r="N8683" s="6"/>
      <c r="Q8683" s="2"/>
      <c r="S8683" s="2"/>
    </row>
    <row r="8684" spans="14:19" x14ac:dyDescent="0.35">
      <c r="N8684" s="6"/>
      <c r="Q8684" s="2"/>
      <c r="S8684" s="2"/>
    </row>
    <row r="8685" spans="14:19" x14ac:dyDescent="0.35">
      <c r="N8685" s="6"/>
      <c r="Q8685" s="2"/>
      <c r="S8685" s="2"/>
    </row>
    <row r="8686" spans="14:19" x14ac:dyDescent="0.35">
      <c r="N8686" s="6"/>
      <c r="Q8686" s="2"/>
      <c r="S8686" s="2"/>
    </row>
    <row r="8687" spans="14:19" x14ac:dyDescent="0.35">
      <c r="N8687" s="6"/>
      <c r="Q8687" s="2"/>
      <c r="S8687" s="2"/>
    </row>
    <row r="8688" spans="14:19" x14ac:dyDescent="0.35">
      <c r="N8688" s="6"/>
      <c r="Q8688" s="2"/>
      <c r="S8688" s="2"/>
    </row>
    <row r="8689" spans="14:19" x14ac:dyDescent="0.35">
      <c r="N8689" s="6"/>
      <c r="Q8689" s="2"/>
      <c r="S8689" s="2"/>
    </row>
    <row r="8690" spans="14:19" x14ac:dyDescent="0.35">
      <c r="N8690" s="6"/>
      <c r="Q8690" s="2"/>
      <c r="S8690" s="2"/>
    </row>
    <row r="8691" spans="14:19" x14ac:dyDescent="0.35">
      <c r="N8691" s="6"/>
      <c r="Q8691" s="2"/>
      <c r="S8691" s="2"/>
    </row>
    <row r="8692" spans="14:19" x14ac:dyDescent="0.35">
      <c r="N8692" s="6"/>
      <c r="Q8692" s="2"/>
      <c r="S8692" s="2"/>
    </row>
    <row r="8693" spans="14:19" x14ac:dyDescent="0.35">
      <c r="N8693" s="6"/>
      <c r="Q8693" s="2"/>
      <c r="S8693" s="2"/>
    </row>
    <row r="8694" spans="14:19" x14ac:dyDescent="0.35">
      <c r="N8694" s="6"/>
      <c r="Q8694" s="2"/>
      <c r="S8694" s="2"/>
    </row>
    <row r="8695" spans="14:19" x14ac:dyDescent="0.35">
      <c r="N8695" s="6"/>
      <c r="Q8695" s="2"/>
      <c r="S8695" s="2"/>
    </row>
    <row r="8696" spans="14:19" x14ac:dyDescent="0.35">
      <c r="N8696" s="6"/>
      <c r="Q8696" s="2"/>
      <c r="S8696" s="2"/>
    </row>
    <row r="8697" spans="14:19" x14ac:dyDescent="0.35">
      <c r="N8697" s="6"/>
      <c r="Q8697" s="2"/>
      <c r="S8697" s="2"/>
    </row>
    <row r="8698" spans="14:19" x14ac:dyDescent="0.35">
      <c r="N8698" s="6"/>
      <c r="Q8698" s="2"/>
      <c r="S8698" s="2"/>
    </row>
    <row r="8699" spans="14:19" x14ac:dyDescent="0.35">
      <c r="N8699" s="6"/>
      <c r="Q8699" s="2"/>
      <c r="S8699" s="2"/>
    </row>
    <row r="8700" spans="14:19" x14ac:dyDescent="0.35">
      <c r="N8700" s="6"/>
      <c r="Q8700" s="2"/>
      <c r="S8700" s="2"/>
    </row>
    <row r="8701" spans="14:19" x14ac:dyDescent="0.35">
      <c r="N8701" s="6"/>
      <c r="Q8701" s="2"/>
      <c r="S8701" s="2"/>
    </row>
    <row r="8702" spans="14:19" x14ac:dyDescent="0.35">
      <c r="N8702" s="6"/>
      <c r="Q8702" s="2"/>
      <c r="S8702" s="2"/>
    </row>
    <row r="8703" spans="14:19" x14ac:dyDescent="0.35">
      <c r="N8703" s="6"/>
      <c r="Q8703" s="2"/>
      <c r="S8703" s="2"/>
    </row>
    <row r="8704" spans="14:19" x14ac:dyDescent="0.35">
      <c r="N8704" s="6"/>
      <c r="Q8704" s="2"/>
      <c r="S8704" s="2"/>
    </row>
    <row r="8705" spans="14:19" x14ac:dyDescent="0.35">
      <c r="N8705" s="6"/>
      <c r="Q8705" s="2"/>
      <c r="S8705" s="2"/>
    </row>
    <row r="8706" spans="14:19" x14ac:dyDescent="0.35">
      <c r="N8706" s="6"/>
      <c r="Q8706" s="2"/>
      <c r="S8706" s="2"/>
    </row>
    <row r="8707" spans="14:19" x14ac:dyDescent="0.35">
      <c r="N8707" s="6"/>
      <c r="Q8707" s="2"/>
      <c r="S8707" s="2"/>
    </row>
    <row r="8708" spans="14:19" x14ac:dyDescent="0.35">
      <c r="N8708" s="6"/>
      <c r="Q8708" s="2"/>
      <c r="S8708" s="2"/>
    </row>
    <row r="8709" spans="14:19" x14ac:dyDescent="0.35">
      <c r="N8709" s="6"/>
      <c r="Q8709" s="2"/>
      <c r="S8709" s="2"/>
    </row>
    <row r="8710" spans="14:19" x14ac:dyDescent="0.35">
      <c r="N8710" s="6"/>
      <c r="Q8710" s="2"/>
      <c r="S8710" s="2"/>
    </row>
    <row r="8711" spans="14:19" x14ac:dyDescent="0.35">
      <c r="N8711" s="6"/>
      <c r="Q8711" s="2"/>
      <c r="S8711" s="2"/>
    </row>
    <row r="8712" spans="14:19" x14ac:dyDescent="0.35">
      <c r="N8712" s="6"/>
      <c r="Q8712" s="2"/>
      <c r="S8712" s="2"/>
    </row>
    <row r="8713" spans="14:19" x14ac:dyDescent="0.35">
      <c r="N8713" s="6"/>
      <c r="Q8713" s="2"/>
      <c r="S8713" s="2"/>
    </row>
    <row r="8714" spans="14:19" x14ac:dyDescent="0.35">
      <c r="N8714" s="6"/>
      <c r="Q8714" s="2"/>
      <c r="S8714" s="2"/>
    </row>
    <row r="8715" spans="14:19" x14ac:dyDescent="0.35">
      <c r="N8715" s="6"/>
      <c r="Q8715" s="2"/>
      <c r="S8715" s="2"/>
    </row>
    <row r="8716" spans="14:19" x14ac:dyDescent="0.35">
      <c r="N8716" s="6"/>
      <c r="Q8716" s="2"/>
      <c r="S8716" s="2"/>
    </row>
    <row r="8717" spans="14:19" x14ac:dyDescent="0.35">
      <c r="N8717" s="6"/>
      <c r="Q8717" s="2"/>
      <c r="S8717" s="2"/>
    </row>
    <row r="8718" spans="14:19" x14ac:dyDescent="0.35">
      <c r="N8718" s="6"/>
      <c r="Q8718" s="2"/>
      <c r="S8718" s="2"/>
    </row>
    <row r="8719" spans="14:19" x14ac:dyDescent="0.35">
      <c r="N8719" s="6"/>
      <c r="Q8719" s="2"/>
      <c r="S8719" s="2"/>
    </row>
    <row r="8720" spans="14:19" x14ac:dyDescent="0.35">
      <c r="N8720" s="6"/>
      <c r="Q8720" s="2"/>
      <c r="S8720" s="2"/>
    </row>
    <row r="8721" spans="14:19" x14ac:dyDescent="0.35">
      <c r="N8721" s="6"/>
      <c r="Q8721" s="2"/>
      <c r="S8721" s="2"/>
    </row>
    <row r="8722" spans="14:19" x14ac:dyDescent="0.35">
      <c r="N8722" s="6"/>
      <c r="Q8722" s="2"/>
      <c r="S8722" s="2"/>
    </row>
    <row r="8723" spans="14:19" x14ac:dyDescent="0.35">
      <c r="N8723" s="6"/>
      <c r="Q8723" s="2"/>
      <c r="S8723" s="2"/>
    </row>
    <row r="8724" spans="14:19" x14ac:dyDescent="0.35">
      <c r="N8724" s="6"/>
      <c r="Q8724" s="2"/>
      <c r="S8724" s="2"/>
    </row>
    <row r="8725" spans="14:19" x14ac:dyDescent="0.35">
      <c r="N8725" s="6"/>
      <c r="Q8725" s="2"/>
      <c r="S8725" s="2"/>
    </row>
    <row r="8726" spans="14:19" x14ac:dyDescent="0.35">
      <c r="N8726" s="6"/>
      <c r="Q8726" s="2"/>
      <c r="S8726" s="2"/>
    </row>
    <row r="8727" spans="14:19" x14ac:dyDescent="0.35">
      <c r="N8727" s="6"/>
      <c r="Q8727" s="2"/>
      <c r="S8727" s="2"/>
    </row>
    <row r="8728" spans="14:19" x14ac:dyDescent="0.35">
      <c r="N8728" s="6"/>
      <c r="Q8728" s="2"/>
      <c r="S8728" s="2"/>
    </row>
    <row r="8729" spans="14:19" x14ac:dyDescent="0.35">
      <c r="N8729" s="6"/>
      <c r="Q8729" s="2"/>
      <c r="S8729" s="2"/>
    </row>
    <row r="8730" spans="14:19" x14ac:dyDescent="0.35">
      <c r="N8730" s="6"/>
      <c r="Q8730" s="2"/>
      <c r="S8730" s="2"/>
    </row>
    <row r="8731" spans="14:19" x14ac:dyDescent="0.35">
      <c r="N8731" s="6"/>
      <c r="Q8731" s="2"/>
      <c r="S8731" s="2"/>
    </row>
    <row r="8732" spans="14:19" x14ac:dyDescent="0.35">
      <c r="N8732" s="6"/>
      <c r="Q8732" s="2"/>
      <c r="S8732" s="2"/>
    </row>
    <row r="8733" spans="14:19" x14ac:dyDescent="0.35">
      <c r="N8733" s="6"/>
      <c r="Q8733" s="2"/>
      <c r="S8733" s="2"/>
    </row>
    <row r="8734" spans="14:19" x14ac:dyDescent="0.35">
      <c r="N8734" s="6"/>
      <c r="Q8734" s="2"/>
      <c r="S8734" s="2"/>
    </row>
    <row r="8735" spans="14:19" x14ac:dyDescent="0.35">
      <c r="N8735" s="6"/>
      <c r="Q8735" s="2"/>
      <c r="S8735" s="2"/>
    </row>
    <row r="8736" spans="14:19" x14ac:dyDescent="0.35">
      <c r="N8736" s="6"/>
      <c r="Q8736" s="2"/>
      <c r="S8736" s="2"/>
    </row>
    <row r="8737" spans="14:19" x14ac:dyDescent="0.35">
      <c r="N8737" s="6"/>
      <c r="Q8737" s="2"/>
      <c r="S8737" s="2"/>
    </row>
    <row r="8738" spans="14:19" x14ac:dyDescent="0.35">
      <c r="N8738" s="6"/>
      <c r="Q8738" s="2"/>
      <c r="S8738" s="2"/>
    </row>
    <row r="8739" spans="14:19" x14ac:dyDescent="0.35">
      <c r="N8739" s="6"/>
      <c r="Q8739" s="2"/>
      <c r="S8739" s="2"/>
    </row>
    <row r="8740" spans="14:19" x14ac:dyDescent="0.35">
      <c r="N8740" s="6"/>
      <c r="Q8740" s="2"/>
      <c r="S8740" s="2"/>
    </row>
    <row r="8741" spans="14:19" x14ac:dyDescent="0.35">
      <c r="N8741" s="6"/>
      <c r="Q8741" s="2"/>
      <c r="S8741" s="2"/>
    </row>
    <row r="8742" spans="14:19" x14ac:dyDescent="0.35">
      <c r="N8742" s="6"/>
      <c r="Q8742" s="2"/>
      <c r="S8742" s="2"/>
    </row>
    <row r="8743" spans="14:19" x14ac:dyDescent="0.35">
      <c r="N8743" s="6"/>
      <c r="Q8743" s="2"/>
      <c r="S8743" s="2"/>
    </row>
    <row r="8744" spans="14:19" x14ac:dyDescent="0.35">
      <c r="N8744" s="6"/>
      <c r="Q8744" s="2"/>
      <c r="S8744" s="2"/>
    </row>
    <row r="8745" spans="14:19" x14ac:dyDescent="0.35">
      <c r="N8745" s="6"/>
      <c r="Q8745" s="2"/>
      <c r="S8745" s="2"/>
    </row>
    <row r="8746" spans="14:19" x14ac:dyDescent="0.35">
      <c r="N8746" s="6"/>
      <c r="Q8746" s="2"/>
      <c r="S8746" s="2"/>
    </row>
    <row r="8747" spans="14:19" x14ac:dyDescent="0.35">
      <c r="N8747" s="6"/>
      <c r="Q8747" s="2"/>
      <c r="S8747" s="2"/>
    </row>
    <row r="8748" spans="14:19" x14ac:dyDescent="0.35">
      <c r="N8748" s="6"/>
      <c r="Q8748" s="2"/>
      <c r="S8748" s="2"/>
    </row>
    <row r="8749" spans="14:19" x14ac:dyDescent="0.35">
      <c r="N8749" s="6"/>
      <c r="Q8749" s="2"/>
      <c r="S8749" s="2"/>
    </row>
    <row r="8750" spans="14:19" x14ac:dyDescent="0.35">
      <c r="N8750" s="6"/>
      <c r="Q8750" s="2"/>
      <c r="S8750" s="2"/>
    </row>
    <row r="8751" spans="14:19" x14ac:dyDescent="0.35">
      <c r="N8751" s="6"/>
      <c r="Q8751" s="2"/>
      <c r="S8751" s="2"/>
    </row>
    <row r="8752" spans="14:19" x14ac:dyDescent="0.35">
      <c r="N8752" s="6"/>
      <c r="Q8752" s="2"/>
      <c r="S8752" s="2"/>
    </row>
    <row r="8753" spans="14:19" x14ac:dyDescent="0.35">
      <c r="N8753" s="6"/>
      <c r="Q8753" s="2"/>
      <c r="S8753" s="2"/>
    </row>
    <row r="8754" spans="14:19" x14ac:dyDescent="0.35">
      <c r="N8754" s="6"/>
      <c r="Q8754" s="2"/>
      <c r="S8754" s="2"/>
    </row>
    <row r="8755" spans="14:19" x14ac:dyDescent="0.35">
      <c r="N8755" s="6"/>
      <c r="Q8755" s="2"/>
      <c r="S8755" s="2"/>
    </row>
    <row r="8756" spans="14:19" x14ac:dyDescent="0.35">
      <c r="N8756" s="6"/>
      <c r="Q8756" s="2"/>
      <c r="S8756" s="2"/>
    </row>
    <row r="8757" spans="14:19" x14ac:dyDescent="0.35">
      <c r="N8757" s="6"/>
      <c r="Q8757" s="2"/>
      <c r="S8757" s="2"/>
    </row>
    <row r="8758" spans="14:19" x14ac:dyDescent="0.35">
      <c r="N8758" s="6"/>
      <c r="Q8758" s="2"/>
      <c r="S8758" s="2"/>
    </row>
    <row r="8759" spans="14:19" x14ac:dyDescent="0.35">
      <c r="N8759" s="6"/>
      <c r="Q8759" s="2"/>
      <c r="S8759" s="2"/>
    </row>
    <row r="8760" spans="14:19" x14ac:dyDescent="0.35">
      <c r="N8760" s="6"/>
      <c r="Q8760" s="2"/>
      <c r="S8760" s="2"/>
    </row>
    <row r="8761" spans="14:19" x14ac:dyDescent="0.35">
      <c r="N8761" s="6"/>
      <c r="Q8761" s="2"/>
      <c r="S8761" s="2"/>
    </row>
    <row r="8762" spans="14:19" x14ac:dyDescent="0.35">
      <c r="N8762" s="6"/>
      <c r="Q8762" s="2"/>
      <c r="S8762" s="2"/>
    </row>
    <row r="8763" spans="14:19" x14ac:dyDescent="0.35">
      <c r="N8763" s="6"/>
      <c r="Q8763" s="2"/>
      <c r="S8763" s="2"/>
    </row>
    <row r="8764" spans="14:19" x14ac:dyDescent="0.35">
      <c r="N8764" s="6"/>
      <c r="Q8764" s="2"/>
      <c r="S8764" s="2"/>
    </row>
    <row r="8765" spans="14:19" x14ac:dyDescent="0.35">
      <c r="N8765" s="6"/>
      <c r="Q8765" s="2"/>
      <c r="S8765" s="2"/>
    </row>
    <row r="8766" spans="14:19" x14ac:dyDescent="0.35">
      <c r="N8766" s="6"/>
      <c r="Q8766" s="2"/>
      <c r="S8766" s="2"/>
    </row>
    <row r="8767" spans="14:19" x14ac:dyDescent="0.35">
      <c r="N8767" s="6"/>
      <c r="Q8767" s="2"/>
      <c r="S8767" s="2"/>
    </row>
    <row r="8768" spans="14:19" x14ac:dyDescent="0.35">
      <c r="N8768" s="6"/>
      <c r="Q8768" s="2"/>
      <c r="S8768" s="2"/>
    </row>
    <row r="8769" spans="14:19" x14ac:dyDescent="0.35">
      <c r="N8769" s="6"/>
      <c r="Q8769" s="2"/>
      <c r="S8769" s="2"/>
    </row>
    <row r="8770" spans="14:19" x14ac:dyDescent="0.35">
      <c r="N8770" s="6"/>
      <c r="Q8770" s="2"/>
      <c r="S8770" s="2"/>
    </row>
    <row r="8771" spans="14:19" x14ac:dyDescent="0.35">
      <c r="N8771" s="6"/>
      <c r="Q8771" s="2"/>
      <c r="S8771" s="2"/>
    </row>
    <row r="8772" spans="14:19" x14ac:dyDescent="0.35">
      <c r="N8772" s="6"/>
      <c r="Q8772" s="2"/>
      <c r="S8772" s="2"/>
    </row>
    <row r="8773" spans="14:19" x14ac:dyDescent="0.35">
      <c r="N8773" s="6"/>
      <c r="Q8773" s="2"/>
      <c r="S8773" s="2"/>
    </row>
    <row r="8774" spans="14:19" x14ac:dyDescent="0.35">
      <c r="N8774" s="6"/>
      <c r="Q8774" s="2"/>
      <c r="S8774" s="2"/>
    </row>
    <row r="8775" spans="14:19" x14ac:dyDescent="0.35">
      <c r="N8775" s="6"/>
      <c r="Q8775" s="2"/>
      <c r="S8775" s="2"/>
    </row>
    <row r="8776" spans="14:19" x14ac:dyDescent="0.35">
      <c r="N8776" s="6"/>
      <c r="Q8776" s="2"/>
      <c r="S8776" s="2"/>
    </row>
    <row r="8777" spans="14:19" x14ac:dyDescent="0.35">
      <c r="N8777" s="6"/>
      <c r="Q8777" s="2"/>
      <c r="S8777" s="2"/>
    </row>
    <row r="8778" spans="14:19" x14ac:dyDescent="0.35">
      <c r="N8778" s="6"/>
      <c r="Q8778" s="2"/>
      <c r="S8778" s="2"/>
    </row>
    <row r="8779" spans="14:19" x14ac:dyDescent="0.35">
      <c r="N8779" s="6"/>
      <c r="Q8779" s="2"/>
      <c r="S8779" s="2"/>
    </row>
    <row r="8780" spans="14:19" x14ac:dyDescent="0.35">
      <c r="N8780" s="6"/>
      <c r="Q8780" s="2"/>
      <c r="S8780" s="2"/>
    </row>
    <row r="8781" spans="14:19" x14ac:dyDescent="0.35">
      <c r="N8781" s="6"/>
      <c r="Q8781" s="2"/>
      <c r="S8781" s="2"/>
    </row>
    <row r="8782" spans="14:19" x14ac:dyDescent="0.35">
      <c r="N8782" s="6"/>
      <c r="Q8782" s="2"/>
      <c r="S8782" s="2"/>
    </row>
    <row r="8783" spans="14:19" x14ac:dyDescent="0.35">
      <c r="N8783" s="6"/>
      <c r="Q8783" s="2"/>
      <c r="S8783" s="2"/>
    </row>
    <row r="8784" spans="14:19" x14ac:dyDescent="0.35">
      <c r="N8784" s="6"/>
      <c r="Q8784" s="2"/>
      <c r="S8784" s="2"/>
    </row>
    <row r="8785" spans="14:19" x14ac:dyDescent="0.35">
      <c r="N8785" s="6"/>
      <c r="Q8785" s="2"/>
      <c r="S8785" s="2"/>
    </row>
    <row r="8786" spans="14:19" x14ac:dyDescent="0.35">
      <c r="N8786" s="6"/>
      <c r="Q8786" s="2"/>
      <c r="S8786" s="2"/>
    </row>
    <row r="8787" spans="14:19" x14ac:dyDescent="0.35">
      <c r="N8787" s="6"/>
      <c r="Q8787" s="2"/>
      <c r="S8787" s="2"/>
    </row>
    <row r="8788" spans="14:19" x14ac:dyDescent="0.35">
      <c r="N8788" s="6"/>
      <c r="Q8788" s="2"/>
      <c r="S8788" s="2"/>
    </row>
    <row r="8789" spans="14:19" x14ac:dyDescent="0.35">
      <c r="N8789" s="6"/>
      <c r="Q8789" s="2"/>
      <c r="S8789" s="2"/>
    </row>
    <row r="8790" spans="14:19" x14ac:dyDescent="0.35">
      <c r="N8790" s="6"/>
      <c r="Q8790" s="2"/>
      <c r="S8790" s="2"/>
    </row>
    <row r="8791" spans="14:19" x14ac:dyDescent="0.35">
      <c r="N8791" s="6"/>
      <c r="Q8791" s="2"/>
      <c r="S8791" s="2"/>
    </row>
    <row r="8792" spans="14:19" x14ac:dyDescent="0.35">
      <c r="N8792" s="6"/>
      <c r="Q8792" s="2"/>
      <c r="S8792" s="2"/>
    </row>
    <row r="8793" spans="14:19" x14ac:dyDescent="0.35">
      <c r="N8793" s="6"/>
      <c r="Q8793" s="2"/>
      <c r="S8793" s="2"/>
    </row>
    <row r="8794" spans="14:19" x14ac:dyDescent="0.35">
      <c r="N8794" s="6"/>
      <c r="Q8794" s="2"/>
      <c r="S8794" s="2"/>
    </row>
    <row r="8795" spans="14:19" x14ac:dyDescent="0.35">
      <c r="N8795" s="6"/>
      <c r="Q8795" s="2"/>
      <c r="S8795" s="2"/>
    </row>
    <row r="8796" spans="14:19" x14ac:dyDescent="0.35">
      <c r="N8796" s="6"/>
      <c r="Q8796" s="2"/>
      <c r="S8796" s="2"/>
    </row>
    <row r="8797" spans="14:19" x14ac:dyDescent="0.35">
      <c r="N8797" s="6"/>
      <c r="Q8797" s="2"/>
      <c r="S8797" s="2"/>
    </row>
    <row r="8798" spans="14:19" x14ac:dyDescent="0.35">
      <c r="N8798" s="6"/>
      <c r="Q8798" s="2"/>
      <c r="S8798" s="2"/>
    </row>
    <row r="8799" spans="14:19" x14ac:dyDescent="0.35">
      <c r="N8799" s="6"/>
      <c r="Q8799" s="2"/>
      <c r="S8799" s="2"/>
    </row>
    <row r="8800" spans="14:19" x14ac:dyDescent="0.35">
      <c r="N8800" s="6"/>
      <c r="Q8800" s="2"/>
      <c r="S8800" s="2"/>
    </row>
    <row r="8801" spans="14:19" x14ac:dyDescent="0.35">
      <c r="N8801" s="6"/>
      <c r="Q8801" s="2"/>
      <c r="S8801" s="2"/>
    </row>
    <row r="8802" spans="14:19" x14ac:dyDescent="0.35">
      <c r="N8802" s="6"/>
      <c r="Q8802" s="2"/>
      <c r="S8802" s="2"/>
    </row>
    <row r="8803" spans="14:19" x14ac:dyDescent="0.35">
      <c r="N8803" s="6"/>
      <c r="Q8803" s="2"/>
      <c r="S8803" s="2"/>
    </row>
    <row r="8804" spans="14:19" x14ac:dyDescent="0.35">
      <c r="N8804" s="6"/>
      <c r="Q8804" s="2"/>
      <c r="S8804" s="2"/>
    </row>
    <row r="8805" spans="14:19" x14ac:dyDescent="0.35">
      <c r="N8805" s="6"/>
      <c r="Q8805" s="2"/>
      <c r="S8805" s="2"/>
    </row>
    <row r="8806" spans="14:19" x14ac:dyDescent="0.35">
      <c r="N8806" s="6"/>
      <c r="Q8806" s="2"/>
      <c r="S8806" s="2"/>
    </row>
    <row r="8807" spans="14:19" x14ac:dyDescent="0.35">
      <c r="N8807" s="6"/>
      <c r="Q8807" s="2"/>
      <c r="S8807" s="2"/>
    </row>
    <row r="8808" spans="14:19" x14ac:dyDescent="0.35">
      <c r="N8808" s="6"/>
      <c r="Q8808" s="2"/>
      <c r="S8808" s="2"/>
    </row>
    <row r="8809" spans="14:19" x14ac:dyDescent="0.35">
      <c r="N8809" s="6"/>
      <c r="Q8809" s="2"/>
      <c r="S8809" s="2"/>
    </row>
    <row r="8810" spans="14:19" x14ac:dyDescent="0.35">
      <c r="N8810" s="6"/>
      <c r="Q8810" s="2"/>
      <c r="S8810" s="2"/>
    </row>
    <row r="8811" spans="14:19" x14ac:dyDescent="0.35">
      <c r="N8811" s="6"/>
      <c r="Q8811" s="2"/>
      <c r="S8811" s="2"/>
    </row>
    <row r="8812" spans="14:19" x14ac:dyDescent="0.35">
      <c r="N8812" s="6"/>
      <c r="Q8812" s="2"/>
      <c r="S8812" s="2"/>
    </row>
    <row r="8813" spans="14:19" x14ac:dyDescent="0.35">
      <c r="N8813" s="6"/>
      <c r="Q8813" s="2"/>
      <c r="S8813" s="2"/>
    </row>
    <row r="8814" spans="14:19" x14ac:dyDescent="0.35">
      <c r="N8814" s="6"/>
      <c r="Q8814" s="2"/>
      <c r="S8814" s="2"/>
    </row>
    <row r="8815" spans="14:19" x14ac:dyDescent="0.35">
      <c r="N8815" s="6"/>
      <c r="Q8815" s="2"/>
      <c r="S8815" s="2"/>
    </row>
    <row r="8816" spans="14:19" x14ac:dyDescent="0.35">
      <c r="N8816" s="6"/>
      <c r="Q8816" s="2"/>
      <c r="S8816" s="2"/>
    </row>
    <row r="8817" spans="14:19" x14ac:dyDescent="0.35">
      <c r="N8817" s="6"/>
      <c r="Q8817" s="2"/>
      <c r="S8817" s="2"/>
    </row>
    <row r="8818" spans="14:19" x14ac:dyDescent="0.35">
      <c r="N8818" s="6"/>
      <c r="Q8818" s="2"/>
      <c r="S8818" s="2"/>
    </row>
    <row r="8819" spans="14:19" x14ac:dyDescent="0.35">
      <c r="N8819" s="6"/>
      <c r="Q8819" s="2"/>
      <c r="S8819" s="2"/>
    </row>
    <row r="8820" spans="14:19" x14ac:dyDescent="0.35">
      <c r="N8820" s="6"/>
      <c r="Q8820" s="2"/>
      <c r="S8820" s="2"/>
    </row>
    <row r="8821" spans="14:19" x14ac:dyDescent="0.35">
      <c r="N8821" s="6"/>
      <c r="Q8821" s="2"/>
      <c r="S8821" s="2"/>
    </row>
    <row r="8822" spans="14:19" x14ac:dyDescent="0.35">
      <c r="N8822" s="6"/>
      <c r="Q8822" s="2"/>
      <c r="S8822" s="2"/>
    </row>
    <row r="8823" spans="14:19" x14ac:dyDescent="0.35">
      <c r="N8823" s="6"/>
      <c r="Q8823" s="2"/>
      <c r="S8823" s="2"/>
    </row>
    <row r="8824" spans="14:19" x14ac:dyDescent="0.35">
      <c r="N8824" s="6"/>
      <c r="Q8824" s="2"/>
      <c r="S8824" s="2"/>
    </row>
    <row r="8825" spans="14:19" x14ac:dyDescent="0.35">
      <c r="N8825" s="6"/>
      <c r="Q8825" s="2"/>
      <c r="S8825" s="2"/>
    </row>
    <row r="8826" spans="14:19" x14ac:dyDescent="0.35">
      <c r="N8826" s="6"/>
      <c r="Q8826" s="2"/>
      <c r="S8826" s="2"/>
    </row>
    <row r="8827" spans="14:19" x14ac:dyDescent="0.35">
      <c r="N8827" s="6"/>
      <c r="Q8827" s="2"/>
      <c r="S8827" s="2"/>
    </row>
    <row r="8828" spans="14:19" x14ac:dyDescent="0.35">
      <c r="N8828" s="6"/>
      <c r="Q8828" s="2"/>
      <c r="S8828" s="2"/>
    </row>
    <row r="8829" spans="14:19" x14ac:dyDescent="0.35">
      <c r="N8829" s="6"/>
      <c r="Q8829" s="2"/>
      <c r="S8829" s="2"/>
    </row>
    <row r="8830" spans="14:19" x14ac:dyDescent="0.35">
      <c r="N8830" s="6"/>
      <c r="Q8830" s="2"/>
      <c r="S8830" s="2"/>
    </row>
    <row r="8831" spans="14:19" x14ac:dyDescent="0.35">
      <c r="N8831" s="6"/>
      <c r="Q8831" s="2"/>
      <c r="S8831" s="2"/>
    </row>
    <row r="8832" spans="14:19" x14ac:dyDescent="0.35">
      <c r="N8832" s="6"/>
      <c r="Q8832" s="2"/>
      <c r="S8832" s="2"/>
    </row>
    <row r="8833" spans="14:19" x14ac:dyDescent="0.35">
      <c r="N8833" s="6"/>
      <c r="Q8833" s="2"/>
      <c r="S8833" s="2"/>
    </row>
    <row r="8834" spans="14:19" x14ac:dyDescent="0.35">
      <c r="N8834" s="6"/>
      <c r="Q8834" s="2"/>
      <c r="S8834" s="2"/>
    </row>
    <row r="8835" spans="14:19" x14ac:dyDescent="0.35">
      <c r="N8835" s="6"/>
      <c r="Q8835" s="2"/>
      <c r="S8835" s="2"/>
    </row>
    <row r="8836" spans="14:19" x14ac:dyDescent="0.35">
      <c r="N8836" s="6"/>
      <c r="Q8836" s="2"/>
      <c r="S8836" s="2"/>
    </row>
    <row r="8837" spans="14:19" x14ac:dyDescent="0.35">
      <c r="N8837" s="6"/>
      <c r="Q8837" s="2"/>
      <c r="S8837" s="2"/>
    </row>
    <row r="8838" spans="14:19" x14ac:dyDescent="0.35">
      <c r="N8838" s="6"/>
      <c r="Q8838" s="2"/>
      <c r="S8838" s="2"/>
    </row>
    <row r="8839" spans="14:19" x14ac:dyDescent="0.35">
      <c r="N8839" s="6"/>
      <c r="Q8839" s="2"/>
      <c r="S8839" s="2"/>
    </row>
    <row r="8840" spans="14:19" x14ac:dyDescent="0.35">
      <c r="N8840" s="6"/>
      <c r="Q8840" s="2"/>
      <c r="S8840" s="2"/>
    </row>
    <row r="8841" spans="14:19" x14ac:dyDescent="0.35">
      <c r="N8841" s="6"/>
      <c r="Q8841" s="2"/>
      <c r="S8841" s="2"/>
    </row>
    <row r="8842" spans="14:19" x14ac:dyDescent="0.35">
      <c r="N8842" s="6"/>
      <c r="Q8842" s="2"/>
      <c r="S8842" s="2"/>
    </row>
    <row r="8843" spans="14:19" x14ac:dyDescent="0.35">
      <c r="N8843" s="6"/>
      <c r="Q8843" s="2"/>
      <c r="S8843" s="2"/>
    </row>
    <row r="8844" spans="14:19" x14ac:dyDescent="0.35">
      <c r="N8844" s="6"/>
      <c r="Q8844" s="2"/>
      <c r="S8844" s="2"/>
    </row>
    <row r="8845" spans="14:19" x14ac:dyDescent="0.35">
      <c r="N8845" s="6"/>
      <c r="Q8845" s="2"/>
      <c r="S8845" s="2"/>
    </row>
    <row r="8846" spans="14:19" x14ac:dyDescent="0.35">
      <c r="N8846" s="6"/>
      <c r="Q8846" s="2"/>
      <c r="S8846" s="2"/>
    </row>
    <row r="8847" spans="14:19" x14ac:dyDescent="0.35">
      <c r="N8847" s="6"/>
      <c r="Q8847" s="2"/>
      <c r="S8847" s="2"/>
    </row>
    <row r="8848" spans="14:19" x14ac:dyDescent="0.35">
      <c r="N8848" s="6"/>
      <c r="Q8848" s="2"/>
      <c r="S8848" s="2"/>
    </row>
    <row r="8849" spans="14:19" x14ac:dyDescent="0.35">
      <c r="N8849" s="6"/>
      <c r="Q8849" s="2"/>
      <c r="S8849" s="2"/>
    </row>
    <row r="8850" spans="14:19" x14ac:dyDescent="0.35">
      <c r="N8850" s="6"/>
      <c r="Q8850" s="2"/>
      <c r="S8850" s="2"/>
    </row>
    <row r="8851" spans="14:19" x14ac:dyDescent="0.35">
      <c r="N8851" s="6"/>
      <c r="Q8851" s="2"/>
      <c r="S8851" s="2"/>
    </row>
    <row r="8852" spans="14:19" x14ac:dyDescent="0.35">
      <c r="N8852" s="6"/>
      <c r="Q8852" s="2"/>
      <c r="S8852" s="2"/>
    </row>
    <row r="8853" spans="14:19" x14ac:dyDescent="0.35">
      <c r="N8853" s="6"/>
      <c r="Q8853" s="2"/>
      <c r="S8853" s="2"/>
    </row>
    <row r="8854" spans="14:19" x14ac:dyDescent="0.35">
      <c r="N8854" s="6"/>
      <c r="Q8854" s="2"/>
      <c r="S8854" s="2"/>
    </row>
    <row r="8855" spans="14:19" x14ac:dyDescent="0.35">
      <c r="N8855" s="6"/>
      <c r="Q8855" s="2"/>
      <c r="S8855" s="2"/>
    </row>
    <row r="8856" spans="14:19" x14ac:dyDescent="0.35">
      <c r="N8856" s="6"/>
      <c r="Q8856" s="2"/>
      <c r="S8856" s="2"/>
    </row>
    <row r="8857" spans="14:19" x14ac:dyDescent="0.35">
      <c r="N8857" s="6"/>
      <c r="Q8857" s="2"/>
      <c r="S8857" s="2"/>
    </row>
    <row r="8858" spans="14:19" x14ac:dyDescent="0.35">
      <c r="N8858" s="6"/>
      <c r="Q8858" s="2"/>
      <c r="S8858" s="2"/>
    </row>
    <row r="8859" spans="14:19" x14ac:dyDescent="0.35">
      <c r="N8859" s="6"/>
      <c r="Q8859" s="2"/>
      <c r="S8859" s="2"/>
    </row>
    <row r="8860" spans="14:19" x14ac:dyDescent="0.35">
      <c r="N8860" s="6"/>
      <c r="Q8860" s="2"/>
      <c r="S8860" s="2"/>
    </row>
    <row r="8861" spans="14:19" x14ac:dyDescent="0.35">
      <c r="N8861" s="6"/>
      <c r="Q8861" s="2"/>
      <c r="S8861" s="2"/>
    </row>
    <row r="8862" spans="14:19" x14ac:dyDescent="0.35">
      <c r="N8862" s="6"/>
      <c r="Q8862" s="2"/>
      <c r="S8862" s="2"/>
    </row>
    <row r="8863" spans="14:19" x14ac:dyDescent="0.35">
      <c r="N8863" s="6"/>
      <c r="Q8863" s="2"/>
      <c r="S8863" s="2"/>
    </row>
    <row r="8864" spans="14:19" x14ac:dyDescent="0.35">
      <c r="N8864" s="6"/>
      <c r="Q8864" s="2"/>
      <c r="S8864" s="2"/>
    </row>
    <row r="8865" spans="14:19" x14ac:dyDescent="0.35">
      <c r="N8865" s="6"/>
      <c r="Q8865" s="2"/>
      <c r="S8865" s="2"/>
    </row>
    <row r="8866" spans="14:19" x14ac:dyDescent="0.35">
      <c r="N8866" s="6"/>
      <c r="Q8866" s="2"/>
      <c r="S8866" s="2"/>
    </row>
    <row r="8867" spans="14:19" x14ac:dyDescent="0.35">
      <c r="N8867" s="6"/>
      <c r="Q8867" s="2"/>
      <c r="S8867" s="2"/>
    </row>
    <row r="8868" spans="14:19" x14ac:dyDescent="0.35">
      <c r="N8868" s="6"/>
      <c r="Q8868" s="2"/>
      <c r="S8868" s="2"/>
    </row>
    <row r="8869" spans="14:19" x14ac:dyDescent="0.35">
      <c r="N8869" s="6"/>
      <c r="Q8869" s="2"/>
      <c r="S8869" s="2"/>
    </row>
    <row r="8870" spans="14:19" x14ac:dyDescent="0.35">
      <c r="N8870" s="6"/>
      <c r="Q8870" s="2"/>
      <c r="S8870" s="2"/>
    </row>
    <row r="8871" spans="14:19" x14ac:dyDescent="0.35">
      <c r="N8871" s="6"/>
      <c r="Q8871" s="2"/>
      <c r="S8871" s="2"/>
    </row>
    <row r="8872" spans="14:19" x14ac:dyDescent="0.35">
      <c r="N8872" s="6"/>
      <c r="Q8872" s="2"/>
      <c r="S8872" s="2"/>
    </row>
    <row r="8873" spans="14:19" x14ac:dyDescent="0.35">
      <c r="N8873" s="6"/>
      <c r="Q8873" s="2"/>
      <c r="S8873" s="2"/>
    </row>
    <row r="8874" spans="14:19" x14ac:dyDescent="0.35">
      <c r="N8874" s="6"/>
      <c r="Q8874" s="2"/>
      <c r="S8874" s="2"/>
    </row>
    <row r="8875" spans="14:19" x14ac:dyDescent="0.35">
      <c r="N8875" s="6"/>
      <c r="Q8875" s="2"/>
      <c r="S8875" s="2"/>
    </row>
    <row r="8876" spans="14:19" x14ac:dyDescent="0.35">
      <c r="N8876" s="6"/>
      <c r="Q8876" s="2"/>
      <c r="S8876" s="2"/>
    </row>
    <row r="8877" spans="14:19" x14ac:dyDescent="0.35">
      <c r="N8877" s="6"/>
      <c r="Q8877" s="2"/>
      <c r="S8877" s="2"/>
    </row>
    <row r="8878" spans="14:19" x14ac:dyDescent="0.35">
      <c r="N8878" s="6"/>
      <c r="Q8878" s="2"/>
      <c r="S8878" s="2"/>
    </row>
    <row r="8879" spans="14:19" x14ac:dyDescent="0.35">
      <c r="N8879" s="6"/>
      <c r="Q8879" s="2"/>
      <c r="S8879" s="2"/>
    </row>
    <row r="8880" spans="14:19" x14ac:dyDescent="0.35">
      <c r="N8880" s="6"/>
      <c r="Q8880" s="2"/>
      <c r="S8880" s="2"/>
    </row>
    <row r="8881" spans="14:19" x14ac:dyDescent="0.35">
      <c r="N8881" s="6"/>
      <c r="Q8881" s="2"/>
      <c r="S8881" s="2"/>
    </row>
    <row r="8882" spans="14:19" x14ac:dyDescent="0.35">
      <c r="N8882" s="6"/>
      <c r="Q8882" s="2"/>
      <c r="S8882" s="2"/>
    </row>
    <row r="8883" spans="14:19" x14ac:dyDescent="0.35">
      <c r="N8883" s="6"/>
      <c r="Q8883" s="2"/>
      <c r="S8883" s="2"/>
    </row>
    <row r="8884" spans="14:19" x14ac:dyDescent="0.35">
      <c r="N8884" s="6"/>
      <c r="Q8884" s="2"/>
      <c r="S8884" s="2"/>
    </row>
    <row r="8885" spans="14:19" x14ac:dyDescent="0.35">
      <c r="N8885" s="6"/>
      <c r="Q8885" s="2"/>
      <c r="S8885" s="2"/>
    </row>
    <row r="8886" spans="14:19" x14ac:dyDescent="0.35">
      <c r="N8886" s="6"/>
      <c r="Q8886" s="2"/>
      <c r="S8886" s="2"/>
    </row>
    <row r="8887" spans="14:19" x14ac:dyDescent="0.35">
      <c r="N8887" s="6"/>
      <c r="Q8887" s="2"/>
      <c r="S8887" s="2"/>
    </row>
    <row r="8888" spans="14:19" x14ac:dyDescent="0.35">
      <c r="N8888" s="6"/>
      <c r="Q8888" s="2"/>
      <c r="S8888" s="2"/>
    </row>
    <row r="8889" spans="14:19" x14ac:dyDescent="0.35">
      <c r="N8889" s="6"/>
      <c r="Q8889" s="2"/>
      <c r="S8889" s="2"/>
    </row>
    <row r="8890" spans="14:19" x14ac:dyDescent="0.35">
      <c r="N8890" s="6"/>
      <c r="Q8890" s="2"/>
      <c r="S8890" s="2"/>
    </row>
    <row r="8891" spans="14:19" x14ac:dyDescent="0.35">
      <c r="N8891" s="6"/>
      <c r="Q8891" s="2"/>
      <c r="S8891" s="2"/>
    </row>
    <row r="8892" spans="14:19" x14ac:dyDescent="0.35">
      <c r="N8892" s="6"/>
      <c r="Q8892" s="2"/>
      <c r="S8892" s="2"/>
    </row>
    <row r="8893" spans="14:19" x14ac:dyDescent="0.35">
      <c r="N8893" s="6"/>
      <c r="Q8893" s="2"/>
      <c r="S8893" s="2"/>
    </row>
    <row r="8894" spans="14:19" x14ac:dyDescent="0.35">
      <c r="N8894" s="6"/>
      <c r="Q8894" s="2"/>
      <c r="S8894" s="2"/>
    </row>
    <row r="8895" spans="14:19" x14ac:dyDescent="0.35">
      <c r="N8895" s="6"/>
      <c r="Q8895" s="2"/>
      <c r="S8895" s="2"/>
    </row>
    <row r="8896" spans="14:19" x14ac:dyDescent="0.35">
      <c r="N8896" s="6"/>
      <c r="Q8896" s="2"/>
      <c r="S8896" s="2"/>
    </row>
    <row r="8897" spans="14:19" x14ac:dyDescent="0.35">
      <c r="N8897" s="6"/>
      <c r="Q8897" s="2"/>
      <c r="S8897" s="2"/>
    </row>
    <row r="8898" spans="14:19" x14ac:dyDescent="0.35">
      <c r="N8898" s="6"/>
      <c r="Q8898" s="2"/>
      <c r="S8898" s="2"/>
    </row>
    <row r="8899" spans="14:19" x14ac:dyDescent="0.35">
      <c r="N8899" s="6"/>
      <c r="Q8899" s="2"/>
      <c r="S8899" s="2"/>
    </row>
    <row r="8900" spans="14:19" x14ac:dyDescent="0.35">
      <c r="N8900" s="6"/>
      <c r="Q8900" s="2"/>
      <c r="S8900" s="2"/>
    </row>
    <row r="8901" spans="14:19" x14ac:dyDescent="0.35">
      <c r="N8901" s="6"/>
      <c r="Q8901" s="2"/>
      <c r="S8901" s="2"/>
    </row>
    <row r="8902" spans="14:19" x14ac:dyDescent="0.35">
      <c r="N8902" s="6"/>
      <c r="Q8902" s="2"/>
      <c r="S8902" s="2"/>
    </row>
    <row r="8903" spans="14:19" x14ac:dyDescent="0.35">
      <c r="N8903" s="6"/>
      <c r="Q8903" s="2"/>
      <c r="S8903" s="2"/>
    </row>
    <row r="8904" spans="14:19" x14ac:dyDescent="0.35">
      <c r="N8904" s="6"/>
      <c r="Q8904" s="2"/>
      <c r="S8904" s="2"/>
    </row>
    <row r="8905" spans="14:19" x14ac:dyDescent="0.35">
      <c r="N8905" s="6"/>
      <c r="Q8905" s="2"/>
      <c r="S8905" s="2"/>
    </row>
    <row r="8906" spans="14:19" x14ac:dyDescent="0.35">
      <c r="N8906" s="6"/>
      <c r="Q8906" s="2"/>
      <c r="S8906" s="2"/>
    </row>
    <row r="8907" spans="14:19" x14ac:dyDescent="0.35">
      <c r="N8907" s="6"/>
      <c r="Q8907" s="2"/>
      <c r="S8907" s="2"/>
    </row>
    <row r="8908" spans="14:19" x14ac:dyDescent="0.35">
      <c r="N8908" s="6"/>
      <c r="Q8908" s="2"/>
      <c r="S8908" s="2"/>
    </row>
    <row r="8909" spans="14:19" x14ac:dyDescent="0.35">
      <c r="N8909" s="6"/>
      <c r="Q8909" s="2"/>
      <c r="S8909" s="2"/>
    </row>
    <row r="8910" spans="14:19" x14ac:dyDescent="0.35">
      <c r="N8910" s="6"/>
      <c r="Q8910" s="2"/>
      <c r="S8910" s="2"/>
    </row>
    <row r="8911" spans="14:19" x14ac:dyDescent="0.35">
      <c r="N8911" s="6"/>
      <c r="Q8911" s="2"/>
      <c r="S8911" s="2"/>
    </row>
    <row r="8912" spans="14:19" x14ac:dyDescent="0.35">
      <c r="N8912" s="6"/>
      <c r="Q8912" s="2"/>
      <c r="S8912" s="2"/>
    </row>
    <row r="8913" spans="14:19" x14ac:dyDescent="0.35">
      <c r="N8913" s="6"/>
      <c r="Q8913" s="2"/>
      <c r="S8913" s="2"/>
    </row>
    <row r="8914" spans="14:19" x14ac:dyDescent="0.35">
      <c r="N8914" s="6"/>
      <c r="Q8914" s="2"/>
      <c r="S8914" s="2"/>
    </row>
    <row r="8915" spans="14:19" x14ac:dyDescent="0.35">
      <c r="N8915" s="6"/>
      <c r="Q8915" s="2"/>
      <c r="S8915" s="2"/>
    </row>
    <row r="8916" spans="14:19" x14ac:dyDescent="0.35">
      <c r="N8916" s="6"/>
      <c r="Q8916" s="2"/>
      <c r="S8916" s="2"/>
    </row>
    <row r="8917" spans="14:19" x14ac:dyDescent="0.35">
      <c r="N8917" s="6"/>
      <c r="Q8917" s="2"/>
      <c r="S8917" s="2"/>
    </row>
    <row r="8918" spans="14:19" x14ac:dyDescent="0.35">
      <c r="N8918" s="6"/>
      <c r="Q8918" s="2"/>
      <c r="S8918" s="2"/>
    </row>
    <row r="8919" spans="14:19" x14ac:dyDescent="0.35">
      <c r="N8919" s="6"/>
      <c r="Q8919" s="2"/>
      <c r="S8919" s="2"/>
    </row>
    <row r="8920" spans="14:19" x14ac:dyDescent="0.35">
      <c r="N8920" s="6"/>
      <c r="Q8920" s="2"/>
      <c r="S8920" s="2"/>
    </row>
    <row r="8921" spans="14:19" x14ac:dyDescent="0.35">
      <c r="N8921" s="6"/>
      <c r="Q8921" s="2"/>
      <c r="S8921" s="2"/>
    </row>
    <row r="8922" spans="14:19" x14ac:dyDescent="0.35">
      <c r="N8922" s="6"/>
      <c r="Q8922" s="2"/>
      <c r="S8922" s="2"/>
    </row>
    <row r="8923" spans="14:19" x14ac:dyDescent="0.35">
      <c r="N8923" s="6"/>
      <c r="Q8923" s="2"/>
      <c r="S8923" s="2"/>
    </row>
    <row r="8924" spans="14:19" x14ac:dyDescent="0.35">
      <c r="N8924" s="6"/>
      <c r="Q8924" s="2"/>
      <c r="S8924" s="2"/>
    </row>
    <row r="8925" spans="14:19" x14ac:dyDescent="0.35">
      <c r="N8925" s="6"/>
      <c r="Q8925" s="2"/>
      <c r="S8925" s="2"/>
    </row>
    <row r="8926" spans="14:19" x14ac:dyDescent="0.35">
      <c r="N8926" s="6"/>
      <c r="Q8926" s="2"/>
      <c r="S8926" s="2"/>
    </row>
    <row r="8927" spans="14:19" x14ac:dyDescent="0.35">
      <c r="N8927" s="6"/>
      <c r="Q8927" s="2"/>
      <c r="S8927" s="2"/>
    </row>
    <row r="8928" spans="14:19" x14ac:dyDescent="0.35">
      <c r="N8928" s="6"/>
      <c r="Q8928" s="2"/>
      <c r="S8928" s="2"/>
    </row>
    <row r="8929" spans="14:19" x14ac:dyDescent="0.35">
      <c r="N8929" s="6"/>
      <c r="Q8929" s="2"/>
      <c r="S8929" s="2"/>
    </row>
    <row r="8930" spans="14:19" x14ac:dyDescent="0.35">
      <c r="N8930" s="6"/>
      <c r="Q8930" s="2"/>
      <c r="S8930" s="2"/>
    </row>
    <row r="8931" spans="14:19" x14ac:dyDescent="0.35">
      <c r="N8931" s="6"/>
      <c r="Q8931" s="2"/>
      <c r="S8931" s="2"/>
    </row>
    <row r="8932" spans="14:19" x14ac:dyDescent="0.35">
      <c r="N8932" s="6"/>
      <c r="Q8932" s="2"/>
      <c r="S8932" s="2"/>
    </row>
    <row r="8933" spans="14:19" x14ac:dyDescent="0.35">
      <c r="N8933" s="6"/>
      <c r="Q8933" s="2"/>
      <c r="S8933" s="2"/>
    </row>
    <row r="8934" spans="14:19" x14ac:dyDescent="0.35">
      <c r="N8934" s="6"/>
      <c r="Q8934" s="2"/>
      <c r="S8934" s="2"/>
    </row>
    <row r="8935" spans="14:19" x14ac:dyDescent="0.35">
      <c r="N8935" s="6"/>
      <c r="Q8935" s="2"/>
      <c r="S8935" s="2"/>
    </row>
    <row r="8936" spans="14:19" x14ac:dyDescent="0.35">
      <c r="N8936" s="6"/>
      <c r="Q8936" s="2"/>
      <c r="S8936" s="2"/>
    </row>
    <row r="8937" spans="14:19" x14ac:dyDescent="0.35">
      <c r="N8937" s="6"/>
      <c r="Q8937" s="2"/>
      <c r="S8937" s="2"/>
    </row>
    <row r="8938" spans="14:19" x14ac:dyDescent="0.35">
      <c r="N8938" s="6"/>
      <c r="Q8938" s="2"/>
      <c r="S8938" s="2"/>
    </row>
    <row r="8939" spans="14:19" x14ac:dyDescent="0.35">
      <c r="N8939" s="6"/>
      <c r="Q8939" s="2"/>
      <c r="S8939" s="2"/>
    </row>
    <row r="8940" spans="14:19" x14ac:dyDescent="0.35">
      <c r="N8940" s="6"/>
      <c r="Q8940" s="2"/>
      <c r="S8940" s="2"/>
    </row>
    <row r="8941" spans="14:19" x14ac:dyDescent="0.35">
      <c r="N8941" s="6"/>
      <c r="Q8941" s="2"/>
      <c r="S8941" s="2"/>
    </row>
    <row r="8942" spans="14:19" x14ac:dyDescent="0.35">
      <c r="N8942" s="6"/>
      <c r="Q8942" s="2"/>
      <c r="S8942" s="2"/>
    </row>
    <row r="8943" spans="14:19" x14ac:dyDescent="0.35">
      <c r="N8943" s="6"/>
      <c r="Q8943" s="2"/>
      <c r="S8943" s="2"/>
    </row>
    <row r="8944" spans="14:19" x14ac:dyDescent="0.35">
      <c r="N8944" s="6"/>
      <c r="Q8944" s="2"/>
      <c r="S8944" s="2"/>
    </row>
    <row r="8945" spans="14:19" x14ac:dyDescent="0.35">
      <c r="N8945" s="6"/>
      <c r="Q8945" s="2"/>
      <c r="S8945" s="2"/>
    </row>
    <row r="8946" spans="14:19" x14ac:dyDescent="0.35">
      <c r="N8946" s="6"/>
      <c r="Q8946" s="2"/>
      <c r="S8946" s="2"/>
    </row>
    <row r="8947" spans="14:19" x14ac:dyDescent="0.35">
      <c r="N8947" s="6"/>
      <c r="Q8947" s="2"/>
      <c r="S8947" s="2"/>
    </row>
    <row r="8948" spans="14:19" x14ac:dyDescent="0.35">
      <c r="N8948" s="6"/>
      <c r="Q8948" s="2"/>
      <c r="S8948" s="2"/>
    </row>
    <row r="8949" spans="14:19" x14ac:dyDescent="0.35">
      <c r="N8949" s="6"/>
      <c r="Q8949" s="2"/>
      <c r="S8949" s="2"/>
    </row>
    <row r="8950" spans="14:19" x14ac:dyDescent="0.35">
      <c r="N8950" s="6"/>
      <c r="Q8950" s="2"/>
      <c r="S8950" s="2"/>
    </row>
    <row r="8951" spans="14:19" x14ac:dyDescent="0.35">
      <c r="N8951" s="6"/>
      <c r="Q8951" s="2"/>
      <c r="S8951" s="2"/>
    </row>
    <row r="8952" spans="14:19" x14ac:dyDescent="0.35">
      <c r="N8952" s="6"/>
      <c r="Q8952" s="2"/>
      <c r="S8952" s="2"/>
    </row>
    <row r="8953" spans="14:19" x14ac:dyDescent="0.35">
      <c r="N8953" s="6"/>
      <c r="Q8953" s="2"/>
      <c r="S8953" s="2"/>
    </row>
    <row r="8954" spans="14:19" x14ac:dyDescent="0.35">
      <c r="N8954" s="6"/>
      <c r="Q8954" s="2"/>
      <c r="S8954" s="2"/>
    </row>
    <row r="8955" spans="14:19" x14ac:dyDescent="0.35">
      <c r="N8955" s="6"/>
      <c r="Q8955" s="2"/>
      <c r="S8955" s="2"/>
    </row>
    <row r="8956" spans="14:19" x14ac:dyDescent="0.35">
      <c r="N8956" s="6"/>
      <c r="Q8956" s="2"/>
      <c r="S8956" s="2"/>
    </row>
    <row r="8957" spans="14:19" x14ac:dyDescent="0.35">
      <c r="N8957" s="6"/>
      <c r="Q8957" s="2"/>
      <c r="S8957" s="2"/>
    </row>
    <row r="8958" spans="14:19" x14ac:dyDescent="0.35">
      <c r="N8958" s="6"/>
      <c r="Q8958" s="2"/>
      <c r="S8958" s="2"/>
    </row>
    <row r="8959" spans="14:19" x14ac:dyDescent="0.35">
      <c r="N8959" s="6"/>
      <c r="Q8959" s="2"/>
      <c r="S8959" s="2"/>
    </row>
    <row r="8960" spans="14:19" x14ac:dyDescent="0.35">
      <c r="N8960" s="6"/>
      <c r="Q8960" s="2"/>
      <c r="S8960" s="2"/>
    </row>
    <row r="8961" spans="14:19" x14ac:dyDescent="0.35">
      <c r="N8961" s="6"/>
      <c r="Q8961" s="2"/>
      <c r="S8961" s="2"/>
    </row>
    <row r="8962" spans="14:19" x14ac:dyDescent="0.35">
      <c r="N8962" s="6"/>
      <c r="Q8962" s="2"/>
      <c r="S8962" s="2"/>
    </row>
    <row r="8963" spans="14:19" x14ac:dyDescent="0.35">
      <c r="N8963" s="6"/>
      <c r="Q8963" s="2"/>
      <c r="S8963" s="2"/>
    </row>
    <row r="8964" spans="14:19" x14ac:dyDescent="0.35">
      <c r="N8964" s="6"/>
      <c r="Q8964" s="2"/>
      <c r="S8964" s="2"/>
    </row>
    <row r="8965" spans="14:19" x14ac:dyDescent="0.35">
      <c r="N8965" s="6"/>
      <c r="Q8965" s="2"/>
      <c r="S8965" s="2"/>
    </row>
    <row r="8966" spans="14:19" x14ac:dyDescent="0.35">
      <c r="N8966" s="6"/>
      <c r="Q8966" s="2"/>
      <c r="S8966" s="2"/>
    </row>
    <row r="8967" spans="14:19" x14ac:dyDescent="0.35">
      <c r="N8967" s="6"/>
      <c r="Q8967" s="2"/>
      <c r="S8967" s="2"/>
    </row>
    <row r="8968" spans="14:19" x14ac:dyDescent="0.35">
      <c r="N8968" s="6"/>
      <c r="Q8968" s="2"/>
      <c r="S8968" s="2"/>
    </row>
    <row r="8969" spans="14:19" x14ac:dyDescent="0.35">
      <c r="N8969" s="6"/>
      <c r="Q8969" s="2"/>
      <c r="S8969" s="2"/>
    </row>
    <row r="8970" spans="14:19" x14ac:dyDescent="0.35">
      <c r="N8970" s="6"/>
      <c r="Q8970" s="2"/>
      <c r="S8970" s="2"/>
    </row>
    <row r="8971" spans="14:19" x14ac:dyDescent="0.35">
      <c r="N8971" s="6"/>
      <c r="Q8971" s="2"/>
      <c r="S8971" s="2"/>
    </row>
    <row r="8972" spans="14:19" x14ac:dyDescent="0.35">
      <c r="N8972" s="6"/>
      <c r="Q8972" s="2"/>
      <c r="S8972" s="2"/>
    </row>
    <row r="8973" spans="14:19" x14ac:dyDescent="0.35">
      <c r="N8973" s="6"/>
      <c r="Q8973" s="2"/>
      <c r="S8973" s="2"/>
    </row>
    <row r="8974" spans="14:19" x14ac:dyDescent="0.35">
      <c r="N8974" s="6"/>
      <c r="Q8974" s="2"/>
      <c r="S8974" s="2"/>
    </row>
    <row r="8975" spans="14:19" x14ac:dyDescent="0.35">
      <c r="N8975" s="6"/>
      <c r="Q8975" s="2"/>
      <c r="S8975" s="2"/>
    </row>
    <row r="8976" spans="14:19" x14ac:dyDescent="0.35">
      <c r="N8976" s="6"/>
      <c r="Q8976" s="2"/>
      <c r="S8976" s="2"/>
    </row>
    <row r="8977" spans="14:19" x14ac:dyDescent="0.35">
      <c r="N8977" s="6"/>
      <c r="Q8977" s="2"/>
      <c r="S8977" s="2"/>
    </row>
    <row r="8978" spans="14:19" x14ac:dyDescent="0.35">
      <c r="N8978" s="6"/>
      <c r="Q8978" s="2"/>
      <c r="S8978" s="2"/>
    </row>
    <row r="8979" spans="14:19" x14ac:dyDescent="0.35">
      <c r="N8979" s="6"/>
      <c r="Q8979" s="2"/>
      <c r="S8979" s="2"/>
    </row>
    <row r="8980" spans="14:19" x14ac:dyDescent="0.35">
      <c r="N8980" s="6"/>
      <c r="Q8980" s="2"/>
      <c r="S8980" s="2"/>
    </row>
    <row r="8981" spans="14:19" x14ac:dyDescent="0.35">
      <c r="N8981" s="6"/>
      <c r="Q8981" s="2"/>
      <c r="S8981" s="2"/>
    </row>
    <row r="8982" spans="14:19" x14ac:dyDescent="0.35">
      <c r="N8982" s="6"/>
      <c r="Q8982" s="2"/>
      <c r="S8982" s="2"/>
    </row>
    <row r="8983" spans="14:19" x14ac:dyDescent="0.35">
      <c r="N8983" s="6"/>
      <c r="Q8983" s="2"/>
      <c r="S8983" s="2"/>
    </row>
    <row r="8984" spans="14:19" x14ac:dyDescent="0.35">
      <c r="N8984" s="6"/>
      <c r="Q8984" s="2"/>
      <c r="S8984" s="2"/>
    </row>
    <row r="8985" spans="14:19" x14ac:dyDescent="0.35">
      <c r="N8985" s="6"/>
      <c r="Q8985" s="2"/>
      <c r="S8985" s="2"/>
    </row>
    <row r="8986" spans="14:19" x14ac:dyDescent="0.35">
      <c r="N8986" s="6"/>
      <c r="Q8986" s="2"/>
      <c r="S8986" s="2"/>
    </row>
    <row r="8987" spans="14:19" x14ac:dyDescent="0.35">
      <c r="N8987" s="6"/>
      <c r="Q8987" s="2"/>
      <c r="S8987" s="2"/>
    </row>
    <row r="8988" spans="14:19" x14ac:dyDescent="0.35">
      <c r="N8988" s="6"/>
      <c r="Q8988" s="2"/>
      <c r="S8988" s="2"/>
    </row>
    <row r="8989" spans="14:19" x14ac:dyDescent="0.35">
      <c r="N8989" s="6"/>
      <c r="Q8989" s="2"/>
      <c r="S8989" s="2"/>
    </row>
    <row r="8990" spans="14:19" x14ac:dyDescent="0.35">
      <c r="N8990" s="6"/>
      <c r="Q8990" s="2"/>
      <c r="S8990" s="2"/>
    </row>
    <row r="8991" spans="14:19" x14ac:dyDescent="0.35">
      <c r="N8991" s="6"/>
      <c r="Q8991" s="2"/>
      <c r="S8991" s="2"/>
    </row>
    <row r="8992" spans="14:19" x14ac:dyDescent="0.35">
      <c r="N8992" s="6"/>
      <c r="Q8992" s="2"/>
      <c r="S8992" s="2"/>
    </row>
    <row r="8993" spans="14:19" x14ac:dyDescent="0.35">
      <c r="N8993" s="6"/>
      <c r="Q8993" s="2"/>
      <c r="S8993" s="2"/>
    </row>
    <row r="8994" spans="14:19" x14ac:dyDescent="0.35">
      <c r="N8994" s="6"/>
      <c r="Q8994" s="2"/>
      <c r="S8994" s="2"/>
    </row>
    <row r="8995" spans="14:19" x14ac:dyDescent="0.35">
      <c r="N8995" s="6"/>
      <c r="Q8995" s="2"/>
      <c r="S8995" s="2"/>
    </row>
    <row r="8996" spans="14:19" x14ac:dyDescent="0.35">
      <c r="N8996" s="6"/>
      <c r="Q8996" s="2"/>
      <c r="S8996" s="2"/>
    </row>
    <row r="8997" spans="14:19" x14ac:dyDescent="0.35">
      <c r="N8997" s="6"/>
      <c r="Q8997" s="2"/>
      <c r="S8997" s="2"/>
    </row>
    <row r="8998" spans="14:19" x14ac:dyDescent="0.35">
      <c r="N8998" s="6"/>
      <c r="Q8998" s="2"/>
      <c r="S8998" s="2"/>
    </row>
    <row r="8999" spans="14:19" x14ac:dyDescent="0.35">
      <c r="N8999" s="6"/>
      <c r="Q8999" s="2"/>
      <c r="S8999" s="2"/>
    </row>
    <row r="9000" spans="14:19" x14ac:dyDescent="0.35">
      <c r="N9000" s="6"/>
      <c r="Q9000" s="2"/>
      <c r="S9000" s="2"/>
    </row>
    <row r="9001" spans="14:19" x14ac:dyDescent="0.35">
      <c r="N9001" s="6"/>
      <c r="Q9001" s="2"/>
      <c r="S9001" s="2"/>
    </row>
    <row r="9002" spans="14:19" x14ac:dyDescent="0.35">
      <c r="N9002" s="6"/>
      <c r="Q9002" s="2"/>
      <c r="S9002" s="2"/>
    </row>
    <row r="9003" spans="14:19" x14ac:dyDescent="0.35">
      <c r="N9003" s="6"/>
      <c r="Q9003" s="2"/>
      <c r="S9003" s="2"/>
    </row>
    <row r="9004" spans="14:19" x14ac:dyDescent="0.35">
      <c r="N9004" s="6"/>
      <c r="Q9004" s="2"/>
      <c r="S9004" s="2"/>
    </row>
    <row r="9005" spans="14:19" x14ac:dyDescent="0.35">
      <c r="N9005" s="6"/>
      <c r="Q9005" s="2"/>
      <c r="S9005" s="2"/>
    </row>
    <row r="9006" spans="14:19" x14ac:dyDescent="0.35">
      <c r="N9006" s="6"/>
      <c r="Q9006" s="2"/>
      <c r="S9006" s="2"/>
    </row>
    <row r="9007" spans="14:19" x14ac:dyDescent="0.35">
      <c r="N9007" s="6"/>
      <c r="Q9007" s="2"/>
      <c r="S9007" s="2"/>
    </row>
    <row r="9008" spans="14:19" x14ac:dyDescent="0.35">
      <c r="N9008" s="6"/>
      <c r="Q9008" s="2"/>
      <c r="S9008" s="2"/>
    </row>
    <row r="9009" spans="14:19" x14ac:dyDescent="0.35">
      <c r="N9009" s="6"/>
      <c r="Q9009" s="2"/>
      <c r="S9009" s="2"/>
    </row>
    <row r="9010" spans="14:19" x14ac:dyDescent="0.35">
      <c r="N9010" s="6"/>
      <c r="Q9010" s="2"/>
      <c r="S9010" s="2"/>
    </row>
    <row r="9011" spans="14:19" x14ac:dyDescent="0.35">
      <c r="N9011" s="6"/>
      <c r="Q9011" s="2"/>
      <c r="S9011" s="2"/>
    </row>
    <row r="9012" spans="14:19" x14ac:dyDescent="0.35">
      <c r="N9012" s="6"/>
      <c r="Q9012" s="2"/>
      <c r="S9012" s="2"/>
    </row>
    <row r="9013" spans="14:19" x14ac:dyDescent="0.35">
      <c r="N9013" s="6"/>
      <c r="Q9013" s="2"/>
      <c r="S9013" s="2"/>
    </row>
    <row r="9014" spans="14:19" x14ac:dyDescent="0.35">
      <c r="N9014" s="6"/>
      <c r="Q9014" s="2"/>
      <c r="S9014" s="2"/>
    </row>
    <row r="9015" spans="14:19" x14ac:dyDescent="0.35">
      <c r="N9015" s="6"/>
      <c r="Q9015" s="2"/>
      <c r="S9015" s="2"/>
    </row>
    <row r="9016" spans="14:19" x14ac:dyDescent="0.35">
      <c r="N9016" s="6"/>
      <c r="Q9016" s="2"/>
      <c r="S9016" s="2"/>
    </row>
    <row r="9017" spans="14:19" x14ac:dyDescent="0.35">
      <c r="N9017" s="6"/>
      <c r="Q9017" s="2"/>
      <c r="S9017" s="2"/>
    </row>
    <row r="9018" spans="14:19" x14ac:dyDescent="0.35">
      <c r="N9018" s="6"/>
      <c r="Q9018" s="2"/>
      <c r="S9018" s="2"/>
    </row>
    <row r="9019" spans="14:19" x14ac:dyDescent="0.35">
      <c r="N9019" s="6"/>
      <c r="Q9019" s="2"/>
      <c r="S9019" s="2"/>
    </row>
    <row r="9020" spans="14:19" x14ac:dyDescent="0.35">
      <c r="N9020" s="6"/>
      <c r="Q9020" s="2"/>
      <c r="S9020" s="2"/>
    </row>
    <row r="9021" spans="14:19" x14ac:dyDescent="0.35">
      <c r="N9021" s="6"/>
      <c r="Q9021" s="2"/>
      <c r="S9021" s="2"/>
    </row>
    <row r="9022" spans="14:19" x14ac:dyDescent="0.35">
      <c r="N9022" s="6"/>
      <c r="Q9022" s="2"/>
      <c r="S9022" s="2"/>
    </row>
    <row r="9023" spans="14:19" x14ac:dyDescent="0.35">
      <c r="N9023" s="6"/>
      <c r="Q9023" s="2"/>
      <c r="S9023" s="2"/>
    </row>
    <row r="9024" spans="14:19" x14ac:dyDescent="0.35">
      <c r="N9024" s="6"/>
      <c r="Q9024" s="2"/>
      <c r="S9024" s="2"/>
    </row>
    <row r="9025" spans="14:19" x14ac:dyDescent="0.35">
      <c r="N9025" s="6"/>
      <c r="Q9025" s="2"/>
      <c r="S9025" s="2"/>
    </row>
    <row r="9026" spans="14:19" x14ac:dyDescent="0.35">
      <c r="N9026" s="6"/>
      <c r="Q9026" s="2"/>
      <c r="S9026" s="2"/>
    </row>
    <row r="9027" spans="14:19" x14ac:dyDescent="0.35">
      <c r="N9027" s="6"/>
      <c r="Q9027" s="2"/>
      <c r="S9027" s="2"/>
    </row>
    <row r="9028" spans="14:19" x14ac:dyDescent="0.35">
      <c r="N9028" s="6"/>
      <c r="Q9028" s="2"/>
      <c r="S9028" s="2"/>
    </row>
    <row r="9029" spans="14:19" x14ac:dyDescent="0.35">
      <c r="N9029" s="6"/>
      <c r="Q9029" s="2"/>
      <c r="S9029" s="2"/>
    </row>
    <row r="9030" spans="14:19" x14ac:dyDescent="0.35">
      <c r="N9030" s="6"/>
      <c r="Q9030" s="2"/>
      <c r="S9030" s="2"/>
    </row>
    <row r="9031" spans="14:19" x14ac:dyDescent="0.35">
      <c r="N9031" s="6"/>
      <c r="Q9031" s="2"/>
      <c r="S9031" s="2"/>
    </row>
    <row r="9032" spans="14:19" x14ac:dyDescent="0.35">
      <c r="N9032" s="6"/>
      <c r="Q9032" s="2"/>
      <c r="S9032" s="2"/>
    </row>
    <row r="9033" spans="14:19" x14ac:dyDescent="0.35">
      <c r="N9033" s="6"/>
      <c r="Q9033" s="2"/>
      <c r="S9033" s="2"/>
    </row>
    <row r="9034" spans="14:19" x14ac:dyDescent="0.35">
      <c r="N9034" s="6"/>
      <c r="Q9034" s="2"/>
      <c r="S9034" s="2"/>
    </row>
    <row r="9035" spans="14:19" x14ac:dyDescent="0.35">
      <c r="N9035" s="6"/>
      <c r="Q9035" s="2"/>
      <c r="S9035" s="2"/>
    </row>
    <row r="9036" spans="14:19" x14ac:dyDescent="0.35">
      <c r="N9036" s="6"/>
      <c r="Q9036" s="2"/>
      <c r="S9036" s="2"/>
    </row>
    <row r="9037" spans="14:19" x14ac:dyDescent="0.35">
      <c r="N9037" s="6"/>
      <c r="Q9037" s="2"/>
      <c r="S9037" s="2"/>
    </row>
    <row r="9038" spans="14:19" x14ac:dyDescent="0.35">
      <c r="N9038" s="6"/>
      <c r="Q9038" s="2"/>
      <c r="S9038" s="2"/>
    </row>
    <row r="9039" spans="14:19" x14ac:dyDescent="0.35">
      <c r="N9039" s="6"/>
      <c r="Q9039" s="2"/>
      <c r="S9039" s="2"/>
    </row>
    <row r="9040" spans="14:19" x14ac:dyDescent="0.35">
      <c r="N9040" s="6"/>
      <c r="Q9040" s="2"/>
      <c r="S9040" s="2"/>
    </row>
    <row r="9041" spans="14:19" x14ac:dyDescent="0.35">
      <c r="N9041" s="6"/>
      <c r="Q9041" s="2"/>
      <c r="S9041" s="2"/>
    </row>
    <row r="9042" spans="14:19" x14ac:dyDescent="0.35">
      <c r="N9042" s="6"/>
      <c r="Q9042" s="2"/>
      <c r="S9042" s="2"/>
    </row>
    <row r="9043" spans="14:19" x14ac:dyDescent="0.35">
      <c r="N9043" s="6"/>
      <c r="Q9043" s="2"/>
      <c r="S9043" s="2"/>
    </row>
    <row r="9044" spans="14:19" x14ac:dyDescent="0.35">
      <c r="N9044" s="6"/>
      <c r="Q9044" s="2"/>
      <c r="S9044" s="2"/>
    </row>
    <row r="9045" spans="14:19" x14ac:dyDescent="0.35">
      <c r="N9045" s="6"/>
      <c r="Q9045" s="2"/>
      <c r="S9045" s="2"/>
    </row>
    <row r="9046" spans="14:19" x14ac:dyDescent="0.35">
      <c r="N9046" s="6"/>
      <c r="Q9046" s="2"/>
      <c r="S9046" s="2"/>
    </row>
    <row r="9047" spans="14:19" x14ac:dyDescent="0.35">
      <c r="N9047" s="6"/>
      <c r="Q9047" s="2"/>
      <c r="S9047" s="2"/>
    </row>
    <row r="9048" spans="14:19" x14ac:dyDescent="0.35">
      <c r="N9048" s="6"/>
      <c r="Q9048" s="2"/>
      <c r="S9048" s="2"/>
    </row>
    <row r="9049" spans="14:19" x14ac:dyDescent="0.35">
      <c r="N9049" s="6"/>
      <c r="Q9049" s="2"/>
      <c r="S9049" s="2"/>
    </row>
    <row r="9050" spans="14:19" x14ac:dyDescent="0.35">
      <c r="N9050" s="6"/>
      <c r="Q9050" s="2"/>
      <c r="S9050" s="2"/>
    </row>
    <row r="9051" spans="14:19" x14ac:dyDescent="0.35">
      <c r="N9051" s="6"/>
      <c r="Q9051" s="2"/>
      <c r="S9051" s="2"/>
    </row>
    <row r="9052" spans="14:19" x14ac:dyDescent="0.35">
      <c r="N9052" s="6"/>
      <c r="Q9052" s="2"/>
      <c r="S9052" s="2"/>
    </row>
    <row r="9053" spans="14:19" x14ac:dyDescent="0.35">
      <c r="N9053" s="6"/>
      <c r="Q9053" s="2"/>
      <c r="S9053" s="2"/>
    </row>
    <row r="9054" spans="14:19" x14ac:dyDescent="0.35">
      <c r="N9054" s="6"/>
      <c r="Q9054" s="2"/>
      <c r="S9054" s="2"/>
    </row>
    <row r="9055" spans="14:19" x14ac:dyDescent="0.35">
      <c r="N9055" s="6"/>
      <c r="Q9055" s="2"/>
      <c r="S9055" s="2"/>
    </row>
    <row r="9056" spans="14:19" x14ac:dyDescent="0.35">
      <c r="N9056" s="6"/>
      <c r="Q9056" s="2"/>
      <c r="S9056" s="2"/>
    </row>
    <row r="9057" spans="14:19" x14ac:dyDescent="0.35">
      <c r="N9057" s="6"/>
      <c r="Q9057" s="2"/>
      <c r="S9057" s="2"/>
    </row>
    <row r="9058" spans="14:19" x14ac:dyDescent="0.35">
      <c r="N9058" s="6"/>
      <c r="Q9058" s="2"/>
      <c r="S9058" s="2"/>
    </row>
    <row r="9059" spans="14:19" x14ac:dyDescent="0.35">
      <c r="N9059" s="6"/>
      <c r="Q9059" s="2"/>
      <c r="S9059" s="2"/>
    </row>
    <row r="9060" spans="14:19" x14ac:dyDescent="0.35">
      <c r="N9060" s="6"/>
      <c r="Q9060" s="2"/>
      <c r="S9060" s="2"/>
    </row>
    <row r="9061" spans="14:19" x14ac:dyDescent="0.35">
      <c r="N9061" s="6"/>
      <c r="Q9061" s="2"/>
      <c r="S9061" s="2"/>
    </row>
    <row r="9062" spans="14:19" x14ac:dyDescent="0.35">
      <c r="N9062" s="6"/>
      <c r="Q9062" s="2"/>
      <c r="S9062" s="2"/>
    </row>
    <row r="9063" spans="14:19" x14ac:dyDescent="0.35">
      <c r="N9063" s="6"/>
      <c r="Q9063" s="2"/>
      <c r="S9063" s="2"/>
    </row>
    <row r="9064" spans="14:19" x14ac:dyDescent="0.35">
      <c r="N9064" s="6"/>
      <c r="Q9064" s="2"/>
      <c r="S9064" s="2"/>
    </row>
    <row r="9065" spans="14:19" x14ac:dyDescent="0.35">
      <c r="N9065" s="6"/>
      <c r="Q9065" s="2"/>
      <c r="S9065" s="2"/>
    </row>
    <row r="9066" spans="14:19" x14ac:dyDescent="0.35">
      <c r="N9066" s="6"/>
      <c r="Q9066" s="2"/>
      <c r="S9066" s="2"/>
    </row>
    <row r="9067" spans="14:19" x14ac:dyDescent="0.35">
      <c r="N9067" s="6"/>
      <c r="Q9067" s="2"/>
      <c r="S9067" s="2"/>
    </row>
    <row r="9068" spans="14:19" x14ac:dyDescent="0.35">
      <c r="N9068" s="6"/>
      <c r="Q9068" s="2"/>
      <c r="S9068" s="2"/>
    </row>
    <row r="9069" spans="14:19" x14ac:dyDescent="0.35">
      <c r="N9069" s="6"/>
      <c r="Q9069" s="2"/>
      <c r="S9069" s="2"/>
    </row>
    <row r="9070" spans="14:19" x14ac:dyDescent="0.35">
      <c r="N9070" s="6"/>
      <c r="Q9070" s="2"/>
      <c r="S9070" s="2"/>
    </row>
    <row r="9071" spans="14:19" x14ac:dyDescent="0.35">
      <c r="N9071" s="6"/>
      <c r="Q9071" s="2"/>
      <c r="S9071" s="2"/>
    </row>
    <row r="9072" spans="14:19" x14ac:dyDescent="0.35">
      <c r="N9072" s="6"/>
      <c r="Q9072" s="2"/>
      <c r="S9072" s="2"/>
    </row>
    <row r="9073" spans="14:19" x14ac:dyDescent="0.35">
      <c r="N9073" s="6"/>
      <c r="Q9073" s="2"/>
      <c r="S9073" s="2"/>
    </row>
    <row r="9074" spans="14:19" x14ac:dyDescent="0.35">
      <c r="N9074" s="6"/>
      <c r="Q9074" s="2"/>
      <c r="S9074" s="2"/>
    </row>
    <row r="9075" spans="14:19" x14ac:dyDescent="0.35">
      <c r="N9075" s="6"/>
      <c r="Q9075" s="2"/>
      <c r="S9075" s="2"/>
    </row>
    <row r="9076" spans="14:19" x14ac:dyDescent="0.35">
      <c r="N9076" s="6"/>
      <c r="Q9076" s="2"/>
      <c r="S9076" s="2"/>
    </row>
    <row r="9077" spans="14:19" x14ac:dyDescent="0.35">
      <c r="N9077" s="6"/>
      <c r="Q9077" s="2"/>
      <c r="S9077" s="2"/>
    </row>
    <row r="9078" spans="14:19" x14ac:dyDescent="0.35">
      <c r="N9078" s="6"/>
      <c r="Q9078" s="2"/>
      <c r="S9078" s="2"/>
    </row>
    <row r="9079" spans="14:19" x14ac:dyDescent="0.35">
      <c r="N9079" s="6"/>
      <c r="Q9079" s="2"/>
      <c r="S9079" s="2"/>
    </row>
    <row r="9080" spans="14:19" x14ac:dyDescent="0.35">
      <c r="N9080" s="6"/>
      <c r="Q9080" s="2"/>
      <c r="S9080" s="2"/>
    </row>
    <row r="9081" spans="14:19" x14ac:dyDescent="0.35">
      <c r="N9081" s="6"/>
      <c r="Q9081" s="2"/>
      <c r="S9081" s="2"/>
    </row>
    <row r="9082" spans="14:19" x14ac:dyDescent="0.35">
      <c r="N9082" s="6"/>
      <c r="Q9082" s="2"/>
      <c r="S9082" s="2"/>
    </row>
    <row r="9083" spans="14:19" x14ac:dyDescent="0.35">
      <c r="N9083" s="6"/>
      <c r="Q9083" s="2"/>
      <c r="S9083" s="2"/>
    </row>
    <row r="9084" spans="14:19" x14ac:dyDescent="0.35">
      <c r="N9084" s="6"/>
      <c r="Q9084" s="2"/>
      <c r="S9084" s="2"/>
    </row>
    <row r="9085" spans="14:19" x14ac:dyDescent="0.35">
      <c r="N9085" s="6"/>
      <c r="Q9085" s="2"/>
      <c r="S9085" s="2"/>
    </row>
    <row r="9086" spans="14:19" x14ac:dyDescent="0.35">
      <c r="N9086" s="6"/>
      <c r="Q9086" s="2"/>
      <c r="S9086" s="2"/>
    </row>
    <row r="9087" spans="14:19" x14ac:dyDescent="0.35">
      <c r="N9087" s="6"/>
      <c r="Q9087" s="2"/>
      <c r="S9087" s="2"/>
    </row>
    <row r="9088" spans="14:19" x14ac:dyDescent="0.35">
      <c r="N9088" s="6"/>
      <c r="Q9088" s="2"/>
      <c r="S9088" s="2"/>
    </row>
    <row r="9089" spans="14:19" x14ac:dyDescent="0.35">
      <c r="N9089" s="6"/>
      <c r="Q9089" s="2"/>
      <c r="S9089" s="2"/>
    </row>
    <row r="9090" spans="14:19" x14ac:dyDescent="0.35">
      <c r="N9090" s="6"/>
      <c r="Q9090" s="2"/>
      <c r="S9090" s="2"/>
    </row>
    <row r="9091" spans="14:19" x14ac:dyDescent="0.35">
      <c r="N9091" s="6"/>
      <c r="Q9091" s="2"/>
      <c r="S9091" s="2"/>
    </row>
    <row r="9092" spans="14:19" x14ac:dyDescent="0.35">
      <c r="N9092" s="6"/>
      <c r="Q9092" s="2"/>
      <c r="S9092" s="2"/>
    </row>
    <row r="9093" spans="14:19" x14ac:dyDescent="0.35">
      <c r="N9093" s="6"/>
      <c r="Q9093" s="2"/>
      <c r="S9093" s="2"/>
    </row>
    <row r="9094" spans="14:19" x14ac:dyDescent="0.35">
      <c r="N9094" s="6"/>
      <c r="Q9094" s="2"/>
      <c r="S9094" s="2"/>
    </row>
    <row r="9095" spans="14:19" x14ac:dyDescent="0.35">
      <c r="N9095" s="6"/>
      <c r="Q9095" s="2"/>
      <c r="S9095" s="2"/>
    </row>
    <row r="9096" spans="14:19" x14ac:dyDescent="0.35">
      <c r="N9096" s="6"/>
      <c r="Q9096" s="2"/>
      <c r="S9096" s="2"/>
    </row>
    <row r="9097" spans="14:19" x14ac:dyDescent="0.35">
      <c r="N9097" s="6"/>
      <c r="Q9097" s="2"/>
      <c r="S9097" s="2"/>
    </row>
    <row r="9098" spans="14:19" x14ac:dyDescent="0.35">
      <c r="N9098" s="6"/>
      <c r="Q9098" s="2"/>
      <c r="S9098" s="2"/>
    </row>
    <row r="9099" spans="14:19" x14ac:dyDescent="0.35">
      <c r="N9099" s="6"/>
      <c r="Q9099" s="2"/>
      <c r="S9099" s="2"/>
    </row>
    <row r="9100" spans="14:19" x14ac:dyDescent="0.35">
      <c r="N9100" s="6"/>
      <c r="Q9100" s="2"/>
      <c r="S9100" s="2"/>
    </row>
    <row r="9101" spans="14:19" x14ac:dyDescent="0.35">
      <c r="N9101" s="6"/>
      <c r="Q9101" s="2"/>
      <c r="S9101" s="2"/>
    </row>
    <row r="9102" spans="14:19" x14ac:dyDescent="0.35">
      <c r="N9102" s="6"/>
      <c r="Q9102" s="2"/>
      <c r="S9102" s="2"/>
    </row>
    <row r="9103" spans="14:19" x14ac:dyDescent="0.35">
      <c r="N9103" s="6"/>
      <c r="Q9103" s="2"/>
      <c r="S9103" s="2"/>
    </row>
    <row r="9104" spans="14:19" x14ac:dyDescent="0.35">
      <c r="N9104" s="6"/>
      <c r="Q9104" s="2"/>
      <c r="S9104" s="2"/>
    </row>
    <row r="9105" spans="14:19" x14ac:dyDescent="0.35">
      <c r="N9105" s="6"/>
      <c r="Q9105" s="2"/>
      <c r="S9105" s="2"/>
    </row>
    <row r="9106" spans="14:19" x14ac:dyDescent="0.35">
      <c r="N9106" s="6"/>
      <c r="Q9106" s="2"/>
      <c r="S9106" s="2"/>
    </row>
    <row r="9107" spans="14:19" x14ac:dyDescent="0.35">
      <c r="N9107" s="6"/>
      <c r="Q9107" s="2"/>
      <c r="S9107" s="2"/>
    </row>
    <row r="9108" spans="14:19" x14ac:dyDescent="0.35">
      <c r="N9108" s="6"/>
      <c r="Q9108" s="2"/>
      <c r="S9108" s="2"/>
    </row>
    <row r="9109" spans="14:19" x14ac:dyDescent="0.35">
      <c r="N9109" s="6"/>
      <c r="Q9109" s="2"/>
      <c r="S9109" s="2"/>
    </row>
    <row r="9110" spans="14:19" x14ac:dyDescent="0.35">
      <c r="N9110" s="6"/>
      <c r="Q9110" s="2"/>
      <c r="S9110" s="2"/>
    </row>
    <row r="9111" spans="14:19" x14ac:dyDescent="0.35">
      <c r="N9111" s="6"/>
      <c r="Q9111" s="2"/>
      <c r="S9111" s="2"/>
    </row>
    <row r="9112" spans="14:19" x14ac:dyDescent="0.35">
      <c r="N9112" s="6"/>
      <c r="Q9112" s="2"/>
      <c r="S9112" s="2"/>
    </row>
    <row r="9113" spans="14:19" x14ac:dyDescent="0.35">
      <c r="N9113" s="6"/>
      <c r="Q9113" s="2"/>
      <c r="S9113" s="2"/>
    </row>
    <row r="9114" spans="14:19" x14ac:dyDescent="0.35">
      <c r="N9114" s="6"/>
      <c r="Q9114" s="2"/>
      <c r="S9114" s="2"/>
    </row>
    <row r="9115" spans="14:19" x14ac:dyDescent="0.35">
      <c r="N9115" s="6"/>
      <c r="Q9115" s="2"/>
      <c r="S9115" s="2"/>
    </row>
    <row r="9116" spans="14:19" x14ac:dyDescent="0.35">
      <c r="N9116" s="6"/>
      <c r="Q9116" s="2"/>
      <c r="S9116" s="2"/>
    </row>
    <row r="9117" spans="14:19" x14ac:dyDescent="0.35">
      <c r="N9117" s="6"/>
      <c r="Q9117" s="2"/>
      <c r="S9117" s="2"/>
    </row>
    <row r="9118" spans="14:19" x14ac:dyDescent="0.35">
      <c r="N9118" s="6"/>
      <c r="Q9118" s="2"/>
      <c r="S9118" s="2"/>
    </row>
    <row r="9119" spans="14:19" x14ac:dyDescent="0.35">
      <c r="N9119" s="6"/>
      <c r="Q9119" s="2"/>
      <c r="S9119" s="2"/>
    </row>
    <row r="9120" spans="14:19" x14ac:dyDescent="0.35">
      <c r="N9120" s="6"/>
      <c r="Q9120" s="2"/>
      <c r="S9120" s="2"/>
    </row>
    <row r="9121" spans="14:19" x14ac:dyDescent="0.35">
      <c r="N9121" s="6"/>
      <c r="Q9121" s="2"/>
      <c r="S9121" s="2"/>
    </row>
    <row r="9122" spans="14:19" x14ac:dyDescent="0.35">
      <c r="N9122" s="6"/>
      <c r="Q9122" s="2"/>
      <c r="S9122" s="2"/>
    </row>
    <row r="9123" spans="14:19" x14ac:dyDescent="0.35">
      <c r="N9123" s="6"/>
      <c r="Q9123" s="2"/>
      <c r="S9123" s="2"/>
    </row>
    <row r="9124" spans="14:19" x14ac:dyDescent="0.35">
      <c r="N9124" s="6"/>
      <c r="Q9124" s="2"/>
      <c r="S9124" s="2"/>
    </row>
    <row r="9125" spans="14:19" x14ac:dyDescent="0.35">
      <c r="N9125" s="6"/>
      <c r="Q9125" s="2"/>
      <c r="S9125" s="2"/>
    </row>
    <row r="9126" spans="14:19" x14ac:dyDescent="0.35">
      <c r="N9126" s="6"/>
      <c r="Q9126" s="2"/>
      <c r="S9126" s="2"/>
    </row>
    <row r="9127" spans="14:19" x14ac:dyDescent="0.35">
      <c r="N9127" s="6"/>
      <c r="Q9127" s="2"/>
      <c r="S9127" s="2"/>
    </row>
    <row r="9128" spans="14:19" x14ac:dyDescent="0.35">
      <c r="N9128" s="6"/>
      <c r="Q9128" s="2"/>
      <c r="S9128" s="2"/>
    </row>
    <row r="9129" spans="14:19" x14ac:dyDescent="0.35">
      <c r="N9129" s="6"/>
      <c r="Q9129" s="2"/>
      <c r="S9129" s="2"/>
    </row>
    <row r="9130" spans="14:19" x14ac:dyDescent="0.35">
      <c r="N9130" s="6"/>
      <c r="Q9130" s="2"/>
      <c r="S9130" s="2"/>
    </row>
    <row r="9131" spans="14:19" x14ac:dyDescent="0.35">
      <c r="N9131" s="6"/>
      <c r="Q9131" s="2"/>
      <c r="S9131" s="2"/>
    </row>
    <row r="9132" spans="14:19" x14ac:dyDescent="0.35">
      <c r="N9132" s="6"/>
      <c r="Q9132" s="2"/>
      <c r="S9132" s="2"/>
    </row>
    <row r="9133" spans="14:19" x14ac:dyDescent="0.35">
      <c r="N9133" s="6"/>
      <c r="Q9133" s="2"/>
      <c r="S9133" s="2"/>
    </row>
    <row r="9134" spans="14:19" x14ac:dyDescent="0.35">
      <c r="N9134" s="6"/>
      <c r="Q9134" s="2"/>
      <c r="S9134" s="2"/>
    </row>
    <row r="9135" spans="14:19" x14ac:dyDescent="0.35">
      <c r="N9135" s="6"/>
      <c r="Q9135" s="2"/>
      <c r="S9135" s="2"/>
    </row>
    <row r="9136" spans="14:19" x14ac:dyDescent="0.35">
      <c r="N9136" s="6"/>
      <c r="Q9136" s="2"/>
      <c r="S9136" s="2"/>
    </row>
    <row r="9137" spans="14:19" x14ac:dyDescent="0.35">
      <c r="N9137" s="6"/>
      <c r="Q9137" s="2"/>
      <c r="S9137" s="2"/>
    </row>
    <row r="9138" spans="14:19" x14ac:dyDescent="0.35">
      <c r="N9138" s="6"/>
      <c r="Q9138" s="2"/>
      <c r="S9138" s="2"/>
    </row>
    <row r="9139" spans="14:19" x14ac:dyDescent="0.35">
      <c r="N9139" s="6"/>
      <c r="Q9139" s="2"/>
      <c r="S9139" s="2"/>
    </row>
    <row r="9140" spans="14:19" x14ac:dyDescent="0.35">
      <c r="N9140" s="6"/>
      <c r="Q9140" s="2"/>
      <c r="S9140" s="2"/>
    </row>
    <row r="9141" spans="14:19" x14ac:dyDescent="0.35">
      <c r="N9141" s="6"/>
      <c r="Q9141" s="2"/>
      <c r="S9141" s="2"/>
    </row>
    <row r="9142" spans="14:19" x14ac:dyDescent="0.35">
      <c r="N9142" s="6"/>
      <c r="Q9142" s="2"/>
      <c r="S9142" s="2"/>
    </row>
    <row r="9143" spans="14:19" x14ac:dyDescent="0.35">
      <c r="N9143" s="6"/>
      <c r="Q9143" s="2"/>
      <c r="S9143" s="2"/>
    </row>
    <row r="9144" spans="14:19" x14ac:dyDescent="0.35">
      <c r="N9144" s="6"/>
      <c r="Q9144" s="2"/>
      <c r="S9144" s="2"/>
    </row>
    <row r="9145" spans="14:19" x14ac:dyDescent="0.35">
      <c r="N9145" s="6"/>
      <c r="Q9145" s="2"/>
      <c r="S9145" s="2"/>
    </row>
    <row r="9146" spans="14:19" x14ac:dyDescent="0.35">
      <c r="N9146" s="6"/>
      <c r="Q9146" s="2"/>
      <c r="S9146" s="2"/>
    </row>
    <row r="9147" spans="14:19" x14ac:dyDescent="0.35">
      <c r="N9147" s="6"/>
      <c r="Q9147" s="2"/>
      <c r="S9147" s="2"/>
    </row>
    <row r="9148" spans="14:19" x14ac:dyDescent="0.35">
      <c r="N9148" s="6"/>
      <c r="Q9148" s="2"/>
      <c r="S9148" s="2"/>
    </row>
    <row r="9149" spans="14:19" x14ac:dyDescent="0.35">
      <c r="N9149" s="6"/>
      <c r="Q9149" s="2"/>
      <c r="S9149" s="2"/>
    </row>
    <row r="9150" spans="14:19" x14ac:dyDescent="0.35">
      <c r="N9150" s="6"/>
      <c r="Q9150" s="2"/>
      <c r="S9150" s="2"/>
    </row>
    <row r="9151" spans="14:19" x14ac:dyDescent="0.35">
      <c r="N9151" s="6"/>
      <c r="Q9151" s="2"/>
      <c r="S9151" s="2"/>
    </row>
    <row r="9152" spans="14:19" x14ac:dyDescent="0.35">
      <c r="N9152" s="6"/>
      <c r="Q9152" s="2"/>
      <c r="S9152" s="2"/>
    </row>
    <row r="9153" spans="14:19" x14ac:dyDescent="0.35">
      <c r="N9153" s="6"/>
      <c r="Q9153" s="2"/>
      <c r="S9153" s="2"/>
    </row>
    <row r="9154" spans="14:19" x14ac:dyDescent="0.35">
      <c r="N9154" s="6"/>
      <c r="Q9154" s="2"/>
      <c r="S9154" s="2"/>
    </row>
    <row r="9155" spans="14:19" x14ac:dyDescent="0.35">
      <c r="N9155" s="6"/>
      <c r="Q9155" s="2"/>
      <c r="S9155" s="2"/>
    </row>
    <row r="9156" spans="14:19" x14ac:dyDescent="0.35">
      <c r="N9156" s="6"/>
      <c r="Q9156" s="2"/>
      <c r="S9156" s="2"/>
    </row>
    <row r="9157" spans="14:19" x14ac:dyDescent="0.35">
      <c r="N9157" s="6"/>
      <c r="Q9157" s="2"/>
      <c r="S9157" s="2"/>
    </row>
    <row r="9158" spans="14:19" x14ac:dyDescent="0.35">
      <c r="N9158" s="6"/>
      <c r="Q9158" s="2"/>
      <c r="S9158" s="2"/>
    </row>
    <row r="9159" spans="14:19" x14ac:dyDescent="0.35">
      <c r="N9159" s="6"/>
      <c r="Q9159" s="2"/>
      <c r="S9159" s="2"/>
    </row>
    <row r="9160" spans="14:19" x14ac:dyDescent="0.35">
      <c r="N9160" s="6"/>
      <c r="Q9160" s="2"/>
      <c r="S9160" s="2"/>
    </row>
    <row r="9161" spans="14:19" x14ac:dyDescent="0.35">
      <c r="N9161" s="6"/>
      <c r="Q9161" s="2"/>
      <c r="S9161" s="2"/>
    </row>
    <row r="9162" spans="14:19" x14ac:dyDescent="0.35">
      <c r="N9162" s="6"/>
      <c r="Q9162" s="2"/>
      <c r="S9162" s="2"/>
    </row>
    <row r="9163" spans="14:19" x14ac:dyDescent="0.35">
      <c r="N9163" s="6"/>
      <c r="Q9163" s="2"/>
      <c r="S9163" s="2"/>
    </row>
    <row r="9164" spans="14:19" x14ac:dyDescent="0.35">
      <c r="N9164" s="6"/>
      <c r="Q9164" s="2"/>
      <c r="S9164" s="2"/>
    </row>
    <row r="9165" spans="14:19" x14ac:dyDescent="0.35">
      <c r="N9165" s="6"/>
      <c r="Q9165" s="2"/>
      <c r="S9165" s="2"/>
    </row>
    <row r="9166" spans="14:19" x14ac:dyDescent="0.35">
      <c r="N9166" s="6"/>
      <c r="Q9166" s="2"/>
      <c r="S9166" s="2"/>
    </row>
    <row r="9167" spans="14:19" x14ac:dyDescent="0.35">
      <c r="N9167" s="6"/>
      <c r="Q9167" s="2"/>
      <c r="S9167" s="2"/>
    </row>
    <row r="9168" spans="14:19" x14ac:dyDescent="0.35">
      <c r="N9168" s="6"/>
      <c r="Q9168" s="2"/>
      <c r="S9168" s="2"/>
    </row>
    <row r="9169" spans="14:19" x14ac:dyDescent="0.35">
      <c r="N9169" s="6"/>
      <c r="Q9169" s="2"/>
      <c r="S9169" s="2"/>
    </row>
    <row r="9170" spans="14:19" x14ac:dyDescent="0.35">
      <c r="N9170" s="6"/>
      <c r="Q9170" s="2"/>
      <c r="S9170" s="2"/>
    </row>
    <row r="9171" spans="14:19" x14ac:dyDescent="0.35">
      <c r="N9171" s="6"/>
      <c r="Q9171" s="2"/>
      <c r="S9171" s="2"/>
    </row>
    <row r="9172" spans="14:19" x14ac:dyDescent="0.35">
      <c r="N9172" s="6"/>
      <c r="Q9172" s="2"/>
      <c r="S9172" s="2"/>
    </row>
    <row r="9173" spans="14:19" x14ac:dyDescent="0.35">
      <c r="N9173" s="6"/>
      <c r="Q9173" s="2"/>
      <c r="S9173" s="2"/>
    </row>
    <row r="9174" spans="14:19" x14ac:dyDescent="0.35">
      <c r="N9174" s="6"/>
      <c r="Q9174" s="2"/>
      <c r="S9174" s="2"/>
    </row>
    <row r="9175" spans="14:19" x14ac:dyDescent="0.35">
      <c r="N9175" s="6"/>
      <c r="Q9175" s="2"/>
      <c r="S9175" s="2"/>
    </row>
    <row r="9176" spans="14:19" x14ac:dyDescent="0.35">
      <c r="N9176" s="6"/>
      <c r="Q9176" s="2"/>
      <c r="S9176" s="2"/>
    </row>
    <row r="9177" spans="14:19" x14ac:dyDescent="0.35">
      <c r="N9177" s="6"/>
      <c r="Q9177" s="2"/>
      <c r="S9177" s="2"/>
    </row>
    <row r="9178" spans="14:19" x14ac:dyDescent="0.35">
      <c r="N9178" s="6"/>
      <c r="Q9178" s="2"/>
      <c r="S9178" s="2"/>
    </row>
    <row r="9179" spans="14:19" x14ac:dyDescent="0.35">
      <c r="N9179" s="6"/>
      <c r="Q9179" s="2"/>
      <c r="S9179" s="2"/>
    </row>
    <row r="9180" spans="14:19" x14ac:dyDescent="0.35">
      <c r="N9180" s="6"/>
      <c r="Q9180" s="2"/>
      <c r="S9180" s="2"/>
    </row>
    <row r="9181" spans="14:19" x14ac:dyDescent="0.35">
      <c r="N9181" s="6"/>
      <c r="Q9181" s="2"/>
      <c r="S9181" s="2"/>
    </row>
    <row r="9182" spans="14:19" x14ac:dyDescent="0.35">
      <c r="N9182" s="6"/>
      <c r="Q9182" s="2"/>
      <c r="S9182" s="2"/>
    </row>
    <row r="9183" spans="14:19" x14ac:dyDescent="0.35">
      <c r="N9183" s="6"/>
      <c r="Q9183" s="2"/>
      <c r="S9183" s="2"/>
    </row>
    <row r="9184" spans="14:19" x14ac:dyDescent="0.35">
      <c r="N9184" s="6"/>
      <c r="Q9184" s="2"/>
      <c r="S9184" s="2"/>
    </row>
    <row r="9185" spans="14:19" x14ac:dyDescent="0.35">
      <c r="N9185" s="6"/>
      <c r="Q9185" s="2"/>
      <c r="S9185" s="2"/>
    </row>
    <row r="9186" spans="14:19" x14ac:dyDescent="0.35">
      <c r="N9186" s="6"/>
      <c r="Q9186" s="2"/>
      <c r="S9186" s="2"/>
    </row>
    <row r="9187" spans="14:19" x14ac:dyDescent="0.35">
      <c r="N9187" s="6"/>
      <c r="Q9187" s="2"/>
      <c r="S9187" s="2"/>
    </row>
    <row r="9188" spans="14:19" x14ac:dyDescent="0.35">
      <c r="N9188" s="6"/>
      <c r="Q9188" s="2"/>
      <c r="S9188" s="2"/>
    </row>
    <row r="9189" spans="14:19" x14ac:dyDescent="0.35">
      <c r="N9189" s="6"/>
      <c r="Q9189" s="2"/>
      <c r="S9189" s="2"/>
    </row>
    <row r="9190" spans="14:19" x14ac:dyDescent="0.35">
      <c r="N9190" s="6"/>
      <c r="Q9190" s="2"/>
      <c r="S9190" s="2"/>
    </row>
    <row r="9191" spans="14:19" x14ac:dyDescent="0.35">
      <c r="N9191" s="6"/>
      <c r="Q9191" s="2"/>
      <c r="S9191" s="2"/>
    </row>
    <row r="9192" spans="14:19" x14ac:dyDescent="0.35">
      <c r="N9192" s="6"/>
      <c r="Q9192" s="2"/>
      <c r="S9192" s="2"/>
    </row>
    <row r="9193" spans="14:19" x14ac:dyDescent="0.35">
      <c r="N9193" s="6"/>
      <c r="Q9193" s="2"/>
      <c r="S9193" s="2"/>
    </row>
    <row r="9194" spans="14:19" x14ac:dyDescent="0.35">
      <c r="N9194" s="6"/>
      <c r="Q9194" s="2"/>
      <c r="S9194" s="2"/>
    </row>
    <row r="9195" spans="14:19" x14ac:dyDescent="0.35">
      <c r="N9195" s="6"/>
      <c r="Q9195" s="2"/>
      <c r="S9195" s="2"/>
    </row>
    <row r="9196" spans="14:19" x14ac:dyDescent="0.35">
      <c r="N9196" s="6"/>
      <c r="Q9196" s="2"/>
      <c r="S9196" s="2"/>
    </row>
    <row r="9197" spans="14:19" x14ac:dyDescent="0.35">
      <c r="N9197" s="6"/>
      <c r="Q9197" s="2"/>
      <c r="S9197" s="2"/>
    </row>
    <row r="9198" spans="14:19" x14ac:dyDescent="0.35">
      <c r="N9198" s="6"/>
      <c r="Q9198" s="2"/>
      <c r="S9198" s="2"/>
    </row>
    <row r="9199" spans="14:19" x14ac:dyDescent="0.35">
      <c r="N9199" s="6"/>
      <c r="Q9199" s="2"/>
      <c r="S9199" s="2"/>
    </row>
    <row r="9200" spans="14:19" x14ac:dyDescent="0.35">
      <c r="N9200" s="6"/>
      <c r="Q9200" s="2"/>
      <c r="S9200" s="2"/>
    </row>
    <row r="9201" spans="14:19" x14ac:dyDescent="0.35">
      <c r="N9201" s="6"/>
      <c r="Q9201" s="2"/>
      <c r="S9201" s="2"/>
    </row>
    <row r="9202" spans="14:19" x14ac:dyDescent="0.35">
      <c r="N9202" s="6"/>
      <c r="Q9202" s="2"/>
      <c r="S9202" s="2"/>
    </row>
    <row r="9203" spans="14:19" x14ac:dyDescent="0.35">
      <c r="N9203" s="6"/>
      <c r="Q9203" s="2"/>
      <c r="S9203" s="2"/>
    </row>
    <row r="9204" spans="14:19" x14ac:dyDescent="0.35">
      <c r="N9204" s="6"/>
      <c r="Q9204" s="2"/>
      <c r="S9204" s="2"/>
    </row>
    <row r="9205" spans="14:19" x14ac:dyDescent="0.35">
      <c r="N9205" s="6"/>
      <c r="Q9205" s="2"/>
      <c r="S9205" s="2"/>
    </row>
    <row r="9206" spans="14:19" x14ac:dyDescent="0.35">
      <c r="N9206" s="6"/>
      <c r="Q9206" s="2"/>
      <c r="S9206" s="2"/>
    </row>
    <row r="9207" spans="14:19" x14ac:dyDescent="0.35">
      <c r="N9207" s="6"/>
      <c r="Q9207" s="2"/>
      <c r="S9207" s="2"/>
    </row>
    <row r="9208" spans="14:19" x14ac:dyDescent="0.35">
      <c r="N9208" s="6"/>
      <c r="Q9208" s="2"/>
      <c r="S9208" s="2"/>
    </row>
    <row r="9209" spans="14:19" x14ac:dyDescent="0.35">
      <c r="N9209" s="6"/>
      <c r="Q9209" s="2"/>
      <c r="S9209" s="2"/>
    </row>
    <row r="9210" spans="14:19" x14ac:dyDescent="0.35">
      <c r="N9210" s="6"/>
      <c r="Q9210" s="2"/>
      <c r="S9210" s="2"/>
    </row>
    <row r="9211" spans="14:19" x14ac:dyDescent="0.35">
      <c r="N9211" s="6"/>
      <c r="Q9211" s="2"/>
      <c r="S9211" s="2"/>
    </row>
    <row r="9212" spans="14:19" x14ac:dyDescent="0.35">
      <c r="N9212" s="6"/>
      <c r="Q9212" s="2"/>
      <c r="S9212" s="2"/>
    </row>
    <row r="9213" spans="14:19" x14ac:dyDescent="0.35">
      <c r="N9213" s="6"/>
      <c r="Q9213" s="2"/>
      <c r="S9213" s="2"/>
    </row>
    <row r="9214" spans="14:19" x14ac:dyDescent="0.35">
      <c r="N9214" s="6"/>
      <c r="Q9214" s="2"/>
      <c r="S9214" s="2"/>
    </row>
    <row r="9215" spans="14:19" x14ac:dyDescent="0.35">
      <c r="N9215" s="6"/>
      <c r="Q9215" s="2"/>
      <c r="S9215" s="2"/>
    </row>
    <row r="9216" spans="14:19" x14ac:dyDescent="0.35">
      <c r="N9216" s="6"/>
      <c r="Q9216" s="2"/>
      <c r="S9216" s="2"/>
    </row>
    <row r="9217" spans="14:19" x14ac:dyDescent="0.35">
      <c r="N9217" s="6"/>
      <c r="Q9217" s="2"/>
      <c r="S9217" s="2"/>
    </row>
    <row r="9218" spans="14:19" x14ac:dyDescent="0.35">
      <c r="N9218" s="6"/>
      <c r="Q9218" s="2"/>
      <c r="S9218" s="2"/>
    </row>
    <row r="9219" spans="14:19" x14ac:dyDescent="0.35">
      <c r="N9219" s="6"/>
      <c r="Q9219" s="2"/>
      <c r="S9219" s="2"/>
    </row>
    <row r="9220" spans="14:19" x14ac:dyDescent="0.35">
      <c r="N9220" s="6"/>
      <c r="Q9220" s="2"/>
      <c r="S9220" s="2"/>
    </row>
    <row r="9221" spans="14:19" x14ac:dyDescent="0.35">
      <c r="N9221" s="6"/>
      <c r="Q9221" s="2"/>
      <c r="S9221" s="2"/>
    </row>
    <row r="9222" spans="14:19" x14ac:dyDescent="0.35">
      <c r="N9222" s="6"/>
      <c r="Q9222" s="2"/>
      <c r="S9222" s="2"/>
    </row>
    <row r="9223" spans="14:19" x14ac:dyDescent="0.35">
      <c r="N9223" s="6"/>
      <c r="Q9223" s="2"/>
      <c r="S9223" s="2"/>
    </row>
    <row r="9224" spans="14:19" x14ac:dyDescent="0.35">
      <c r="N9224" s="6"/>
      <c r="Q9224" s="2"/>
      <c r="S9224" s="2"/>
    </row>
    <row r="9225" spans="14:19" x14ac:dyDescent="0.35">
      <c r="N9225" s="6"/>
      <c r="Q9225" s="2"/>
      <c r="S9225" s="2"/>
    </row>
    <row r="9226" spans="14:19" x14ac:dyDescent="0.35">
      <c r="N9226" s="6"/>
      <c r="Q9226" s="2"/>
      <c r="S9226" s="2"/>
    </row>
    <row r="9227" spans="14:19" x14ac:dyDescent="0.35">
      <c r="N9227" s="6"/>
      <c r="Q9227" s="2"/>
      <c r="S9227" s="2"/>
    </row>
    <row r="9228" spans="14:19" x14ac:dyDescent="0.35">
      <c r="N9228" s="6"/>
      <c r="Q9228" s="2"/>
      <c r="S9228" s="2"/>
    </row>
    <row r="9229" spans="14:19" x14ac:dyDescent="0.35">
      <c r="N9229" s="6"/>
      <c r="Q9229" s="2"/>
      <c r="S9229" s="2"/>
    </row>
    <row r="9230" spans="14:19" x14ac:dyDescent="0.35">
      <c r="N9230" s="6"/>
      <c r="Q9230" s="2"/>
      <c r="S9230" s="2"/>
    </row>
    <row r="9231" spans="14:19" x14ac:dyDescent="0.35">
      <c r="N9231" s="6"/>
      <c r="Q9231" s="2"/>
      <c r="S9231" s="2"/>
    </row>
    <row r="9232" spans="14:19" x14ac:dyDescent="0.35">
      <c r="N9232" s="6"/>
      <c r="Q9232" s="2"/>
      <c r="S9232" s="2"/>
    </row>
    <row r="9233" spans="14:19" x14ac:dyDescent="0.35">
      <c r="N9233" s="6"/>
      <c r="Q9233" s="2"/>
      <c r="S9233" s="2"/>
    </row>
    <row r="9234" spans="14:19" x14ac:dyDescent="0.35">
      <c r="N9234" s="6"/>
      <c r="Q9234" s="2"/>
      <c r="S9234" s="2"/>
    </row>
    <row r="9235" spans="14:19" x14ac:dyDescent="0.35">
      <c r="N9235" s="6"/>
      <c r="Q9235" s="2"/>
      <c r="S9235" s="2"/>
    </row>
    <row r="9236" spans="14:19" x14ac:dyDescent="0.35">
      <c r="N9236" s="6"/>
      <c r="Q9236" s="2"/>
      <c r="S9236" s="2"/>
    </row>
    <row r="9237" spans="14:19" x14ac:dyDescent="0.35">
      <c r="N9237" s="6"/>
      <c r="Q9237" s="2"/>
      <c r="S9237" s="2"/>
    </row>
    <row r="9238" spans="14:19" x14ac:dyDescent="0.35">
      <c r="N9238" s="6"/>
      <c r="Q9238" s="2"/>
      <c r="S9238" s="2"/>
    </row>
    <row r="9239" spans="14:19" x14ac:dyDescent="0.35">
      <c r="N9239" s="6"/>
      <c r="Q9239" s="2"/>
      <c r="S9239" s="2"/>
    </row>
    <row r="9240" spans="14:19" x14ac:dyDescent="0.35">
      <c r="N9240" s="6"/>
      <c r="Q9240" s="2"/>
      <c r="S9240" s="2"/>
    </row>
    <row r="9241" spans="14:19" x14ac:dyDescent="0.35">
      <c r="N9241" s="6"/>
      <c r="Q9241" s="2"/>
      <c r="S9241" s="2"/>
    </row>
    <row r="9242" spans="14:19" x14ac:dyDescent="0.35">
      <c r="N9242" s="6"/>
      <c r="Q9242" s="2"/>
      <c r="S9242" s="2"/>
    </row>
    <row r="9243" spans="14:19" x14ac:dyDescent="0.35">
      <c r="N9243" s="6"/>
      <c r="Q9243" s="2"/>
      <c r="S9243" s="2"/>
    </row>
    <row r="9244" spans="14:19" x14ac:dyDescent="0.35">
      <c r="N9244" s="6"/>
      <c r="Q9244" s="2"/>
      <c r="S9244" s="2"/>
    </row>
    <row r="9245" spans="14:19" x14ac:dyDescent="0.35">
      <c r="N9245" s="6"/>
      <c r="Q9245" s="2"/>
      <c r="S9245" s="2"/>
    </row>
    <row r="9246" spans="14:19" x14ac:dyDescent="0.35">
      <c r="N9246" s="6"/>
      <c r="Q9246" s="2"/>
      <c r="S9246" s="2"/>
    </row>
    <row r="9247" spans="14:19" x14ac:dyDescent="0.35">
      <c r="N9247" s="6"/>
      <c r="Q9247" s="2"/>
      <c r="S9247" s="2"/>
    </row>
    <row r="9248" spans="14:19" x14ac:dyDescent="0.35">
      <c r="N9248" s="6"/>
      <c r="Q9248" s="2"/>
      <c r="S9248" s="2"/>
    </row>
    <row r="9249" spans="14:19" x14ac:dyDescent="0.35">
      <c r="N9249" s="6"/>
      <c r="Q9249" s="2"/>
      <c r="S9249" s="2"/>
    </row>
    <row r="9250" spans="14:19" x14ac:dyDescent="0.35">
      <c r="N9250" s="6"/>
      <c r="Q9250" s="2"/>
      <c r="S9250" s="2"/>
    </row>
    <row r="9251" spans="14:19" x14ac:dyDescent="0.35">
      <c r="N9251" s="6"/>
      <c r="Q9251" s="2"/>
      <c r="S9251" s="2"/>
    </row>
    <row r="9252" spans="14:19" x14ac:dyDescent="0.35">
      <c r="N9252" s="6"/>
      <c r="Q9252" s="2"/>
      <c r="S9252" s="2"/>
    </row>
    <row r="9253" spans="14:19" x14ac:dyDescent="0.35">
      <c r="N9253" s="6"/>
      <c r="Q9253" s="2"/>
      <c r="S9253" s="2"/>
    </row>
    <row r="9254" spans="14:19" x14ac:dyDescent="0.35">
      <c r="N9254" s="6"/>
      <c r="Q9254" s="2"/>
      <c r="S9254" s="2"/>
    </row>
    <row r="9255" spans="14:19" x14ac:dyDescent="0.35">
      <c r="N9255" s="6"/>
      <c r="Q9255" s="2"/>
      <c r="S9255" s="2"/>
    </row>
    <row r="9256" spans="14:19" x14ac:dyDescent="0.35">
      <c r="N9256" s="6"/>
      <c r="Q9256" s="2"/>
      <c r="S9256" s="2"/>
    </row>
    <row r="9257" spans="14:19" x14ac:dyDescent="0.35">
      <c r="N9257" s="6"/>
      <c r="Q9257" s="2"/>
      <c r="S9257" s="2"/>
    </row>
    <row r="9258" spans="14:19" x14ac:dyDescent="0.35">
      <c r="N9258" s="6"/>
      <c r="Q9258" s="2"/>
      <c r="S9258" s="2"/>
    </row>
    <row r="9259" spans="14:19" x14ac:dyDescent="0.35">
      <c r="N9259" s="6"/>
      <c r="Q9259" s="2"/>
      <c r="S9259" s="2"/>
    </row>
    <row r="9260" spans="14:19" x14ac:dyDescent="0.35">
      <c r="N9260" s="6"/>
      <c r="Q9260" s="2"/>
      <c r="S9260" s="2"/>
    </row>
    <row r="9261" spans="14:19" x14ac:dyDescent="0.35">
      <c r="N9261" s="6"/>
      <c r="Q9261" s="2"/>
      <c r="S9261" s="2"/>
    </row>
    <row r="9262" spans="14:19" x14ac:dyDescent="0.35">
      <c r="N9262" s="6"/>
      <c r="Q9262" s="2"/>
      <c r="S9262" s="2"/>
    </row>
    <row r="9263" spans="14:19" x14ac:dyDescent="0.35">
      <c r="N9263" s="6"/>
      <c r="Q9263" s="2"/>
      <c r="S9263" s="2"/>
    </row>
    <row r="9264" spans="14:19" x14ac:dyDescent="0.35">
      <c r="N9264" s="6"/>
      <c r="Q9264" s="2"/>
      <c r="S9264" s="2"/>
    </row>
    <row r="9265" spans="14:19" x14ac:dyDescent="0.35">
      <c r="N9265" s="6"/>
      <c r="Q9265" s="2"/>
      <c r="S9265" s="2"/>
    </row>
    <row r="9266" spans="14:19" x14ac:dyDescent="0.35">
      <c r="N9266" s="6"/>
      <c r="Q9266" s="2"/>
      <c r="S9266" s="2"/>
    </row>
    <row r="9267" spans="14:19" x14ac:dyDescent="0.35">
      <c r="N9267" s="6"/>
      <c r="Q9267" s="2"/>
      <c r="S9267" s="2"/>
    </row>
    <row r="9268" spans="14:19" x14ac:dyDescent="0.35">
      <c r="N9268" s="6"/>
      <c r="Q9268" s="2"/>
      <c r="S9268" s="2"/>
    </row>
    <row r="9269" spans="14:19" x14ac:dyDescent="0.35">
      <c r="N9269" s="6"/>
      <c r="Q9269" s="2"/>
      <c r="S9269" s="2"/>
    </row>
    <row r="9270" spans="14:19" x14ac:dyDescent="0.35">
      <c r="N9270" s="6"/>
      <c r="Q9270" s="2"/>
      <c r="S9270" s="2"/>
    </row>
    <row r="9271" spans="14:19" x14ac:dyDescent="0.35">
      <c r="N9271" s="6"/>
      <c r="Q9271" s="2"/>
      <c r="S9271" s="2"/>
    </row>
    <row r="9272" spans="14:19" x14ac:dyDescent="0.35">
      <c r="N9272" s="6"/>
      <c r="Q9272" s="2"/>
      <c r="S9272" s="2"/>
    </row>
    <row r="9273" spans="14:19" x14ac:dyDescent="0.35">
      <c r="N9273" s="6"/>
      <c r="Q9273" s="2"/>
      <c r="S9273" s="2"/>
    </row>
    <row r="9274" spans="14:19" x14ac:dyDescent="0.35">
      <c r="N9274" s="6"/>
      <c r="Q9274" s="2"/>
      <c r="S9274" s="2"/>
    </row>
    <row r="9275" spans="14:19" x14ac:dyDescent="0.35">
      <c r="N9275" s="6"/>
      <c r="Q9275" s="2"/>
      <c r="S9275" s="2"/>
    </row>
    <row r="9276" spans="14:19" x14ac:dyDescent="0.35">
      <c r="N9276" s="6"/>
      <c r="Q9276" s="2"/>
      <c r="S9276" s="2"/>
    </row>
    <row r="9277" spans="14:19" x14ac:dyDescent="0.35">
      <c r="N9277" s="6"/>
      <c r="Q9277" s="2"/>
      <c r="S9277" s="2"/>
    </row>
    <row r="9278" spans="14:19" x14ac:dyDescent="0.35">
      <c r="N9278" s="6"/>
      <c r="Q9278" s="2"/>
      <c r="S9278" s="2"/>
    </row>
    <row r="9279" spans="14:19" x14ac:dyDescent="0.35">
      <c r="N9279" s="6"/>
      <c r="Q9279" s="2"/>
      <c r="S9279" s="2"/>
    </row>
    <row r="9280" spans="14:19" x14ac:dyDescent="0.35">
      <c r="N9280" s="6"/>
      <c r="Q9280" s="2"/>
      <c r="S9280" s="2"/>
    </row>
    <row r="9281" spans="14:19" x14ac:dyDescent="0.35">
      <c r="N9281" s="6"/>
      <c r="Q9281" s="2"/>
      <c r="S9281" s="2"/>
    </row>
    <row r="9282" spans="14:19" x14ac:dyDescent="0.35">
      <c r="N9282" s="6"/>
      <c r="Q9282" s="2"/>
      <c r="S9282" s="2"/>
    </row>
    <row r="9283" spans="14:19" x14ac:dyDescent="0.35">
      <c r="N9283" s="6"/>
      <c r="Q9283" s="2"/>
      <c r="S9283" s="2"/>
    </row>
    <row r="9284" spans="14:19" x14ac:dyDescent="0.35">
      <c r="N9284" s="6"/>
      <c r="Q9284" s="2"/>
      <c r="S9284" s="2"/>
    </row>
    <row r="9285" spans="14:19" x14ac:dyDescent="0.35">
      <c r="N9285" s="6"/>
      <c r="Q9285" s="2"/>
      <c r="S9285" s="2"/>
    </row>
    <row r="9286" spans="14:19" x14ac:dyDescent="0.35">
      <c r="N9286" s="6"/>
      <c r="Q9286" s="2"/>
      <c r="S9286" s="2"/>
    </row>
    <row r="9287" spans="14:19" x14ac:dyDescent="0.35">
      <c r="N9287" s="6"/>
      <c r="Q9287" s="2"/>
      <c r="S9287" s="2"/>
    </row>
    <row r="9288" spans="14:19" x14ac:dyDescent="0.35">
      <c r="N9288" s="6"/>
      <c r="Q9288" s="2"/>
      <c r="S9288" s="2"/>
    </row>
    <row r="9289" spans="14:19" x14ac:dyDescent="0.35">
      <c r="N9289" s="6"/>
      <c r="Q9289" s="2"/>
      <c r="S9289" s="2"/>
    </row>
    <row r="9290" spans="14:19" x14ac:dyDescent="0.35">
      <c r="N9290" s="6"/>
      <c r="Q9290" s="2"/>
      <c r="S9290" s="2"/>
    </row>
    <row r="9291" spans="14:19" x14ac:dyDescent="0.35">
      <c r="N9291" s="6"/>
      <c r="Q9291" s="2"/>
      <c r="S9291" s="2"/>
    </row>
    <row r="9292" spans="14:19" x14ac:dyDescent="0.35">
      <c r="N9292" s="6"/>
      <c r="Q9292" s="2"/>
      <c r="S9292" s="2"/>
    </row>
    <row r="9293" spans="14:19" x14ac:dyDescent="0.35">
      <c r="N9293" s="6"/>
      <c r="Q9293" s="2"/>
      <c r="S9293" s="2"/>
    </row>
    <row r="9294" spans="14:19" x14ac:dyDescent="0.35">
      <c r="N9294" s="6"/>
      <c r="Q9294" s="2"/>
      <c r="S9294" s="2"/>
    </row>
    <row r="9295" spans="14:19" x14ac:dyDescent="0.35">
      <c r="N9295" s="6"/>
      <c r="Q9295" s="2"/>
      <c r="S9295" s="2"/>
    </row>
    <row r="9296" spans="14:19" x14ac:dyDescent="0.35">
      <c r="N9296" s="6"/>
      <c r="Q9296" s="2"/>
      <c r="S9296" s="2"/>
    </row>
    <row r="9297" spans="14:19" x14ac:dyDescent="0.35">
      <c r="N9297" s="6"/>
      <c r="Q9297" s="2"/>
      <c r="S9297" s="2"/>
    </row>
    <row r="9298" spans="14:19" x14ac:dyDescent="0.35">
      <c r="N9298" s="6"/>
      <c r="Q9298" s="2"/>
      <c r="S9298" s="2"/>
    </row>
    <row r="9299" spans="14:19" x14ac:dyDescent="0.35">
      <c r="N9299" s="6"/>
      <c r="Q9299" s="2"/>
      <c r="S9299" s="2"/>
    </row>
    <row r="9300" spans="14:19" x14ac:dyDescent="0.35">
      <c r="N9300" s="6"/>
      <c r="Q9300" s="2"/>
      <c r="S9300" s="2"/>
    </row>
    <row r="9301" spans="14:19" x14ac:dyDescent="0.35">
      <c r="N9301" s="6"/>
      <c r="Q9301" s="2"/>
      <c r="S9301" s="2"/>
    </row>
    <row r="9302" spans="14:19" x14ac:dyDescent="0.35">
      <c r="N9302" s="6"/>
      <c r="Q9302" s="2"/>
      <c r="S9302" s="2"/>
    </row>
    <row r="9303" spans="14:19" x14ac:dyDescent="0.35">
      <c r="N9303" s="6"/>
      <c r="Q9303" s="2"/>
      <c r="S9303" s="2"/>
    </row>
    <row r="9304" spans="14:19" x14ac:dyDescent="0.35">
      <c r="N9304" s="6"/>
      <c r="Q9304" s="2"/>
      <c r="S9304" s="2"/>
    </row>
    <row r="9305" spans="14:19" x14ac:dyDescent="0.35">
      <c r="N9305" s="6"/>
      <c r="Q9305" s="2"/>
      <c r="S9305" s="2"/>
    </row>
    <row r="9306" spans="14:19" x14ac:dyDescent="0.35">
      <c r="N9306" s="6"/>
      <c r="Q9306" s="2"/>
      <c r="S9306" s="2"/>
    </row>
    <row r="9307" spans="14:19" x14ac:dyDescent="0.35">
      <c r="N9307" s="6"/>
      <c r="Q9307" s="2"/>
      <c r="S9307" s="2"/>
    </row>
    <row r="9308" spans="14:19" x14ac:dyDescent="0.35">
      <c r="N9308" s="6"/>
      <c r="Q9308" s="2"/>
      <c r="S9308" s="2"/>
    </row>
    <row r="9309" spans="14:19" x14ac:dyDescent="0.35">
      <c r="N9309" s="6"/>
      <c r="Q9309" s="2"/>
      <c r="S9309" s="2"/>
    </row>
    <row r="9310" spans="14:19" x14ac:dyDescent="0.35">
      <c r="N9310" s="6"/>
      <c r="Q9310" s="2"/>
      <c r="S9310" s="2"/>
    </row>
    <row r="9311" spans="14:19" x14ac:dyDescent="0.35">
      <c r="N9311" s="6"/>
      <c r="Q9311" s="2"/>
      <c r="S9311" s="2"/>
    </row>
    <row r="9312" spans="14:19" x14ac:dyDescent="0.35">
      <c r="N9312" s="6"/>
      <c r="Q9312" s="2"/>
      <c r="S9312" s="2"/>
    </row>
    <row r="9313" spans="14:19" x14ac:dyDescent="0.35">
      <c r="N9313" s="6"/>
      <c r="Q9313" s="2"/>
      <c r="S9313" s="2"/>
    </row>
    <row r="9314" spans="14:19" x14ac:dyDescent="0.35">
      <c r="N9314" s="6"/>
      <c r="Q9314" s="2"/>
      <c r="S9314" s="2"/>
    </row>
    <row r="9315" spans="14:19" x14ac:dyDescent="0.35">
      <c r="N9315" s="6"/>
      <c r="Q9315" s="2"/>
      <c r="S9315" s="2"/>
    </row>
    <row r="9316" spans="14:19" x14ac:dyDescent="0.35">
      <c r="N9316" s="6"/>
      <c r="Q9316" s="2"/>
      <c r="S9316" s="2"/>
    </row>
    <row r="9317" spans="14:19" x14ac:dyDescent="0.35">
      <c r="N9317" s="6"/>
      <c r="Q9317" s="2"/>
      <c r="S9317" s="2"/>
    </row>
    <row r="9318" spans="14:19" x14ac:dyDescent="0.35">
      <c r="N9318" s="6"/>
      <c r="Q9318" s="2"/>
      <c r="S9318" s="2"/>
    </row>
    <row r="9319" spans="14:19" x14ac:dyDescent="0.35">
      <c r="N9319" s="6"/>
      <c r="Q9319" s="2"/>
      <c r="S9319" s="2"/>
    </row>
    <row r="9320" spans="14:19" x14ac:dyDescent="0.35">
      <c r="N9320" s="6"/>
      <c r="Q9320" s="2"/>
      <c r="S9320" s="2"/>
    </row>
    <row r="9321" spans="14:19" x14ac:dyDescent="0.35">
      <c r="N9321" s="6"/>
      <c r="Q9321" s="2"/>
      <c r="S9321" s="2"/>
    </row>
    <row r="9322" spans="14:19" x14ac:dyDescent="0.35">
      <c r="N9322" s="6"/>
      <c r="Q9322" s="2"/>
      <c r="S9322" s="2"/>
    </row>
    <row r="9323" spans="14:19" x14ac:dyDescent="0.35">
      <c r="N9323" s="6"/>
      <c r="Q9323" s="2"/>
      <c r="S9323" s="2"/>
    </row>
    <row r="9324" spans="14:19" x14ac:dyDescent="0.35">
      <c r="N9324" s="6"/>
      <c r="Q9324" s="2"/>
      <c r="S9324" s="2"/>
    </row>
    <row r="9325" spans="14:19" x14ac:dyDescent="0.35">
      <c r="N9325" s="6"/>
      <c r="Q9325" s="2"/>
      <c r="S9325" s="2"/>
    </row>
    <row r="9326" spans="14:19" x14ac:dyDescent="0.35">
      <c r="N9326" s="6"/>
      <c r="Q9326" s="2"/>
      <c r="S9326" s="2"/>
    </row>
    <row r="9327" spans="14:19" x14ac:dyDescent="0.35">
      <c r="N9327" s="6"/>
      <c r="Q9327" s="2"/>
      <c r="S9327" s="2"/>
    </row>
    <row r="9328" spans="14:19" x14ac:dyDescent="0.35">
      <c r="N9328" s="6"/>
      <c r="Q9328" s="2"/>
      <c r="S9328" s="2"/>
    </row>
    <row r="9329" spans="14:19" x14ac:dyDescent="0.35">
      <c r="N9329" s="6"/>
      <c r="Q9329" s="2"/>
      <c r="S9329" s="2"/>
    </row>
    <row r="9330" spans="14:19" x14ac:dyDescent="0.35">
      <c r="N9330" s="6"/>
      <c r="Q9330" s="2"/>
      <c r="S9330" s="2"/>
    </row>
    <row r="9331" spans="14:19" x14ac:dyDescent="0.35">
      <c r="N9331" s="6"/>
      <c r="Q9331" s="2"/>
      <c r="S9331" s="2"/>
    </row>
    <row r="9332" spans="14:19" x14ac:dyDescent="0.35">
      <c r="N9332" s="6"/>
      <c r="Q9332" s="2"/>
      <c r="S9332" s="2"/>
    </row>
    <row r="9333" spans="14:19" x14ac:dyDescent="0.35">
      <c r="N9333" s="6"/>
      <c r="Q9333" s="2"/>
      <c r="S9333" s="2"/>
    </row>
    <row r="9334" spans="14:19" x14ac:dyDescent="0.35">
      <c r="N9334" s="6"/>
      <c r="Q9334" s="2"/>
      <c r="S9334" s="2"/>
    </row>
    <row r="9335" spans="14:19" x14ac:dyDescent="0.35">
      <c r="N9335" s="6"/>
      <c r="Q9335" s="2"/>
      <c r="S9335" s="2"/>
    </row>
    <row r="9336" spans="14:19" x14ac:dyDescent="0.35">
      <c r="N9336" s="6"/>
      <c r="Q9336" s="2"/>
      <c r="S9336" s="2"/>
    </row>
    <row r="9337" spans="14:19" x14ac:dyDescent="0.35">
      <c r="N9337" s="6"/>
      <c r="Q9337" s="2"/>
      <c r="S9337" s="2"/>
    </row>
    <row r="9338" spans="14:19" x14ac:dyDescent="0.35">
      <c r="N9338" s="6"/>
      <c r="Q9338" s="2"/>
      <c r="S9338" s="2"/>
    </row>
    <row r="9339" spans="14:19" x14ac:dyDescent="0.35">
      <c r="N9339" s="6"/>
      <c r="Q9339" s="2"/>
      <c r="S9339" s="2"/>
    </row>
    <row r="9340" spans="14:19" x14ac:dyDescent="0.35">
      <c r="N9340" s="6"/>
      <c r="Q9340" s="2"/>
      <c r="S9340" s="2"/>
    </row>
    <row r="9341" spans="14:19" x14ac:dyDescent="0.35">
      <c r="N9341" s="6"/>
      <c r="Q9341" s="2"/>
      <c r="S9341" s="2"/>
    </row>
    <row r="9342" spans="14:19" x14ac:dyDescent="0.35">
      <c r="N9342" s="6"/>
      <c r="Q9342" s="2"/>
      <c r="S9342" s="2"/>
    </row>
    <row r="9343" spans="14:19" x14ac:dyDescent="0.35">
      <c r="N9343" s="6"/>
      <c r="Q9343" s="2"/>
      <c r="S9343" s="2"/>
    </row>
    <row r="9344" spans="14:19" x14ac:dyDescent="0.35">
      <c r="N9344" s="6"/>
      <c r="Q9344" s="2"/>
      <c r="S9344" s="2"/>
    </row>
    <row r="9345" spans="14:19" x14ac:dyDescent="0.35">
      <c r="N9345" s="6"/>
      <c r="Q9345" s="2"/>
      <c r="S9345" s="2"/>
    </row>
    <row r="9346" spans="14:19" x14ac:dyDescent="0.35">
      <c r="N9346" s="6"/>
      <c r="Q9346" s="2"/>
      <c r="S9346" s="2"/>
    </row>
    <row r="9347" spans="14:19" x14ac:dyDescent="0.35">
      <c r="N9347" s="6"/>
      <c r="Q9347" s="2"/>
      <c r="S9347" s="2"/>
    </row>
    <row r="9348" spans="14:19" x14ac:dyDescent="0.35">
      <c r="N9348" s="6"/>
      <c r="Q9348" s="2"/>
      <c r="S9348" s="2"/>
    </row>
    <row r="9349" spans="14:19" x14ac:dyDescent="0.35">
      <c r="N9349" s="6"/>
      <c r="Q9349" s="2"/>
      <c r="S9349" s="2"/>
    </row>
    <row r="9350" spans="14:19" x14ac:dyDescent="0.35">
      <c r="N9350" s="6"/>
      <c r="Q9350" s="2"/>
      <c r="S9350" s="2"/>
    </row>
    <row r="9351" spans="14:19" x14ac:dyDescent="0.35">
      <c r="N9351" s="6"/>
      <c r="Q9351" s="2"/>
      <c r="S9351" s="2"/>
    </row>
    <row r="9352" spans="14:19" x14ac:dyDescent="0.35">
      <c r="N9352" s="6"/>
      <c r="Q9352" s="2"/>
      <c r="S9352" s="2"/>
    </row>
    <row r="9353" spans="14:19" x14ac:dyDescent="0.35">
      <c r="N9353" s="6"/>
      <c r="Q9353" s="2"/>
      <c r="S9353" s="2"/>
    </row>
    <row r="9354" spans="14:19" x14ac:dyDescent="0.35">
      <c r="N9354" s="6"/>
      <c r="Q9354" s="2"/>
      <c r="S9354" s="2"/>
    </row>
    <row r="9355" spans="14:19" x14ac:dyDescent="0.35">
      <c r="N9355" s="6"/>
      <c r="Q9355" s="2"/>
      <c r="S9355" s="2"/>
    </row>
    <row r="9356" spans="14:19" x14ac:dyDescent="0.35">
      <c r="N9356" s="6"/>
      <c r="Q9356" s="2"/>
      <c r="S9356" s="2"/>
    </row>
    <row r="9357" spans="14:19" x14ac:dyDescent="0.35">
      <c r="N9357" s="6"/>
      <c r="Q9357" s="2"/>
      <c r="S9357" s="2"/>
    </row>
    <row r="9358" spans="14:19" x14ac:dyDescent="0.35">
      <c r="N9358" s="6"/>
      <c r="Q9358" s="2"/>
      <c r="S9358" s="2"/>
    </row>
    <row r="9359" spans="14:19" x14ac:dyDescent="0.35">
      <c r="N9359" s="6"/>
      <c r="Q9359" s="2"/>
      <c r="S9359" s="2"/>
    </row>
    <row r="9360" spans="14:19" x14ac:dyDescent="0.35">
      <c r="N9360" s="6"/>
      <c r="Q9360" s="2"/>
      <c r="S9360" s="2"/>
    </row>
    <row r="9361" spans="14:19" x14ac:dyDescent="0.35">
      <c r="N9361" s="6"/>
      <c r="Q9361" s="2"/>
      <c r="S9361" s="2"/>
    </row>
    <row r="9362" spans="14:19" x14ac:dyDescent="0.35">
      <c r="N9362" s="6"/>
      <c r="Q9362" s="2"/>
      <c r="S9362" s="2"/>
    </row>
    <row r="9363" spans="14:19" x14ac:dyDescent="0.35">
      <c r="N9363" s="6"/>
      <c r="Q9363" s="2"/>
      <c r="S9363" s="2"/>
    </row>
    <row r="9364" spans="14:19" x14ac:dyDescent="0.35">
      <c r="N9364" s="6"/>
      <c r="Q9364" s="2"/>
      <c r="S9364" s="2"/>
    </row>
    <row r="9365" spans="14:19" x14ac:dyDescent="0.35">
      <c r="N9365" s="6"/>
      <c r="Q9365" s="2"/>
      <c r="S9365" s="2"/>
    </row>
    <row r="9366" spans="14:19" x14ac:dyDescent="0.35">
      <c r="N9366" s="6"/>
      <c r="Q9366" s="2"/>
      <c r="S9366" s="2"/>
    </row>
    <row r="9367" spans="14:19" x14ac:dyDescent="0.35">
      <c r="N9367" s="6"/>
      <c r="Q9367" s="2"/>
      <c r="S9367" s="2"/>
    </row>
    <row r="9368" spans="14:19" x14ac:dyDescent="0.35">
      <c r="N9368" s="6"/>
      <c r="Q9368" s="2"/>
      <c r="S9368" s="2"/>
    </row>
    <row r="9369" spans="14:19" x14ac:dyDescent="0.35">
      <c r="N9369" s="6"/>
      <c r="Q9369" s="2"/>
      <c r="S9369" s="2"/>
    </row>
    <row r="9370" spans="14:19" x14ac:dyDescent="0.35">
      <c r="N9370" s="6"/>
      <c r="Q9370" s="2"/>
      <c r="S9370" s="2"/>
    </row>
    <row r="9371" spans="14:19" x14ac:dyDescent="0.35">
      <c r="N9371" s="6"/>
      <c r="Q9371" s="2"/>
      <c r="S9371" s="2"/>
    </row>
    <row r="9372" spans="14:19" x14ac:dyDescent="0.35">
      <c r="N9372" s="6"/>
      <c r="Q9372" s="2"/>
      <c r="S9372" s="2"/>
    </row>
    <row r="9373" spans="14:19" x14ac:dyDescent="0.35">
      <c r="N9373" s="6"/>
      <c r="Q9373" s="2"/>
      <c r="S9373" s="2"/>
    </row>
    <row r="9374" spans="14:19" x14ac:dyDescent="0.35">
      <c r="N9374" s="6"/>
      <c r="Q9374" s="2"/>
      <c r="S9374" s="2"/>
    </row>
    <row r="9375" spans="14:19" x14ac:dyDescent="0.35">
      <c r="N9375" s="6"/>
      <c r="Q9375" s="2"/>
      <c r="S9375" s="2"/>
    </row>
    <row r="9376" spans="14:19" x14ac:dyDescent="0.35">
      <c r="N9376" s="6"/>
      <c r="Q9376" s="2"/>
      <c r="S9376" s="2"/>
    </row>
    <row r="9377" spans="14:19" x14ac:dyDescent="0.35">
      <c r="N9377" s="6"/>
      <c r="Q9377" s="2"/>
      <c r="S9377" s="2"/>
    </row>
    <row r="9378" spans="14:19" x14ac:dyDescent="0.35">
      <c r="N9378" s="6"/>
      <c r="Q9378" s="2"/>
      <c r="S9378" s="2"/>
    </row>
    <row r="9379" spans="14:19" x14ac:dyDescent="0.35">
      <c r="N9379" s="6"/>
      <c r="Q9379" s="2"/>
      <c r="S9379" s="2"/>
    </row>
    <row r="9380" spans="14:19" x14ac:dyDescent="0.35">
      <c r="N9380" s="6"/>
      <c r="Q9380" s="2"/>
      <c r="S9380" s="2"/>
    </row>
    <row r="9381" spans="14:19" x14ac:dyDescent="0.35">
      <c r="N9381" s="6"/>
      <c r="Q9381" s="2"/>
      <c r="S9381" s="2"/>
    </row>
    <row r="9382" spans="14:19" x14ac:dyDescent="0.35">
      <c r="N9382" s="6"/>
      <c r="Q9382" s="2"/>
      <c r="S9382" s="2"/>
    </row>
    <row r="9383" spans="14:19" x14ac:dyDescent="0.35">
      <c r="N9383" s="6"/>
      <c r="Q9383" s="2"/>
      <c r="S9383" s="2"/>
    </row>
    <row r="9384" spans="14:19" x14ac:dyDescent="0.35">
      <c r="N9384" s="6"/>
      <c r="Q9384" s="2"/>
      <c r="S9384" s="2"/>
    </row>
    <row r="9385" spans="14:19" x14ac:dyDescent="0.35">
      <c r="N9385" s="6"/>
      <c r="Q9385" s="2"/>
      <c r="S9385" s="2"/>
    </row>
    <row r="9386" spans="14:19" x14ac:dyDescent="0.35">
      <c r="N9386" s="6"/>
      <c r="Q9386" s="2"/>
      <c r="S9386" s="2"/>
    </row>
    <row r="9387" spans="14:19" x14ac:dyDescent="0.35">
      <c r="N9387" s="6"/>
      <c r="Q9387" s="2"/>
      <c r="S9387" s="2"/>
    </row>
    <row r="9388" spans="14:19" x14ac:dyDescent="0.35">
      <c r="N9388" s="6"/>
      <c r="Q9388" s="2"/>
      <c r="S9388" s="2"/>
    </row>
    <row r="9389" spans="14:19" x14ac:dyDescent="0.35">
      <c r="N9389" s="6"/>
      <c r="Q9389" s="2"/>
      <c r="S9389" s="2"/>
    </row>
    <row r="9390" spans="14:19" x14ac:dyDescent="0.35">
      <c r="N9390" s="6"/>
      <c r="Q9390" s="2"/>
      <c r="S9390" s="2"/>
    </row>
    <row r="9391" spans="14:19" x14ac:dyDescent="0.35">
      <c r="N9391" s="6"/>
      <c r="Q9391" s="2"/>
      <c r="S9391" s="2"/>
    </row>
    <row r="9392" spans="14:19" x14ac:dyDescent="0.35">
      <c r="N9392" s="6"/>
      <c r="Q9392" s="2"/>
      <c r="S9392" s="2"/>
    </row>
    <row r="9393" spans="14:19" x14ac:dyDescent="0.35">
      <c r="N9393" s="6"/>
      <c r="Q9393" s="2"/>
      <c r="S9393" s="2"/>
    </row>
    <row r="9394" spans="14:19" x14ac:dyDescent="0.35">
      <c r="N9394" s="6"/>
      <c r="Q9394" s="2"/>
      <c r="S9394" s="2"/>
    </row>
    <row r="9395" spans="14:19" x14ac:dyDescent="0.35">
      <c r="N9395" s="6"/>
      <c r="Q9395" s="2"/>
      <c r="S9395" s="2"/>
    </row>
    <row r="9396" spans="14:19" x14ac:dyDescent="0.35">
      <c r="N9396" s="6"/>
      <c r="Q9396" s="2"/>
      <c r="S9396" s="2"/>
    </row>
    <row r="9397" spans="14:19" x14ac:dyDescent="0.35">
      <c r="N9397" s="6"/>
      <c r="Q9397" s="2"/>
      <c r="S9397" s="2"/>
    </row>
    <row r="9398" spans="14:19" x14ac:dyDescent="0.35">
      <c r="N9398" s="6"/>
      <c r="Q9398" s="2"/>
      <c r="S9398" s="2"/>
    </row>
    <row r="9399" spans="14:19" x14ac:dyDescent="0.35">
      <c r="N9399" s="6"/>
      <c r="Q9399" s="2"/>
      <c r="S9399" s="2"/>
    </row>
    <row r="9400" spans="14:19" x14ac:dyDescent="0.35">
      <c r="N9400" s="6"/>
      <c r="Q9400" s="2"/>
      <c r="S9400" s="2"/>
    </row>
    <row r="9401" spans="14:19" x14ac:dyDescent="0.35">
      <c r="N9401" s="6"/>
      <c r="Q9401" s="2"/>
      <c r="S9401" s="2"/>
    </row>
    <row r="9402" spans="14:19" x14ac:dyDescent="0.35">
      <c r="N9402" s="6"/>
      <c r="Q9402" s="2"/>
      <c r="S9402" s="2"/>
    </row>
    <row r="9403" spans="14:19" x14ac:dyDescent="0.35">
      <c r="N9403" s="6"/>
      <c r="Q9403" s="2"/>
      <c r="S9403" s="2"/>
    </row>
    <row r="9404" spans="14:19" x14ac:dyDescent="0.35">
      <c r="N9404" s="6"/>
      <c r="Q9404" s="2"/>
      <c r="S9404" s="2"/>
    </row>
    <row r="9405" spans="14:19" x14ac:dyDescent="0.35">
      <c r="N9405" s="6"/>
      <c r="Q9405" s="2"/>
      <c r="S9405" s="2"/>
    </row>
    <row r="9406" spans="14:19" x14ac:dyDescent="0.35">
      <c r="N9406" s="6"/>
      <c r="Q9406" s="2"/>
      <c r="S9406" s="2"/>
    </row>
    <row r="9407" spans="14:19" x14ac:dyDescent="0.35">
      <c r="N9407" s="6"/>
      <c r="Q9407" s="2"/>
      <c r="S9407" s="2"/>
    </row>
    <row r="9408" spans="14:19" x14ac:dyDescent="0.35">
      <c r="N9408" s="6"/>
      <c r="Q9408" s="2"/>
      <c r="S9408" s="2"/>
    </row>
    <row r="9409" spans="14:19" x14ac:dyDescent="0.35">
      <c r="N9409" s="6"/>
      <c r="Q9409" s="2"/>
      <c r="S9409" s="2"/>
    </row>
    <row r="9410" spans="14:19" x14ac:dyDescent="0.35">
      <c r="N9410" s="6"/>
      <c r="Q9410" s="2"/>
      <c r="S9410" s="2"/>
    </row>
    <row r="9411" spans="14:19" x14ac:dyDescent="0.35">
      <c r="N9411" s="6"/>
      <c r="Q9411" s="2"/>
      <c r="S9411" s="2"/>
    </row>
    <row r="9412" spans="14:19" x14ac:dyDescent="0.35">
      <c r="N9412" s="6"/>
      <c r="Q9412" s="2"/>
      <c r="S9412" s="2"/>
    </row>
    <row r="9413" spans="14:19" x14ac:dyDescent="0.35">
      <c r="N9413" s="6"/>
      <c r="Q9413" s="2"/>
      <c r="S9413" s="2"/>
    </row>
    <row r="9414" spans="14:19" x14ac:dyDescent="0.35">
      <c r="N9414" s="6"/>
      <c r="Q9414" s="2"/>
      <c r="S9414" s="2"/>
    </row>
    <row r="9415" spans="14:19" x14ac:dyDescent="0.35">
      <c r="N9415" s="6"/>
      <c r="Q9415" s="2"/>
      <c r="S9415" s="2"/>
    </row>
    <row r="9416" spans="14:19" x14ac:dyDescent="0.35">
      <c r="N9416" s="6"/>
      <c r="Q9416" s="2"/>
      <c r="S9416" s="2"/>
    </row>
    <row r="9417" spans="14:19" x14ac:dyDescent="0.35">
      <c r="N9417" s="6"/>
      <c r="Q9417" s="2"/>
      <c r="S9417" s="2"/>
    </row>
    <row r="9418" spans="14:19" x14ac:dyDescent="0.35">
      <c r="N9418" s="6"/>
      <c r="Q9418" s="2"/>
      <c r="S9418" s="2"/>
    </row>
    <row r="9419" spans="14:19" x14ac:dyDescent="0.35">
      <c r="N9419" s="6"/>
      <c r="Q9419" s="2"/>
      <c r="S9419" s="2"/>
    </row>
    <row r="9420" spans="14:19" x14ac:dyDescent="0.35">
      <c r="N9420" s="6"/>
      <c r="Q9420" s="2"/>
      <c r="S9420" s="2"/>
    </row>
    <row r="9421" spans="14:19" x14ac:dyDescent="0.35">
      <c r="N9421" s="6"/>
      <c r="Q9421" s="2"/>
      <c r="S9421" s="2"/>
    </row>
    <row r="9422" spans="14:19" x14ac:dyDescent="0.35">
      <c r="N9422" s="6"/>
      <c r="Q9422" s="2"/>
      <c r="S9422" s="2"/>
    </row>
    <row r="9423" spans="14:19" x14ac:dyDescent="0.35">
      <c r="N9423" s="6"/>
      <c r="Q9423" s="2"/>
      <c r="S9423" s="2"/>
    </row>
    <row r="9424" spans="14:19" x14ac:dyDescent="0.35">
      <c r="N9424" s="6"/>
      <c r="Q9424" s="2"/>
      <c r="S9424" s="2"/>
    </row>
    <row r="9425" spans="14:19" x14ac:dyDescent="0.35">
      <c r="N9425" s="6"/>
      <c r="Q9425" s="2"/>
      <c r="S9425" s="2"/>
    </row>
    <row r="9426" spans="14:19" x14ac:dyDescent="0.35">
      <c r="N9426" s="6"/>
      <c r="Q9426" s="2"/>
      <c r="S9426" s="2"/>
    </row>
    <row r="9427" spans="14:19" x14ac:dyDescent="0.35">
      <c r="N9427" s="6"/>
      <c r="Q9427" s="2"/>
      <c r="S9427" s="2"/>
    </row>
    <row r="9428" spans="14:19" x14ac:dyDescent="0.35">
      <c r="N9428" s="6"/>
      <c r="Q9428" s="2"/>
      <c r="S9428" s="2"/>
    </row>
    <row r="9429" spans="14:19" x14ac:dyDescent="0.35">
      <c r="N9429" s="6"/>
      <c r="Q9429" s="2"/>
      <c r="S9429" s="2"/>
    </row>
    <row r="9430" spans="14:19" x14ac:dyDescent="0.35">
      <c r="N9430" s="6"/>
      <c r="Q9430" s="2"/>
      <c r="S9430" s="2"/>
    </row>
    <row r="9431" spans="14:19" x14ac:dyDescent="0.35">
      <c r="N9431" s="6"/>
      <c r="Q9431" s="2"/>
      <c r="S9431" s="2"/>
    </row>
    <row r="9432" spans="14:19" x14ac:dyDescent="0.35">
      <c r="N9432" s="6"/>
      <c r="Q9432" s="2"/>
      <c r="S9432" s="2"/>
    </row>
    <row r="9433" spans="14:19" x14ac:dyDescent="0.35">
      <c r="N9433" s="6"/>
      <c r="Q9433" s="2"/>
      <c r="S9433" s="2"/>
    </row>
    <row r="9434" spans="14:19" x14ac:dyDescent="0.35">
      <c r="N9434" s="6"/>
      <c r="Q9434" s="2"/>
      <c r="S9434" s="2"/>
    </row>
    <row r="9435" spans="14:19" x14ac:dyDescent="0.35">
      <c r="N9435" s="6"/>
      <c r="Q9435" s="2"/>
      <c r="S9435" s="2"/>
    </row>
    <row r="9436" spans="14:19" x14ac:dyDescent="0.35">
      <c r="N9436" s="6"/>
      <c r="Q9436" s="2"/>
      <c r="S9436" s="2"/>
    </row>
    <row r="9437" spans="14:19" x14ac:dyDescent="0.35">
      <c r="N9437" s="6"/>
      <c r="Q9437" s="2"/>
      <c r="S9437" s="2"/>
    </row>
    <row r="9438" spans="14:19" x14ac:dyDescent="0.35">
      <c r="N9438" s="6"/>
      <c r="Q9438" s="2"/>
      <c r="S9438" s="2"/>
    </row>
    <row r="9439" spans="14:19" x14ac:dyDescent="0.35">
      <c r="N9439" s="6"/>
      <c r="Q9439" s="2"/>
      <c r="S9439" s="2"/>
    </row>
    <row r="9440" spans="14:19" x14ac:dyDescent="0.35">
      <c r="N9440" s="6"/>
      <c r="Q9440" s="2"/>
      <c r="S9440" s="2"/>
    </row>
    <row r="9441" spans="14:19" x14ac:dyDescent="0.35">
      <c r="N9441" s="6"/>
      <c r="Q9441" s="2"/>
      <c r="S9441" s="2"/>
    </row>
    <row r="9442" spans="14:19" x14ac:dyDescent="0.35">
      <c r="N9442" s="6"/>
      <c r="Q9442" s="2"/>
      <c r="S9442" s="2"/>
    </row>
    <row r="9443" spans="14:19" x14ac:dyDescent="0.35">
      <c r="N9443" s="6"/>
      <c r="Q9443" s="2"/>
      <c r="S9443" s="2"/>
    </row>
    <row r="9444" spans="14:19" x14ac:dyDescent="0.35">
      <c r="N9444" s="6"/>
      <c r="Q9444" s="2"/>
      <c r="S9444" s="2"/>
    </row>
    <row r="9445" spans="14:19" x14ac:dyDescent="0.35">
      <c r="N9445" s="6"/>
      <c r="Q9445" s="2"/>
      <c r="S9445" s="2"/>
    </row>
    <row r="9446" spans="14:19" x14ac:dyDescent="0.35">
      <c r="N9446" s="6"/>
      <c r="Q9446" s="2"/>
      <c r="S9446" s="2"/>
    </row>
    <row r="9447" spans="14:19" x14ac:dyDescent="0.35">
      <c r="N9447" s="6"/>
      <c r="Q9447" s="2"/>
      <c r="S9447" s="2"/>
    </row>
    <row r="9448" spans="14:19" x14ac:dyDescent="0.35">
      <c r="N9448" s="6"/>
      <c r="Q9448" s="2"/>
      <c r="S9448" s="2"/>
    </row>
    <row r="9449" spans="14:19" x14ac:dyDescent="0.35">
      <c r="N9449" s="6"/>
      <c r="Q9449" s="2"/>
      <c r="S9449" s="2"/>
    </row>
    <row r="9450" spans="14:19" x14ac:dyDescent="0.35">
      <c r="N9450" s="6"/>
      <c r="Q9450" s="2"/>
      <c r="S9450" s="2"/>
    </row>
    <row r="9451" spans="14:19" x14ac:dyDescent="0.35">
      <c r="N9451" s="6"/>
      <c r="Q9451" s="2"/>
      <c r="S9451" s="2"/>
    </row>
    <row r="9452" spans="14:19" x14ac:dyDescent="0.35">
      <c r="N9452" s="6"/>
      <c r="Q9452" s="2"/>
      <c r="S9452" s="2"/>
    </row>
    <row r="9453" spans="14:19" x14ac:dyDescent="0.35">
      <c r="N9453" s="6"/>
      <c r="Q9453" s="2"/>
      <c r="S9453" s="2"/>
    </row>
    <row r="9454" spans="14:19" x14ac:dyDescent="0.35">
      <c r="N9454" s="6"/>
      <c r="Q9454" s="2"/>
      <c r="S9454" s="2"/>
    </row>
    <row r="9455" spans="14:19" x14ac:dyDescent="0.35">
      <c r="N9455" s="6"/>
      <c r="Q9455" s="2"/>
      <c r="S9455" s="2"/>
    </row>
    <row r="9456" spans="14:19" x14ac:dyDescent="0.35">
      <c r="N9456" s="6"/>
      <c r="Q9456" s="2"/>
      <c r="S9456" s="2"/>
    </row>
    <row r="9457" spans="14:19" x14ac:dyDescent="0.35">
      <c r="N9457" s="6"/>
      <c r="Q9457" s="2"/>
      <c r="S9457" s="2"/>
    </row>
    <row r="9458" spans="14:19" x14ac:dyDescent="0.35">
      <c r="N9458" s="6"/>
      <c r="Q9458" s="2"/>
      <c r="S9458" s="2"/>
    </row>
    <row r="9459" spans="14:19" x14ac:dyDescent="0.35">
      <c r="N9459" s="6"/>
      <c r="Q9459" s="2"/>
      <c r="S9459" s="2"/>
    </row>
    <row r="9460" spans="14:19" x14ac:dyDescent="0.35">
      <c r="N9460" s="6"/>
      <c r="Q9460" s="2"/>
      <c r="S9460" s="2"/>
    </row>
    <row r="9461" spans="14:19" x14ac:dyDescent="0.35">
      <c r="N9461" s="6"/>
      <c r="Q9461" s="2"/>
      <c r="S9461" s="2"/>
    </row>
    <row r="9462" spans="14:19" x14ac:dyDescent="0.35">
      <c r="N9462" s="6"/>
      <c r="Q9462" s="2"/>
      <c r="S9462" s="2"/>
    </row>
    <row r="9463" spans="14:19" x14ac:dyDescent="0.35">
      <c r="N9463" s="6"/>
      <c r="Q9463" s="2"/>
      <c r="S9463" s="2"/>
    </row>
    <row r="9464" spans="14:19" x14ac:dyDescent="0.35">
      <c r="N9464" s="6"/>
      <c r="Q9464" s="2"/>
      <c r="S9464" s="2"/>
    </row>
    <row r="9465" spans="14:19" x14ac:dyDescent="0.35">
      <c r="N9465" s="6"/>
      <c r="Q9465" s="2"/>
      <c r="S9465" s="2"/>
    </row>
    <row r="9466" spans="14:19" x14ac:dyDescent="0.35">
      <c r="N9466" s="6"/>
      <c r="Q9466" s="2"/>
      <c r="S9466" s="2"/>
    </row>
    <row r="9467" spans="14:19" x14ac:dyDescent="0.35">
      <c r="N9467" s="6"/>
      <c r="Q9467" s="2"/>
      <c r="S9467" s="2"/>
    </row>
    <row r="9468" spans="14:19" x14ac:dyDescent="0.35">
      <c r="N9468" s="6"/>
      <c r="Q9468" s="2"/>
      <c r="S9468" s="2"/>
    </row>
    <row r="9469" spans="14:19" x14ac:dyDescent="0.35">
      <c r="N9469" s="6"/>
      <c r="Q9469" s="2"/>
      <c r="S9469" s="2"/>
    </row>
    <row r="9470" spans="14:19" x14ac:dyDescent="0.35">
      <c r="N9470" s="6"/>
      <c r="Q9470" s="2"/>
      <c r="S9470" s="2"/>
    </row>
    <row r="9471" spans="14:19" x14ac:dyDescent="0.35">
      <c r="N9471" s="6"/>
      <c r="Q9471" s="2"/>
      <c r="S9471" s="2"/>
    </row>
    <row r="9472" spans="14:19" x14ac:dyDescent="0.35">
      <c r="N9472" s="6"/>
      <c r="Q9472" s="2"/>
      <c r="S9472" s="2"/>
    </row>
    <row r="9473" spans="14:19" x14ac:dyDescent="0.35">
      <c r="N9473" s="6"/>
      <c r="Q9473" s="2"/>
      <c r="S9473" s="2"/>
    </row>
    <row r="9474" spans="14:19" x14ac:dyDescent="0.35">
      <c r="N9474" s="6"/>
      <c r="Q9474" s="2"/>
      <c r="S9474" s="2"/>
    </row>
    <row r="9475" spans="14:19" x14ac:dyDescent="0.35">
      <c r="N9475" s="6"/>
      <c r="Q9475" s="2"/>
      <c r="S9475" s="2"/>
    </row>
    <row r="9476" spans="14:19" x14ac:dyDescent="0.35">
      <c r="N9476" s="6"/>
      <c r="Q9476" s="2"/>
      <c r="S9476" s="2"/>
    </row>
    <row r="9477" spans="14:19" x14ac:dyDescent="0.35">
      <c r="N9477" s="6"/>
      <c r="Q9477" s="2"/>
      <c r="S9477" s="2"/>
    </row>
    <row r="9478" spans="14:19" x14ac:dyDescent="0.35">
      <c r="N9478" s="6"/>
      <c r="Q9478" s="2"/>
      <c r="S9478" s="2"/>
    </row>
    <row r="9479" spans="14:19" x14ac:dyDescent="0.35">
      <c r="N9479" s="6"/>
      <c r="Q9479" s="2"/>
      <c r="S9479" s="2"/>
    </row>
    <row r="9480" spans="14:19" x14ac:dyDescent="0.35">
      <c r="N9480" s="6"/>
      <c r="Q9480" s="2"/>
      <c r="S9480" s="2"/>
    </row>
    <row r="9481" spans="14:19" x14ac:dyDescent="0.35">
      <c r="N9481" s="6"/>
      <c r="Q9481" s="2"/>
      <c r="S9481" s="2"/>
    </row>
    <row r="9482" spans="14:19" x14ac:dyDescent="0.35">
      <c r="N9482" s="6"/>
      <c r="Q9482" s="2"/>
      <c r="S9482" s="2"/>
    </row>
    <row r="9483" spans="14:19" x14ac:dyDescent="0.35">
      <c r="N9483" s="6"/>
      <c r="Q9483" s="2"/>
      <c r="S9483" s="2"/>
    </row>
    <row r="9484" spans="14:19" x14ac:dyDescent="0.35">
      <c r="N9484" s="6"/>
      <c r="Q9484" s="2"/>
      <c r="S9484" s="2"/>
    </row>
    <row r="9485" spans="14:19" x14ac:dyDescent="0.35">
      <c r="N9485" s="6"/>
      <c r="Q9485" s="2"/>
      <c r="S9485" s="2"/>
    </row>
    <row r="9486" spans="14:19" x14ac:dyDescent="0.35">
      <c r="N9486" s="6"/>
      <c r="Q9486" s="2"/>
      <c r="S9486" s="2"/>
    </row>
    <row r="9487" spans="14:19" x14ac:dyDescent="0.35">
      <c r="N9487" s="6"/>
      <c r="Q9487" s="2"/>
      <c r="S9487" s="2"/>
    </row>
    <row r="9488" spans="14:19" x14ac:dyDescent="0.35">
      <c r="N9488" s="6"/>
      <c r="Q9488" s="2"/>
      <c r="S9488" s="2"/>
    </row>
    <row r="9489" spans="14:19" x14ac:dyDescent="0.35">
      <c r="N9489" s="6"/>
      <c r="Q9489" s="2"/>
      <c r="S9489" s="2"/>
    </row>
    <row r="9490" spans="14:19" x14ac:dyDescent="0.35">
      <c r="N9490" s="6"/>
      <c r="Q9490" s="2"/>
      <c r="S9490" s="2"/>
    </row>
    <row r="9491" spans="14:19" x14ac:dyDescent="0.35">
      <c r="N9491" s="6"/>
      <c r="Q9491" s="2"/>
      <c r="S9491" s="2"/>
    </row>
    <row r="9492" spans="14:19" x14ac:dyDescent="0.35">
      <c r="N9492" s="6"/>
      <c r="Q9492" s="2"/>
      <c r="S9492" s="2"/>
    </row>
    <row r="9493" spans="14:19" x14ac:dyDescent="0.35">
      <c r="N9493" s="6"/>
      <c r="Q9493" s="2"/>
      <c r="S9493" s="2"/>
    </row>
    <row r="9494" spans="14:19" x14ac:dyDescent="0.35">
      <c r="N9494" s="6"/>
      <c r="Q9494" s="2"/>
      <c r="S9494" s="2"/>
    </row>
    <row r="9495" spans="14:19" x14ac:dyDescent="0.35">
      <c r="N9495" s="6"/>
      <c r="Q9495" s="2"/>
      <c r="S9495" s="2"/>
    </row>
    <row r="9496" spans="14:19" x14ac:dyDescent="0.35">
      <c r="N9496" s="6"/>
      <c r="Q9496" s="2"/>
      <c r="S9496" s="2"/>
    </row>
    <row r="9497" spans="14:19" x14ac:dyDescent="0.35">
      <c r="N9497" s="6"/>
      <c r="Q9497" s="2"/>
      <c r="S9497" s="2"/>
    </row>
    <row r="9498" spans="14:19" x14ac:dyDescent="0.35">
      <c r="N9498" s="6"/>
      <c r="Q9498" s="2"/>
      <c r="S9498" s="2"/>
    </row>
    <row r="9499" spans="14:19" x14ac:dyDescent="0.35">
      <c r="N9499" s="6"/>
      <c r="Q9499" s="2"/>
      <c r="S9499" s="2"/>
    </row>
    <row r="9500" spans="14:19" x14ac:dyDescent="0.35">
      <c r="N9500" s="6"/>
      <c r="Q9500" s="2"/>
      <c r="S9500" s="2"/>
    </row>
    <row r="9501" spans="14:19" x14ac:dyDescent="0.35">
      <c r="N9501" s="6"/>
      <c r="Q9501" s="2"/>
      <c r="S9501" s="2"/>
    </row>
    <row r="9502" spans="14:19" x14ac:dyDescent="0.35">
      <c r="N9502" s="6"/>
      <c r="Q9502" s="2"/>
      <c r="S9502" s="2"/>
    </row>
    <row r="9503" spans="14:19" x14ac:dyDescent="0.35">
      <c r="N9503" s="6"/>
      <c r="Q9503" s="2"/>
      <c r="S9503" s="2"/>
    </row>
    <row r="9504" spans="14:19" x14ac:dyDescent="0.35">
      <c r="N9504" s="6"/>
      <c r="Q9504" s="2"/>
      <c r="S9504" s="2"/>
    </row>
    <row r="9505" spans="14:19" x14ac:dyDescent="0.35">
      <c r="N9505" s="6"/>
      <c r="Q9505" s="2"/>
      <c r="S9505" s="2"/>
    </row>
    <row r="9506" spans="14:19" x14ac:dyDescent="0.35">
      <c r="N9506" s="6"/>
      <c r="Q9506" s="2"/>
      <c r="S9506" s="2"/>
    </row>
    <row r="9507" spans="14:19" x14ac:dyDescent="0.35">
      <c r="N9507" s="6"/>
      <c r="Q9507" s="2"/>
      <c r="S9507" s="2"/>
    </row>
    <row r="9508" spans="14:19" x14ac:dyDescent="0.35">
      <c r="N9508" s="6"/>
      <c r="Q9508" s="2"/>
      <c r="S9508" s="2"/>
    </row>
    <row r="9509" spans="14:19" x14ac:dyDescent="0.35">
      <c r="N9509" s="6"/>
      <c r="Q9509" s="2"/>
      <c r="S9509" s="2"/>
    </row>
    <row r="9510" spans="14:19" x14ac:dyDescent="0.35">
      <c r="N9510" s="6"/>
      <c r="Q9510" s="2"/>
      <c r="S9510" s="2"/>
    </row>
    <row r="9511" spans="14:19" x14ac:dyDescent="0.35">
      <c r="N9511" s="6"/>
      <c r="Q9511" s="2"/>
      <c r="S9511" s="2"/>
    </row>
    <row r="9512" spans="14:19" x14ac:dyDescent="0.35">
      <c r="N9512" s="6"/>
      <c r="Q9512" s="2"/>
      <c r="S9512" s="2"/>
    </row>
    <row r="9513" spans="14:19" x14ac:dyDescent="0.35">
      <c r="N9513" s="6"/>
      <c r="Q9513" s="2"/>
      <c r="S9513" s="2"/>
    </row>
    <row r="9514" spans="14:19" x14ac:dyDescent="0.35">
      <c r="N9514" s="6"/>
      <c r="Q9514" s="2"/>
      <c r="S9514" s="2"/>
    </row>
    <row r="9515" spans="14:19" x14ac:dyDescent="0.35">
      <c r="N9515" s="6"/>
      <c r="Q9515" s="2"/>
      <c r="S9515" s="2"/>
    </row>
    <row r="9516" spans="14:19" x14ac:dyDescent="0.35">
      <c r="N9516" s="6"/>
      <c r="Q9516" s="2"/>
      <c r="S9516" s="2"/>
    </row>
    <row r="9517" spans="14:19" x14ac:dyDescent="0.35">
      <c r="N9517" s="6"/>
      <c r="Q9517" s="2"/>
      <c r="S9517" s="2"/>
    </row>
    <row r="9518" spans="14:19" x14ac:dyDescent="0.35">
      <c r="N9518" s="6"/>
      <c r="Q9518" s="2"/>
      <c r="S9518" s="2"/>
    </row>
    <row r="9519" spans="14:19" x14ac:dyDescent="0.35">
      <c r="N9519" s="6"/>
      <c r="Q9519" s="2"/>
      <c r="S9519" s="2"/>
    </row>
    <row r="9520" spans="14:19" x14ac:dyDescent="0.35">
      <c r="N9520" s="6"/>
      <c r="Q9520" s="2"/>
      <c r="S9520" s="2"/>
    </row>
    <row r="9521" spans="14:19" x14ac:dyDescent="0.35">
      <c r="N9521" s="6"/>
      <c r="Q9521" s="2"/>
      <c r="S9521" s="2"/>
    </row>
    <row r="9522" spans="14:19" x14ac:dyDescent="0.35">
      <c r="N9522" s="6"/>
      <c r="Q9522" s="2"/>
      <c r="S9522" s="2"/>
    </row>
    <row r="9523" spans="14:19" x14ac:dyDescent="0.35">
      <c r="N9523" s="6"/>
      <c r="Q9523" s="2"/>
      <c r="S9523" s="2"/>
    </row>
    <row r="9524" spans="14:19" x14ac:dyDescent="0.35">
      <c r="N9524" s="6"/>
      <c r="Q9524" s="2"/>
      <c r="S9524" s="2"/>
    </row>
    <row r="9525" spans="14:19" x14ac:dyDescent="0.35">
      <c r="N9525" s="6"/>
      <c r="Q9525" s="2"/>
      <c r="S9525" s="2"/>
    </row>
    <row r="9526" spans="14:19" x14ac:dyDescent="0.35">
      <c r="N9526" s="6"/>
      <c r="Q9526" s="2"/>
      <c r="S9526" s="2"/>
    </row>
    <row r="9527" spans="14:19" x14ac:dyDescent="0.35">
      <c r="N9527" s="6"/>
      <c r="Q9527" s="2"/>
      <c r="S9527" s="2"/>
    </row>
    <row r="9528" spans="14:19" x14ac:dyDescent="0.35">
      <c r="N9528" s="6"/>
      <c r="Q9528" s="2"/>
      <c r="S9528" s="2"/>
    </row>
    <row r="9529" spans="14:19" x14ac:dyDescent="0.35">
      <c r="N9529" s="6"/>
      <c r="Q9529" s="2"/>
      <c r="S9529" s="2"/>
    </row>
    <row r="9530" spans="14:19" x14ac:dyDescent="0.35">
      <c r="N9530" s="6"/>
      <c r="Q9530" s="2"/>
      <c r="S9530" s="2"/>
    </row>
    <row r="9531" spans="14:19" x14ac:dyDescent="0.35">
      <c r="N9531" s="6"/>
      <c r="Q9531" s="2"/>
      <c r="S9531" s="2"/>
    </row>
    <row r="9532" spans="14:19" x14ac:dyDescent="0.35">
      <c r="N9532" s="6"/>
      <c r="Q9532" s="2"/>
      <c r="S9532" s="2"/>
    </row>
    <row r="9533" spans="14:19" x14ac:dyDescent="0.35">
      <c r="N9533" s="6"/>
      <c r="Q9533" s="2"/>
      <c r="S9533" s="2"/>
    </row>
    <row r="9534" spans="14:19" x14ac:dyDescent="0.35">
      <c r="N9534" s="6"/>
      <c r="Q9534" s="2"/>
      <c r="S9534" s="2"/>
    </row>
    <row r="9535" spans="14:19" x14ac:dyDescent="0.35">
      <c r="N9535" s="6"/>
      <c r="Q9535" s="2"/>
      <c r="S9535" s="2"/>
    </row>
    <row r="9536" spans="14:19" x14ac:dyDescent="0.35">
      <c r="N9536" s="6"/>
      <c r="Q9536" s="2"/>
      <c r="S9536" s="2"/>
    </row>
    <row r="9537" spans="14:19" x14ac:dyDescent="0.35">
      <c r="N9537" s="6"/>
      <c r="Q9537" s="2"/>
      <c r="S9537" s="2"/>
    </row>
    <row r="9538" spans="14:19" x14ac:dyDescent="0.35">
      <c r="N9538" s="6"/>
      <c r="Q9538" s="2"/>
      <c r="S9538" s="2"/>
    </row>
    <row r="9539" spans="14:19" x14ac:dyDescent="0.35">
      <c r="N9539" s="6"/>
      <c r="Q9539" s="2"/>
      <c r="S9539" s="2"/>
    </row>
    <row r="9540" spans="14:19" x14ac:dyDescent="0.35">
      <c r="N9540" s="6"/>
      <c r="Q9540" s="2"/>
      <c r="S9540" s="2"/>
    </row>
    <row r="9541" spans="14:19" x14ac:dyDescent="0.35">
      <c r="N9541" s="6"/>
      <c r="Q9541" s="2"/>
      <c r="S9541" s="2"/>
    </row>
    <row r="9542" spans="14:19" x14ac:dyDescent="0.35">
      <c r="N9542" s="6"/>
      <c r="Q9542" s="2"/>
      <c r="S9542" s="2"/>
    </row>
    <row r="9543" spans="14:19" x14ac:dyDescent="0.35">
      <c r="N9543" s="6"/>
      <c r="Q9543" s="2"/>
      <c r="S9543" s="2"/>
    </row>
    <row r="9544" spans="14:19" x14ac:dyDescent="0.35">
      <c r="N9544" s="6"/>
      <c r="Q9544" s="2"/>
      <c r="S9544" s="2"/>
    </row>
    <row r="9545" spans="14:19" x14ac:dyDescent="0.35">
      <c r="N9545" s="6"/>
      <c r="Q9545" s="2"/>
      <c r="S9545" s="2"/>
    </row>
    <row r="9546" spans="14:19" x14ac:dyDescent="0.35">
      <c r="N9546" s="6"/>
      <c r="Q9546" s="2"/>
      <c r="S9546" s="2"/>
    </row>
    <row r="9547" spans="14:19" x14ac:dyDescent="0.35">
      <c r="N9547" s="6"/>
      <c r="Q9547" s="2"/>
      <c r="S9547" s="2"/>
    </row>
    <row r="9548" spans="14:19" x14ac:dyDescent="0.35">
      <c r="N9548" s="6"/>
      <c r="Q9548" s="2"/>
      <c r="S9548" s="2"/>
    </row>
    <row r="9549" spans="14:19" x14ac:dyDescent="0.35">
      <c r="N9549" s="6"/>
      <c r="Q9549" s="2"/>
      <c r="S9549" s="2"/>
    </row>
    <row r="9550" spans="14:19" x14ac:dyDescent="0.35">
      <c r="N9550" s="6"/>
      <c r="Q9550" s="2"/>
      <c r="S9550" s="2"/>
    </row>
    <row r="9551" spans="14:19" x14ac:dyDescent="0.35">
      <c r="N9551" s="6"/>
      <c r="Q9551" s="2"/>
      <c r="S9551" s="2"/>
    </row>
    <row r="9552" spans="14:19" x14ac:dyDescent="0.35">
      <c r="N9552" s="6"/>
      <c r="Q9552" s="2"/>
      <c r="S9552" s="2"/>
    </row>
    <row r="9553" spans="14:19" x14ac:dyDescent="0.35">
      <c r="N9553" s="6"/>
      <c r="Q9553" s="2"/>
      <c r="S9553" s="2"/>
    </row>
    <row r="9554" spans="14:19" x14ac:dyDescent="0.35">
      <c r="N9554" s="6"/>
      <c r="Q9554" s="2"/>
      <c r="S9554" s="2"/>
    </row>
    <row r="9555" spans="14:19" x14ac:dyDescent="0.35">
      <c r="N9555" s="6"/>
      <c r="Q9555" s="2"/>
      <c r="S9555" s="2"/>
    </row>
    <row r="9556" spans="14:19" x14ac:dyDescent="0.35">
      <c r="N9556" s="6"/>
      <c r="Q9556" s="2"/>
      <c r="S9556" s="2"/>
    </row>
    <row r="9557" spans="14:19" x14ac:dyDescent="0.35">
      <c r="N9557" s="6"/>
      <c r="Q9557" s="2"/>
      <c r="S9557" s="2"/>
    </row>
    <row r="9558" spans="14:19" x14ac:dyDescent="0.35">
      <c r="N9558" s="6"/>
      <c r="Q9558" s="2"/>
      <c r="S9558" s="2"/>
    </row>
    <row r="9559" spans="14:19" x14ac:dyDescent="0.35">
      <c r="N9559" s="6"/>
      <c r="Q9559" s="2"/>
      <c r="S9559" s="2"/>
    </row>
    <row r="9560" spans="14:19" x14ac:dyDescent="0.35">
      <c r="N9560" s="6"/>
      <c r="Q9560" s="2"/>
      <c r="S9560" s="2"/>
    </row>
    <row r="9561" spans="14:19" x14ac:dyDescent="0.35">
      <c r="N9561" s="6"/>
      <c r="Q9561" s="2"/>
      <c r="S9561" s="2"/>
    </row>
    <row r="9562" spans="14:19" x14ac:dyDescent="0.35">
      <c r="N9562" s="6"/>
      <c r="Q9562" s="2"/>
      <c r="S9562" s="2"/>
    </row>
    <row r="9563" spans="14:19" x14ac:dyDescent="0.35">
      <c r="N9563" s="6"/>
      <c r="Q9563" s="2"/>
      <c r="S9563" s="2"/>
    </row>
    <row r="9564" spans="14:19" x14ac:dyDescent="0.35">
      <c r="N9564" s="6"/>
      <c r="Q9564" s="2"/>
      <c r="S9564" s="2"/>
    </row>
    <row r="9565" spans="14:19" x14ac:dyDescent="0.35">
      <c r="N9565" s="6"/>
      <c r="Q9565" s="2"/>
      <c r="S9565" s="2"/>
    </row>
    <row r="9566" spans="14:19" x14ac:dyDescent="0.35">
      <c r="N9566" s="6"/>
      <c r="Q9566" s="2"/>
      <c r="S9566" s="2"/>
    </row>
    <row r="9567" spans="14:19" x14ac:dyDescent="0.35">
      <c r="N9567" s="6"/>
      <c r="Q9567" s="2"/>
      <c r="S9567" s="2"/>
    </row>
    <row r="9568" spans="14:19" x14ac:dyDescent="0.35">
      <c r="N9568" s="6"/>
      <c r="Q9568" s="2"/>
      <c r="S9568" s="2"/>
    </row>
    <row r="9569" spans="14:19" x14ac:dyDescent="0.35">
      <c r="N9569" s="6"/>
      <c r="Q9569" s="2"/>
      <c r="S9569" s="2"/>
    </row>
    <row r="9570" spans="14:19" x14ac:dyDescent="0.35">
      <c r="N9570" s="6"/>
      <c r="Q9570" s="2"/>
      <c r="S9570" s="2"/>
    </row>
    <row r="9571" spans="14:19" x14ac:dyDescent="0.35">
      <c r="N9571" s="6"/>
      <c r="Q9571" s="2"/>
      <c r="S9571" s="2"/>
    </row>
    <row r="9572" spans="14:19" x14ac:dyDescent="0.35">
      <c r="N9572" s="6"/>
      <c r="Q9572" s="2"/>
      <c r="S9572" s="2"/>
    </row>
    <row r="9573" spans="14:19" x14ac:dyDescent="0.35">
      <c r="N9573" s="6"/>
      <c r="Q9573" s="2"/>
      <c r="S9573" s="2"/>
    </row>
    <row r="9574" spans="14:19" x14ac:dyDescent="0.35">
      <c r="N9574" s="6"/>
      <c r="Q9574" s="2"/>
      <c r="S9574" s="2"/>
    </row>
    <row r="9575" spans="14:19" x14ac:dyDescent="0.35">
      <c r="N9575" s="6"/>
      <c r="Q9575" s="2"/>
      <c r="S9575" s="2"/>
    </row>
    <row r="9576" spans="14:19" x14ac:dyDescent="0.35">
      <c r="N9576" s="6"/>
      <c r="Q9576" s="2"/>
      <c r="S9576" s="2"/>
    </row>
    <row r="9577" spans="14:19" x14ac:dyDescent="0.35">
      <c r="N9577" s="6"/>
      <c r="Q9577" s="2"/>
      <c r="S9577" s="2"/>
    </row>
    <row r="9578" spans="14:19" x14ac:dyDescent="0.35">
      <c r="N9578" s="6"/>
      <c r="Q9578" s="2"/>
      <c r="S9578" s="2"/>
    </row>
    <row r="9579" spans="14:19" x14ac:dyDescent="0.35">
      <c r="N9579" s="6"/>
      <c r="Q9579" s="2"/>
      <c r="S9579" s="2"/>
    </row>
    <row r="9580" spans="14:19" x14ac:dyDescent="0.35">
      <c r="N9580" s="6"/>
      <c r="Q9580" s="2"/>
      <c r="S9580" s="2"/>
    </row>
    <row r="9581" spans="14:19" x14ac:dyDescent="0.35">
      <c r="N9581" s="6"/>
      <c r="Q9581" s="2"/>
      <c r="S9581" s="2"/>
    </row>
    <row r="9582" spans="14:19" x14ac:dyDescent="0.35">
      <c r="N9582" s="6"/>
      <c r="Q9582" s="2"/>
      <c r="S9582" s="2"/>
    </row>
    <row r="9583" spans="14:19" x14ac:dyDescent="0.35">
      <c r="N9583" s="6"/>
      <c r="Q9583" s="2"/>
      <c r="S9583" s="2"/>
    </row>
    <row r="9584" spans="14:19" x14ac:dyDescent="0.35">
      <c r="N9584" s="6"/>
      <c r="Q9584" s="2"/>
      <c r="S9584" s="2"/>
    </row>
    <row r="9585" spans="14:19" x14ac:dyDescent="0.35">
      <c r="N9585" s="6"/>
      <c r="Q9585" s="2"/>
      <c r="S9585" s="2"/>
    </row>
    <row r="9586" spans="14:19" x14ac:dyDescent="0.35">
      <c r="N9586" s="6"/>
      <c r="Q9586" s="2"/>
      <c r="S9586" s="2"/>
    </row>
    <row r="9587" spans="14:19" x14ac:dyDescent="0.35">
      <c r="N9587" s="6"/>
      <c r="Q9587" s="2"/>
      <c r="S9587" s="2"/>
    </row>
    <row r="9588" spans="14:19" x14ac:dyDescent="0.35">
      <c r="N9588" s="6"/>
      <c r="Q9588" s="2"/>
      <c r="S9588" s="2"/>
    </row>
    <row r="9589" spans="14:19" x14ac:dyDescent="0.35">
      <c r="N9589" s="6"/>
      <c r="Q9589" s="2"/>
      <c r="S9589" s="2"/>
    </row>
    <row r="9590" spans="14:19" x14ac:dyDescent="0.35">
      <c r="N9590" s="6"/>
      <c r="Q9590" s="2"/>
      <c r="S9590" s="2"/>
    </row>
    <row r="9591" spans="14:19" x14ac:dyDescent="0.35">
      <c r="N9591" s="6"/>
      <c r="Q9591" s="2"/>
      <c r="S9591" s="2"/>
    </row>
    <row r="9592" spans="14:19" x14ac:dyDescent="0.35">
      <c r="N9592" s="6"/>
      <c r="Q9592" s="2"/>
      <c r="S9592" s="2"/>
    </row>
    <row r="9593" spans="14:19" x14ac:dyDescent="0.35">
      <c r="N9593" s="6"/>
      <c r="Q9593" s="2"/>
      <c r="S9593" s="2"/>
    </row>
    <row r="9594" spans="14:19" x14ac:dyDescent="0.35">
      <c r="N9594" s="6"/>
      <c r="Q9594" s="2"/>
      <c r="S9594" s="2"/>
    </row>
    <row r="9595" spans="14:19" x14ac:dyDescent="0.35">
      <c r="N9595" s="6"/>
      <c r="Q9595" s="2"/>
      <c r="S9595" s="2"/>
    </row>
    <row r="9596" spans="14:19" x14ac:dyDescent="0.35">
      <c r="N9596" s="6"/>
      <c r="Q9596" s="2"/>
      <c r="S9596" s="2"/>
    </row>
    <row r="9597" spans="14:19" x14ac:dyDescent="0.35">
      <c r="N9597" s="6"/>
      <c r="Q9597" s="2"/>
      <c r="S9597" s="2"/>
    </row>
    <row r="9598" spans="14:19" x14ac:dyDescent="0.35">
      <c r="N9598" s="6"/>
      <c r="Q9598" s="2"/>
      <c r="S9598" s="2"/>
    </row>
    <row r="9599" spans="14:19" x14ac:dyDescent="0.35">
      <c r="N9599" s="6"/>
      <c r="Q9599" s="2"/>
      <c r="S9599" s="2"/>
    </row>
    <row r="9600" spans="14:19" x14ac:dyDescent="0.35">
      <c r="N9600" s="6"/>
      <c r="Q9600" s="2"/>
      <c r="S9600" s="2"/>
    </row>
    <row r="9601" spans="14:19" x14ac:dyDescent="0.35">
      <c r="N9601" s="6"/>
      <c r="Q9601" s="2"/>
      <c r="S9601" s="2"/>
    </row>
    <row r="9602" spans="14:19" x14ac:dyDescent="0.35">
      <c r="N9602" s="6"/>
      <c r="Q9602" s="2"/>
      <c r="S9602" s="2"/>
    </row>
    <row r="9603" spans="14:19" x14ac:dyDescent="0.35">
      <c r="N9603" s="6"/>
      <c r="Q9603" s="2"/>
      <c r="S9603" s="2"/>
    </row>
    <row r="9604" spans="14:19" x14ac:dyDescent="0.35">
      <c r="N9604" s="6"/>
      <c r="Q9604" s="2"/>
      <c r="S9604" s="2"/>
    </row>
    <row r="9605" spans="14:19" x14ac:dyDescent="0.35">
      <c r="N9605" s="6"/>
      <c r="Q9605" s="2"/>
      <c r="S9605" s="2"/>
    </row>
    <row r="9606" spans="14:19" x14ac:dyDescent="0.35">
      <c r="N9606" s="6"/>
      <c r="Q9606" s="2"/>
      <c r="S9606" s="2"/>
    </row>
    <row r="9607" spans="14:19" x14ac:dyDescent="0.35">
      <c r="N9607" s="6"/>
      <c r="Q9607" s="2"/>
      <c r="S9607" s="2"/>
    </row>
    <row r="9608" spans="14:19" x14ac:dyDescent="0.35">
      <c r="N9608" s="6"/>
      <c r="Q9608" s="2"/>
      <c r="S9608" s="2"/>
    </row>
    <row r="9609" spans="14:19" x14ac:dyDescent="0.35">
      <c r="N9609" s="6"/>
      <c r="Q9609" s="2"/>
      <c r="S9609" s="2"/>
    </row>
    <row r="9610" spans="14:19" x14ac:dyDescent="0.35">
      <c r="N9610" s="6"/>
      <c r="Q9610" s="2"/>
      <c r="S9610" s="2"/>
    </row>
    <row r="9611" spans="14:19" x14ac:dyDescent="0.35">
      <c r="N9611" s="6"/>
      <c r="Q9611" s="2"/>
      <c r="S9611" s="2"/>
    </row>
    <row r="9612" spans="14:19" x14ac:dyDescent="0.35">
      <c r="N9612" s="6"/>
      <c r="Q9612" s="2"/>
      <c r="S9612" s="2"/>
    </row>
    <row r="9613" spans="14:19" x14ac:dyDescent="0.35">
      <c r="N9613" s="6"/>
      <c r="Q9613" s="2"/>
      <c r="S9613" s="2"/>
    </row>
    <row r="9614" spans="14:19" x14ac:dyDescent="0.35">
      <c r="N9614" s="6"/>
      <c r="Q9614" s="2"/>
      <c r="S9614" s="2"/>
    </row>
    <row r="9615" spans="14:19" x14ac:dyDescent="0.35">
      <c r="N9615" s="6"/>
      <c r="Q9615" s="2"/>
      <c r="S9615" s="2"/>
    </row>
    <row r="9616" spans="14:19" x14ac:dyDescent="0.35">
      <c r="N9616" s="6"/>
      <c r="Q9616" s="2"/>
      <c r="S9616" s="2"/>
    </row>
    <row r="9617" spans="14:19" x14ac:dyDescent="0.35">
      <c r="N9617" s="6"/>
      <c r="Q9617" s="2"/>
      <c r="S9617" s="2"/>
    </row>
    <row r="9618" spans="14:19" x14ac:dyDescent="0.35">
      <c r="N9618" s="6"/>
      <c r="Q9618" s="2"/>
      <c r="S9618" s="2"/>
    </row>
    <row r="9619" spans="14:19" x14ac:dyDescent="0.35">
      <c r="N9619" s="6"/>
      <c r="Q9619" s="2"/>
      <c r="S9619" s="2"/>
    </row>
    <row r="9620" spans="14:19" x14ac:dyDescent="0.35">
      <c r="N9620" s="6"/>
      <c r="Q9620" s="2"/>
      <c r="S9620" s="2"/>
    </row>
    <row r="9621" spans="14:19" x14ac:dyDescent="0.35">
      <c r="N9621" s="6"/>
      <c r="Q9621" s="2"/>
      <c r="S9621" s="2"/>
    </row>
    <row r="9622" spans="14:19" x14ac:dyDescent="0.35">
      <c r="N9622" s="6"/>
      <c r="Q9622" s="2"/>
      <c r="S9622" s="2"/>
    </row>
    <row r="9623" spans="14:19" x14ac:dyDescent="0.35">
      <c r="N9623" s="6"/>
      <c r="Q9623" s="2"/>
      <c r="S9623" s="2"/>
    </row>
    <row r="9624" spans="14:19" x14ac:dyDescent="0.35">
      <c r="N9624" s="6"/>
      <c r="Q9624" s="2"/>
      <c r="S9624" s="2"/>
    </row>
    <row r="9625" spans="14:19" x14ac:dyDescent="0.35">
      <c r="N9625" s="6"/>
      <c r="Q9625" s="2"/>
      <c r="S9625" s="2"/>
    </row>
    <row r="9626" spans="14:19" x14ac:dyDescent="0.35">
      <c r="N9626" s="6"/>
      <c r="Q9626" s="2"/>
      <c r="S9626" s="2"/>
    </row>
    <row r="9627" spans="14:19" x14ac:dyDescent="0.35">
      <c r="N9627" s="6"/>
      <c r="Q9627" s="2"/>
      <c r="S9627" s="2"/>
    </row>
    <row r="9628" spans="14:19" x14ac:dyDescent="0.35">
      <c r="N9628" s="6"/>
      <c r="Q9628" s="2"/>
      <c r="S9628" s="2"/>
    </row>
    <row r="9629" spans="14:19" x14ac:dyDescent="0.35">
      <c r="N9629" s="6"/>
      <c r="Q9629" s="2"/>
      <c r="S9629" s="2"/>
    </row>
    <row r="9630" spans="14:19" x14ac:dyDescent="0.35">
      <c r="N9630" s="6"/>
      <c r="Q9630" s="2"/>
      <c r="S9630" s="2"/>
    </row>
    <row r="9631" spans="14:19" x14ac:dyDescent="0.35">
      <c r="N9631" s="6"/>
      <c r="Q9631" s="2"/>
      <c r="S9631" s="2"/>
    </row>
    <row r="9632" spans="14:19" x14ac:dyDescent="0.35">
      <c r="N9632" s="6"/>
      <c r="Q9632" s="2"/>
      <c r="S9632" s="2"/>
    </row>
    <row r="9633" spans="14:19" x14ac:dyDescent="0.35">
      <c r="N9633" s="6"/>
      <c r="Q9633" s="2"/>
      <c r="S9633" s="2"/>
    </row>
    <row r="9634" spans="14:19" x14ac:dyDescent="0.35">
      <c r="N9634" s="6"/>
      <c r="Q9634" s="2"/>
      <c r="S9634" s="2"/>
    </row>
    <row r="9635" spans="14:19" x14ac:dyDescent="0.35">
      <c r="N9635" s="6"/>
      <c r="Q9635" s="2"/>
      <c r="S9635" s="2"/>
    </row>
    <row r="9636" spans="14:19" x14ac:dyDescent="0.35">
      <c r="N9636" s="6"/>
      <c r="Q9636" s="2"/>
      <c r="S9636" s="2"/>
    </row>
    <row r="9637" spans="14:19" x14ac:dyDescent="0.35">
      <c r="N9637" s="6"/>
      <c r="Q9637" s="2"/>
      <c r="S9637" s="2"/>
    </row>
    <row r="9638" spans="14:19" x14ac:dyDescent="0.35">
      <c r="N9638" s="6"/>
      <c r="Q9638" s="2"/>
      <c r="S9638" s="2"/>
    </row>
    <row r="9639" spans="14:19" x14ac:dyDescent="0.35">
      <c r="N9639" s="6"/>
      <c r="Q9639" s="2"/>
      <c r="S9639" s="2"/>
    </row>
    <row r="9640" spans="14:19" x14ac:dyDescent="0.35">
      <c r="N9640" s="6"/>
      <c r="Q9640" s="2"/>
      <c r="S9640" s="2"/>
    </row>
    <row r="9641" spans="14:19" x14ac:dyDescent="0.35">
      <c r="N9641" s="6"/>
      <c r="Q9641" s="2"/>
      <c r="S9641" s="2"/>
    </row>
    <row r="9642" spans="14:19" x14ac:dyDescent="0.35">
      <c r="N9642" s="6"/>
      <c r="Q9642" s="2"/>
      <c r="S9642" s="2"/>
    </row>
    <row r="9643" spans="14:19" x14ac:dyDescent="0.35">
      <c r="N9643" s="6"/>
      <c r="Q9643" s="2"/>
      <c r="S9643" s="2"/>
    </row>
    <row r="9644" spans="14:19" x14ac:dyDescent="0.35">
      <c r="N9644" s="6"/>
      <c r="Q9644" s="2"/>
      <c r="S9644" s="2"/>
    </row>
    <row r="9645" spans="14:19" x14ac:dyDescent="0.35">
      <c r="N9645" s="6"/>
      <c r="Q9645" s="2"/>
      <c r="S9645" s="2"/>
    </row>
    <row r="9646" spans="14:19" x14ac:dyDescent="0.35">
      <c r="N9646" s="6"/>
      <c r="Q9646" s="2"/>
      <c r="S9646" s="2"/>
    </row>
    <row r="9647" spans="14:19" x14ac:dyDescent="0.35">
      <c r="N9647" s="6"/>
      <c r="Q9647" s="2"/>
      <c r="S9647" s="2"/>
    </row>
    <row r="9648" spans="14:19" x14ac:dyDescent="0.35">
      <c r="N9648" s="6"/>
      <c r="Q9648" s="2"/>
      <c r="S9648" s="2"/>
    </row>
    <row r="9649" spans="14:19" x14ac:dyDescent="0.35">
      <c r="N9649" s="6"/>
      <c r="Q9649" s="2"/>
      <c r="S9649" s="2"/>
    </row>
    <row r="9650" spans="14:19" x14ac:dyDescent="0.35">
      <c r="N9650" s="6"/>
      <c r="Q9650" s="2"/>
      <c r="S9650" s="2"/>
    </row>
    <row r="9651" spans="14:19" x14ac:dyDescent="0.35">
      <c r="N9651" s="6"/>
      <c r="Q9651" s="2"/>
      <c r="S9651" s="2"/>
    </row>
    <row r="9652" spans="14:19" x14ac:dyDescent="0.35">
      <c r="N9652" s="6"/>
      <c r="Q9652" s="2"/>
      <c r="S9652" s="2"/>
    </row>
    <row r="9653" spans="14:19" x14ac:dyDescent="0.35">
      <c r="N9653" s="6"/>
      <c r="Q9653" s="2"/>
      <c r="S9653" s="2"/>
    </row>
    <row r="9654" spans="14:19" x14ac:dyDescent="0.35">
      <c r="N9654" s="6"/>
      <c r="Q9654" s="2"/>
      <c r="S9654" s="2"/>
    </row>
    <row r="9655" spans="14:19" x14ac:dyDescent="0.35">
      <c r="N9655" s="6"/>
      <c r="Q9655" s="2"/>
      <c r="S9655" s="2"/>
    </row>
    <row r="9656" spans="14:19" x14ac:dyDescent="0.35">
      <c r="N9656" s="6"/>
      <c r="Q9656" s="2"/>
      <c r="S9656" s="2"/>
    </row>
    <row r="9657" spans="14:19" x14ac:dyDescent="0.35">
      <c r="N9657" s="6"/>
      <c r="Q9657" s="2"/>
      <c r="S9657" s="2"/>
    </row>
    <row r="9658" spans="14:19" x14ac:dyDescent="0.35">
      <c r="N9658" s="6"/>
      <c r="Q9658" s="2"/>
      <c r="S9658" s="2"/>
    </row>
    <row r="9659" spans="14:19" x14ac:dyDescent="0.35">
      <c r="N9659" s="6"/>
      <c r="Q9659" s="2"/>
      <c r="S9659" s="2"/>
    </row>
    <row r="9660" spans="14:19" x14ac:dyDescent="0.35">
      <c r="N9660" s="6"/>
      <c r="Q9660" s="2"/>
      <c r="S9660" s="2"/>
    </row>
    <row r="9661" spans="14:19" x14ac:dyDescent="0.35">
      <c r="N9661" s="6"/>
      <c r="Q9661" s="2"/>
      <c r="S9661" s="2"/>
    </row>
    <row r="9662" spans="14:19" x14ac:dyDescent="0.35">
      <c r="N9662" s="6"/>
      <c r="Q9662" s="2"/>
      <c r="S9662" s="2"/>
    </row>
    <row r="9663" spans="14:19" x14ac:dyDescent="0.35">
      <c r="N9663" s="6"/>
      <c r="Q9663" s="2"/>
      <c r="S9663" s="2"/>
    </row>
    <row r="9664" spans="14:19" x14ac:dyDescent="0.35">
      <c r="N9664" s="6"/>
      <c r="Q9664" s="2"/>
      <c r="S9664" s="2"/>
    </row>
    <row r="9665" spans="14:19" x14ac:dyDescent="0.35">
      <c r="N9665" s="6"/>
      <c r="Q9665" s="2"/>
      <c r="S9665" s="2"/>
    </row>
    <row r="9666" spans="14:19" x14ac:dyDescent="0.35">
      <c r="N9666" s="6"/>
      <c r="Q9666" s="2"/>
      <c r="S9666" s="2"/>
    </row>
    <row r="9667" spans="14:19" x14ac:dyDescent="0.35">
      <c r="N9667" s="6"/>
      <c r="Q9667" s="2"/>
      <c r="S9667" s="2"/>
    </row>
    <row r="9668" spans="14:19" x14ac:dyDescent="0.35">
      <c r="N9668" s="6"/>
      <c r="Q9668" s="2"/>
      <c r="S9668" s="2"/>
    </row>
    <row r="9669" spans="14:19" x14ac:dyDescent="0.35">
      <c r="N9669" s="6"/>
      <c r="Q9669" s="2"/>
      <c r="S9669" s="2"/>
    </row>
    <row r="9670" spans="14:19" x14ac:dyDescent="0.35">
      <c r="N9670" s="6"/>
      <c r="Q9670" s="2"/>
      <c r="S9670" s="2"/>
    </row>
    <row r="9671" spans="14:19" x14ac:dyDescent="0.35">
      <c r="N9671" s="6"/>
      <c r="Q9671" s="2"/>
      <c r="S9671" s="2"/>
    </row>
    <row r="9672" spans="14:19" x14ac:dyDescent="0.35">
      <c r="N9672" s="6"/>
      <c r="Q9672" s="2"/>
      <c r="S9672" s="2"/>
    </row>
    <row r="9673" spans="14:19" x14ac:dyDescent="0.35">
      <c r="N9673" s="6"/>
      <c r="Q9673" s="2"/>
      <c r="S9673" s="2"/>
    </row>
    <row r="9674" spans="14:19" x14ac:dyDescent="0.35">
      <c r="N9674" s="6"/>
      <c r="Q9674" s="2"/>
      <c r="S9674" s="2"/>
    </row>
    <row r="9675" spans="14:19" x14ac:dyDescent="0.35">
      <c r="N9675" s="6"/>
      <c r="Q9675" s="2"/>
      <c r="S9675" s="2"/>
    </row>
    <row r="9676" spans="14:19" x14ac:dyDescent="0.35">
      <c r="N9676" s="6"/>
      <c r="Q9676" s="2"/>
      <c r="S9676" s="2"/>
    </row>
    <row r="9677" spans="14:19" x14ac:dyDescent="0.35">
      <c r="N9677" s="6"/>
      <c r="Q9677" s="2"/>
      <c r="S9677" s="2"/>
    </row>
    <row r="9678" spans="14:19" x14ac:dyDescent="0.35">
      <c r="N9678" s="6"/>
      <c r="Q9678" s="2"/>
      <c r="S9678" s="2"/>
    </row>
    <row r="9679" spans="14:19" x14ac:dyDescent="0.35">
      <c r="N9679" s="6"/>
      <c r="Q9679" s="2"/>
      <c r="S9679" s="2"/>
    </row>
    <row r="9680" spans="14:19" x14ac:dyDescent="0.35">
      <c r="N9680" s="6"/>
      <c r="Q9680" s="2"/>
      <c r="S9680" s="2"/>
    </row>
    <row r="9681" spans="14:19" x14ac:dyDescent="0.35">
      <c r="N9681" s="6"/>
      <c r="Q9681" s="2"/>
      <c r="S9681" s="2"/>
    </row>
    <row r="9682" spans="14:19" x14ac:dyDescent="0.35">
      <c r="N9682" s="6"/>
      <c r="Q9682" s="2"/>
      <c r="S9682" s="2"/>
    </row>
    <row r="9683" spans="14:19" x14ac:dyDescent="0.35">
      <c r="N9683" s="6"/>
      <c r="Q9683" s="2"/>
      <c r="S9683" s="2"/>
    </row>
    <row r="9684" spans="14:19" x14ac:dyDescent="0.35">
      <c r="N9684" s="6"/>
      <c r="Q9684" s="2"/>
      <c r="S9684" s="2"/>
    </row>
    <row r="9685" spans="14:19" x14ac:dyDescent="0.35">
      <c r="N9685" s="6"/>
      <c r="Q9685" s="2"/>
      <c r="S9685" s="2"/>
    </row>
    <row r="9686" spans="14:19" x14ac:dyDescent="0.35">
      <c r="N9686" s="6"/>
      <c r="Q9686" s="2"/>
      <c r="S9686" s="2"/>
    </row>
    <row r="9687" spans="14:19" x14ac:dyDescent="0.35">
      <c r="N9687" s="6"/>
      <c r="Q9687" s="2"/>
      <c r="S9687" s="2"/>
    </row>
    <row r="9688" spans="14:19" x14ac:dyDescent="0.35">
      <c r="N9688" s="6"/>
      <c r="Q9688" s="2"/>
      <c r="S9688" s="2"/>
    </row>
    <row r="9689" spans="14:19" x14ac:dyDescent="0.35">
      <c r="N9689" s="6"/>
      <c r="Q9689" s="2"/>
      <c r="S9689" s="2"/>
    </row>
    <row r="9690" spans="14:19" x14ac:dyDescent="0.35">
      <c r="N9690" s="6"/>
      <c r="Q9690" s="2"/>
      <c r="S9690" s="2"/>
    </row>
    <row r="9691" spans="14:19" x14ac:dyDescent="0.35">
      <c r="N9691" s="6"/>
      <c r="Q9691" s="2"/>
      <c r="S9691" s="2"/>
    </row>
    <row r="9692" spans="14:19" x14ac:dyDescent="0.35">
      <c r="N9692" s="6"/>
      <c r="Q9692" s="2"/>
      <c r="S9692" s="2"/>
    </row>
    <row r="9693" spans="14:19" x14ac:dyDescent="0.35">
      <c r="N9693" s="6"/>
      <c r="Q9693" s="2"/>
      <c r="S9693" s="2"/>
    </row>
    <row r="9694" spans="14:19" x14ac:dyDescent="0.35">
      <c r="N9694" s="6"/>
      <c r="Q9694" s="2"/>
      <c r="S9694" s="2"/>
    </row>
    <row r="9695" spans="14:19" x14ac:dyDescent="0.35">
      <c r="N9695" s="6"/>
      <c r="Q9695" s="2"/>
      <c r="S9695" s="2"/>
    </row>
    <row r="9696" spans="14:19" x14ac:dyDescent="0.35">
      <c r="N9696" s="6"/>
      <c r="Q9696" s="2"/>
      <c r="S9696" s="2"/>
    </row>
    <row r="9697" spans="14:19" x14ac:dyDescent="0.35">
      <c r="N9697" s="6"/>
      <c r="Q9697" s="2"/>
      <c r="S9697" s="2"/>
    </row>
    <row r="9698" spans="14:19" x14ac:dyDescent="0.35">
      <c r="N9698" s="6"/>
      <c r="Q9698" s="2"/>
      <c r="S9698" s="2"/>
    </row>
    <row r="9699" spans="14:19" x14ac:dyDescent="0.35">
      <c r="N9699" s="6"/>
      <c r="Q9699" s="2"/>
      <c r="S9699" s="2"/>
    </row>
    <row r="9700" spans="14:19" x14ac:dyDescent="0.35">
      <c r="N9700" s="6"/>
      <c r="Q9700" s="2"/>
      <c r="S9700" s="2"/>
    </row>
    <row r="9701" spans="14:19" x14ac:dyDescent="0.35">
      <c r="N9701" s="6"/>
      <c r="Q9701" s="2"/>
      <c r="S9701" s="2"/>
    </row>
    <row r="9702" spans="14:19" x14ac:dyDescent="0.35">
      <c r="N9702" s="6"/>
      <c r="Q9702" s="2"/>
      <c r="S9702" s="2"/>
    </row>
    <row r="9703" spans="14:19" x14ac:dyDescent="0.35">
      <c r="N9703" s="6"/>
      <c r="Q9703" s="2"/>
      <c r="S9703" s="2"/>
    </row>
    <row r="9704" spans="14:19" x14ac:dyDescent="0.35">
      <c r="N9704" s="6"/>
      <c r="Q9704" s="2"/>
      <c r="S9704" s="2"/>
    </row>
    <row r="9705" spans="14:19" x14ac:dyDescent="0.35">
      <c r="N9705" s="6"/>
      <c r="Q9705" s="2"/>
      <c r="S9705" s="2"/>
    </row>
    <row r="9706" spans="14:19" x14ac:dyDescent="0.35">
      <c r="N9706" s="6"/>
      <c r="Q9706" s="2"/>
      <c r="S9706" s="2"/>
    </row>
    <row r="9707" spans="14:19" x14ac:dyDescent="0.35">
      <c r="N9707" s="6"/>
      <c r="Q9707" s="2"/>
      <c r="S9707" s="2"/>
    </row>
    <row r="9708" spans="14:19" x14ac:dyDescent="0.35">
      <c r="N9708" s="6"/>
      <c r="Q9708" s="2"/>
      <c r="S9708" s="2"/>
    </row>
    <row r="9709" spans="14:19" x14ac:dyDescent="0.35">
      <c r="N9709" s="6"/>
      <c r="Q9709" s="2"/>
      <c r="S9709" s="2"/>
    </row>
    <row r="9710" spans="14:19" x14ac:dyDescent="0.35">
      <c r="N9710" s="6"/>
      <c r="Q9710" s="2"/>
      <c r="S9710" s="2"/>
    </row>
    <row r="9711" spans="14:19" x14ac:dyDescent="0.35">
      <c r="N9711" s="6"/>
      <c r="Q9711" s="2"/>
      <c r="S9711" s="2"/>
    </row>
    <row r="9712" spans="14:19" x14ac:dyDescent="0.35">
      <c r="N9712" s="6"/>
      <c r="Q9712" s="2"/>
      <c r="S9712" s="2"/>
    </row>
    <row r="9713" spans="14:19" x14ac:dyDescent="0.35">
      <c r="N9713" s="6"/>
      <c r="Q9713" s="2"/>
      <c r="S9713" s="2"/>
    </row>
    <row r="9714" spans="14:19" x14ac:dyDescent="0.35">
      <c r="N9714" s="6"/>
      <c r="Q9714" s="2"/>
      <c r="S9714" s="2"/>
    </row>
    <row r="9715" spans="14:19" x14ac:dyDescent="0.35">
      <c r="N9715" s="6"/>
      <c r="Q9715" s="2"/>
      <c r="S9715" s="2"/>
    </row>
    <row r="9716" spans="14:19" x14ac:dyDescent="0.35">
      <c r="N9716" s="6"/>
      <c r="Q9716" s="2"/>
      <c r="S9716" s="2"/>
    </row>
    <row r="9717" spans="14:19" x14ac:dyDescent="0.35">
      <c r="N9717" s="6"/>
      <c r="Q9717" s="2"/>
      <c r="S9717" s="2"/>
    </row>
    <row r="9718" spans="14:19" x14ac:dyDescent="0.35">
      <c r="N9718" s="6"/>
      <c r="Q9718" s="2"/>
      <c r="S9718" s="2"/>
    </row>
    <row r="9719" spans="14:19" x14ac:dyDescent="0.35">
      <c r="N9719" s="6"/>
      <c r="Q9719" s="2"/>
      <c r="S9719" s="2"/>
    </row>
    <row r="9720" spans="14:19" x14ac:dyDescent="0.35">
      <c r="N9720" s="6"/>
      <c r="Q9720" s="2"/>
      <c r="S9720" s="2"/>
    </row>
    <row r="9721" spans="14:19" x14ac:dyDescent="0.35">
      <c r="N9721" s="6"/>
      <c r="Q9721" s="2"/>
      <c r="S9721" s="2"/>
    </row>
    <row r="9722" spans="14:19" x14ac:dyDescent="0.35">
      <c r="N9722" s="6"/>
      <c r="Q9722" s="2"/>
      <c r="S9722" s="2"/>
    </row>
    <row r="9723" spans="14:19" x14ac:dyDescent="0.35">
      <c r="N9723" s="6"/>
      <c r="Q9723" s="2"/>
      <c r="S9723" s="2"/>
    </row>
    <row r="9724" spans="14:19" x14ac:dyDescent="0.35">
      <c r="N9724" s="6"/>
      <c r="Q9724" s="2"/>
      <c r="S9724" s="2"/>
    </row>
    <row r="9725" spans="14:19" x14ac:dyDescent="0.35">
      <c r="N9725" s="6"/>
      <c r="Q9725" s="2"/>
      <c r="S9725" s="2"/>
    </row>
    <row r="9726" spans="14:19" x14ac:dyDescent="0.35">
      <c r="N9726" s="6"/>
      <c r="Q9726" s="2"/>
      <c r="S9726" s="2"/>
    </row>
    <row r="9727" spans="14:19" x14ac:dyDescent="0.35">
      <c r="N9727" s="6"/>
      <c r="Q9727" s="2"/>
      <c r="S9727" s="2"/>
    </row>
    <row r="9728" spans="14:19" x14ac:dyDescent="0.35">
      <c r="N9728" s="6"/>
      <c r="Q9728" s="2"/>
      <c r="S9728" s="2"/>
    </row>
    <row r="9729" spans="14:19" x14ac:dyDescent="0.35">
      <c r="N9729" s="6"/>
      <c r="Q9729" s="2"/>
      <c r="S9729" s="2"/>
    </row>
    <row r="9730" spans="14:19" x14ac:dyDescent="0.35">
      <c r="N9730" s="6"/>
      <c r="Q9730" s="2"/>
      <c r="S9730" s="2"/>
    </row>
    <row r="9731" spans="14:19" x14ac:dyDescent="0.35">
      <c r="N9731" s="6"/>
      <c r="Q9731" s="2"/>
      <c r="S9731" s="2"/>
    </row>
    <row r="9732" spans="14:19" x14ac:dyDescent="0.35">
      <c r="N9732" s="6"/>
      <c r="Q9732" s="2"/>
      <c r="S9732" s="2"/>
    </row>
    <row r="9733" spans="14:19" x14ac:dyDescent="0.35">
      <c r="N9733" s="6"/>
      <c r="Q9733" s="2"/>
      <c r="S9733" s="2"/>
    </row>
    <row r="9734" spans="14:19" x14ac:dyDescent="0.35">
      <c r="N9734" s="6"/>
      <c r="Q9734" s="2"/>
      <c r="S9734" s="2"/>
    </row>
    <row r="9735" spans="14:19" x14ac:dyDescent="0.35">
      <c r="N9735" s="6"/>
      <c r="Q9735" s="2"/>
      <c r="S9735" s="2"/>
    </row>
    <row r="9736" spans="14:19" x14ac:dyDescent="0.35">
      <c r="N9736" s="6"/>
      <c r="Q9736" s="2"/>
      <c r="S9736" s="2"/>
    </row>
    <row r="9737" spans="14:19" x14ac:dyDescent="0.35">
      <c r="N9737" s="6"/>
      <c r="Q9737" s="2"/>
      <c r="S9737" s="2"/>
    </row>
    <row r="9738" spans="14:19" x14ac:dyDescent="0.35">
      <c r="N9738" s="6"/>
      <c r="Q9738" s="2"/>
      <c r="S9738" s="2"/>
    </row>
    <row r="9739" spans="14:19" x14ac:dyDescent="0.35">
      <c r="N9739" s="6"/>
      <c r="Q9739" s="2"/>
      <c r="S9739" s="2"/>
    </row>
    <row r="9740" spans="14:19" x14ac:dyDescent="0.35">
      <c r="N9740" s="6"/>
      <c r="Q9740" s="2"/>
      <c r="S9740" s="2"/>
    </row>
    <row r="9741" spans="14:19" x14ac:dyDescent="0.35">
      <c r="N9741" s="6"/>
      <c r="Q9741" s="2"/>
      <c r="S9741" s="2"/>
    </row>
    <row r="9742" spans="14:19" x14ac:dyDescent="0.35">
      <c r="N9742" s="6"/>
      <c r="Q9742" s="2"/>
      <c r="S9742" s="2"/>
    </row>
    <row r="9743" spans="14:19" x14ac:dyDescent="0.35">
      <c r="N9743" s="6"/>
      <c r="Q9743" s="2"/>
      <c r="S9743" s="2"/>
    </row>
    <row r="9744" spans="14:19" x14ac:dyDescent="0.35">
      <c r="N9744" s="6"/>
      <c r="Q9744" s="2"/>
      <c r="S9744" s="2"/>
    </row>
    <row r="9745" spans="14:19" x14ac:dyDescent="0.35">
      <c r="N9745" s="6"/>
      <c r="Q9745" s="2"/>
      <c r="S9745" s="2"/>
    </row>
    <row r="9746" spans="14:19" x14ac:dyDescent="0.35">
      <c r="N9746" s="6"/>
      <c r="Q9746" s="2"/>
      <c r="S9746" s="2"/>
    </row>
    <row r="9747" spans="14:19" x14ac:dyDescent="0.35">
      <c r="N9747" s="6"/>
      <c r="Q9747" s="2"/>
      <c r="S9747" s="2"/>
    </row>
    <row r="9748" spans="14:19" x14ac:dyDescent="0.35">
      <c r="N9748" s="6"/>
      <c r="Q9748" s="2"/>
      <c r="S9748" s="2"/>
    </row>
    <row r="9749" spans="14:19" x14ac:dyDescent="0.35">
      <c r="N9749" s="6"/>
      <c r="Q9749" s="2"/>
      <c r="S9749" s="2"/>
    </row>
    <row r="9750" spans="14:19" x14ac:dyDescent="0.35">
      <c r="N9750" s="6"/>
      <c r="Q9750" s="2"/>
      <c r="S9750" s="2"/>
    </row>
    <row r="9751" spans="14:19" x14ac:dyDescent="0.35">
      <c r="N9751" s="6"/>
      <c r="Q9751" s="2"/>
      <c r="S9751" s="2"/>
    </row>
    <row r="9752" spans="14:19" x14ac:dyDescent="0.35">
      <c r="N9752" s="6"/>
      <c r="Q9752" s="2"/>
      <c r="S9752" s="2"/>
    </row>
    <row r="9753" spans="14:19" x14ac:dyDescent="0.35">
      <c r="N9753" s="6"/>
      <c r="Q9753" s="2"/>
      <c r="S9753" s="2"/>
    </row>
    <row r="9754" spans="14:19" x14ac:dyDescent="0.35">
      <c r="N9754" s="6"/>
      <c r="Q9754" s="2"/>
      <c r="S9754" s="2"/>
    </row>
    <row r="9755" spans="14:19" x14ac:dyDescent="0.35">
      <c r="N9755" s="6"/>
      <c r="Q9755" s="2"/>
      <c r="S9755" s="2"/>
    </row>
    <row r="9756" spans="14:19" x14ac:dyDescent="0.35">
      <c r="N9756" s="6"/>
      <c r="Q9756" s="2"/>
      <c r="S9756" s="2"/>
    </row>
    <row r="9757" spans="14:19" x14ac:dyDescent="0.35">
      <c r="N9757" s="6"/>
      <c r="Q9757" s="2"/>
      <c r="S9757" s="2"/>
    </row>
    <row r="9758" spans="14:19" x14ac:dyDescent="0.35">
      <c r="N9758" s="6"/>
      <c r="Q9758" s="2"/>
      <c r="S9758" s="2"/>
    </row>
    <row r="9759" spans="14:19" x14ac:dyDescent="0.35">
      <c r="N9759" s="6"/>
      <c r="Q9759" s="2"/>
      <c r="S9759" s="2"/>
    </row>
    <row r="9760" spans="14:19" x14ac:dyDescent="0.35">
      <c r="N9760" s="6"/>
      <c r="Q9760" s="2"/>
      <c r="S9760" s="2"/>
    </row>
    <row r="9761" spans="14:19" x14ac:dyDescent="0.35">
      <c r="N9761" s="6"/>
      <c r="Q9761" s="2"/>
      <c r="S9761" s="2"/>
    </row>
    <row r="9762" spans="14:19" x14ac:dyDescent="0.35">
      <c r="N9762" s="6"/>
      <c r="Q9762" s="2"/>
      <c r="S9762" s="2"/>
    </row>
    <row r="9763" spans="14:19" x14ac:dyDescent="0.35">
      <c r="N9763" s="6"/>
      <c r="Q9763" s="2"/>
      <c r="S9763" s="2"/>
    </row>
    <row r="9764" spans="14:19" x14ac:dyDescent="0.35">
      <c r="N9764" s="6"/>
      <c r="Q9764" s="2"/>
      <c r="S9764" s="2"/>
    </row>
    <row r="9765" spans="14:19" x14ac:dyDescent="0.35">
      <c r="N9765" s="6"/>
      <c r="Q9765" s="2"/>
      <c r="S9765" s="2"/>
    </row>
    <row r="9766" spans="14:19" x14ac:dyDescent="0.35">
      <c r="N9766" s="6"/>
      <c r="Q9766" s="2"/>
      <c r="S9766" s="2"/>
    </row>
    <row r="9767" spans="14:19" x14ac:dyDescent="0.35">
      <c r="N9767" s="6"/>
      <c r="Q9767" s="2"/>
      <c r="S9767" s="2"/>
    </row>
    <row r="9768" spans="14:19" x14ac:dyDescent="0.35">
      <c r="N9768" s="6"/>
      <c r="Q9768" s="2"/>
      <c r="S9768" s="2"/>
    </row>
    <row r="9769" spans="14:19" x14ac:dyDescent="0.35">
      <c r="N9769" s="6"/>
      <c r="Q9769" s="2"/>
      <c r="S9769" s="2"/>
    </row>
    <row r="9770" spans="14:19" x14ac:dyDescent="0.35">
      <c r="N9770" s="6"/>
      <c r="Q9770" s="2"/>
      <c r="S9770" s="2"/>
    </row>
    <row r="9771" spans="14:19" x14ac:dyDescent="0.35">
      <c r="N9771" s="6"/>
      <c r="Q9771" s="2"/>
      <c r="S9771" s="2"/>
    </row>
    <row r="9772" spans="14:19" x14ac:dyDescent="0.35">
      <c r="N9772" s="6"/>
      <c r="Q9772" s="2"/>
      <c r="S9772" s="2"/>
    </row>
    <row r="9773" spans="14:19" x14ac:dyDescent="0.35">
      <c r="N9773" s="6"/>
      <c r="Q9773" s="2"/>
      <c r="S9773" s="2"/>
    </row>
    <row r="9774" spans="14:19" x14ac:dyDescent="0.35">
      <c r="N9774" s="6"/>
      <c r="Q9774" s="2"/>
      <c r="S9774" s="2"/>
    </row>
    <row r="9775" spans="14:19" x14ac:dyDescent="0.35">
      <c r="N9775" s="6"/>
      <c r="Q9775" s="2"/>
      <c r="S9775" s="2"/>
    </row>
    <row r="9776" spans="14:19" x14ac:dyDescent="0.35">
      <c r="N9776" s="6"/>
      <c r="Q9776" s="2"/>
      <c r="S9776" s="2"/>
    </row>
    <row r="9777" spans="14:19" x14ac:dyDescent="0.35">
      <c r="N9777" s="6"/>
      <c r="Q9777" s="2"/>
      <c r="S9777" s="2"/>
    </row>
    <row r="9778" spans="14:19" x14ac:dyDescent="0.35">
      <c r="N9778" s="6"/>
      <c r="Q9778" s="2"/>
      <c r="S9778" s="2"/>
    </row>
    <row r="9779" spans="14:19" x14ac:dyDescent="0.35">
      <c r="N9779" s="6"/>
      <c r="Q9779" s="2"/>
      <c r="S9779" s="2"/>
    </row>
    <row r="9780" spans="14:19" x14ac:dyDescent="0.35">
      <c r="N9780" s="6"/>
      <c r="Q9780" s="2"/>
      <c r="S9780" s="2"/>
    </row>
    <row r="9781" spans="14:19" x14ac:dyDescent="0.35">
      <c r="N9781" s="6"/>
      <c r="Q9781" s="2"/>
      <c r="S9781" s="2"/>
    </row>
    <row r="9782" spans="14:19" x14ac:dyDescent="0.35">
      <c r="N9782" s="6"/>
      <c r="Q9782" s="2"/>
      <c r="S9782" s="2"/>
    </row>
    <row r="9783" spans="14:19" x14ac:dyDescent="0.35">
      <c r="N9783" s="6"/>
      <c r="Q9783" s="2"/>
      <c r="S9783" s="2"/>
    </row>
    <row r="9784" spans="14:19" x14ac:dyDescent="0.35">
      <c r="N9784" s="6"/>
      <c r="Q9784" s="2"/>
      <c r="S9784" s="2"/>
    </row>
    <row r="9785" spans="14:19" x14ac:dyDescent="0.35">
      <c r="N9785" s="6"/>
      <c r="Q9785" s="2"/>
      <c r="S9785" s="2"/>
    </row>
    <row r="9786" spans="14:19" x14ac:dyDescent="0.35">
      <c r="N9786" s="6"/>
      <c r="Q9786" s="2"/>
      <c r="S9786" s="2"/>
    </row>
    <row r="9787" spans="14:19" x14ac:dyDescent="0.35">
      <c r="N9787" s="6"/>
      <c r="Q9787" s="2"/>
      <c r="S9787" s="2"/>
    </row>
    <row r="9788" spans="14:19" x14ac:dyDescent="0.35">
      <c r="N9788" s="6"/>
      <c r="Q9788" s="2"/>
      <c r="S9788" s="2"/>
    </row>
    <row r="9789" spans="14:19" x14ac:dyDescent="0.35">
      <c r="N9789" s="6"/>
      <c r="Q9789" s="2"/>
      <c r="S9789" s="2"/>
    </row>
    <row r="9790" spans="14:19" x14ac:dyDescent="0.35">
      <c r="N9790" s="6"/>
      <c r="Q9790" s="2"/>
      <c r="S9790" s="2"/>
    </row>
    <row r="9791" spans="14:19" x14ac:dyDescent="0.35">
      <c r="N9791" s="6"/>
      <c r="Q9791" s="2"/>
      <c r="S9791" s="2"/>
    </row>
    <row r="9792" spans="14:19" x14ac:dyDescent="0.35">
      <c r="N9792" s="6"/>
      <c r="Q9792" s="2"/>
      <c r="S9792" s="2"/>
    </row>
    <row r="9793" spans="14:19" x14ac:dyDescent="0.35">
      <c r="N9793" s="6"/>
      <c r="Q9793" s="2"/>
      <c r="S9793" s="2"/>
    </row>
    <row r="9794" spans="14:19" x14ac:dyDescent="0.35">
      <c r="N9794" s="6"/>
      <c r="Q9794" s="2"/>
      <c r="S9794" s="2"/>
    </row>
    <row r="9795" spans="14:19" x14ac:dyDescent="0.35">
      <c r="N9795" s="6"/>
      <c r="Q9795" s="2"/>
      <c r="S9795" s="2"/>
    </row>
    <row r="9796" spans="14:19" x14ac:dyDescent="0.35">
      <c r="N9796" s="6"/>
      <c r="Q9796" s="2"/>
      <c r="S9796" s="2"/>
    </row>
    <row r="9797" spans="14:19" x14ac:dyDescent="0.35">
      <c r="N9797" s="6"/>
      <c r="Q9797" s="2"/>
      <c r="S9797" s="2"/>
    </row>
    <row r="9798" spans="14:19" x14ac:dyDescent="0.35">
      <c r="N9798" s="6"/>
      <c r="Q9798" s="2"/>
      <c r="S9798" s="2"/>
    </row>
    <row r="9799" spans="14:19" x14ac:dyDescent="0.35">
      <c r="N9799" s="6"/>
      <c r="Q9799" s="2"/>
      <c r="S9799" s="2"/>
    </row>
    <row r="9800" spans="14:19" x14ac:dyDescent="0.35">
      <c r="N9800" s="6"/>
      <c r="Q9800" s="2"/>
      <c r="S9800" s="2"/>
    </row>
    <row r="9801" spans="14:19" x14ac:dyDescent="0.35">
      <c r="N9801" s="6"/>
      <c r="Q9801" s="2"/>
      <c r="S9801" s="2"/>
    </row>
    <row r="9802" spans="14:19" x14ac:dyDescent="0.35">
      <c r="N9802" s="6"/>
      <c r="Q9802" s="2"/>
      <c r="S9802" s="2"/>
    </row>
    <row r="9803" spans="14:19" x14ac:dyDescent="0.35">
      <c r="N9803" s="6"/>
      <c r="Q9803" s="2"/>
      <c r="S9803" s="2"/>
    </row>
    <row r="9804" spans="14:19" x14ac:dyDescent="0.35">
      <c r="N9804" s="6"/>
      <c r="Q9804" s="2"/>
      <c r="S9804" s="2"/>
    </row>
    <row r="9805" spans="14:19" x14ac:dyDescent="0.35">
      <c r="N9805" s="6"/>
      <c r="Q9805" s="2"/>
      <c r="S9805" s="2"/>
    </row>
    <row r="9806" spans="14:19" x14ac:dyDescent="0.35">
      <c r="N9806" s="6"/>
      <c r="Q9806" s="2"/>
      <c r="S9806" s="2"/>
    </row>
    <row r="9807" spans="14:19" x14ac:dyDescent="0.35">
      <c r="N9807" s="6"/>
      <c r="Q9807" s="2"/>
      <c r="S9807" s="2"/>
    </row>
    <row r="9808" spans="14:19" x14ac:dyDescent="0.35">
      <c r="N9808" s="6"/>
      <c r="Q9808" s="2"/>
      <c r="S9808" s="2"/>
    </row>
    <row r="9809" spans="14:19" x14ac:dyDescent="0.35">
      <c r="N9809" s="6"/>
      <c r="Q9809" s="2"/>
      <c r="S9809" s="2"/>
    </row>
    <row r="9810" spans="14:19" x14ac:dyDescent="0.35">
      <c r="N9810" s="6"/>
      <c r="Q9810" s="2"/>
      <c r="S9810" s="2"/>
    </row>
    <row r="9811" spans="14:19" x14ac:dyDescent="0.35">
      <c r="N9811" s="6"/>
      <c r="Q9811" s="2"/>
      <c r="S9811" s="2"/>
    </row>
    <row r="9812" spans="14:19" x14ac:dyDescent="0.35">
      <c r="N9812" s="6"/>
      <c r="Q9812" s="2"/>
      <c r="S9812" s="2"/>
    </row>
    <row r="9813" spans="14:19" x14ac:dyDescent="0.35">
      <c r="N9813" s="6"/>
      <c r="Q9813" s="2"/>
      <c r="S9813" s="2"/>
    </row>
    <row r="9814" spans="14:19" x14ac:dyDescent="0.35">
      <c r="N9814" s="6"/>
      <c r="Q9814" s="2"/>
      <c r="S9814" s="2"/>
    </row>
    <row r="9815" spans="14:19" x14ac:dyDescent="0.35">
      <c r="N9815" s="6"/>
      <c r="Q9815" s="2"/>
      <c r="S9815" s="2"/>
    </row>
    <row r="9816" spans="14:19" x14ac:dyDescent="0.35">
      <c r="N9816" s="6"/>
      <c r="Q9816" s="2"/>
      <c r="S9816" s="2"/>
    </row>
    <row r="9817" spans="14:19" x14ac:dyDescent="0.35">
      <c r="N9817" s="6"/>
      <c r="Q9817" s="2"/>
      <c r="S9817" s="2"/>
    </row>
    <row r="9818" spans="14:19" x14ac:dyDescent="0.35">
      <c r="N9818" s="6"/>
      <c r="Q9818" s="2"/>
      <c r="S9818" s="2"/>
    </row>
    <row r="9819" spans="14:19" x14ac:dyDescent="0.35">
      <c r="N9819" s="6"/>
      <c r="Q9819" s="2"/>
      <c r="S9819" s="2"/>
    </row>
    <row r="9820" spans="14:19" x14ac:dyDescent="0.35">
      <c r="N9820" s="6"/>
      <c r="Q9820" s="2"/>
      <c r="S9820" s="2"/>
    </row>
    <row r="9821" spans="14:19" x14ac:dyDescent="0.35">
      <c r="N9821" s="6"/>
      <c r="Q9821" s="2"/>
      <c r="S9821" s="2"/>
    </row>
    <row r="9822" spans="14:19" x14ac:dyDescent="0.35">
      <c r="N9822" s="6"/>
      <c r="Q9822" s="2"/>
      <c r="S9822" s="2"/>
    </row>
    <row r="9823" spans="14:19" x14ac:dyDescent="0.35">
      <c r="N9823" s="6"/>
      <c r="Q9823" s="2"/>
      <c r="S9823" s="2"/>
    </row>
    <row r="9824" spans="14:19" x14ac:dyDescent="0.35">
      <c r="N9824" s="6"/>
      <c r="Q9824" s="2"/>
      <c r="S9824" s="2"/>
    </row>
    <row r="9825" spans="14:19" x14ac:dyDescent="0.35">
      <c r="N9825" s="6"/>
      <c r="Q9825" s="2"/>
      <c r="S9825" s="2"/>
    </row>
    <row r="9826" spans="14:19" x14ac:dyDescent="0.35">
      <c r="N9826" s="6"/>
      <c r="Q9826" s="2"/>
      <c r="S9826" s="2"/>
    </row>
    <row r="9827" spans="14:19" x14ac:dyDescent="0.35">
      <c r="N9827" s="6"/>
      <c r="Q9827" s="2"/>
      <c r="S9827" s="2"/>
    </row>
    <row r="9828" spans="14:19" x14ac:dyDescent="0.35">
      <c r="N9828" s="6"/>
      <c r="Q9828" s="2"/>
      <c r="S9828" s="2"/>
    </row>
    <row r="9829" spans="14:19" x14ac:dyDescent="0.35">
      <c r="N9829" s="6"/>
      <c r="Q9829" s="2"/>
      <c r="S9829" s="2"/>
    </row>
    <row r="9830" spans="14:19" x14ac:dyDescent="0.35">
      <c r="N9830" s="6"/>
      <c r="Q9830" s="2"/>
      <c r="S9830" s="2"/>
    </row>
    <row r="9831" spans="14:19" x14ac:dyDescent="0.35">
      <c r="N9831" s="6"/>
      <c r="Q9831" s="2"/>
      <c r="S9831" s="2"/>
    </row>
    <row r="9832" spans="14:19" x14ac:dyDescent="0.35">
      <c r="N9832" s="6"/>
      <c r="Q9832" s="2"/>
      <c r="S9832" s="2"/>
    </row>
    <row r="9833" spans="14:19" x14ac:dyDescent="0.35">
      <c r="N9833" s="6"/>
      <c r="Q9833" s="2"/>
      <c r="S9833" s="2"/>
    </row>
    <row r="9834" spans="14:19" x14ac:dyDescent="0.35">
      <c r="N9834" s="6"/>
      <c r="Q9834" s="2"/>
      <c r="S9834" s="2"/>
    </row>
    <row r="9835" spans="14:19" x14ac:dyDescent="0.35">
      <c r="N9835" s="6"/>
      <c r="Q9835" s="2"/>
      <c r="S9835" s="2"/>
    </row>
    <row r="9836" spans="14:19" x14ac:dyDescent="0.35">
      <c r="N9836" s="6"/>
      <c r="Q9836" s="2"/>
      <c r="S9836" s="2"/>
    </row>
    <row r="9837" spans="14:19" x14ac:dyDescent="0.35">
      <c r="N9837" s="6"/>
      <c r="Q9837" s="2"/>
      <c r="S9837" s="2"/>
    </row>
    <row r="9838" spans="14:19" x14ac:dyDescent="0.35">
      <c r="N9838" s="6"/>
      <c r="Q9838" s="2"/>
      <c r="S9838" s="2"/>
    </row>
    <row r="9839" spans="14:19" x14ac:dyDescent="0.35">
      <c r="N9839" s="6"/>
      <c r="Q9839" s="2"/>
      <c r="S9839" s="2"/>
    </row>
    <row r="9840" spans="14:19" x14ac:dyDescent="0.35">
      <c r="N9840" s="6"/>
      <c r="Q9840" s="2"/>
      <c r="S9840" s="2"/>
    </row>
    <row r="9841" spans="14:19" x14ac:dyDescent="0.35">
      <c r="N9841" s="6"/>
      <c r="Q9841" s="2"/>
      <c r="S9841" s="2"/>
    </row>
    <row r="9842" spans="14:19" x14ac:dyDescent="0.35">
      <c r="N9842" s="6"/>
      <c r="Q9842" s="2"/>
      <c r="S9842" s="2"/>
    </row>
    <row r="9843" spans="14:19" x14ac:dyDescent="0.35">
      <c r="N9843" s="6"/>
      <c r="Q9843" s="2"/>
      <c r="S9843" s="2"/>
    </row>
    <row r="9844" spans="14:19" x14ac:dyDescent="0.35">
      <c r="N9844" s="6"/>
      <c r="Q9844" s="2"/>
      <c r="S9844" s="2"/>
    </row>
    <row r="9845" spans="14:19" x14ac:dyDescent="0.35">
      <c r="N9845" s="6"/>
      <c r="Q9845" s="2"/>
      <c r="S9845" s="2"/>
    </row>
    <row r="9846" spans="14:19" x14ac:dyDescent="0.35">
      <c r="N9846" s="6"/>
      <c r="Q9846" s="2"/>
      <c r="S9846" s="2"/>
    </row>
    <row r="9847" spans="14:19" x14ac:dyDescent="0.35">
      <c r="N9847" s="6"/>
      <c r="Q9847" s="2"/>
      <c r="S9847" s="2"/>
    </row>
    <row r="9848" spans="14:19" x14ac:dyDescent="0.35">
      <c r="N9848" s="6"/>
      <c r="Q9848" s="2"/>
      <c r="S9848" s="2"/>
    </row>
    <row r="9849" spans="14:19" x14ac:dyDescent="0.35">
      <c r="N9849" s="6"/>
      <c r="Q9849" s="2"/>
      <c r="S9849" s="2"/>
    </row>
    <row r="9850" spans="14:19" x14ac:dyDescent="0.35">
      <c r="N9850" s="6"/>
      <c r="Q9850" s="2"/>
      <c r="S9850" s="2"/>
    </row>
    <row r="9851" spans="14:19" x14ac:dyDescent="0.35">
      <c r="N9851" s="6"/>
      <c r="Q9851" s="2"/>
      <c r="S9851" s="2"/>
    </row>
    <row r="9852" spans="14:19" x14ac:dyDescent="0.35">
      <c r="N9852" s="6"/>
      <c r="Q9852" s="2"/>
      <c r="S9852" s="2"/>
    </row>
    <row r="9853" spans="14:19" x14ac:dyDescent="0.35">
      <c r="N9853" s="6"/>
      <c r="Q9853" s="2"/>
      <c r="S9853" s="2"/>
    </row>
    <row r="9854" spans="14:19" x14ac:dyDescent="0.35">
      <c r="N9854" s="6"/>
      <c r="Q9854" s="2"/>
      <c r="S9854" s="2"/>
    </row>
    <row r="9855" spans="14:19" x14ac:dyDescent="0.35">
      <c r="N9855" s="6"/>
      <c r="Q9855" s="2"/>
      <c r="S9855" s="2"/>
    </row>
    <row r="9856" spans="14:19" x14ac:dyDescent="0.35">
      <c r="N9856" s="6"/>
      <c r="Q9856" s="2"/>
      <c r="S9856" s="2"/>
    </row>
    <row r="9857" spans="14:19" x14ac:dyDescent="0.35">
      <c r="N9857" s="6"/>
      <c r="Q9857" s="2"/>
      <c r="S9857" s="2"/>
    </row>
    <row r="9858" spans="14:19" x14ac:dyDescent="0.35">
      <c r="N9858" s="6"/>
      <c r="Q9858" s="2"/>
      <c r="S9858" s="2"/>
    </row>
    <row r="9859" spans="14:19" x14ac:dyDescent="0.35">
      <c r="N9859" s="6"/>
      <c r="Q9859" s="2"/>
      <c r="S9859" s="2"/>
    </row>
    <row r="9860" spans="14:19" x14ac:dyDescent="0.35">
      <c r="N9860" s="6"/>
      <c r="Q9860" s="2"/>
      <c r="S9860" s="2"/>
    </row>
    <row r="9861" spans="14:19" x14ac:dyDescent="0.35">
      <c r="N9861" s="6"/>
      <c r="Q9861" s="2"/>
      <c r="S9861" s="2"/>
    </row>
    <row r="9862" spans="14:19" x14ac:dyDescent="0.35">
      <c r="N9862" s="6"/>
      <c r="Q9862" s="2"/>
      <c r="S9862" s="2"/>
    </row>
    <row r="9863" spans="14:19" x14ac:dyDescent="0.35">
      <c r="N9863" s="6"/>
      <c r="Q9863" s="2"/>
      <c r="S9863" s="2"/>
    </row>
    <row r="9864" spans="14:19" x14ac:dyDescent="0.35">
      <c r="N9864" s="6"/>
      <c r="Q9864" s="2"/>
      <c r="S9864" s="2"/>
    </row>
    <row r="9865" spans="14:19" x14ac:dyDescent="0.35">
      <c r="N9865" s="6"/>
      <c r="Q9865" s="2"/>
      <c r="S9865" s="2"/>
    </row>
    <row r="9866" spans="14:19" x14ac:dyDescent="0.35">
      <c r="N9866" s="6"/>
      <c r="Q9866" s="2"/>
      <c r="S9866" s="2"/>
    </row>
    <row r="9867" spans="14:19" x14ac:dyDescent="0.35">
      <c r="N9867" s="6"/>
      <c r="Q9867" s="2"/>
      <c r="S9867" s="2"/>
    </row>
    <row r="9868" spans="14:19" x14ac:dyDescent="0.35">
      <c r="N9868" s="6"/>
      <c r="Q9868" s="2"/>
      <c r="S9868" s="2"/>
    </row>
    <row r="9869" spans="14:19" x14ac:dyDescent="0.35">
      <c r="N9869" s="6"/>
      <c r="Q9869" s="2"/>
      <c r="S9869" s="2"/>
    </row>
    <row r="9870" spans="14:19" x14ac:dyDescent="0.35">
      <c r="N9870" s="6"/>
      <c r="Q9870" s="2"/>
      <c r="S9870" s="2"/>
    </row>
    <row r="9871" spans="14:19" x14ac:dyDescent="0.35">
      <c r="N9871" s="6"/>
      <c r="Q9871" s="2"/>
      <c r="S9871" s="2"/>
    </row>
    <row r="9872" spans="14:19" x14ac:dyDescent="0.35">
      <c r="N9872" s="6"/>
      <c r="Q9872" s="2"/>
      <c r="S9872" s="2"/>
    </row>
    <row r="9873" spans="14:19" x14ac:dyDescent="0.35">
      <c r="N9873" s="6"/>
      <c r="Q9873" s="2"/>
      <c r="S9873" s="2"/>
    </row>
    <row r="9874" spans="14:19" x14ac:dyDescent="0.35">
      <c r="N9874" s="6"/>
      <c r="Q9874" s="2"/>
      <c r="S9874" s="2"/>
    </row>
    <row r="9875" spans="14:19" x14ac:dyDescent="0.35">
      <c r="N9875" s="6"/>
      <c r="Q9875" s="2"/>
      <c r="S9875" s="2"/>
    </row>
    <row r="9876" spans="14:19" x14ac:dyDescent="0.35">
      <c r="N9876" s="6"/>
      <c r="Q9876" s="2"/>
      <c r="S9876" s="2"/>
    </row>
    <row r="9877" spans="14:19" x14ac:dyDescent="0.35">
      <c r="N9877" s="6"/>
      <c r="Q9877" s="2"/>
      <c r="S9877" s="2"/>
    </row>
    <row r="9878" spans="14:19" x14ac:dyDescent="0.35">
      <c r="N9878" s="6"/>
      <c r="Q9878" s="2"/>
      <c r="S9878" s="2"/>
    </row>
    <row r="9879" spans="14:19" x14ac:dyDescent="0.35">
      <c r="N9879" s="6"/>
      <c r="Q9879" s="2"/>
      <c r="S9879" s="2"/>
    </row>
    <row r="9880" spans="14:19" x14ac:dyDescent="0.35">
      <c r="N9880" s="6"/>
      <c r="Q9880" s="2"/>
      <c r="S9880" s="2"/>
    </row>
    <row r="9881" spans="14:19" x14ac:dyDescent="0.35">
      <c r="N9881" s="6"/>
      <c r="Q9881" s="2"/>
      <c r="S9881" s="2"/>
    </row>
    <row r="9882" spans="14:19" x14ac:dyDescent="0.35">
      <c r="N9882" s="6"/>
      <c r="Q9882" s="2"/>
      <c r="S9882" s="2"/>
    </row>
    <row r="9883" spans="14:19" x14ac:dyDescent="0.35">
      <c r="N9883" s="6"/>
      <c r="Q9883" s="2"/>
      <c r="S9883" s="2"/>
    </row>
    <row r="9884" spans="14:19" x14ac:dyDescent="0.35">
      <c r="N9884" s="6"/>
      <c r="Q9884" s="2"/>
      <c r="S9884" s="2"/>
    </row>
    <row r="9885" spans="14:19" x14ac:dyDescent="0.35">
      <c r="N9885" s="6"/>
      <c r="Q9885" s="2"/>
      <c r="S9885" s="2"/>
    </row>
    <row r="9886" spans="14:19" x14ac:dyDescent="0.35">
      <c r="N9886" s="6"/>
      <c r="Q9886" s="2"/>
      <c r="S9886" s="2"/>
    </row>
    <row r="9887" spans="14:19" x14ac:dyDescent="0.35">
      <c r="N9887" s="6"/>
      <c r="Q9887" s="2"/>
      <c r="S9887" s="2"/>
    </row>
    <row r="9888" spans="14:19" x14ac:dyDescent="0.35">
      <c r="N9888" s="6"/>
      <c r="Q9888" s="2"/>
      <c r="S9888" s="2"/>
    </row>
    <row r="9889" spans="14:19" x14ac:dyDescent="0.35">
      <c r="N9889" s="6"/>
      <c r="Q9889" s="2"/>
      <c r="S9889" s="2"/>
    </row>
    <row r="9890" spans="14:19" x14ac:dyDescent="0.35">
      <c r="N9890" s="6"/>
      <c r="Q9890" s="2"/>
      <c r="S9890" s="2"/>
    </row>
    <row r="9891" spans="14:19" x14ac:dyDescent="0.35">
      <c r="N9891" s="6"/>
      <c r="Q9891" s="2"/>
      <c r="S9891" s="2"/>
    </row>
    <row r="9892" spans="14:19" x14ac:dyDescent="0.35">
      <c r="N9892" s="6"/>
      <c r="Q9892" s="2"/>
      <c r="S9892" s="2"/>
    </row>
    <row r="9893" spans="14:19" x14ac:dyDescent="0.35">
      <c r="N9893" s="6"/>
      <c r="Q9893" s="2"/>
      <c r="S9893" s="2"/>
    </row>
    <row r="9894" spans="14:19" x14ac:dyDescent="0.35">
      <c r="N9894" s="6"/>
      <c r="Q9894" s="2"/>
      <c r="S9894" s="2"/>
    </row>
    <row r="9895" spans="14:19" x14ac:dyDescent="0.35">
      <c r="N9895" s="6"/>
      <c r="Q9895" s="2"/>
      <c r="S9895" s="2"/>
    </row>
    <row r="9896" spans="14:19" x14ac:dyDescent="0.35">
      <c r="N9896" s="6"/>
      <c r="Q9896" s="2"/>
      <c r="S9896" s="2"/>
    </row>
    <row r="9897" spans="14:19" x14ac:dyDescent="0.35">
      <c r="N9897" s="6"/>
      <c r="Q9897" s="2"/>
      <c r="S9897" s="2"/>
    </row>
    <row r="9898" spans="14:19" x14ac:dyDescent="0.35">
      <c r="N9898" s="6"/>
      <c r="Q9898" s="2"/>
      <c r="S9898" s="2"/>
    </row>
    <row r="9899" spans="14:19" x14ac:dyDescent="0.35">
      <c r="N9899" s="6"/>
      <c r="Q9899" s="2"/>
      <c r="S9899" s="2"/>
    </row>
    <row r="9900" spans="14:19" x14ac:dyDescent="0.35">
      <c r="N9900" s="6"/>
      <c r="Q9900" s="2"/>
      <c r="S9900" s="2"/>
    </row>
    <row r="9901" spans="14:19" x14ac:dyDescent="0.35">
      <c r="N9901" s="6"/>
      <c r="Q9901" s="2"/>
      <c r="S9901" s="2"/>
    </row>
    <row r="9902" spans="14:19" x14ac:dyDescent="0.35">
      <c r="N9902" s="6"/>
      <c r="Q9902" s="2"/>
      <c r="S9902" s="2"/>
    </row>
    <row r="9903" spans="14:19" x14ac:dyDescent="0.35">
      <c r="N9903" s="6"/>
      <c r="Q9903" s="2"/>
      <c r="S9903" s="2"/>
    </row>
    <row r="9904" spans="14:19" x14ac:dyDescent="0.35">
      <c r="N9904" s="6"/>
      <c r="Q9904" s="2"/>
      <c r="S9904" s="2"/>
    </row>
    <row r="9905" spans="14:19" x14ac:dyDescent="0.35">
      <c r="N9905" s="6"/>
      <c r="Q9905" s="2"/>
      <c r="S9905" s="2"/>
    </row>
    <row r="9906" spans="14:19" x14ac:dyDescent="0.35">
      <c r="N9906" s="6"/>
      <c r="Q9906" s="2"/>
      <c r="S9906" s="2"/>
    </row>
    <row r="9907" spans="14:19" x14ac:dyDescent="0.35">
      <c r="N9907" s="6"/>
      <c r="Q9907" s="2"/>
      <c r="S9907" s="2"/>
    </row>
    <row r="9908" spans="14:19" x14ac:dyDescent="0.35">
      <c r="N9908" s="6"/>
      <c r="Q9908" s="2"/>
      <c r="S9908" s="2"/>
    </row>
    <row r="9909" spans="14:19" x14ac:dyDescent="0.35">
      <c r="N9909" s="6"/>
      <c r="Q9909" s="2"/>
      <c r="S9909" s="2"/>
    </row>
    <row r="9910" spans="14:19" x14ac:dyDescent="0.35">
      <c r="N9910" s="6"/>
      <c r="Q9910" s="2"/>
      <c r="S9910" s="2"/>
    </row>
    <row r="9911" spans="14:19" x14ac:dyDescent="0.35">
      <c r="N9911" s="6"/>
      <c r="Q9911" s="2"/>
      <c r="S9911" s="2"/>
    </row>
    <row r="9912" spans="14:19" x14ac:dyDescent="0.35">
      <c r="N9912" s="6"/>
      <c r="Q9912" s="2"/>
      <c r="S9912" s="2"/>
    </row>
    <row r="9913" spans="14:19" x14ac:dyDescent="0.35">
      <c r="N9913" s="6"/>
      <c r="Q9913" s="2"/>
      <c r="S9913" s="2"/>
    </row>
    <row r="9914" spans="14:19" x14ac:dyDescent="0.35">
      <c r="N9914" s="6"/>
      <c r="Q9914" s="2"/>
      <c r="S9914" s="2"/>
    </row>
    <row r="9915" spans="14:19" x14ac:dyDescent="0.35">
      <c r="N9915" s="6"/>
      <c r="Q9915" s="2"/>
      <c r="S9915" s="2"/>
    </row>
    <row r="9916" spans="14:19" x14ac:dyDescent="0.35">
      <c r="N9916" s="6"/>
      <c r="Q9916" s="2"/>
      <c r="S9916" s="2"/>
    </row>
    <row r="9917" spans="14:19" x14ac:dyDescent="0.35">
      <c r="N9917" s="6"/>
      <c r="Q9917" s="2"/>
      <c r="S9917" s="2"/>
    </row>
    <row r="9918" spans="14:19" x14ac:dyDescent="0.35">
      <c r="N9918" s="6"/>
      <c r="Q9918" s="2"/>
      <c r="S9918" s="2"/>
    </row>
    <row r="9919" spans="14:19" x14ac:dyDescent="0.35">
      <c r="N9919" s="6"/>
      <c r="Q9919" s="2"/>
      <c r="S9919" s="2"/>
    </row>
    <row r="9920" spans="14:19" x14ac:dyDescent="0.35">
      <c r="N9920" s="6"/>
      <c r="Q9920" s="2"/>
      <c r="S9920" s="2"/>
    </row>
    <row r="9921" spans="14:19" x14ac:dyDescent="0.35">
      <c r="N9921" s="6"/>
      <c r="Q9921" s="2"/>
      <c r="S9921" s="2"/>
    </row>
    <row r="9922" spans="14:19" x14ac:dyDescent="0.35">
      <c r="N9922" s="6"/>
      <c r="Q9922" s="2"/>
      <c r="S9922" s="2"/>
    </row>
    <row r="9923" spans="14:19" x14ac:dyDescent="0.35">
      <c r="N9923" s="6"/>
      <c r="Q9923" s="2"/>
      <c r="S9923" s="2"/>
    </row>
    <row r="9924" spans="14:19" x14ac:dyDescent="0.35">
      <c r="N9924" s="6"/>
      <c r="Q9924" s="2"/>
      <c r="S9924" s="2"/>
    </row>
    <row r="9925" spans="14:19" x14ac:dyDescent="0.35">
      <c r="N9925" s="6"/>
      <c r="Q9925" s="2"/>
      <c r="S9925" s="2"/>
    </row>
    <row r="9926" spans="14:19" x14ac:dyDescent="0.35">
      <c r="N9926" s="6"/>
      <c r="Q9926" s="2"/>
      <c r="S9926" s="2"/>
    </row>
    <row r="9927" spans="14:19" x14ac:dyDescent="0.35">
      <c r="N9927" s="6"/>
      <c r="Q9927" s="2"/>
      <c r="S9927" s="2"/>
    </row>
    <row r="9928" spans="14:19" x14ac:dyDescent="0.35">
      <c r="N9928" s="6"/>
      <c r="Q9928" s="2"/>
      <c r="S9928" s="2"/>
    </row>
    <row r="9929" spans="14:19" x14ac:dyDescent="0.35">
      <c r="N9929" s="6"/>
      <c r="Q9929" s="2"/>
      <c r="S9929" s="2"/>
    </row>
    <row r="9930" spans="14:19" x14ac:dyDescent="0.35">
      <c r="N9930" s="6"/>
      <c r="Q9930" s="2"/>
      <c r="S9930" s="2"/>
    </row>
    <row r="9931" spans="14:19" x14ac:dyDescent="0.35">
      <c r="N9931" s="6"/>
      <c r="Q9931" s="2"/>
      <c r="S9931" s="2"/>
    </row>
    <row r="9932" spans="14:19" x14ac:dyDescent="0.35">
      <c r="N9932" s="6"/>
      <c r="Q9932" s="2"/>
      <c r="S9932" s="2"/>
    </row>
    <row r="9933" spans="14:19" x14ac:dyDescent="0.35">
      <c r="N9933" s="6"/>
      <c r="Q9933" s="2"/>
      <c r="S9933" s="2"/>
    </row>
    <row r="9934" spans="14:19" x14ac:dyDescent="0.35">
      <c r="N9934" s="6"/>
      <c r="Q9934" s="2"/>
      <c r="S9934" s="2"/>
    </row>
    <row r="9935" spans="14:19" x14ac:dyDescent="0.35">
      <c r="N9935" s="6"/>
      <c r="Q9935" s="2"/>
      <c r="S9935" s="2"/>
    </row>
    <row r="9936" spans="14:19" x14ac:dyDescent="0.35">
      <c r="N9936" s="6"/>
      <c r="Q9936" s="2"/>
      <c r="S9936" s="2"/>
    </row>
    <row r="9937" spans="14:19" x14ac:dyDescent="0.35">
      <c r="N9937" s="6"/>
      <c r="Q9937" s="2"/>
      <c r="S9937" s="2"/>
    </row>
    <row r="9938" spans="14:19" x14ac:dyDescent="0.35">
      <c r="N9938" s="6"/>
      <c r="Q9938" s="2"/>
      <c r="S9938" s="2"/>
    </row>
    <row r="9939" spans="14:19" x14ac:dyDescent="0.35">
      <c r="N9939" s="6"/>
      <c r="Q9939" s="2"/>
      <c r="S9939" s="2"/>
    </row>
    <row r="9940" spans="14:19" x14ac:dyDescent="0.35">
      <c r="N9940" s="6"/>
      <c r="Q9940" s="2"/>
      <c r="S9940" s="2"/>
    </row>
    <row r="9941" spans="14:19" x14ac:dyDescent="0.35">
      <c r="N9941" s="6"/>
      <c r="Q9941" s="2"/>
      <c r="S9941" s="2"/>
    </row>
    <row r="9942" spans="14:19" x14ac:dyDescent="0.35">
      <c r="N9942" s="6"/>
      <c r="Q9942" s="2"/>
      <c r="S9942" s="2"/>
    </row>
    <row r="9943" spans="14:19" x14ac:dyDescent="0.35">
      <c r="N9943" s="6"/>
      <c r="Q9943" s="2"/>
      <c r="S9943" s="2"/>
    </row>
    <row r="9944" spans="14:19" x14ac:dyDescent="0.35">
      <c r="N9944" s="6"/>
      <c r="Q9944" s="2"/>
      <c r="S9944" s="2"/>
    </row>
    <row r="9945" spans="14:19" x14ac:dyDescent="0.35">
      <c r="N9945" s="6"/>
      <c r="Q9945" s="2"/>
      <c r="S9945" s="2"/>
    </row>
    <row r="9946" spans="14:19" x14ac:dyDescent="0.35">
      <c r="N9946" s="6"/>
      <c r="Q9946" s="2"/>
      <c r="S9946" s="2"/>
    </row>
    <row r="9947" spans="14:19" x14ac:dyDescent="0.35">
      <c r="N9947" s="6"/>
      <c r="Q9947" s="2"/>
      <c r="S9947" s="2"/>
    </row>
    <row r="9948" spans="14:19" x14ac:dyDescent="0.35">
      <c r="N9948" s="6"/>
      <c r="Q9948" s="2"/>
      <c r="S9948" s="2"/>
    </row>
    <row r="9949" spans="14:19" x14ac:dyDescent="0.35">
      <c r="N9949" s="6"/>
      <c r="Q9949" s="2"/>
      <c r="S9949" s="2"/>
    </row>
    <row r="9950" spans="14:19" x14ac:dyDescent="0.35">
      <c r="N9950" s="6"/>
      <c r="Q9950" s="2"/>
      <c r="S9950" s="2"/>
    </row>
    <row r="9951" spans="14:19" x14ac:dyDescent="0.35">
      <c r="N9951" s="6"/>
      <c r="Q9951" s="2"/>
      <c r="S9951" s="2"/>
    </row>
    <row r="9952" spans="14:19" x14ac:dyDescent="0.35">
      <c r="N9952" s="6"/>
      <c r="Q9952" s="2"/>
      <c r="S9952" s="2"/>
    </row>
    <row r="9953" spans="14:19" x14ac:dyDescent="0.35">
      <c r="N9953" s="6"/>
      <c r="Q9953" s="2"/>
      <c r="S9953" s="2"/>
    </row>
    <row r="9954" spans="14:19" x14ac:dyDescent="0.35">
      <c r="N9954" s="6"/>
      <c r="Q9954" s="2"/>
      <c r="S9954" s="2"/>
    </row>
    <row r="9955" spans="14:19" x14ac:dyDescent="0.35">
      <c r="N9955" s="6"/>
      <c r="Q9955" s="2"/>
      <c r="S9955" s="2"/>
    </row>
    <row r="9956" spans="14:19" x14ac:dyDescent="0.35">
      <c r="N9956" s="6"/>
      <c r="Q9956" s="2"/>
      <c r="S9956" s="2"/>
    </row>
    <row r="9957" spans="14:19" x14ac:dyDescent="0.35">
      <c r="N9957" s="6"/>
      <c r="Q9957" s="2"/>
      <c r="S9957" s="2"/>
    </row>
    <row r="9958" spans="14:19" x14ac:dyDescent="0.35">
      <c r="N9958" s="6"/>
      <c r="Q9958" s="2"/>
      <c r="S9958" s="2"/>
    </row>
    <row r="9959" spans="14:19" x14ac:dyDescent="0.35">
      <c r="N9959" s="6"/>
      <c r="Q9959" s="2"/>
      <c r="S9959" s="2"/>
    </row>
    <row r="9960" spans="14:19" x14ac:dyDescent="0.35">
      <c r="N9960" s="6"/>
      <c r="Q9960" s="2"/>
      <c r="S9960" s="2"/>
    </row>
    <row r="9961" spans="14:19" x14ac:dyDescent="0.35">
      <c r="N9961" s="6"/>
      <c r="Q9961" s="2"/>
      <c r="S9961" s="2"/>
    </row>
    <row r="9962" spans="14:19" x14ac:dyDescent="0.35">
      <c r="N9962" s="6"/>
      <c r="Q9962" s="2"/>
      <c r="S9962" s="2"/>
    </row>
    <row r="9963" spans="14:19" x14ac:dyDescent="0.35">
      <c r="N9963" s="6"/>
      <c r="Q9963" s="2"/>
      <c r="S9963" s="2"/>
    </row>
    <row r="9964" spans="14:19" x14ac:dyDescent="0.35">
      <c r="N9964" s="6"/>
      <c r="Q9964" s="2"/>
      <c r="S9964" s="2"/>
    </row>
    <row r="9965" spans="14:19" x14ac:dyDescent="0.35">
      <c r="N9965" s="6"/>
      <c r="Q9965" s="2"/>
      <c r="S9965" s="2"/>
    </row>
    <row r="9966" spans="14:19" x14ac:dyDescent="0.35">
      <c r="N9966" s="6"/>
      <c r="Q9966" s="2"/>
      <c r="S9966" s="2"/>
    </row>
    <row r="9967" spans="14:19" x14ac:dyDescent="0.35">
      <c r="N9967" s="6"/>
      <c r="Q9967" s="2"/>
      <c r="S9967" s="2"/>
    </row>
    <row r="9968" spans="14:19" x14ac:dyDescent="0.35">
      <c r="N9968" s="6"/>
      <c r="Q9968" s="2"/>
      <c r="S9968" s="2"/>
    </row>
    <row r="9969" spans="14:19" x14ac:dyDescent="0.35">
      <c r="N9969" s="6"/>
      <c r="Q9969" s="2"/>
      <c r="S9969" s="2"/>
    </row>
    <row r="9970" spans="14:19" x14ac:dyDescent="0.35">
      <c r="N9970" s="6"/>
      <c r="Q9970" s="2"/>
      <c r="S9970" s="2"/>
    </row>
    <row r="9971" spans="14:19" x14ac:dyDescent="0.35">
      <c r="N9971" s="6"/>
      <c r="Q9971" s="2"/>
      <c r="S9971" s="2"/>
    </row>
    <row r="9972" spans="14:19" x14ac:dyDescent="0.35">
      <c r="N9972" s="6"/>
      <c r="Q9972" s="2"/>
      <c r="S9972" s="2"/>
    </row>
    <row r="9973" spans="14:19" x14ac:dyDescent="0.35">
      <c r="N9973" s="6"/>
      <c r="Q9973" s="2"/>
      <c r="S9973" s="2"/>
    </row>
    <row r="9974" spans="14:19" x14ac:dyDescent="0.35">
      <c r="N9974" s="6"/>
      <c r="Q9974" s="2"/>
      <c r="S9974" s="2"/>
    </row>
    <row r="9975" spans="14:19" x14ac:dyDescent="0.35">
      <c r="N9975" s="6"/>
      <c r="Q9975" s="2"/>
      <c r="S9975" s="2"/>
    </row>
    <row r="9976" spans="14:19" x14ac:dyDescent="0.35">
      <c r="N9976" s="6"/>
      <c r="Q9976" s="2"/>
      <c r="S9976" s="2"/>
    </row>
    <row r="9977" spans="14:19" x14ac:dyDescent="0.35">
      <c r="N9977" s="6"/>
      <c r="Q9977" s="2"/>
      <c r="S9977" s="2"/>
    </row>
    <row r="9978" spans="14:19" x14ac:dyDescent="0.35">
      <c r="N9978" s="6"/>
      <c r="Q9978" s="2"/>
      <c r="S9978" s="2"/>
    </row>
    <row r="9979" spans="14:19" x14ac:dyDescent="0.35">
      <c r="N9979" s="6"/>
      <c r="Q9979" s="2"/>
      <c r="S9979" s="2"/>
    </row>
    <row r="9980" spans="14:19" x14ac:dyDescent="0.35">
      <c r="N9980" s="6"/>
      <c r="Q9980" s="2"/>
      <c r="S9980" s="2"/>
    </row>
    <row r="9981" spans="14:19" x14ac:dyDescent="0.35">
      <c r="N9981" s="6"/>
      <c r="Q9981" s="2"/>
      <c r="S9981" s="2"/>
    </row>
    <row r="9982" spans="14:19" x14ac:dyDescent="0.35">
      <c r="N9982" s="6"/>
      <c r="Q9982" s="2"/>
      <c r="S9982" s="2"/>
    </row>
    <row r="9983" spans="14:19" x14ac:dyDescent="0.35">
      <c r="N9983" s="6"/>
      <c r="Q9983" s="2"/>
      <c r="S9983" s="2"/>
    </row>
    <row r="9984" spans="14:19" x14ac:dyDescent="0.35">
      <c r="N9984" s="6"/>
      <c r="Q9984" s="2"/>
      <c r="S9984" s="2"/>
    </row>
    <row r="9985" spans="14:19" x14ac:dyDescent="0.35">
      <c r="N9985" s="6"/>
      <c r="Q9985" s="2"/>
      <c r="S9985" s="2"/>
    </row>
    <row r="9986" spans="14:19" x14ac:dyDescent="0.35">
      <c r="N9986" s="6"/>
      <c r="Q9986" s="2"/>
      <c r="S9986" s="2"/>
    </row>
    <row r="9987" spans="14:19" x14ac:dyDescent="0.35">
      <c r="N9987" s="6"/>
      <c r="Q9987" s="2"/>
      <c r="S9987" s="2"/>
    </row>
    <row r="9988" spans="14:19" x14ac:dyDescent="0.35">
      <c r="N9988" s="6"/>
      <c r="Q9988" s="2"/>
      <c r="S9988" s="2"/>
    </row>
    <row r="9989" spans="14:19" x14ac:dyDescent="0.35">
      <c r="N9989" s="6"/>
      <c r="Q9989" s="2"/>
      <c r="S9989" s="2"/>
    </row>
    <row r="9990" spans="14:19" x14ac:dyDescent="0.35">
      <c r="N9990" s="6"/>
      <c r="Q9990" s="2"/>
      <c r="S9990" s="2"/>
    </row>
    <row r="9991" spans="14:19" x14ac:dyDescent="0.35">
      <c r="N9991" s="6"/>
      <c r="Q9991" s="2"/>
      <c r="S9991" s="2"/>
    </row>
    <row r="9992" spans="14:19" x14ac:dyDescent="0.35">
      <c r="N9992" s="6"/>
      <c r="Q9992" s="2"/>
      <c r="S9992" s="2"/>
    </row>
    <row r="9993" spans="14:19" x14ac:dyDescent="0.35">
      <c r="N9993" s="6"/>
      <c r="Q9993" s="2"/>
      <c r="S9993" s="2"/>
    </row>
    <row r="9994" spans="14:19" x14ac:dyDescent="0.35">
      <c r="N9994" s="6"/>
      <c r="Q9994" s="2"/>
      <c r="S9994" s="2"/>
    </row>
    <row r="9995" spans="14:19" x14ac:dyDescent="0.35">
      <c r="N9995" s="6"/>
      <c r="Q9995" s="2"/>
      <c r="S9995" s="2"/>
    </row>
    <row r="9996" spans="14:19" x14ac:dyDescent="0.35">
      <c r="N9996" s="6"/>
      <c r="Q9996" s="2"/>
      <c r="S9996" s="2"/>
    </row>
    <row r="9997" spans="14:19" x14ac:dyDescent="0.35">
      <c r="N9997" s="6"/>
      <c r="Q9997" s="2"/>
      <c r="S9997" s="2"/>
    </row>
    <row r="9998" spans="14:19" x14ac:dyDescent="0.35">
      <c r="N9998" s="6"/>
      <c r="Q9998" s="2"/>
      <c r="S9998" s="2"/>
    </row>
    <row r="9999" spans="14:19" x14ac:dyDescent="0.35">
      <c r="N9999" s="6"/>
      <c r="Q9999" s="2"/>
      <c r="S9999" s="2"/>
    </row>
    <row r="10000" spans="14:19" x14ac:dyDescent="0.35">
      <c r="N10000" s="6"/>
      <c r="Q10000" s="2"/>
      <c r="S10000" s="2"/>
    </row>
    <row r="10001" spans="14:19" x14ac:dyDescent="0.35">
      <c r="N10001" s="6"/>
      <c r="Q10001" s="2"/>
      <c r="S10001" s="2"/>
    </row>
    <row r="10002" spans="14:19" x14ac:dyDescent="0.35">
      <c r="N10002" s="6"/>
      <c r="Q10002" s="2"/>
      <c r="S10002" s="2"/>
    </row>
    <row r="10003" spans="14:19" x14ac:dyDescent="0.35">
      <c r="N10003" s="6"/>
      <c r="Q10003" s="2"/>
      <c r="S10003" s="2"/>
    </row>
    <row r="10004" spans="14:19" x14ac:dyDescent="0.35">
      <c r="N10004" s="6"/>
      <c r="Q10004" s="2"/>
      <c r="S10004" s="2"/>
    </row>
    <row r="10005" spans="14:19" x14ac:dyDescent="0.35">
      <c r="N10005" s="6"/>
      <c r="Q10005" s="2"/>
      <c r="S10005" s="2"/>
    </row>
    <row r="10006" spans="14:19" x14ac:dyDescent="0.35">
      <c r="N10006" s="6"/>
      <c r="Q10006" s="2"/>
      <c r="S10006" s="2"/>
    </row>
    <row r="10007" spans="14:19" x14ac:dyDescent="0.35">
      <c r="N10007" s="6"/>
      <c r="Q10007" s="2"/>
      <c r="S10007" s="2"/>
    </row>
    <row r="10008" spans="14:19" x14ac:dyDescent="0.35">
      <c r="N10008" s="6"/>
      <c r="Q10008" s="2"/>
      <c r="S10008" s="2"/>
    </row>
    <row r="10009" spans="14:19" x14ac:dyDescent="0.35">
      <c r="N10009" s="6"/>
      <c r="Q10009" s="2"/>
      <c r="S10009" s="2"/>
    </row>
    <row r="10010" spans="14:19" x14ac:dyDescent="0.35">
      <c r="N10010" s="6"/>
      <c r="Q10010" s="2"/>
      <c r="S10010" s="2"/>
    </row>
    <row r="10011" spans="14:19" x14ac:dyDescent="0.35">
      <c r="N10011" s="6"/>
      <c r="Q10011" s="2"/>
      <c r="S10011" s="2"/>
    </row>
    <row r="10012" spans="14:19" x14ac:dyDescent="0.35">
      <c r="N10012" s="6"/>
      <c r="Q10012" s="2"/>
      <c r="S10012" s="2"/>
    </row>
    <row r="10013" spans="14:19" x14ac:dyDescent="0.35">
      <c r="N10013" s="6"/>
      <c r="Q10013" s="2"/>
      <c r="S10013" s="2"/>
    </row>
    <row r="10014" spans="14:19" x14ac:dyDescent="0.35">
      <c r="N10014" s="6"/>
      <c r="Q10014" s="2"/>
      <c r="S10014" s="2"/>
    </row>
    <row r="10015" spans="14:19" x14ac:dyDescent="0.35">
      <c r="N10015" s="6"/>
      <c r="Q10015" s="2"/>
      <c r="S10015" s="2"/>
    </row>
    <row r="10016" spans="14:19" x14ac:dyDescent="0.35">
      <c r="N10016" s="6"/>
      <c r="Q10016" s="2"/>
      <c r="S10016" s="2"/>
    </row>
    <row r="10017" spans="14:19" x14ac:dyDescent="0.35">
      <c r="N10017" s="6"/>
      <c r="Q10017" s="2"/>
      <c r="S10017" s="2"/>
    </row>
    <row r="10018" spans="14:19" x14ac:dyDescent="0.35">
      <c r="N10018" s="6"/>
      <c r="Q10018" s="2"/>
      <c r="S10018" s="2"/>
    </row>
    <row r="10019" spans="14:19" x14ac:dyDescent="0.35">
      <c r="N10019" s="6"/>
      <c r="Q10019" s="2"/>
      <c r="S10019" s="2"/>
    </row>
    <row r="10020" spans="14:19" x14ac:dyDescent="0.35">
      <c r="N10020" s="6"/>
      <c r="Q10020" s="2"/>
      <c r="S10020" s="2"/>
    </row>
    <row r="10021" spans="14:19" x14ac:dyDescent="0.35">
      <c r="N10021" s="6"/>
      <c r="Q10021" s="2"/>
      <c r="S10021" s="2"/>
    </row>
    <row r="10022" spans="14:19" x14ac:dyDescent="0.35">
      <c r="N10022" s="6"/>
      <c r="Q10022" s="2"/>
      <c r="S10022" s="2"/>
    </row>
    <row r="10023" spans="14:19" x14ac:dyDescent="0.35">
      <c r="N10023" s="6"/>
      <c r="Q10023" s="2"/>
      <c r="S10023" s="2"/>
    </row>
    <row r="10024" spans="14:19" x14ac:dyDescent="0.35">
      <c r="N10024" s="6"/>
      <c r="Q10024" s="2"/>
      <c r="S10024" s="2"/>
    </row>
    <row r="10025" spans="14:19" x14ac:dyDescent="0.35">
      <c r="N10025" s="6"/>
      <c r="Q10025" s="2"/>
      <c r="S10025" s="2"/>
    </row>
    <row r="10026" spans="14:19" x14ac:dyDescent="0.35">
      <c r="N10026" s="6"/>
      <c r="Q10026" s="2"/>
      <c r="S10026" s="2"/>
    </row>
    <row r="10027" spans="14:19" x14ac:dyDescent="0.35">
      <c r="N10027" s="6"/>
      <c r="Q10027" s="2"/>
      <c r="S10027" s="2"/>
    </row>
    <row r="10028" spans="14:19" x14ac:dyDescent="0.35">
      <c r="N10028" s="6"/>
      <c r="Q10028" s="2"/>
      <c r="S10028" s="2"/>
    </row>
    <row r="10029" spans="14:19" x14ac:dyDescent="0.35">
      <c r="N10029" s="6"/>
      <c r="Q10029" s="2"/>
      <c r="S10029" s="2"/>
    </row>
    <row r="10030" spans="14:19" x14ac:dyDescent="0.35">
      <c r="N10030" s="6"/>
      <c r="Q10030" s="2"/>
      <c r="S10030" s="2"/>
    </row>
    <row r="10031" spans="14:19" x14ac:dyDescent="0.35">
      <c r="N10031" s="6"/>
      <c r="Q10031" s="2"/>
      <c r="S10031" s="2"/>
    </row>
    <row r="10032" spans="14:19" x14ac:dyDescent="0.35">
      <c r="N10032" s="6"/>
      <c r="Q10032" s="2"/>
      <c r="S10032" s="2"/>
    </row>
    <row r="10033" spans="14:19" x14ac:dyDescent="0.35">
      <c r="N10033" s="6"/>
      <c r="Q10033" s="2"/>
      <c r="S10033" s="2"/>
    </row>
    <row r="10034" spans="14:19" x14ac:dyDescent="0.35">
      <c r="N10034" s="6"/>
      <c r="Q10034" s="2"/>
      <c r="S10034" s="2"/>
    </row>
    <row r="10035" spans="14:19" x14ac:dyDescent="0.35">
      <c r="N10035" s="6"/>
      <c r="Q10035" s="2"/>
      <c r="S10035" s="2"/>
    </row>
    <row r="10036" spans="14:19" x14ac:dyDescent="0.35">
      <c r="N10036" s="6"/>
      <c r="Q10036" s="2"/>
      <c r="S10036" s="2"/>
    </row>
    <row r="10037" spans="14:19" x14ac:dyDescent="0.35">
      <c r="N10037" s="6"/>
      <c r="Q10037" s="2"/>
      <c r="S10037" s="2"/>
    </row>
    <row r="10038" spans="14:19" x14ac:dyDescent="0.35">
      <c r="N10038" s="6"/>
      <c r="Q10038" s="2"/>
      <c r="S10038" s="2"/>
    </row>
    <row r="10039" spans="14:19" x14ac:dyDescent="0.35">
      <c r="N10039" s="6"/>
      <c r="Q10039" s="2"/>
      <c r="S10039" s="2"/>
    </row>
    <row r="10040" spans="14:19" x14ac:dyDescent="0.35">
      <c r="N10040" s="6"/>
      <c r="Q10040" s="2"/>
      <c r="S10040" s="2"/>
    </row>
    <row r="10041" spans="14:19" x14ac:dyDescent="0.35">
      <c r="N10041" s="6"/>
      <c r="Q10041" s="2"/>
      <c r="S10041" s="2"/>
    </row>
    <row r="10042" spans="14:19" x14ac:dyDescent="0.35">
      <c r="N10042" s="6"/>
      <c r="Q10042" s="2"/>
      <c r="S10042" s="2"/>
    </row>
    <row r="10043" spans="14:19" x14ac:dyDescent="0.35">
      <c r="N10043" s="6"/>
      <c r="Q10043" s="2"/>
      <c r="S10043" s="2"/>
    </row>
    <row r="10044" spans="14:19" x14ac:dyDescent="0.35">
      <c r="N10044" s="6"/>
      <c r="Q10044" s="2"/>
      <c r="S10044" s="2"/>
    </row>
    <row r="10045" spans="14:19" x14ac:dyDescent="0.35">
      <c r="N10045" s="6"/>
      <c r="Q10045" s="2"/>
      <c r="S10045" s="2"/>
    </row>
    <row r="10046" spans="14:19" x14ac:dyDescent="0.35">
      <c r="N10046" s="6"/>
      <c r="Q10046" s="2"/>
      <c r="S10046" s="2"/>
    </row>
    <row r="10047" spans="14:19" x14ac:dyDescent="0.35">
      <c r="N10047" s="6"/>
      <c r="Q10047" s="2"/>
      <c r="S10047" s="2"/>
    </row>
    <row r="10048" spans="14:19" x14ac:dyDescent="0.35">
      <c r="N10048" s="6"/>
      <c r="Q10048" s="2"/>
      <c r="S10048" s="2"/>
    </row>
    <row r="10049" spans="14:19" x14ac:dyDescent="0.35">
      <c r="N10049" s="6"/>
      <c r="Q10049" s="2"/>
      <c r="S10049" s="2"/>
    </row>
    <row r="10050" spans="14:19" x14ac:dyDescent="0.35">
      <c r="N10050" s="6"/>
      <c r="Q10050" s="2"/>
      <c r="S10050" s="2"/>
    </row>
    <row r="10051" spans="14:19" x14ac:dyDescent="0.35">
      <c r="N10051" s="6"/>
      <c r="Q10051" s="2"/>
      <c r="S10051" s="2"/>
    </row>
    <row r="10052" spans="14:19" x14ac:dyDescent="0.35">
      <c r="N10052" s="6"/>
      <c r="Q10052" s="2"/>
      <c r="S10052" s="2"/>
    </row>
    <row r="10053" spans="14:19" x14ac:dyDescent="0.35">
      <c r="N10053" s="6"/>
      <c r="Q10053" s="2"/>
      <c r="S10053" s="2"/>
    </row>
    <row r="10054" spans="14:19" x14ac:dyDescent="0.35">
      <c r="N10054" s="6"/>
      <c r="Q10054" s="2"/>
      <c r="S10054" s="2"/>
    </row>
    <row r="10055" spans="14:19" x14ac:dyDescent="0.35">
      <c r="N10055" s="6"/>
      <c r="Q10055" s="2"/>
      <c r="S10055" s="2"/>
    </row>
    <row r="10056" spans="14:19" x14ac:dyDescent="0.35">
      <c r="N10056" s="6"/>
      <c r="Q10056" s="2"/>
      <c r="S10056" s="2"/>
    </row>
    <row r="10057" spans="14:19" x14ac:dyDescent="0.35">
      <c r="N10057" s="6"/>
      <c r="Q10057" s="2"/>
      <c r="S10057" s="2"/>
    </row>
    <row r="10058" spans="14:19" x14ac:dyDescent="0.35">
      <c r="N10058" s="6"/>
      <c r="Q10058" s="2"/>
      <c r="S10058" s="2"/>
    </row>
    <row r="10059" spans="14:19" x14ac:dyDescent="0.35">
      <c r="N10059" s="6"/>
      <c r="Q10059" s="2"/>
      <c r="S10059" s="2"/>
    </row>
    <row r="10060" spans="14:19" x14ac:dyDescent="0.35">
      <c r="N10060" s="6"/>
      <c r="Q10060" s="2"/>
      <c r="S10060" s="2"/>
    </row>
    <row r="10061" spans="14:19" x14ac:dyDescent="0.35">
      <c r="N10061" s="6"/>
      <c r="Q10061" s="2"/>
      <c r="S10061" s="2"/>
    </row>
    <row r="10062" spans="14:19" x14ac:dyDescent="0.35">
      <c r="N10062" s="6"/>
      <c r="Q10062" s="2"/>
      <c r="S10062" s="2"/>
    </row>
    <row r="10063" spans="14:19" x14ac:dyDescent="0.35">
      <c r="N10063" s="6"/>
      <c r="Q10063" s="2"/>
      <c r="S10063" s="2"/>
    </row>
    <row r="10064" spans="14:19" x14ac:dyDescent="0.35">
      <c r="N10064" s="6"/>
      <c r="Q10064" s="2"/>
      <c r="S10064" s="2"/>
    </row>
    <row r="10065" spans="14:19" x14ac:dyDescent="0.35">
      <c r="N10065" s="6"/>
      <c r="Q10065" s="2"/>
      <c r="S10065" s="2"/>
    </row>
    <row r="10066" spans="14:19" x14ac:dyDescent="0.35">
      <c r="N10066" s="6"/>
      <c r="Q10066" s="2"/>
      <c r="S10066" s="2"/>
    </row>
    <row r="10067" spans="14:19" x14ac:dyDescent="0.35">
      <c r="N10067" s="6"/>
      <c r="Q10067" s="2"/>
      <c r="S10067" s="2"/>
    </row>
    <row r="10068" spans="14:19" x14ac:dyDescent="0.35">
      <c r="N10068" s="6"/>
      <c r="Q10068" s="2"/>
      <c r="S10068" s="2"/>
    </row>
    <row r="10069" spans="14:19" x14ac:dyDescent="0.35">
      <c r="N10069" s="6"/>
      <c r="Q10069" s="2"/>
      <c r="S10069" s="2"/>
    </row>
    <row r="10070" spans="14:19" x14ac:dyDescent="0.35">
      <c r="N10070" s="6"/>
      <c r="Q10070" s="2"/>
      <c r="S10070" s="2"/>
    </row>
    <row r="10071" spans="14:19" x14ac:dyDescent="0.35">
      <c r="N10071" s="6"/>
      <c r="Q10071" s="2"/>
      <c r="S10071" s="2"/>
    </row>
    <row r="10072" spans="14:19" x14ac:dyDescent="0.35">
      <c r="N10072" s="6"/>
      <c r="Q10072" s="2"/>
      <c r="S10072" s="2"/>
    </row>
    <row r="10073" spans="14:19" x14ac:dyDescent="0.35">
      <c r="N10073" s="6"/>
      <c r="Q10073" s="2"/>
      <c r="S10073" s="2"/>
    </row>
    <row r="10074" spans="14:19" x14ac:dyDescent="0.35">
      <c r="N10074" s="6"/>
      <c r="Q10074" s="2"/>
      <c r="S10074" s="2"/>
    </row>
    <row r="10075" spans="14:19" x14ac:dyDescent="0.35">
      <c r="N10075" s="6"/>
      <c r="Q10075" s="2"/>
      <c r="S10075" s="2"/>
    </row>
    <row r="10076" spans="14:19" x14ac:dyDescent="0.35">
      <c r="N10076" s="6"/>
      <c r="Q10076" s="2"/>
      <c r="S10076" s="2"/>
    </row>
    <row r="10077" spans="14:19" x14ac:dyDescent="0.35">
      <c r="N10077" s="6"/>
      <c r="Q10077" s="2"/>
      <c r="S10077" s="2"/>
    </row>
    <row r="10078" spans="14:19" x14ac:dyDescent="0.35">
      <c r="N10078" s="6"/>
      <c r="Q10078" s="2"/>
      <c r="S10078" s="2"/>
    </row>
    <row r="10079" spans="14:19" x14ac:dyDescent="0.35">
      <c r="N10079" s="6"/>
      <c r="Q10079" s="2"/>
      <c r="S10079" s="2"/>
    </row>
    <row r="10080" spans="14:19" x14ac:dyDescent="0.35">
      <c r="N10080" s="6"/>
      <c r="Q10080" s="2"/>
      <c r="S10080" s="2"/>
    </row>
    <row r="10081" spans="14:19" x14ac:dyDescent="0.35">
      <c r="N10081" s="6"/>
      <c r="Q10081" s="2"/>
      <c r="S10081" s="2"/>
    </row>
    <row r="10082" spans="14:19" x14ac:dyDescent="0.35">
      <c r="N10082" s="6"/>
      <c r="Q10082" s="2"/>
      <c r="S10082" s="2"/>
    </row>
    <row r="10083" spans="14:19" x14ac:dyDescent="0.35">
      <c r="N10083" s="6"/>
      <c r="Q10083" s="2"/>
      <c r="S10083" s="2"/>
    </row>
    <row r="10084" spans="14:19" x14ac:dyDescent="0.35">
      <c r="N10084" s="6"/>
      <c r="Q10084" s="2"/>
      <c r="S10084" s="2"/>
    </row>
    <row r="10085" spans="14:19" x14ac:dyDescent="0.35">
      <c r="N10085" s="6"/>
      <c r="Q10085" s="2"/>
      <c r="S10085" s="2"/>
    </row>
    <row r="10086" spans="14:19" x14ac:dyDescent="0.35">
      <c r="N10086" s="6"/>
      <c r="Q10086" s="2"/>
      <c r="S10086" s="2"/>
    </row>
    <row r="10087" spans="14:19" x14ac:dyDescent="0.35">
      <c r="N10087" s="6"/>
      <c r="Q10087" s="2"/>
      <c r="S10087" s="2"/>
    </row>
    <row r="10088" spans="14:19" x14ac:dyDescent="0.35">
      <c r="N10088" s="6"/>
      <c r="Q10088" s="2"/>
      <c r="S10088" s="2"/>
    </row>
    <row r="10089" spans="14:19" x14ac:dyDescent="0.35">
      <c r="N10089" s="6"/>
      <c r="Q10089" s="2"/>
      <c r="S10089" s="2"/>
    </row>
    <row r="10090" spans="14:19" x14ac:dyDescent="0.35">
      <c r="N10090" s="6"/>
      <c r="Q10090" s="2"/>
      <c r="S10090" s="2"/>
    </row>
    <row r="10091" spans="14:19" x14ac:dyDescent="0.35">
      <c r="N10091" s="6"/>
      <c r="Q10091" s="2"/>
      <c r="S10091" s="2"/>
    </row>
    <row r="10092" spans="14:19" x14ac:dyDescent="0.35">
      <c r="N10092" s="6"/>
      <c r="Q10092" s="2"/>
      <c r="S10092" s="2"/>
    </row>
    <row r="10093" spans="14:19" x14ac:dyDescent="0.35">
      <c r="N10093" s="6"/>
      <c r="Q10093" s="2"/>
      <c r="S10093" s="2"/>
    </row>
    <row r="10094" spans="14:19" x14ac:dyDescent="0.35">
      <c r="N10094" s="6"/>
      <c r="Q10094" s="2"/>
      <c r="S10094" s="2"/>
    </row>
    <row r="10095" spans="14:19" x14ac:dyDescent="0.35">
      <c r="N10095" s="6"/>
      <c r="Q10095" s="2"/>
      <c r="S10095" s="2"/>
    </row>
    <row r="10096" spans="14:19" x14ac:dyDescent="0.35">
      <c r="N10096" s="6"/>
      <c r="Q10096" s="2"/>
      <c r="S10096" s="2"/>
    </row>
    <row r="10097" spans="14:19" x14ac:dyDescent="0.35">
      <c r="N10097" s="6"/>
      <c r="Q10097" s="2"/>
      <c r="S10097" s="2"/>
    </row>
    <row r="10098" spans="14:19" x14ac:dyDescent="0.35">
      <c r="N10098" s="6"/>
      <c r="Q10098" s="2"/>
      <c r="S10098" s="2"/>
    </row>
    <row r="10099" spans="14:19" x14ac:dyDescent="0.35">
      <c r="N10099" s="6"/>
      <c r="Q10099" s="2"/>
      <c r="S10099" s="2"/>
    </row>
    <row r="10100" spans="14:19" x14ac:dyDescent="0.35">
      <c r="N10100" s="6"/>
      <c r="Q10100" s="2"/>
      <c r="S10100" s="2"/>
    </row>
    <row r="10101" spans="14:19" x14ac:dyDescent="0.35">
      <c r="N10101" s="6"/>
      <c r="Q10101" s="2"/>
      <c r="S10101" s="2"/>
    </row>
    <row r="10102" spans="14:19" x14ac:dyDescent="0.35">
      <c r="N10102" s="6"/>
      <c r="Q10102" s="2"/>
      <c r="S10102" s="2"/>
    </row>
    <row r="10103" spans="14:19" x14ac:dyDescent="0.35">
      <c r="N10103" s="6"/>
      <c r="Q10103" s="2"/>
      <c r="S10103" s="2"/>
    </row>
    <row r="10104" spans="14:19" x14ac:dyDescent="0.35">
      <c r="N10104" s="6"/>
      <c r="Q10104" s="2"/>
      <c r="S10104" s="2"/>
    </row>
    <row r="10105" spans="14:19" x14ac:dyDescent="0.35">
      <c r="N10105" s="6"/>
      <c r="Q10105" s="2"/>
      <c r="S10105" s="2"/>
    </row>
    <row r="10106" spans="14:19" x14ac:dyDescent="0.35">
      <c r="N10106" s="6"/>
      <c r="Q10106" s="2"/>
      <c r="S10106" s="2"/>
    </row>
    <row r="10107" spans="14:19" x14ac:dyDescent="0.35">
      <c r="N10107" s="6"/>
      <c r="Q10107" s="2"/>
      <c r="S10107" s="2"/>
    </row>
    <row r="10108" spans="14:19" x14ac:dyDescent="0.35">
      <c r="N10108" s="6"/>
      <c r="Q10108" s="2"/>
      <c r="S10108" s="2"/>
    </row>
    <row r="10109" spans="14:19" x14ac:dyDescent="0.35">
      <c r="N10109" s="6"/>
      <c r="Q10109" s="2"/>
      <c r="S10109" s="2"/>
    </row>
    <row r="10110" spans="14:19" x14ac:dyDescent="0.35">
      <c r="N10110" s="6"/>
      <c r="Q10110" s="2"/>
      <c r="S10110" s="2"/>
    </row>
    <row r="10111" spans="14:19" x14ac:dyDescent="0.35">
      <c r="N10111" s="6"/>
      <c r="Q10111" s="2"/>
      <c r="S10111" s="2"/>
    </row>
    <row r="10112" spans="14:19" x14ac:dyDescent="0.35">
      <c r="N10112" s="6"/>
      <c r="Q10112" s="2"/>
      <c r="S10112" s="2"/>
    </row>
    <row r="10113" spans="14:19" x14ac:dyDescent="0.35">
      <c r="N10113" s="6"/>
      <c r="Q10113" s="2"/>
      <c r="S10113" s="2"/>
    </row>
    <row r="10114" spans="14:19" x14ac:dyDescent="0.35">
      <c r="N10114" s="6"/>
      <c r="Q10114" s="2"/>
      <c r="S10114" s="2"/>
    </row>
    <row r="10115" spans="14:19" x14ac:dyDescent="0.35">
      <c r="N10115" s="6"/>
      <c r="Q10115" s="2"/>
      <c r="S10115" s="2"/>
    </row>
    <row r="10116" spans="14:19" x14ac:dyDescent="0.35">
      <c r="N10116" s="6"/>
      <c r="Q10116" s="2"/>
      <c r="S10116" s="2"/>
    </row>
    <row r="10117" spans="14:19" x14ac:dyDescent="0.35">
      <c r="N10117" s="6"/>
      <c r="Q10117" s="2"/>
      <c r="S10117" s="2"/>
    </row>
    <row r="10118" spans="14:19" x14ac:dyDescent="0.35">
      <c r="N10118" s="6"/>
      <c r="Q10118" s="2"/>
      <c r="S10118" s="2"/>
    </row>
    <row r="10119" spans="14:19" x14ac:dyDescent="0.35">
      <c r="N10119" s="6"/>
      <c r="Q10119" s="2"/>
      <c r="S10119" s="2"/>
    </row>
    <row r="10120" spans="14:19" x14ac:dyDescent="0.35">
      <c r="N10120" s="6"/>
      <c r="Q10120" s="2"/>
      <c r="S10120" s="2"/>
    </row>
    <row r="10121" spans="14:19" x14ac:dyDescent="0.35">
      <c r="N10121" s="6"/>
      <c r="Q10121" s="2"/>
      <c r="S10121" s="2"/>
    </row>
    <row r="10122" spans="14:19" x14ac:dyDescent="0.35">
      <c r="N10122" s="6"/>
      <c r="Q10122" s="2"/>
      <c r="S10122" s="2"/>
    </row>
    <row r="10123" spans="14:19" x14ac:dyDescent="0.35">
      <c r="N10123" s="6"/>
      <c r="Q10123" s="2"/>
      <c r="S10123" s="2"/>
    </row>
    <row r="10124" spans="14:19" x14ac:dyDescent="0.35">
      <c r="N10124" s="6"/>
      <c r="Q10124" s="2"/>
      <c r="S10124" s="2"/>
    </row>
    <row r="10125" spans="14:19" x14ac:dyDescent="0.35">
      <c r="N10125" s="6"/>
      <c r="Q10125" s="2"/>
      <c r="S10125" s="2"/>
    </row>
    <row r="10126" spans="14:19" x14ac:dyDescent="0.35">
      <c r="N10126" s="6"/>
      <c r="Q10126" s="2"/>
      <c r="S10126" s="2"/>
    </row>
    <row r="10127" spans="14:19" x14ac:dyDescent="0.35">
      <c r="N10127" s="6"/>
      <c r="Q10127" s="2"/>
      <c r="S10127" s="2"/>
    </row>
    <row r="10128" spans="14:19" x14ac:dyDescent="0.35">
      <c r="N10128" s="6"/>
      <c r="Q10128" s="2"/>
      <c r="S10128" s="2"/>
    </row>
    <row r="10129" spans="14:19" x14ac:dyDescent="0.35">
      <c r="N10129" s="6"/>
      <c r="Q10129" s="2"/>
      <c r="S10129" s="2"/>
    </row>
    <row r="10130" spans="14:19" x14ac:dyDescent="0.35">
      <c r="N10130" s="6"/>
      <c r="Q10130" s="2"/>
      <c r="S10130" s="2"/>
    </row>
    <row r="10131" spans="14:19" x14ac:dyDescent="0.35">
      <c r="N10131" s="6"/>
      <c r="Q10131" s="2"/>
      <c r="S10131" s="2"/>
    </row>
    <row r="10132" spans="14:19" x14ac:dyDescent="0.35">
      <c r="N10132" s="6"/>
      <c r="Q10132" s="2"/>
      <c r="S10132" s="2"/>
    </row>
    <row r="10133" spans="14:19" x14ac:dyDescent="0.35">
      <c r="N10133" s="6"/>
      <c r="Q10133" s="2"/>
      <c r="S10133" s="2"/>
    </row>
    <row r="10134" spans="14:19" x14ac:dyDescent="0.35">
      <c r="N10134" s="6"/>
      <c r="Q10134" s="2"/>
      <c r="S10134" s="2"/>
    </row>
    <row r="10135" spans="14:19" x14ac:dyDescent="0.35">
      <c r="N10135" s="6"/>
      <c r="Q10135" s="2"/>
      <c r="S10135" s="2"/>
    </row>
    <row r="10136" spans="14:19" x14ac:dyDescent="0.35">
      <c r="N10136" s="6"/>
      <c r="Q10136" s="2"/>
      <c r="S10136" s="2"/>
    </row>
    <row r="10137" spans="14:19" x14ac:dyDescent="0.35">
      <c r="N10137" s="6"/>
      <c r="Q10137" s="2"/>
      <c r="S10137" s="2"/>
    </row>
    <row r="10138" spans="14:19" x14ac:dyDescent="0.35">
      <c r="N10138" s="6"/>
      <c r="Q10138" s="2"/>
      <c r="S10138" s="2"/>
    </row>
    <row r="10139" spans="14:19" x14ac:dyDescent="0.35">
      <c r="N10139" s="6"/>
      <c r="Q10139" s="2"/>
      <c r="S10139" s="2"/>
    </row>
    <row r="10140" spans="14:19" x14ac:dyDescent="0.35">
      <c r="N10140" s="6"/>
      <c r="Q10140" s="2"/>
      <c r="S10140" s="2"/>
    </row>
    <row r="10141" spans="14:19" x14ac:dyDescent="0.35">
      <c r="N10141" s="6"/>
      <c r="Q10141" s="2"/>
      <c r="S10141" s="2"/>
    </row>
    <row r="10142" spans="14:19" x14ac:dyDescent="0.35">
      <c r="N10142" s="6"/>
      <c r="Q10142" s="2"/>
      <c r="S10142" s="2"/>
    </row>
    <row r="10143" spans="14:19" x14ac:dyDescent="0.35">
      <c r="N10143" s="6"/>
      <c r="Q10143" s="2"/>
      <c r="S10143" s="2"/>
    </row>
    <row r="10144" spans="14:19" x14ac:dyDescent="0.35">
      <c r="N10144" s="6"/>
      <c r="Q10144" s="2"/>
      <c r="S10144" s="2"/>
    </row>
    <row r="10145" spans="14:19" x14ac:dyDescent="0.35">
      <c r="N10145" s="6"/>
      <c r="Q10145" s="2"/>
      <c r="S10145" s="2"/>
    </row>
    <row r="10146" spans="14:19" x14ac:dyDescent="0.35">
      <c r="N10146" s="6"/>
      <c r="Q10146" s="2"/>
      <c r="S10146" s="2"/>
    </row>
    <row r="10147" spans="14:19" x14ac:dyDescent="0.35">
      <c r="N10147" s="6"/>
      <c r="Q10147" s="2"/>
      <c r="S10147" s="2"/>
    </row>
    <row r="10148" spans="14:19" x14ac:dyDescent="0.35">
      <c r="N10148" s="6"/>
      <c r="Q10148" s="2"/>
      <c r="S10148" s="2"/>
    </row>
    <row r="10149" spans="14:19" x14ac:dyDescent="0.35">
      <c r="N10149" s="6"/>
      <c r="Q10149" s="2"/>
      <c r="S10149" s="2"/>
    </row>
    <row r="10150" spans="14:19" x14ac:dyDescent="0.35">
      <c r="N10150" s="6"/>
      <c r="Q10150" s="2"/>
      <c r="S10150" s="2"/>
    </row>
    <row r="10151" spans="14:19" x14ac:dyDescent="0.35">
      <c r="N10151" s="6"/>
      <c r="Q10151" s="2"/>
      <c r="S10151" s="2"/>
    </row>
    <row r="10152" spans="14:19" x14ac:dyDescent="0.35">
      <c r="N10152" s="6"/>
      <c r="Q10152" s="2"/>
      <c r="S10152" s="2"/>
    </row>
    <row r="10153" spans="14:19" x14ac:dyDescent="0.35">
      <c r="N10153" s="6"/>
      <c r="Q10153" s="2"/>
      <c r="S10153" s="2"/>
    </row>
    <row r="10154" spans="14:19" x14ac:dyDescent="0.35">
      <c r="N10154" s="6"/>
      <c r="Q10154" s="2"/>
      <c r="S10154" s="2"/>
    </row>
    <row r="10155" spans="14:19" x14ac:dyDescent="0.35">
      <c r="N10155" s="6"/>
      <c r="Q10155" s="2"/>
      <c r="S10155" s="2"/>
    </row>
    <row r="10156" spans="14:19" x14ac:dyDescent="0.35">
      <c r="N10156" s="6"/>
      <c r="Q10156" s="2"/>
      <c r="S10156" s="2"/>
    </row>
    <row r="10157" spans="14:19" x14ac:dyDescent="0.35">
      <c r="N10157" s="6"/>
      <c r="Q10157" s="2"/>
      <c r="S10157" s="2"/>
    </row>
    <row r="10158" spans="14:19" x14ac:dyDescent="0.35">
      <c r="N10158" s="6"/>
      <c r="Q10158" s="2"/>
      <c r="S10158" s="2"/>
    </row>
    <row r="10159" spans="14:19" x14ac:dyDescent="0.35">
      <c r="N10159" s="6"/>
      <c r="Q10159" s="2"/>
      <c r="S10159" s="2"/>
    </row>
    <row r="10160" spans="14:19" x14ac:dyDescent="0.35">
      <c r="N10160" s="6"/>
      <c r="Q10160" s="2"/>
      <c r="S10160" s="2"/>
    </row>
    <row r="10161" spans="14:19" x14ac:dyDescent="0.35">
      <c r="N10161" s="6"/>
      <c r="Q10161" s="2"/>
      <c r="S10161" s="2"/>
    </row>
    <row r="10162" spans="14:19" x14ac:dyDescent="0.35">
      <c r="N10162" s="6"/>
      <c r="Q10162" s="2"/>
      <c r="S10162" s="2"/>
    </row>
    <row r="10163" spans="14:19" x14ac:dyDescent="0.35">
      <c r="N10163" s="6"/>
      <c r="Q10163" s="2"/>
      <c r="S10163" s="2"/>
    </row>
    <row r="10164" spans="14:19" x14ac:dyDescent="0.35">
      <c r="N10164" s="6"/>
      <c r="Q10164" s="2"/>
      <c r="S10164" s="2"/>
    </row>
    <row r="10165" spans="14:19" x14ac:dyDescent="0.35">
      <c r="N10165" s="6"/>
      <c r="Q10165" s="2"/>
      <c r="S10165" s="2"/>
    </row>
    <row r="10166" spans="14:19" x14ac:dyDescent="0.35">
      <c r="N10166" s="6"/>
      <c r="Q10166" s="2"/>
      <c r="S10166" s="2"/>
    </row>
    <row r="10167" spans="14:19" x14ac:dyDescent="0.35">
      <c r="N10167" s="6"/>
      <c r="Q10167" s="2"/>
      <c r="S10167" s="2"/>
    </row>
    <row r="10168" spans="14:19" x14ac:dyDescent="0.35">
      <c r="N10168" s="6"/>
      <c r="Q10168" s="2"/>
      <c r="S10168" s="2"/>
    </row>
    <row r="10169" spans="14:19" x14ac:dyDescent="0.35">
      <c r="N10169" s="6"/>
      <c r="Q10169" s="2"/>
      <c r="S10169" s="2"/>
    </row>
    <row r="10170" spans="14:19" x14ac:dyDescent="0.35">
      <c r="N10170" s="6"/>
      <c r="Q10170" s="2"/>
      <c r="S10170" s="2"/>
    </row>
    <row r="10171" spans="14:19" x14ac:dyDescent="0.35">
      <c r="N10171" s="6"/>
      <c r="Q10171" s="2"/>
      <c r="S10171" s="2"/>
    </row>
    <row r="10172" spans="14:19" x14ac:dyDescent="0.35">
      <c r="N10172" s="6"/>
      <c r="Q10172" s="2"/>
      <c r="S10172" s="2"/>
    </row>
    <row r="10173" spans="14:19" x14ac:dyDescent="0.35">
      <c r="N10173" s="6"/>
      <c r="Q10173" s="2"/>
      <c r="S10173" s="2"/>
    </row>
    <row r="10174" spans="14:19" x14ac:dyDescent="0.35">
      <c r="N10174" s="6"/>
      <c r="Q10174" s="2"/>
      <c r="S10174" s="2"/>
    </row>
    <row r="10175" spans="14:19" x14ac:dyDescent="0.35">
      <c r="N10175" s="6"/>
      <c r="Q10175" s="2"/>
      <c r="S10175" s="2"/>
    </row>
    <row r="10176" spans="14:19" x14ac:dyDescent="0.35">
      <c r="N10176" s="6"/>
      <c r="Q10176" s="2"/>
      <c r="S10176" s="2"/>
    </row>
    <row r="10177" spans="14:19" x14ac:dyDescent="0.35">
      <c r="N10177" s="6"/>
      <c r="Q10177" s="2"/>
      <c r="S10177" s="2"/>
    </row>
    <row r="10178" spans="14:19" x14ac:dyDescent="0.35">
      <c r="N10178" s="6"/>
      <c r="Q10178" s="2"/>
      <c r="S10178" s="2"/>
    </row>
    <row r="10179" spans="14:19" x14ac:dyDescent="0.35">
      <c r="N10179" s="6"/>
      <c r="Q10179" s="2"/>
      <c r="S10179" s="2"/>
    </row>
    <row r="10180" spans="14:19" x14ac:dyDescent="0.35">
      <c r="N10180" s="6"/>
      <c r="Q10180" s="2"/>
      <c r="S10180" s="2"/>
    </row>
    <row r="10181" spans="14:19" x14ac:dyDescent="0.35">
      <c r="N10181" s="6"/>
      <c r="Q10181" s="2"/>
      <c r="S10181" s="2"/>
    </row>
    <row r="10182" spans="14:19" x14ac:dyDescent="0.35">
      <c r="N10182" s="6"/>
      <c r="Q10182" s="2"/>
      <c r="S10182" s="2"/>
    </row>
    <row r="10183" spans="14:19" x14ac:dyDescent="0.35">
      <c r="N10183" s="6"/>
      <c r="Q10183" s="2"/>
      <c r="S10183" s="2"/>
    </row>
    <row r="10184" spans="14:19" x14ac:dyDescent="0.35">
      <c r="N10184" s="6"/>
      <c r="Q10184" s="2"/>
      <c r="S10184" s="2"/>
    </row>
    <row r="10185" spans="14:19" x14ac:dyDescent="0.35">
      <c r="N10185" s="6"/>
      <c r="Q10185" s="2"/>
      <c r="S10185" s="2"/>
    </row>
    <row r="10186" spans="14:19" x14ac:dyDescent="0.35">
      <c r="N10186" s="6"/>
      <c r="Q10186" s="2"/>
      <c r="S10186" s="2"/>
    </row>
    <row r="10187" spans="14:19" x14ac:dyDescent="0.35">
      <c r="N10187" s="6"/>
      <c r="Q10187" s="2"/>
      <c r="S10187" s="2"/>
    </row>
    <row r="10188" spans="14:19" x14ac:dyDescent="0.35">
      <c r="N10188" s="6"/>
      <c r="Q10188" s="2"/>
      <c r="S10188" s="2"/>
    </row>
    <row r="10189" spans="14:19" x14ac:dyDescent="0.35">
      <c r="N10189" s="6"/>
      <c r="Q10189" s="2"/>
      <c r="S10189" s="2"/>
    </row>
    <row r="10190" spans="14:19" x14ac:dyDescent="0.35">
      <c r="N10190" s="6"/>
      <c r="Q10190" s="2"/>
      <c r="S10190" s="2"/>
    </row>
    <row r="10191" spans="14:19" x14ac:dyDescent="0.35">
      <c r="N10191" s="6"/>
      <c r="Q10191" s="2"/>
      <c r="S10191" s="2"/>
    </row>
    <row r="10192" spans="14:19" x14ac:dyDescent="0.35">
      <c r="N10192" s="6"/>
      <c r="Q10192" s="2"/>
      <c r="S10192" s="2"/>
    </row>
    <row r="10193" spans="14:19" x14ac:dyDescent="0.35">
      <c r="N10193" s="6"/>
      <c r="Q10193" s="2"/>
      <c r="S10193" s="2"/>
    </row>
    <row r="10194" spans="14:19" x14ac:dyDescent="0.35">
      <c r="N10194" s="6"/>
      <c r="Q10194" s="2"/>
      <c r="S10194" s="2"/>
    </row>
    <row r="10195" spans="14:19" x14ac:dyDescent="0.35">
      <c r="N10195" s="6"/>
      <c r="Q10195" s="2"/>
      <c r="S10195" s="2"/>
    </row>
    <row r="10196" spans="14:19" x14ac:dyDescent="0.35">
      <c r="N10196" s="6"/>
      <c r="Q10196" s="2"/>
      <c r="S10196" s="2"/>
    </row>
    <row r="10197" spans="14:19" x14ac:dyDescent="0.35">
      <c r="N10197" s="6"/>
      <c r="Q10197" s="2"/>
      <c r="S10197" s="2"/>
    </row>
    <row r="10198" spans="14:19" x14ac:dyDescent="0.35">
      <c r="N10198" s="6"/>
      <c r="Q10198" s="2"/>
      <c r="S10198" s="2"/>
    </row>
    <row r="10199" spans="14:19" x14ac:dyDescent="0.35">
      <c r="N10199" s="6"/>
      <c r="Q10199" s="2"/>
      <c r="S10199" s="2"/>
    </row>
    <row r="10200" spans="14:19" x14ac:dyDescent="0.35">
      <c r="N10200" s="6"/>
      <c r="Q10200" s="2"/>
      <c r="S10200" s="2"/>
    </row>
    <row r="10201" spans="14:19" x14ac:dyDescent="0.35">
      <c r="N10201" s="6"/>
      <c r="Q10201" s="2"/>
      <c r="S10201" s="2"/>
    </row>
    <row r="10202" spans="14:19" x14ac:dyDescent="0.35">
      <c r="N10202" s="6"/>
      <c r="Q10202" s="2"/>
      <c r="S10202" s="2"/>
    </row>
    <row r="10203" spans="14:19" x14ac:dyDescent="0.35">
      <c r="N10203" s="6"/>
      <c r="Q10203" s="2"/>
      <c r="S10203" s="2"/>
    </row>
    <row r="10204" spans="14:19" x14ac:dyDescent="0.35">
      <c r="N10204" s="6"/>
      <c r="Q10204" s="2"/>
      <c r="S10204" s="2"/>
    </row>
    <row r="10205" spans="14:19" x14ac:dyDescent="0.35">
      <c r="N10205" s="6"/>
      <c r="Q10205" s="2"/>
      <c r="S10205" s="2"/>
    </row>
    <row r="10206" spans="14:19" x14ac:dyDescent="0.35">
      <c r="N10206" s="6"/>
      <c r="Q10206" s="2"/>
      <c r="S10206" s="2"/>
    </row>
    <row r="10207" spans="14:19" x14ac:dyDescent="0.35">
      <c r="N10207" s="6"/>
      <c r="Q10207" s="2"/>
      <c r="S10207" s="2"/>
    </row>
    <row r="10208" spans="14:19" x14ac:dyDescent="0.35">
      <c r="N10208" s="6"/>
      <c r="Q10208" s="2"/>
      <c r="S10208" s="2"/>
    </row>
    <row r="10209" spans="14:19" x14ac:dyDescent="0.35">
      <c r="N10209" s="6"/>
      <c r="Q10209" s="2"/>
      <c r="S10209" s="2"/>
    </row>
    <row r="10210" spans="14:19" x14ac:dyDescent="0.35">
      <c r="N10210" s="6"/>
      <c r="Q10210" s="2"/>
      <c r="S10210" s="2"/>
    </row>
    <row r="10211" spans="14:19" x14ac:dyDescent="0.35">
      <c r="N10211" s="6"/>
      <c r="Q10211" s="2"/>
      <c r="S10211" s="2"/>
    </row>
    <row r="10212" spans="14:19" x14ac:dyDescent="0.35">
      <c r="N10212" s="6"/>
      <c r="Q10212" s="2"/>
      <c r="S10212" s="2"/>
    </row>
    <row r="10213" spans="14:19" x14ac:dyDescent="0.35">
      <c r="N10213" s="6"/>
      <c r="Q10213" s="2"/>
      <c r="S10213" s="2"/>
    </row>
    <row r="10214" spans="14:19" x14ac:dyDescent="0.35">
      <c r="N10214" s="6"/>
      <c r="Q10214" s="2"/>
      <c r="S10214" s="2"/>
    </row>
    <row r="10215" spans="14:19" x14ac:dyDescent="0.35">
      <c r="N10215" s="6"/>
      <c r="Q10215" s="2"/>
      <c r="S10215" s="2"/>
    </row>
    <row r="10216" spans="14:19" x14ac:dyDescent="0.35">
      <c r="N10216" s="6"/>
      <c r="Q10216" s="2"/>
      <c r="S10216" s="2"/>
    </row>
    <row r="10217" spans="14:19" x14ac:dyDescent="0.35">
      <c r="N10217" s="6"/>
      <c r="Q10217" s="2"/>
      <c r="S10217" s="2"/>
    </row>
    <row r="10218" spans="14:19" x14ac:dyDescent="0.35">
      <c r="N10218" s="6"/>
      <c r="Q10218" s="2"/>
      <c r="S10218" s="2"/>
    </row>
    <row r="10219" spans="14:19" x14ac:dyDescent="0.35">
      <c r="N10219" s="6"/>
      <c r="Q10219" s="2"/>
      <c r="S10219" s="2"/>
    </row>
    <row r="10220" spans="14:19" x14ac:dyDescent="0.35">
      <c r="N10220" s="6"/>
      <c r="Q10220" s="2"/>
      <c r="S10220" s="2"/>
    </row>
    <row r="10221" spans="14:19" x14ac:dyDescent="0.35">
      <c r="N10221" s="6"/>
      <c r="Q10221" s="2"/>
      <c r="S10221" s="2"/>
    </row>
    <row r="10222" spans="14:19" x14ac:dyDescent="0.35">
      <c r="N10222" s="6"/>
      <c r="Q10222" s="2"/>
      <c r="S10222" s="2"/>
    </row>
    <row r="10223" spans="14:19" x14ac:dyDescent="0.35">
      <c r="N10223" s="6"/>
      <c r="Q10223" s="2"/>
      <c r="S10223" s="2"/>
    </row>
    <row r="10224" spans="14:19" x14ac:dyDescent="0.35">
      <c r="N10224" s="6"/>
      <c r="Q10224" s="2"/>
      <c r="S10224" s="2"/>
    </row>
    <row r="10225" spans="14:19" x14ac:dyDescent="0.35">
      <c r="N10225" s="6"/>
      <c r="Q10225" s="2"/>
      <c r="S10225" s="2"/>
    </row>
    <row r="10226" spans="14:19" x14ac:dyDescent="0.35">
      <c r="N10226" s="6"/>
      <c r="Q10226" s="2"/>
      <c r="S10226" s="2"/>
    </row>
    <row r="10227" spans="14:19" x14ac:dyDescent="0.35">
      <c r="N10227" s="6"/>
      <c r="Q10227" s="2"/>
      <c r="S10227" s="2"/>
    </row>
    <row r="10228" spans="14:19" x14ac:dyDescent="0.35">
      <c r="N10228" s="6"/>
      <c r="Q10228" s="2"/>
      <c r="S10228" s="2"/>
    </row>
    <row r="10229" spans="14:19" x14ac:dyDescent="0.35">
      <c r="N10229" s="6"/>
      <c r="Q10229" s="2"/>
      <c r="S10229" s="2"/>
    </row>
    <row r="10230" spans="14:19" x14ac:dyDescent="0.35">
      <c r="N10230" s="6"/>
      <c r="Q10230" s="2"/>
      <c r="S10230" s="2"/>
    </row>
    <row r="10231" spans="14:19" x14ac:dyDescent="0.35">
      <c r="N10231" s="6"/>
      <c r="Q10231" s="2"/>
      <c r="S10231" s="2"/>
    </row>
    <row r="10232" spans="14:19" x14ac:dyDescent="0.35">
      <c r="N10232" s="6"/>
      <c r="Q10232" s="2"/>
      <c r="S10232" s="2"/>
    </row>
    <row r="10233" spans="14:19" x14ac:dyDescent="0.35">
      <c r="N10233" s="6"/>
      <c r="Q10233" s="2"/>
      <c r="S10233" s="2"/>
    </row>
    <row r="10234" spans="14:19" x14ac:dyDescent="0.35">
      <c r="N10234" s="6"/>
      <c r="Q10234" s="2"/>
      <c r="S10234" s="2"/>
    </row>
    <row r="10235" spans="14:19" x14ac:dyDescent="0.35">
      <c r="N10235" s="6"/>
      <c r="Q10235" s="2"/>
      <c r="S10235" s="2"/>
    </row>
    <row r="10236" spans="14:19" x14ac:dyDescent="0.35">
      <c r="N10236" s="6"/>
      <c r="Q10236" s="2"/>
      <c r="S10236" s="2"/>
    </row>
    <row r="10237" spans="14:19" x14ac:dyDescent="0.35">
      <c r="N10237" s="6"/>
      <c r="Q10237" s="2"/>
      <c r="S10237" s="2"/>
    </row>
    <row r="10238" spans="14:19" x14ac:dyDescent="0.35">
      <c r="N10238" s="6"/>
      <c r="Q10238" s="2"/>
      <c r="S10238" s="2"/>
    </row>
    <row r="10239" spans="14:19" x14ac:dyDescent="0.35">
      <c r="N10239" s="6"/>
      <c r="Q10239" s="2"/>
      <c r="S10239" s="2"/>
    </row>
    <row r="10240" spans="14:19" x14ac:dyDescent="0.35">
      <c r="N10240" s="6"/>
      <c r="Q10240" s="2"/>
      <c r="S10240" s="2"/>
    </row>
    <row r="10241" spans="14:19" x14ac:dyDescent="0.35">
      <c r="N10241" s="6"/>
      <c r="Q10241" s="2"/>
      <c r="S10241" s="2"/>
    </row>
    <row r="10242" spans="14:19" x14ac:dyDescent="0.35">
      <c r="N10242" s="6"/>
      <c r="Q10242" s="2"/>
      <c r="S10242" s="2"/>
    </row>
    <row r="10243" spans="14:19" x14ac:dyDescent="0.35">
      <c r="N10243" s="6"/>
      <c r="Q10243" s="2"/>
      <c r="S10243" s="2"/>
    </row>
    <row r="10244" spans="14:19" x14ac:dyDescent="0.35">
      <c r="N10244" s="6"/>
      <c r="Q10244" s="2"/>
      <c r="S10244" s="2"/>
    </row>
    <row r="10245" spans="14:19" x14ac:dyDescent="0.35">
      <c r="N10245" s="6"/>
      <c r="Q10245" s="2"/>
      <c r="S10245" s="2"/>
    </row>
    <row r="10246" spans="14:19" x14ac:dyDescent="0.35">
      <c r="N10246" s="6"/>
      <c r="Q10246" s="2"/>
      <c r="S10246" s="2"/>
    </row>
    <row r="10247" spans="14:19" x14ac:dyDescent="0.35">
      <c r="N10247" s="6"/>
      <c r="Q10247" s="2"/>
      <c r="S10247" s="2"/>
    </row>
    <row r="10248" spans="14:19" x14ac:dyDescent="0.35">
      <c r="N10248" s="6"/>
      <c r="Q10248" s="2"/>
      <c r="S10248" s="2"/>
    </row>
    <row r="10249" spans="14:19" x14ac:dyDescent="0.35">
      <c r="N10249" s="6"/>
      <c r="Q10249" s="2"/>
      <c r="S10249" s="2"/>
    </row>
    <row r="10250" spans="14:19" x14ac:dyDescent="0.35">
      <c r="N10250" s="6"/>
      <c r="Q10250" s="2"/>
      <c r="S10250" s="2"/>
    </row>
    <row r="10251" spans="14:19" x14ac:dyDescent="0.35">
      <c r="N10251" s="6"/>
      <c r="Q10251" s="2"/>
      <c r="S10251" s="2"/>
    </row>
    <row r="10252" spans="14:19" x14ac:dyDescent="0.35">
      <c r="N10252" s="6"/>
      <c r="Q10252" s="2"/>
      <c r="S10252" s="2"/>
    </row>
    <row r="10253" spans="14:19" x14ac:dyDescent="0.35">
      <c r="N10253" s="6"/>
      <c r="Q10253" s="2"/>
      <c r="S10253" s="2"/>
    </row>
    <row r="10254" spans="14:19" x14ac:dyDescent="0.35">
      <c r="N10254" s="6"/>
      <c r="Q10254" s="2"/>
      <c r="S10254" s="2"/>
    </row>
    <row r="10255" spans="14:19" x14ac:dyDescent="0.35">
      <c r="N10255" s="6"/>
      <c r="Q10255" s="2"/>
      <c r="S10255" s="2"/>
    </row>
    <row r="10256" spans="14:19" x14ac:dyDescent="0.35">
      <c r="N10256" s="6"/>
      <c r="Q10256" s="2"/>
      <c r="S10256" s="2"/>
    </row>
    <row r="10257" spans="14:19" x14ac:dyDescent="0.35">
      <c r="N10257" s="6"/>
      <c r="Q10257" s="2"/>
      <c r="S10257" s="2"/>
    </row>
    <row r="10258" spans="14:19" x14ac:dyDescent="0.35">
      <c r="N10258" s="6"/>
      <c r="Q10258" s="2"/>
      <c r="S10258" s="2"/>
    </row>
    <row r="10259" spans="14:19" x14ac:dyDescent="0.35">
      <c r="N10259" s="6"/>
      <c r="Q10259" s="2"/>
      <c r="S10259" s="2"/>
    </row>
    <row r="10260" spans="14:19" x14ac:dyDescent="0.35">
      <c r="N10260" s="6"/>
      <c r="Q10260" s="2"/>
      <c r="S10260" s="2"/>
    </row>
    <row r="10261" spans="14:19" x14ac:dyDescent="0.35">
      <c r="N10261" s="6"/>
      <c r="Q10261" s="2"/>
      <c r="S10261" s="2"/>
    </row>
    <row r="10262" spans="14:19" x14ac:dyDescent="0.35">
      <c r="N10262" s="6"/>
      <c r="Q10262" s="2"/>
      <c r="S10262" s="2"/>
    </row>
    <row r="10263" spans="14:19" x14ac:dyDescent="0.35">
      <c r="N10263" s="6"/>
      <c r="Q10263" s="2"/>
      <c r="S10263" s="2"/>
    </row>
    <row r="10264" spans="14:19" x14ac:dyDescent="0.35">
      <c r="N10264" s="6"/>
      <c r="Q10264" s="2"/>
      <c r="S10264" s="2"/>
    </row>
    <row r="10265" spans="14:19" x14ac:dyDescent="0.35">
      <c r="N10265" s="6"/>
      <c r="Q10265" s="2"/>
      <c r="S10265" s="2"/>
    </row>
    <row r="10266" spans="14:19" x14ac:dyDescent="0.35">
      <c r="N10266" s="6"/>
      <c r="Q10266" s="2"/>
      <c r="S10266" s="2"/>
    </row>
    <row r="10267" spans="14:19" x14ac:dyDescent="0.35">
      <c r="N10267" s="6"/>
      <c r="Q10267" s="2"/>
      <c r="S10267" s="2"/>
    </row>
    <row r="10268" spans="14:19" x14ac:dyDescent="0.35">
      <c r="N10268" s="6"/>
      <c r="Q10268" s="2"/>
      <c r="S10268" s="2"/>
    </row>
    <row r="10269" spans="14:19" x14ac:dyDescent="0.35">
      <c r="N10269" s="6"/>
      <c r="Q10269" s="2"/>
      <c r="S10269" s="2"/>
    </row>
    <row r="10270" spans="14:19" x14ac:dyDescent="0.35">
      <c r="N10270" s="6"/>
      <c r="Q10270" s="2"/>
      <c r="S10270" s="2"/>
    </row>
    <row r="10271" spans="14:19" x14ac:dyDescent="0.35">
      <c r="N10271" s="6"/>
      <c r="Q10271" s="2"/>
      <c r="S10271" s="2"/>
    </row>
    <row r="10272" spans="14:19" x14ac:dyDescent="0.35">
      <c r="N10272" s="6"/>
      <c r="Q10272" s="2"/>
      <c r="S10272" s="2"/>
    </row>
    <row r="10273" spans="14:19" x14ac:dyDescent="0.35">
      <c r="N10273" s="6"/>
      <c r="Q10273" s="2"/>
      <c r="S10273" s="2"/>
    </row>
    <row r="10274" spans="14:19" x14ac:dyDescent="0.35">
      <c r="N10274" s="6"/>
      <c r="Q10274" s="2"/>
      <c r="S10274" s="2"/>
    </row>
    <row r="10275" spans="14:19" x14ac:dyDescent="0.35">
      <c r="N10275" s="6"/>
      <c r="Q10275" s="2"/>
      <c r="S10275" s="2"/>
    </row>
    <row r="10276" spans="14:19" x14ac:dyDescent="0.35">
      <c r="N10276" s="6"/>
      <c r="Q10276" s="2"/>
      <c r="S10276" s="2"/>
    </row>
    <row r="10277" spans="14:19" x14ac:dyDescent="0.35">
      <c r="N10277" s="6"/>
      <c r="Q10277" s="2"/>
      <c r="S10277" s="2"/>
    </row>
    <row r="10278" spans="14:19" x14ac:dyDescent="0.35">
      <c r="N10278" s="6"/>
      <c r="Q10278" s="2"/>
      <c r="S10278" s="2"/>
    </row>
    <row r="10279" spans="14:19" x14ac:dyDescent="0.35">
      <c r="N10279" s="6"/>
      <c r="Q10279" s="2"/>
      <c r="S10279" s="2"/>
    </row>
    <row r="10280" spans="14:19" x14ac:dyDescent="0.35">
      <c r="N10280" s="6"/>
      <c r="Q10280" s="2"/>
      <c r="S10280" s="2"/>
    </row>
    <row r="10281" spans="14:19" x14ac:dyDescent="0.35">
      <c r="N10281" s="6"/>
      <c r="Q10281" s="2"/>
      <c r="S10281" s="2"/>
    </row>
    <row r="10282" spans="14:19" x14ac:dyDescent="0.35">
      <c r="N10282" s="6"/>
      <c r="Q10282" s="2"/>
      <c r="S10282" s="2"/>
    </row>
    <row r="10283" spans="14:19" x14ac:dyDescent="0.35">
      <c r="N10283" s="6"/>
      <c r="Q10283" s="2"/>
      <c r="S10283" s="2"/>
    </row>
    <row r="10284" spans="14:19" x14ac:dyDescent="0.35">
      <c r="N10284" s="6"/>
      <c r="Q10284" s="2"/>
      <c r="S10284" s="2"/>
    </row>
    <row r="10285" spans="14:19" x14ac:dyDescent="0.35">
      <c r="N10285" s="6"/>
      <c r="Q10285" s="2"/>
      <c r="S10285" s="2"/>
    </row>
    <row r="10286" spans="14:19" x14ac:dyDescent="0.35">
      <c r="N10286" s="6"/>
      <c r="Q10286" s="2"/>
      <c r="S10286" s="2"/>
    </row>
    <row r="10287" spans="14:19" x14ac:dyDescent="0.35">
      <c r="N10287" s="6"/>
      <c r="Q10287" s="2"/>
      <c r="S10287" s="2"/>
    </row>
    <row r="10288" spans="14:19" x14ac:dyDescent="0.35">
      <c r="N10288" s="6"/>
      <c r="Q10288" s="2"/>
      <c r="S10288" s="2"/>
    </row>
    <row r="10289" spans="14:19" x14ac:dyDescent="0.35">
      <c r="N10289" s="6"/>
      <c r="Q10289" s="2"/>
      <c r="S10289" s="2"/>
    </row>
    <row r="10290" spans="14:19" x14ac:dyDescent="0.35">
      <c r="N10290" s="6"/>
      <c r="Q10290" s="2"/>
      <c r="S10290" s="2"/>
    </row>
    <row r="10291" spans="14:19" x14ac:dyDescent="0.35">
      <c r="N10291" s="6"/>
      <c r="Q10291" s="2"/>
      <c r="S10291" s="2"/>
    </row>
    <row r="10292" spans="14:19" x14ac:dyDescent="0.35">
      <c r="N10292" s="6"/>
      <c r="Q10292" s="2"/>
      <c r="S10292" s="2"/>
    </row>
    <row r="10293" spans="14:19" x14ac:dyDescent="0.35">
      <c r="N10293" s="6"/>
      <c r="Q10293" s="2"/>
      <c r="S10293" s="2"/>
    </row>
    <row r="10294" spans="14:19" x14ac:dyDescent="0.35">
      <c r="N10294" s="6"/>
      <c r="Q10294" s="2"/>
      <c r="S10294" s="2"/>
    </row>
    <row r="10295" spans="14:19" x14ac:dyDescent="0.35">
      <c r="N10295" s="6"/>
      <c r="Q10295" s="2"/>
      <c r="S10295" s="2"/>
    </row>
    <row r="10296" spans="14:19" x14ac:dyDescent="0.35">
      <c r="N10296" s="6"/>
      <c r="Q10296" s="2"/>
      <c r="S10296" s="2"/>
    </row>
    <row r="10297" spans="14:19" x14ac:dyDescent="0.35">
      <c r="N10297" s="6"/>
      <c r="Q10297" s="2"/>
      <c r="S10297" s="2"/>
    </row>
    <row r="10298" spans="14:19" x14ac:dyDescent="0.35">
      <c r="N10298" s="6"/>
      <c r="Q10298" s="2"/>
      <c r="S10298" s="2"/>
    </row>
    <row r="10299" spans="14:19" x14ac:dyDescent="0.35">
      <c r="N10299" s="6"/>
      <c r="Q10299" s="2"/>
      <c r="S10299" s="2"/>
    </row>
    <row r="10300" spans="14:19" x14ac:dyDescent="0.35">
      <c r="N10300" s="6"/>
      <c r="Q10300" s="2"/>
      <c r="S10300" s="2"/>
    </row>
    <row r="10301" spans="14:19" x14ac:dyDescent="0.35">
      <c r="N10301" s="6"/>
      <c r="Q10301" s="2"/>
      <c r="S10301" s="2"/>
    </row>
    <row r="10302" spans="14:19" x14ac:dyDescent="0.35">
      <c r="N10302" s="6"/>
      <c r="Q10302" s="2"/>
      <c r="S10302" s="2"/>
    </row>
    <row r="10303" spans="14:19" x14ac:dyDescent="0.35">
      <c r="N10303" s="6"/>
      <c r="Q10303" s="2"/>
      <c r="S10303" s="2"/>
    </row>
    <row r="10304" spans="14:19" x14ac:dyDescent="0.35">
      <c r="N10304" s="6"/>
      <c r="Q10304" s="2"/>
      <c r="S10304" s="2"/>
    </row>
    <row r="10305" spans="14:19" x14ac:dyDescent="0.35">
      <c r="N10305" s="6"/>
      <c r="Q10305" s="2"/>
      <c r="S10305" s="2"/>
    </row>
    <row r="10306" spans="14:19" x14ac:dyDescent="0.35">
      <c r="N10306" s="6"/>
      <c r="Q10306" s="2"/>
      <c r="S10306" s="2"/>
    </row>
    <row r="10307" spans="14:19" x14ac:dyDescent="0.35">
      <c r="N10307" s="6"/>
      <c r="Q10307" s="2"/>
      <c r="S10307" s="2"/>
    </row>
    <row r="10308" spans="14:19" x14ac:dyDescent="0.35">
      <c r="N10308" s="6"/>
      <c r="Q10308" s="2"/>
      <c r="S10308" s="2"/>
    </row>
    <row r="10309" spans="14:19" x14ac:dyDescent="0.35">
      <c r="N10309" s="6"/>
      <c r="Q10309" s="2"/>
      <c r="S10309" s="2"/>
    </row>
    <row r="10310" spans="14:19" x14ac:dyDescent="0.35">
      <c r="N10310" s="6"/>
      <c r="Q10310" s="2"/>
      <c r="S10310" s="2"/>
    </row>
    <row r="10311" spans="14:19" x14ac:dyDescent="0.35">
      <c r="N10311" s="6"/>
      <c r="Q10311" s="2"/>
      <c r="S10311" s="2"/>
    </row>
    <row r="10312" spans="14:19" x14ac:dyDescent="0.35">
      <c r="N10312" s="6"/>
      <c r="Q10312" s="2"/>
      <c r="S10312" s="2"/>
    </row>
    <row r="10313" spans="14:19" x14ac:dyDescent="0.35">
      <c r="N10313" s="6"/>
      <c r="Q10313" s="2"/>
      <c r="S10313" s="2"/>
    </row>
    <row r="10314" spans="14:19" x14ac:dyDescent="0.35">
      <c r="N10314" s="6"/>
      <c r="Q10314" s="2"/>
      <c r="S10314" s="2"/>
    </row>
    <row r="10315" spans="14:19" x14ac:dyDescent="0.35">
      <c r="N10315" s="6"/>
      <c r="Q10315" s="2"/>
      <c r="S10315" s="2"/>
    </row>
    <row r="10316" spans="14:19" x14ac:dyDescent="0.35">
      <c r="N10316" s="6"/>
      <c r="Q10316" s="2"/>
      <c r="S10316" s="2"/>
    </row>
    <row r="10317" spans="14:19" x14ac:dyDescent="0.35">
      <c r="N10317" s="6"/>
      <c r="Q10317" s="2"/>
      <c r="S10317" s="2"/>
    </row>
    <row r="10318" spans="14:19" x14ac:dyDescent="0.35">
      <c r="N10318" s="6"/>
      <c r="Q10318" s="2"/>
      <c r="S10318" s="2"/>
    </row>
    <row r="10319" spans="14:19" x14ac:dyDescent="0.35">
      <c r="N10319" s="6"/>
      <c r="Q10319" s="2"/>
      <c r="S10319" s="2"/>
    </row>
    <row r="10320" spans="14:19" x14ac:dyDescent="0.35">
      <c r="N10320" s="6"/>
      <c r="Q10320" s="2"/>
      <c r="S10320" s="2"/>
    </row>
    <row r="10321" spans="14:19" x14ac:dyDescent="0.35">
      <c r="N10321" s="6"/>
      <c r="Q10321" s="2"/>
      <c r="S10321" s="2"/>
    </row>
    <row r="10322" spans="14:19" x14ac:dyDescent="0.35">
      <c r="N10322" s="6"/>
      <c r="Q10322" s="2"/>
      <c r="S10322" s="2"/>
    </row>
    <row r="10323" spans="14:19" x14ac:dyDescent="0.35">
      <c r="N10323" s="6"/>
      <c r="Q10323" s="2"/>
      <c r="S10323" s="2"/>
    </row>
    <row r="10324" spans="14:19" x14ac:dyDescent="0.35">
      <c r="N10324" s="6"/>
      <c r="Q10324" s="2"/>
      <c r="S10324" s="2"/>
    </row>
    <row r="10325" spans="14:19" x14ac:dyDescent="0.35">
      <c r="N10325" s="6"/>
      <c r="Q10325" s="2"/>
      <c r="S10325" s="2"/>
    </row>
    <row r="10326" spans="14:19" x14ac:dyDescent="0.35">
      <c r="N10326" s="6"/>
      <c r="Q10326" s="2"/>
      <c r="S10326" s="2"/>
    </row>
    <row r="10327" spans="14:19" x14ac:dyDescent="0.35">
      <c r="N10327" s="6"/>
      <c r="Q10327" s="2"/>
      <c r="S10327" s="2"/>
    </row>
    <row r="10328" spans="14:19" x14ac:dyDescent="0.35">
      <c r="N10328" s="6"/>
      <c r="Q10328" s="2"/>
      <c r="S10328" s="2"/>
    </row>
    <row r="10329" spans="14:19" x14ac:dyDescent="0.35">
      <c r="N10329" s="6"/>
      <c r="Q10329" s="2"/>
      <c r="S10329" s="2"/>
    </row>
    <row r="10330" spans="14:19" x14ac:dyDescent="0.35">
      <c r="N10330" s="6"/>
      <c r="Q10330" s="2"/>
      <c r="S10330" s="2"/>
    </row>
    <row r="10331" spans="14:19" x14ac:dyDescent="0.35">
      <c r="N10331" s="6"/>
      <c r="Q10331" s="2"/>
      <c r="S10331" s="2"/>
    </row>
    <row r="10332" spans="14:19" x14ac:dyDescent="0.35">
      <c r="N10332" s="6"/>
      <c r="Q10332" s="2"/>
      <c r="S10332" s="2"/>
    </row>
    <row r="10333" spans="14:19" x14ac:dyDescent="0.35">
      <c r="N10333" s="6"/>
      <c r="Q10333" s="2"/>
      <c r="S10333" s="2"/>
    </row>
    <row r="10334" spans="14:19" x14ac:dyDescent="0.35">
      <c r="N10334" s="6"/>
      <c r="Q10334" s="2"/>
      <c r="S10334" s="2"/>
    </row>
    <row r="10335" spans="14:19" x14ac:dyDescent="0.35">
      <c r="N10335" s="6"/>
      <c r="Q10335" s="2"/>
      <c r="S10335" s="2"/>
    </row>
    <row r="10336" spans="14:19" x14ac:dyDescent="0.35">
      <c r="N10336" s="6"/>
      <c r="Q10336" s="2"/>
      <c r="S10336" s="2"/>
    </row>
    <row r="10337" spans="14:19" x14ac:dyDescent="0.35">
      <c r="N10337" s="6"/>
      <c r="Q10337" s="2"/>
      <c r="S10337" s="2"/>
    </row>
    <row r="10338" spans="14:19" x14ac:dyDescent="0.35">
      <c r="N10338" s="6"/>
      <c r="Q10338" s="2"/>
      <c r="S10338" s="2"/>
    </row>
    <row r="10339" spans="14:19" x14ac:dyDescent="0.35">
      <c r="N10339" s="6"/>
      <c r="Q10339" s="2"/>
      <c r="S10339" s="2"/>
    </row>
    <row r="10340" spans="14:19" x14ac:dyDescent="0.35">
      <c r="N10340" s="6"/>
      <c r="Q10340" s="2"/>
      <c r="S10340" s="2"/>
    </row>
    <row r="10341" spans="14:19" x14ac:dyDescent="0.35">
      <c r="N10341" s="6"/>
      <c r="Q10341" s="2"/>
      <c r="S10341" s="2"/>
    </row>
    <row r="10342" spans="14:19" x14ac:dyDescent="0.35">
      <c r="N10342" s="6"/>
      <c r="Q10342" s="2"/>
      <c r="S10342" s="2"/>
    </row>
    <row r="10343" spans="14:19" x14ac:dyDescent="0.35">
      <c r="N10343" s="6"/>
      <c r="Q10343" s="2"/>
      <c r="S10343" s="2"/>
    </row>
    <row r="10344" spans="14:19" x14ac:dyDescent="0.35">
      <c r="N10344" s="6"/>
      <c r="Q10344" s="2"/>
      <c r="S10344" s="2"/>
    </row>
    <row r="10345" spans="14:19" x14ac:dyDescent="0.35">
      <c r="N10345" s="6"/>
      <c r="Q10345" s="2"/>
      <c r="S10345" s="2"/>
    </row>
    <row r="10346" spans="14:19" x14ac:dyDescent="0.35">
      <c r="N10346" s="6"/>
      <c r="Q10346" s="2"/>
      <c r="S10346" s="2"/>
    </row>
    <row r="10347" spans="14:19" x14ac:dyDescent="0.35">
      <c r="N10347" s="6"/>
      <c r="Q10347" s="2"/>
      <c r="S10347" s="2"/>
    </row>
    <row r="10348" spans="14:19" x14ac:dyDescent="0.35">
      <c r="N10348" s="6"/>
      <c r="Q10348" s="2"/>
      <c r="S10348" s="2"/>
    </row>
    <row r="10349" spans="14:19" x14ac:dyDescent="0.35">
      <c r="N10349" s="6"/>
      <c r="Q10349" s="2"/>
      <c r="S10349" s="2"/>
    </row>
    <row r="10350" spans="14:19" x14ac:dyDescent="0.35">
      <c r="N10350" s="6"/>
      <c r="Q10350" s="2"/>
      <c r="S10350" s="2"/>
    </row>
    <row r="10351" spans="14:19" x14ac:dyDescent="0.35">
      <c r="N10351" s="6"/>
      <c r="Q10351" s="2"/>
      <c r="S10351" s="2"/>
    </row>
    <row r="10352" spans="14:19" x14ac:dyDescent="0.35">
      <c r="N10352" s="6"/>
      <c r="Q10352" s="2"/>
      <c r="S10352" s="2"/>
    </row>
    <row r="10353" spans="14:19" x14ac:dyDescent="0.35">
      <c r="N10353" s="6"/>
      <c r="Q10353" s="2"/>
      <c r="S10353" s="2"/>
    </row>
    <row r="10354" spans="14:19" x14ac:dyDescent="0.35">
      <c r="N10354" s="6"/>
      <c r="Q10354" s="2"/>
      <c r="S10354" s="2"/>
    </row>
    <row r="10355" spans="14:19" x14ac:dyDescent="0.35">
      <c r="N10355" s="6"/>
      <c r="Q10355" s="2"/>
      <c r="S10355" s="2"/>
    </row>
    <row r="10356" spans="14:19" x14ac:dyDescent="0.35">
      <c r="N10356" s="6"/>
      <c r="Q10356" s="2"/>
      <c r="S10356" s="2"/>
    </row>
    <row r="10357" spans="14:19" x14ac:dyDescent="0.35">
      <c r="N10357" s="6"/>
      <c r="Q10357" s="2"/>
      <c r="S10357" s="2"/>
    </row>
    <row r="10358" spans="14:19" x14ac:dyDescent="0.35">
      <c r="N10358" s="6"/>
      <c r="Q10358" s="2"/>
      <c r="S10358" s="2"/>
    </row>
    <row r="10359" spans="14:19" x14ac:dyDescent="0.35">
      <c r="N10359" s="6"/>
      <c r="Q10359" s="2"/>
      <c r="S10359" s="2"/>
    </row>
    <row r="10360" spans="14:19" x14ac:dyDescent="0.35">
      <c r="N10360" s="6"/>
      <c r="Q10360" s="2"/>
      <c r="S10360" s="2"/>
    </row>
    <row r="10361" spans="14:19" x14ac:dyDescent="0.35">
      <c r="N10361" s="6"/>
      <c r="Q10361" s="2"/>
      <c r="S10361" s="2"/>
    </row>
    <row r="10362" spans="14:19" x14ac:dyDescent="0.35">
      <c r="N10362" s="6"/>
      <c r="Q10362" s="2"/>
      <c r="S10362" s="2"/>
    </row>
    <row r="10363" spans="14:19" x14ac:dyDescent="0.35">
      <c r="N10363" s="6"/>
      <c r="Q10363" s="2"/>
      <c r="S10363" s="2"/>
    </row>
    <row r="10364" spans="14:19" x14ac:dyDescent="0.35">
      <c r="N10364" s="6"/>
      <c r="Q10364" s="2"/>
      <c r="S10364" s="2"/>
    </row>
    <row r="10365" spans="14:19" x14ac:dyDescent="0.35">
      <c r="N10365" s="6"/>
      <c r="Q10365" s="2"/>
      <c r="S10365" s="2"/>
    </row>
    <row r="10366" spans="14:19" x14ac:dyDescent="0.35">
      <c r="N10366" s="6"/>
      <c r="Q10366" s="2"/>
      <c r="S10366" s="2"/>
    </row>
    <row r="10367" spans="14:19" x14ac:dyDescent="0.35">
      <c r="N10367" s="6"/>
      <c r="Q10367" s="2"/>
      <c r="S10367" s="2"/>
    </row>
    <row r="10368" spans="14:19" x14ac:dyDescent="0.35">
      <c r="N10368" s="6"/>
      <c r="Q10368" s="2"/>
      <c r="S10368" s="2"/>
    </row>
    <row r="10369" spans="14:19" x14ac:dyDescent="0.35">
      <c r="N10369" s="6"/>
      <c r="Q10369" s="2"/>
      <c r="S10369" s="2"/>
    </row>
    <row r="10370" spans="14:19" x14ac:dyDescent="0.35">
      <c r="N10370" s="6"/>
      <c r="Q10370" s="2"/>
      <c r="S10370" s="2"/>
    </row>
    <row r="10371" spans="14:19" x14ac:dyDescent="0.35">
      <c r="N10371" s="6"/>
      <c r="Q10371" s="2"/>
      <c r="S10371" s="2"/>
    </row>
    <row r="10372" spans="14:19" x14ac:dyDescent="0.35">
      <c r="N10372" s="6"/>
      <c r="Q10372" s="2"/>
      <c r="S10372" s="2"/>
    </row>
    <row r="10373" spans="14:19" x14ac:dyDescent="0.35">
      <c r="N10373" s="6"/>
      <c r="Q10373" s="2"/>
      <c r="S10373" s="2"/>
    </row>
    <row r="10374" spans="14:19" x14ac:dyDescent="0.35">
      <c r="N10374" s="6"/>
      <c r="Q10374" s="2"/>
      <c r="S10374" s="2"/>
    </row>
    <row r="10375" spans="14:19" x14ac:dyDescent="0.35">
      <c r="N10375" s="6"/>
      <c r="Q10375" s="2"/>
      <c r="S10375" s="2"/>
    </row>
    <row r="10376" spans="14:19" x14ac:dyDescent="0.35">
      <c r="N10376" s="6"/>
      <c r="Q10376" s="2"/>
      <c r="S10376" s="2"/>
    </row>
    <row r="10377" spans="14:19" x14ac:dyDescent="0.35">
      <c r="N10377" s="6"/>
      <c r="Q10377" s="2"/>
      <c r="S10377" s="2"/>
    </row>
    <row r="10378" spans="14:19" x14ac:dyDescent="0.35">
      <c r="N10378" s="6"/>
      <c r="Q10378" s="2"/>
      <c r="S10378" s="2"/>
    </row>
    <row r="10379" spans="14:19" x14ac:dyDescent="0.35">
      <c r="N10379" s="6"/>
      <c r="Q10379" s="2"/>
      <c r="S10379" s="2"/>
    </row>
    <row r="10380" spans="14:19" x14ac:dyDescent="0.35">
      <c r="N10380" s="6"/>
      <c r="Q10380" s="2"/>
      <c r="S10380" s="2"/>
    </row>
    <row r="10381" spans="14:19" x14ac:dyDescent="0.35">
      <c r="N10381" s="6"/>
      <c r="Q10381" s="2"/>
      <c r="S10381" s="2"/>
    </row>
    <row r="10382" spans="14:19" x14ac:dyDescent="0.35">
      <c r="N10382" s="6"/>
      <c r="Q10382" s="2"/>
      <c r="S10382" s="2"/>
    </row>
    <row r="10383" spans="14:19" x14ac:dyDescent="0.35">
      <c r="N10383" s="6"/>
      <c r="Q10383" s="2"/>
      <c r="S10383" s="2"/>
    </row>
    <row r="10384" spans="14:19" x14ac:dyDescent="0.35">
      <c r="N10384" s="6"/>
      <c r="Q10384" s="2"/>
      <c r="S10384" s="2"/>
    </row>
    <row r="10385" spans="14:19" x14ac:dyDescent="0.35">
      <c r="N10385" s="6"/>
      <c r="Q10385" s="2"/>
      <c r="S10385" s="2"/>
    </row>
    <row r="10386" spans="14:19" x14ac:dyDescent="0.35">
      <c r="N10386" s="6"/>
      <c r="Q10386" s="2"/>
      <c r="S10386" s="2"/>
    </row>
    <row r="10387" spans="14:19" x14ac:dyDescent="0.35">
      <c r="N10387" s="6"/>
      <c r="Q10387" s="2"/>
      <c r="S10387" s="2"/>
    </row>
    <row r="10388" spans="14:19" x14ac:dyDescent="0.35">
      <c r="N10388" s="6"/>
      <c r="Q10388" s="2"/>
      <c r="S10388" s="2"/>
    </row>
    <row r="10389" spans="14:19" x14ac:dyDescent="0.35">
      <c r="N10389" s="6"/>
      <c r="Q10389" s="2"/>
      <c r="S10389" s="2"/>
    </row>
    <row r="10390" spans="14:19" x14ac:dyDescent="0.35">
      <c r="N10390" s="6"/>
      <c r="Q10390" s="2"/>
      <c r="S10390" s="2"/>
    </row>
    <row r="10391" spans="14:19" x14ac:dyDescent="0.35">
      <c r="N10391" s="6"/>
      <c r="Q10391" s="2"/>
      <c r="S10391" s="2"/>
    </row>
    <row r="10392" spans="14:19" x14ac:dyDescent="0.35">
      <c r="N10392" s="6"/>
      <c r="Q10392" s="2"/>
      <c r="S10392" s="2"/>
    </row>
    <row r="10393" spans="14:19" x14ac:dyDescent="0.35">
      <c r="N10393" s="6"/>
      <c r="Q10393" s="2"/>
      <c r="S10393" s="2"/>
    </row>
    <row r="10394" spans="14:19" x14ac:dyDescent="0.35">
      <c r="N10394" s="6"/>
      <c r="Q10394" s="2"/>
      <c r="S10394" s="2"/>
    </row>
    <row r="10395" spans="14:19" x14ac:dyDescent="0.35">
      <c r="N10395" s="6"/>
      <c r="Q10395" s="2"/>
      <c r="S10395" s="2"/>
    </row>
    <row r="10396" spans="14:19" x14ac:dyDescent="0.35">
      <c r="N10396" s="6"/>
      <c r="Q10396" s="2"/>
      <c r="S10396" s="2"/>
    </row>
    <row r="10397" spans="14:19" x14ac:dyDescent="0.35">
      <c r="N10397" s="6"/>
      <c r="Q10397" s="2"/>
      <c r="S10397" s="2"/>
    </row>
    <row r="10398" spans="14:19" x14ac:dyDescent="0.35">
      <c r="N10398" s="6"/>
      <c r="Q10398" s="2"/>
      <c r="S10398" s="2"/>
    </row>
    <row r="10399" spans="14:19" x14ac:dyDescent="0.35">
      <c r="N10399" s="6"/>
      <c r="Q10399" s="2"/>
      <c r="S10399" s="2"/>
    </row>
    <row r="10400" spans="14:19" x14ac:dyDescent="0.35">
      <c r="N10400" s="6"/>
      <c r="Q10400" s="2"/>
      <c r="S10400" s="2"/>
    </row>
    <row r="10401" spans="14:19" x14ac:dyDescent="0.35">
      <c r="N10401" s="6"/>
      <c r="Q10401" s="2"/>
      <c r="S10401" s="2"/>
    </row>
    <row r="10402" spans="14:19" x14ac:dyDescent="0.35">
      <c r="N10402" s="6"/>
      <c r="Q10402" s="2"/>
      <c r="S10402" s="2"/>
    </row>
    <row r="10403" spans="14:19" x14ac:dyDescent="0.35">
      <c r="N10403" s="6"/>
      <c r="Q10403" s="2"/>
      <c r="S10403" s="2"/>
    </row>
    <row r="10404" spans="14:19" x14ac:dyDescent="0.35">
      <c r="N10404" s="6"/>
      <c r="Q10404" s="2"/>
      <c r="S10404" s="2"/>
    </row>
    <row r="10405" spans="14:19" x14ac:dyDescent="0.35">
      <c r="N10405" s="6"/>
      <c r="Q10405" s="2"/>
      <c r="S10405" s="2"/>
    </row>
    <row r="10406" spans="14:19" x14ac:dyDescent="0.35">
      <c r="N10406" s="6"/>
      <c r="Q10406" s="2"/>
      <c r="S10406" s="2"/>
    </row>
    <row r="10407" spans="14:19" x14ac:dyDescent="0.35">
      <c r="N10407" s="6"/>
      <c r="Q10407" s="2"/>
      <c r="S10407" s="2"/>
    </row>
    <row r="10408" spans="14:19" x14ac:dyDescent="0.35">
      <c r="N10408" s="6"/>
      <c r="Q10408" s="2"/>
      <c r="S10408" s="2"/>
    </row>
    <row r="10409" spans="14:19" x14ac:dyDescent="0.35">
      <c r="N10409" s="6"/>
      <c r="Q10409" s="2"/>
      <c r="S10409" s="2"/>
    </row>
    <row r="10410" spans="14:19" x14ac:dyDescent="0.35">
      <c r="N10410" s="6"/>
      <c r="Q10410" s="2"/>
      <c r="S10410" s="2"/>
    </row>
    <row r="10411" spans="14:19" x14ac:dyDescent="0.35">
      <c r="N10411" s="6"/>
      <c r="Q10411" s="2"/>
      <c r="S10411" s="2"/>
    </row>
    <row r="10412" spans="14:19" x14ac:dyDescent="0.35">
      <c r="N10412" s="6"/>
      <c r="Q10412" s="2"/>
      <c r="S10412" s="2"/>
    </row>
    <row r="10413" spans="14:19" x14ac:dyDescent="0.35">
      <c r="N10413" s="6"/>
      <c r="Q10413" s="2"/>
      <c r="S10413" s="2"/>
    </row>
    <row r="10414" spans="14:19" x14ac:dyDescent="0.35">
      <c r="N10414" s="6"/>
      <c r="Q10414" s="2"/>
      <c r="S10414" s="2"/>
    </row>
    <row r="10415" spans="14:19" x14ac:dyDescent="0.35">
      <c r="N10415" s="6"/>
      <c r="Q10415" s="2"/>
      <c r="S10415" s="2"/>
    </row>
    <row r="10416" spans="14:19" x14ac:dyDescent="0.35">
      <c r="N10416" s="6"/>
      <c r="Q10416" s="2"/>
      <c r="S10416" s="2"/>
    </row>
    <row r="10417" spans="14:19" x14ac:dyDescent="0.35">
      <c r="N10417" s="6"/>
      <c r="Q10417" s="2"/>
      <c r="S10417" s="2"/>
    </row>
    <row r="10418" spans="14:19" x14ac:dyDescent="0.35">
      <c r="N10418" s="6"/>
      <c r="Q10418" s="2"/>
      <c r="S10418" s="2"/>
    </row>
    <row r="10419" spans="14:19" x14ac:dyDescent="0.35">
      <c r="N10419" s="6"/>
      <c r="Q10419" s="2"/>
      <c r="S10419" s="2"/>
    </row>
    <row r="10420" spans="14:19" x14ac:dyDescent="0.35">
      <c r="N10420" s="6"/>
      <c r="Q10420" s="2"/>
      <c r="S10420" s="2"/>
    </row>
    <row r="10421" spans="14:19" x14ac:dyDescent="0.35">
      <c r="N10421" s="6"/>
      <c r="Q10421" s="2"/>
      <c r="S10421" s="2"/>
    </row>
    <row r="10422" spans="14:19" x14ac:dyDescent="0.35">
      <c r="N10422" s="6"/>
      <c r="Q10422" s="2"/>
      <c r="S10422" s="2"/>
    </row>
    <row r="10423" spans="14:19" x14ac:dyDescent="0.35">
      <c r="N10423" s="6"/>
      <c r="Q10423" s="2"/>
      <c r="S10423" s="2"/>
    </row>
    <row r="10424" spans="14:19" x14ac:dyDescent="0.35">
      <c r="N10424" s="6"/>
      <c r="Q10424" s="2"/>
      <c r="S10424" s="2"/>
    </row>
    <row r="10425" spans="14:19" x14ac:dyDescent="0.35">
      <c r="N10425" s="6"/>
      <c r="Q10425" s="2"/>
      <c r="S10425" s="2"/>
    </row>
    <row r="10426" spans="14:19" x14ac:dyDescent="0.35">
      <c r="N10426" s="6"/>
      <c r="Q10426" s="2"/>
      <c r="S10426" s="2"/>
    </row>
    <row r="10427" spans="14:19" x14ac:dyDescent="0.35">
      <c r="N10427" s="6"/>
      <c r="Q10427" s="2"/>
      <c r="S10427" s="2"/>
    </row>
    <row r="10428" spans="14:19" x14ac:dyDescent="0.35">
      <c r="N10428" s="6"/>
      <c r="Q10428" s="2"/>
      <c r="S10428" s="2"/>
    </row>
    <row r="10429" spans="14:19" x14ac:dyDescent="0.35">
      <c r="N10429" s="6"/>
      <c r="Q10429" s="2"/>
      <c r="S10429" s="2"/>
    </row>
    <row r="10430" spans="14:19" x14ac:dyDescent="0.35">
      <c r="N10430" s="6"/>
      <c r="Q10430" s="2"/>
      <c r="S10430" s="2"/>
    </row>
    <row r="10431" spans="14:19" x14ac:dyDescent="0.35">
      <c r="N10431" s="6"/>
      <c r="Q10431" s="2"/>
      <c r="S10431" s="2"/>
    </row>
    <row r="10432" spans="14:19" x14ac:dyDescent="0.35">
      <c r="N10432" s="6"/>
      <c r="Q10432" s="2"/>
      <c r="S10432" s="2"/>
    </row>
    <row r="10433" spans="14:19" x14ac:dyDescent="0.35">
      <c r="N10433" s="6"/>
      <c r="Q10433" s="2"/>
      <c r="S10433" s="2"/>
    </row>
    <row r="10434" spans="14:19" x14ac:dyDescent="0.35">
      <c r="N10434" s="6"/>
      <c r="Q10434" s="2"/>
      <c r="S10434" s="2"/>
    </row>
    <row r="10435" spans="14:19" x14ac:dyDescent="0.35">
      <c r="N10435" s="6"/>
      <c r="Q10435" s="2"/>
      <c r="S10435" s="2"/>
    </row>
    <row r="10436" spans="14:19" x14ac:dyDescent="0.35">
      <c r="N10436" s="6"/>
      <c r="Q10436" s="2"/>
      <c r="S10436" s="2"/>
    </row>
    <row r="10437" spans="14:19" x14ac:dyDescent="0.35">
      <c r="N10437" s="6"/>
      <c r="Q10437" s="2"/>
      <c r="S10437" s="2"/>
    </row>
    <row r="10438" spans="14:19" x14ac:dyDescent="0.35">
      <c r="N10438" s="6"/>
      <c r="Q10438" s="2"/>
      <c r="S10438" s="2"/>
    </row>
    <row r="10439" spans="14:19" x14ac:dyDescent="0.35">
      <c r="N10439" s="6"/>
      <c r="Q10439" s="2"/>
      <c r="S10439" s="2"/>
    </row>
    <row r="10440" spans="14:19" x14ac:dyDescent="0.35">
      <c r="N10440" s="6"/>
      <c r="Q10440" s="2"/>
      <c r="S10440" s="2"/>
    </row>
    <row r="10441" spans="14:19" x14ac:dyDescent="0.35">
      <c r="N10441" s="6"/>
      <c r="Q10441" s="2"/>
      <c r="S10441" s="2"/>
    </row>
    <row r="10442" spans="14:19" x14ac:dyDescent="0.35">
      <c r="N10442" s="6"/>
      <c r="Q10442" s="2"/>
      <c r="S10442" s="2"/>
    </row>
    <row r="10443" spans="14:19" x14ac:dyDescent="0.35">
      <c r="N10443" s="6"/>
      <c r="Q10443" s="2"/>
      <c r="S10443" s="2"/>
    </row>
    <row r="10444" spans="14:19" x14ac:dyDescent="0.35">
      <c r="N10444" s="6"/>
      <c r="Q10444" s="2"/>
      <c r="S10444" s="2"/>
    </row>
    <row r="10445" spans="14:19" x14ac:dyDescent="0.35">
      <c r="N10445" s="6"/>
      <c r="Q10445" s="2"/>
      <c r="S10445" s="2"/>
    </row>
    <row r="10446" spans="14:19" x14ac:dyDescent="0.35">
      <c r="N10446" s="6"/>
      <c r="Q10446" s="2"/>
      <c r="S10446" s="2"/>
    </row>
    <row r="10447" spans="14:19" x14ac:dyDescent="0.35">
      <c r="N10447" s="6"/>
      <c r="Q10447" s="2"/>
      <c r="S10447" s="2"/>
    </row>
    <row r="10448" spans="14:19" x14ac:dyDescent="0.35">
      <c r="N10448" s="6"/>
      <c r="Q10448" s="2"/>
      <c r="S10448" s="2"/>
    </row>
    <row r="10449" spans="14:19" x14ac:dyDescent="0.35">
      <c r="N10449" s="6"/>
      <c r="Q10449" s="2"/>
      <c r="S10449" s="2"/>
    </row>
    <row r="10450" spans="14:19" x14ac:dyDescent="0.35">
      <c r="N10450" s="6"/>
      <c r="Q10450" s="2"/>
      <c r="S10450" s="2"/>
    </row>
    <row r="10451" spans="14:19" x14ac:dyDescent="0.35">
      <c r="N10451" s="6"/>
      <c r="Q10451" s="2"/>
      <c r="S10451" s="2"/>
    </row>
    <row r="10452" spans="14:19" x14ac:dyDescent="0.35">
      <c r="N10452" s="6"/>
      <c r="Q10452" s="2"/>
      <c r="S10452" s="2"/>
    </row>
    <row r="10453" spans="14:19" x14ac:dyDescent="0.35">
      <c r="N10453" s="6"/>
      <c r="Q10453" s="2"/>
      <c r="S10453" s="2"/>
    </row>
    <row r="10454" spans="14:19" x14ac:dyDescent="0.35">
      <c r="N10454" s="6"/>
      <c r="Q10454" s="2"/>
      <c r="S10454" s="2"/>
    </row>
    <row r="10455" spans="14:19" x14ac:dyDescent="0.35">
      <c r="N10455" s="6"/>
      <c r="Q10455" s="2"/>
      <c r="S10455" s="2"/>
    </row>
    <row r="10456" spans="14:19" x14ac:dyDescent="0.35">
      <c r="N10456" s="6"/>
      <c r="Q10456" s="2"/>
      <c r="S10456" s="2"/>
    </row>
    <row r="10457" spans="14:19" x14ac:dyDescent="0.35">
      <c r="N10457" s="6"/>
      <c r="Q10457" s="2"/>
      <c r="S10457" s="2"/>
    </row>
    <row r="10458" spans="14:19" x14ac:dyDescent="0.35">
      <c r="N10458" s="6"/>
      <c r="Q10458" s="2"/>
      <c r="S10458" s="2"/>
    </row>
    <row r="10459" spans="14:19" x14ac:dyDescent="0.35">
      <c r="N10459" s="6"/>
      <c r="Q10459" s="2"/>
      <c r="S10459" s="2"/>
    </row>
    <row r="10460" spans="14:19" x14ac:dyDescent="0.35">
      <c r="N10460" s="6"/>
      <c r="Q10460" s="2"/>
      <c r="S10460" s="2"/>
    </row>
    <row r="10461" spans="14:19" x14ac:dyDescent="0.35">
      <c r="N10461" s="6"/>
      <c r="Q10461" s="2"/>
      <c r="S10461" s="2"/>
    </row>
    <row r="10462" spans="14:19" x14ac:dyDescent="0.35">
      <c r="N10462" s="6"/>
      <c r="Q10462" s="2"/>
      <c r="S10462" s="2"/>
    </row>
    <row r="10463" spans="14:19" x14ac:dyDescent="0.35">
      <c r="N10463" s="6"/>
      <c r="Q10463" s="2"/>
      <c r="S10463" s="2"/>
    </row>
    <row r="10464" spans="14:19" x14ac:dyDescent="0.35">
      <c r="N10464" s="6"/>
      <c r="Q10464" s="2"/>
      <c r="S10464" s="2"/>
    </row>
    <row r="10465" spans="14:19" x14ac:dyDescent="0.35">
      <c r="N10465" s="6"/>
      <c r="Q10465" s="2"/>
      <c r="S10465" s="2"/>
    </row>
    <row r="10466" spans="14:19" x14ac:dyDescent="0.35">
      <c r="N10466" s="6"/>
      <c r="Q10466" s="2"/>
      <c r="S10466" s="2"/>
    </row>
    <row r="10467" spans="14:19" x14ac:dyDescent="0.35">
      <c r="N10467" s="6"/>
      <c r="Q10467" s="2"/>
      <c r="S10467" s="2"/>
    </row>
    <row r="10468" spans="14:19" x14ac:dyDescent="0.35">
      <c r="N10468" s="6"/>
      <c r="Q10468" s="2"/>
      <c r="S10468" s="2"/>
    </row>
    <row r="10469" spans="14:19" x14ac:dyDescent="0.35">
      <c r="N10469" s="6"/>
      <c r="Q10469" s="2"/>
      <c r="S10469" s="2"/>
    </row>
    <row r="10470" spans="14:19" x14ac:dyDescent="0.35">
      <c r="N10470" s="6"/>
      <c r="Q10470" s="2"/>
      <c r="S10470" s="2"/>
    </row>
    <row r="10471" spans="14:19" x14ac:dyDescent="0.35">
      <c r="N10471" s="6"/>
      <c r="Q10471" s="2"/>
      <c r="S10471" s="2"/>
    </row>
    <row r="10472" spans="14:19" x14ac:dyDescent="0.35">
      <c r="N10472" s="6"/>
      <c r="Q10472" s="2"/>
      <c r="S10472" s="2"/>
    </row>
    <row r="10473" spans="14:19" x14ac:dyDescent="0.35">
      <c r="N10473" s="6"/>
      <c r="Q10473" s="2"/>
      <c r="S10473" s="2"/>
    </row>
    <row r="10474" spans="14:19" x14ac:dyDescent="0.35">
      <c r="N10474" s="6"/>
      <c r="Q10474" s="2"/>
      <c r="S10474" s="2"/>
    </row>
    <row r="10475" spans="14:19" x14ac:dyDescent="0.35">
      <c r="N10475" s="6"/>
      <c r="Q10475" s="2"/>
      <c r="S10475" s="2"/>
    </row>
    <row r="10476" spans="14:19" x14ac:dyDescent="0.35">
      <c r="N10476" s="6"/>
      <c r="Q10476" s="2"/>
      <c r="S10476" s="2"/>
    </row>
    <row r="10477" spans="14:19" x14ac:dyDescent="0.35">
      <c r="N10477" s="6"/>
      <c r="Q10477" s="2"/>
      <c r="S10477" s="2"/>
    </row>
    <row r="10478" spans="14:19" x14ac:dyDescent="0.35">
      <c r="N10478" s="6"/>
      <c r="Q10478" s="2"/>
      <c r="S10478" s="2"/>
    </row>
    <row r="10479" spans="14:19" x14ac:dyDescent="0.35">
      <c r="N10479" s="6"/>
      <c r="Q10479" s="2"/>
      <c r="S10479" s="2"/>
    </row>
    <row r="10480" spans="14:19" x14ac:dyDescent="0.35">
      <c r="N10480" s="6"/>
      <c r="Q10480" s="2"/>
      <c r="S10480" s="2"/>
    </row>
    <row r="10481" spans="14:19" x14ac:dyDescent="0.35">
      <c r="N10481" s="6"/>
      <c r="Q10481" s="2"/>
      <c r="S10481" s="2"/>
    </row>
    <row r="10482" spans="14:19" x14ac:dyDescent="0.35">
      <c r="N10482" s="6"/>
      <c r="Q10482" s="2"/>
      <c r="S10482" s="2"/>
    </row>
    <row r="10483" spans="14:19" x14ac:dyDescent="0.35">
      <c r="N10483" s="6"/>
      <c r="Q10483" s="2"/>
      <c r="S10483" s="2"/>
    </row>
    <row r="10484" spans="14:19" x14ac:dyDescent="0.35">
      <c r="N10484" s="6"/>
      <c r="Q10484" s="2"/>
      <c r="S10484" s="2"/>
    </row>
    <row r="10485" spans="14:19" x14ac:dyDescent="0.35">
      <c r="N10485" s="6"/>
      <c r="Q10485" s="2"/>
      <c r="S10485" s="2"/>
    </row>
    <row r="10486" spans="14:19" x14ac:dyDescent="0.35">
      <c r="N10486" s="6"/>
      <c r="Q10486" s="2"/>
      <c r="S10486" s="2"/>
    </row>
    <row r="10487" spans="14:19" x14ac:dyDescent="0.35">
      <c r="N10487" s="6"/>
      <c r="Q10487" s="2"/>
      <c r="S10487" s="2"/>
    </row>
    <row r="10488" spans="14:19" x14ac:dyDescent="0.35">
      <c r="N10488" s="6"/>
      <c r="Q10488" s="2"/>
      <c r="S10488" s="2"/>
    </row>
    <row r="10489" spans="14:19" x14ac:dyDescent="0.35">
      <c r="N10489" s="6"/>
      <c r="Q10489" s="2"/>
      <c r="S10489" s="2"/>
    </row>
    <row r="10490" spans="14:19" x14ac:dyDescent="0.35">
      <c r="N10490" s="6"/>
      <c r="Q10490" s="2"/>
      <c r="S10490" s="2"/>
    </row>
    <row r="10491" spans="14:19" x14ac:dyDescent="0.35">
      <c r="N10491" s="6"/>
      <c r="Q10491" s="2"/>
      <c r="S10491" s="2"/>
    </row>
    <row r="10492" spans="14:19" x14ac:dyDescent="0.35">
      <c r="N10492" s="6"/>
      <c r="Q10492" s="2"/>
      <c r="S10492" s="2"/>
    </row>
    <row r="10493" spans="14:19" x14ac:dyDescent="0.35">
      <c r="N10493" s="6"/>
      <c r="Q10493" s="2"/>
      <c r="S10493" s="2"/>
    </row>
    <row r="10494" spans="14:19" x14ac:dyDescent="0.35">
      <c r="N10494" s="6"/>
      <c r="Q10494" s="2"/>
      <c r="S10494" s="2"/>
    </row>
    <row r="10495" spans="14:19" x14ac:dyDescent="0.35">
      <c r="N10495" s="6"/>
      <c r="Q10495" s="2"/>
      <c r="S10495" s="2"/>
    </row>
    <row r="10496" spans="14:19" x14ac:dyDescent="0.35">
      <c r="N10496" s="6"/>
      <c r="Q10496" s="2"/>
      <c r="S10496" s="2"/>
    </row>
    <row r="10497" spans="14:19" x14ac:dyDescent="0.35">
      <c r="N10497" s="6"/>
      <c r="Q10497" s="2"/>
      <c r="S10497" s="2"/>
    </row>
    <row r="10498" spans="14:19" x14ac:dyDescent="0.35">
      <c r="N10498" s="6"/>
      <c r="Q10498" s="2"/>
      <c r="S10498" s="2"/>
    </row>
    <row r="10499" spans="14:19" x14ac:dyDescent="0.35">
      <c r="N10499" s="6"/>
      <c r="Q10499" s="2"/>
      <c r="S10499" s="2"/>
    </row>
    <row r="10500" spans="14:19" x14ac:dyDescent="0.35">
      <c r="N10500" s="6"/>
      <c r="Q10500" s="2"/>
      <c r="S10500" s="2"/>
    </row>
    <row r="10501" spans="14:19" x14ac:dyDescent="0.35">
      <c r="N10501" s="6"/>
      <c r="Q10501" s="2"/>
      <c r="S10501" s="2"/>
    </row>
    <row r="10502" spans="14:19" x14ac:dyDescent="0.35">
      <c r="N10502" s="6"/>
      <c r="Q10502" s="2"/>
      <c r="S10502" s="2"/>
    </row>
    <row r="10503" spans="14:19" x14ac:dyDescent="0.35">
      <c r="N10503" s="6"/>
      <c r="Q10503" s="2"/>
      <c r="S10503" s="2"/>
    </row>
    <row r="10504" spans="14:19" x14ac:dyDescent="0.35">
      <c r="N10504" s="6"/>
      <c r="Q10504" s="2"/>
      <c r="S10504" s="2"/>
    </row>
    <row r="10505" spans="14:19" x14ac:dyDescent="0.35">
      <c r="N10505" s="6"/>
      <c r="Q10505" s="2"/>
      <c r="S10505" s="2"/>
    </row>
    <row r="10506" spans="14:19" x14ac:dyDescent="0.35">
      <c r="N10506" s="6"/>
      <c r="Q10506" s="2"/>
      <c r="S10506" s="2"/>
    </row>
    <row r="10507" spans="14:19" x14ac:dyDescent="0.35">
      <c r="N10507" s="6"/>
      <c r="Q10507" s="2"/>
      <c r="S10507" s="2"/>
    </row>
    <row r="10508" spans="14:19" x14ac:dyDescent="0.35">
      <c r="N10508" s="6"/>
      <c r="Q10508" s="2"/>
      <c r="S10508" s="2"/>
    </row>
    <row r="10509" spans="14:19" x14ac:dyDescent="0.35">
      <c r="N10509" s="6"/>
      <c r="Q10509" s="2"/>
      <c r="S10509" s="2"/>
    </row>
    <row r="10510" spans="14:19" x14ac:dyDescent="0.35">
      <c r="N10510" s="6"/>
      <c r="Q10510" s="2"/>
      <c r="S10510" s="2"/>
    </row>
    <row r="10511" spans="14:19" x14ac:dyDescent="0.35">
      <c r="N10511" s="6"/>
      <c r="Q10511" s="2"/>
      <c r="S10511" s="2"/>
    </row>
    <row r="10512" spans="14:19" x14ac:dyDescent="0.35">
      <c r="N10512" s="6"/>
      <c r="Q10512" s="2"/>
      <c r="S10512" s="2"/>
    </row>
    <row r="10513" spans="14:19" x14ac:dyDescent="0.35">
      <c r="N10513" s="6"/>
      <c r="Q10513" s="2"/>
      <c r="S10513" s="2"/>
    </row>
    <row r="10514" spans="14:19" x14ac:dyDescent="0.35">
      <c r="N10514" s="6"/>
      <c r="Q10514" s="2"/>
      <c r="S10514" s="2"/>
    </row>
    <row r="10515" spans="14:19" x14ac:dyDescent="0.35">
      <c r="N10515" s="6"/>
      <c r="Q10515" s="2"/>
      <c r="S10515" s="2"/>
    </row>
    <row r="10516" spans="14:19" x14ac:dyDescent="0.35">
      <c r="N10516" s="6"/>
      <c r="Q10516" s="2"/>
      <c r="S10516" s="2"/>
    </row>
    <row r="10517" spans="14:19" x14ac:dyDescent="0.35">
      <c r="N10517" s="6"/>
      <c r="Q10517" s="2"/>
      <c r="S10517" s="2"/>
    </row>
    <row r="10518" spans="14:19" x14ac:dyDescent="0.35">
      <c r="N10518" s="6"/>
      <c r="Q10518" s="2"/>
      <c r="S10518" s="2"/>
    </row>
    <row r="10519" spans="14:19" x14ac:dyDescent="0.35">
      <c r="N10519" s="6"/>
      <c r="Q10519" s="2"/>
      <c r="S10519" s="2"/>
    </row>
    <row r="10520" spans="14:19" x14ac:dyDescent="0.35">
      <c r="N10520" s="6"/>
      <c r="Q10520" s="2"/>
      <c r="S10520" s="2"/>
    </row>
    <row r="10521" spans="14:19" x14ac:dyDescent="0.35">
      <c r="N10521" s="6"/>
      <c r="Q10521" s="2"/>
      <c r="S10521" s="2"/>
    </row>
    <row r="10522" spans="14:19" x14ac:dyDescent="0.35">
      <c r="N10522" s="6"/>
      <c r="Q10522" s="2"/>
      <c r="S10522" s="2"/>
    </row>
    <row r="10523" spans="14:19" x14ac:dyDescent="0.35">
      <c r="N10523" s="6"/>
      <c r="Q10523" s="2"/>
      <c r="S10523" s="2"/>
    </row>
    <row r="10524" spans="14:19" x14ac:dyDescent="0.35">
      <c r="N10524" s="6"/>
      <c r="Q10524" s="2"/>
      <c r="S10524" s="2"/>
    </row>
    <row r="10525" spans="14:19" x14ac:dyDescent="0.35">
      <c r="N10525" s="6"/>
      <c r="Q10525" s="2"/>
      <c r="S10525" s="2"/>
    </row>
    <row r="10526" spans="14:19" x14ac:dyDescent="0.35">
      <c r="N10526" s="6"/>
      <c r="Q10526" s="2"/>
      <c r="S10526" s="2"/>
    </row>
    <row r="10527" spans="14:19" x14ac:dyDescent="0.35">
      <c r="N10527" s="6"/>
      <c r="Q10527" s="2"/>
      <c r="S10527" s="2"/>
    </row>
    <row r="10528" spans="14:19" x14ac:dyDescent="0.35">
      <c r="N10528" s="6"/>
      <c r="Q10528" s="2"/>
      <c r="S10528" s="2"/>
    </row>
    <row r="10529" spans="14:19" x14ac:dyDescent="0.35">
      <c r="N10529" s="6"/>
      <c r="Q10529" s="2"/>
      <c r="S10529" s="2"/>
    </row>
    <row r="10530" spans="14:19" x14ac:dyDescent="0.35">
      <c r="N10530" s="6"/>
      <c r="Q10530" s="2"/>
      <c r="S10530" s="2"/>
    </row>
    <row r="10531" spans="14:19" x14ac:dyDescent="0.35">
      <c r="N10531" s="6"/>
      <c r="Q10531" s="2"/>
      <c r="S10531" s="2"/>
    </row>
    <row r="10532" spans="14:19" x14ac:dyDescent="0.35">
      <c r="N10532" s="6"/>
      <c r="Q10532" s="2"/>
      <c r="S10532" s="2"/>
    </row>
    <row r="10533" spans="14:19" x14ac:dyDescent="0.35">
      <c r="N10533" s="6"/>
      <c r="Q10533" s="2"/>
      <c r="S10533" s="2"/>
    </row>
    <row r="10534" spans="14:19" x14ac:dyDescent="0.35">
      <c r="N10534" s="6"/>
      <c r="Q10534" s="2"/>
      <c r="S10534" s="2"/>
    </row>
    <row r="10535" spans="14:19" x14ac:dyDescent="0.35">
      <c r="N10535" s="6"/>
      <c r="Q10535" s="2"/>
      <c r="S10535" s="2"/>
    </row>
    <row r="10536" spans="14:19" x14ac:dyDescent="0.35">
      <c r="N10536" s="6"/>
      <c r="Q10536" s="2"/>
      <c r="S10536" s="2"/>
    </row>
    <row r="10537" spans="14:19" x14ac:dyDescent="0.35">
      <c r="N10537" s="6"/>
      <c r="Q10537" s="2"/>
      <c r="S10537" s="2"/>
    </row>
    <row r="10538" spans="14:19" x14ac:dyDescent="0.35">
      <c r="N10538" s="6"/>
      <c r="Q10538" s="2"/>
      <c r="S10538" s="2"/>
    </row>
    <row r="10539" spans="14:19" x14ac:dyDescent="0.35">
      <c r="N10539" s="6"/>
      <c r="Q10539" s="2"/>
      <c r="S10539" s="2"/>
    </row>
    <row r="10540" spans="14:19" x14ac:dyDescent="0.35">
      <c r="N10540" s="6"/>
      <c r="Q10540" s="2"/>
      <c r="S10540" s="2"/>
    </row>
    <row r="10541" spans="14:19" x14ac:dyDescent="0.35">
      <c r="N10541" s="6"/>
      <c r="Q10541" s="2"/>
      <c r="S10541" s="2"/>
    </row>
    <row r="10542" spans="14:19" x14ac:dyDescent="0.35">
      <c r="N10542" s="6"/>
      <c r="Q10542" s="2"/>
      <c r="S10542" s="2"/>
    </row>
    <row r="10543" spans="14:19" x14ac:dyDescent="0.35">
      <c r="N10543" s="6"/>
      <c r="Q10543" s="2"/>
      <c r="S10543" s="2"/>
    </row>
    <row r="10544" spans="14:19" x14ac:dyDescent="0.35">
      <c r="N10544" s="6"/>
      <c r="Q10544" s="2"/>
      <c r="S10544" s="2"/>
    </row>
    <row r="10545" spans="14:19" x14ac:dyDescent="0.35">
      <c r="N10545" s="6"/>
      <c r="Q10545" s="2"/>
      <c r="S10545" s="2"/>
    </row>
    <row r="10546" spans="14:19" x14ac:dyDescent="0.35">
      <c r="N10546" s="6"/>
      <c r="Q10546" s="2"/>
      <c r="S10546" s="2"/>
    </row>
    <row r="10547" spans="14:19" x14ac:dyDescent="0.35">
      <c r="N10547" s="6"/>
      <c r="Q10547" s="2"/>
      <c r="S10547" s="2"/>
    </row>
    <row r="10548" spans="14:19" x14ac:dyDescent="0.35">
      <c r="N10548" s="6"/>
      <c r="Q10548" s="2"/>
      <c r="S10548" s="2"/>
    </row>
    <row r="10549" spans="14:19" x14ac:dyDescent="0.35">
      <c r="N10549" s="6"/>
      <c r="Q10549" s="2"/>
      <c r="S10549" s="2"/>
    </row>
    <row r="10550" spans="14:19" x14ac:dyDescent="0.35">
      <c r="N10550" s="6"/>
      <c r="Q10550" s="2"/>
      <c r="S10550" s="2"/>
    </row>
    <row r="10551" spans="14:19" x14ac:dyDescent="0.35">
      <c r="N10551" s="6"/>
      <c r="Q10551" s="2"/>
      <c r="S10551" s="2"/>
    </row>
    <row r="10552" spans="14:19" x14ac:dyDescent="0.35">
      <c r="N10552" s="6"/>
      <c r="Q10552" s="2"/>
      <c r="S10552" s="2"/>
    </row>
    <row r="10553" spans="14:19" x14ac:dyDescent="0.35">
      <c r="N10553" s="6"/>
      <c r="Q10553" s="2"/>
      <c r="S10553" s="2"/>
    </row>
    <row r="10554" spans="14:19" x14ac:dyDescent="0.35">
      <c r="N10554" s="6"/>
      <c r="Q10554" s="2"/>
      <c r="S10554" s="2"/>
    </row>
    <row r="10555" spans="14:19" x14ac:dyDescent="0.35">
      <c r="N10555" s="6"/>
      <c r="Q10555" s="2"/>
      <c r="S10555" s="2"/>
    </row>
    <row r="10556" spans="14:19" x14ac:dyDescent="0.35">
      <c r="N10556" s="6"/>
      <c r="Q10556" s="2"/>
      <c r="S10556" s="2"/>
    </row>
    <row r="10557" spans="14:19" x14ac:dyDescent="0.35">
      <c r="N10557" s="6"/>
      <c r="Q10557" s="2"/>
      <c r="S10557" s="2"/>
    </row>
    <row r="10558" spans="14:19" x14ac:dyDescent="0.35">
      <c r="N10558" s="6"/>
      <c r="Q10558" s="2"/>
      <c r="S10558" s="2"/>
    </row>
    <row r="10559" spans="14:19" x14ac:dyDescent="0.35">
      <c r="N10559" s="6"/>
      <c r="Q10559" s="2"/>
      <c r="S10559" s="2"/>
    </row>
    <row r="10560" spans="14:19" x14ac:dyDescent="0.35">
      <c r="N10560" s="6"/>
      <c r="Q10560" s="2"/>
      <c r="S10560" s="2"/>
    </row>
    <row r="10561" spans="14:19" x14ac:dyDescent="0.35">
      <c r="N10561" s="6"/>
      <c r="Q10561" s="2"/>
      <c r="S10561" s="2"/>
    </row>
    <row r="10562" spans="14:19" x14ac:dyDescent="0.35">
      <c r="N10562" s="6"/>
      <c r="Q10562" s="2"/>
      <c r="S10562" s="2"/>
    </row>
    <row r="10563" spans="14:19" x14ac:dyDescent="0.35">
      <c r="N10563" s="6"/>
      <c r="Q10563" s="2"/>
      <c r="S10563" s="2"/>
    </row>
    <row r="10564" spans="14:19" x14ac:dyDescent="0.35">
      <c r="N10564" s="6"/>
      <c r="Q10564" s="2"/>
      <c r="S10564" s="2"/>
    </row>
    <row r="10565" spans="14:19" x14ac:dyDescent="0.35">
      <c r="N10565" s="6"/>
      <c r="Q10565" s="2"/>
      <c r="S10565" s="2"/>
    </row>
    <row r="10566" spans="14:19" x14ac:dyDescent="0.35">
      <c r="N10566" s="6"/>
      <c r="Q10566" s="2"/>
      <c r="S10566" s="2"/>
    </row>
    <row r="10567" spans="14:19" x14ac:dyDescent="0.35">
      <c r="N10567" s="6"/>
      <c r="Q10567" s="2"/>
      <c r="S10567" s="2"/>
    </row>
    <row r="10568" spans="14:19" x14ac:dyDescent="0.35">
      <c r="N10568" s="6"/>
      <c r="Q10568" s="2"/>
      <c r="S10568" s="2"/>
    </row>
    <row r="10569" spans="14:19" x14ac:dyDescent="0.35">
      <c r="N10569" s="6"/>
      <c r="Q10569" s="2"/>
      <c r="S10569" s="2"/>
    </row>
    <row r="10570" spans="14:19" x14ac:dyDescent="0.35">
      <c r="N10570" s="6"/>
      <c r="Q10570" s="2"/>
      <c r="S10570" s="2"/>
    </row>
    <row r="10571" spans="14:19" x14ac:dyDescent="0.35">
      <c r="N10571" s="6"/>
      <c r="Q10571" s="2"/>
      <c r="S10571" s="2"/>
    </row>
    <row r="10572" spans="14:19" x14ac:dyDescent="0.35">
      <c r="N10572" s="6"/>
      <c r="Q10572" s="2"/>
      <c r="S10572" s="2"/>
    </row>
    <row r="10573" spans="14:19" x14ac:dyDescent="0.35">
      <c r="N10573" s="6"/>
      <c r="Q10573" s="2"/>
      <c r="S10573" s="2"/>
    </row>
    <row r="10574" spans="14:19" x14ac:dyDescent="0.35">
      <c r="N10574" s="6"/>
      <c r="Q10574" s="2"/>
      <c r="S10574" s="2"/>
    </row>
    <row r="10575" spans="14:19" x14ac:dyDescent="0.35">
      <c r="N10575" s="6"/>
      <c r="Q10575" s="2"/>
      <c r="S10575" s="2"/>
    </row>
    <row r="10576" spans="14:19" x14ac:dyDescent="0.35">
      <c r="N10576" s="6"/>
      <c r="Q10576" s="2"/>
      <c r="S10576" s="2"/>
    </row>
    <row r="10577" spans="14:19" x14ac:dyDescent="0.35">
      <c r="N10577" s="6"/>
      <c r="Q10577" s="2"/>
      <c r="S10577" s="2"/>
    </row>
    <row r="10578" spans="14:19" x14ac:dyDescent="0.35">
      <c r="N10578" s="6"/>
      <c r="Q10578" s="2"/>
      <c r="S10578" s="2"/>
    </row>
    <row r="10579" spans="14:19" x14ac:dyDescent="0.35">
      <c r="N10579" s="6"/>
      <c r="Q10579" s="2"/>
      <c r="S10579" s="2"/>
    </row>
    <row r="10580" spans="14:19" x14ac:dyDescent="0.35">
      <c r="N10580" s="6"/>
      <c r="Q10580" s="2"/>
      <c r="S10580" s="2"/>
    </row>
    <row r="10581" spans="14:19" x14ac:dyDescent="0.35">
      <c r="N10581" s="6"/>
      <c r="Q10581" s="2"/>
      <c r="S10581" s="2"/>
    </row>
    <row r="10582" spans="14:19" x14ac:dyDescent="0.35">
      <c r="N10582" s="6"/>
      <c r="Q10582" s="2"/>
      <c r="S10582" s="2"/>
    </row>
    <row r="10583" spans="14:19" x14ac:dyDescent="0.35">
      <c r="N10583" s="6"/>
      <c r="Q10583" s="2"/>
      <c r="S10583" s="2"/>
    </row>
    <row r="10584" spans="14:19" x14ac:dyDescent="0.35">
      <c r="N10584" s="6"/>
      <c r="Q10584" s="2"/>
      <c r="S10584" s="2"/>
    </row>
    <row r="10585" spans="14:19" x14ac:dyDescent="0.35">
      <c r="N10585" s="6"/>
      <c r="Q10585" s="2"/>
      <c r="S10585" s="2"/>
    </row>
    <row r="10586" spans="14:19" x14ac:dyDescent="0.35">
      <c r="N10586" s="6"/>
      <c r="Q10586" s="2"/>
      <c r="S10586" s="2"/>
    </row>
    <row r="10587" spans="14:19" x14ac:dyDescent="0.35">
      <c r="N10587" s="6"/>
      <c r="Q10587" s="2"/>
      <c r="S10587" s="2"/>
    </row>
    <row r="10588" spans="14:19" x14ac:dyDescent="0.35">
      <c r="N10588" s="6"/>
      <c r="Q10588" s="2"/>
      <c r="S10588" s="2"/>
    </row>
    <row r="10589" spans="14:19" x14ac:dyDescent="0.35">
      <c r="N10589" s="6"/>
      <c r="Q10589" s="2"/>
      <c r="S10589" s="2"/>
    </row>
    <row r="10590" spans="14:19" x14ac:dyDescent="0.35">
      <c r="N10590" s="6"/>
      <c r="Q10590" s="2"/>
      <c r="S10590" s="2"/>
    </row>
    <row r="10591" spans="14:19" x14ac:dyDescent="0.35">
      <c r="N10591" s="6"/>
      <c r="Q10591" s="2"/>
      <c r="S10591" s="2"/>
    </row>
    <row r="10592" spans="14:19" x14ac:dyDescent="0.35">
      <c r="N10592" s="6"/>
      <c r="Q10592" s="2"/>
      <c r="S10592" s="2"/>
    </row>
    <row r="10593" spans="14:19" x14ac:dyDescent="0.35">
      <c r="N10593" s="6"/>
      <c r="Q10593" s="2"/>
      <c r="S10593" s="2"/>
    </row>
    <row r="10594" spans="14:19" x14ac:dyDescent="0.35">
      <c r="N10594" s="6"/>
      <c r="Q10594" s="2"/>
      <c r="S10594" s="2"/>
    </row>
    <row r="10595" spans="14:19" x14ac:dyDescent="0.35">
      <c r="N10595" s="6"/>
      <c r="Q10595" s="2"/>
      <c r="S10595" s="2"/>
    </row>
    <row r="10596" spans="14:19" x14ac:dyDescent="0.35">
      <c r="N10596" s="6"/>
      <c r="Q10596" s="2"/>
      <c r="S10596" s="2"/>
    </row>
    <row r="10597" spans="14:19" x14ac:dyDescent="0.35">
      <c r="N10597" s="6"/>
      <c r="Q10597" s="2"/>
      <c r="S10597" s="2"/>
    </row>
    <row r="10598" spans="14:19" x14ac:dyDescent="0.35">
      <c r="N10598" s="6"/>
      <c r="Q10598" s="2"/>
      <c r="S10598" s="2"/>
    </row>
    <row r="10599" spans="14:19" x14ac:dyDescent="0.35">
      <c r="N10599" s="6"/>
      <c r="Q10599" s="2"/>
      <c r="S10599" s="2"/>
    </row>
    <row r="10600" spans="14:19" x14ac:dyDescent="0.35">
      <c r="N10600" s="6"/>
      <c r="Q10600" s="2"/>
      <c r="S10600" s="2"/>
    </row>
    <row r="10601" spans="14:19" x14ac:dyDescent="0.35">
      <c r="N10601" s="6"/>
      <c r="Q10601" s="2"/>
      <c r="S10601" s="2"/>
    </row>
    <row r="10602" spans="14:19" x14ac:dyDescent="0.35">
      <c r="N10602" s="6"/>
      <c r="Q10602" s="2"/>
      <c r="S10602" s="2"/>
    </row>
    <row r="10603" spans="14:19" x14ac:dyDescent="0.35">
      <c r="N10603" s="6"/>
      <c r="Q10603" s="2"/>
      <c r="S10603" s="2"/>
    </row>
    <row r="10604" spans="14:19" x14ac:dyDescent="0.35">
      <c r="N10604" s="6"/>
      <c r="Q10604" s="2"/>
      <c r="S10604" s="2"/>
    </row>
    <row r="10605" spans="14:19" x14ac:dyDescent="0.35">
      <c r="N10605" s="6"/>
      <c r="Q10605" s="2"/>
      <c r="S10605" s="2"/>
    </row>
    <row r="10606" spans="14:19" x14ac:dyDescent="0.35">
      <c r="N10606" s="6"/>
      <c r="Q10606" s="2"/>
      <c r="S10606" s="2"/>
    </row>
    <row r="10607" spans="14:19" x14ac:dyDescent="0.35">
      <c r="N10607" s="6"/>
      <c r="Q10607" s="2"/>
      <c r="S10607" s="2"/>
    </row>
    <row r="10608" spans="14:19" x14ac:dyDescent="0.35">
      <c r="N10608" s="6"/>
      <c r="Q10608" s="2"/>
      <c r="S10608" s="2"/>
    </row>
    <row r="10609" spans="14:19" x14ac:dyDescent="0.35">
      <c r="N10609" s="6"/>
      <c r="Q10609" s="2"/>
      <c r="S10609" s="2"/>
    </row>
    <row r="10610" spans="14:19" x14ac:dyDescent="0.35">
      <c r="N10610" s="6"/>
      <c r="Q10610" s="2"/>
      <c r="S10610" s="2"/>
    </row>
    <row r="10611" spans="14:19" x14ac:dyDescent="0.35">
      <c r="N10611" s="6"/>
      <c r="Q10611" s="2"/>
      <c r="S10611" s="2"/>
    </row>
    <row r="10612" spans="14:19" x14ac:dyDescent="0.35">
      <c r="N10612" s="6"/>
      <c r="Q10612" s="2"/>
      <c r="S10612" s="2"/>
    </row>
    <row r="10613" spans="14:19" x14ac:dyDescent="0.35">
      <c r="N10613" s="6"/>
      <c r="Q10613" s="2"/>
      <c r="S10613" s="2"/>
    </row>
    <row r="10614" spans="14:19" x14ac:dyDescent="0.35">
      <c r="N10614" s="6"/>
      <c r="Q10614" s="2"/>
      <c r="S10614" s="2"/>
    </row>
    <row r="10615" spans="14:19" x14ac:dyDescent="0.35">
      <c r="N10615" s="6"/>
      <c r="Q10615" s="2"/>
      <c r="S10615" s="2"/>
    </row>
    <row r="10616" spans="14:19" x14ac:dyDescent="0.35">
      <c r="N10616" s="6"/>
      <c r="Q10616" s="2"/>
      <c r="S10616" s="2"/>
    </row>
    <row r="10617" spans="14:19" x14ac:dyDescent="0.35">
      <c r="N10617" s="6"/>
      <c r="Q10617" s="2"/>
      <c r="S10617" s="2"/>
    </row>
    <row r="10618" spans="14:19" x14ac:dyDescent="0.35">
      <c r="N10618" s="6"/>
      <c r="Q10618" s="2"/>
      <c r="S10618" s="2"/>
    </row>
    <row r="10619" spans="14:19" x14ac:dyDescent="0.35">
      <c r="N10619" s="6"/>
      <c r="Q10619" s="2"/>
      <c r="S10619" s="2"/>
    </row>
    <row r="10620" spans="14:19" x14ac:dyDescent="0.35">
      <c r="N10620" s="6"/>
      <c r="Q10620" s="2"/>
      <c r="S10620" s="2"/>
    </row>
    <row r="10621" spans="14:19" x14ac:dyDescent="0.35">
      <c r="N10621" s="6"/>
      <c r="Q10621" s="2"/>
      <c r="S10621" s="2"/>
    </row>
    <row r="10622" spans="14:19" x14ac:dyDescent="0.35">
      <c r="N10622" s="6"/>
      <c r="Q10622" s="2"/>
      <c r="S10622" s="2"/>
    </row>
    <row r="10623" spans="14:19" x14ac:dyDescent="0.35">
      <c r="N10623" s="6"/>
      <c r="Q10623" s="2"/>
      <c r="S10623" s="2"/>
    </row>
    <row r="10624" spans="14:19" x14ac:dyDescent="0.35">
      <c r="N10624" s="6"/>
      <c r="Q10624" s="2"/>
      <c r="S10624" s="2"/>
    </row>
    <row r="10625" spans="14:19" x14ac:dyDescent="0.35">
      <c r="N10625" s="6"/>
      <c r="Q10625" s="2"/>
      <c r="S10625" s="2"/>
    </row>
    <row r="10626" spans="14:19" x14ac:dyDescent="0.35">
      <c r="N10626" s="6"/>
      <c r="Q10626" s="2"/>
      <c r="S10626" s="2"/>
    </row>
    <row r="10627" spans="14:19" x14ac:dyDescent="0.35">
      <c r="N10627" s="6"/>
      <c r="Q10627" s="2"/>
      <c r="S10627" s="2"/>
    </row>
    <row r="10628" spans="14:19" x14ac:dyDescent="0.35">
      <c r="N10628" s="6"/>
      <c r="Q10628" s="2"/>
      <c r="S10628" s="2"/>
    </row>
    <row r="10629" spans="14:19" x14ac:dyDescent="0.35">
      <c r="N10629" s="6"/>
      <c r="Q10629" s="2"/>
      <c r="S10629" s="2"/>
    </row>
    <row r="10630" spans="14:19" x14ac:dyDescent="0.35">
      <c r="N10630" s="6"/>
      <c r="Q10630" s="2"/>
      <c r="S10630" s="2"/>
    </row>
    <row r="10631" spans="14:19" x14ac:dyDescent="0.35">
      <c r="N10631" s="6"/>
      <c r="Q10631" s="2"/>
      <c r="S10631" s="2"/>
    </row>
    <row r="10632" spans="14:19" x14ac:dyDescent="0.35">
      <c r="N10632" s="6"/>
      <c r="Q10632" s="2"/>
      <c r="S10632" s="2"/>
    </row>
    <row r="10633" spans="14:19" x14ac:dyDescent="0.35">
      <c r="N10633" s="6"/>
      <c r="Q10633" s="2"/>
      <c r="S10633" s="2"/>
    </row>
    <row r="10634" spans="14:19" x14ac:dyDescent="0.35">
      <c r="N10634" s="6"/>
      <c r="Q10634" s="2"/>
      <c r="S10634" s="2"/>
    </row>
    <row r="10635" spans="14:19" x14ac:dyDescent="0.35">
      <c r="N10635" s="6"/>
      <c r="Q10635" s="2"/>
      <c r="S10635" s="2"/>
    </row>
    <row r="10636" spans="14:19" x14ac:dyDescent="0.35">
      <c r="N10636" s="6"/>
      <c r="Q10636" s="2"/>
      <c r="S10636" s="2"/>
    </row>
    <row r="10637" spans="14:19" x14ac:dyDescent="0.35">
      <c r="N10637" s="6"/>
      <c r="Q10637" s="2"/>
      <c r="S10637" s="2"/>
    </row>
    <row r="10638" spans="14:19" x14ac:dyDescent="0.35">
      <c r="N10638" s="6"/>
      <c r="Q10638" s="2"/>
      <c r="S10638" s="2"/>
    </row>
    <row r="10639" spans="14:19" x14ac:dyDescent="0.35">
      <c r="N10639" s="6"/>
      <c r="Q10639" s="2"/>
      <c r="S10639" s="2"/>
    </row>
    <row r="10640" spans="14:19" x14ac:dyDescent="0.35">
      <c r="N10640" s="6"/>
      <c r="Q10640" s="2"/>
      <c r="S10640" s="2"/>
    </row>
    <row r="10641" spans="14:19" x14ac:dyDescent="0.35">
      <c r="N10641" s="6"/>
      <c r="Q10641" s="2"/>
      <c r="S10641" s="2"/>
    </row>
    <row r="10642" spans="14:19" x14ac:dyDescent="0.35">
      <c r="N10642" s="6"/>
      <c r="Q10642" s="2"/>
      <c r="S10642" s="2"/>
    </row>
    <row r="10643" spans="14:19" x14ac:dyDescent="0.35">
      <c r="N10643" s="6"/>
      <c r="Q10643" s="2"/>
      <c r="S10643" s="2"/>
    </row>
    <row r="10644" spans="14:19" x14ac:dyDescent="0.35">
      <c r="N10644" s="6"/>
      <c r="Q10644" s="2"/>
      <c r="S10644" s="2"/>
    </row>
    <row r="10645" spans="14:19" x14ac:dyDescent="0.35">
      <c r="N10645" s="6"/>
      <c r="Q10645" s="2"/>
      <c r="S10645" s="2"/>
    </row>
    <row r="10646" spans="14:19" x14ac:dyDescent="0.35">
      <c r="N10646" s="6"/>
      <c r="Q10646" s="2"/>
      <c r="S10646" s="2"/>
    </row>
    <row r="10647" spans="14:19" x14ac:dyDescent="0.35">
      <c r="N10647" s="6"/>
      <c r="Q10647" s="2"/>
      <c r="S10647" s="2"/>
    </row>
    <row r="10648" spans="14:19" x14ac:dyDescent="0.35">
      <c r="N10648" s="6"/>
      <c r="Q10648" s="2"/>
      <c r="S10648" s="2"/>
    </row>
    <row r="10649" spans="14:19" x14ac:dyDescent="0.35">
      <c r="N10649" s="6"/>
      <c r="Q10649" s="2"/>
      <c r="S10649" s="2"/>
    </row>
    <row r="10650" spans="14:19" x14ac:dyDescent="0.35">
      <c r="N10650" s="6"/>
      <c r="Q10650" s="2"/>
      <c r="S10650" s="2"/>
    </row>
    <row r="10651" spans="14:19" x14ac:dyDescent="0.35">
      <c r="N10651" s="6"/>
      <c r="Q10651" s="2"/>
      <c r="S10651" s="2"/>
    </row>
    <row r="10652" spans="14:19" x14ac:dyDescent="0.35">
      <c r="N10652" s="6"/>
      <c r="Q10652" s="2"/>
      <c r="S10652" s="2"/>
    </row>
    <row r="10653" spans="14:19" x14ac:dyDescent="0.35">
      <c r="N10653" s="6"/>
      <c r="Q10653" s="2"/>
      <c r="S10653" s="2"/>
    </row>
    <row r="10654" spans="14:19" x14ac:dyDescent="0.35">
      <c r="N10654" s="6"/>
      <c r="Q10654" s="2"/>
      <c r="S10654" s="2"/>
    </row>
    <row r="10655" spans="14:19" x14ac:dyDescent="0.35">
      <c r="N10655" s="6"/>
      <c r="Q10655" s="2"/>
      <c r="S10655" s="2"/>
    </row>
    <row r="10656" spans="14:19" x14ac:dyDescent="0.35">
      <c r="N10656" s="6"/>
      <c r="Q10656" s="2"/>
      <c r="S10656" s="2"/>
    </row>
    <row r="10657" spans="14:19" x14ac:dyDescent="0.35">
      <c r="N10657" s="6"/>
      <c r="Q10657" s="2"/>
      <c r="S10657" s="2"/>
    </row>
    <row r="10658" spans="14:19" x14ac:dyDescent="0.35">
      <c r="N10658" s="6"/>
      <c r="Q10658" s="2"/>
      <c r="S10658" s="2"/>
    </row>
    <row r="10659" spans="14:19" x14ac:dyDescent="0.35">
      <c r="N10659" s="6"/>
      <c r="Q10659" s="2"/>
      <c r="S10659" s="2"/>
    </row>
    <row r="10660" spans="14:19" x14ac:dyDescent="0.35">
      <c r="N10660" s="6"/>
      <c r="Q10660" s="2"/>
      <c r="S10660" s="2"/>
    </row>
    <row r="10661" spans="14:19" x14ac:dyDescent="0.35">
      <c r="N10661" s="6"/>
      <c r="Q10661" s="2"/>
      <c r="S10661" s="2"/>
    </row>
    <row r="10662" spans="14:19" x14ac:dyDescent="0.35">
      <c r="N10662" s="6"/>
      <c r="Q10662" s="2"/>
      <c r="S10662" s="2"/>
    </row>
    <row r="10663" spans="14:19" x14ac:dyDescent="0.35">
      <c r="N10663" s="6"/>
      <c r="Q10663" s="2"/>
      <c r="S10663" s="2"/>
    </row>
    <row r="10664" spans="14:19" x14ac:dyDescent="0.35">
      <c r="N10664" s="6"/>
      <c r="Q10664" s="2"/>
      <c r="S10664" s="2"/>
    </row>
    <row r="10665" spans="14:19" x14ac:dyDescent="0.35">
      <c r="N10665" s="6"/>
      <c r="Q10665" s="2"/>
      <c r="S10665" s="2"/>
    </row>
    <row r="10666" spans="14:19" x14ac:dyDescent="0.35">
      <c r="N10666" s="6"/>
      <c r="Q10666" s="2"/>
      <c r="S10666" s="2"/>
    </row>
    <row r="10667" spans="14:19" x14ac:dyDescent="0.35">
      <c r="N10667" s="6"/>
      <c r="Q10667" s="2"/>
      <c r="S10667" s="2"/>
    </row>
    <row r="10668" spans="14:19" x14ac:dyDescent="0.35">
      <c r="N10668" s="6"/>
      <c r="Q10668" s="2"/>
      <c r="S10668" s="2"/>
    </row>
    <row r="10669" spans="14:19" x14ac:dyDescent="0.35">
      <c r="N10669" s="6"/>
      <c r="Q10669" s="2"/>
      <c r="S10669" s="2"/>
    </row>
    <row r="10670" spans="14:19" x14ac:dyDescent="0.35">
      <c r="N10670" s="6"/>
      <c r="Q10670" s="2"/>
      <c r="S10670" s="2"/>
    </row>
    <row r="10671" spans="14:19" x14ac:dyDescent="0.35">
      <c r="N10671" s="6"/>
      <c r="Q10671" s="2"/>
      <c r="S10671" s="2"/>
    </row>
    <row r="10672" spans="14:19" x14ac:dyDescent="0.35">
      <c r="N10672" s="6"/>
      <c r="Q10672" s="2"/>
      <c r="S10672" s="2"/>
    </row>
    <row r="10673" spans="14:19" x14ac:dyDescent="0.35">
      <c r="N10673" s="6"/>
      <c r="Q10673" s="2"/>
      <c r="S10673" s="2"/>
    </row>
    <row r="10674" spans="14:19" x14ac:dyDescent="0.35">
      <c r="N10674" s="6"/>
      <c r="Q10674" s="2"/>
      <c r="S10674" s="2"/>
    </row>
    <row r="10675" spans="14:19" x14ac:dyDescent="0.35">
      <c r="N10675" s="6"/>
      <c r="Q10675" s="2"/>
      <c r="S10675" s="2"/>
    </row>
    <row r="10676" spans="14:19" x14ac:dyDescent="0.35">
      <c r="N10676" s="6"/>
      <c r="Q10676" s="2"/>
      <c r="S10676" s="2"/>
    </row>
    <row r="10677" spans="14:19" x14ac:dyDescent="0.35">
      <c r="N10677" s="6"/>
      <c r="Q10677" s="2"/>
      <c r="S10677" s="2"/>
    </row>
    <row r="10678" spans="14:19" x14ac:dyDescent="0.35">
      <c r="N10678" s="6"/>
      <c r="Q10678" s="2"/>
      <c r="S10678" s="2"/>
    </row>
    <row r="10679" spans="14:19" x14ac:dyDescent="0.35">
      <c r="N10679" s="6"/>
      <c r="Q10679" s="2"/>
      <c r="S10679" s="2"/>
    </row>
    <row r="10680" spans="14:19" x14ac:dyDescent="0.35">
      <c r="N10680" s="6"/>
      <c r="Q10680" s="2"/>
      <c r="S10680" s="2"/>
    </row>
    <row r="10681" spans="14:19" x14ac:dyDescent="0.35">
      <c r="N10681" s="6"/>
      <c r="Q10681" s="2"/>
      <c r="S10681" s="2"/>
    </row>
    <row r="10682" spans="14:19" x14ac:dyDescent="0.35">
      <c r="N10682" s="6"/>
      <c r="Q10682" s="2"/>
      <c r="S10682" s="2"/>
    </row>
    <row r="10683" spans="14:19" x14ac:dyDescent="0.35">
      <c r="N10683" s="6"/>
      <c r="Q10683" s="2"/>
      <c r="S10683" s="2"/>
    </row>
    <row r="10684" spans="14:19" x14ac:dyDescent="0.35">
      <c r="N10684" s="6"/>
      <c r="Q10684" s="2"/>
      <c r="S10684" s="2"/>
    </row>
    <row r="10685" spans="14:19" x14ac:dyDescent="0.35">
      <c r="N10685" s="6"/>
      <c r="Q10685" s="2"/>
      <c r="S10685" s="2"/>
    </row>
    <row r="10686" spans="14:19" x14ac:dyDescent="0.35">
      <c r="N10686" s="6"/>
      <c r="Q10686" s="2"/>
      <c r="S10686" s="2"/>
    </row>
    <row r="10687" spans="14:19" x14ac:dyDescent="0.35">
      <c r="N10687" s="6"/>
      <c r="Q10687" s="2"/>
      <c r="S10687" s="2"/>
    </row>
    <row r="10688" spans="14:19" x14ac:dyDescent="0.35">
      <c r="N10688" s="6"/>
      <c r="Q10688" s="2"/>
      <c r="S10688" s="2"/>
    </row>
    <row r="10689" spans="14:19" x14ac:dyDescent="0.35">
      <c r="N10689" s="6"/>
      <c r="Q10689" s="2"/>
      <c r="S10689" s="2"/>
    </row>
    <row r="10690" spans="14:19" x14ac:dyDescent="0.35">
      <c r="N10690" s="6"/>
      <c r="Q10690" s="2"/>
      <c r="S10690" s="2"/>
    </row>
    <row r="10691" spans="14:19" x14ac:dyDescent="0.35">
      <c r="N10691" s="6"/>
      <c r="Q10691" s="2"/>
      <c r="S10691" s="2"/>
    </row>
    <row r="10692" spans="14:19" x14ac:dyDescent="0.35">
      <c r="N10692" s="6"/>
      <c r="Q10692" s="2"/>
      <c r="S10692" s="2"/>
    </row>
    <row r="10693" spans="14:19" x14ac:dyDescent="0.35">
      <c r="N10693" s="6"/>
      <c r="Q10693" s="2"/>
      <c r="S10693" s="2"/>
    </row>
    <row r="10694" spans="14:19" x14ac:dyDescent="0.35">
      <c r="N10694" s="6"/>
      <c r="Q10694" s="2"/>
      <c r="S10694" s="2"/>
    </row>
    <row r="10695" spans="14:19" x14ac:dyDescent="0.35">
      <c r="N10695" s="6"/>
      <c r="Q10695" s="2"/>
      <c r="S10695" s="2"/>
    </row>
    <row r="10696" spans="14:19" x14ac:dyDescent="0.35">
      <c r="N10696" s="6"/>
      <c r="Q10696" s="2"/>
      <c r="S10696" s="2"/>
    </row>
    <row r="10697" spans="14:19" x14ac:dyDescent="0.35">
      <c r="N10697" s="6"/>
      <c r="Q10697" s="2"/>
      <c r="S10697" s="2"/>
    </row>
    <row r="10698" spans="14:19" x14ac:dyDescent="0.35">
      <c r="N10698" s="6"/>
      <c r="Q10698" s="2"/>
      <c r="S10698" s="2"/>
    </row>
    <row r="10699" spans="14:19" x14ac:dyDescent="0.35">
      <c r="N10699" s="6"/>
      <c r="Q10699" s="2"/>
      <c r="S10699" s="2"/>
    </row>
    <row r="10700" spans="14:19" x14ac:dyDescent="0.35">
      <c r="N10700" s="6"/>
      <c r="Q10700" s="2"/>
      <c r="S10700" s="2"/>
    </row>
    <row r="10701" spans="14:19" x14ac:dyDescent="0.35">
      <c r="N10701" s="6"/>
      <c r="Q10701" s="2"/>
      <c r="S10701" s="2"/>
    </row>
    <row r="10702" spans="14:19" x14ac:dyDescent="0.35">
      <c r="N10702" s="6"/>
      <c r="Q10702" s="2"/>
      <c r="S10702" s="2"/>
    </row>
    <row r="10703" spans="14:19" x14ac:dyDescent="0.35">
      <c r="N10703" s="6"/>
      <c r="Q10703" s="2"/>
      <c r="S10703" s="2"/>
    </row>
    <row r="10704" spans="14:19" x14ac:dyDescent="0.35">
      <c r="N10704" s="6"/>
      <c r="Q10704" s="2"/>
      <c r="S10704" s="2"/>
    </row>
    <row r="10705" spans="14:19" x14ac:dyDescent="0.35">
      <c r="N10705" s="6"/>
      <c r="Q10705" s="2"/>
      <c r="S10705" s="2"/>
    </row>
    <row r="10706" spans="14:19" x14ac:dyDescent="0.35">
      <c r="N10706" s="6"/>
      <c r="Q10706" s="2"/>
      <c r="S10706" s="2"/>
    </row>
    <row r="10707" spans="14:19" x14ac:dyDescent="0.35">
      <c r="N10707" s="6"/>
      <c r="Q10707" s="2"/>
      <c r="S10707" s="2"/>
    </row>
    <row r="10708" spans="14:19" x14ac:dyDescent="0.35">
      <c r="N10708" s="6"/>
      <c r="Q10708" s="2"/>
      <c r="S10708" s="2"/>
    </row>
    <row r="10709" spans="14:19" x14ac:dyDescent="0.35">
      <c r="N10709" s="6"/>
      <c r="Q10709" s="2"/>
      <c r="S10709" s="2"/>
    </row>
    <row r="10710" spans="14:19" x14ac:dyDescent="0.35">
      <c r="N10710" s="6"/>
      <c r="Q10710" s="2"/>
      <c r="S10710" s="2"/>
    </row>
    <row r="10711" spans="14:19" x14ac:dyDescent="0.35">
      <c r="N10711" s="6"/>
      <c r="Q10711" s="2"/>
      <c r="S10711" s="2"/>
    </row>
    <row r="10712" spans="14:19" x14ac:dyDescent="0.35">
      <c r="N10712" s="6"/>
      <c r="Q10712" s="2"/>
      <c r="S10712" s="2"/>
    </row>
    <row r="10713" spans="14:19" x14ac:dyDescent="0.35">
      <c r="N10713" s="6"/>
      <c r="Q10713" s="2"/>
      <c r="S10713" s="2"/>
    </row>
    <row r="10714" spans="14:19" x14ac:dyDescent="0.35">
      <c r="N10714" s="6"/>
      <c r="Q10714" s="2"/>
      <c r="S10714" s="2"/>
    </row>
    <row r="10715" spans="14:19" x14ac:dyDescent="0.35">
      <c r="N10715" s="6"/>
      <c r="Q10715" s="2"/>
      <c r="S10715" s="2"/>
    </row>
    <row r="10716" spans="14:19" x14ac:dyDescent="0.35">
      <c r="N10716" s="6"/>
      <c r="Q10716" s="2"/>
      <c r="S10716" s="2"/>
    </row>
    <row r="10717" spans="14:19" x14ac:dyDescent="0.35">
      <c r="N10717" s="6"/>
      <c r="Q10717" s="2"/>
      <c r="S10717" s="2"/>
    </row>
    <row r="10718" spans="14:19" x14ac:dyDescent="0.35">
      <c r="N10718" s="6"/>
      <c r="Q10718" s="2"/>
      <c r="S10718" s="2"/>
    </row>
    <row r="10719" spans="14:19" x14ac:dyDescent="0.35">
      <c r="N10719" s="6"/>
      <c r="Q10719" s="2"/>
      <c r="S10719" s="2"/>
    </row>
    <row r="10720" spans="14:19" x14ac:dyDescent="0.35">
      <c r="N10720" s="6"/>
      <c r="Q10720" s="2"/>
      <c r="S10720" s="2"/>
    </row>
    <row r="10721" spans="14:19" x14ac:dyDescent="0.35">
      <c r="N10721" s="6"/>
      <c r="Q10721" s="2"/>
      <c r="S10721" s="2"/>
    </row>
    <row r="10722" spans="14:19" x14ac:dyDescent="0.35">
      <c r="N10722" s="6"/>
      <c r="Q10722" s="2"/>
      <c r="S10722" s="2"/>
    </row>
    <row r="10723" spans="14:19" x14ac:dyDescent="0.35">
      <c r="N10723" s="6"/>
      <c r="Q10723" s="2"/>
      <c r="S10723" s="2"/>
    </row>
    <row r="10724" spans="14:19" x14ac:dyDescent="0.35">
      <c r="N10724" s="6"/>
      <c r="Q10724" s="2"/>
      <c r="S10724" s="2"/>
    </row>
    <row r="10725" spans="14:19" x14ac:dyDescent="0.35">
      <c r="N10725" s="6"/>
      <c r="Q10725" s="2"/>
      <c r="S10725" s="2"/>
    </row>
    <row r="10726" spans="14:19" x14ac:dyDescent="0.35">
      <c r="N10726" s="6"/>
      <c r="Q10726" s="2"/>
      <c r="S10726" s="2"/>
    </row>
    <row r="10727" spans="14:19" x14ac:dyDescent="0.35">
      <c r="N10727" s="6"/>
      <c r="Q10727" s="2"/>
      <c r="S10727" s="2"/>
    </row>
    <row r="10728" spans="14:19" x14ac:dyDescent="0.35">
      <c r="N10728" s="6"/>
      <c r="Q10728" s="2"/>
      <c r="S10728" s="2"/>
    </row>
    <row r="10729" spans="14:19" x14ac:dyDescent="0.35">
      <c r="N10729" s="6"/>
      <c r="Q10729" s="2"/>
      <c r="S10729" s="2"/>
    </row>
    <row r="10730" spans="14:19" x14ac:dyDescent="0.35">
      <c r="N10730" s="6"/>
      <c r="Q10730" s="2"/>
      <c r="S10730" s="2"/>
    </row>
    <row r="10731" spans="14:19" x14ac:dyDescent="0.35">
      <c r="N10731" s="6"/>
      <c r="Q10731" s="2"/>
      <c r="S10731" s="2"/>
    </row>
    <row r="10732" spans="14:19" x14ac:dyDescent="0.35">
      <c r="N10732" s="6"/>
      <c r="Q10732" s="2"/>
      <c r="S10732" s="2"/>
    </row>
    <row r="10733" spans="14:19" x14ac:dyDescent="0.35">
      <c r="N10733" s="6"/>
      <c r="Q10733" s="2"/>
      <c r="S10733" s="2"/>
    </row>
    <row r="10734" spans="14:19" x14ac:dyDescent="0.35">
      <c r="N10734" s="6"/>
      <c r="Q10734" s="2"/>
      <c r="S10734" s="2"/>
    </row>
    <row r="10735" spans="14:19" x14ac:dyDescent="0.35">
      <c r="N10735" s="6"/>
      <c r="Q10735" s="2"/>
      <c r="S10735" s="2"/>
    </row>
    <row r="10736" spans="14:19" x14ac:dyDescent="0.35">
      <c r="N10736" s="6"/>
      <c r="Q10736" s="2"/>
      <c r="S10736" s="2"/>
    </row>
    <row r="10737" spans="14:19" x14ac:dyDescent="0.35">
      <c r="N10737" s="6"/>
      <c r="Q10737" s="2"/>
      <c r="S10737" s="2"/>
    </row>
    <row r="10738" spans="14:19" x14ac:dyDescent="0.35">
      <c r="N10738" s="6"/>
      <c r="Q10738" s="2"/>
      <c r="S10738" s="2"/>
    </row>
    <row r="10739" spans="14:19" x14ac:dyDescent="0.35">
      <c r="N10739" s="6"/>
      <c r="Q10739" s="2"/>
      <c r="S10739" s="2"/>
    </row>
    <row r="10740" spans="14:19" x14ac:dyDescent="0.35">
      <c r="N10740" s="6"/>
      <c r="Q10740" s="2"/>
      <c r="S10740" s="2"/>
    </row>
    <row r="10741" spans="14:19" x14ac:dyDescent="0.35">
      <c r="N10741" s="6"/>
      <c r="Q10741" s="2"/>
      <c r="S10741" s="2"/>
    </row>
    <row r="10742" spans="14:19" x14ac:dyDescent="0.35">
      <c r="N10742" s="6"/>
      <c r="Q10742" s="2"/>
      <c r="S10742" s="2"/>
    </row>
    <row r="10743" spans="14:19" x14ac:dyDescent="0.35">
      <c r="N10743" s="6"/>
      <c r="Q10743" s="2"/>
      <c r="S10743" s="2"/>
    </row>
    <row r="10744" spans="14:19" x14ac:dyDescent="0.35">
      <c r="N10744" s="6"/>
      <c r="Q10744" s="2"/>
      <c r="S10744" s="2"/>
    </row>
    <row r="10745" spans="14:19" x14ac:dyDescent="0.35">
      <c r="N10745" s="6"/>
      <c r="Q10745" s="2"/>
      <c r="S10745" s="2"/>
    </row>
    <row r="10746" spans="14:19" x14ac:dyDescent="0.35">
      <c r="N10746" s="6"/>
      <c r="Q10746" s="2"/>
      <c r="S10746" s="2"/>
    </row>
    <row r="10747" spans="14:19" x14ac:dyDescent="0.35">
      <c r="N10747" s="6"/>
      <c r="Q10747" s="2"/>
      <c r="S10747" s="2"/>
    </row>
    <row r="10748" spans="14:19" x14ac:dyDescent="0.35">
      <c r="N10748" s="6"/>
      <c r="Q10748" s="2"/>
      <c r="S10748" s="2"/>
    </row>
    <row r="10749" spans="14:19" x14ac:dyDescent="0.35">
      <c r="N10749" s="6"/>
      <c r="Q10749" s="2"/>
      <c r="S10749" s="2"/>
    </row>
    <row r="10750" spans="14:19" x14ac:dyDescent="0.35">
      <c r="N10750" s="6"/>
      <c r="Q10750" s="2"/>
      <c r="S10750" s="2"/>
    </row>
    <row r="10751" spans="14:19" x14ac:dyDescent="0.35">
      <c r="N10751" s="6"/>
      <c r="Q10751" s="2"/>
      <c r="S10751" s="2"/>
    </row>
    <row r="10752" spans="14:19" x14ac:dyDescent="0.35">
      <c r="N10752" s="6"/>
      <c r="Q10752" s="2"/>
      <c r="S10752" s="2"/>
    </row>
    <row r="10753" spans="14:19" x14ac:dyDescent="0.35">
      <c r="N10753" s="6"/>
      <c r="Q10753" s="2"/>
      <c r="S10753" s="2"/>
    </row>
    <row r="10754" spans="14:19" x14ac:dyDescent="0.35">
      <c r="N10754" s="6"/>
      <c r="Q10754" s="2"/>
      <c r="S10754" s="2"/>
    </row>
    <row r="10755" spans="14:19" x14ac:dyDescent="0.35">
      <c r="N10755" s="6"/>
      <c r="Q10755" s="2"/>
      <c r="S10755" s="2"/>
    </row>
    <row r="10756" spans="14:19" x14ac:dyDescent="0.35">
      <c r="N10756" s="6"/>
      <c r="Q10756" s="2"/>
      <c r="S10756" s="2"/>
    </row>
    <row r="10757" spans="14:19" x14ac:dyDescent="0.35">
      <c r="N10757" s="6"/>
      <c r="Q10757" s="2"/>
      <c r="S10757" s="2"/>
    </row>
    <row r="10758" spans="14:19" x14ac:dyDescent="0.35">
      <c r="N10758" s="6"/>
      <c r="Q10758" s="2"/>
      <c r="S10758" s="2"/>
    </row>
    <row r="10759" spans="14:19" x14ac:dyDescent="0.35">
      <c r="N10759" s="6"/>
      <c r="Q10759" s="2"/>
      <c r="S10759" s="2"/>
    </row>
    <row r="10760" spans="14:19" x14ac:dyDescent="0.35">
      <c r="N10760" s="6"/>
      <c r="Q10760" s="2"/>
      <c r="S10760" s="2"/>
    </row>
    <row r="10761" spans="14:19" x14ac:dyDescent="0.35">
      <c r="N10761" s="6"/>
      <c r="Q10761" s="2"/>
      <c r="S10761" s="2"/>
    </row>
    <row r="10762" spans="14:19" x14ac:dyDescent="0.35">
      <c r="N10762" s="6"/>
      <c r="Q10762" s="2"/>
      <c r="S10762" s="2"/>
    </row>
    <row r="10763" spans="14:19" x14ac:dyDescent="0.35">
      <c r="N10763" s="6"/>
      <c r="Q10763" s="2"/>
      <c r="S10763" s="2"/>
    </row>
    <row r="10764" spans="14:19" x14ac:dyDescent="0.35">
      <c r="N10764" s="6"/>
      <c r="Q10764" s="2"/>
      <c r="S10764" s="2"/>
    </row>
    <row r="10765" spans="14:19" x14ac:dyDescent="0.35">
      <c r="N10765" s="6"/>
      <c r="Q10765" s="2"/>
      <c r="S10765" s="2"/>
    </row>
    <row r="10766" spans="14:19" x14ac:dyDescent="0.35">
      <c r="N10766" s="6"/>
      <c r="Q10766" s="2"/>
      <c r="S10766" s="2"/>
    </row>
    <row r="10767" spans="14:19" x14ac:dyDescent="0.35">
      <c r="N10767" s="6"/>
      <c r="Q10767" s="2"/>
      <c r="S10767" s="2"/>
    </row>
    <row r="10768" spans="14:19" x14ac:dyDescent="0.35">
      <c r="N10768" s="6"/>
      <c r="Q10768" s="2"/>
      <c r="S10768" s="2"/>
    </row>
    <row r="10769" spans="14:19" x14ac:dyDescent="0.35">
      <c r="N10769" s="6"/>
      <c r="Q10769" s="2"/>
      <c r="S10769" s="2"/>
    </row>
    <row r="10770" spans="14:19" x14ac:dyDescent="0.35">
      <c r="N10770" s="6"/>
      <c r="Q10770" s="2"/>
      <c r="S10770" s="2"/>
    </row>
    <row r="10771" spans="14:19" x14ac:dyDescent="0.35">
      <c r="N10771" s="6"/>
      <c r="Q10771" s="2"/>
      <c r="S10771" s="2"/>
    </row>
    <row r="10772" spans="14:19" x14ac:dyDescent="0.35">
      <c r="N10772" s="6"/>
      <c r="Q10772" s="2"/>
      <c r="S10772" s="2"/>
    </row>
    <row r="10773" spans="14:19" x14ac:dyDescent="0.35">
      <c r="N10773" s="6"/>
      <c r="Q10773" s="2"/>
      <c r="S10773" s="2"/>
    </row>
    <row r="10774" spans="14:19" x14ac:dyDescent="0.35">
      <c r="N10774" s="6"/>
      <c r="Q10774" s="2"/>
      <c r="S10774" s="2"/>
    </row>
    <row r="10775" spans="14:19" x14ac:dyDescent="0.35">
      <c r="N10775" s="6"/>
      <c r="Q10775" s="2"/>
      <c r="S10775" s="2"/>
    </row>
    <row r="10776" spans="14:19" x14ac:dyDescent="0.35">
      <c r="N10776" s="6"/>
      <c r="Q10776" s="2"/>
      <c r="S10776" s="2"/>
    </row>
    <row r="10777" spans="14:19" x14ac:dyDescent="0.35">
      <c r="N10777" s="6"/>
      <c r="Q10777" s="2"/>
      <c r="S10777" s="2"/>
    </row>
    <row r="10778" spans="14:19" x14ac:dyDescent="0.35">
      <c r="N10778" s="6"/>
      <c r="Q10778" s="2"/>
      <c r="S10778" s="2"/>
    </row>
    <row r="10779" spans="14:19" x14ac:dyDescent="0.35">
      <c r="N10779" s="6"/>
      <c r="Q10779" s="2"/>
      <c r="S10779" s="2"/>
    </row>
    <row r="10780" spans="14:19" x14ac:dyDescent="0.35">
      <c r="N10780" s="6"/>
      <c r="Q10780" s="2"/>
      <c r="S10780" s="2"/>
    </row>
    <row r="10781" spans="14:19" x14ac:dyDescent="0.35">
      <c r="N10781" s="6"/>
      <c r="Q10781" s="2"/>
      <c r="S10781" s="2"/>
    </row>
    <row r="10782" spans="14:19" x14ac:dyDescent="0.35">
      <c r="N10782" s="6"/>
      <c r="Q10782" s="2"/>
      <c r="S10782" s="2"/>
    </row>
    <row r="10783" spans="14:19" x14ac:dyDescent="0.35">
      <c r="N10783" s="6"/>
      <c r="Q10783" s="2"/>
      <c r="S10783" s="2"/>
    </row>
    <row r="10784" spans="14:19" x14ac:dyDescent="0.35">
      <c r="N10784" s="6"/>
      <c r="Q10784" s="2"/>
      <c r="S10784" s="2"/>
    </row>
    <row r="10785" spans="14:19" x14ac:dyDescent="0.35">
      <c r="N10785" s="6"/>
      <c r="Q10785" s="2"/>
      <c r="S10785" s="2"/>
    </row>
    <row r="10786" spans="14:19" x14ac:dyDescent="0.35">
      <c r="N10786" s="6"/>
      <c r="Q10786" s="2"/>
      <c r="S10786" s="2"/>
    </row>
    <row r="10787" spans="14:19" x14ac:dyDescent="0.35">
      <c r="N10787" s="6"/>
      <c r="Q10787" s="2"/>
      <c r="S10787" s="2"/>
    </row>
    <row r="10788" spans="14:19" x14ac:dyDescent="0.35">
      <c r="N10788" s="6"/>
      <c r="Q10788" s="2"/>
      <c r="S10788" s="2"/>
    </row>
    <row r="10789" spans="14:19" x14ac:dyDescent="0.35">
      <c r="N10789" s="6"/>
      <c r="Q10789" s="2"/>
      <c r="S10789" s="2"/>
    </row>
    <row r="10790" spans="14:19" x14ac:dyDescent="0.35">
      <c r="N10790" s="6"/>
      <c r="Q10790" s="2"/>
      <c r="S10790" s="2"/>
    </row>
    <row r="10791" spans="14:19" x14ac:dyDescent="0.35">
      <c r="N10791" s="6"/>
      <c r="Q10791" s="2"/>
      <c r="S10791" s="2"/>
    </row>
    <row r="10792" spans="14:19" x14ac:dyDescent="0.35">
      <c r="N10792" s="6"/>
      <c r="Q10792" s="2"/>
      <c r="S10792" s="2"/>
    </row>
    <row r="10793" spans="14:19" x14ac:dyDescent="0.35">
      <c r="N10793" s="6"/>
      <c r="Q10793" s="2"/>
      <c r="S10793" s="2"/>
    </row>
    <row r="10794" spans="14:19" x14ac:dyDescent="0.35">
      <c r="N10794" s="6"/>
      <c r="Q10794" s="2"/>
      <c r="S10794" s="2"/>
    </row>
    <row r="10795" spans="14:19" x14ac:dyDescent="0.35">
      <c r="N10795" s="6"/>
      <c r="Q10795" s="2"/>
      <c r="S10795" s="2"/>
    </row>
    <row r="10796" spans="14:19" x14ac:dyDescent="0.35">
      <c r="N10796" s="6"/>
      <c r="Q10796" s="2"/>
      <c r="S10796" s="2"/>
    </row>
    <row r="10797" spans="14:19" x14ac:dyDescent="0.35">
      <c r="N10797" s="6"/>
      <c r="Q10797" s="2"/>
      <c r="S10797" s="2"/>
    </row>
    <row r="10798" spans="14:19" x14ac:dyDescent="0.35">
      <c r="N10798" s="6"/>
      <c r="Q10798" s="2"/>
      <c r="S10798" s="2"/>
    </row>
    <row r="10799" spans="14:19" x14ac:dyDescent="0.35">
      <c r="N10799" s="6"/>
      <c r="Q10799" s="2"/>
      <c r="S10799" s="2"/>
    </row>
    <row r="10800" spans="14:19" x14ac:dyDescent="0.35">
      <c r="N10800" s="6"/>
      <c r="Q10800" s="2"/>
      <c r="S10800" s="2"/>
    </row>
    <row r="10801" spans="14:19" x14ac:dyDescent="0.35">
      <c r="N10801" s="6"/>
      <c r="Q10801" s="2"/>
      <c r="S10801" s="2"/>
    </row>
    <row r="10802" spans="14:19" x14ac:dyDescent="0.35">
      <c r="N10802" s="6"/>
      <c r="Q10802" s="2"/>
      <c r="S10802" s="2"/>
    </row>
    <row r="10803" spans="14:19" x14ac:dyDescent="0.35">
      <c r="N10803" s="6"/>
      <c r="Q10803" s="2"/>
      <c r="S10803" s="2"/>
    </row>
    <row r="10804" spans="14:19" x14ac:dyDescent="0.35">
      <c r="N10804" s="6"/>
      <c r="Q10804" s="2"/>
      <c r="S10804" s="2"/>
    </row>
    <row r="10805" spans="14:19" x14ac:dyDescent="0.35">
      <c r="N10805" s="6"/>
      <c r="Q10805" s="2"/>
      <c r="S10805" s="2"/>
    </row>
    <row r="10806" spans="14:19" x14ac:dyDescent="0.35">
      <c r="N10806" s="6"/>
      <c r="Q10806" s="2"/>
      <c r="S10806" s="2"/>
    </row>
    <row r="10807" spans="14:19" x14ac:dyDescent="0.35">
      <c r="N10807" s="6"/>
      <c r="Q10807" s="2"/>
      <c r="S10807" s="2"/>
    </row>
    <row r="10808" spans="14:19" x14ac:dyDescent="0.35">
      <c r="N10808" s="6"/>
      <c r="Q10808" s="2"/>
      <c r="S10808" s="2"/>
    </row>
    <row r="10809" spans="14:19" x14ac:dyDescent="0.35">
      <c r="N10809" s="6"/>
      <c r="Q10809" s="2"/>
      <c r="S10809" s="2"/>
    </row>
    <row r="10810" spans="14:19" x14ac:dyDescent="0.35">
      <c r="N10810" s="6"/>
      <c r="Q10810" s="2"/>
      <c r="S10810" s="2"/>
    </row>
    <row r="10811" spans="14:19" x14ac:dyDescent="0.35">
      <c r="N10811" s="6"/>
      <c r="Q10811" s="2"/>
      <c r="S10811" s="2"/>
    </row>
    <row r="10812" spans="14:19" x14ac:dyDescent="0.35">
      <c r="N10812" s="6"/>
      <c r="Q10812" s="2"/>
      <c r="S10812" s="2"/>
    </row>
    <row r="10813" spans="14:19" x14ac:dyDescent="0.35">
      <c r="N10813" s="6"/>
      <c r="Q10813" s="2"/>
      <c r="S10813" s="2"/>
    </row>
    <row r="10814" spans="14:19" x14ac:dyDescent="0.35">
      <c r="N10814" s="6"/>
      <c r="Q10814" s="2"/>
      <c r="S10814" s="2"/>
    </row>
    <row r="10815" spans="14:19" x14ac:dyDescent="0.35">
      <c r="N10815" s="6"/>
      <c r="Q10815" s="2"/>
      <c r="S10815" s="2"/>
    </row>
    <row r="10816" spans="14:19" x14ac:dyDescent="0.35">
      <c r="N10816" s="6"/>
      <c r="Q10816" s="2"/>
      <c r="S10816" s="2"/>
    </row>
    <row r="10817" spans="14:19" x14ac:dyDescent="0.35">
      <c r="N10817" s="6"/>
      <c r="Q10817" s="2"/>
      <c r="S10817" s="2"/>
    </row>
    <row r="10818" spans="14:19" x14ac:dyDescent="0.35">
      <c r="N10818" s="6"/>
      <c r="Q10818" s="2"/>
      <c r="S10818" s="2"/>
    </row>
    <row r="10819" spans="14:19" x14ac:dyDescent="0.35">
      <c r="N10819" s="6"/>
      <c r="Q10819" s="2"/>
      <c r="S10819" s="2"/>
    </row>
    <row r="10820" spans="14:19" x14ac:dyDescent="0.35">
      <c r="N10820" s="6"/>
      <c r="Q10820" s="2"/>
      <c r="S10820" s="2"/>
    </row>
    <row r="10821" spans="14:19" x14ac:dyDescent="0.35">
      <c r="N10821" s="6"/>
      <c r="Q10821" s="2"/>
      <c r="S10821" s="2"/>
    </row>
    <row r="10822" spans="14:19" x14ac:dyDescent="0.35">
      <c r="N10822" s="6"/>
      <c r="Q10822" s="2"/>
      <c r="S10822" s="2"/>
    </row>
    <row r="10823" spans="14:19" x14ac:dyDescent="0.35">
      <c r="N10823" s="6"/>
      <c r="Q10823" s="2"/>
      <c r="S10823" s="2"/>
    </row>
    <row r="10824" spans="14:19" x14ac:dyDescent="0.35">
      <c r="N10824" s="6"/>
      <c r="Q10824" s="2"/>
      <c r="S10824" s="2"/>
    </row>
    <row r="10825" spans="14:19" x14ac:dyDescent="0.35">
      <c r="N10825" s="6"/>
      <c r="Q10825" s="2"/>
      <c r="S10825" s="2"/>
    </row>
    <row r="10826" spans="14:19" x14ac:dyDescent="0.35">
      <c r="N10826" s="6"/>
      <c r="Q10826" s="2"/>
      <c r="S10826" s="2"/>
    </row>
    <row r="10827" spans="14:19" x14ac:dyDescent="0.35">
      <c r="N10827" s="6"/>
      <c r="Q10827" s="2"/>
      <c r="S10827" s="2"/>
    </row>
    <row r="10828" spans="14:19" x14ac:dyDescent="0.35">
      <c r="N10828" s="6"/>
      <c r="Q10828" s="2"/>
      <c r="S10828" s="2"/>
    </row>
    <row r="10829" spans="14:19" x14ac:dyDescent="0.35">
      <c r="N10829" s="6"/>
      <c r="Q10829" s="2"/>
      <c r="S10829" s="2"/>
    </row>
    <row r="10830" spans="14:19" x14ac:dyDescent="0.35">
      <c r="N10830" s="6"/>
      <c r="Q10830" s="2"/>
      <c r="S10830" s="2"/>
    </row>
    <row r="10831" spans="14:19" x14ac:dyDescent="0.35">
      <c r="N10831" s="6"/>
      <c r="Q10831" s="2"/>
      <c r="S10831" s="2"/>
    </row>
    <row r="10832" spans="14:19" x14ac:dyDescent="0.35">
      <c r="N10832" s="6"/>
      <c r="Q10832" s="2"/>
      <c r="S10832" s="2"/>
    </row>
    <row r="10833" spans="14:19" x14ac:dyDescent="0.35">
      <c r="N10833" s="6"/>
      <c r="Q10833" s="2"/>
      <c r="S10833" s="2"/>
    </row>
    <row r="10834" spans="14:19" x14ac:dyDescent="0.35">
      <c r="N10834" s="6"/>
      <c r="Q10834" s="2"/>
      <c r="S10834" s="2"/>
    </row>
    <row r="10835" spans="14:19" x14ac:dyDescent="0.35">
      <c r="N10835" s="6"/>
      <c r="Q10835" s="2"/>
      <c r="S10835" s="2"/>
    </row>
    <row r="10836" spans="14:19" x14ac:dyDescent="0.35">
      <c r="N10836" s="6"/>
      <c r="Q10836" s="2"/>
      <c r="S10836" s="2"/>
    </row>
    <row r="10837" spans="14:19" x14ac:dyDescent="0.35">
      <c r="N10837" s="6"/>
      <c r="Q10837" s="2"/>
      <c r="S10837" s="2"/>
    </row>
    <row r="10838" spans="14:19" x14ac:dyDescent="0.35">
      <c r="N10838" s="6"/>
      <c r="Q10838" s="2"/>
      <c r="S10838" s="2"/>
    </row>
    <row r="10839" spans="14:19" x14ac:dyDescent="0.35">
      <c r="N10839" s="6"/>
      <c r="Q10839" s="2"/>
      <c r="S10839" s="2"/>
    </row>
    <row r="10840" spans="14:19" x14ac:dyDescent="0.35">
      <c r="N10840" s="6"/>
      <c r="Q10840" s="2"/>
      <c r="S10840" s="2"/>
    </row>
    <row r="10841" spans="14:19" x14ac:dyDescent="0.35">
      <c r="N10841" s="6"/>
      <c r="Q10841" s="2"/>
      <c r="S10841" s="2"/>
    </row>
    <row r="10842" spans="14:19" x14ac:dyDescent="0.35">
      <c r="N10842" s="6"/>
      <c r="Q10842" s="2"/>
      <c r="S10842" s="2"/>
    </row>
    <row r="10843" spans="14:19" x14ac:dyDescent="0.35">
      <c r="N10843" s="6"/>
      <c r="Q10843" s="2"/>
      <c r="S10843" s="2"/>
    </row>
    <row r="10844" spans="14:19" x14ac:dyDescent="0.35">
      <c r="N10844" s="6"/>
      <c r="Q10844" s="2"/>
      <c r="S10844" s="2"/>
    </row>
    <row r="10845" spans="14:19" x14ac:dyDescent="0.35">
      <c r="N10845" s="6"/>
      <c r="Q10845" s="2"/>
      <c r="S10845" s="2"/>
    </row>
    <row r="10846" spans="14:19" x14ac:dyDescent="0.35">
      <c r="N10846" s="6"/>
      <c r="Q10846" s="2"/>
      <c r="S10846" s="2"/>
    </row>
    <row r="10847" spans="14:19" x14ac:dyDescent="0.35">
      <c r="N10847" s="6"/>
      <c r="Q10847" s="2"/>
      <c r="S10847" s="2"/>
    </row>
    <row r="10848" spans="14:19" x14ac:dyDescent="0.35">
      <c r="N10848" s="6"/>
      <c r="Q10848" s="2"/>
      <c r="S10848" s="2"/>
    </row>
    <row r="10849" spans="14:19" x14ac:dyDescent="0.35">
      <c r="N10849" s="6"/>
      <c r="Q10849" s="2"/>
      <c r="S10849" s="2"/>
    </row>
    <row r="10850" spans="14:19" x14ac:dyDescent="0.35">
      <c r="N10850" s="6"/>
      <c r="Q10850" s="2"/>
      <c r="S10850" s="2"/>
    </row>
    <row r="10851" spans="14:19" x14ac:dyDescent="0.35">
      <c r="N10851" s="6"/>
      <c r="Q10851" s="2"/>
      <c r="S10851" s="2"/>
    </row>
    <row r="10852" spans="14:19" x14ac:dyDescent="0.35">
      <c r="N10852" s="6"/>
      <c r="Q10852" s="2"/>
      <c r="S10852" s="2"/>
    </row>
    <row r="10853" spans="14:19" x14ac:dyDescent="0.35">
      <c r="N10853" s="6"/>
      <c r="Q10853" s="2"/>
      <c r="S10853" s="2"/>
    </row>
    <row r="10854" spans="14:19" x14ac:dyDescent="0.35">
      <c r="N10854" s="6"/>
      <c r="Q10854" s="2"/>
      <c r="S10854" s="2"/>
    </row>
    <row r="10855" spans="14:19" x14ac:dyDescent="0.35">
      <c r="N10855" s="6"/>
      <c r="Q10855" s="2"/>
      <c r="S10855" s="2"/>
    </row>
    <row r="10856" spans="14:19" x14ac:dyDescent="0.35">
      <c r="N10856" s="6"/>
      <c r="Q10856" s="2"/>
      <c r="S10856" s="2"/>
    </row>
    <row r="10857" spans="14:19" x14ac:dyDescent="0.35">
      <c r="N10857" s="6"/>
      <c r="Q10857" s="2"/>
      <c r="S10857" s="2"/>
    </row>
    <row r="10858" spans="14:19" x14ac:dyDescent="0.35">
      <c r="N10858" s="6"/>
      <c r="Q10858" s="2"/>
      <c r="S10858" s="2"/>
    </row>
    <row r="10859" spans="14:19" x14ac:dyDescent="0.35">
      <c r="N10859" s="6"/>
      <c r="Q10859" s="2"/>
      <c r="S10859" s="2"/>
    </row>
    <row r="10860" spans="14:19" x14ac:dyDescent="0.35">
      <c r="N10860" s="6"/>
      <c r="Q10860" s="2"/>
      <c r="S10860" s="2"/>
    </row>
    <row r="10861" spans="14:19" x14ac:dyDescent="0.35">
      <c r="N10861" s="6"/>
      <c r="Q10861" s="2"/>
      <c r="S10861" s="2"/>
    </row>
    <row r="10862" spans="14:19" x14ac:dyDescent="0.35">
      <c r="N10862" s="6"/>
      <c r="Q10862" s="2"/>
      <c r="S10862" s="2"/>
    </row>
    <row r="10863" spans="14:19" x14ac:dyDescent="0.35">
      <c r="N10863" s="6"/>
      <c r="Q10863" s="2"/>
      <c r="S10863" s="2"/>
    </row>
    <row r="10864" spans="14:19" x14ac:dyDescent="0.35">
      <c r="N10864" s="6"/>
      <c r="Q10864" s="2"/>
      <c r="S10864" s="2"/>
    </row>
    <row r="10865" spans="14:19" x14ac:dyDescent="0.35">
      <c r="N10865" s="6"/>
      <c r="Q10865" s="2"/>
      <c r="S10865" s="2"/>
    </row>
    <row r="10866" spans="14:19" x14ac:dyDescent="0.35">
      <c r="N10866" s="6"/>
      <c r="Q10866" s="2"/>
      <c r="S10866" s="2"/>
    </row>
    <row r="10867" spans="14:19" x14ac:dyDescent="0.35">
      <c r="N10867" s="6"/>
      <c r="Q10867" s="2"/>
      <c r="S10867" s="2"/>
    </row>
    <row r="10868" spans="14:19" x14ac:dyDescent="0.35">
      <c r="N10868" s="6"/>
      <c r="Q10868" s="2"/>
      <c r="S10868" s="2"/>
    </row>
    <row r="10869" spans="14:19" x14ac:dyDescent="0.35">
      <c r="N10869" s="6"/>
      <c r="Q10869" s="2"/>
      <c r="S10869" s="2"/>
    </row>
    <row r="10870" spans="14:19" x14ac:dyDescent="0.35">
      <c r="N10870" s="6"/>
      <c r="Q10870" s="2"/>
      <c r="S10870" s="2"/>
    </row>
    <row r="10871" spans="14:19" x14ac:dyDescent="0.35">
      <c r="N10871" s="6"/>
      <c r="Q10871" s="2"/>
      <c r="S10871" s="2"/>
    </row>
    <row r="10872" spans="14:19" x14ac:dyDescent="0.35">
      <c r="N10872" s="6"/>
      <c r="Q10872" s="2"/>
      <c r="S10872" s="2"/>
    </row>
    <row r="10873" spans="14:19" x14ac:dyDescent="0.35">
      <c r="N10873" s="6"/>
      <c r="Q10873" s="2"/>
      <c r="S10873" s="2"/>
    </row>
    <row r="10874" spans="14:19" x14ac:dyDescent="0.35">
      <c r="N10874" s="6"/>
      <c r="Q10874" s="2"/>
      <c r="S10874" s="2"/>
    </row>
    <row r="10875" spans="14:19" x14ac:dyDescent="0.35">
      <c r="N10875" s="6"/>
      <c r="Q10875" s="2"/>
      <c r="S10875" s="2"/>
    </row>
    <row r="10876" spans="14:19" x14ac:dyDescent="0.35">
      <c r="N10876" s="6"/>
      <c r="Q10876" s="2"/>
      <c r="S10876" s="2"/>
    </row>
    <row r="10877" spans="14:19" x14ac:dyDescent="0.35">
      <c r="N10877" s="6"/>
      <c r="Q10877" s="2"/>
      <c r="S10877" s="2"/>
    </row>
    <row r="10878" spans="14:19" x14ac:dyDescent="0.35">
      <c r="N10878" s="6"/>
      <c r="Q10878" s="2"/>
      <c r="S10878" s="2"/>
    </row>
    <row r="10879" spans="14:19" x14ac:dyDescent="0.35">
      <c r="N10879" s="6"/>
      <c r="Q10879" s="2"/>
      <c r="S10879" s="2"/>
    </row>
    <row r="10880" spans="14:19" x14ac:dyDescent="0.35">
      <c r="N10880" s="6"/>
      <c r="Q10880" s="2"/>
      <c r="S10880" s="2"/>
    </row>
    <row r="10881" spans="14:19" x14ac:dyDescent="0.35">
      <c r="N10881" s="6"/>
      <c r="Q10881" s="2"/>
      <c r="S10881" s="2"/>
    </row>
    <row r="10882" spans="14:19" x14ac:dyDescent="0.35">
      <c r="N10882" s="6"/>
      <c r="Q10882" s="2"/>
      <c r="S10882" s="2"/>
    </row>
    <row r="10883" spans="14:19" x14ac:dyDescent="0.35">
      <c r="N10883" s="6"/>
      <c r="Q10883" s="2"/>
      <c r="S10883" s="2"/>
    </row>
    <row r="10884" spans="14:19" x14ac:dyDescent="0.35">
      <c r="N10884" s="6"/>
      <c r="Q10884" s="2"/>
      <c r="S10884" s="2"/>
    </row>
    <row r="10885" spans="14:19" x14ac:dyDescent="0.35">
      <c r="N10885" s="6"/>
      <c r="Q10885" s="2"/>
      <c r="S10885" s="2"/>
    </row>
    <row r="10886" spans="14:19" x14ac:dyDescent="0.35">
      <c r="N10886" s="6"/>
      <c r="Q10886" s="2"/>
      <c r="S10886" s="2"/>
    </row>
    <row r="10887" spans="14:19" x14ac:dyDescent="0.35">
      <c r="N10887" s="6"/>
      <c r="Q10887" s="2"/>
      <c r="S10887" s="2"/>
    </row>
    <row r="10888" spans="14:19" x14ac:dyDescent="0.35">
      <c r="N10888" s="6"/>
      <c r="Q10888" s="2"/>
      <c r="S10888" s="2"/>
    </row>
    <row r="10889" spans="14:19" x14ac:dyDescent="0.35">
      <c r="N10889" s="6"/>
      <c r="Q10889" s="2"/>
      <c r="S10889" s="2"/>
    </row>
    <row r="10890" spans="14:19" x14ac:dyDescent="0.35">
      <c r="N10890" s="6"/>
      <c r="Q10890" s="2"/>
      <c r="S10890" s="2"/>
    </row>
    <row r="10891" spans="14:19" x14ac:dyDescent="0.35">
      <c r="N10891" s="6"/>
      <c r="Q10891" s="2"/>
      <c r="S10891" s="2"/>
    </row>
    <row r="10892" spans="14:19" x14ac:dyDescent="0.35">
      <c r="N10892" s="6"/>
      <c r="Q10892" s="2"/>
      <c r="S10892" s="2"/>
    </row>
    <row r="10893" spans="14:19" x14ac:dyDescent="0.35">
      <c r="N10893" s="6"/>
      <c r="Q10893" s="2"/>
      <c r="S10893" s="2"/>
    </row>
    <row r="10894" spans="14:19" x14ac:dyDescent="0.35">
      <c r="N10894" s="6"/>
      <c r="Q10894" s="2"/>
      <c r="S10894" s="2"/>
    </row>
    <row r="10895" spans="14:19" x14ac:dyDescent="0.35">
      <c r="N10895" s="6"/>
      <c r="Q10895" s="2"/>
      <c r="S10895" s="2"/>
    </row>
    <row r="10896" spans="14:19" x14ac:dyDescent="0.35">
      <c r="N10896" s="6"/>
      <c r="Q10896" s="2"/>
      <c r="S10896" s="2"/>
    </row>
    <row r="10897" spans="14:19" x14ac:dyDescent="0.35">
      <c r="N10897" s="6"/>
      <c r="Q10897" s="2"/>
      <c r="S10897" s="2"/>
    </row>
    <row r="10898" spans="14:19" x14ac:dyDescent="0.35">
      <c r="N10898" s="6"/>
      <c r="Q10898" s="2"/>
      <c r="S10898" s="2"/>
    </row>
    <row r="10899" spans="14:19" x14ac:dyDescent="0.35">
      <c r="N10899" s="6"/>
      <c r="Q10899" s="2"/>
      <c r="S10899" s="2"/>
    </row>
    <row r="10900" spans="14:19" x14ac:dyDescent="0.35">
      <c r="N10900" s="6"/>
      <c r="Q10900" s="2"/>
      <c r="S10900" s="2"/>
    </row>
    <row r="10901" spans="14:19" x14ac:dyDescent="0.35">
      <c r="N10901" s="6"/>
      <c r="Q10901" s="2"/>
      <c r="S10901" s="2"/>
    </row>
    <row r="10902" spans="14:19" x14ac:dyDescent="0.35">
      <c r="N10902" s="6"/>
      <c r="Q10902" s="2"/>
      <c r="S10902" s="2"/>
    </row>
    <row r="10903" spans="14:19" x14ac:dyDescent="0.35">
      <c r="N10903" s="6"/>
      <c r="Q10903" s="2"/>
      <c r="S10903" s="2"/>
    </row>
    <row r="10904" spans="14:19" x14ac:dyDescent="0.35">
      <c r="N10904" s="6"/>
      <c r="Q10904" s="2"/>
      <c r="S10904" s="2"/>
    </row>
    <row r="10905" spans="14:19" x14ac:dyDescent="0.35">
      <c r="N10905" s="6"/>
      <c r="Q10905" s="2"/>
      <c r="S10905" s="2"/>
    </row>
    <row r="10906" spans="14:19" x14ac:dyDescent="0.35">
      <c r="N10906" s="6"/>
      <c r="Q10906" s="2"/>
      <c r="S10906" s="2"/>
    </row>
    <row r="10907" spans="14:19" x14ac:dyDescent="0.35">
      <c r="N10907" s="6"/>
      <c r="Q10907" s="2"/>
      <c r="S10907" s="2"/>
    </row>
    <row r="10908" spans="14:19" x14ac:dyDescent="0.35">
      <c r="N10908" s="6"/>
      <c r="Q10908" s="2"/>
      <c r="S10908" s="2"/>
    </row>
    <row r="10909" spans="14:19" x14ac:dyDescent="0.35">
      <c r="N10909" s="6"/>
      <c r="Q10909" s="2"/>
      <c r="S10909" s="2"/>
    </row>
    <row r="10910" spans="14:19" x14ac:dyDescent="0.35">
      <c r="N10910" s="6"/>
      <c r="Q10910" s="2"/>
      <c r="S10910" s="2"/>
    </row>
    <row r="10911" spans="14:19" x14ac:dyDescent="0.35">
      <c r="N10911" s="6"/>
      <c r="Q10911" s="2"/>
      <c r="S10911" s="2"/>
    </row>
    <row r="10912" spans="14:19" x14ac:dyDescent="0.35">
      <c r="N10912" s="6"/>
      <c r="Q10912" s="2"/>
      <c r="S10912" s="2"/>
    </row>
    <row r="10913" spans="14:19" x14ac:dyDescent="0.35">
      <c r="N10913" s="6"/>
      <c r="Q10913" s="2"/>
      <c r="S10913" s="2"/>
    </row>
    <row r="10914" spans="14:19" x14ac:dyDescent="0.35">
      <c r="N10914" s="6"/>
      <c r="Q10914" s="2"/>
      <c r="S10914" s="2"/>
    </row>
    <row r="10915" spans="14:19" x14ac:dyDescent="0.35">
      <c r="N10915" s="6"/>
      <c r="Q10915" s="2"/>
      <c r="S10915" s="2"/>
    </row>
    <row r="10916" spans="14:19" x14ac:dyDescent="0.35">
      <c r="N10916" s="6"/>
      <c r="Q10916" s="2"/>
      <c r="S10916" s="2"/>
    </row>
    <row r="10917" spans="14:19" x14ac:dyDescent="0.35">
      <c r="N10917" s="6"/>
      <c r="Q10917" s="2"/>
      <c r="S10917" s="2"/>
    </row>
    <row r="10918" spans="14:19" x14ac:dyDescent="0.35">
      <c r="N10918" s="6"/>
      <c r="Q10918" s="2"/>
      <c r="S10918" s="2"/>
    </row>
    <row r="10919" spans="14:19" x14ac:dyDescent="0.35">
      <c r="N10919" s="6"/>
      <c r="Q10919" s="2"/>
      <c r="S10919" s="2"/>
    </row>
    <row r="10920" spans="14:19" x14ac:dyDescent="0.35">
      <c r="N10920" s="6"/>
      <c r="Q10920" s="2"/>
      <c r="S10920" s="2"/>
    </row>
    <row r="10921" spans="14:19" x14ac:dyDescent="0.35">
      <c r="N10921" s="6"/>
      <c r="Q10921" s="2"/>
      <c r="S10921" s="2"/>
    </row>
    <row r="10922" spans="14:19" x14ac:dyDescent="0.35">
      <c r="N10922" s="6"/>
      <c r="Q10922" s="2"/>
      <c r="S10922" s="2"/>
    </row>
    <row r="10923" spans="14:19" x14ac:dyDescent="0.35">
      <c r="N10923" s="6"/>
      <c r="Q10923" s="2"/>
      <c r="S10923" s="2"/>
    </row>
    <row r="10924" spans="14:19" x14ac:dyDescent="0.35">
      <c r="N10924" s="6"/>
      <c r="Q10924" s="2"/>
      <c r="S10924" s="2"/>
    </row>
    <row r="10925" spans="14:19" x14ac:dyDescent="0.35">
      <c r="N10925" s="6"/>
      <c r="Q10925" s="2"/>
      <c r="S10925" s="2"/>
    </row>
    <row r="10926" spans="14:19" x14ac:dyDescent="0.35">
      <c r="N10926" s="6"/>
      <c r="Q10926" s="2"/>
      <c r="S10926" s="2"/>
    </row>
    <row r="10927" spans="14:19" x14ac:dyDescent="0.35">
      <c r="N10927" s="6"/>
      <c r="Q10927" s="2"/>
      <c r="S10927" s="2"/>
    </row>
    <row r="10928" spans="14:19" x14ac:dyDescent="0.35">
      <c r="N10928" s="6"/>
      <c r="Q10928" s="2"/>
      <c r="S10928" s="2"/>
    </row>
    <row r="10929" spans="14:19" x14ac:dyDescent="0.35">
      <c r="N10929" s="6"/>
      <c r="Q10929" s="2"/>
      <c r="S10929" s="2"/>
    </row>
    <row r="10930" spans="14:19" x14ac:dyDescent="0.35">
      <c r="N10930" s="6"/>
      <c r="Q10930" s="2"/>
      <c r="S10930" s="2"/>
    </row>
    <row r="10931" spans="14:19" x14ac:dyDescent="0.35">
      <c r="N10931" s="6"/>
      <c r="Q10931" s="2"/>
      <c r="S10931" s="2"/>
    </row>
    <row r="10932" spans="14:19" x14ac:dyDescent="0.35">
      <c r="N10932" s="6"/>
      <c r="Q10932" s="2"/>
      <c r="S10932" s="2"/>
    </row>
    <row r="10933" spans="14:19" x14ac:dyDescent="0.35">
      <c r="N10933" s="6"/>
      <c r="Q10933" s="2"/>
      <c r="S10933" s="2"/>
    </row>
    <row r="10934" spans="14:19" x14ac:dyDescent="0.35">
      <c r="N10934" s="6"/>
      <c r="Q10934" s="2"/>
      <c r="S10934" s="2"/>
    </row>
    <row r="10935" spans="14:19" x14ac:dyDescent="0.35">
      <c r="N10935" s="6"/>
      <c r="Q10935" s="2"/>
      <c r="S10935" s="2"/>
    </row>
    <row r="10936" spans="14:19" x14ac:dyDescent="0.35">
      <c r="N10936" s="6"/>
      <c r="Q10936" s="2"/>
      <c r="S10936" s="2"/>
    </row>
    <row r="10937" spans="14:19" x14ac:dyDescent="0.35">
      <c r="N10937" s="6"/>
      <c r="Q10937" s="2"/>
      <c r="S10937" s="2"/>
    </row>
    <row r="10938" spans="14:19" x14ac:dyDescent="0.35">
      <c r="N10938" s="6"/>
      <c r="Q10938" s="2"/>
      <c r="S10938" s="2"/>
    </row>
    <row r="10939" spans="14:19" x14ac:dyDescent="0.35">
      <c r="N10939" s="6"/>
      <c r="Q10939" s="2"/>
      <c r="S10939" s="2"/>
    </row>
    <row r="10940" spans="14:19" x14ac:dyDescent="0.35">
      <c r="N10940" s="6"/>
      <c r="Q10940" s="2"/>
      <c r="S10940" s="2"/>
    </row>
    <row r="10941" spans="14:19" x14ac:dyDescent="0.35">
      <c r="N10941" s="6"/>
      <c r="Q10941" s="2"/>
      <c r="S10941" s="2"/>
    </row>
    <row r="10942" spans="14:19" x14ac:dyDescent="0.35">
      <c r="N10942" s="6"/>
      <c r="Q10942" s="2"/>
      <c r="S10942" s="2"/>
    </row>
    <row r="10943" spans="14:19" x14ac:dyDescent="0.35">
      <c r="N10943" s="6"/>
      <c r="Q10943" s="2"/>
      <c r="S10943" s="2"/>
    </row>
    <row r="10944" spans="14:19" x14ac:dyDescent="0.35">
      <c r="N10944" s="6"/>
      <c r="Q10944" s="2"/>
      <c r="S10944" s="2"/>
    </row>
    <row r="10945" spans="14:19" x14ac:dyDescent="0.35">
      <c r="N10945" s="6"/>
      <c r="Q10945" s="2"/>
      <c r="S10945" s="2"/>
    </row>
    <row r="10946" spans="14:19" x14ac:dyDescent="0.35">
      <c r="N10946" s="6"/>
      <c r="Q10946" s="2"/>
      <c r="S10946" s="2"/>
    </row>
    <row r="10947" spans="14:19" x14ac:dyDescent="0.35">
      <c r="N10947" s="6"/>
      <c r="Q10947" s="2"/>
      <c r="S10947" s="2"/>
    </row>
    <row r="10948" spans="14:19" x14ac:dyDescent="0.35">
      <c r="N10948" s="6"/>
      <c r="Q10948" s="2"/>
      <c r="S10948" s="2"/>
    </row>
    <row r="10949" spans="14:19" x14ac:dyDescent="0.35">
      <c r="N10949" s="6"/>
      <c r="Q10949" s="2"/>
      <c r="S10949" s="2"/>
    </row>
    <row r="10950" spans="14:19" x14ac:dyDescent="0.35">
      <c r="N10950" s="6"/>
      <c r="Q10950" s="2"/>
      <c r="S10950" s="2"/>
    </row>
    <row r="10951" spans="14:19" x14ac:dyDescent="0.35">
      <c r="N10951" s="6"/>
      <c r="Q10951" s="2"/>
      <c r="S10951" s="2"/>
    </row>
    <row r="10952" spans="14:19" x14ac:dyDescent="0.35">
      <c r="N10952" s="6"/>
      <c r="Q10952" s="2"/>
      <c r="S10952" s="2"/>
    </row>
    <row r="10953" spans="14:19" x14ac:dyDescent="0.35">
      <c r="N10953" s="6"/>
      <c r="Q10953" s="2"/>
      <c r="S10953" s="2"/>
    </row>
    <row r="10954" spans="14:19" x14ac:dyDescent="0.35">
      <c r="N10954" s="6"/>
      <c r="Q10954" s="2"/>
      <c r="S10954" s="2"/>
    </row>
    <row r="10955" spans="14:19" x14ac:dyDescent="0.35">
      <c r="N10955" s="6"/>
      <c r="Q10955" s="2"/>
      <c r="S10955" s="2"/>
    </row>
    <row r="10956" spans="14:19" x14ac:dyDescent="0.35">
      <c r="N10956" s="6"/>
      <c r="Q10956" s="2"/>
      <c r="S10956" s="2"/>
    </row>
    <row r="10957" spans="14:19" x14ac:dyDescent="0.35">
      <c r="N10957" s="6"/>
      <c r="Q10957" s="2"/>
      <c r="S10957" s="2"/>
    </row>
    <row r="10958" spans="14:19" x14ac:dyDescent="0.35">
      <c r="N10958" s="6"/>
      <c r="Q10958" s="2"/>
      <c r="S10958" s="2"/>
    </row>
    <row r="10959" spans="14:19" x14ac:dyDescent="0.35">
      <c r="N10959" s="6"/>
      <c r="Q10959" s="2"/>
      <c r="S10959" s="2"/>
    </row>
    <row r="10960" spans="14:19" x14ac:dyDescent="0.35">
      <c r="N10960" s="6"/>
      <c r="Q10960" s="2"/>
      <c r="S10960" s="2"/>
    </row>
    <row r="10961" spans="14:19" x14ac:dyDescent="0.35">
      <c r="N10961" s="6"/>
      <c r="Q10961" s="2"/>
      <c r="S10961" s="2"/>
    </row>
    <row r="10962" spans="14:19" x14ac:dyDescent="0.35">
      <c r="N10962" s="6"/>
      <c r="Q10962" s="2"/>
      <c r="S10962" s="2"/>
    </row>
    <row r="10963" spans="14:19" x14ac:dyDescent="0.35">
      <c r="N10963" s="6"/>
      <c r="Q10963" s="2"/>
      <c r="S10963" s="2"/>
    </row>
    <row r="10964" spans="14:19" x14ac:dyDescent="0.35">
      <c r="N10964" s="6"/>
      <c r="Q10964" s="2"/>
      <c r="S10964" s="2"/>
    </row>
    <row r="10965" spans="14:19" x14ac:dyDescent="0.35">
      <c r="N10965" s="6"/>
      <c r="Q10965" s="2"/>
      <c r="S10965" s="2"/>
    </row>
    <row r="10966" spans="14:19" x14ac:dyDescent="0.35">
      <c r="N10966" s="6"/>
      <c r="Q10966" s="2"/>
      <c r="S10966" s="2"/>
    </row>
    <row r="10967" spans="14:19" x14ac:dyDescent="0.35">
      <c r="N10967" s="6"/>
      <c r="Q10967" s="2"/>
      <c r="S10967" s="2"/>
    </row>
    <row r="10968" spans="14:19" x14ac:dyDescent="0.35">
      <c r="N10968" s="6"/>
      <c r="Q10968" s="2"/>
      <c r="S10968" s="2"/>
    </row>
    <row r="10969" spans="14:19" x14ac:dyDescent="0.35">
      <c r="N10969" s="6"/>
      <c r="Q10969" s="2"/>
      <c r="S10969" s="2"/>
    </row>
    <row r="10970" spans="14:19" x14ac:dyDescent="0.35">
      <c r="N10970" s="6"/>
      <c r="Q10970" s="2"/>
      <c r="S10970" s="2"/>
    </row>
    <row r="10971" spans="14:19" x14ac:dyDescent="0.35">
      <c r="N10971" s="6"/>
      <c r="Q10971" s="2"/>
      <c r="S10971" s="2"/>
    </row>
    <row r="10972" spans="14:19" x14ac:dyDescent="0.35">
      <c r="N10972" s="6"/>
      <c r="Q10972" s="2"/>
      <c r="S10972" s="2"/>
    </row>
    <row r="10973" spans="14:19" x14ac:dyDescent="0.35">
      <c r="N10973" s="6"/>
      <c r="Q10973" s="2"/>
      <c r="S10973" s="2"/>
    </row>
    <row r="10974" spans="14:19" x14ac:dyDescent="0.35">
      <c r="N10974" s="6"/>
      <c r="Q10974" s="2"/>
      <c r="S10974" s="2"/>
    </row>
    <row r="10975" spans="14:19" x14ac:dyDescent="0.35">
      <c r="N10975" s="6"/>
      <c r="Q10975" s="2"/>
      <c r="S10975" s="2"/>
    </row>
    <row r="10976" spans="14:19" x14ac:dyDescent="0.35">
      <c r="N10976" s="6"/>
      <c r="Q10976" s="2"/>
      <c r="S10976" s="2"/>
    </row>
    <row r="10977" spans="14:19" x14ac:dyDescent="0.35">
      <c r="N10977" s="6"/>
      <c r="Q10977" s="2"/>
      <c r="S10977" s="2"/>
    </row>
    <row r="10978" spans="14:19" x14ac:dyDescent="0.35">
      <c r="N10978" s="6"/>
      <c r="Q10978" s="2"/>
      <c r="S10978" s="2"/>
    </row>
    <row r="10979" spans="14:19" x14ac:dyDescent="0.35">
      <c r="N10979" s="6"/>
      <c r="Q10979" s="2"/>
      <c r="S10979" s="2"/>
    </row>
    <row r="10980" spans="14:19" x14ac:dyDescent="0.35">
      <c r="N10980" s="6"/>
      <c r="Q10980" s="2"/>
      <c r="S10980" s="2"/>
    </row>
    <row r="10981" spans="14:19" x14ac:dyDescent="0.35">
      <c r="N10981" s="6"/>
      <c r="Q10981" s="2"/>
      <c r="S10981" s="2"/>
    </row>
    <row r="10982" spans="14:19" x14ac:dyDescent="0.35">
      <c r="N10982" s="6"/>
      <c r="Q10982" s="2"/>
      <c r="S10982" s="2"/>
    </row>
    <row r="10983" spans="14:19" x14ac:dyDescent="0.35">
      <c r="N10983" s="6"/>
      <c r="Q10983" s="2"/>
      <c r="S10983" s="2"/>
    </row>
    <row r="10984" spans="14:19" x14ac:dyDescent="0.35">
      <c r="N10984" s="6"/>
      <c r="Q10984" s="2"/>
      <c r="S10984" s="2"/>
    </row>
    <row r="10985" spans="14:19" x14ac:dyDescent="0.35">
      <c r="N10985" s="6"/>
      <c r="Q10985" s="2"/>
      <c r="S10985" s="2"/>
    </row>
    <row r="10986" spans="14:19" x14ac:dyDescent="0.35">
      <c r="N10986" s="6"/>
      <c r="Q10986" s="2"/>
      <c r="S10986" s="2"/>
    </row>
    <row r="10987" spans="14:19" x14ac:dyDescent="0.35">
      <c r="N10987" s="6"/>
      <c r="Q10987" s="2"/>
      <c r="S10987" s="2"/>
    </row>
    <row r="10988" spans="14:19" x14ac:dyDescent="0.35">
      <c r="N10988" s="6"/>
      <c r="Q10988" s="2"/>
      <c r="S10988" s="2"/>
    </row>
    <row r="10989" spans="14:19" x14ac:dyDescent="0.35">
      <c r="N10989" s="6"/>
      <c r="Q10989" s="2"/>
      <c r="S10989" s="2"/>
    </row>
    <row r="10990" spans="14:19" x14ac:dyDescent="0.35">
      <c r="N10990" s="6"/>
      <c r="Q10990" s="2"/>
      <c r="S10990" s="2"/>
    </row>
    <row r="10991" spans="14:19" x14ac:dyDescent="0.35">
      <c r="N10991" s="6"/>
      <c r="Q10991" s="2"/>
      <c r="S10991" s="2"/>
    </row>
    <row r="10992" spans="14:19" x14ac:dyDescent="0.35">
      <c r="N10992" s="6"/>
      <c r="Q10992" s="2"/>
      <c r="S10992" s="2"/>
    </row>
    <row r="10993" spans="14:19" x14ac:dyDescent="0.35">
      <c r="N10993" s="6"/>
      <c r="Q10993" s="2"/>
      <c r="S10993" s="2"/>
    </row>
    <row r="10994" spans="14:19" x14ac:dyDescent="0.35">
      <c r="N10994" s="6"/>
      <c r="Q10994" s="2"/>
      <c r="S10994" s="2"/>
    </row>
    <row r="10995" spans="14:19" x14ac:dyDescent="0.35">
      <c r="N10995" s="6"/>
      <c r="Q10995" s="2"/>
      <c r="S10995" s="2"/>
    </row>
    <row r="10996" spans="14:19" x14ac:dyDescent="0.35">
      <c r="N10996" s="6"/>
      <c r="Q10996" s="2"/>
      <c r="S10996" s="2"/>
    </row>
    <row r="10997" spans="14:19" x14ac:dyDescent="0.35">
      <c r="N10997" s="6"/>
      <c r="Q10997" s="2"/>
      <c r="S10997" s="2"/>
    </row>
    <row r="10998" spans="14:19" x14ac:dyDescent="0.35">
      <c r="N10998" s="6"/>
      <c r="Q10998" s="2"/>
      <c r="S10998" s="2"/>
    </row>
    <row r="10999" spans="14:19" x14ac:dyDescent="0.35">
      <c r="N10999" s="6"/>
      <c r="Q10999" s="2"/>
      <c r="S10999" s="2"/>
    </row>
    <row r="11000" spans="14:19" x14ac:dyDescent="0.35">
      <c r="N11000" s="6"/>
      <c r="Q11000" s="2"/>
      <c r="S11000" s="2"/>
    </row>
    <row r="11001" spans="14:19" x14ac:dyDescent="0.35">
      <c r="N11001" s="6"/>
      <c r="Q11001" s="2"/>
      <c r="S11001" s="2"/>
    </row>
    <row r="11002" spans="14:19" x14ac:dyDescent="0.35">
      <c r="N11002" s="6"/>
      <c r="Q11002" s="2"/>
      <c r="S11002" s="2"/>
    </row>
    <row r="11003" spans="14:19" x14ac:dyDescent="0.35">
      <c r="N11003" s="6"/>
      <c r="Q11003" s="2"/>
      <c r="S11003" s="2"/>
    </row>
    <row r="11004" spans="14:19" x14ac:dyDescent="0.35">
      <c r="N11004" s="6"/>
      <c r="Q11004" s="2"/>
      <c r="S11004" s="2"/>
    </row>
    <row r="11005" spans="14:19" x14ac:dyDescent="0.35">
      <c r="N11005" s="6"/>
      <c r="Q11005" s="2"/>
      <c r="S11005" s="2"/>
    </row>
    <row r="11006" spans="14:19" x14ac:dyDescent="0.35">
      <c r="N11006" s="6"/>
      <c r="Q11006" s="2"/>
      <c r="S11006" s="2"/>
    </row>
    <row r="11007" spans="14:19" x14ac:dyDescent="0.35">
      <c r="N11007" s="6"/>
      <c r="Q11007" s="2"/>
      <c r="S11007" s="2"/>
    </row>
    <row r="11008" spans="14:19" x14ac:dyDescent="0.35">
      <c r="N11008" s="6"/>
      <c r="Q11008" s="2"/>
      <c r="S11008" s="2"/>
    </row>
    <row r="11009" spans="14:19" x14ac:dyDescent="0.35">
      <c r="N11009" s="6"/>
      <c r="Q11009" s="2"/>
      <c r="S11009" s="2"/>
    </row>
    <row r="11010" spans="14:19" x14ac:dyDescent="0.35">
      <c r="N11010" s="6"/>
      <c r="Q11010" s="2"/>
      <c r="S11010" s="2"/>
    </row>
    <row r="11011" spans="14:19" x14ac:dyDescent="0.35">
      <c r="N11011" s="6"/>
      <c r="Q11011" s="2"/>
      <c r="S11011" s="2"/>
    </row>
    <row r="11012" spans="14:19" x14ac:dyDescent="0.35">
      <c r="N11012" s="6"/>
      <c r="Q11012" s="2"/>
      <c r="S11012" s="2"/>
    </row>
    <row r="11013" spans="14:19" x14ac:dyDescent="0.35">
      <c r="N11013" s="6"/>
      <c r="Q11013" s="2"/>
      <c r="S11013" s="2"/>
    </row>
    <row r="11014" spans="14:19" x14ac:dyDescent="0.35">
      <c r="N11014" s="6"/>
      <c r="Q11014" s="2"/>
      <c r="S11014" s="2"/>
    </row>
    <row r="11015" spans="14:19" x14ac:dyDescent="0.35">
      <c r="N11015" s="6"/>
      <c r="Q11015" s="2"/>
      <c r="S11015" s="2"/>
    </row>
    <row r="11016" spans="14:19" x14ac:dyDescent="0.35">
      <c r="N11016" s="6"/>
      <c r="Q11016" s="2"/>
      <c r="S11016" s="2"/>
    </row>
    <row r="11017" spans="14:19" x14ac:dyDescent="0.35">
      <c r="N11017" s="6"/>
      <c r="Q11017" s="2"/>
      <c r="S11017" s="2"/>
    </row>
    <row r="11018" spans="14:19" x14ac:dyDescent="0.35">
      <c r="N11018" s="6"/>
      <c r="Q11018" s="2"/>
      <c r="S11018" s="2"/>
    </row>
    <row r="11019" spans="14:19" x14ac:dyDescent="0.35">
      <c r="N11019" s="6"/>
      <c r="Q11019" s="2"/>
      <c r="S11019" s="2"/>
    </row>
    <row r="11020" spans="14:19" x14ac:dyDescent="0.35">
      <c r="N11020" s="6"/>
      <c r="Q11020" s="2"/>
      <c r="S11020" s="2"/>
    </row>
    <row r="11021" spans="14:19" x14ac:dyDescent="0.35">
      <c r="N11021" s="6"/>
      <c r="Q11021" s="2"/>
      <c r="S11021" s="2"/>
    </row>
    <row r="11022" spans="14:19" x14ac:dyDescent="0.35">
      <c r="N11022" s="6"/>
      <c r="Q11022" s="2"/>
      <c r="S11022" s="2"/>
    </row>
    <row r="11023" spans="14:19" x14ac:dyDescent="0.35">
      <c r="N11023" s="6"/>
      <c r="Q11023" s="2"/>
      <c r="S11023" s="2"/>
    </row>
    <row r="11024" spans="14:19" x14ac:dyDescent="0.35">
      <c r="N11024" s="6"/>
      <c r="Q11024" s="2"/>
      <c r="S11024" s="2"/>
    </row>
    <row r="11025" spans="14:19" x14ac:dyDescent="0.35">
      <c r="N11025" s="6"/>
      <c r="Q11025" s="2"/>
      <c r="S11025" s="2"/>
    </row>
    <row r="11026" spans="14:19" x14ac:dyDescent="0.35">
      <c r="N11026" s="6"/>
      <c r="Q11026" s="2"/>
      <c r="S11026" s="2"/>
    </row>
    <row r="11027" spans="14:19" x14ac:dyDescent="0.35">
      <c r="N11027" s="6"/>
      <c r="Q11027" s="2"/>
      <c r="S11027" s="2"/>
    </row>
    <row r="11028" spans="14:19" x14ac:dyDescent="0.35">
      <c r="N11028" s="6"/>
      <c r="Q11028" s="2"/>
      <c r="S11028" s="2"/>
    </row>
    <row r="11029" spans="14:19" x14ac:dyDescent="0.35">
      <c r="N11029" s="6"/>
      <c r="Q11029" s="2"/>
      <c r="S11029" s="2"/>
    </row>
    <row r="11030" spans="14:19" x14ac:dyDescent="0.35">
      <c r="N11030" s="6"/>
      <c r="Q11030" s="2"/>
      <c r="S11030" s="2"/>
    </row>
    <row r="11031" spans="14:19" x14ac:dyDescent="0.35">
      <c r="N11031" s="6"/>
      <c r="Q11031" s="2"/>
      <c r="S11031" s="2"/>
    </row>
    <row r="11032" spans="14:19" x14ac:dyDescent="0.35">
      <c r="N11032" s="6"/>
      <c r="Q11032" s="2"/>
      <c r="S11032" s="2"/>
    </row>
    <row r="11033" spans="14:19" x14ac:dyDescent="0.35">
      <c r="N11033" s="6"/>
      <c r="Q11033" s="2"/>
      <c r="S11033" s="2"/>
    </row>
    <row r="11034" spans="14:19" x14ac:dyDescent="0.35">
      <c r="N11034" s="6"/>
      <c r="Q11034" s="2"/>
      <c r="S11034" s="2"/>
    </row>
    <row r="11035" spans="14:19" x14ac:dyDescent="0.35">
      <c r="N11035" s="6"/>
      <c r="Q11035" s="2"/>
      <c r="S11035" s="2"/>
    </row>
    <row r="11036" spans="14:19" x14ac:dyDescent="0.35">
      <c r="N11036" s="6"/>
      <c r="Q11036" s="2"/>
      <c r="S11036" s="2"/>
    </row>
    <row r="11037" spans="14:19" x14ac:dyDescent="0.35">
      <c r="N11037" s="6"/>
      <c r="Q11037" s="2"/>
      <c r="S11037" s="2"/>
    </row>
    <row r="11038" spans="14:19" x14ac:dyDescent="0.35">
      <c r="N11038" s="6"/>
      <c r="Q11038" s="2"/>
      <c r="S11038" s="2"/>
    </row>
    <row r="11039" spans="14:19" x14ac:dyDescent="0.35">
      <c r="N11039" s="6"/>
      <c r="Q11039" s="2"/>
      <c r="S11039" s="2"/>
    </row>
    <row r="11040" spans="14:19" x14ac:dyDescent="0.35">
      <c r="N11040" s="6"/>
      <c r="Q11040" s="2"/>
      <c r="S11040" s="2"/>
    </row>
    <row r="11041" spans="14:19" x14ac:dyDescent="0.35">
      <c r="N11041" s="6"/>
      <c r="Q11041" s="2"/>
      <c r="S11041" s="2"/>
    </row>
    <row r="11042" spans="14:19" x14ac:dyDescent="0.35">
      <c r="N11042" s="6"/>
      <c r="Q11042" s="2"/>
      <c r="S11042" s="2"/>
    </row>
    <row r="11043" spans="14:19" x14ac:dyDescent="0.35">
      <c r="N11043" s="6"/>
      <c r="Q11043" s="2"/>
      <c r="S11043" s="2"/>
    </row>
    <row r="11044" spans="14:19" x14ac:dyDescent="0.35">
      <c r="N11044" s="6"/>
      <c r="Q11044" s="2"/>
      <c r="S11044" s="2"/>
    </row>
    <row r="11045" spans="14:19" x14ac:dyDescent="0.35">
      <c r="N11045" s="6"/>
      <c r="Q11045" s="2"/>
      <c r="S11045" s="2"/>
    </row>
    <row r="11046" spans="14:19" x14ac:dyDescent="0.35">
      <c r="N11046" s="6"/>
      <c r="Q11046" s="2"/>
      <c r="S11046" s="2"/>
    </row>
    <row r="11047" spans="14:19" x14ac:dyDescent="0.35">
      <c r="N11047" s="6"/>
      <c r="Q11047" s="2"/>
      <c r="S11047" s="2"/>
    </row>
    <row r="11048" spans="14:19" x14ac:dyDescent="0.35">
      <c r="N11048" s="6"/>
      <c r="Q11048" s="2"/>
      <c r="S11048" s="2"/>
    </row>
    <row r="11049" spans="14:19" x14ac:dyDescent="0.35">
      <c r="N11049" s="6"/>
      <c r="Q11049" s="2"/>
      <c r="S11049" s="2"/>
    </row>
    <row r="11050" spans="14:19" x14ac:dyDescent="0.35">
      <c r="N11050" s="6"/>
      <c r="Q11050" s="2"/>
      <c r="S11050" s="2"/>
    </row>
    <row r="11051" spans="14:19" x14ac:dyDescent="0.35">
      <c r="N11051" s="6"/>
      <c r="Q11051" s="2"/>
      <c r="S11051" s="2"/>
    </row>
    <row r="11052" spans="14:19" x14ac:dyDescent="0.35">
      <c r="N11052" s="6"/>
      <c r="Q11052" s="2"/>
      <c r="S11052" s="2"/>
    </row>
    <row r="11053" spans="14:19" x14ac:dyDescent="0.35">
      <c r="N11053" s="6"/>
      <c r="Q11053" s="2"/>
      <c r="S11053" s="2"/>
    </row>
    <row r="11054" spans="14:19" x14ac:dyDescent="0.35">
      <c r="N11054" s="6"/>
      <c r="Q11054" s="2"/>
      <c r="S11054" s="2"/>
    </row>
    <row r="11055" spans="14:19" x14ac:dyDescent="0.35">
      <c r="N11055" s="6"/>
      <c r="Q11055" s="2"/>
      <c r="S11055" s="2"/>
    </row>
    <row r="11056" spans="14:19" x14ac:dyDescent="0.35">
      <c r="N11056" s="6"/>
      <c r="Q11056" s="2"/>
      <c r="S11056" s="2"/>
    </row>
    <row r="11057" spans="14:19" x14ac:dyDescent="0.35">
      <c r="N11057" s="6"/>
      <c r="Q11057" s="2"/>
      <c r="S11057" s="2"/>
    </row>
    <row r="11058" spans="14:19" x14ac:dyDescent="0.35">
      <c r="N11058" s="6"/>
      <c r="Q11058" s="2"/>
      <c r="S11058" s="2"/>
    </row>
    <row r="11059" spans="14:19" x14ac:dyDescent="0.35">
      <c r="N11059" s="6"/>
      <c r="Q11059" s="2"/>
      <c r="S11059" s="2"/>
    </row>
    <row r="11060" spans="14:19" x14ac:dyDescent="0.35">
      <c r="N11060" s="6"/>
      <c r="Q11060" s="2"/>
      <c r="S11060" s="2"/>
    </row>
    <row r="11061" spans="14:19" x14ac:dyDescent="0.35">
      <c r="N11061" s="6"/>
      <c r="Q11061" s="2"/>
      <c r="S11061" s="2"/>
    </row>
    <row r="11062" spans="14:19" x14ac:dyDescent="0.35">
      <c r="N11062" s="6"/>
      <c r="Q11062" s="2"/>
      <c r="S11062" s="2"/>
    </row>
    <row r="11063" spans="14:19" x14ac:dyDescent="0.35">
      <c r="N11063" s="6"/>
      <c r="Q11063" s="2"/>
      <c r="S11063" s="2"/>
    </row>
    <row r="11064" spans="14:19" x14ac:dyDescent="0.35">
      <c r="N11064" s="6"/>
      <c r="Q11064" s="2"/>
      <c r="S11064" s="2"/>
    </row>
    <row r="11065" spans="14:19" x14ac:dyDescent="0.35">
      <c r="N11065" s="6"/>
      <c r="Q11065" s="2"/>
      <c r="S11065" s="2"/>
    </row>
    <row r="11066" spans="14:19" x14ac:dyDescent="0.35">
      <c r="N11066" s="6"/>
      <c r="Q11066" s="2"/>
      <c r="S11066" s="2"/>
    </row>
    <row r="11067" spans="14:19" x14ac:dyDescent="0.35">
      <c r="N11067" s="6"/>
      <c r="Q11067" s="2"/>
      <c r="S11067" s="2"/>
    </row>
    <row r="11068" spans="14:19" x14ac:dyDescent="0.35">
      <c r="N11068" s="6"/>
      <c r="Q11068" s="2"/>
      <c r="S11068" s="2"/>
    </row>
    <row r="11069" spans="14:19" x14ac:dyDescent="0.35">
      <c r="N11069" s="6"/>
      <c r="Q11069" s="2"/>
      <c r="S11069" s="2"/>
    </row>
    <row r="11070" spans="14:19" x14ac:dyDescent="0.35">
      <c r="N11070" s="6"/>
      <c r="Q11070" s="2"/>
      <c r="S11070" s="2"/>
    </row>
    <row r="11071" spans="14:19" x14ac:dyDescent="0.35">
      <c r="N11071" s="6"/>
      <c r="Q11071" s="2"/>
      <c r="S11071" s="2"/>
    </row>
    <row r="11072" spans="14:19" x14ac:dyDescent="0.35">
      <c r="N11072" s="6"/>
      <c r="Q11072" s="2"/>
      <c r="S11072" s="2"/>
    </row>
    <row r="11073" spans="14:19" x14ac:dyDescent="0.35">
      <c r="N11073" s="6"/>
      <c r="Q11073" s="2"/>
      <c r="S11073" s="2"/>
    </row>
    <row r="11074" spans="14:19" x14ac:dyDescent="0.35">
      <c r="N11074" s="6"/>
      <c r="Q11074" s="2"/>
      <c r="S11074" s="2"/>
    </row>
    <row r="11075" spans="14:19" x14ac:dyDescent="0.35">
      <c r="N11075" s="6"/>
      <c r="Q11075" s="2"/>
      <c r="S11075" s="2"/>
    </row>
    <row r="11076" spans="14:19" x14ac:dyDescent="0.35">
      <c r="N11076" s="6"/>
      <c r="Q11076" s="2"/>
      <c r="S11076" s="2"/>
    </row>
    <row r="11077" spans="14:19" x14ac:dyDescent="0.35">
      <c r="N11077" s="6"/>
      <c r="Q11077" s="2"/>
      <c r="S11077" s="2"/>
    </row>
    <row r="11078" spans="14:19" x14ac:dyDescent="0.35">
      <c r="N11078" s="6"/>
      <c r="Q11078" s="2"/>
      <c r="S11078" s="2"/>
    </row>
    <row r="11079" spans="14:19" x14ac:dyDescent="0.35">
      <c r="N11079" s="6"/>
      <c r="Q11079" s="2"/>
      <c r="S11079" s="2"/>
    </row>
    <row r="11080" spans="14:19" x14ac:dyDescent="0.35">
      <c r="N11080" s="6"/>
      <c r="Q11080" s="2"/>
      <c r="S11080" s="2"/>
    </row>
    <row r="11081" spans="14:19" x14ac:dyDescent="0.35">
      <c r="N11081" s="6"/>
      <c r="Q11081" s="2"/>
      <c r="S11081" s="2"/>
    </row>
    <row r="11082" spans="14:19" x14ac:dyDescent="0.35">
      <c r="N11082" s="6"/>
      <c r="Q11082" s="2"/>
      <c r="S11082" s="2"/>
    </row>
    <row r="11083" spans="14:19" x14ac:dyDescent="0.35">
      <c r="N11083" s="6"/>
      <c r="Q11083" s="2"/>
      <c r="S11083" s="2"/>
    </row>
    <row r="11084" spans="14:19" x14ac:dyDescent="0.35">
      <c r="N11084" s="6"/>
      <c r="Q11084" s="2"/>
      <c r="S11084" s="2"/>
    </row>
    <row r="11085" spans="14:19" x14ac:dyDescent="0.35">
      <c r="N11085" s="6"/>
      <c r="Q11085" s="2"/>
      <c r="S11085" s="2"/>
    </row>
    <row r="11086" spans="14:19" x14ac:dyDescent="0.35">
      <c r="N11086" s="6"/>
      <c r="Q11086" s="2"/>
      <c r="S11086" s="2"/>
    </row>
    <row r="11087" spans="14:19" x14ac:dyDescent="0.35">
      <c r="N11087" s="6"/>
      <c r="Q11087" s="2"/>
      <c r="S11087" s="2"/>
    </row>
    <row r="11088" spans="14:19" x14ac:dyDescent="0.35">
      <c r="N11088" s="6"/>
      <c r="Q11088" s="2"/>
      <c r="S11088" s="2"/>
    </row>
    <row r="11089" spans="14:19" x14ac:dyDescent="0.35">
      <c r="N11089" s="6"/>
      <c r="Q11089" s="2"/>
      <c r="S11089" s="2"/>
    </row>
    <row r="11090" spans="14:19" x14ac:dyDescent="0.35">
      <c r="N11090" s="6"/>
      <c r="Q11090" s="2"/>
      <c r="S11090" s="2"/>
    </row>
    <row r="11091" spans="14:19" x14ac:dyDescent="0.35">
      <c r="N11091" s="6"/>
      <c r="Q11091" s="2"/>
      <c r="S11091" s="2"/>
    </row>
    <row r="11092" spans="14:19" x14ac:dyDescent="0.35">
      <c r="N11092" s="6"/>
      <c r="Q11092" s="2"/>
      <c r="S11092" s="2"/>
    </row>
    <row r="11093" spans="14:19" x14ac:dyDescent="0.35">
      <c r="N11093" s="6"/>
      <c r="Q11093" s="2"/>
      <c r="S11093" s="2"/>
    </row>
    <row r="11094" spans="14:19" x14ac:dyDescent="0.35">
      <c r="N11094" s="6"/>
      <c r="Q11094" s="2"/>
      <c r="S11094" s="2"/>
    </row>
    <row r="11095" spans="14:19" x14ac:dyDescent="0.35">
      <c r="N11095" s="6"/>
      <c r="Q11095" s="2"/>
      <c r="S11095" s="2"/>
    </row>
    <row r="11096" spans="14:19" x14ac:dyDescent="0.35">
      <c r="N11096" s="6"/>
      <c r="Q11096" s="2"/>
      <c r="S11096" s="2"/>
    </row>
    <row r="11097" spans="14:19" x14ac:dyDescent="0.35">
      <c r="N11097" s="6"/>
      <c r="Q11097" s="2"/>
      <c r="S11097" s="2"/>
    </row>
    <row r="11098" spans="14:19" x14ac:dyDescent="0.35">
      <c r="N11098" s="6"/>
      <c r="Q11098" s="2"/>
      <c r="S11098" s="2"/>
    </row>
    <row r="11099" spans="14:19" x14ac:dyDescent="0.35">
      <c r="N11099" s="6"/>
      <c r="Q11099" s="2"/>
      <c r="S11099" s="2"/>
    </row>
    <row r="11100" spans="14:19" x14ac:dyDescent="0.35">
      <c r="N11100" s="6"/>
      <c r="Q11100" s="2"/>
      <c r="S11100" s="2"/>
    </row>
    <row r="11101" spans="14:19" x14ac:dyDescent="0.35">
      <c r="N11101" s="6"/>
      <c r="Q11101" s="2"/>
      <c r="S11101" s="2"/>
    </row>
    <row r="11102" spans="14:19" x14ac:dyDescent="0.35">
      <c r="N11102" s="6"/>
      <c r="Q11102" s="2"/>
      <c r="S11102" s="2"/>
    </row>
    <row r="11103" spans="14:19" x14ac:dyDescent="0.35">
      <c r="N11103" s="6"/>
      <c r="Q11103" s="2"/>
      <c r="S11103" s="2"/>
    </row>
    <row r="11104" spans="14:19" x14ac:dyDescent="0.35">
      <c r="N11104" s="6"/>
      <c r="Q11104" s="2"/>
      <c r="S11104" s="2"/>
    </row>
    <row r="11105" spans="14:19" x14ac:dyDescent="0.35">
      <c r="N11105" s="6"/>
      <c r="Q11105" s="2"/>
      <c r="S11105" s="2"/>
    </row>
    <row r="11106" spans="14:19" x14ac:dyDescent="0.35">
      <c r="N11106" s="6"/>
      <c r="Q11106" s="2"/>
      <c r="S11106" s="2"/>
    </row>
    <row r="11107" spans="14:19" x14ac:dyDescent="0.35">
      <c r="N11107" s="6"/>
      <c r="Q11107" s="2"/>
      <c r="S11107" s="2"/>
    </row>
    <row r="11108" spans="14:19" x14ac:dyDescent="0.35">
      <c r="N11108" s="6"/>
      <c r="Q11108" s="2"/>
      <c r="S11108" s="2"/>
    </row>
    <row r="11109" spans="14:19" x14ac:dyDescent="0.35">
      <c r="N11109" s="6"/>
      <c r="Q11109" s="2"/>
      <c r="S11109" s="2"/>
    </row>
    <row r="11110" spans="14:19" x14ac:dyDescent="0.35">
      <c r="N11110" s="6"/>
      <c r="Q11110" s="2"/>
      <c r="S11110" s="2"/>
    </row>
    <row r="11111" spans="14:19" x14ac:dyDescent="0.35">
      <c r="N11111" s="6"/>
      <c r="Q11111" s="2"/>
      <c r="S11111" s="2"/>
    </row>
    <row r="11112" spans="14:19" x14ac:dyDescent="0.35">
      <c r="N11112" s="6"/>
      <c r="Q11112" s="2"/>
      <c r="S11112" s="2"/>
    </row>
    <row r="11113" spans="14:19" x14ac:dyDescent="0.35">
      <c r="N11113" s="6"/>
      <c r="Q11113" s="2"/>
      <c r="S11113" s="2"/>
    </row>
    <row r="11114" spans="14:19" x14ac:dyDescent="0.35">
      <c r="N11114" s="6"/>
      <c r="Q11114" s="2"/>
      <c r="S11114" s="2"/>
    </row>
    <row r="11115" spans="14:19" x14ac:dyDescent="0.35">
      <c r="N11115" s="6"/>
      <c r="Q11115" s="2"/>
      <c r="S11115" s="2"/>
    </row>
    <row r="11116" spans="14:19" x14ac:dyDescent="0.35">
      <c r="N11116" s="6"/>
      <c r="Q11116" s="2"/>
      <c r="S11116" s="2"/>
    </row>
    <row r="11117" spans="14:19" x14ac:dyDescent="0.35">
      <c r="N11117" s="6"/>
      <c r="Q11117" s="2"/>
      <c r="S11117" s="2"/>
    </row>
    <row r="11118" spans="14:19" x14ac:dyDescent="0.35">
      <c r="N11118" s="6"/>
      <c r="Q11118" s="2"/>
      <c r="S11118" s="2"/>
    </row>
    <row r="11119" spans="14:19" x14ac:dyDescent="0.35">
      <c r="N11119" s="6"/>
      <c r="Q11119" s="2"/>
      <c r="S11119" s="2"/>
    </row>
    <row r="11120" spans="14:19" x14ac:dyDescent="0.35">
      <c r="N11120" s="6"/>
      <c r="Q11120" s="2"/>
      <c r="S11120" s="2"/>
    </row>
    <row r="11121" spans="14:19" x14ac:dyDescent="0.35">
      <c r="N11121" s="6"/>
      <c r="Q11121" s="2"/>
      <c r="S11121" s="2"/>
    </row>
    <row r="11122" spans="14:19" x14ac:dyDescent="0.35">
      <c r="N11122" s="6"/>
      <c r="Q11122" s="2"/>
      <c r="S11122" s="2"/>
    </row>
    <row r="11123" spans="14:19" x14ac:dyDescent="0.35">
      <c r="N11123" s="6"/>
      <c r="Q11123" s="2"/>
      <c r="S11123" s="2"/>
    </row>
    <row r="11124" spans="14:19" x14ac:dyDescent="0.35">
      <c r="N11124" s="6"/>
      <c r="Q11124" s="2"/>
      <c r="S11124" s="2"/>
    </row>
    <row r="11125" spans="14:19" x14ac:dyDescent="0.35">
      <c r="N11125" s="6"/>
      <c r="Q11125" s="2"/>
      <c r="S11125" s="2"/>
    </row>
    <row r="11126" spans="14:19" x14ac:dyDescent="0.35">
      <c r="N11126" s="6"/>
      <c r="Q11126" s="2"/>
      <c r="S11126" s="2"/>
    </row>
    <row r="11127" spans="14:19" x14ac:dyDescent="0.35">
      <c r="N11127" s="6"/>
      <c r="Q11127" s="2"/>
      <c r="S11127" s="2"/>
    </row>
    <row r="11128" spans="14:19" x14ac:dyDescent="0.35">
      <c r="N11128" s="6"/>
      <c r="Q11128" s="2"/>
      <c r="S11128" s="2"/>
    </row>
    <row r="11129" spans="14:19" x14ac:dyDescent="0.35">
      <c r="N11129" s="6"/>
      <c r="Q11129" s="2"/>
      <c r="S11129" s="2"/>
    </row>
    <row r="11130" spans="14:19" x14ac:dyDescent="0.35">
      <c r="N11130" s="6"/>
      <c r="Q11130" s="2"/>
      <c r="S11130" s="2"/>
    </row>
    <row r="11131" spans="14:19" x14ac:dyDescent="0.35">
      <c r="N11131" s="6"/>
      <c r="Q11131" s="2"/>
      <c r="S11131" s="2"/>
    </row>
    <row r="11132" spans="14:19" x14ac:dyDescent="0.35">
      <c r="N11132" s="6"/>
      <c r="Q11132" s="2"/>
      <c r="S11132" s="2"/>
    </row>
    <row r="11133" spans="14:19" x14ac:dyDescent="0.35">
      <c r="N11133" s="6"/>
      <c r="Q11133" s="2"/>
      <c r="S11133" s="2"/>
    </row>
    <row r="11134" spans="14:19" x14ac:dyDescent="0.35">
      <c r="N11134" s="6"/>
      <c r="Q11134" s="2"/>
      <c r="S11134" s="2"/>
    </row>
    <row r="11135" spans="14:19" x14ac:dyDescent="0.35">
      <c r="N11135" s="6"/>
      <c r="Q11135" s="2"/>
      <c r="S11135" s="2"/>
    </row>
    <row r="11136" spans="14:19" x14ac:dyDescent="0.35">
      <c r="N11136" s="6"/>
      <c r="Q11136" s="2"/>
      <c r="S11136" s="2"/>
    </row>
    <row r="11137" spans="14:19" x14ac:dyDescent="0.35">
      <c r="N11137" s="6"/>
      <c r="Q11137" s="2"/>
      <c r="S11137" s="2"/>
    </row>
    <row r="11138" spans="14:19" x14ac:dyDescent="0.35">
      <c r="N11138" s="6"/>
      <c r="Q11138" s="2"/>
      <c r="S11138" s="2"/>
    </row>
    <row r="11139" spans="14:19" x14ac:dyDescent="0.35">
      <c r="N11139" s="6"/>
      <c r="Q11139" s="2"/>
      <c r="S11139" s="2"/>
    </row>
    <row r="11140" spans="14:19" x14ac:dyDescent="0.35">
      <c r="N11140" s="6"/>
      <c r="Q11140" s="2"/>
      <c r="S11140" s="2"/>
    </row>
    <row r="11141" spans="14:19" x14ac:dyDescent="0.35">
      <c r="N11141" s="6"/>
      <c r="Q11141" s="2"/>
      <c r="S11141" s="2"/>
    </row>
    <row r="11142" spans="14:19" x14ac:dyDescent="0.35">
      <c r="N11142" s="6"/>
      <c r="Q11142" s="2"/>
      <c r="S11142" s="2"/>
    </row>
    <row r="11143" spans="14:19" x14ac:dyDescent="0.35">
      <c r="N11143" s="6"/>
      <c r="Q11143" s="2"/>
      <c r="S11143" s="2"/>
    </row>
    <row r="11144" spans="14:19" x14ac:dyDescent="0.35">
      <c r="N11144" s="6"/>
      <c r="Q11144" s="2"/>
      <c r="S11144" s="2"/>
    </row>
    <row r="11145" spans="14:19" x14ac:dyDescent="0.35">
      <c r="N11145" s="6"/>
      <c r="Q11145" s="2"/>
      <c r="S11145" s="2"/>
    </row>
    <row r="11146" spans="14:19" x14ac:dyDescent="0.35">
      <c r="N11146" s="6"/>
      <c r="Q11146" s="2"/>
      <c r="S11146" s="2"/>
    </row>
    <row r="11147" spans="14:19" x14ac:dyDescent="0.35">
      <c r="N11147" s="6"/>
      <c r="Q11147" s="2"/>
      <c r="S11147" s="2"/>
    </row>
    <row r="11148" spans="14:19" x14ac:dyDescent="0.35">
      <c r="N11148" s="6"/>
      <c r="Q11148" s="2"/>
      <c r="S11148" s="2"/>
    </row>
    <row r="11149" spans="14:19" x14ac:dyDescent="0.35">
      <c r="N11149" s="6"/>
      <c r="Q11149" s="2"/>
      <c r="S11149" s="2"/>
    </row>
    <row r="11150" spans="14:19" x14ac:dyDescent="0.35">
      <c r="N11150" s="6"/>
      <c r="Q11150" s="2"/>
      <c r="S11150" s="2"/>
    </row>
    <row r="11151" spans="14:19" x14ac:dyDescent="0.35">
      <c r="N11151" s="6"/>
      <c r="Q11151" s="2"/>
      <c r="S11151" s="2"/>
    </row>
    <row r="11152" spans="14:19" x14ac:dyDescent="0.35">
      <c r="N11152" s="6"/>
      <c r="Q11152" s="2"/>
      <c r="S11152" s="2"/>
    </row>
    <row r="11153" spans="14:19" x14ac:dyDescent="0.35">
      <c r="N11153" s="6"/>
      <c r="Q11153" s="2"/>
      <c r="S11153" s="2"/>
    </row>
    <row r="11154" spans="14:19" x14ac:dyDescent="0.35">
      <c r="N11154" s="6"/>
      <c r="Q11154" s="2"/>
      <c r="S11154" s="2"/>
    </row>
    <row r="11155" spans="14:19" x14ac:dyDescent="0.35">
      <c r="N11155" s="6"/>
      <c r="Q11155" s="2"/>
      <c r="S11155" s="2"/>
    </row>
    <row r="11156" spans="14:19" x14ac:dyDescent="0.35">
      <c r="N11156" s="6"/>
      <c r="Q11156" s="2"/>
      <c r="S11156" s="2"/>
    </row>
    <row r="11157" spans="14:19" x14ac:dyDescent="0.35">
      <c r="N11157" s="6"/>
      <c r="Q11157" s="2"/>
      <c r="S11157" s="2"/>
    </row>
    <row r="11158" spans="14:19" x14ac:dyDescent="0.35">
      <c r="N11158" s="6"/>
      <c r="Q11158" s="2"/>
      <c r="S11158" s="2"/>
    </row>
    <row r="11159" spans="14:19" x14ac:dyDescent="0.35">
      <c r="N11159" s="6"/>
      <c r="Q11159" s="2"/>
      <c r="S11159" s="2"/>
    </row>
    <row r="11160" spans="14:19" x14ac:dyDescent="0.35">
      <c r="N11160" s="6"/>
      <c r="Q11160" s="2"/>
      <c r="S11160" s="2"/>
    </row>
    <row r="11161" spans="14:19" x14ac:dyDescent="0.35">
      <c r="N11161" s="6"/>
      <c r="Q11161" s="2"/>
      <c r="S11161" s="2"/>
    </row>
    <row r="11162" spans="14:19" x14ac:dyDescent="0.35">
      <c r="N11162" s="6"/>
      <c r="Q11162" s="2"/>
      <c r="S11162" s="2"/>
    </row>
    <row r="11163" spans="14:19" x14ac:dyDescent="0.35">
      <c r="N11163" s="6"/>
      <c r="Q11163" s="2"/>
      <c r="S11163" s="2"/>
    </row>
    <row r="11164" spans="14:19" x14ac:dyDescent="0.35">
      <c r="N11164" s="6"/>
      <c r="Q11164" s="2"/>
      <c r="S11164" s="2"/>
    </row>
    <row r="11165" spans="14:19" x14ac:dyDescent="0.35">
      <c r="N11165" s="6"/>
      <c r="Q11165" s="2"/>
      <c r="S11165" s="2"/>
    </row>
    <row r="11166" spans="14:19" x14ac:dyDescent="0.35">
      <c r="N11166" s="6"/>
      <c r="Q11166" s="2"/>
      <c r="S11166" s="2"/>
    </row>
    <row r="11167" spans="14:19" x14ac:dyDescent="0.35">
      <c r="N11167" s="6"/>
      <c r="Q11167" s="2"/>
      <c r="S11167" s="2"/>
    </row>
    <row r="11168" spans="14:19" x14ac:dyDescent="0.35">
      <c r="N11168" s="6"/>
      <c r="Q11168" s="2"/>
      <c r="S11168" s="2"/>
    </row>
    <row r="11169" spans="14:19" x14ac:dyDescent="0.35">
      <c r="N11169" s="6"/>
      <c r="Q11169" s="2"/>
      <c r="S11169" s="2"/>
    </row>
    <row r="11170" spans="14:19" x14ac:dyDescent="0.35">
      <c r="N11170" s="6"/>
      <c r="Q11170" s="2"/>
      <c r="S11170" s="2"/>
    </row>
    <row r="11171" spans="14:19" x14ac:dyDescent="0.35">
      <c r="N11171" s="6"/>
      <c r="Q11171" s="2"/>
      <c r="S11171" s="2"/>
    </row>
    <row r="11172" spans="14:19" x14ac:dyDescent="0.35">
      <c r="N11172" s="6"/>
      <c r="Q11172" s="2"/>
      <c r="S11172" s="2"/>
    </row>
    <row r="11173" spans="14:19" x14ac:dyDescent="0.35">
      <c r="N11173" s="6"/>
      <c r="Q11173" s="2"/>
      <c r="S11173" s="2"/>
    </row>
    <row r="11174" spans="14:19" x14ac:dyDescent="0.35">
      <c r="N11174" s="6"/>
      <c r="Q11174" s="2"/>
      <c r="S11174" s="2"/>
    </row>
    <row r="11175" spans="14:19" x14ac:dyDescent="0.35">
      <c r="N11175" s="6"/>
      <c r="Q11175" s="2"/>
      <c r="S11175" s="2"/>
    </row>
    <row r="11176" spans="14:19" x14ac:dyDescent="0.35">
      <c r="N11176" s="6"/>
      <c r="Q11176" s="2"/>
      <c r="S11176" s="2"/>
    </row>
    <row r="11177" spans="14:19" x14ac:dyDescent="0.35">
      <c r="N11177" s="6"/>
      <c r="Q11177" s="2"/>
      <c r="S11177" s="2"/>
    </row>
    <row r="11178" spans="14:19" x14ac:dyDescent="0.35">
      <c r="N11178" s="6"/>
      <c r="Q11178" s="2"/>
      <c r="S11178" s="2"/>
    </row>
    <row r="11179" spans="14:19" x14ac:dyDescent="0.35">
      <c r="N11179" s="6"/>
      <c r="Q11179" s="2"/>
      <c r="S11179" s="2"/>
    </row>
    <row r="11180" spans="14:19" x14ac:dyDescent="0.35">
      <c r="N11180" s="6"/>
      <c r="Q11180" s="2"/>
      <c r="S11180" s="2"/>
    </row>
    <row r="11181" spans="14:19" x14ac:dyDescent="0.35">
      <c r="N11181" s="6"/>
      <c r="Q11181" s="2"/>
      <c r="S11181" s="2"/>
    </row>
    <row r="11182" spans="14:19" x14ac:dyDescent="0.35">
      <c r="N11182" s="6"/>
      <c r="Q11182" s="2"/>
      <c r="S11182" s="2"/>
    </row>
    <row r="11183" spans="14:19" x14ac:dyDescent="0.35">
      <c r="N11183" s="6"/>
      <c r="Q11183" s="2"/>
      <c r="S11183" s="2"/>
    </row>
    <row r="11184" spans="14:19" x14ac:dyDescent="0.35">
      <c r="N11184" s="6"/>
      <c r="Q11184" s="2"/>
      <c r="S11184" s="2"/>
    </row>
    <row r="11185" spans="14:19" x14ac:dyDescent="0.35">
      <c r="N11185" s="6"/>
      <c r="Q11185" s="2"/>
      <c r="S11185" s="2"/>
    </row>
    <row r="11186" spans="14:19" x14ac:dyDescent="0.35">
      <c r="N11186" s="6"/>
      <c r="Q11186" s="2"/>
      <c r="S11186" s="2"/>
    </row>
    <row r="11187" spans="14:19" x14ac:dyDescent="0.35">
      <c r="N11187" s="6"/>
      <c r="Q11187" s="2"/>
      <c r="S11187" s="2"/>
    </row>
    <row r="11188" spans="14:19" x14ac:dyDescent="0.35">
      <c r="N11188" s="6"/>
      <c r="Q11188" s="2"/>
      <c r="S11188" s="2"/>
    </row>
    <row r="11189" spans="14:19" x14ac:dyDescent="0.35">
      <c r="N11189" s="6"/>
      <c r="Q11189" s="2"/>
      <c r="S11189" s="2"/>
    </row>
    <row r="11190" spans="14:19" x14ac:dyDescent="0.35">
      <c r="N11190" s="6"/>
      <c r="Q11190" s="2"/>
      <c r="S11190" s="2"/>
    </row>
    <row r="11191" spans="14:19" x14ac:dyDescent="0.35">
      <c r="N11191" s="6"/>
      <c r="Q11191" s="2"/>
      <c r="S11191" s="2"/>
    </row>
    <row r="11192" spans="14:19" x14ac:dyDescent="0.35">
      <c r="N11192" s="6"/>
      <c r="Q11192" s="2"/>
      <c r="S11192" s="2"/>
    </row>
    <row r="11193" spans="14:19" x14ac:dyDescent="0.35">
      <c r="N11193" s="6"/>
      <c r="Q11193" s="2"/>
      <c r="S11193" s="2"/>
    </row>
    <row r="11194" spans="14:19" x14ac:dyDescent="0.35">
      <c r="N11194" s="6"/>
      <c r="Q11194" s="2"/>
      <c r="S11194" s="2"/>
    </row>
    <row r="11195" spans="14:19" x14ac:dyDescent="0.35">
      <c r="N11195" s="6"/>
      <c r="Q11195" s="2"/>
      <c r="S11195" s="2"/>
    </row>
    <row r="11196" spans="14:19" x14ac:dyDescent="0.35">
      <c r="N11196" s="6"/>
      <c r="Q11196" s="2"/>
      <c r="S11196" s="2"/>
    </row>
    <row r="11197" spans="14:19" x14ac:dyDescent="0.35">
      <c r="N11197" s="6"/>
      <c r="Q11197" s="2"/>
      <c r="S11197" s="2"/>
    </row>
    <row r="11198" spans="14:19" x14ac:dyDescent="0.35">
      <c r="N11198" s="6"/>
      <c r="Q11198" s="2"/>
      <c r="S11198" s="2"/>
    </row>
    <row r="11199" spans="14:19" x14ac:dyDescent="0.35">
      <c r="N11199" s="6"/>
      <c r="Q11199" s="2"/>
      <c r="S11199" s="2"/>
    </row>
    <row r="11200" spans="14:19" x14ac:dyDescent="0.35">
      <c r="N11200" s="6"/>
      <c r="Q11200" s="2"/>
      <c r="S11200" s="2"/>
    </row>
    <row r="11201" spans="14:19" x14ac:dyDescent="0.35">
      <c r="N11201" s="6"/>
      <c r="Q11201" s="2"/>
      <c r="S11201" s="2"/>
    </row>
    <row r="11202" spans="14:19" x14ac:dyDescent="0.35">
      <c r="N11202" s="6"/>
      <c r="Q11202" s="2"/>
      <c r="S11202" s="2"/>
    </row>
    <row r="11203" spans="14:19" x14ac:dyDescent="0.35">
      <c r="N11203" s="6"/>
      <c r="Q11203" s="2"/>
      <c r="S11203" s="2"/>
    </row>
    <row r="11204" spans="14:19" x14ac:dyDescent="0.35">
      <c r="N11204" s="6"/>
      <c r="Q11204" s="2"/>
      <c r="S11204" s="2"/>
    </row>
    <row r="11205" spans="14:19" x14ac:dyDescent="0.35">
      <c r="N11205" s="6"/>
      <c r="Q11205" s="2"/>
      <c r="S11205" s="2"/>
    </row>
    <row r="11206" spans="14:19" x14ac:dyDescent="0.35">
      <c r="N11206" s="6"/>
      <c r="Q11206" s="2"/>
      <c r="S11206" s="2"/>
    </row>
    <row r="11207" spans="14:19" x14ac:dyDescent="0.35">
      <c r="N11207" s="6"/>
      <c r="Q11207" s="2"/>
      <c r="S11207" s="2"/>
    </row>
    <row r="11208" spans="14:19" x14ac:dyDescent="0.35">
      <c r="N11208" s="6"/>
      <c r="Q11208" s="2"/>
      <c r="S11208" s="2"/>
    </row>
    <row r="11209" spans="14:19" x14ac:dyDescent="0.35">
      <c r="N11209" s="6"/>
      <c r="Q11209" s="2"/>
      <c r="S11209" s="2"/>
    </row>
    <row r="11210" spans="14:19" x14ac:dyDescent="0.35">
      <c r="N11210" s="6"/>
      <c r="Q11210" s="2"/>
      <c r="S11210" s="2"/>
    </row>
    <row r="11211" spans="14:19" x14ac:dyDescent="0.35">
      <c r="N11211" s="6"/>
      <c r="Q11211" s="2"/>
      <c r="S11211" s="2"/>
    </row>
    <row r="11212" spans="14:19" x14ac:dyDescent="0.35">
      <c r="N11212" s="6"/>
      <c r="Q11212" s="2"/>
      <c r="S11212" s="2"/>
    </row>
    <row r="11213" spans="14:19" x14ac:dyDescent="0.35">
      <c r="N11213" s="6"/>
      <c r="Q11213" s="2"/>
      <c r="S11213" s="2"/>
    </row>
    <row r="11214" spans="14:19" x14ac:dyDescent="0.35">
      <c r="N11214" s="6"/>
      <c r="Q11214" s="2"/>
      <c r="S11214" s="2"/>
    </row>
    <row r="11215" spans="14:19" x14ac:dyDescent="0.35">
      <c r="N11215" s="6"/>
      <c r="Q11215" s="2"/>
      <c r="S11215" s="2"/>
    </row>
    <row r="11216" spans="14:19" x14ac:dyDescent="0.35">
      <c r="N11216" s="6"/>
      <c r="Q11216" s="2"/>
      <c r="S11216" s="2"/>
    </row>
    <row r="11217" spans="14:19" x14ac:dyDescent="0.35">
      <c r="N11217" s="6"/>
      <c r="Q11217" s="2"/>
      <c r="S11217" s="2"/>
    </row>
    <row r="11218" spans="14:19" x14ac:dyDescent="0.35">
      <c r="N11218" s="6"/>
      <c r="Q11218" s="2"/>
      <c r="S11218" s="2"/>
    </row>
    <row r="11219" spans="14:19" x14ac:dyDescent="0.35">
      <c r="N11219" s="6"/>
      <c r="Q11219" s="2"/>
      <c r="S11219" s="2"/>
    </row>
    <row r="11220" spans="14:19" x14ac:dyDescent="0.35">
      <c r="N11220" s="6"/>
      <c r="Q11220" s="2"/>
      <c r="S11220" s="2"/>
    </row>
    <row r="11221" spans="14:19" x14ac:dyDescent="0.35">
      <c r="N11221" s="6"/>
      <c r="Q11221" s="2"/>
      <c r="S11221" s="2"/>
    </row>
    <row r="11222" spans="14:19" x14ac:dyDescent="0.35">
      <c r="N11222" s="6"/>
      <c r="Q11222" s="2"/>
      <c r="S11222" s="2"/>
    </row>
    <row r="11223" spans="14:19" x14ac:dyDescent="0.35">
      <c r="N11223" s="6"/>
      <c r="Q11223" s="2"/>
      <c r="S11223" s="2"/>
    </row>
    <row r="11224" spans="14:19" x14ac:dyDescent="0.35">
      <c r="N11224" s="6"/>
      <c r="Q11224" s="2"/>
      <c r="S11224" s="2"/>
    </row>
    <row r="11225" spans="14:19" x14ac:dyDescent="0.35">
      <c r="N11225" s="6"/>
      <c r="Q11225" s="2"/>
      <c r="S11225" s="2"/>
    </row>
    <row r="11226" spans="14:19" x14ac:dyDescent="0.35">
      <c r="N11226" s="6"/>
      <c r="Q11226" s="2"/>
      <c r="S11226" s="2"/>
    </row>
    <row r="11227" spans="14:19" x14ac:dyDescent="0.35">
      <c r="N11227" s="6"/>
      <c r="Q11227" s="2"/>
      <c r="S11227" s="2"/>
    </row>
    <row r="11228" spans="14:19" x14ac:dyDescent="0.35">
      <c r="N11228" s="6"/>
      <c r="Q11228" s="2"/>
      <c r="S11228" s="2"/>
    </row>
    <row r="11229" spans="14:19" x14ac:dyDescent="0.35">
      <c r="N11229" s="6"/>
      <c r="Q11229" s="2"/>
      <c r="S11229" s="2"/>
    </row>
    <row r="11230" spans="14:19" x14ac:dyDescent="0.35">
      <c r="N11230" s="6"/>
      <c r="Q11230" s="2"/>
      <c r="S11230" s="2"/>
    </row>
    <row r="11231" spans="14:19" x14ac:dyDescent="0.35">
      <c r="N11231" s="6"/>
      <c r="Q11231" s="2"/>
      <c r="S11231" s="2"/>
    </row>
    <row r="11232" spans="14:19" x14ac:dyDescent="0.35">
      <c r="N11232" s="6"/>
      <c r="Q11232" s="2"/>
      <c r="S11232" s="2"/>
    </row>
    <row r="11233" spans="14:19" x14ac:dyDescent="0.35">
      <c r="N11233" s="6"/>
      <c r="Q11233" s="2"/>
      <c r="S11233" s="2"/>
    </row>
    <row r="11234" spans="14:19" x14ac:dyDescent="0.35">
      <c r="N11234" s="6"/>
      <c r="Q11234" s="2"/>
      <c r="S11234" s="2"/>
    </row>
    <row r="11235" spans="14:19" x14ac:dyDescent="0.35">
      <c r="N11235" s="6"/>
      <c r="Q11235" s="2"/>
      <c r="S11235" s="2"/>
    </row>
    <row r="11236" spans="14:19" x14ac:dyDescent="0.35">
      <c r="N11236" s="6"/>
      <c r="Q11236" s="2"/>
      <c r="S11236" s="2"/>
    </row>
    <row r="11237" spans="14:19" x14ac:dyDescent="0.35">
      <c r="N11237" s="6"/>
      <c r="Q11237" s="2"/>
      <c r="S11237" s="2"/>
    </row>
    <row r="11238" spans="14:19" x14ac:dyDescent="0.35">
      <c r="N11238" s="6"/>
      <c r="Q11238" s="2"/>
      <c r="S11238" s="2"/>
    </row>
    <row r="11239" spans="14:19" x14ac:dyDescent="0.35">
      <c r="N11239" s="6"/>
      <c r="Q11239" s="2"/>
      <c r="S11239" s="2"/>
    </row>
    <row r="11240" spans="14:19" x14ac:dyDescent="0.35">
      <c r="N11240" s="6"/>
      <c r="Q11240" s="2"/>
      <c r="S11240" s="2"/>
    </row>
    <row r="11241" spans="14:19" x14ac:dyDescent="0.35">
      <c r="N11241" s="6"/>
      <c r="Q11241" s="2"/>
      <c r="S11241" s="2"/>
    </row>
    <row r="11242" spans="14:19" x14ac:dyDescent="0.35">
      <c r="N11242" s="6"/>
      <c r="Q11242" s="2"/>
      <c r="S11242" s="2"/>
    </row>
    <row r="11243" spans="14:19" x14ac:dyDescent="0.35">
      <c r="N11243" s="6"/>
      <c r="Q11243" s="2"/>
      <c r="S11243" s="2"/>
    </row>
    <row r="11244" spans="14:19" x14ac:dyDescent="0.35">
      <c r="N11244" s="6"/>
      <c r="Q11244" s="2"/>
      <c r="S11244" s="2"/>
    </row>
    <row r="11245" spans="14:19" x14ac:dyDescent="0.35">
      <c r="N11245" s="6"/>
      <c r="Q11245" s="2"/>
      <c r="S11245" s="2"/>
    </row>
    <row r="11246" spans="14:19" x14ac:dyDescent="0.35">
      <c r="N11246" s="6"/>
      <c r="Q11246" s="2"/>
      <c r="S11246" s="2"/>
    </row>
    <row r="11247" spans="14:19" x14ac:dyDescent="0.35">
      <c r="N11247" s="6"/>
      <c r="Q11247" s="2"/>
      <c r="S11247" s="2"/>
    </row>
    <row r="11248" spans="14:19" x14ac:dyDescent="0.35">
      <c r="N11248" s="6"/>
      <c r="Q11248" s="2"/>
      <c r="S11248" s="2"/>
    </row>
    <row r="11249" spans="14:19" x14ac:dyDescent="0.35">
      <c r="N11249" s="6"/>
      <c r="Q11249" s="2"/>
      <c r="S11249" s="2"/>
    </row>
    <row r="11250" spans="14:19" x14ac:dyDescent="0.35">
      <c r="N11250" s="6"/>
      <c r="Q11250" s="2"/>
      <c r="S11250" s="2"/>
    </row>
    <row r="11251" spans="14:19" x14ac:dyDescent="0.35">
      <c r="N11251" s="6"/>
      <c r="Q11251" s="2"/>
      <c r="S11251" s="2"/>
    </row>
    <row r="11252" spans="14:19" x14ac:dyDescent="0.35">
      <c r="N11252" s="6"/>
      <c r="Q11252" s="2"/>
      <c r="S11252" s="2"/>
    </row>
    <row r="11253" spans="14:19" x14ac:dyDescent="0.35">
      <c r="N11253" s="6"/>
      <c r="Q11253" s="2"/>
      <c r="S11253" s="2"/>
    </row>
    <row r="11254" spans="14:19" x14ac:dyDescent="0.35">
      <c r="N11254" s="6"/>
      <c r="Q11254" s="2"/>
      <c r="S11254" s="2"/>
    </row>
    <row r="11255" spans="14:19" x14ac:dyDescent="0.35">
      <c r="N11255" s="6"/>
      <c r="Q11255" s="2"/>
      <c r="S11255" s="2"/>
    </row>
    <row r="11256" spans="14:19" x14ac:dyDescent="0.35">
      <c r="N11256" s="6"/>
      <c r="Q11256" s="2"/>
      <c r="S11256" s="2"/>
    </row>
    <row r="11257" spans="14:19" x14ac:dyDescent="0.35">
      <c r="N11257" s="6"/>
      <c r="Q11257" s="2"/>
      <c r="S11257" s="2"/>
    </row>
    <row r="11258" spans="14:19" x14ac:dyDescent="0.35">
      <c r="N11258" s="6"/>
      <c r="Q11258" s="2"/>
      <c r="S11258" s="2"/>
    </row>
    <row r="11259" spans="14:19" x14ac:dyDescent="0.35">
      <c r="N11259" s="6"/>
      <c r="Q11259" s="2"/>
      <c r="S11259" s="2"/>
    </row>
    <row r="11260" spans="14:19" x14ac:dyDescent="0.35">
      <c r="N11260" s="6"/>
      <c r="Q11260" s="2"/>
      <c r="S11260" s="2"/>
    </row>
    <row r="11261" spans="14:19" x14ac:dyDescent="0.35">
      <c r="N11261" s="6"/>
      <c r="Q11261" s="2"/>
      <c r="S11261" s="2"/>
    </row>
    <row r="11262" spans="14:19" x14ac:dyDescent="0.35">
      <c r="N11262" s="6"/>
      <c r="Q11262" s="2"/>
      <c r="S11262" s="2"/>
    </row>
    <row r="11263" spans="14:19" x14ac:dyDescent="0.35">
      <c r="N11263" s="6"/>
      <c r="Q11263" s="2"/>
      <c r="S11263" s="2"/>
    </row>
    <row r="11264" spans="14:19" x14ac:dyDescent="0.35">
      <c r="N11264" s="6"/>
      <c r="Q11264" s="2"/>
      <c r="S11264" s="2"/>
    </row>
    <row r="11265" spans="14:19" x14ac:dyDescent="0.35">
      <c r="N11265" s="6"/>
      <c r="Q11265" s="2"/>
      <c r="S11265" s="2"/>
    </row>
    <row r="11266" spans="14:19" x14ac:dyDescent="0.35">
      <c r="N11266" s="6"/>
      <c r="Q11266" s="2"/>
      <c r="S11266" s="2"/>
    </row>
    <row r="11267" spans="14:19" x14ac:dyDescent="0.35">
      <c r="N11267" s="6"/>
      <c r="Q11267" s="2"/>
      <c r="S11267" s="2"/>
    </row>
    <row r="11268" spans="14:19" x14ac:dyDescent="0.35">
      <c r="N11268" s="6"/>
      <c r="Q11268" s="2"/>
      <c r="S11268" s="2"/>
    </row>
    <row r="11269" spans="14:19" x14ac:dyDescent="0.35">
      <c r="N11269" s="6"/>
      <c r="Q11269" s="2"/>
      <c r="S11269" s="2"/>
    </row>
    <row r="11270" spans="14:19" x14ac:dyDescent="0.35">
      <c r="N11270" s="6"/>
      <c r="Q11270" s="2"/>
      <c r="S11270" s="2"/>
    </row>
    <row r="11271" spans="14:19" x14ac:dyDescent="0.35">
      <c r="N11271" s="6"/>
      <c r="Q11271" s="2"/>
      <c r="S11271" s="2"/>
    </row>
    <row r="11272" spans="14:19" x14ac:dyDescent="0.35">
      <c r="N11272" s="6"/>
      <c r="Q11272" s="2"/>
      <c r="S11272" s="2"/>
    </row>
    <row r="11273" spans="14:19" x14ac:dyDescent="0.35">
      <c r="N11273" s="6"/>
      <c r="Q11273" s="2"/>
      <c r="S11273" s="2"/>
    </row>
    <row r="11274" spans="14:19" x14ac:dyDescent="0.35">
      <c r="N11274" s="6"/>
      <c r="Q11274" s="2"/>
      <c r="S11274" s="2"/>
    </row>
    <row r="11275" spans="14:19" x14ac:dyDescent="0.35">
      <c r="N11275" s="6"/>
      <c r="Q11275" s="2"/>
      <c r="S11275" s="2"/>
    </row>
    <row r="11276" spans="14:19" x14ac:dyDescent="0.35">
      <c r="N11276" s="6"/>
      <c r="Q11276" s="2"/>
      <c r="S11276" s="2"/>
    </row>
    <row r="11277" spans="14:19" x14ac:dyDescent="0.35">
      <c r="N11277" s="6"/>
      <c r="Q11277" s="2"/>
      <c r="S11277" s="2"/>
    </row>
    <row r="11278" spans="14:19" x14ac:dyDescent="0.35">
      <c r="N11278" s="6"/>
      <c r="Q11278" s="2"/>
      <c r="S11278" s="2"/>
    </row>
    <row r="11279" spans="14:19" x14ac:dyDescent="0.35">
      <c r="N11279" s="6"/>
      <c r="Q11279" s="2"/>
      <c r="S11279" s="2"/>
    </row>
    <row r="11280" spans="14:19" x14ac:dyDescent="0.35">
      <c r="N11280" s="6"/>
      <c r="Q11280" s="2"/>
      <c r="S11280" s="2"/>
    </row>
    <row r="11281" spans="14:19" x14ac:dyDescent="0.35">
      <c r="N11281" s="6"/>
      <c r="Q11281" s="2"/>
      <c r="S11281" s="2"/>
    </row>
    <row r="11282" spans="14:19" x14ac:dyDescent="0.35">
      <c r="N11282" s="6"/>
      <c r="Q11282" s="2"/>
      <c r="S11282" s="2"/>
    </row>
    <row r="11283" spans="14:19" x14ac:dyDescent="0.35">
      <c r="N11283" s="6"/>
      <c r="Q11283" s="2"/>
      <c r="S11283" s="2"/>
    </row>
    <row r="11284" spans="14:19" x14ac:dyDescent="0.35">
      <c r="N11284" s="6"/>
      <c r="Q11284" s="2"/>
      <c r="S11284" s="2"/>
    </row>
    <row r="11285" spans="14:19" x14ac:dyDescent="0.35">
      <c r="N11285" s="6"/>
      <c r="Q11285" s="2"/>
      <c r="S11285" s="2"/>
    </row>
    <row r="11286" spans="14:19" x14ac:dyDescent="0.35">
      <c r="N11286" s="6"/>
      <c r="Q11286" s="2"/>
      <c r="S11286" s="2"/>
    </row>
    <row r="11287" spans="14:19" x14ac:dyDescent="0.35">
      <c r="N11287" s="6"/>
      <c r="Q11287" s="2"/>
      <c r="S11287" s="2"/>
    </row>
    <row r="11288" spans="14:19" x14ac:dyDescent="0.35">
      <c r="N11288" s="6"/>
      <c r="Q11288" s="2"/>
      <c r="S11288" s="2"/>
    </row>
    <row r="11289" spans="14:19" x14ac:dyDescent="0.35">
      <c r="N11289" s="6"/>
      <c r="Q11289" s="2"/>
      <c r="S11289" s="2"/>
    </row>
    <row r="11290" spans="14:19" x14ac:dyDescent="0.35">
      <c r="N11290" s="6"/>
      <c r="Q11290" s="2"/>
      <c r="S11290" s="2"/>
    </row>
    <row r="11291" spans="14:19" x14ac:dyDescent="0.35">
      <c r="N11291" s="6"/>
      <c r="Q11291" s="2"/>
      <c r="S11291" s="2"/>
    </row>
    <row r="11292" spans="14:19" x14ac:dyDescent="0.35">
      <c r="N11292" s="6"/>
      <c r="Q11292" s="2"/>
      <c r="S11292" s="2"/>
    </row>
    <row r="11293" spans="14:19" x14ac:dyDescent="0.35">
      <c r="N11293" s="6"/>
      <c r="Q11293" s="2"/>
      <c r="S11293" s="2"/>
    </row>
    <row r="11294" spans="14:19" x14ac:dyDescent="0.35">
      <c r="N11294" s="6"/>
      <c r="Q11294" s="2"/>
      <c r="S11294" s="2"/>
    </row>
    <row r="11295" spans="14:19" x14ac:dyDescent="0.35">
      <c r="N11295" s="6"/>
      <c r="Q11295" s="2"/>
      <c r="S11295" s="2"/>
    </row>
    <row r="11296" spans="14:19" x14ac:dyDescent="0.35">
      <c r="N11296" s="6"/>
      <c r="Q11296" s="2"/>
      <c r="S11296" s="2"/>
    </row>
    <row r="11297" spans="14:19" x14ac:dyDescent="0.35">
      <c r="N11297" s="6"/>
      <c r="Q11297" s="2"/>
      <c r="S11297" s="2"/>
    </row>
    <row r="11298" spans="14:19" x14ac:dyDescent="0.35">
      <c r="N11298" s="6"/>
      <c r="Q11298" s="2"/>
      <c r="S11298" s="2"/>
    </row>
    <row r="11299" spans="14:19" x14ac:dyDescent="0.35">
      <c r="N11299" s="6"/>
      <c r="Q11299" s="2"/>
      <c r="S11299" s="2"/>
    </row>
    <row r="11300" spans="14:19" x14ac:dyDescent="0.35">
      <c r="N11300" s="6"/>
      <c r="Q11300" s="2"/>
      <c r="S11300" s="2"/>
    </row>
    <row r="11301" spans="14:19" x14ac:dyDescent="0.35">
      <c r="N11301" s="6"/>
      <c r="Q11301" s="2"/>
      <c r="S11301" s="2"/>
    </row>
    <row r="11302" spans="14:19" x14ac:dyDescent="0.35">
      <c r="N11302" s="6"/>
      <c r="Q11302" s="2"/>
      <c r="S11302" s="2"/>
    </row>
    <row r="11303" spans="14:19" x14ac:dyDescent="0.35">
      <c r="N11303" s="6"/>
      <c r="Q11303" s="2"/>
      <c r="S11303" s="2"/>
    </row>
    <row r="11304" spans="14:19" x14ac:dyDescent="0.35">
      <c r="N11304" s="6"/>
      <c r="Q11304" s="2"/>
      <c r="S11304" s="2"/>
    </row>
    <row r="11305" spans="14:19" x14ac:dyDescent="0.35">
      <c r="N11305" s="6"/>
      <c r="Q11305" s="2"/>
      <c r="S11305" s="2"/>
    </row>
    <row r="11306" spans="14:19" x14ac:dyDescent="0.35">
      <c r="N11306" s="6"/>
      <c r="Q11306" s="2"/>
      <c r="S11306" s="2"/>
    </row>
    <row r="11307" spans="14:19" x14ac:dyDescent="0.35">
      <c r="N11307" s="6"/>
      <c r="Q11307" s="2"/>
      <c r="S11307" s="2"/>
    </row>
    <row r="11308" spans="14:19" x14ac:dyDescent="0.35">
      <c r="N11308" s="6"/>
      <c r="Q11308" s="2"/>
      <c r="S11308" s="2"/>
    </row>
    <row r="11309" spans="14:19" x14ac:dyDescent="0.35">
      <c r="N11309" s="6"/>
      <c r="Q11309" s="2"/>
      <c r="S11309" s="2"/>
    </row>
    <row r="11310" spans="14:19" x14ac:dyDescent="0.35">
      <c r="N11310" s="6"/>
      <c r="Q11310" s="2"/>
      <c r="S11310" s="2"/>
    </row>
    <row r="11311" spans="14:19" x14ac:dyDescent="0.35">
      <c r="N11311" s="6"/>
      <c r="Q11311" s="2"/>
      <c r="S11311" s="2"/>
    </row>
    <row r="11312" spans="14:19" x14ac:dyDescent="0.35">
      <c r="N11312" s="6"/>
      <c r="Q11312" s="2"/>
      <c r="S11312" s="2"/>
    </row>
    <row r="11313" spans="14:19" x14ac:dyDescent="0.35">
      <c r="N11313" s="6"/>
      <c r="Q11313" s="2"/>
      <c r="S11313" s="2"/>
    </row>
    <row r="11314" spans="14:19" x14ac:dyDescent="0.35">
      <c r="N11314" s="6"/>
      <c r="Q11314" s="2"/>
      <c r="S11314" s="2"/>
    </row>
    <row r="11315" spans="14:19" x14ac:dyDescent="0.35">
      <c r="N11315" s="6"/>
      <c r="Q11315" s="2"/>
      <c r="S11315" s="2"/>
    </row>
    <row r="11316" spans="14:19" x14ac:dyDescent="0.35">
      <c r="N11316" s="6"/>
      <c r="Q11316" s="2"/>
      <c r="S11316" s="2"/>
    </row>
    <row r="11317" spans="14:19" x14ac:dyDescent="0.35">
      <c r="N11317" s="6"/>
      <c r="Q11317" s="2"/>
      <c r="S11317" s="2"/>
    </row>
    <row r="11318" spans="14:19" x14ac:dyDescent="0.35">
      <c r="N11318" s="6"/>
      <c r="Q11318" s="2"/>
      <c r="S11318" s="2"/>
    </row>
    <row r="11319" spans="14:19" x14ac:dyDescent="0.35">
      <c r="N11319" s="6"/>
      <c r="Q11319" s="2"/>
      <c r="S11319" s="2"/>
    </row>
    <row r="11320" spans="14:19" x14ac:dyDescent="0.35">
      <c r="N11320" s="6"/>
      <c r="Q11320" s="2"/>
      <c r="S11320" s="2"/>
    </row>
    <row r="11321" spans="14:19" x14ac:dyDescent="0.35">
      <c r="N11321" s="6"/>
      <c r="Q11321" s="2"/>
      <c r="S11321" s="2"/>
    </row>
    <row r="11322" spans="14:19" x14ac:dyDescent="0.35">
      <c r="N11322" s="6"/>
      <c r="Q11322" s="2"/>
      <c r="S11322" s="2"/>
    </row>
    <row r="11323" spans="14:19" x14ac:dyDescent="0.35">
      <c r="N11323" s="6"/>
      <c r="Q11323" s="2"/>
      <c r="S11323" s="2"/>
    </row>
    <row r="11324" spans="14:19" x14ac:dyDescent="0.35">
      <c r="N11324" s="6"/>
      <c r="Q11324" s="2"/>
      <c r="S11324" s="2"/>
    </row>
    <row r="11325" spans="14:19" x14ac:dyDescent="0.35">
      <c r="N11325" s="6"/>
      <c r="Q11325" s="2"/>
      <c r="S11325" s="2"/>
    </row>
    <row r="11326" spans="14:19" x14ac:dyDescent="0.35">
      <c r="N11326" s="6"/>
      <c r="Q11326" s="2"/>
      <c r="S11326" s="2"/>
    </row>
    <row r="11327" spans="14:19" x14ac:dyDescent="0.35">
      <c r="N11327" s="6"/>
      <c r="Q11327" s="2"/>
      <c r="S11327" s="2"/>
    </row>
    <row r="11328" spans="14:19" x14ac:dyDescent="0.35">
      <c r="N11328" s="6"/>
      <c r="Q11328" s="2"/>
      <c r="S11328" s="2"/>
    </row>
    <row r="11329" spans="14:19" x14ac:dyDescent="0.35">
      <c r="N11329" s="6"/>
      <c r="Q11329" s="2"/>
      <c r="S11329" s="2"/>
    </row>
    <row r="11330" spans="14:19" x14ac:dyDescent="0.35">
      <c r="N11330" s="6"/>
      <c r="Q11330" s="2"/>
      <c r="S11330" s="2"/>
    </row>
    <row r="11331" spans="14:19" x14ac:dyDescent="0.35">
      <c r="N11331" s="6"/>
      <c r="Q11331" s="2"/>
      <c r="S11331" s="2"/>
    </row>
    <row r="11332" spans="14:19" x14ac:dyDescent="0.35">
      <c r="N11332" s="6"/>
      <c r="Q11332" s="2"/>
      <c r="S11332" s="2"/>
    </row>
    <row r="11333" spans="14:19" x14ac:dyDescent="0.35">
      <c r="N11333" s="6"/>
      <c r="Q11333" s="2"/>
      <c r="S11333" s="2"/>
    </row>
    <row r="11334" spans="14:19" x14ac:dyDescent="0.35">
      <c r="N11334" s="6"/>
      <c r="Q11334" s="2"/>
      <c r="S11334" s="2"/>
    </row>
    <row r="11335" spans="14:19" x14ac:dyDescent="0.35">
      <c r="N11335" s="6"/>
      <c r="Q11335" s="2"/>
      <c r="S11335" s="2"/>
    </row>
    <row r="11336" spans="14:19" x14ac:dyDescent="0.35">
      <c r="N11336" s="6"/>
      <c r="Q11336" s="2"/>
      <c r="S11336" s="2"/>
    </row>
    <row r="11337" spans="14:19" x14ac:dyDescent="0.35">
      <c r="N11337" s="6"/>
      <c r="Q11337" s="2"/>
      <c r="S11337" s="2"/>
    </row>
    <row r="11338" spans="14:19" x14ac:dyDescent="0.35">
      <c r="N11338" s="6"/>
      <c r="Q11338" s="2"/>
      <c r="S11338" s="2"/>
    </row>
    <row r="11339" spans="14:19" x14ac:dyDescent="0.35">
      <c r="N11339" s="6"/>
      <c r="Q11339" s="2"/>
      <c r="S11339" s="2"/>
    </row>
    <row r="11340" spans="14:19" x14ac:dyDescent="0.35">
      <c r="N11340" s="6"/>
      <c r="Q11340" s="2"/>
      <c r="S11340" s="2"/>
    </row>
    <row r="11341" spans="14:19" x14ac:dyDescent="0.35">
      <c r="N11341" s="6"/>
      <c r="Q11341" s="2"/>
      <c r="S11341" s="2"/>
    </row>
    <row r="11342" spans="14:19" x14ac:dyDescent="0.35">
      <c r="N11342" s="6"/>
      <c r="Q11342" s="2"/>
      <c r="S11342" s="2"/>
    </row>
    <row r="11343" spans="14:19" x14ac:dyDescent="0.35">
      <c r="N11343" s="6"/>
      <c r="Q11343" s="2"/>
      <c r="S11343" s="2"/>
    </row>
    <row r="11344" spans="14:19" x14ac:dyDescent="0.35">
      <c r="N11344" s="6"/>
      <c r="Q11344" s="2"/>
      <c r="S11344" s="2"/>
    </row>
    <row r="11345" spans="14:19" x14ac:dyDescent="0.35">
      <c r="N11345" s="6"/>
      <c r="Q11345" s="2"/>
      <c r="S11345" s="2"/>
    </row>
    <row r="11346" spans="14:19" x14ac:dyDescent="0.35">
      <c r="N11346" s="6"/>
      <c r="Q11346" s="2"/>
      <c r="S11346" s="2"/>
    </row>
    <row r="11347" spans="14:19" x14ac:dyDescent="0.35">
      <c r="N11347" s="6"/>
      <c r="Q11347" s="2"/>
      <c r="S11347" s="2"/>
    </row>
    <row r="11348" spans="14:19" x14ac:dyDescent="0.35">
      <c r="N11348" s="6"/>
      <c r="Q11348" s="2"/>
      <c r="S11348" s="2"/>
    </row>
    <row r="11349" spans="14:19" x14ac:dyDescent="0.35">
      <c r="N11349" s="6"/>
      <c r="Q11349" s="2"/>
      <c r="S11349" s="2"/>
    </row>
    <row r="11350" spans="14:19" x14ac:dyDescent="0.35">
      <c r="N11350" s="6"/>
      <c r="Q11350" s="2"/>
      <c r="S11350" s="2"/>
    </row>
    <row r="11351" spans="14:19" x14ac:dyDescent="0.35">
      <c r="N11351" s="6"/>
      <c r="Q11351" s="2"/>
      <c r="S11351" s="2"/>
    </row>
    <row r="11352" spans="14:19" x14ac:dyDescent="0.35">
      <c r="N11352" s="6"/>
      <c r="Q11352" s="2"/>
      <c r="S11352" s="2"/>
    </row>
    <row r="11353" spans="14:19" x14ac:dyDescent="0.35">
      <c r="N11353" s="6"/>
      <c r="Q11353" s="2"/>
      <c r="S11353" s="2"/>
    </row>
    <row r="11354" spans="14:19" x14ac:dyDescent="0.35">
      <c r="N11354" s="6"/>
      <c r="Q11354" s="2"/>
      <c r="S11354" s="2"/>
    </row>
    <row r="11355" spans="14:19" x14ac:dyDescent="0.35">
      <c r="N11355" s="6"/>
      <c r="Q11355" s="2"/>
      <c r="S11355" s="2"/>
    </row>
    <row r="11356" spans="14:19" x14ac:dyDescent="0.35">
      <c r="N11356" s="6"/>
      <c r="Q11356" s="2"/>
      <c r="S11356" s="2"/>
    </row>
    <row r="11357" spans="14:19" x14ac:dyDescent="0.35">
      <c r="N11357" s="6"/>
      <c r="Q11357" s="2"/>
      <c r="S11357" s="2"/>
    </row>
    <row r="11358" spans="14:19" x14ac:dyDescent="0.35">
      <c r="N11358" s="6"/>
      <c r="Q11358" s="2"/>
      <c r="S11358" s="2"/>
    </row>
    <row r="11359" spans="14:19" x14ac:dyDescent="0.35">
      <c r="N11359" s="6"/>
      <c r="Q11359" s="2"/>
      <c r="S11359" s="2"/>
    </row>
    <row r="11360" spans="14:19" x14ac:dyDescent="0.35">
      <c r="N11360" s="6"/>
      <c r="Q11360" s="2"/>
      <c r="S11360" s="2"/>
    </row>
    <row r="11361" spans="14:19" x14ac:dyDescent="0.35">
      <c r="N11361" s="6"/>
      <c r="Q11361" s="2"/>
      <c r="S11361" s="2"/>
    </row>
    <row r="11362" spans="14:19" x14ac:dyDescent="0.35">
      <c r="N11362" s="6"/>
      <c r="Q11362" s="2"/>
      <c r="S11362" s="2"/>
    </row>
    <row r="11363" spans="14:19" x14ac:dyDescent="0.35">
      <c r="N11363" s="6"/>
      <c r="Q11363" s="2"/>
      <c r="S11363" s="2"/>
    </row>
    <row r="11364" spans="14:19" x14ac:dyDescent="0.35">
      <c r="N11364" s="6"/>
      <c r="Q11364" s="2"/>
      <c r="S11364" s="2"/>
    </row>
    <row r="11365" spans="14:19" x14ac:dyDescent="0.35">
      <c r="N11365" s="6"/>
      <c r="Q11365" s="2"/>
      <c r="S11365" s="2"/>
    </row>
    <row r="11366" spans="14:19" x14ac:dyDescent="0.35">
      <c r="N11366" s="6"/>
      <c r="Q11366" s="2"/>
      <c r="S11366" s="2"/>
    </row>
    <row r="11367" spans="14:19" x14ac:dyDescent="0.35">
      <c r="N11367" s="6"/>
      <c r="Q11367" s="2"/>
      <c r="S11367" s="2"/>
    </row>
    <row r="11368" spans="14:19" x14ac:dyDescent="0.35">
      <c r="N11368" s="6"/>
      <c r="Q11368" s="2"/>
      <c r="S11368" s="2"/>
    </row>
    <row r="11369" spans="14:19" x14ac:dyDescent="0.35">
      <c r="N11369" s="6"/>
      <c r="Q11369" s="2"/>
      <c r="S11369" s="2"/>
    </row>
    <row r="11370" spans="14:19" x14ac:dyDescent="0.35">
      <c r="N11370" s="6"/>
      <c r="Q11370" s="2"/>
      <c r="S11370" s="2"/>
    </row>
    <row r="11371" spans="14:19" x14ac:dyDescent="0.35">
      <c r="N11371" s="6"/>
      <c r="Q11371" s="2"/>
      <c r="S11371" s="2"/>
    </row>
    <row r="11372" spans="14:19" x14ac:dyDescent="0.35">
      <c r="N11372" s="6"/>
      <c r="Q11372" s="2"/>
      <c r="S11372" s="2"/>
    </row>
    <row r="11373" spans="14:19" x14ac:dyDescent="0.35">
      <c r="N11373" s="6"/>
      <c r="Q11373" s="2"/>
      <c r="S11373" s="2"/>
    </row>
    <row r="11374" spans="14:19" x14ac:dyDescent="0.35">
      <c r="N11374" s="6"/>
      <c r="Q11374" s="2"/>
      <c r="S11374" s="2"/>
    </row>
    <row r="11375" spans="14:19" x14ac:dyDescent="0.35">
      <c r="N11375" s="6"/>
      <c r="Q11375" s="2"/>
      <c r="S11375" s="2"/>
    </row>
    <row r="11376" spans="14:19" x14ac:dyDescent="0.35">
      <c r="N11376" s="6"/>
      <c r="Q11376" s="2"/>
      <c r="S11376" s="2"/>
    </row>
    <row r="11377" spans="14:19" x14ac:dyDescent="0.35">
      <c r="N11377" s="6"/>
      <c r="Q11377" s="2"/>
      <c r="S11377" s="2"/>
    </row>
    <row r="11378" spans="14:19" x14ac:dyDescent="0.35">
      <c r="N11378" s="6"/>
      <c r="Q11378" s="2"/>
      <c r="S11378" s="2"/>
    </row>
    <row r="11379" spans="14:19" x14ac:dyDescent="0.35">
      <c r="N11379" s="6"/>
      <c r="Q11379" s="2"/>
      <c r="S11379" s="2"/>
    </row>
    <row r="11380" spans="14:19" x14ac:dyDescent="0.35">
      <c r="N11380" s="6"/>
      <c r="Q11380" s="2"/>
      <c r="S11380" s="2"/>
    </row>
    <row r="11381" spans="14:19" x14ac:dyDescent="0.35">
      <c r="N11381" s="6"/>
      <c r="Q11381" s="2"/>
      <c r="S11381" s="2"/>
    </row>
    <row r="11382" spans="14:19" x14ac:dyDescent="0.35">
      <c r="N11382" s="6"/>
      <c r="Q11382" s="2"/>
      <c r="S11382" s="2"/>
    </row>
    <row r="11383" spans="14:19" x14ac:dyDescent="0.35">
      <c r="N11383" s="6"/>
      <c r="Q11383" s="2"/>
      <c r="S11383" s="2"/>
    </row>
    <row r="11384" spans="14:19" x14ac:dyDescent="0.35">
      <c r="N11384" s="6"/>
      <c r="Q11384" s="2"/>
      <c r="S11384" s="2"/>
    </row>
    <row r="11385" spans="14:19" x14ac:dyDescent="0.35">
      <c r="N11385" s="6"/>
      <c r="Q11385" s="2"/>
      <c r="S11385" s="2"/>
    </row>
    <row r="11386" spans="14:19" x14ac:dyDescent="0.35">
      <c r="N11386" s="6"/>
      <c r="Q11386" s="2"/>
      <c r="S11386" s="2"/>
    </row>
    <row r="11387" spans="14:19" x14ac:dyDescent="0.35">
      <c r="N11387" s="6"/>
      <c r="Q11387" s="2"/>
      <c r="S11387" s="2"/>
    </row>
    <row r="11388" spans="14:19" x14ac:dyDescent="0.35">
      <c r="N11388" s="6"/>
      <c r="Q11388" s="2"/>
      <c r="S11388" s="2"/>
    </row>
    <row r="11389" spans="14:19" x14ac:dyDescent="0.35">
      <c r="N11389" s="6"/>
      <c r="Q11389" s="2"/>
      <c r="S11389" s="2"/>
    </row>
    <row r="11390" spans="14:19" x14ac:dyDescent="0.35">
      <c r="N11390" s="6"/>
      <c r="Q11390" s="2"/>
      <c r="S11390" s="2"/>
    </row>
    <row r="11391" spans="14:19" x14ac:dyDescent="0.35">
      <c r="N11391" s="6"/>
      <c r="Q11391" s="2"/>
      <c r="S11391" s="2"/>
    </row>
    <row r="11392" spans="14:19" x14ac:dyDescent="0.35">
      <c r="N11392" s="6"/>
      <c r="Q11392" s="2"/>
      <c r="S11392" s="2"/>
    </row>
    <row r="11393" spans="14:19" x14ac:dyDescent="0.35">
      <c r="N11393" s="6"/>
      <c r="Q11393" s="2"/>
      <c r="S11393" s="2"/>
    </row>
    <row r="11394" spans="14:19" x14ac:dyDescent="0.35">
      <c r="N11394" s="6"/>
      <c r="Q11394" s="2"/>
      <c r="S11394" s="2"/>
    </row>
    <row r="11395" spans="14:19" x14ac:dyDescent="0.35">
      <c r="N11395" s="6"/>
      <c r="Q11395" s="2"/>
      <c r="S11395" s="2"/>
    </row>
    <row r="11396" spans="14:19" x14ac:dyDescent="0.35">
      <c r="N11396" s="6"/>
      <c r="Q11396" s="2"/>
      <c r="S11396" s="2"/>
    </row>
    <row r="11397" spans="14:19" x14ac:dyDescent="0.35">
      <c r="N11397" s="6"/>
      <c r="Q11397" s="2"/>
      <c r="S11397" s="2"/>
    </row>
    <row r="11398" spans="14:19" x14ac:dyDescent="0.35">
      <c r="N11398" s="6"/>
      <c r="Q11398" s="2"/>
      <c r="S11398" s="2"/>
    </row>
    <row r="11399" spans="14:19" x14ac:dyDescent="0.35">
      <c r="N11399" s="6"/>
      <c r="Q11399" s="2"/>
      <c r="S11399" s="2"/>
    </row>
    <row r="11400" spans="14:19" x14ac:dyDescent="0.35">
      <c r="N11400" s="6"/>
      <c r="Q11400" s="2"/>
      <c r="S11400" s="2"/>
    </row>
    <row r="11401" spans="14:19" x14ac:dyDescent="0.35">
      <c r="N11401" s="6"/>
      <c r="Q11401" s="2"/>
      <c r="S11401" s="2"/>
    </row>
    <row r="11402" spans="14:19" x14ac:dyDescent="0.35">
      <c r="N11402" s="6"/>
      <c r="Q11402" s="2"/>
      <c r="S11402" s="2"/>
    </row>
    <row r="11403" spans="14:19" x14ac:dyDescent="0.35">
      <c r="N11403" s="6"/>
      <c r="Q11403" s="2"/>
      <c r="S11403" s="2"/>
    </row>
    <row r="11404" spans="14:19" x14ac:dyDescent="0.35">
      <c r="N11404" s="6"/>
      <c r="Q11404" s="2"/>
      <c r="S11404" s="2"/>
    </row>
    <row r="11405" spans="14:19" x14ac:dyDescent="0.35">
      <c r="N11405" s="6"/>
      <c r="Q11405" s="2"/>
      <c r="S11405" s="2"/>
    </row>
    <row r="11406" spans="14:19" x14ac:dyDescent="0.35">
      <c r="N11406" s="6"/>
      <c r="Q11406" s="2"/>
      <c r="S11406" s="2"/>
    </row>
    <row r="11407" spans="14:19" x14ac:dyDescent="0.35">
      <c r="N11407" s="6"/>
      <c r="Q11407" s="2"/>
      <c r="S11407" s="2"/>
    </row>
    <row r="11408" spans="14:19" x14ac:dyDescent="0.35">
      <c r="N11408" s="6"/>
      <c r="Q11408" s="2"/>
      <c r="S11408" s="2"/>
    </row>
    <row r="11409" spans="14:19" x14ac:dyDescent="0.35">
      <c r="N11409" s="6"/>
      <c r="Q11409" s="2"/>
      <c r="S11409" s="2"/>
    </row>
    <row r="11410" spans="14:19" x14ac:dyDescent="0.35">
      <c r="N11410" s="6"/>
      <c r="Q11410" s="2"/>
      <c r="S11410" s="2"/>
    </row>
    <row r="11411" spans="14:19" x14ac:dyDescent="0.35">
      <c r="N11411" s="6"/>
      <c r="Q11411" s="2"/>
      <c r="S11411" s="2"/>
    </row>
    <row r="11412" spans="14:19" x14ac:dyDescent="0.35">
      <c r="N11412" s="6"/>
      <c r="Q11412" s="2"/>
      <c r="S11412" s="2"/>
    </row>
    <row r="11413" spans="14:19" x14ac:dyDescent="0.35">
      <c r="N11413" s="6"/>
      <c r="Q11413" s="2"/>
      <c r="S11413" s="2"/>
    </row>
    <row r="11414" spans="14:19" x14ac:dyDescent="0.35">
      <c r="N11414" s="6"/>
      <c r="Q11414" s="2"/>
      <c r="S11414" s="2"/>
    </row>
    <row r="11415" spans="14:19" x14ac:dyDescent="0.35">
      <c r="N11415" s="6"/>
      <c r="Q11415" s="2"/>
      <c r="S11415" s="2"/>
    </row>
    <row r="11416" spans="14:19" x14ac:dyDescent="0.35">
      <c r="N11416" s="6"/>
      <c r="Q11416" s="2"/>
      <c r="S11416" s="2"/>
    </row>
    <row r="11417" spans="14:19" x14ac:dyDescent="0.35">
      <c r="N11417" s="6"/>
      <c r="Q11417" s="2"/>
      <c r="S11417" s="2"/>
    </row>
    <row r="11418" spans="14:19" x14ac:dyDescent="0.35">
      <c r="N11418" s="6"/>
      <c r="Q11418" s="2"/>
      <c r="S11418" s="2"/>
    </row>
    <row r="11419" spans="14:19" x14ac:dyDescent="0.35">
      <c r="N11419" s="6"/>
      <c r="Q11419" s="2"/>
      <c r="S11419" s="2"/>
    </row>
    <row r="11420" spans="14:19" x14ac:dyDescent="0.35">
      <c r="N11420" s="6"/>
      <c r="Q11420" s="2"/>
      <c r="S11420" s="2"/>
    </row>
    <row r="11421" spans="14:19" x14ac:dyDescent="0.35">
      <c r="N11421" s="6"/>
      <c r="Q11421" s="2"/>
      <c r="S11421" s="2"/>
    </row>
    <row r="11422" spans="14:19" x14ac:dyDescent="0.35">
      <c r="N11422" s="6"/>
      <c r="Q11422" s="2"/>
      <c r="S11422" s="2"/>
    </row>
    <row r="11423" spans="14:19" x14ac:dyDescent="0.35">
      <c r="N11423" s="6"/>
      <c r="Q11423" s="2"/>
      <c r="S11423" s="2"/>
    </row>
    <row r="11424" spans="14:19" x14ac:dyDescent="0.35">
      <c r="N11424" s="6"/>
      <c r="Q11424" s="2"/>
      <c r="S11424" s="2"/>
    </row>
    <row r="11425" spans="14:19" x14ac:dyDescent="0.35">
      <c r="N11425" s="6"/>
      <c r="Q11425" s="2"/>
      <c r="S11425" s="2"/>
    </row>
    <row r="11426" spans="14:19" x14ac:dyDescent="0.35">
      <c r="N11426" s="6"/>
      <c r="Q11426" s="2"/>
      <c r="S11426" s="2"/>
    </row>
    <row r="11427" spans="14:19" x14ac:dyDescent="0.35">
      <c r="N11427" s="6"/>
      <c r="Q11427" s="2"/>
      <c r="S11427" s="2"/>
    </row>
    <row r="11428" spans="14:19" x14ac:dyDescent="0.35">
      <c r="N11428" s="6"/>
      <c r="Q11428" s="2"/>
      <c r="S11428" s="2"/>
    </row>
    <row r="11429" spans="14:19" x14ac:dyDescent="0.35">
      <c r="N11429" s="6"/>
      <c r="Q11429" s="2"/>
      <c r="S11429" s="2"/>
    </row>
    <row r="11430" spans="14:19" x14ac:dyDescent="0.35">
      <c r="N11430" s="6"/>
      <c r="Q11430" s="2"/>
      <c r="S11430" s="2"/>
    </row>
    <row r="11431" spans="14:19" x14ac:dyDescent="0.35">
      <c r="N11431" s="6"/>
      <c r="Q11431" s="2"/>
      <c r="S11431" s="2"/>
    </row>
    <row r="11432" spans="14:19" x14ac:dyDescent="0.35">
      <c r="N11432" s="6"/>
      <c r="Q11432" s="2"/>
      <c r="S11432" s="2"/>
    </row>
    <row r="11433" spans="14:19" x14ac:dyDescent="0.35">
      <c r="N11433" s="6"/>
      <c r="Q11433" s="2"/>
      <c r="S11433" s="2"/>
    </row>
    <row r="11434" spans="14:19" x14ac:dyDescent="0.35">
      <c r="N11434" s="6"/>
      <c r="Q11434" s="2"/>
      <c r="S11434" s="2"/>
    </row>
    <row r="11435" spans="14:19" x14ac:dyDescent="0.35">
      <c r="N11435" s="6"/>
      <c r="Q11435" s="2"/>
      <c r="S11435" s="2"/>
    </row>
    <row r="11436" spans="14:19" x14ac:dyDescent="0.35">
      <c r="N11436" s="6"/>
      <c r="Q11436" s="2"/>
      <c r="S11436" s="2"/>
    </row>
    <row r="11437" spans="14:19" x14ac:dyDescent="0.35">
      <c r="N11437" s="6"/>
      <c r="Q11437" s="2"/>
      <c r="S11437" s="2"/>
    </row>
    <row r="11438" spans="14:19" x14ac:dyDescent="0.35">
      <c r="N11438" s="6"/>
      <c r="Q11438" s="2"/>
      <c r="S11438" s="2"/>
    </row>
    <row r="11439" spans="14:19" x14ac:dyDescent="0.35">
      <c r="N11439" s="6"/>
      <c r="Q11439" s="2"/>
      <c r="S11439" s="2"/>
    </row>
    <row r="11440" spans="14:19" x14ac:dyDescent="0.35">
      <c r="N11440" s="6"/>
      <c r="Q11440" s="2"/>
      <c r="S11440" s="2"/>
    </row>
    <row r="11441" spans="14:19" x14ac:dyDescent="0.35">
      <c r="N11441" s="6"/>
      <c r="Q11441" s="2"/>
      <c r="S11441" s="2"/>
    </row>
    <row r="11442" spans="14:19" x14ac:dyDescent="0.35">
      <c r="N11442" s="6"/>
      <c r="Q11442" s="2"/>
      <c r="S11442" s="2"/>
    </row>
    <row r="11443" spans="14:19" x14ac:dyDescent="0.35">
      <c r="N11443" s="6"/>
      <c r="Q11443" s="2"/>
      <c r="S11443" s="2"/>
    </row>
    <row r="11444" spans="14:19" x14ac:dyDescent="0.35">
      <c r="N11444" s="6"/>
      <c r="Q11444" s="2"/>
      <c r="S11444" s="2"/>
    </row>
    <row r="11445" spans="14:19" x14ac:dyDescent="0.35">
      <c r="N11445" s="6"/>
      <c r="Q11445" s="2"/>
      <c r="S11445" s="2"/>
    </row>
    <row r="11446" spans="14:19" x14ac:dyDescent="0.35">
      <c r="N11446" s="6"/>
      <c r="Q11446" s="2"/>
      <c r="S11446" s="2"/>
    </row>
    <row r="11447" spans="14:19" x14ac:dyDescent="0.35">
      <c r="N11447" s="6"/>
      <c r="Q11447" s="2"/>
      <c r="S11447" s="2"/>
    </row>
    <row r="11448" spans="14:19" x14ac:dyDescent="0.35">
      <c r="N11448" s="6"/>
      <c r="Q11448" s="2"/>
      <c r="S11448" s="2"/>
    </row>
    <row r="11449" spans="14:19" x14ac:dyDescent="0.35">
      <c r="N11449" s="6"/>
      <c r="Q11449" s="2"/>
      <c r="S11449" s="2"/>
    </row>
    <row r="11450" spans="14:19" x14ac:dyDescent="0.35">
      <c r="N11450" s="6"/>
      <c r="Q11450" s="2"/>
      <c r="S11450" s="2"/>
    </row>
    <row r="11451" spans="14:19" x14ac:dyDescent="0.35">
      <c r="N11451" s="6"/>
      <c r="Q11451" s="2"/>
      <c r="S11451" s="2"/>
    </row>
    <row r="11452" spans="14:19" x14ac:dyDescent="0.35">
      <c r="N11452" s="6"/>
      <c r="Q11452" s="2"/>
      <c r="S11452" s="2"/>
    </row>
    <row r="11453" spans="14:19" x14ac:dyDescent="0.35">
      <c r="N11453" s="6"/>
      <c r="Q11453" s="2"/>
      <c r="S11453" s="2"/>
    </row>
    <row r="11454" spans="14:19" x14ac:dyDescent="0.35">
      <c r="N11454" s="6"/>
      <c r="Q11454" s="2"/>
      <c r="S11454" s="2"/>
    </row>
    <row r="11455" spans="14:19" x14ac:dyDescent="0.35">
      <c r="N11455" s="6"/>
      <c r="Q11455" s="2"/>
      <c r="S11455" s="2"/>
    </row>
    <row r="11456" spans="14:19" x14ac:dyDescent="0.35">
      <c r="N11456" s="6"/>
      <c r="Q11456" s="2"/>
      <c r="S11456" s="2"/>
    </row>
    <row r="11457" spans="14:19" x14ac:dyDescent="0.35">
      <c r="N11457" s="6"/>
      <c r="Q11457" s="2"/>
      <c r="S11457" s="2"/>
    </row>
    <row r="11458" spans="14:19" x14ac:dyDescent="0.35">
      <c r="N11458" s="6"/>
      <c r="Q11458" s="2"/>
      <c r="S11458" s="2"/>
    </row>
    <row r="11459" spans="14:19" x14ac:dyDescent="0.35">
      <c r="N11459" s="6"/>
      <c r="Q11459" s="2"/>
      <c r="S11459" s="2"/>
    </row>
    <row r="11460" spans="14:19" x14ac:dyDescent="0.35">
      <c r="N11460" s="6"/>
      <c r="Q11460" s="2"/>
      <c r="S11460" s="2"/>
    </row>
    <row r="11461" spans="14:19" x14ac:dyDescent="0.35">
      <c r="N11461" s="6"/>
      <c r="Q11461" s="2"/>
      <c r="S11461" s="2"/>
    </row>
    <row r="11462" spans="14:19" x14ac:dyDescent="0.35">
      <c r="N11462" s="6"/>
      <c r="Q11462" s="2"/>
      <c r="S11462" s="2"/>
    </row>
    <row r="11463" spans="14:19" x14ac:dyDescent="0.35">
      <c r="N11463" s="6"/>
      <c r="Q11463" s="2"/>
      <c r="S11463" s="2"/>
    </row>
    <row r="11464" spans="14:19" x14ac:dyDescent="0.35">
      <c r="N11464" s="6"/>
      <c r="Q11464" s="2"/>
      <c r="S11464" s="2"/>
    </row>
    <row r="11465" spans="14:19" x14ac:dyDescent="0.35">
      <c r="N11465" s="6"/>
      <c r="Q11465" s="2"/>
      <c r="S11465" s="2"/>
    </row>
    <row r="11466" spans="14:19" x14ac:dyDescent="0.35">
      <c r="N11466" s="6"/>
      <c r="Q11466" s="2"/>
      <c r="S11466" s="2"/>
    </row>
    <row r="11467" spans="14:19" x14ac:dyDescent="0.35">
      <c r="N11467" s="6"/>
      <c r="Q11467" s="2"/>
      <c r="S11467" s="2"/>
    </row>
    <row r="11468" spans="14:19" x14ac:dyDescent="0.35">
      <c r="N11468" s="6"/>
      <c r="Q11468" s="2"/>
      <c r="S11468" s="2"/>
    </row>
    <row r="11469" spans="14:19" x14ac:dyDescent="0.35">
      <c r="N11469" s="6"/>
      <c r="Q11469" s="2"/>
      <c r="S11469" s="2"/>
    </row>
    <row r="11470" spans="14:19" x14ac:dyDescent="0.35">
      <c r="N11470" s="6"/>
      <c r="Q11470" s="2"/>
      <c r="S11470" s="2"/>
    </row>
    <row r="11471" spans="14:19" x14ac:dyDescent="0.35">
      <c r="N11471" s="6"/>
      <c r="Q11471" s="2"/>
      <c r="S11471" s="2"/>
    </row>
    <row r="11472" spans="14:19" x14ac:dyDescent="0.35">
      <c r="N11472" s="6"/>
      <c r="Q11472" s="2"/>
      <c r="S11472" s="2"/>
    </row>
    <row r="11473" spans="14:19" x14ac:dyDescent="0.35">
      <c r="N11473" s="6"/>
      <c r="Q11473" s="2"/>
      <c r="S11473" s="2"/>
    </row>
    <row r="11474" spans="14:19" x14ac:dyDescent="0.35">
      <c r="N11474" s="6"/>
      <c r="Q11474" s="2"/>
      <c r="S11474" s="2"/>
    </row>
    <row r="11475" spans="14:19" x14ac:dyDescent="0.35">
      <c r="N11475" s="6"/>
      <c r="Q11475" s="2"/>
      <c r="S11475" s="2"/>
    </row>
    <row r="11476" spans="14:19" x14ac:dyDescent="0.35">
      <c r="N11476" s="6"/>
      <c r="Q11476" s="2"/>
      <c r="S11476" s="2"/>
    </row>
    <row r="11477" spans="14:19" x14ac:dyDescent="0.35">
      <c r="N11477" s="6"/>
      <c r="Q11477" s="2"/>
      <c r="S11477" s="2"/>
    </row>
    <row r="11478" spans="14:19" x14ac:dyDescent="0.35">
      <c r="N11478" s="6"/>
      <c r="Q11478" s="2"/>
      <c r="S11478" s="2"/>
    </row>
    <row r="11479" spans="14:19" x14ac:dyDescent="0.35">
      <c r="N11479" s="6"/>
      <c r="Q11479" s="2"/>
      <c r="S11479" s="2"/>
    </row>
    <row r="11480" spans="14:19" x14ac:dyDescent="0.35">
      <c r="N11480" s="6"/>
      <c r="Q11480" s="2"/>
      <c r="S11480" s="2"/>
    </row>
    <row r="11481" spans="14:19" x14ac:dyDescent="0.35">
      <c r="N11481" s="6"/>
      <c r="Q11481" s="2"/>
      <c r="S11481" s="2"/>
    </row>
    <row r="11482" spans="14:19" x14ac:dyDescent="0.35">
      <c r="N11482" s="6"/>
      <c r="Q11482" s="2"/>
      <c r="S11482" s="2"/>
    </row>
    <row r="11483" spans="14:19" x14ac:dyDescent="0.35">
      <c r="N11483" s="6"/>
      <c r="Q11483" s="2"/>
      <c r="S11483" s="2"/>
    </row>
    <row r="11484" spans="14:19" x14ac:dyDescent="0.35">
      <c r="N11484" s="6"/>
      <c r="Q11484" s="2"/>
      <c r="S11484" s="2"/>
    </row>
    <row r="11485" spans="14:19" x14ac:dyDescent="0.35">
      <c r="N11485" s="6"/>
      <c r="Q11485" s="2"/>
      <c r="S11485" s="2"/>
    </row>
    <row r="11486" spans="14:19" x14ac:dyDescent="0.35">
      <c r="N11486" s="6"/>
      <c r="Q11486" s="2"/>
      <c r="S11486" s="2"/>
    </row>
    <row r="11487" spans="14:19" x14ac:dyDescent="0.35">
      <c r="N11487" s="6"/>
      <c r="Q11487" s="2"/>
      <c r="S11487" s="2"/>
    </row>
    <row r="11488" spans="14:19" x14ac:dyDescent="0.35">
      <c r="N11488" s="6"/>
      <c r="Q11488" s="2"/>
      <c r="S11488" s="2"/>
    </row>
    <row r="11489" spans="14:19" x14ac:dyDescent="0.35">
      <c r="N11489" s="6"/>
      <c r="Q11489" s="2"/>
      <c r="S11489" s="2"/>
    </row>
    <row r="11490" spans="14:19" x14ac:dyDescent="0.35">
      <c r="N11490" s="6"/>
      <c r="Q11490" s="2"/>
      <c r="S11490" s="2"/>
    </row>
    <row r="11491" spans="14:19" x14ac:dyDescent="0.35">
      <c r="N11491" s="6"/>
      <c r="Q11491" s="2"/>
      <c r="S11491" s="2"/>
    </row>
    <row r="11492" spans="14:19" x14ac:dyDescent="0.35">
      <c r="N11492" s="6"/>
      <c r="Q11492" s="2"/>
      <c r="S11492" s="2"/>
    </row>
    <row r="11493" spans="14:19" x14ac:dyDescent="0.35">
      <c r="N11493" s="6"/>
      <c r="Q11493" s="2"/>
      <c r="S11493" s="2"/>
    </row>
    <row r="11494" spans="14:19" x14ac:dyDescent="0.35">
      <c r="N11494" s="6"/>
      <c r="Q11494" s="2"/>
      <c r="S11494" s="2"/>
    </row>
    <row r="11495" spans="14:19" x14ac:dyDescent="0.35">
      <c r="N11495" s="6"/>
      <c r="Q11495" s="2"/>
      <c r="S11495" s="2"/>
    </row>
    <row r="11496" spans="14:19" x14ac:dyDescent="0.35">
      <c r="N11496" s="6"/>
      <c r="Q11496" s="2"/>
      <c r="S11496" s="2"/>
    </row>
    <row r="11497" spans="14:19" x14ac:dyDescent="0.35">
      <c r="N11497" s="6"/>
      <c r="Q11497" s="2"/>
      <c r="S11497" s="2"/>
    </row>
    <row r="11498" spans="14:19" x14ac:dyDescent="0.35">
      <c r="N11498" s="6"/>
      <c r="Q11498" s="2"/>
      <c r="S11498" s="2"/>
    </row>
    <row r="11499" spans="14:19" x14ac:dyDescent="0.35">
      <c r="N11499" s="6"/>
      <c r="Q11499" s="2"/>
      <c r="S11499" s="2"/>
    </row>
    <row r="11500" spans="14:19" x14ac:dyDescent="0.35">
      <c r="N11500" s="6"/>
      <c r="Q11500" s="2"/>
      <c r="S11500" s="2"/>
    </row>
    <row r="11501" spans="14:19" x14ac:dyDescent="0.35">
      <c r="N11501" s="6"/>
      <c r="Q11501" s="2"/>
      <c r="S11501" s="2"/>
    </row>
    <row r="11502" spans="14:19" x14ac:dyDescent="0.35">
      <c r="N11502" s="6"/>
      <c r="Q11502" s="2"/>
      <c r="S11502" s="2"/>
    </row>
    <row r="11503" spans="14:19" x14ac:dyDescent="0.35">
      <c r="N11503" s="6"/>
      <c r="Q11503" s="2"/>
      <c r="S11503" s="2"/>
    </row>
    <row r="11504" spans="14:19" x14ac:dyDescent="0.35">
      <c r="N11504" s="6"/>
      <c r="Q11504" s="2"/>
      <c r="S11504" s="2"/>
    </row>
    <row r="11505" spans="14:19" x14ac:dyDescent="0.35">
      <c r="N11505" s="6"/>
      <c r="Q11505" s="2"/>
      <c r="S11505" s="2"/>
    </row>
    <row r="11506" spans="14:19" x14ac:dyDescent="0.35">
      <c r="N11506" s="6"/>
      <c r="Q11506" s="2"/>
      <c r="S11506" s="2"/>
    </row>
    <row r="11507" spans="14:19" x14ac:dyDescent="0.35">
      <c r="N11507" s="6"/>
      <c r="Q11507" s="2"/>
      <c r="S11507" s="2"/>
    </row>
    <row r="11508" spans="14:19" x14ac:dyDescent="0.35">
      <c r="N11508" s="6"/>
      <c r="Q11508" s="2"/>
      <c r="S11508" s="2"/>
    </row>
    <row r="11509" spans="14:19" x14ac:dyDescent="0.35">
      <c r="N11509" s="6"/>
      <c r="Q11509" s="2"/>
      <c r="S11509" s="2"/>
    </row>
    <row r="11510" spans="14:19" x14ac:dyDescent="0.35">
      <c r="N11510" s="6"/>
      <c r="Q11510" s="2"/>
      <c r="S11510" s="2"/>
    </row>
    <row r="11511" spans="14:19" x14ac:dyDescent="0.35">
      <c r="N11511" s="6"/>
      <c r="Q11511" s="2"/>
      <c r="S11511" s="2"/>
    </row>
    <row r="11512" spans="14:19" x14ac:dyDescent="0.35">
      <c r="N11512" s="6"/>
      <c r="Q11512" s="2"/>
      <c r="S11512" s="2"/>
    </row>
    <row r="11513" spans="14:19" x14ac:dyDescent="0.35">
      <c r="N11513" s="6"/>
      <c r="Q11513" s="2"/>
      <c r="S11513" s="2"/>
    </row>
    <row r="11514" spans="14:19" x14ac:dyDescent="0.35">
      <c r="N11514" s="6"/>
      <c r="Q11514" s="2"/>
      <c r="S11514" s="2"/>
    </row>
    <row r="11515" spans="14:19" x14ac:dyDescent="0.35">
      <c r="N11515" s="6"/>
      <c r="Q11515" s="2"/>
      <c r="S11515" s="2"/>
    </row>
    <row r="11516" spans="14:19" x14ac:dyDescent="0.35">
      <c r="N11516" s="6"/>
      <c r="Q11516" s="2"/>
      <c r="S11516" s="2"/>
    </row>
    <row r="11517" spans="14:19" x14ac:dyDescent="0.35">
      <c r="N11517" s="6"/>
      <c r="Q11517" s="2"/>
      <c r="S11517" s="2"/>
    </row>
    <row r="11518" spans="14:19" x14ac:dyDescent="0.35">
      <c r="N11518" s="6"/>
      <c r="Q11518" s="2"/>
      <c r="S11518" s="2"/>
    </row>
    <row r="11519" spans="14:19" x14ac:dyDescent="0.35">
      <c r="N11519" s="6"/>
      <c r="Q11519" s="2"/>
      <c r="S11519" s="2"/>
    </row>
    <row r="11520" spans="14:19" x14ac:dyDescent="0.35">
      <c r="N11520" s="6"/>
      <c r="Q11520" s="2"/>
      <c r="S11520" s="2"/>
    </row>
    <row r="11521" spans="14:19" x14ac:dyDescent="0.35">
      <c r="N11521" s="6"/>
      <c r="Q11521" s="2"/>
      <c r="S11521" s="2"/>
    </row>
    <row r="11522" spans="14:19" x14ac:dyDescent="0.35">
      <c r="N11522" s="6"/>
      <c r="Q11522" s="2"/>
      <c r="S11522" s="2"/>
    </row>
    <row r="11523" spans="14:19" x14ac:dyDescent="0.35">
      <c r="N11523" s="6"/>
      <c r="Q11523" s="2"/>
      <c r="S11523" s="2"/>
    </row>
    <row r="11524" spans="14:19" x14ac:dyDescent="0.35">
      <c r="N11524" s="6"/>
      <c r="Q11524" s="2"/>
      <c r="S11524" s="2"/>
    </row>
    <row r="11525" spans="14:19" x14ac:dyDescent="0.35">
      <c r="N11525" s="6"/>
      <c r="Q11525" s="2"/>
      <c r="S11525" s="2"/>
    </row>
    <row r="11526" spans="14:19" x14ac:dyDescent="0.35">
      <c r="N11526" s="6"/>
      <c r="Q11526" s="2"/>
      <c r="S11526" s="2"/>
    </row>
    <row r="11527" spans="14:19" x14ac:dyDescent="0.35">
      <c r="N11527" s="6"/>
      <c r="Q11527" s="2"/>
      <c r="S11527" s="2"/>
    </row>
    <row r="11528" spans="14:19" x14ac:dyDescent="0.35">
      <c r="N11528" s="6"/>
      <c r="Q11528" s="2"/>
      <c r="S11528" s="2"/>
    </row>
    <row r="11529" spans="14:19" x14ac:dyDescent="0.35">
      <c r="N11529" s="6"/>
      <c r="Q11529" s="2"/>
      <c r="S11529" s="2"/>
    </row>
    <row r="11530" spans="14:19" x14ac:dyDescent="0.35">
      <c r="N11530" s="6"/>
      <c r="Q11530" s="2"/>
      <c r="S11530" s="2"/>
    </row>
    <row r="11531" spans="14:19" x14ac:dyDescent="0.35">
      <c r="N11531" s="6"/>
      <c r="Q11531" s="2"/>
      <c r="S11531" s="2"/>
    </row>
    <row r="11532" spans="14:19" x14ac:dyDescent="0.35">
      <c r="N11532" s="6"/>
      <c r="Q11532" s="2"/>
      <c r="S11532" s="2"/>
    </row>
    <row r="11533" spans="14:19" x14ac:dyDescent="0.35">
      <c r="N11533" s="6"/>
      <c r="Q11533" s="2"/>
      <c r="S11533" s="2"/>
    </row>
    <row r="11534" spans="14:19" x14ac:dyDescent="0.35">
      <c r="N11534" s="6"/>
      <c r="Q11534" s="2"/>
      <c r="S11534" s="2"/>
    </row>
    <row r="11535" spans="14:19" x14ac:dyDescent="0.35">
      <c r="N11535" s="6"/>
      <c r="Q11535" s="2"/>
      <c r="S11535" s="2"/>
    </row>
    <row r="11536" spans="14:19" x14ac:dyDescent="0.35">
      <c r="N11536" s="6"/>
      <c r="Q11536" s="2"/>
      <c r="S11536" s="2"/>
    </row>
    <row r="11537" spans="14:19" x14ac:dyDescent="0.35">
      <c r="N11537" s="6"/>
      <c r="Q11537" s="2"/>
      <c r="S11537" s="2"/>
    </row>
    <row r="11538" spans="14:19" x14ac:dyDescent="0.35">
      <c r="N11538" s="6"/>
      <c r="Q11538" s="2"/>
      <c r="S11538" s="2"/>
    </row>
    <row r="11539" spans="14:19" x14ac:dyDescent="0.35">
      <c r="N11539" s="6"/>
      <c r="Q11539" s="2"/>
      <c r="S11539" s="2"/>
    </row>
    <row r="11540" spans="14:19" x14ac:dyDescent="0.35">
      <c r="N11540" s="6"/>
      <c r="Q11540" s="2"/>
      <c r="S11540" s="2"/>
    </row>
    <row r="11541" spans="14:19" x14ac:dyDescent="0.35">
      <c r="N11541" s="6"/>
      <c r="Q11541" s="2"/>
      <c r="S11541" s="2"/>
    </row>
    <row r="11542" spans="14:19" x14ac:dyDescent="0.35">
      <c r="N11542" s="6"/>
      <c r="Q11542" s="2"/>
      <c r="S11542" s="2"/>
    </row>
    <row r="11543" spans="14:19" x14ac:dyDescent="0.35">
      <c r="N11543" s="6"/>
      <c r="Q11543" s="2"/>
      <c r="S11543" s="2"/>
    </row>
    <row r="11544" spans="14:19" x14ac:dyDescent="0.35">
      <c r="N11544" s="6"/>
      <c r="Q11544" s="2"/>
      <c r="S11544" s="2"/>
    </row>
    <row r="11545" spans="14:19" x14ac:dyDescent="0.35">
      <c r="N11545" s="6"/>
      <c r="Q11545" s="2"/>
      <c r="S11545" s="2"/>
    </row>
    <row r="11546" spans="14:19" x14ac:dyDescent="0.35">
      <c r="N11546" s="6"/>
      <c r="Q11546" s="2"/>
      <c r="S11546" s="2"/>
    </row>
    <row r="11547" spans="14:19" x14ac:dyDescent="0.35">
      <c r="N11547" s="6"/>
      <c r="Q11547" s="2"/>
      <c r="S11547" s="2"/>
    </row>
    <row r="11548" spans="14:19" x14ac:dyDescent="0.35">
      <c r="N11548" s="6"/>
      <c r="Q11548" s="2"/>
      <c r="S11548" s="2"/>
    </row>
    <row r="11549" spans="14:19" x14ac:dyDescent="0.35">
      <c r="N11549" s="6"/>
      <c r="Q11549" s="2"/>
      <c r="S11549" s="2"/>
    </row>
    <row r="11550" spans="14:19" x14ac:dyDescent="0.35">
      <c r="N11550" s="6"/>
      <c r="Q11550" s="2"/>
      <c r="S11550" s="2"/>
    </row>
    <row r="11551" spans="14:19" x14ac:dyDescent="0.35">
      <c r="N11551" s="6"/>
      <c r="Q11551" s="2"/>
      <c r="S11551" s="2"/>
    </row>
    <row r="11552" spans="14:19" x14ac:dyDescent="0.35">
      <c r="N11552" s="6"/>
      <c r="Q11552" s="2"/>
      <c r="S11552" s="2"/>
    </row>
    <row r="11553" spans="14:19" x14ac:dyDescent="0.35">
      <c r="N11553" s="6"/>
      <c r="Q11553" s="2"/>
      <c r="S11553" s="2"/>
    </row>
    <row r="11554" spans="14:19" x14ac:dyDescent="0.35">
      <c r="N11554" s="6"/>
      <c r="Q11554" s="2"/>
      <c r="S11554" s="2"/>
    </row>
    <row r="11555" spans="14:19" x14ac:dyDescent="0.35">
      <c r="N11555" s="6"/>
      <c r="Q11555" s="2"/>
      <c r="S11555" s="2"/>
    </row>
    <row r="11556" spans="14:19" x14ac:dyDescent="0.35">
      <c r="N11556" s="6"/>
      <c r="Q11556" s="2"/>
      <c r="S11556" s="2"/>
    </row>
    <row r="11557" spans="14:19" x14ac:dyDescent="0.35">
      <c r="N11557" s="6"/>
      <c r="Q11557" s="2"/>
      <c r="S11557" s="2"/>
    </row>
    <row r="11558" spans="14:19" x14ac:dyDescent="0.35">
      <c r="N11558" s="6"/>
      <c r="Q11558" s="2"/>
      <c r="S11558" s="2"/>
    </row>
    <row r="11559" spans="14:19" x14ac:dyDescent="0.35">
      <c r="N11559" s="6"/>
      <c r="Q11559" s="2"/>
      <c r="S11559" s="2"/>
    </row>
    <row r="11560" spans="14:19" x14ac:dyDescent="0.35">
      <c r="N11560" s="6"/>
      <c r="Q11560" s="2"/>
      <c r="S11560" s="2"/>
    </row>
    <row r="11561" spans="14:19" x14ac:dyDescent="0.35">
      <c r="N11561" s="6"/>
      <c r="Q11561" s="2"/>
      <c r="S11561" s="2"/>
    </row>
    <row r="11562" spans="14:19" x14ac:dyDescent="0.35">
      <c r="N11562" s="6"/>
      <c r="Q11562" s="2"/>
      <c r="S11562" s="2"/>
    </row>
    <row r="11563" spans="14:19" x14ac:dyDescent="0.35">
      <c r="N11563" s="6"/>
      <c r="Q11563" s="2"/>
      <c r="S11563" s="2"/>
    </row>
    <row r="11564" spans="14:19" x14ac:dyDescent="0.35">
      <c r="N11564" s="6"/>
      <c r="Q11564" s="2"/>
      <c r="S11564" s="2"/>
    </row>
    <row r="11565" spans="14:19" x14ac:dyDescent="0.35">
      <c r="N11565" s="6"/>
      <c r="Q11565" s="2"/>
      <c r="S11565" s="2"/>
    </row>
    <row r="11566" spans="14:19" x14ac:dyDescent="0.35">
      <c r="N11566" s="6"/>
      <c r="Q11566" s="2"/>
      <c r="S11566" s="2"/>
    </row>
    <row r="11567" spans="14:19" x14ac:dyDescent="0.35">
      <c r="N11567" s="6"/>
      <c r="Q11567" s="2"/>
      <c r="S11567" s="2"/>
    </row>
    <row r="11568" spans="14:19" x14ac:dyDescent="0.35">
      <c r="N11568" s="6"/>
      <c r="Q11568" s="2"/>
      <c r="S11568" s="2"/>
    </row>
    <row r="11569" spans="14:19" x14ac:dyDescent="0.35">
      <c r="N11569" s="6"/>
      <c r="Q11569" s="2"/>
      <c r="S11569" s="2"/>
    </row>
    <row r="11570" spans="14:19" x14ac:dyDescent="0.35">
      <c r="N11570" s="6"/>
      <c r="Q11570" s="2"/>
      <c r="S11570" s="2"/>
    </row>
    <row r="11571" spans="14:19" x14ac:dyDescent="0.35">
      <c r="N11571" s="6"/>
      <c r="Q11571" s="2"/>
      <c r="S11571" s="2"/>
    </row>
    <row r="11572" spans="14:19" x14ac:dyDescent="0.35">
      <c r="N11572" s="6"/>
      <c r="Q11572" s="2"/>
      <c r="S11572" s="2"/>
    </row>
    <row r="11573" spans="14:19" x14ac:dyDescent="0.35">
      <c r="N11573" s="6"/>
      <c r="Q11573" s="2"/>
      <c r="S11573" s="2"/>
    </row>
    <row r="11574" spans="14:19" x14ac:dyDescent="0.35">
      <c r="N11574" s="6"/>
      <c r="Q11574" s="2"/>
      <c r="S11574" s="2"/>
    </row>
    <row r="11575" spans="14:19" x14ac:dyDescent="0.35">
      <c r="N11575" s="6"/>
      <c r="Q11575" s="2"/>
      <c r="S11575" s="2"/>
    </row>
    <row r="11576" spans="14:19" x14ac:dyDescent="0.35">
      <c r="N11576" s="6"/>
      <c r="Q11576" s="2"/>
      <c r="S11576" s="2"/>
    </row>
    <row r="11577" spans="14:19" x14ac:dyDescent="0.35">
      <c r="N11577" s="6"/>
      <c r="Q11577" s="2"/>
      <c r="S11577" s="2"/>
    </row>
    <row r="11578" spans="14:19" x14ac:dyDescent="0.35">
      <c r="N11578" s="6"/>
      <c r="Q11578" s="2"/>
      <c r="S11578" s="2"/>
    </row>
    <row r="11579" spans="14:19" x14ac:dyDescent="0.35">
      <c r="N11579" s="6"/>
      <c r="Q11579" s="2"/>
      <c r="S11579" s="2"/>
    </row>
    <row r="11580" spans="14:19" x14ac:dyDescent="0.35">
      <c r="N11580" s="6"/>
      <c r="Q11580" s="2"/>
      <c r="S11580" s="2"/>
    </row>
    <row r="11581" spans="14:19" x14ac:dyDescent="0.35">
      <c r="N11581" s="6"/>
      <c r="Q11581" s="2"/>
      <c r="S11581" s="2"/>
    </row>
    <row r="11582" spans="14:19" x14ac:dyDescent="0.35">
      <c r="N11582" s="6"/>
      <c r="Q11582" s="2"/>
      <c r="S11582" s="2"/>
    </row>
    <row r="11583" spans="14:19" x14ac:dyDescent="0.35">
      <c r="N11583" s="6"/>
      <c r="Q11583" s="2"/>
      <c r="S11583" s="2"/>
    </row>
    <row r="11584" spans="14:19" x14ac:dyDescent="0.35">
      <c r="N11584" s="6"/>
      <c r="Q11584" s="2"/>
      <c r="S11584" s="2"/>
    </row>
    <row r="11585" spans="14:19" x14ac:dyDescent="0.35">
      <c r="N11585" s="6"/>
      <c r="Q11585" s="2"/>
      <c r="S11585" s="2"/>
    </row>
    <row r="11586" spans="14:19" x14ac:dyDescent="0.35">
      <c r="N11586" s="6"/>
      <c r="Q11586" s="2"/>
      <c r="S11586" s="2"/>
    </row>
    <row r="11587" spans="14:19" x14ac:dyDescent="0.35">
      <c r="N11587" s="6"/>
      <c r="Q11587" s="2"/>
      <c r="S11587" s="2"/>
    </row>
    <row r="11588" spans="14:19" x14ac:dyDescent="0.35">
      <c r="N11588" s="6"/>
      <c r="Q11588" s="2"/>
      <c r="S11588" s="2"/>
    </row>
    <row r="11589" spans="14:19" x14ac:dyDescent="0.35">
      <c r="N11589" s="6"/>
      <c r="Q11589" s="2"/>
      <c r="S11589" s="2"/>
    </row>
    <row r="11590" spans="14:19" x14ac:dyDescent="0.35">
      <c r="N11590" s="6"/>
      <c r="Q11590" s="2"/>
      <c r="S11590" s="2"/>
    </row>
    <row r="11591" spans="14:19" x14ac:dyDescent="0.35">
      <c r="N11591" s="6"/>
      <c r="Q11591" s="2"/>
      <c r="S11591" s="2"/>
    </row>
    <row r="11592" spans="14:19" x14ac:dyDescent="0.35">
      <c r="N11592" s="6"/>
      <c r="Q11592" s="2"/>
      <c r="S11592" s="2"/>
    </row>
    <row r="11593" spans="14:19" x14ac:dyDescent="0.35">
      <c r="N11593" s="6"/>
      <c r="Q11593" s="2"/>
      <c r="S11593" s="2"/>
    </row>
    <row r="11594" spans="14:19" x14ac:dyDescent="0.35">
      <c r="N11594" s="6"/>
      <c r="Q11594" s="2"/>
      <c r="S11594" s="2"/>
    </row>
    <row r="11595" spans="14:19" x14ac:dyDescent="0.35">
      <c r="N11595" s="6"/>
      <c r="Q11595" s="2"/>
      <c r="S11595" s="2"/>
    </row>
    <row r="11596" spans="14:19" x14ac:dyDescent="0.35">
      <c r="N11596" s="6"/>
      <c r="Q11596" s="2"/>
      <c r="S11596" s="2"/>
    </row>
    <row r="11597" spans="14:19" x14ac:dyDescent="0.35">
      <c r="N11597" s="6"/>
      <c r="Q11597" s="2"/>
      <c r="S11597" s="2"/>
    </row>
    <row r="11598" spans="14:19" x14ac:dyDescent="0.35">
      <c r="N11598" s="6"/>
      <c r="Q11598" s="2"/>
      <c r="S11598" s="2"/>
    </row>
    <row r="11599" spans="14:19" x14ac:dyDescent="0.35">
      <c r="N11599" s="6"/>
      <c r="Q11599" s="2"/>
      <c r="S11599" s="2"/>
    </row>
    <row r="11600" spans="14:19" x14ac:dyDescent="0.35">
      <c r="N11600" s="6"/>
      <c r="Q11600" s="2"/>
      <c r="S11600" s="2"/>
    </row>
    <row r="11601" spans="14:19" x14ac:dyDescent="0.35">
      <c r="N11601" s="6"/>
      <c r="Q11601" s="2"/>
      <c r="S11601" s="2"/>
    </row>
    <row r="11602" spans="14:19" x14ac:dyDescent="0.35">
      <c r="N11602" s="6"/>
      <c r="Q11602" s="2"/>
      <c r="S11602" s="2"/>
    </row>
    <row r="11603" spans="14:19" x14ac:dyDescent="0.35">
      <c r="N11603" s="6"/>
      <c r="Q11603" s="2"/>
      <c r="S11603" s="2"/>
    </row>
    <row r="11604" spans="14:19" x14ac:dyDescent="0.35">
      <c r="N11604" s="6"/>
      <c r="Q11604" s="2"/>
      <c r="S11604" s="2"/>
    </row>
    <row r="11605" spans="14:19" x14ac:dyDescent="0.35">
      <c r="N11605" s="6"/>
      <c r="Q11605" s="2"/>
      <c r="S11605" s="2"/>
    </row>
    <row r="11606" spans="14:19" x14ac:dyDescent="0.35">
      <c r="N11606" s="6"/>
      <c r="Q11606" s="2"/>
      <c r="S11606" s="2"/>
    </row>
    <row r="11607" spans="14:19" x14ac:dyDescent="0.35">
      <c r="N11607" s="6"/>
      <c r="Q11607" s="2"/>
      <c r="S11607" s="2"/>
    </row>
    <row r="11608" spans="14:19" x14ac:dyDescent="0.35">
      <c r="N11608" s="6"/>
      <c r="Q11608" s="2"/>
      <c r="S11608" s="2"/>
    </row>
    <row r="11609" spans="14:19" x14ac:dyDescent="0.35">
      <c r="N11609" s="6"/>
      <c r="Q11609" s="2"/>
      <c r="S11609" s="2"/>
    </row>
    <row r="11610" spans="14:19" x14ac:dyDescent="0.35">
      <c r="N11610" s="6"/>
      <c r="Q11610" s="2"/>
      <c r="S11610" s="2"/>
    </row>
    <row r="11611" spans="14:19" x14ac:dyDescent="0.35">
      <c r="N11611" s="6"/>
      <c r="Q11611" s="2"/>
      <c r="S11611" s="2"/>
    </row>
    <row r="11612" spans="14:19" x14ac:dyDescent="0.35">
      <c r="N11612" s="6"/>
      <c r="Q11612" s="2"/>
      <c r="S11612" s="2"/>
    </row>
    <row r="11613" spans="14:19" x14ac:dyDescent="0.35">
      <c r="N11613" s="6"/>
      <c r="Q11613" s="2"/>
      <c r="S11613" s="2"/>
    </row>
    <row r="11614" spans="14:19" x14ac:dyDescent="0.35">
      <c r="N11614" s="6"/>
      <c r="Q11614" s="2"/>
      <c r="S11614" s="2"/>
    </row>
    <row r="11615" spans="14:19" x14ac:dyDescent="0.35">
      <c r="N11615" s="6"/>
      <c r="Q11615" s="2"/>
      <c r="S11615" s="2"/>
    </row>
    <row r="11616" spans="14:19" x14ac:dyDescent="0.35">
      <c r="N11616" s="6"/>
      <c r="Q11616" s="2"/>
      <c r="S11616" s="2"/>
    </row>
    <row r="11617" spans="14:19" x14ac:dyDescent="0.35">
      <c r="N11617" s="6"/>
      <c r="Q11617" s="2"/>
      <c r="S11617" s="2"/>
    </row>
    <row r="11618" spans="14:19" x14ac:dyDescent="0.35">
      <c r="N11618" s="6"/>
      <c r="Q11618" s="2"/>
      <c r="S11618" s="2"/>
    </row>
    <row r="11619" spans="14:19" x14ac:dyDescent="0.35">
      <c r="N11619" s="6"/>
      <c r="Q11619" s="2"/>
      <c r="S11619" s="2"/>
    </row>
    <row r="11620" spans="14:19" x14ac:dyDescent="0.35">
      <c r="N11620" s="6"/>
      <c r="Q11620" s="2"/>
      <c r="S11620" s="2"/>
    </row>
    <row r="11621" spans="14:19" x14ac:dyDescent="0.35">
      <c r="N11621" s="6"/>
      <c r="Q11621" s="2"/>
      <c r="S11621" s="2"/>
    </row>
    <row r="11622" spans="14:19" x14ac:dyDescent="0.35">
      <c r="N11622" s="6"/>
      <c r="Q11622" s="2"/>
      <c r="S11622" s="2"/>
    </row>
    <row r="11623" spans="14:19" x14ac:dyDescent="0.35">
      <c r="N11623" s="6"/>
      <c r="Q11623" s="2"/>
      <c r="S11623" s="2"/>
    </row>
    <row r="11624" spans="14:19" x14ac:dyDescent="0.35">
      <c r="N11624" s="6"/>
      <c r="Q11624" s="2"/>
      <c r="S11624" s="2"/>
    </row>
    <row r="11625" spans="14:19" x14ac:dyDescent="0.35">
      <c r="N11625" s="6"/>
      <c r="Q11625" s="2"/>
      <c r="S11625" s="2"/>
    </row>
    <row r="11626" spans="14:19" x14ac:dyDescent="0.35">
      <c r="N11626" s="6"/>
      <c r="Q11626" s="2"/>
      <c r="S11626" s="2"/>
    </row>
    <row r="11627" spans="14:19" x14ac:dyDescent="0.35">
      <c r="N11627" s="6"/>
      <c r="Q11627" s="2"/>
      <c r="S11627" s="2"/>
    </row>
    <row r="11628" spans="14:19" x14ac:dyDescent="0.35">
      <c r="N11628" s="6"/>
      <c r="Q11628" s="2"/>
      <c r="S11628" s="2"/>
    </row>
    <row r="11629" spans="14:19" x14ac:dyDescent="0.35">
      <c r="N11629" s="6"/>
      <c r="Q11629" s="2"/>
      <c r="S11629" s="2"/>
    </row>
    <row r="11630" spans="14:19" x14ac:dyDescent="0.35">
      <c r="N11630" s="6"/>
      <c r="Q11630" s="2"/>
      <c r="S11630" s="2"/>
    </row>
    <row r="11631" spans="14:19" x14ac:dyDescent="0.35">
      <c r="N11631" s="6"/>
      <c r="Q11631" s="2"/>
      <c r="S11631" s="2"/>
    </row>
    <row r="11632" spans="14:19" x14ac:dyDescent="0.35">
      <c r="N11632" s="6"/>
      <c r="Q11632" s="2"/>
      <c r="S11632" s="2"/>
    </row>
    <row r="11633" spans="14:19" x14ac:dyDescent="0.35">
      <c r="N11633" s="6"/>
      <c r="Q11633" s="2"/>
      <c r="S11633" s="2"/>
    </row>
    <row r="11634" spans="14:19" x14ac:dyDescent="0.35">
      <c r="N11634" s="6"/>
      <c r="Q11634" s="2"/>
      <c r="S11634" s="2"/>
    </row>
    <row r="11635" spans="14:19" x14ac:dyDescent="0.35">
      <c r="N11635" s="6"/>
      <c r="Q11635" s="2"/>
      <c r="S11635" s="2"/>
    </row>
    <row r="11636" spans="14:19" x14ac:dyDescent="0.35">
      <c r="N11636" s="6"/>
      <c r="Q11636" s="2"/>
      <c r="S11636" s="2"/>
    </row>
    <row r="11637" spans="14:19" x14ac:dyDescent="0.35">
      <c r="N11637" s="6"/>
      <c r="Q11637" s="2"/>
      <c r="S11637" s="2"/>
    </row>
    <row r="11638" spans="14:19" x14ac:dyDescent="0.35">
      <c r="N11638" s="6"/>
      <c r="Q11638" s="2"/>
      <c r="S11638" s="2"/>
    </row>
    <row r="11639" spans="14:19" x14ac:dyDescent="0.35">
      <c r="N11639" s="6"/>
      <c r="Q11639" s="2"/>
      <c r="S11639" s="2"/>
    </row>
    <row r="11640" spans="14:19" x14ac:dyDescent="0.35">
      <c r="N11640" s="6"/>
      <c r="Q11640" s="2"/>
      <c r="S11640" s="2"/>
    </row>
    <row r="11641" spans="14:19" x14ac:dyDescent="0.35">
      <c r="N11641" s="6"/>
      <c r="Q11641" s="2"/>
      <c r="S11641" s="2"/>
    </row>
    <row r="11642" spans="14:19" x14ac:dyDescent="0.35">
      <c r="N11642" s="6"/>
      <c r="Q11642" s="2"/>
      <c r="S11642" s="2"/>
    </row>
    <row r="11643" spans="14:19" x14ac:dyDescent="0.35">
      <c r="N11643" s="6"/>
      <c r="Q11643" s="2"/>
      <c r="S11643" s="2"/>
    </row>
    <row r="11644" spans="14:19" x14ac:dyDescent="0.35">
      <c r="N11644" s="6"/>
      <c r="Q11644" s="2"/>
      <c r="S11644" s="2"/>
    </row>
    <row r="11645" spans="14:19" x14ac:dyDescent="0.35">
      <c r="N11645" s="6"/>
      <c r="Q11645" s="2"/>
      <c r="S11645" s="2"/>
    </row>
    <row r="11646" spans="14:19" x14ac:dyDescent="0.35">
      <c r="N11646" s="6"/>
      <c r="Q11646" s="2"/>
      <c r="S11646" s="2"/>
    </row>
    <row r="11647" spans="14:19" x14ac:dyDescent="0.35">
      <c r="N11647" s="6"/>
      <c r="Q11647" s="2"/>
      <c r="S11647" s="2"/>
    </row>
    <row r="11648" spans="14:19" x14ac:dyDescent="0.35">
      <c r="N11648" s="6"/>
      <c r="Q11648" s="2"/>
      <c r="S11648" s="2"/>
    </row>
    <row r="11649" spans="14:19" x14ac:dyDescent="0.35">
      <c r="N11649" s="6"/>
      <c r="Q11649" s="2"/>
      <c r="S11649" s="2"/>
    </row>
    <row r="11650" spans="14:19" x14ac:dyDescent="0.35">
      <c r="N11650" s="6"/>
      <c r="Q11650" s="2"/>
      <c r="S11650" s="2"/>
    </row>
    <row r="11651" spans="14:19" x14ac:dyDescent="0.35">
      <c r="N11651" s="6"/>
      <c r="Q11651" s="2"/>
      <c r="S11651" s="2"/>
    </row>
    <row r="11652" spans="14:19" x14ac:dyDescent="0.35">
      <c r="N11652" s="6"/>
      <c r="Q11652" s="2"/>
      <c r="S11652" s="2"/>
    </row>
    <row r="11653" spans="14:19" x14ac:dyDescent="0.35">
      <c r="N11653" s="6"/>
      <c r="Q11653" s="2"/>
      <c r="S11653" s="2"/>
    </row>
    <row r="11654" spans="14:19" x14ac:dyDescent="0.35">
      <c r="N11654" s="6"/>
      <c r="Q11654" s="2"/>
      <c r="S11654" s="2"/>
    </row>
    <row r="11655" spans="14:19" x14ac:dyDescent="0.35">
      <c r="N11655" s="6"/>
      <c r="Q11655" s="2"/>
      <c r="S11655" s="2"/>
    </row>
    <row r="11656" spans="14:19" x14ac:dyDescent="0.35">
      <c r="N11656" s="6"/>
      <c r="Q11656" s="2"/>
      <c r="S11656" s="2"/>
    </row>
    <row r="11657" spans="14:19" x14ac:dyDescent="0.35">
      <c r="N11657" s="6"/>
      <c r="Q11657" s="2"/>
      <c r="S11657" s="2"/>
    </row>
    <row r="11658" spans="14:19" x14ac:dyDescent="0.35">
      <c r="N11658" s="6"/>
      <c r="Q11658" s="2"/>
      <c r="S11658" s="2"/>
    </row>
    <row r="11659" spans="14:19" x14ac:dyDescent="0.35">
      <c r="N11659" s="6"/>
      <c r="Q11659" s="2"/>
      <c r="S11659" s="2"/>
    </row>
    <row r="11660" spans="14:19" x14ac:dyDescent="0.35">
      <c r="N11660" s="6"/>
      <c r="Q11660" s="2"/>
      <c r="S11660" s="2"/>
    </row>
    <row r="11661" spans="14:19" x14ac:dyDescent="0.35">
      <c r="N11661" s="6"/>
      <c r="Q11661" s="2"/>
      <c r="S11661" s="2"/>
    </row>
    <row r="11662" spans="14:19" x14ac:dyDescent="0.35">
      <c r="N11662" s="6"/>
      <c r="Q11662" s="2"/>
      <c r="S11662" s="2"/>
    </row>
    <row r="11663" spans="14:19" x14ac:dyDescent="0.35">
      <c r="N11663" s="6"/>
      <c r="Q11663" s="2"/>
      <c r="S11663" s="2"/>
    </row>
    <row r="11664" spans="14:19" x14ac:dyDescent="0.35">
      <c r="N11664" s="6"/>
      <c r="Q11664" s="2"/>
      <c r="S11664" s="2"/>
    </row>
    <row r="11665" spans="14:19" x14ac:dyDescent="0.35">
      <c r="N11665" s="6"/>
      <c r="Q11665" s="2"/>
      <c r="S11665" s="2"/>
    </row>
    <row r="11666" spans="14:19" x14ac:dyDescent="0.35">
      <c r="N11666" s="6"/>
      <c r="Q11666" s="2"/>
      <c r="S11666" s="2"/>
    </row>
    <row r="11667" spans="14:19" x14ac:dyDescent="0.35">
      <c r="N11667" s="6"/>
      <c r="Q11667" s="2"/>
      <c r="S11667" s="2"/>
    </row>
    <row r="11668" spans="14:19" x14ac:dyDescent="0.35">
      <c r="N11668" s="6"/>
      <c r="Q11668" s="2"/>
      <c r="S11668" s="2"/>
    </row>
    <row r="11669" spans="14:19" x14ac:dyDescent="0.35">
      <c r="N11669" s="6"/>
      <c r="Q11669" s="2"/>
      <c r="S11669" s="2"/>
    </row>
    <row r="11670" spans="14:19" x14ac:dyDescent="0.35">
      <c r="N11670" s="6"/>
      <c r="Q11670" s="2"/>
      <c r="S11670" s="2"/>
    </row>
    <row r="11671" spans="14:19" x14ac:dyDescent="0.35">
      <c r="N11671" s="6"/>
      <c r="Q11671" s="2"/>
      <c r="S11671" s="2"/>
    </row>
    <row r="11672" spans="14:19" x14ac:dyDescent="0.35">
      <c r="N11672" s="6"/>
      <c r="Q11672" s="2"/>
      <c r="S11672" s="2"/>
    </row>
    <row r="11673" spans="14:19" x14ac:dyDescent="0.35">
      <c r="N11673" s="6"/>
      <c r="Q11673" s="2"/>
      <c r="S11673" s="2"/>
    </row>
    <row r="11674" spans="14:19" x14ac:dyDescent="0.35">
      <c r="N11674" s="6"/>
      <c r="Q11674" s="2"/>
      <c r="S11674" s="2"/>
    </row>
    <row r="11675" spans="14:19" x14ac:dyDescent="0.35">
      <c r="N11675" s="6"/>
      <c r="Q11675" s="2"/>
      <c r="S11675" s="2"/>
    </row>
    <row r="11676" spans="14:19" x14ac:dyDescent="0.35">
      <c r="N11676" s="6"/>
      <c r="Q11676" s="2"/>
      <c r="S11676" s="2"/>
    </row>
    <row r="11677" spans="14:19" x14ac:dyDescent="0.35">
      <c r="N11677" s="6"/>
      <c r="Q11677" s="2"/>
      <c r="S11677" s="2"/>
    </row>
    <row r="11678" spans="14:19" x14ac:dyDescent="0.35">
      <c r="N11678" s="6"/>
      <c r="Q11678" s="2"/>
      <c r="S11678" s="2"/>
    </row>
    <row r="11679" spans="14:19" x14ac:dyDescent="0.35">
      <c r="N11679" s="6"/>
      <c r="Q11679" s="2"/>
      <c r="S11679" s="2"/>
    </row>
    <row r="11680" spans="14:19" x14ac:dyDescent="0.35">
      <c r="N11680" s="6"/>
      <c r="Q11680" s="2"/>
      <c r="S11680" s="2"/>
    </row>
    <row r="11681" spans="14:19" x14ac:dyDescent="0.35">
      <c r="N11681" s="6"/>
      <c r="Q11681" s="2"/>
      <c r="S11681" s="2"/>
    </row>
    <row r="11682" spans="14:19" x14ac:dyDescent="0.35">
      <c r="N11682" s="6"/>
      <c r="Q11682" s="2"/>
      <c r="S11682" s="2"/>
    </row>
    <row r="11683" spans="14:19" x14ac:dyDescent="0.35">
      <c r="N11683" s="6"/>
      <c r="Q11683" s="2"/>
      <c r="S11683" s="2"/>
    </row>
    <row r="11684" spans="14:19" x14ac:dyDescent="0.35">
      <c r="N11684" s="6"/>
      <c r="Q11684" s="2"/>
      <c r="S11684" s="2"/>
    </row>
    <row r="11685" spans="14:19" x14ac:dyDescent="0.35">
      <c r="N11685" s="6"/>
      <c r="Q11685" s="2"/>
      <c r="S11685" s="2"/>
    </row>
    <row r="11686" spans="14:19" x14ac:dyDescent="0.35">
      <c r="N11686" s="6"/>
      <c r="Q11686" s="2"/>
      <c r="S11686" s="2"/>
    </row>
    <row r="11687" spans="14:19" x14ac:dyDescent="0.35">
      <c r="N11687" s="6"/>
      <c r="Q11687" s="2"/>
      <c r="S11687" s="2"/>
    </row>
    <row r="11688" spans="14:19" x14ac:dyDescent="0.35">
      <c r="N11688" s="6"/>
      <c r="Q11688" s="2"/>
      <c r="S11688" s="2"/>
    </row>
    <row r="11689" spans="14:19" x14ac:dyDescent="0.35">
      <c r="N11689" s="6"/>
      <c r="Q11689" s="2"/>
      <c r="S11689" s="2"/>
    </row>
    <row r="11690" spans="14:19" x14ac:dyDescent="0.35">
      <c r="N11690" s="6"/>
      <c r="Q11690" s="2"/>
      <c r="S11690" s="2"/>
    </row>
    <row r="11691" spans="14:19" x14ac:dyDescent="0.35">
      <c r="N11691" s="6"/>
      <c r="Q11691" s="2"/>
      <c r="S11691" s="2"/>
    </row>
    <row r="11692" spans="14:19" x14ac:dyDescent="0.35">
      <c r="N11692" s="6"/>
      <c r="Q11692" s="2"/>
      <c r="S11692" s="2"/>
    </row>
    <row r="11693" spans="14:19" x14ac:dyDescent="0.35">
      <c r="N11693" s="6"/>
      <c r="Q11693" s="2"/>
      <c r="S11693" s="2"/>
    </row>
    <row r="11694" spans="14:19" x14ac:dyDescent="0.35">
      <c r="N11694" s="6"/>
      <c r="Q11694" s="2"/>
      <c r="S11694" s="2"/>
    </row>
    <row r="11695" spans="14:19" x14ac:dyDescent="0.35">
      <c r="N11695" s="6"/>
      <c r="Q11695" s="2"/>
      <c r="S11695" s="2"/>
    </row>
    <row r="11696" spans="14:19" x14ac:dyDescent="0.35">
      <c r="N11696" s="6"/>
      <c r="Q11696" s="2"/>
      <c r="S11696" s="2"/>
    </row>
    <row r="11697" spans="14:19" x14ac:dyDescent="0.35">
      <c r="N11697" s="6"/>
      <c r="Q11697" s="2"/>
      <c r="S11697" s="2"/>
    </row>
    <row r="11698" spans="14:19" x14ac:dyDescent="0.35">
      <c r="N11698" s="6"/>
      <c r="Q11698" s="2"/>
      <c r="S11698" s="2"/>
    </row>
    <row r="11699" spans="14:19" x14ac:dyDescent="0.35">
      <c r="N11699" s="6"/>
      <c r="Q11699" s="2"/>
      <c r="S11699" s="2"/>
    </row>
    <row r="11700" spans="14:19" x14ac:dyDescent="0.35">
      <c r="N11700" s="6"/>
      <c r="Q11700" s="2"/>
      <c r="S11700" s="2"/>
    </row>
    <row r="11701" spans="14:19" x14ac:dyDescent="0.35">
      <c r="N11701" s="6"/>
      <c r="Q11701" s="2"/>
      <c r="S11701" s="2"/>
    </row>
    <row r="11702" spans="14:19" x14ac:dyDescent="0.35">
      <c r="N11702" s="6"/>
      <c r="Q11702" s="2"/>
      <c r="S11702" s="2"/>
    </row>
    <row r="11703" spans="14:19" x14ac:dyDescent="0.35">
      <c r="N11703" s="6"/>
      <c r="Q11703" s="2"/>
      <c r="S11703" s="2"/>
    </row>
    <row r="11704" spans="14:19" x14ac:dyDescent="0.35">
      <c r="N11704" s="6"/>
      <c r="Q11704" s="2"/>
      <c r="S11704" s="2"/>
    </row>
    <row r="11705" spans="14:19" x14ac:dyDescent="0.35">
      <c r="N11705" s="6"/>
      <c r="Q11705" s="2"/>
      <c r="S11705" s="2"/>
    </row>
    <row r="11706" spans="14:19" x14ac:dyDescent="0.35">
      <c r="N11706" s="6"/>
      <c r="Q11706" s="2"/>
      <c r="S11706" s="2"/>
    </row>
    <row r="11707" spans="14:19" x14ac:dyDescent="0.35">
      <c r="N11707" s="6"/>
      <c r="Q11707" s="2"/>
      <c r="S11707" s="2"/>
    </row>
    <row r="11708" spans="14:19" x14ac:dyDescent="0.35">
      <c r="N11708" s="6"/>
      <c r="Q11708" s="2"/>
      <c r="S11708" s="2"/>
    </row>
    <row r="11709" spans="14:19" x14ac:dyDescent="0.35">
      <c r="N11709" s="6"/>
      <c r="Q11709" s="2"/>
      <c r="S11709" s="2"/>
    </row>
    <row r="11710" spans="14:19" x14ac:dyDescent="0.35">
      <c r="N11710" s="6"/>
      <c r="Q11710" s="2"/>
      <c r="S11710" s="2"/>
    </row>
    <row r="11711" spans="14:19" x14ac:dyDescent="0.35">
      <c r="N11711" s="6"/>
      <c r="Q11711" s="2"/>
      <c r="S11711" s="2"/>
    </row>
    <row r="11712" spans="14:19" x14ac:dyDescent="0.35">
      <c r="N11712" s="6"/>
      <c r="Q11712" s="2"/>
      <c r="S11712" s="2"/>
    </row>
    <row r="11713" spans="14:19" x14ac:dyDescent="0.35">
      <c r="N11713" s="6"/>
      <c r="Q11713" s="2"/>
      <c r="S11713" s="2"/>
    </row>
    <row r="11714" spans="14:19" x14ac:dyDescent="0.35">
      <c r="N11714" s="6"/>
      <c r="Q11714" s="2"/>
      <c r="S11714" s="2"/>
    </row>
    <row r="11715" spans="14:19" x14ac:dyDescent="0.35">
      <c r="N11715" s="6"/>
      <c r="Q11715" s="2"/>
      <c r="S11715" s="2"/>
    </row>
    <row r="11716" spans="14:19" x14ac:dyDescent="0.35">
      <c r="N11716" s="6"/>
      <c r="Q11716" s="2"/>
      <c r="S11716" s="2"/>
    </row>
    <row r="11717" spans="14:19" x14ac:dyDescent="0.35">
      <c r="N11717" s="6"/>
      <c r="Q11717" s="2"/>
      <c r="S11717" s="2"/>
    </row>
    <row r="11718" spans="14:19" x14ac:dyDescent="0.35">
      <c r="N11718" s="6"/>
      <c r="Q11718" s="2"/>
      <c r="S11718" s="2"/>
    </row>
    <row r="11719" spans="14:19" x14ac:dyDescent="0.35">
      <c r="N11719" s="6"/>
      <c r="Q11719" s="2"/>
      <c r="S11719" s="2"/>
    </row>
    <row r="11720" spans="14:19" x14ac:dyDescent="0.35">
      <c r="N11720" s="6"/>
      <c r="Q11720" s="2"/>
      <c r="S11720" s="2"/>
    </row>
    <row r="11721" spans="14:19" x14ac:dyDescent="0.35">
      <c r="N11721" s="6"/>
      <c r="Q11721" s="2"/>
      <c r="S11721" s="2"/>
    </row>
    <row r="11722" spans="14:19" x14ac:dyDescent="0.35">
      <c r="N11722" s="6"/>
      <c r="Q11722" s="2"/>
      <c r="S11722" s="2"/>
    </row>
    <row r="11723" spans="14:19" x14ac:dyDescent="0.35">
      <c r="N11723" s="6"/>
      <c r="Q11723" s="2"/>
      <c r="S11723" s="2"/>
    </row>
    <row r="11724" spans="14:19" x14ac:dyDescent="0.35">
      <c r="N11724" s="6"/>
      <c r="Q11724" s="2"/>
      <c r="S11724" s="2"/>
    </row>
    <row r="11725" spans="14:19" x14ac:dyDescent="0.35">
      <c r="N11725" s="6"/>
      <c r="Q11725" s="2"/>
      <c r="S11725" s="2"/>
    </row>
    <row r="11726" spans="14:19" x14ac:dyDescent="0.35">
      <c r="N11726" s="6"/>
      <c r="Q11726" s="2"/>
      <c r="S11726" s="2"/>
    </row>
    <row r="11727" spans="14:19" x14ac:dyDescent="0.35">
      <c r="N11727" s="6"/>
      <c r="Q11727" s="2"/>
      <c r="S11727" s="2"/>
    </row>
    <row r="11728" spans="14:19" x14ac:dyDescent="0.35">
      <c r="N11728" s="6"/>
      <c r="Q11728" s="2"/>
      <c r="S11728" s="2"/>
    </row>
    <row r="11729" spans="14:19" x14ac:dyDescent="0.35">
      <c r="N11729" s="6"/>
      <c r="Q11729" s="2"/>
      <c r="S11729" s="2"/>
    </row>
    <row r="11730" spans="14:19" x14ac:dyDescent="0.35">
      <c r="N11730" s="6"/>
      <c r="Q11730" s="2"/>
      <c r="S11730" s="2"/>
    </row>
    <row r="11731" spans="14:19" x14ac:dyDescent="0.35">
      <c r="N11731" s="6"/>
      <c r="Q11731" s="2"/>
      <c r="S11731" s="2"/>
    </row>
    <row r="11732" spans="14:19" x14ac:dyDescent="0.35">
      <c r="N11732" s="6"/>
      <c r="Q11732" s="2"/>
      <c r="S11732" s="2"/>
    </row>
    <row r="11733" spans="14:19" x14ac:dyDescent="0.35">
      <c r="N11733" s="6"/>
      <c r="Q11733" s="2"/>
      <c r="S11733" s="2"/>
    </row>
    <row r="11734" spans="14:19" x14ac:dyDescent="0.35">
      <c r="N11734" s="6"/>
      <c r="Q11734" s="2"/>
      <c r="S11734" s="2"/>
    </row>
    <row r="11735" spans="14:19" x14ac:dyDescent="0.35">
      <c r="N11735" s="6"/>
      <c r="Q11735" s="2"/>
      <c r="S11735" s="2"/>
    </row>
    <row r="11736" spans="14:19" x14ac:dyDescent="0.35">
      <c r="N11736" s="6"/>
      <c r="Q11736" s="2"/>
      <c r="S11736" s="2"/>
    </row>
    <row r="11737" spans="14:19" x14ac:dyDescent="0.35">
      <c r="N11737" s="6"/>
      <c r="Q11737" s="2"/>
      <c r="S11737" s="2"/>
    </row>
    <row r="11738" spans="14:19" x14ac:dyDescent="0.35">
      <c r="N11738" s="6"/>
      <c r="Q11738" s="2"/>
      <c r="S11738" s="2"/>
    </row>
    <row r="11739" spans="14:19" x14ac:dyDescent="0.35">
      <c r="N11739" s="6"/>
      <c r="Q11739" s="2"/>
      <c r="S11739" s="2"/>
    </row>
    <row r="11740" spans="14:19" x14ac:dyDescent="0.35">
      <c r="N11740" s="6"/>
      <c r="Q11740" s="2"/>
      <c r="S11740" s="2"/>
    </row>
    <row r="11741" spans="14:19" x14ac:dyDescent="0.35">
      <c r="N11741" s="6"/>
      <c r="Q11741" s="2"/>
      <c r="S11741" s="2"/>
    </row>
    <row r="11742" spans="14:19" x14ac:dyDescent="0.35">
      <c r="N11742" s="6"/>
      <c r="Q11742" s="2"/>
      <c r="S11742" s="2"/>
    </row>
    <row r="11743" spans="14:19" x14ac:dyDescent="0.35">
      <c r="N11743" s="6"/>
      <c r="Q11743" s="2"/>
      <c r="S11743" s="2"/>
    </row>
    <row r="11744" spans="14:19" x14ac:dyDescent="0.35">
      <c r="N11744" s="6"/>
      <c r="Q11744" s="2"/>
      <c r="S11744" s="2"/>
    </row>
    <row r="11745" spans="14:19" x14ac:dyDescent="0.35">
      <c r="N11745" s="6"/>
      <c r="Q11745" s="2"/>
      <c r="S11745" s="2"/>
    </row>
    <row r="11746" spans="14:19" x14ac:dyDescent="0.35">
      <c r="N11746" s="6"/>
      <c r="Q11746" s="2"/>
      <c r="S11746" s="2"/>
    </row>
    <row r="11747" spans="14:19" x14ac:dyDescent="0.35">
      <c r="N11747" s="6"/>
      <c r="Q11747" s="2"/>
      <c r="S11747" s="2"/>
    </row>
    <row r="11748" spans="14:19" x14ac:dyDescent="0.35">
      <c r="N11748" s="6"/>
      <c r="Q11748" s="2"/>
      <c r="S11748" s="2"/>
    </row>
    <row r="11749" spans="14:19" x14ac:dyDescent="0.35">
      <c r="N11749" s="6"/>
      <c r="Q11749" s="2"/>
      <c r="S11749" s="2"/>
    </row>
    <row r="11750" spans="14:19" x14ac:dyDescent="0.35">
      <c r="N11750" s="6"/>
      <c r="Q11750" s="2"/>
      <c r="S11750" s="2"/>
    </row>
    <row r="11751" spans="14:19" x14ac:dyDescent="0.35">
      <c r="N11751" s="6"/>
      <c r="Q11751" s="2"/>
      <c r="S11751" s="2"/>
    </row>
    <row r="11752" spans="14:19" x14ac:dyDescent="0.35">
      <c r="N11752" s="6"/>
      <c r="Q11752" s="2"/>
      <c r="S11752" s="2"/>
    </row>
    <row r="11753" spans="14:19" x14ac:dyDescent="0.35">
      <c r="N11753" s="6"/>
      <c r="Q11753" s="2"/>
      <c r="S11753" s="2"/>
    </row>
    <row r="11754" spans="14:19" x14ac:dyDescent="0.35">
      <c r="N11754" s="6"/>
      <c r="Q11754" s="2"/>
      <c r="S11754" s="2"/>
    </row>
    <row r="11755" spans="14:19" x14ac:dyDescent="0.35">
      <c r="N11755" s="6"/>
      <c r="Q11755" s="2"/>
      <c r="S11755" s="2"/>
    </row>
    <row r="11756" spans="14:19" x14ac:dyDescent="0.35">
      <c r="N11756" s="6"/>
      <c r="Q11756" s="2"/>
      <c r="S11756" s="2"/>
    </row>
    <row r="11757" spans="14:19" x14ac:dyDescent="0.35">
      <c r="N11757" s="6"/>
      <c r="Q11757" s="2"/>
      <c r="S11757" s="2"/>
    </row>
    <row r="11758" spans="14:19" x14ac:dyDescent="0.35">
      <c r="N11758" s="6"/>
      <c r="Q11758" s="2"/>
      <c r="S11758" s="2"/>
    </row>
    <row r="11759" spans="14:19" x14ac:dyDescent="0.35">
      <c r="N11759" s="6"/>
      <c r="Q11759" s="2"/>
      <c r="S11759" s="2"/>
    </row>
    <row r="11760" spans="14:19" x14ac:dyDescent="0.35">
      <c r="N11760" s="6"/>
      <c r="Q11760" s="2"/>
      <c r="S11760" s="2"/>
    </row>
    <row r="11761" spans="14:19" x14ac:dyDescent="0.35">
      <c r="N11761" s="6"/>
      <c r="Q11761" s="2"/>
      <c r="S11761" s="2"/>
    </row>
    <row r="11762" spans="14:19" x14ac:dyDescent="0.35">
      <c r="N11762" s="6"/>
      <c r="Q11762" s="2"/>
      <c r="S11762" s="2"/>
    </row>
    <row r="11763" spans="14:19" x14ac:dyDescent="0.35">
      <c r="N11763" s="6"/>
      <c r="Q11763" s="2"/>
      <c r="S11763" s="2"/>
    </row>
    <row r="11764" spans="14:19" x14ac:dyDescent="0.35">
      <c r="N11764" s="6"/>
      <c r="Q11764" s="2"/>
      <c r="S11764" s="2"/>
    </row>
    <row r="11765" spans="14:19" x14ac:dyDescent="0.35">
      <c r="N11765" s="6"/>
      <c r="Q11765" s="2"/>
      <c r="S11765" s="2"/>
    </row>
    <row r="11766" spans="14:19" x14ac:dyDescent="0.35">
      <c r="N11766" s="6"/>
      <c r="Q11766" s="2"/>
      <c r="S11766" s="2"/>
    </row>
    <row r="11767" spans="14:19" x14ac:dyDescent="0.35">
      <c r="N11767" s="6"/>
      <c r="Q11767" s="2"/>
      <c r="S11767" s="2"/>
    </row>
    <row r="11768" spans="14:19" x14ac:dyDescent="0.35">
      <c r="N11768" s="6"/>
      <c r="Q11768" s="2"/>
      <c r="S11768" s="2"/>
    </row>
    <row r="11769" spans="14:19" x14ac:dyDescent="0.35">
      <c r="N11769" s="6"/>
      <c r="Q11769" s="2"/>
      <c r="S11769" s="2"/>
    </row>
    <row r="11770" spans="14:19" x14ac:dyDescent="0.35">
      <c r="N11770" s="6"/>
      <c r="Q11770" s="2"/>
      <c r="S11770" s="2"/>
    </row>
    <row r="11771" spans="14:19" x14ac:dyDescent="0.35">
      <c r="N11771" s="6"/>
      <c r="Q11771" s="2"/>
      <c r="S11771" s="2"/>
    </row>
    <row r="11772" spans="14:19" x14ac:dyDescent="0.35">
      <c r="N11772" s="6"/>
      <c r="Q11772" s="2"/>
      <c r="S11772" s="2"/>
    </row>
    <row r="11773" spans="14:19" x14ac:dyDescent="0.35">
      <c r="N11773" s="6"/>
      <c r="Q11773" s="2"/>
      <c r="S11773" s="2"/>
    </row>
    <row r="11774" spans="14:19" x14ac:dyDescent="0.35">
      <c r="N11774" s="6"/>
      <c r="Q11774" s="2"/>
      <c r="S11774" s="2"/>
    </row>
    <row r="11775" spans="14:19" x14ac:dyDescent="0.35">
      <c r="N11775" s="6"/>
      <c r="Q11775" s="2"/>
      <c r="S11775" s="2"/>
    </row>
    <row r="11776" spans="14:19" x14ac:dyDescent="0.35">
      <c r="N11776" s="6"/>
      <c r="Q11776" s="2"/>
      <c r="S11776" s="2"/>
    </row>
    <row r="11777" spans="14:19" x14ac:dyDescent="0.35">
      <c r="N11777" s="6"/>
      <c r="Q11777" s="2"/>
      <c r="S11777" s="2"/>
    </row>
    <row r="11778" spans="14:19" x14ac:dyDescent="0.35">
      <c r="N11778" s="6"/>
      <c r="Q11778" s="2"/>
      <c r="S11778" s="2"/>
    </row>
    <row r="11779" spans="14:19" x14ac:dyDescent="0.35">
      <c r="N11779" s="6"/>
      <c r="Q11779" s="2"/>
      <c r="S11779" s="2"/>
    </row>
    <row r="11780" spans="14:19" x14ac:dyDescent="0.35">
      <c r="N11780" s="6"/>
      <c r="Q11780" s="2"/>
      <c r="S11780" s="2"/>
    </row>
    <row r="11781" spans="14:19" x14ac:dyDescent="0.35">
      <c r="N11781" s="6"/>
      <c r="Q11781" s="2"/>
      <c r="S11781" s="2"/>
    </row>
    <row r="11782" spans="14:19" x14ac:dyDescent="0.35">
      <c r="N11782" s="6"/>
      <c r="Q11782" s="2"/>
      <c r="S11782" s="2"/>
    </row>
    <row r="11783" spans="14:19" x14ac:dyDescent="0.35">
      <c r="N11783" s="6"/>
      <c r="Q11783" s="2"/>
      <c r="S11783" s="2"/>
    </row>
    <row r="11784" spans="14:19" x14ac:dyDescent="0.35">
      <c r="N11784" s="6"/>
      <c r="Q11784" s="2"/>
      <c r="S11784" s="2"/>
    </row>
    <row r="11785" spans="14:19" x14ac:dyDescent="0.35">
      <c r="N11785" s="6"/>
      <c r="Q11785" s="2"/>
      <c r="S11785" s="2"/>
    </row>
    <row r="11786" spans="14:19" x14ac:dyDescent="0.35">
      <c r="N11786" s="6"/>
      <c r="Q11786" s="2"/>
      <c r="S11786" s="2"/>
    </row>
    <row r="11787" spans="14:19" x14ac:dyDescent="0.35">
      <c r="N11787" s="6"/>
      <c r="Q11787" s="2"/>
      <c r="S11787" s="2"/>
    </row>
    <row r="11788" spans="14:19" x14ac:dyDescent="0.35">
      <c r="N11788" s="6"/>
      <c r="Q11788" s="2"/>
      <c r="S11788" s="2"/>
    </row>
    <row r="11789" spans="14:19" x14ac:dyDescent="0.35">
      <c r="N11789" s="6"/>
      <c r="Q11789" s="2"/>
      <c r="S11789" s="2"/>
    </row>
    <row r="11790" spans="14:19" x14ac:dyDescent="0.35">
      <c r="N11790" s="6"/>
      <c r="Q11790" s="2"/>
      <c r="S11790" s="2"/>
    </row>
    <row r="11791" spans="14:19" x14ac:dyDescent="0.35">
      <c r="N11791" s="6"/>
      <c r="Q11791" s="2"/>
      <c r="S11791" s="2"/>
    </row>
    <row r="11792" spans="14:19" x14ac:dyDescent="0.35">
      <c r="N11792" s="6"/>
      <c r="Q11792" s="2"/>
      <c r="S11792" s="2"/>
    </row>
    <row r="11793" spans="14:19" x14ac:dyDescent="0.35">
      <c r="N11793" s="6"/>
      <c r="Q11793" s="2"/>
      <c r="S11793" s="2"/>
    </row>
    <row r="11794" spans="14:19" x14ac:dyDescent="0.35">
      <c r="N11794" s="6"/>
      <c r="Q11794" s="2"/>
      <c r="S11794" s="2"/>
    </row>
    <row r="11795" spans="14:19" x14ac:dyDescent="0.35">
      <c r="N11795" s="6"/>
      <c r="Q11795" s="2"/>
      <c r="S11795" s="2"/>
    </row>
    <row r="11796" spans="14:19" x14ac:dyDescent="0.35">
      <c r="N11796" s="6"/>
      <c r="Q11796" s="2"/>
      <c r="S11796" s="2"/>
    </row>
    <row r="11797" spans="14:19" x14ac:dyDescent="0.35">
      <c r="N11797" s="6"/>
      <c r="Q11797" s="2"/>
      <c r="S11797" s="2"/>
    </row>
    <row r="11798" spans="14:19" x14ac:dyDescent="0.35">
      <c r="N11798" s="6"/>
      <c r="Q11798" s="2"/>
      <c r="S11798" s="2"/>
    </row>
    <row r="11799" spans="14:19" x14ac:dyDescent="0.35">
      <c r="N11799" s="6"/>
      <c r="Q11799" s="2"/>
      <c r="S11799" s="2"/>
    </row>
    <row r="11800" spans="14:19" x14ac:dyDescent="0.35">
      <c r="N11800" s="6"/>
      <c r="Q11800" s="2"/>
      <c r="S11800" s="2"/>
    </row>
    <row r="11801" spans="14:19" x14ac:dyDescent="0.35">
      <c r="N11801" s="6"/>
      <c r="Q11801" s="2"/>
      <c r="S11801" s="2"/>
    </row>
    <row r="11802" spans="14:19" x14ac:dyDescent="0.35">
      <c r="N11802" s="6"/>
      <c r="Q11802" s="2"/>
      <c r="S11802" s="2"/>
    </row>
    <row r="11803" spans="14:19" x14ac:dyDescent="0.35">
      <c r="N11803" s="6"/>
      <c r="Q11803" s="2"/>
      <c r="S11803" s="2"/>
    </row>
    <row r="11804" spans="14:19" x14ac:dyDescent="0.35">
      <c r="N11804" s="6"/>
      <c r="Q11804" s="2"/>
      <c r="S11804" s="2"/>
    </row>
    <row r="11805" spans="14:19" x14ac:dyDescent="0.35">
      <c r="N11805" s="6"/>
      <c r="Q11805" s="2"/>
      <c r="S11805" s="2"/>
    </row>
    <row r="11806" spans="14:19" x14ac:dyDescent="0.35">
      <c r="N11806" s="6"/>
      <c r="Q11806" s="2"/>
      <c r="S11806" s="2"/>
    </row>
    <row r="11807" spans="14:19" x14ac:dyDescent="0.35">
      <c r="N11807" s="6"/>
      <c r="Q11807" s="2"/>
      <c r="S11807" s="2"/>
    </row>
    <row r="11808" spans="14:19" x14ac:dyDescent="0.35">
      <c r="N11808" s="6"/>
      <c r="Q11808" s="2"/>
      <c r="S11808" s="2"/>
    </row>
    <row r="11809" spans="14:19" x14ac:dyDescent="0.35">
      <c r="N11809" s="6"/>
      <c r="Q11809" s="2"/>
      <c r="S11809" s="2"/>
    </row>
    <row r="11810" spans="14:19" x14ac:dyDescent="0.35">
      <c r="N11810" s="6"/>
      <c r="Q11810" s="2"/>
      <c r="S11810" s="2"/>
    </row>
    <row r="11811" spans="14:19" x14ac:dyDescent="0.35">
      <c r="N11811" s="6"/>
      <c r="Q11811" s="2"/>
      <c r="S11811" s="2"/>
    </row>
    <row r="11812" spans="14:19" x14ac:dyDescent="0.35">
      <c r="N11812" s="6"/>
      <c r="Q11812" s="2"/>
      <c r="S11812" s="2"/>
    </row>
    <row r="11813" spans="14:19" x14ac:dyDescent="0.35">
      <c r="N11813" s="6"/>
      <c r="Q11813" s="2"/>
      <c r="S11813" s="2"/>
    </row>
    <row r="11814" spans="14:19" x14ac:dyDescent="0.35">
      <c r="N11814" s="6"/>
      <c r="Q11814" s="2"/>
      <c r="S11814" s="2"/>
    </row>
    <row r="11815" spans="14:19" x14ac:dyDescent="0.35">
      <c r="N11815" s="6"/>
      <c r="Q11815" s="2"/>
      <c r="S11815" s="2"/>
    </row>
    <row r="11816" spans="14:19" x14ac:dyDescent="0.35">
      <c r="N11816" s="6"/>
      <c r="Q11816" s="2"/>
      <c r="S11816" s="2"/>
    </row>
    <row r="11817" spans="14:19" x14ac:dyDescent="0.35">
      <c r="N11817" s="6"/>
      <c r="Q11817" s="2"/>
      <c r="S11817" s="2"/>
    </row>
    <row r="11818" spans="14:19" x14ac:dyDescent="0.35">
      <c r="N11818" s="6"/>
      <c r="Q11818" s="2"/>
      <c r="S11818" s="2"/>
    </row>
    <row r="11819" spans="14:19" x14ac:dyDescent="0.35">
      <c r="N11819" s="6"/>
      <c r="Q11819" s="2"/>
      <c r="S11819" s="2"/>
    </row>
    <row r="11820" spans="14:19" x14ac:dyDescent="0.35">
      <c r="N11820" s="6"/>
      <c r="Q11820" s="2"/>
      <c r="S11820" s="2"/>
    </row>
    <row r="11821" spans="14:19" x14ac:dyDescent="0.35">
      <c r="N11821" s="6"/>
      <c r="Q11821" s="2"/>
      <c r="S11821" s="2"/>
    </row>
    <row r="11822" spans="14:19" x14ac:dyDescent="0.35">
      <c r="N11822" s="6"/>
      <c r="Q11822" s="2"/>
      <c r="S11822" s="2"/>
    </row>
    <row r="11823" spans="14:19" x14ac:dyDescent="0.35">
      <c r="N11823" s="6"/>
      <c r="Q11823" s="2"/>
      <c r="S11823" s="2"/>
    </row>
    <row r="11824" spans="14:19" x14ac:dyDescent="0.35">
      <c r="N11824" s="6"/>
      <c r="Q11824" s="2"/>
      <c r="S11824" s="2"/>
    </row>
    <row r="11825" spans="14:19" x14ac:dyDescent="0.35">
      <c r="N11825" s="6"/>
      <c r="Q11825" s="2"/>
      <c r="S11825" s="2"/>
    </row>
    <row r="11826" spans="14:19" x14ac:dyDescent="0.35">
      <c r="N11826" s="6"/>
      <c r="Q11826" s="2"/>
      <c r="S11826" s="2"/>
    </row>
    <row r="11827" spans="14:19" x14ac:dyDescent="0.35">
      <c r="N11827" s="6"/>
      <c r="Q11827" s="2"/>
      <c r="S11827" s="2"/>
    </row>
    <row r="11828" spans="14:19" x14ac:dyDescent="0.35">
      <c r="N11828" s="6"/>
      <c r="Q11828" s="2"/>
      <c r="S11828" s="2"/>
    </row>
    <row r="11829" spans="14:19" x14ac:dyDescent="0.35">
      <c r="N11829" s="6"/>
      <c r="Q11829" s="2"/>
      <c r="S11829" s="2"/>
    </row>
    <row r="11830" spans="14:19" x14ac:dyDescent="0.35">
      <c r="N11830" s="6"/>
      <c r="Q11830" s="2"/>
      <c r="S11830" s="2"/>
    </row>
    <row r="11831" spans="14:19" x14ac:dyDescent="0.35">
      <c r="N11831" s="6"/>
      <c r="Q11831" s="2"/>
      <c r="S11831" s="2"/>
    </row>
    <row r="11832" spans="14:19" x14ac:dyDescent="0.35">
      <c r="N11832" s="6"/>
      <c r="Q11832" s="2"/>
      <c r="S11832" s="2"/>
    </row>
    <row r="11833" spans="14:19" x14ac:dyDescent="0.35">
      <c r="N11833" s="6"/>
      <c r="Q11833" s="2"/>
      <c r="S11833" s="2"/>
    </row>
    <row r="11834" spans="14:19" x14ac:dyDescent="0.35">
      <c r="N11834" s="6"/>
      <c r="Q11834" s="2"/>
      <c r="S11834" s="2"/>
    </row>
    <row r="11835" spans="14:19" x14ac:dyDescent="0.35">
      <c r="N11835" s="6"/>
      <c r="Q11835" s="2"/>
      <c r="S11835" s="2"/>
    </row>
    <row r="11836" spans="14:19" x14ac:dyDescent="0.35">
      <c r="N11836" s="6"/>
      <c r="Q11836" s="2"/>
      <c r="S11836" s="2"/>
    </row>
    <row r="11837" spans="14:19" x14ac:dyDescent="0.35">
      <c r="N11837" s="6"/>
      <c r="Q11837" s="2"/>
      <c r="S11837" s="2"/>
    </row>
    <row r="11838" spans="14:19" x14ac:dyDescent="0.35">
      <c r="N11838" s="6"/>
      <c r="Q11838" s="2"/>
      <c r="S11838" s="2"/>
    </row>
    <row r="11839" spans="14:19" x14ac:dyDescent="0.35">
      <c r="N11839" s="6"/>
      <c r="Q11839" s="2"/>
      <c r="S11839" s="2"/>
    </row>
    <row r="11840" spans="14:19" x14ac:dyDescent="0.35">
      <c r="N11840" s="6"/>
      <c r="Q11840" s="2"/>
      <c r="S11840" s="2"/>
    </row>
    <row r="11841" spans="14:19" x14ac:dyDescent="0.35">
      <c r="N11841" s="6"/>
      <c r="Q11841" s="2"/>
      <c r="S11841" s="2"/>
    </row>
    <row r="11842" spans="14:19" x14ac:dyDescent="0.35">
      <c r="N11842" s="6"/>
      <c r="Q11842" s="2"/>
      <c r="S11842" s="2"/>
    </row>
    <row r="11843" spans="14:19" x14ac:dyDescent="0.35">
      <c r="N11843" s="6"/>
      <c r="Q11843" s="2"/>
      <c r="S11843" s="2"/>
    </row>
    <row r="11844" spans="14:19" x14ac:dyDescent="0.35">
      <c r="N11844" s="6"/>
      <c r="Q11844" s="2"/>
      <c r="S11844" s="2"/>
    </row>
    <row r="11845" spans="14:19" x14ac:dyDescent="0.35">
      <c r="N11845" s="6"/>
      <c r="Q11845" s="2"/>
      <c r="S11845" s="2"/>
    </row>
    <row r="11846" spans="14:19" x14ac:dyDescent="0.35">
      <c r="N11846" s="6"/>
      <c r="Q11846" s="2"/>
      <c r="S11846" s="2"/>
    </row>
    <row r="11847" spans="14:19" x14ac:dyDescent="0.35">
      <c r="N11847" s="6"/>
      <c r="Q11847" s="2"/>
      <c r="S11847" s="2"/>
    </row>
    <row r="11848" spans="14:19" x14ac:dyDescent="0.35">
      <c r="N11848" s="6"/>
      <c r="Q11848" s="2"/>
      <c r="S11848" s="2"/>
    </row>
    <row r="11849" spans="14:19" x14ac:dyDescent="0.35">
      <c r="N11849" s="6"/>
      <c r="Q11849" s="2"/>
      <c r="S11849" s="2"/>
    </row>
    <row r="11850" spans="14:19" x14ac:dyDescent="0.35">
      <c r="N11850" s="6"/>
      <c r="Q11850" s="2"/>
      <c r="S11850" s="2"/>
    </row>
    <row r="11851" spans="14:19" x14ac:dyDescent="0.35">
      <c r="N11851" s="6"/>
      <c r="Q11851" s="2"/>
      <c r="S11851" s="2"/>
    </row>
    <row r="11852" spans="14:19" x14ac:dyDescent="0.35">
      <c r="N11852" s="6"/>
      <c r="Q11852" s="2"/>
      <c r="S11852" s="2"/>
    </row>
    <row r="11853" spans="14:19" x14ac:dyDescent="0.35">
      <c r="N11853" s="6"/>
      <c r="Q11853" s="2"/>
      <c r="S11853" s="2"/>
    </row>
    <row r="11854" spans="14:19" x14ac:dyDescent="0.35">
      <c r="N11854" s="6"/>
      <c r="Q11854" s="2"/>
      <c r="S11854" s="2"/>
    </row>
    <row r="11855" spans="14:19" x14ac:dyDescent="0.35">
      <c r="N11855" s="6"/>
      <c r="Q11855" s="2"/>
      <c r="S11855" s="2"/>
    </row>
    <row r="11856" spans="14:19" x14ac:dyDescent="0.35">
      <c r="N11856" s="6"/>
      <c r="Q11856" s="2"/>
      <c r="S11856" s="2"/>
    </row>
    <row r="11857" spans="14:19" x14ac:dyDescent="0.35">
      <c r="N11857" s="6"/>
      <c r="Q11857" s="2"/>
      <c r="S11857" s="2"/>
    </row>
    <row r="11858" spans="14:19" x14ac:dyDescent="0.35">
      <c r="N11858" s="6"/>
      <c r="Q11858" s="2"/>
      <c r="S11858" s="2"/>
    </row>
    <row r="11859" spans="14:19" x14ac:dyDescent="0.35">
      <c r="N11859" s="6"/>
      <c r="Q11859" s="2"/>
      <c r="S11859" s="2"/>
    </row>
    <row r="11860" spans="14:19" x14ac:dyDescent="0.35">
      <c r="N11860" s="6"/>
      <c r="Q11860" s="2"/>
      <c r="S11860" s="2"/>
    </row>
    <row r="11861" spans="14:19" x14ac:dyDescent="0.35">
      <c r="N11861" s="6"/>
      <c r="Q11861" s="2"/>
      <c r="S11861" s="2"/>
    </row>
    <row r="11862" spans="14:19" x14ac:dyDescent="0.35">
      <c r="N11862" s="6"/>
      <c r="Q11862" s="2"/>
      <c r="S11862" s="2"/>
    </row>
    <row r="11863" spans="14:19" x14ac:dyDescent="0.35">
      <c r="N11863" s="6"/>
      <c r="Q11863" s="2"/>
      <c r="S11863" s="2"/>
    </row>
    <row r="11864" spans="14:19" x14ac:dyDescent="0.35">
      <c r="N11864" s="6"/>
      <c r="Q11864" s="2"/>
      <c r="S11864" s="2"/>
    </row>
    <row r="11865" spans="14:19" x14ac:dyDescent="0.35">
      <c r="N11865" s="6"/>
      <c r="Q11865" s="2"/>
      <c r="S11865" s="2"/>
    </row>
    <row r="11866" spans="14:19" x14ac:dyDescent="0.35">
      <c r="N11866" s="6"/>
      <c r="Q11866" s="2"/>
      <c r="S11866" s="2"/>
    </row>
    <row r="11867" spans="14:19" x14ac:dyDescent="0.35">
      <c r="N11867" s="6"/>
      <c r="Q11867" s="2"/>
      <c r="S11867" s="2"/>
    </row>
    <row r="11868" spans="14:19" x14ac:dyDescent="0.35">
      <c r="N11868" s="6"/>
      <c r="Q11868" s="2"/>
      <c r="S11868" s="2"/>
    </row>
    <row r="11869" spans="14:19" x14ac:dyDescent="0.35">
      <c r="N11869" s="6"/>
      <c r="Q11869" s="2"/>
      <c r="S11869" s="2"/>
    </row>
    <row r="11870" spans="14:19" x14ac:dyDescent="0.35">
      <c r="N11870" s="6"/>
      <c r="Q11870" s="2"/>
      <c r="S11870" s="2"/>
    </row>
    <row r="11871" spans="14:19" x14ac:dyDescent="0.35">
      <c r="N11871" s="6"/>
      <c r="Q11871" s="2"/>
      <c r="S11871" s="2"/>
    </row>
    <row r="11872" spans="14:19" x14ac:dyDescent="0.35">
      <c r="N11872" s="6"/>
      <c r="Q11872" s="2"/>
      <c r="S11872" s="2"/>
    </row>
    <row r="11873" spans="14:19" x14ac:dyDescent="0.35">
      <c r="N11873" s="6"/>
      <c r="Q11873" s="2"/>
      <c r="S11873" s="2"/>
    </row>
    <row r="11874" spans="14:19" x14ac:dyDescent="0.35">
      <c r="N11874" s="6"/>
      <c r="Q11874" s="2"/>
      <c r="S11874" s="2"/>
    </row>
    <row r="11875" spans="14:19" x14ac:dyDescent="0.35">
      <c r="N11875" s="6"/>
      <c r="Q11875" s="2"/>
      <c r="S11875" s="2"/>
    </row>
    <row r="11876" spans="14:19" x14ac:dyDescent="0.35">
      <c r="N11876" s="6"/>
      <c r="Q11876" s="2"/>
      <c r="S11876" s="2"/>
    </row>
    <row r="11877" spans="14:19" x14ac:dyDescent="0.35">
      <c r="N11877" s="6"/>
      <c r="Q11877" s="2"/>
      <c r="S11877" s="2"/>
    </row>
    <row r="11878" spans="14:19" x14ac:dyDescent="0.35">
      <c r="N11878" s="6"/>
      <c r="Q11878" s="2"/>
      <c r="S11878" s="2"/>
    </row>
    <row r="11879" spans="14:19" x14ac:dyDescent="0.35">
      <c r="N11879" s="6"/>
      <c r="Q11879" s="2"/>
      <c r="S11879" s="2"/>
    </row>
    <row r="11880" spans="14:19" x14ac:dyDescent="0.35">
      <c r="N11880" s="6"/>
      <c r="Q11880" s="2"/>
      <c r="S11880" s="2"/>
    </row>
    <row r="11881" spans="14:19" x14ac:dyDescent="0.35">
      <c r="N11881" s="6"/>
      <c r="Q11881" s="2"/>
      <c r="S11881" s="2"/>
    </row>
    <row r="11882" spans="14:19" x14ac:dyDescent="0.35">
      <c r="N11882" s="6"/>
      <c r="Q11882" s="2"/>
      <c r="S11882" s="2"/>
    </row>
    <row r="11883" spans="14:19" x14ac:dyDescent="0.35">
      <c r="N11883" s="6"/>
      <c r="Q11883" s="2"/>
      <c r="S11883" s="2"/>
    </row>
    <row r="11884" spans="14:19" x14ac:dyDescent="0.35">
      <c r="N11884" s="6"/>
      <c r="Q11884" s="2"/>
      <c r="S11884" s="2"/>
    </row>
    <row r="11885" spans="14:19" x14ac:dyDescent="0.35">
      <c r="N11885" s="6"/>
      <c r="Q11885" s="2"/>
      <c r="S11885" s="2"/>
    </row>
    <row r="11886" spans="14:19" x14ac:dyDescent="0.35">
      <c r="N11886" s="6"/>
      <c r="Q11886" s="2"/>
      <c r="S11886" s="2"/>
    </row>
    <row r="11887" spans="14:19" x14ac:dyDescent="0.35">
      <c r="N11887" s="6"/>
      <c r="Q11887" s="2"/>
      <c r="S11887" s="2"/>
    </row>
    <row r="11888" spans="14:19" x14ac:dyDescent="0.35">
      <c r="N11888" s="6"/>
      <c r="Q11888" s="2"/>
      <c r="S11888" s="2"/>
    </row>
    <row r="11889" spans="14:19" x14ac:dyDescent="0.35">
      <c r="N11889" s="6"/>
      <c r="Q11889" s="2"/>
      <c r="S11889" s="2"/>
    </row>
    <row r="11890" spans="14:19" x14ac:dyDescent="0.35">
      <c r="N11890" s="6"/>
      <c r="Q11890" s="2"/>
      <c r="S11890" s="2"/>
    </row>
    <row r="11891" spans="14:19" x14ac:dyDescent="0.35">
      <c r="N11891" s="6"/>
      <c r="Q11891" s="2"/>
      <c r="S11891" s="2"/>
    </row>
    <row r="11892" spans="14:19" x14ac:dyDescent="0.35">
      <c r="N11892" s="6"/>
      <c r="Q11892" s="2"/>
      <c r="S11892" s="2"/>
    </row>
    <row r="11893" spans="14:19" x14ac:dyDescent="0.35">
      <c r="N11893" s="6"/>
      <c r="Q11893" s="2"/>
      <c r="S11893" s="2"/>
    </row>
    <row r="11894" spans="14:19" x14ac:dyDescent="0.35">
      <c r="N11894" s="6"/>
      <c r="Q11894" s="2"/>
      <c r="S11894" s="2"/>
    </row>
    <row r="11895" spans="14:19" x14ac:dyDescent="0.35">
      <c r="N11895" s="6"/>
      <c r="Q11895" s="2"/>
      <c r="S11895" s="2"/>
    </row>
    <row r="11896" spans="14:19" x14ac:dyDescent="0.35">
      <c r="N11896" s="6"/>
      <c r="Q11896" s="2"/>
      <c r="S11896" s="2"/>
    </row>
    <row r="11897" spans="14:19" x14ac:dyDescent="0.35">
      <c r="N11897" s="6"/>
      <c r="Q11897" s="2"/>
      <c r="S11897" s="2"/>
    </row>
    <row r="11898" spans="14:19" x14ac:dyDescent="0.35">
      <c r="N11898" s="6"/>
      <c r="Q11898" s="2"/>
      <c r="S11898" s="2"/>
    </row>
    <row r="11899" spans="14:19" x14ac:dyDescent="0.35">
      <c r="N11899" s="6"/>
      <c r="Q11899" s="2"/>
      <c r="S11899" s="2"/>
    </row>
    <row r="11900" spans="14:19" x14ac:dyDescent="0.35">
      <c r="N11900" s="6"/>
      <c r="Q11900" s="2"/>
      <c r="S11900" s="2"/>
    </row>
    <row r="11901" spans="14:19" x14ac:dyDescent="0.35">
      <c r="N11901" s="6"/>
      <c r="Q11901" s="2"/>
      <c r="S11901" s="2"/>
    </row>
    <row r="11902" spans="14:19" x14ac:dyDescent="0.35">
      <c r="N11902" s="6"/>
      <c r="Q11902" s="2"/>
      <c r="S11902" s="2"/>
    </row>
    <row r="11903" spans="14:19" x14ac:dyDescent="0.35">
      <c r="N11903" s="6"/>
      <c r="Q11903" s="2"/>
      <c r="S11903" s="2"/>
    </row>
    <row r="11904" spans="14:19" x14ac:dyDescent="0.35">
      <c r="N11904" s="6"/>
      <c r="Q11904" s="2"/>
      <c r="S11904" s="2"/>
    </row>
    <row r="11905" spans="14:19" x14ac:dyDescent="0.35">
      <c r="N11905" s="6"/>
      <c r="Q11905" s="2"/>
      <c r="S11905" s="2"/>
    </row>
    <row r="11906" spans="14:19" x14ac:dyDescent="0.35">
      <c r="N11906" s="6"/>
      <c r="Q11906" s="2"/>
      <c r="S11906" s="2"/>
    </row>
    <row r="11907" spans="14:19" x14ac:dyDescent="0.35">
      <c r="N11907" s="6"/>
      <c r="Q11907" s="2"/>
      <c r="S11907" s="2"/>
    </row>
    <row r="11908" spans="14:19" x14ac:dyDescent="0.35">
      <c r="N11908" s="6"/>
      <c r="Q11908" s="2"/>
      <c r="S11908" s="2"/>
    </row>
    <row r="11909" spans="14:19" x14ac:dyDescent="0.35">
      <c r="N11909" s="6"/>
      <c r="Q11909" s="2"/>
      <c r="S11909" s="2"/>
    </row>
    <row r="11910" spans="14:19" x14ac:dyDescent="0.35">
      <c r="N11910" s="6"/>
      <c r="Q11910" s="2"/>
      <c r="S11910" s="2"/>
    </row>
    <row r="11911" spans="14:19" x14ac:dyDescent="0.35">
      <c r="N11911" s="6"/>
      <c r="Q11911" s="2"/>
      <c r="S11911" s="2"/>
    </row>
    <row r="11912" spans="14:19" x14ac:dyDescent="0.35">
      <c r="N11912" s="6"/>
      <c r="Q11912" s="2"/>
      <c r="S11912" s="2"/>
    </row>
    <row r="11913" spans="14:19" x14ac:dyDescent="0.35">
      <c r="N11913" s="6"/>
      <c r="Q11913" s="2"/>
      <c r="S11913" s="2"/>
    </row>
    <row r="11914" spans="14:19" x14ac:dyDescent="0.35">
      <c r="N11914" s="6"/>
      <c r="Q11914" s="2"/>
      <c r="S11914" s="2"/>
    </row>
    <row r="11915" spans="14:19" x14ac:dyDescent="0.35">
      <c r="N11915" s="6"/>
      <c r="Q11915" s="2"/>
      <c r="S11915" s="2"/>
    </row>
    <row r="11916" spans="14:19" x14ac:dyDescent="0.35">
      <c r="N11916" s="6"/>
      <c r="Q11916" s="2"/>
      <c r="S11916" s="2"/>
    </row>
    <row r="11917" spans="14:19" x14ac:dyDescent="0.35">
      <c r="N11917" s="6"/>
      <c r="Q11917" s="2"/>
      <c r="S11917" s="2"/>
    </row>
    <row r="11918" spans="14:19" x14ac:dyDescent="0.35">
      <c r="N11918" s="6"/>
      <c r="Q11918" s="2"/>
      <c r="S11918" s="2"/>
    </row>
    <row r="11919" spans="14:19" x14ac:dyDescent="0.35">
      <c r="N11919" s="6"/>
      <c r="Q11919" s="2"/>
      <c r="S11919" s="2"/>
    </row>
    <row r="11920" spans="14:19" x14ac:dyDescent="0.35">
      <c r="N11920" s="6"/>
      <c r="Q11920" s="2"/>
      <c r="S11920" s="2"/>
    </row>
    <row r="11921" spans="14:19" x14ac:dyDescent="0.35">
      <c r="N11921" s="6"/>
      <c r="Q11921" s="2"/>
      <c r="S11921" s="2"/>
    </row>
    <row r="11922" spans="14:19" x14ac:dyDescent="0.35">
      <c r="N11922" s="6"/>
      <c r="Q11922" s="2"/>
      <c r="S11922" s="2"/>
    </row>
    <row r="11923" spans="14:19" x14ac:dyDescent="0.35">
      <c r="N11923" s="6"/>
      <c r="Q11923" s="2"/>
      <c r="S11923" s="2"/>
    </row>
    <row r="11924" spans="14:19" x14ac:dyDescent="0.35">
      <c r="N11924" s="6"/>
      <c r="Q11924" s="2"/>
      <c r="S11924" s="2"/>
    </row>
    <row r="11925" spans="14:19" x14ac:dyDescent="0.35">
      <c r="N11925" s="6"/>
      <c r="Q11925" s="2"/>
      <c r="S11925" s="2"/>
    </row>
    <row r="11926" spans="14:19" x14ac:dyDescent="0.35">
      <c r="N11926" s="6"/>
      <c r="Q11926" s="2"/>
      <c r="S11926" s="2"/>
    </row>
    <row r="11927" spans="14:19" x14ac:dyDescent="0.35">
      <c r="N11927" s="6"/>
      <c r="Q11927" s="2"/>
      <c r="S11927" s="2"/>
    </row>
    <row r="11928" spans="14:19" x14ac:dyDescent="0.35">
      <c r="N11928" s="6"/>
      <c r="Q11928" s="2"/>
      <c r="S11928" s="2"/>
    </row>
    <row r="11929" spans="14:19" x14ac:dyDescent="0.35">
      <c r="N11929" s="6"/>
      <c r="Q11929" s="2"/>
      <c r="S11929" s="2"/>
    </row>
    <row r="11930" spans="14:19" x14ac:dyDescent="0.35">
      <c r="N11930" s="6"/>
      <c r="Q11930" s="2"/>
      <c r="S11930" s="2"/>
    </row>
    <row r="11931" spans="14:19" x14ac:dyDescent="0.35">
      <c r="N11931" s="6"/>
      <c r="Q11931" s="2"/>
      <c r="S11931" s="2"/>
    </row>
    <row r="11932" spans="14:19" x14ac:dyDescent="0.35">
      <c r="N11932" s="6"/>
      <c r="Q11932" s="2"/>
      <c r="S11932" s="2"/>
    </row>
    <row r="11933" spans="14:19" x14ac:dyDescent="0.35">
      <c r="N11933" s="6"/>
      <c r="Q11933" s="2"/>
      <c r="S11933" s="2"/>
    </row>
    <row r="11934" spans="14:19" x14ac:dyDescent="0.35">
      <c r="N11934" s="6"/>
      <c r="Q11934" s="2"/>
      <c r="S11934" s="2"/>
    </row>
    <row r="11935" spans="14:19" x14ac:dyDescent="0.35">
      <c r="N11935" s="6"/>
      <c r="Q11935" s="2"/>
      <c r="S11935" s="2"/>
    </row>
    <row r="11936" spans="14:19" x14ac:dyDescent="0.35">
      <c r="N11936" s="6"/>
      <c r="Q11936" s="2"/>
      <c r="S11936" s="2"/>
    </row>
    <row r="11937" spans="14:19" x14ac:dyDescent="0.35">
      <c r="N11937" s="6"/>
      <c r="Q11937" s="2"/>
      <c r="S11937" s="2"/>
    </row>
    <row r="11938" spans="14:19" x14ac:dyDescent="0.35">
      <c r="N11938" s="6"/>
      <c r="Q11938" s="2"/>
      <c r="S11938" s="2"/>
    </row>
    <row r="11939" spans="14:19" x14ac:dyDescent="0.35">
      <c r="N11939" s="6"/>
      <c r="Q11939" s="2"/>
      <c r="S11939" s="2"/>
    </row>
    <row r="11940" spans="14:19" x14ac:dyDescent="0.35">
      <c r="N11940" s="6"/>
      <c r="Q11940" s="2"/>
      <c r="S11940" s="2"/>
    </row>
    <row r="11941" spans="14:19" x14ac:dyDescent="0.35">
      <c r="N11941" s="6"/>
      <c r="Q11941" s="2"/>
      <c r="S11941" s="2"/>
    </row>
    <row r="11942" spans="14:19" x14ac:dyDescent="0.35">
      <c r="N11942" s="6"/>
      <c r="Q11942" s="2"/>
      <c r="S11942" s="2"/>
    </row>
    <row r="11943" spans="14:19" x14ac:dyDescent="0.35">
      <c r="N11943" s="6"/>
      <c r="Q11943" s="2"/>
      <c r="S11943" s="2"/>
    </row>
    <row r="11944" spans="14:19" x14ac:dyDescent="0.35">
      <c r="N11944" s="6"/>
      <c r="Q11944" s="2"/>
      <c r="S11944" s="2"/>
    </row>
    <row r="11945" spans="14:19" x14ac:dyDescent="0.35">
      <c r="N11945" s="6"/>
      <c r="Q11945" s="2"/>
      <c r="S11945" s="2"/>
    </row>
    <row r="11946" spans="14:19" x14ac:dyDescent="0.35">
      <c r="N11946" s="6"/>
      <c r="Q11946" s="2"/>
      <c r="S11946" s="2"/>
    </row>
    <row r="11947" spans="14:19" x14ac:dyDescent="0.35">
      <c r="N11947" s="6"/>
      <c r="Q11947" s="2"/>
      <c r="S11947" s="2"/>
    </row>
    <row r="11948" spans="14:19" x14ac:dyDescent="0.35">
      <c r="N11948" s="6"/>
      <c r="Q11948" s="2"/>
      <c r="S11948" s="2"/>
    </row>
    <row r="11949" spans="14:19" x14ac:dyDescent="0.35">
      <c r="N11949" s="6"/>
      <c r="Q11949" s="2"/>
      <c r="S11949" s="2"/>
    </row>
    <row r="11950" spans="14:19" x14ac:dyDescent="0.35">
      <c r="N11950" s="6"/>
      <c r="Q11950" s="2"/>
      <c r="S11950" s="2"/>
    </row>
    <row r="11951" spans="14:19" x14ac:dyDescent="0.35">
      <c r="N11951" s="6"/>
      <c r="Q11951" s="2"/>
      <c r="S11951" s="2"/>
    </row>
    <row r="11952" spans="14:19" x14ac:dyDescent="0.35">
      <c r="N11952" s="6"/>
      <c r="Q11952" s="2"/>
      <c r="S11952" s="2"/>
    </row>
    <row r="11953" spans="14:19" x14ac:dyDescent="0.35">
      <c r="N11953" s="6"/>
      <c r="Q11953" s="2"/>
      <c r="S11953" s="2"/>
    </row>
    <row r="11954" spans="14:19" x14ac:dyDescent="0.35">
      <c r="N11954" s="6"/>
      <c r="Q11954" s="2"/>
      <c r="S11954" s="2"/>
    </row>
    <row r="11955" spans="14:19" x14ac:dyDescent="0.35">
      <c r="N11955" s="6"/>
      <c r="Q11955" s="2"/>
      <c r="S11955" s="2"/>
    </row>
    <row r="11956" spans="14:19" x14ac:dyDescent="0.35">
      <c r="N11956" s="6"/>
      <c r="Q11956" s="2"/>
      <c r="S11956" s="2"/>
    </row>
    <row r="11957" spans="14:19" x14ac:dyDescent="0.35">
      <c r="N11957" s="6"/>
      <c r="Q11957" s="2"/>
      <c r="S11957" s="2"/>
    </row>
    <row r="11958" spans="14:19" x14ac:dyDescent="0.35">
      <c r="N11958" s="6"/>
      <c r="Q11958" s="2"/>
      <c r="S11958" s="2"/>
    </row>
    <row r="11959" spans="14:19" x14ac:dyDescent="0.35">
      <c r="N11959" s="6"/>
      <c r="Q11959" s="2"/>
      <c r="S11959" s="2"/>
    </row>
    <row r="11960" spans="14:19" x14ac:dyDescent="0.35">
      <c r="N11960" s="6"/>
      <c r="Q11960" s="2"/>
      <c r="S11960" s="2"/>
    </row>
    <row r="11961" spans="14:19" x14ac:dyDescent="0.35">
      <c r="N11961" s="6"/>
      <c r="Q11961" s="2"/>
      <c r="S11961" s="2"/>
    </row>
    <row r="11962" spans="14:19" x14ac:dyDescent="0.35">
      <c r="N11962" s="6"/>
      <c r="Q11962" s="2"/>
      <c r="S11962" s="2"/>
    </row>
    <row r="11963" spans="14:19" x14ac:dyDescent="0.35">
      <c r="N11963" s="6"/>
      <c r="Q11963" s="2"/>
      <c r="S11963" s="2"/>
    </row>
    <row r="11964" spans="14:19" x14ac:dyDescent="0.35">
      <c r="N11964" s="6"/>
      <c r="Q11964" s="2"/>
      <c r="S11964" s="2"/>
    </row>
    <row r="11965" spans="14:19" x14ac:dyDescent="0.35">
      <c r="N11965" s="6"/>
      <c r="Q11965" s="2"/>
      <c r="S11965" s="2"/>
    </row>
    <row r="11966" spans="14:19" x14ac:dyDescent="0.35">
      <c r="N11966" s="6"/>
      <c r="Q11966" s="2"/>
      <c r="S11966" s="2"/>
    </row>
    <row r="11967" spans="14:19" x14ac:dyDescent="0.35">
      <c r="N11967" s="6"/>
      <c r="Q11967" s="2"/>
      <c r="S11967" s="2"/>
    </row>
    <row r="11968" spans="14:19" x14ac:dyDescent="0.35">
      <c r="N11968" s="6"/>
      <c r="Q11968" s="2"/>
      <c r="S11968" s="2"/>
    </row>
    <row r="11969" spans="14:19" x14ac:dyDescent="0.35">
      <c r="N11969" s="6"/>
      <c r="Q11969" s="2"/>
      <c r="S11969" s="2"/>
    </row>
    <row r="11970" spans="14:19" x14ac:dyDescent="0.35">
      <c r="N11970" s="6"/>
      <c r="Q11970" s="2"/>
      <c r="S11970" s="2"/>
    </row>
    <row r="11971" spans="14:19" x14ac:dyDescent="0.35">
      <c r="N11971" s="6"/>
      <c r="Q11971" s="2"/>
      <c r="S11971" s="2"/>
    </row>
    <row r="11972" spans="14:19" x14ac:dyDescent="0.35">
      <c r="N11972" s="6"/>
      <c r="Q11972" s="2"/>
      <c r="S11972" s="2"/>
    </row>
    <row r="11973" spans="14:19" x14ac:dyDescent="0.35">
      <c r="N11973" s="6"/>
      <c r="Q11973" s="2"/>
      <c r="S11973" s="2"/>
    </row>
    <row r="11974" spans="14:19" x14ac:dyDescent="0.35">
      <c r="N11974" s="6"/>
      <c r="Q11974" s="2"/>
      <c r="S11974" s="2"/>
    </row>
    <row r="11975" spans="14:19" x14ac:dyDescent="0.35">
      <c r="N11975" s="6"/>
      <c r="Q11975" s="2"/>
      <c r="S11975" s="2"/>
    </row>
    <row r="11976" spans="14:19" x14ac:dyDescent="0.35">
      <c r="N11976" s="6"/>
      <c r="Q11976" s="2"/>
      <c r="S11976" s="2"/>
    </row>
    <row r="11977" spans="14:19" x14ac:dyDescent="0.35">
      <c r="N11977" s="6"/>
      <c r="Q11977" s="2"/>
      <c r="S11977" s="2"/>
    </row>
    <row r="11978" spans="14:19" x14ac:dyDescent="0.35">
      <c r="N11978" s="6"/>
      <c r="Q11978" s="2"/>
      <c r="S11978" s="2"/>
    </row>
    <row r="11979" spans="14:19" x14ac:dyDescent="0.35">
      <c r="N11979" s="6"/>
      <c r="Q11979" s="2"/>
      <c r="S11979" s="2"/>
    </row>
    <row r="11980" spans="14:19" x14ac:dyDescent="0.35">
      <c r="N11980" s="6"/>
      <c r="Q11980" s="2"/>
      <c r="S11980" s="2"/>
    </row>
    <row r="11981" spans="14:19" x14ac:dyDescent="0.35">
      <c r="N11981" s="6"/>
      <c r="Q11981" s="2"/>
      <c r="S11981" s="2"/>
    </row>
    <row r="11982" spans="14:19" x14ac:dyDescent="0.35">
      <c r="N11982" s="6"/>
      <c r="Q11982" s="2"/>
      <c r="S11982" s="2"/>
    </row>
    <row r="11983" spans="14:19" x14ac:dyDescent="0.35">
      <c r="N11983" s="6"/>
      <c r="Q11983" s="2"/>
      <c r="S11983" s="2"/>
    </row>
    <row r="11984" spans="14:19" x14ac:dyDescent="0.35">
      <c r="N11984" s="6"/>
      <c r="Q11984" s="2"/>
      <c r="S11984" s="2"/>
    </row>
    <row r="11985" spans="14:19" x14ac:dyDescent="0.35">
      <c r="N11985" s="6"/>
      <c r="Q11985" s="2"/>
      <c r="S11985" s="2"/>
    </row>
    <row r="11986" spans="14:19" x14ac:dyDescent="0.35">
      <c r="N11986" s="6"/>
      <c r="Q11986" s="2"/>
      <c r="S11986" s="2"/>
    </row>
    <row r="11987" spans="14:19" x14ac:dyDescent="0.35">
      <c r="N11987" s="6"/>
      <c r="Q11987" s="2"/>
      <c r="S11987" s="2"/>
    </row>
    <row r="11988" spans="14:19" x14ac:dyDescent="0.35">
      <c r="N11988" s="6"/>
      <c r="Q11988" s="2"/>
      <c r="S11988" s="2"/>
    </row>
    <row r="11989" spans="14:19" x14ac:dyDescent="0.35">
      <c r="N11989" s="6"/>
      <c r="Q11989" s="2"/>
      <c r="S11989" s="2"/>
    </row>
    <row r="11990" spans="14:19" x14ac:dyDescent="0.35">
      <c r="N11990" s="6"/>
      <c r="Q11990" s="2"/>
      <c r="S11990" s="2"/>
    </row>
    <row r="11991" spans="14:19" x14ac:dyDescent="0.35">
      <c r="N11991" s="6"/>
      <c r="Q11991" s="2"/>
      <c r="S11991" s="2"/>
    </row>
    <row r="11992" spans="14:19" x14ac:dyDescent="0.35">
      <c r="N11992" s="6"/>
      <c r="Q11992" s="2"/>
      <c r="S11992" s="2"/>
    </row>
    <row r="11993" spans="14:19" x14ac:dyDescent="0.35">
      <c r="N11993" s="6"/>
      <c r="Q11993" s="2"/>
      <c r="S11993" s="2"/>
    </row>
    <row r="11994" spans="14:19" x14ac:dyDescent="0.35">
      <c r="N11994" s="6"/>
      <c r="Q11994" s="2"/>
      <c r="S11994" s="2"/>
    </row>
    <row r="11995" spans="14:19" x14ac:dyDescent="0.35">
      <c r="N11995" s="6"/>
      <c r="Q11995" s="2"/>
      <c r="S11995" s="2"/>
    </row>
    <row r="11996" spans="14:19" x14ac:dyDescent="0.35">
      <c r="N11996" s="6"/>
      <c r="Q11996" s="2"/>
      <c r="S11996" s="2"/>
    </row>
    <row r="11997" spans="14:19" x14ac:dyDescent="0.35">
      <c r="N11997" s="6"/>
      <c r="Q11997" s="2"/>
      <c r="S11997" s="2"/>
    </row>
    <row r="11998" spans="14:19" x14ac:dyDescent="0.35">
      <c r="N11998" s="6"/>
      <c r="Q11998" s="2"/>
      <c r="S11998" s="2"/>
    </row>
    <row r="11999" spans="14:19" x14ac:dyDescent="0.35">
      <c r="N11999" s="6"/>
      <c r="Q11999" s="2"/>
      <c r="S11999" s="2"/>
    </row>
    <row r="12000" spans="14:19" x14ac:dyDescent="0.35">
      <c r="N12000" s="6"/>
      <c r="Q12000" s="2"/>
      <c r="S12000" s="2"/>
    </row>
    <row r="12001" spans="14:19" x14ac:dyDescent="0.35">
      <c r="N12001" s="6"/>
      <c r="Q12001" s="2"/>
      <c r="S12001" s="2"/>
    </row>
    <row r="12002" spans="14:19" x14ac:dyDescent="0.35">
      <c r="N12002" s="6"/>
      <c r="Q12002" s="2"/>
      <c r="S12002" s="2"/>
    </row>
    <row r="12003" spans="14:19" x14ac:dyDescent="0.35">
      <c r="N12003" s="6"/>
      <c r="Q12003" s="2"/>
      <c r="S12003" s="2"/>
    </row>
    <row r="12004" spans="14:19" x14ac:dyDescent="0.35">
      <c r="N12004" s="6"/>
      <c r="Q12004" s="2"/>
      <c r="S12004" s="2"/>
    </row>
    <row r="12005" spans="14:19" x14ac:dyDescent="0.35">
      <c r="N12005" s="6"/>
      <c r="Q12005" s="2"/>
      <c r="S12005" s="2"/>
    </row>
    <row r="12006" spans="14:19" x14ac:dyDescent="0.35">
      <c r="N12006" s="6"/>
      <c r="Q12006" s="2"/>
      <c r="S12006" s="2"/>
    </row>
    <row r="12007" spans="14:19" x14ac:dyDescent="0.35">
      <c r="N12007" s="6"/>
      <c r="Q12007" s="2"/>
      <c r="S12007" s="2"/>
    </row>
    <row r="12008" spans="14:19" x14ac:dyDescent="0.35">
      <c r="N12008" s="6"/>
      <c r="Q12008" s="2"/>
      <c r="S12008" s="2"/>
    </row>
    <row r="12009" spans="14:19" x14ac:dyDescent="0.35">
      <c r="N12009" s="6"/>
      <c r="Q12009" s="2"/>
      <c r="S12009" s="2"/>
    </row>
    <row r="12010" spans="14:19" x14ac:dyDescent="0.35">
      <c r="N12010" s="6"/>
      <c r="Q12010" s="2"/>
      <c r="S12010" s="2"/>
    </row>
    <row r="12011" spans="14:19" x14ac:dyDescent="0.35">
      <c r="N12011" s="6"/>
      <c r="Q12011" s="2"/>
      <c r="S12011" s="2"/>
    </row>
    <row r="12012" spans="14:19" x14ac:dyDescent="0.35">
      <c r="N12012" s="6"/>
      <c r="Q12012" s="2"/>
      <c r="S12012" s="2"/>
    </row>
    <row r="12013" spans="14:19" x14ac:dyDescent="0.35">
      <c r="N12013" s="6"/>
      <c r="Q12013" s="2"/>
      <c r="S12013" s="2"/>
    </row>
    <row r="12014" spans="14:19" x14ac:dyDescent="0.35">
      <c r="N12014" s="6"/>
      <c r="Q12014" s="2"/>
      <c r="S12014" s="2"/>
    </row>
    <row r="12015" spans="14:19" x14ac:dyDescent="0.35">
      <c r="N12015" s="6"/>
      <c r="Q12015" s="2"/>
      <c r="S12015" s="2"/>
    </row>
    <row r="12016" spans="14:19" x14ac:dyDescent="0.35">
      <c r="N12016" s="6"/>
      <c r="Q12016" s="2"/>
      <c r="S12016" s="2"/>
    </row>
    <row r="12017" spans="14:19" x14ac:dyDescent="0.35">
      <c r="N12017" s="6"/>
      <c r="Q12017" s="2"/>
      <c r="S12017" s="2"/>
    </row>
    <row r="12018" spans="14:19" x14ac:dyDescent="0.35">
      <c r="N12018" s="6"/>
      <c r="Q12018" s="2"/>
      <c r="S12018" s="2"/>
    </row>
    <row r="12019" spans="14:19" x14ac:dyDescent="0.35">
      <c r="N12019" s="6"/>
      <c r="Q12019" s="2"/>
      <c r="S12019" s="2"/>
    </row>
    <row r="12020" spans="14:19" x14ac:dyDescent="0.35">
      <c r="N12020" s="6"/>
      <c r="Q12020" s="2"/>
      <c r="S12020" s="2"/>
    </row>
    <row r="12021" spans="14:19" x14ac:dyDescent="0.35">
      <c r="N12021" s="6"/>
      <c r="Q12021" s="2"/>
      <c r="S12021" s="2"/>
    </row>
    <row r="12022" spans="14:19" x14ac:dyDescent="0.35">
      <c r="N12022" s="6"/>
      <c r="Q12022" s="2"/>
      <c r="S12022" s="2"/>
    </row>
    <row r="12023" spans="14:19" x14ac:dyDescent="0.35">
      <c r="N12023" s="6"/>
      <c r="Q12023" s="2"/>
      <c r="S12023" s="2"/>
    </row>
    <row r="12024" spans="14:19" x14ac:dyDescent="0.35">
      <c r="N12024" s="6"/>
      <c r="Q12024" s="2"/>
      <c r="S12024" s="2"/>
    </row>
    <row r="12025" spans="14:19" x14ac:dyDescent="0.35">
      <c r="N12025" s="6"/>
      <c r="Q12025" s="2"/>
      <c r="S12025" s="2"/>
    </row>
    <row r="12026" spans="14:19" x14ac:dyDescent="0.35">
      <c r="N12026" s="6"/>
      <c r="Q12026" s="2"/>
      <c r="S12026" s="2"/>
    </row>
    <row r="12027" spans="14:19" x14ac:dyDescent="0.35">
      <c r="N12027" s="6"/>
      <c r="Q12027" s="2"/>
      <c r="S12027" s="2"/>
    </row>
    <row r="12028" spans="14:19" x14ac:dyDescent="0.35">
      <c r="N12028" s="6"/>
      <c r="Q12028" s="2"/>
      <c r="S12028" s="2"/>
    </row>
    <row r="12029" spans="14:19" x14ac:dyDescent="0.35">
      <c r="N12029" s="6"/>
      <c r="Q12029" s="2"/>
      <c r="S12029" s="2"/>
    </row>
    <row r="12030" spans="14:19" x14ac:dyDescent="0.35">
      <c r="N12030" s="6"/>
      <c r="Q12030" s="2"/>
      <c r="S12030" s="2"/>
    </row>
    <row r="12031" spans="14:19" x14ac:dyDescent="0.35">
      <c r="N12031" s="6"/>
      <c r="Q12031" s="2"/>
      <c r="S12031" s="2"/>
    </row>
    <row r="12032" spans="14:19" x14ac:dyDescent="0.35">
      <c r="N12032" s="6"/>
      <c r="Q12032" s="2"/>
      <c r="S12032" s="2"/>
    </row>
    <row r="12033" spans="14:19" x14ac:dyDescent="0.35">
      <c r="N12033" s="6"/>
      <c r="Q12033" s="2"/>
      <c r="S12033" s="2"/>
    </row>
    <row r="12034" spans="14:19" x14ac:dyDescent="0.35">
      <c r="N12034" s="6"/>
      <c r="Q12034" s="2"/>
      <c r="S12034" s="2"/>
    </row>
    <row r="12035" spans="14:19" x14ac:dyDescent="0.35">
      <c r="N12035" s="6"/>
      <c r="Q12035" s="2"/>
      <c r="S12035" s="2"/>
    </row>
    <row r="12036" spans="14:19" x14ac:dyDescent="0.35">
      <c r="N12036" s="6"/>
      <c r="Q12036" s="2"/>
      <c r="S12036" s="2"/>
    </row>
    <row r="12037" spans="14:19" x14ac:dyDescent="0.35">
      <c r="N12037" s="6"/>
      <c r="Q12037" s="2"/>
      <c r="S12037" s="2"/>
    </row>
    <row r="12038" spans="14:19" x14ac:dyDescent="0.35">
      <c r="N12038" s="6"/>
      <c r="Q12038" s="2"/>
      <c r="S12038" s="2"/>
    </row>
    <row r="12039" spans="14:19" x14ac:dyDescent="0.35">
      <c r="N12039" s="6"/>
      <c r="Q12039" s="2"/>
      <c r="S12039" s="2"/>
    </row>
    <row r="12040" spans="14:19" x14ac:dyDescent="0.35">
      <c r="N12040" s="6"/>
      <c r="Q12040" s="2"/>
      <c r="S12040" s="2"/>
    </row>
    <row r="12041" spans="14:19" x14ac:dyDescent="0.35">
      <c r="N12041" s="6"/>
      <c r="Q12041" s="2"/>
      <c r="S12041" s="2"/>
    </row>
    <row r="12042" spans="14:19" x14ac:dyDescent="0.35">
      <c r="N12042" s="6"/>
      <c r="Q12042" s="2"/>
      <c r="S12042" s="2"/>
    </row>
    <row r="12043" spans="14:19" x14ac:dyDescent="0.35">
      <c r="N12043" s="6"/>
      <c r="Q12043" s="2"/>
      <c r="S12043" s="2"/>
    </row>
    <row r="12044" spans="14:19" x14ac:dyDescent="0.35">
      <c r="N12044" s="6"/>
      <c r="Q12044" s="2"/>
      <c r="S12044" s="2"/>
    </row>
    <row r="12045" spans="14:19" x14ac:dyDescent="0.35">
      <c r="N12045" s="6"/>
      <c r="Q12045" s="2"/>
      <c r="S12045" s="2"/>
    </row>
    <row r="12046" spans="14:19" x14ac:dyDescent="0.35">
      <c r="N12046" s="6"/>
      <c r="Q12046" s="2"/>
      <c r="S12046" s="2"/>
    </row>
    <row r="12047" spans="14:19" x14ac:dyDescent="0.35">
      <c r="N12047" s="6"/>
      <c r="Q12047" s="2"/>
      <c r="S12047" s="2"/>
    </row>
    <row r="12048" spans="14:19" x14ac:dyDescent="0.35">
      <c r="N12048" s="6"/>
      <c r="Q12048" s="2"/>
      <c r="S12048" s="2"/>
    </row>
    <row r="12049" spans="14:19" x14ac:dyDescent="0.35">
      <c r="N12049" s="6"/>
      <c r="Q12049" s="2"/>
      <c r="S12049" s="2"/>
    </row>
    <row r="12050" spans="14:19" x14ac:dyDescent="0.35">
      <c r="N12050" s="6"/>
      <c r="Q12050" s="2"/>
      <c r="S12050" s="2"/>
    </row>
    <row r="12051" spans="14:19" x14ac:dyDescent="0.35">
      <c r="N12051" s="6"/>
      <c r="Q12051" s="2"/>
      <c r="S12051" s="2"/>
    </row>
    <row r="12052" spans="14:19" x14ac:dyDescent="0.35">
      <c r="N12052" s="6"/>
      <c r="Q12052" s="2"/>
      <c r="S12052" s="2"/>
    </row>
    <row r="12053" spans="14:19" x14ac:dyDescent="0.35">
      <c r="N12053" s="6"/>
      <c r="Q12053" s="2"/>
      <c r="S12053" s="2"/>
    </row>
    <row r="12054" spans="14:19" x14ac:dyDescent="0.35">
      <c r="N12054" s="6"/>
      <c r="Q12054" s="2"/>
      <c r="S12054" s="2"/>
    </row>
    <row r="12055" spans="14:19" x14ac:dyDescent="0.35">
      <c r="N12055" s="6"/>
      <c r="Q12055" s="2"/>
      <c r="S12055" s="2"/>
    </row>
    <row r="12056" spans="14:19" x14ac:dyDescent="0.35">
      <c r="N12056" s="6"/>
      <c r="Q12056" s="2"/>
      <c r="S12056" s="2"/>
    </row>
    <row r="12057" spans="14:19" x14ac:dyDescent="0.35">
      <c r="N12057" s="6"/>
      <c r="Q12057" s="2"/>
      <c r="S12057" s="2"/>
    </row>
    <row r="12058" spans="14:19" x14ac:dyDescent="0.35">
      <c r="N12058" s="6"/>
      <c r="Q12058" s="2"/>
      <c r="S12058" s="2"/>
    </row>
    <row r="12059" spans="14:19" x14ac:dyDescent="0.35">
      <c r="N12059" s="6"/>
      <c r="Q12059" s="2"/>
      <c r="S12059" s="2"/>
    </row>
    <row r="12060" spans="14:19" x14ac:dyDescent="0.35">
      <c r="N12060" s="6"/>
      <c r="Q12060" s="2"/>
      <c r="S12060" s="2"/>
    </row>
    <row r="12061" spans="14:19" x14ac:dyDescent="0.35">
      <c r="N12061" s="6"/>
      <c r="Q12061" s="2"/>
      <c r="S12061" s="2"/>
    </row>
    <row r="12062" spans="14:19" x14ac:dyDescent="0.35">
      <c r="N12062" s="6"/>
      <c r="Q12062" s="2"/>
      <c r="S12062" s="2"/>
    </row>
    <row r="12063" spans="14:19" x14ac:dyDescent="0.35">
      <c r="N12063" s="6"/>
      <c r="Q12063" s="2"/>
      <c r="S12063" s="2"/>
    </row>
    <row r="12064" spans="14:19" x14ac:dyDescent="0.35">
      <c r="N12064" s="6"/>
      <c r="Q12064" s="2"/>
      <c r="S12064" s="2"/>
    </row>
    <row r="12065" spans="14:19" x14ac:dyDescent="0.35">
      <c r="N12065" s="6"/>
      <c r="Q12065" s="2"/>
      <c r="S12065" s="2"/>
    </row>
    <row r="12066" spans="14:19" x14ac:dyDescent="0.35">
      <c r="N12066" s="6"/>
      <c r="Q12066" s="2"/>
      <c r="S12066" s="2"/>
    </row>
    <row r="12067" spans="14:19" x14ac:dyDescent="0.35">
      <c r="N12067" s="6"/>
      <c r="Q12067" s="2"/>
      <c r="S12067" s="2"/>
    </row>
    <row r="12068" spans="14:19" x14ac:dyDescent="0.35">
      <c r="N12068" s="6"/>
      <c r="Q12068" s="2"/>
      <c r="S12068" s="2"/>
    </row>
    <row r="12069" spans="14:19" x14ac:dyDescent="0.35">
      <c r="N12069" s="6"/>
      <c r="Q12069" s="2"/>
      <c r="S12069" s="2"/>
    </row>
    <row r="12070" spans="14:19" x14ac:dyDescent="0.35">
      <c r="N12070" s="6"/>
      <c r="Q12070" s="2"/>
      <c r="S12070" s="2"/>
    </row>
    <row r="12071" spans="14:19" x14ac:dyDescent="0.35">
      <c r="N12071" s="6"/>
      <c r="Q12071" s="2"/>
      <c r="S12071" s="2"/>
    </row>
    <row r="12072" spans="14:19" x14ac:dyDescent="0.35">
      <c r="N12072" s="6"/>
      <c r="Q12072" s="2"/>
      <c r="S12072" s="2"/>
    </row>
    <row r="12073" spans="14:19" x14ac:dyDescent="0.35">
      <c r="N12073" s="6"/>
      <c r="Q12073" s="2"/>
      <c r="S12073" s="2"/>
    </row>
    <row r="12074" spans="14:19" x14ac:dyDescent="0.35">
      <c r="N12074" s="6"/>
      <c r="Q12074" s="2"/>
      <c r="S12074" s="2"/>
    </row>
    <row r="12075" spans="14:19" x14ac:dyDescent="0.35">
      <c r="N12075" s="6"/>
      <c r="Q12075" s="2"/>
      <c r="S12075" s="2"/>
    </row>
    <row r="12076" spans="14:19" x14ac:dyDescent="0.35">
      <c r="N12076" s="6"/>
      <c r="Q12076" s="2"/>
      <c r="S12076" s="2"/>
    </row>
    <row r="12077" spans="14:19" x14ac:dyDescent="0.35">
      <c r="N12077" s="6"/>
      <c r="Q12077" s="2"/>
      <c r="S12077" s="2"/>
    </row>
    <row r="12078" spans="14:19" x14ac:dyDescent="0.35">
      <c r="N12078" s="6"/>
      <c r="Q12078" s="2"/>
      <c r="S12078" s="2"/>
    </row>
    <row r="12079" spans="14:19" x14ac:dyDescent="0.35">
      <c r="N12079" s="6"/>
      <c r="Q12079" s="2"/>
      <c r="S12079" s="2"/>
    </row>
    <row r="12080" spans="14:19" x14ac:dyDescent="0.35">
      <c r="N12080" s="6"/>
      <c r="Q12080" s="2"/>
      <c r="S12080" s="2"/>
    </row>
    <row r="12081" spans="14:19" x14ac:dyDescent="0.35">
      <c r="N12081" s="6"/>
      <c r="Q12081" s="2"/>
      <c r="S12081" s="2"/>
    </row>
    <row r="12082" spans="14:19" x14ac:dyDescent="0.35">
      <c r="N12082" s="6"/>
      <c r="Q12082" s="2"/>
      <c r="S12082" s="2"/>
    </row>
    <row r="12083" spans="14:19" x14ac:dyDescent="0.35">
      <c r="N12083" s="6"/>
      <c r="Q12083" s="2"/>
      <c r="S12083" s="2"/>
    </row>
    <row r="12084" spans="14:19" x14ac:dyDescent="0.35">
      <c r="N12084" s="6"/>
      <c r="Q12084" s="2"/>
      <c r="S12084" s="2"/>
    </row>
    <row r="12085" spans="14:19" x14ac:dyDescent="0.35">
      <c r="N12085" s="6"/>
      <c r="Q12085" s="2"/>
      <c r="S12085" s="2"/>
    </row>
    <row r="12086" spans="14:19" x14ac:dyDescent="0.35">
      <c r="N12086" s="6"/>
      <c r="Q12086" s="2"/>
      <c r="S12086" s="2"/>
    </row>
    <row r="12087" spans="14:19" x14ac:dyDescent="0.35">
      <c r="N12087" s="6"/>
      <c r="Q12087" s="2"/>
      <c r="S12087" s="2"/>
    </row>
    <row r="12088" spans="14:19" x14ac:dyDescent="0.35">
      <c r="N12088" s="6"/>
      <c r="Q12088" s="2"/>
      <c r="S12088" s="2"/>
    </row>
    <row r="12089" spans="14:19" x14ac:dyDescent="0.35">
      <c r="N12089" s="6"/>
      <c r="Q12089" s="2"/>
      <c r="S12089" s="2"/>
    </row>
    <row r="12090" spans="14:19" x14ac:dyDescent="0.35">
      <c r="N12090" s="6"/>
      <c r="Q12090" s="2"/>
      <c r="S12090" s="2"/>
    </row>
    <row r="12091" spans="14:19" x14ac:dyDescent="0.35">
      <c r="N12091" s="6"/>
      <c r="Q12091" s="2"/>
      <c r="S12091" s="2"/>
    </row>
    <row r="12092" spans="14:19" x14ac:dyDescent="0.35">
      <c r="N12092" s="6"/>
      <c r="Q12092" s="2"/>
      <c r="S12092" s="2"/>
    </row>
    <row r="12093" spans="14:19" x14ac:dyDescent="0.35">
      <c r="N12093" s="6"/>
      <c r="Q12093" s="2"/>
      <c r="S12093" s="2"/>
    </row>
    <row r="12094" spans="14:19" x14ac:dyDescent="0.35">
      <c r="N12094" s="6"/>
      <c r="Q12094" s="2"/>
      <c r="S12094" s="2"/>
    </row>
    <row r="12095" spans="14:19" x14ac:dyDescent="0.35">
      <c r="N12095" s="6"/>
      <c r="Q12095" s="2"/>
      <c r="S12095" s="2"/>
    </row>
    <row r="12096" spans="14:19" x14ac:dyDescent="0.35">
      <c r="N12096" s="6"/>
      <c r="Q12096" s="2"/>
      <c r="S12096" s="2"/>
    </row>
    <row r="12097" spans="14:19" x14ac:dyDescent="0.35">
      <c r="N12097" s="6"/>
      <c r="Q12097" s="2"/>
      <c r="S12097" s="2"/>
    </row>
    <row r="12098" spans="14:19" x14ac:dyDescent="0.35">
      <c r="N12098" s="6"/>
      <c r="Q12098" s="2"/>
      <c r="S12098" s="2"/>
    </row>
    <row r="12099" spans="14:19" x14ac:dyDescent="0.35">
      <c r="N12099" s="6"/>
      <c r="Q12099" s="2"/>
      <c r="S12099" s="2"/>
    </row>
    <row r="12100" spans="14:19" x14ac:dyDescent="0.35">
      <c r="N12100" s="6"/>
      <c r="Q12100" s="2"/>
      <c r="S12100" s="2"/>
    </row>
    <row r="12101" spans="14:19" x14ac:dyDescent="0.35">
      <c r="N12101" s="6"/>
      <c r="Q12101" s="2"/>
      <c r="S12101" s="2"/>
    </row>
    <row r="12102" spans="14:19" x14ac:dyDescent="0.35">
      <c r="N12102" s="6"/>
      <c r="Q12102" s="2"/>
      <c r="S12102" s="2"/>
    </row>
    <row r="12103" spans="14:19" x14ac:dyDescent="0.35">
      <c r="N12103" s="6"/>
      <c r="Q12103" s="2"/>
      <c r="S12103" s="2"/>
    </row>
    <row r="12104" spans="14:19" x14ac:dyDescent="0.35">
      <c r="N12104" s="6"/>
      <c r="Q12104" s="2"/>
      <c r="S12104" s="2"/>
    </row>
    <row r="12105" spans="14:19" x14ac:dyDescent="0.35">
      <c r="N12105" s="6"/>
      <c r="Q12105" s="2"/>
      <c r="S12105" s="2"/>
    </row>
    <row r="12106" spans="14:19" x14ac:dyDescent="0.35">
      <c r="N12106" s="6"/>
      <c r="Q12106" s="2"/>
      <c r="S12106" s="2"/>
    </row>
    <row r="12107" spans="14:19" x14ac:dyDescent="0.35">
      <c r="N12107" s="6"/>
      <c r="Q12107" s="2"/>
      <c r="S12107" s="2"/>
    </row>
    <row r="12108" spans="14:19" x14ac:dyDescent="0.35">
      <c r="N12108" s="6"/>
      <c r="Q12108" s="2"/>
      <c r="S12108" s="2"/>
    </row>
    <row r="12109" spans="14:19" x14ac:dyDescent="0.35">
      <c r="N12109" s="6"/>
      <c r="Q12109" s="2"/>
      <c r="S12109" s="2"/>
    </row>
    <row r="12110" spans="14:19" x14ac:dyDescent="0.35">
      <c r="N12110" s="6"/>
      <c r="Q12110" s="2"/>
      <c r="S12110" s="2"/>
    </row>
    <row r="12111" spans="14:19" x14ac:dyDescent="0.35">
      <c r="N12111" s="6"/>
      <c r="Q12111" s="2"/>
      <c r="S12111" s="2"/>
    </row>
    <row r="12112" spans="14:19" x14ac:dyDescent="0.35">
      <c r="N12112" s="6"/>
      <c r="Q12112" s="2"/>
      <c r="S12112" s="2"/>
    </row>
    <row r="12113" spans="14:19" x14ac:dyDescent="0.35">
      <c r="N12113" s="6"/>
      <c r="Q12113" s="2"/>
      <c r="S12113" s="2"/>
    </row>
    <row r="12114" spans="14:19" x14ac:dyDescent="0.35">
      <c r="N12114" s="6"/>
      <c r="Q12114" s="2"/>
      <c r="S12114" s="2"/>
    </row>
    <row r="12115" spans="14:19" x14ac:dyDescent="0.35">
      <c r="N12115" s="6"/>
      <c r="Q12115" s="2"/>
      <c r="S12115" s="2"/>
    </row>
    <row r="12116" spans="14:19" x14ac:dyDescent="0.35">
      <c r="N12116" s="6"/>
      <c r="Q12116" s="2"/>
      <c r="S12116" s="2"/>
    </row>
    <row r="12117" spans="14:19" x14ac:dyDescent="0.35">
      <c r="N12117" s="6"/>
      <c r="Q12117" s="2"/>
      <c r="S12117" s="2"/>
    </row>
    <row r="12118" spans="14:19" x14ac:dyDescent="0.35">
      <c r="N12118" s="6"/>
      <c r="Q12118" s="2"/>
      <c r="S12118" s="2"/>
    </row>
    <row r="12119" spans="14:19" x14ac:dyDescent="0.35">
      <c r="N12119" s="6"/>
      <c r="Q12119" s="2"/>
      <c r="S12119" s="2"/>
    </row>
    <row r="12120" spans="14:19" x14ac:dyDescent="0.35">
      <c r="N12120" s="6"/>
      <c r="Q12120" s="2"/>
      <c r="S12120" s="2"/>
    </row>
    <row r="12121" spans="14:19" x14ac:dyDescent="0.35">
      <c r="N12121" s="6"/>
      <c r="Q12121" s="2"/>
      <c r="S12121" s="2"/>
    </row>
    <row r="12122" spans="14:19" x14ac:dyDescent="0.35">
      <c r="Q12122" s="2"/>
    </row>
    <row r="12123" spans="14:19" x14ac:dyDescent="0.35">
      <c r="Q12123" s="2"/>
    </row>
    <row r="12124" spans="14:19" x14ac:dyDescent="0.35">
      <c r="Q12124" s="2"/>
    </row>
    <row r="12125" spans="14:19" x14ac:dyDescent="0.35">
      <c r="Q12125" s="2"/>
    </row>
    <row r="12126" spans="14:19" x14ac:dyDescent="0.35">
      <c r="Q12126" s="2"/>
    </row>
    <row r="12127" spans="14:19" x14ac:dyDescent="0.35">
      <c r="Q12127" s="2"/>
    </row>
    <row r="12128" spans="14:19" x14ac:dyDescent="0.35">
      <c r="Q12128" s="2"/>
    </row>
    <row r="12129" spans="17:17" x14ac:dyDescent="0.35">
      <c r="Q12129" s="2"/>
    </row>
    <row r="12130" spans="17:17" x14ac:dyDescent="0.35">
      <c r="Q12130" s="2"/>
    </row>
    <row r="12131" spans="17:17" x14ac:dyDescent="0.35">
      <c r="Q12131" s="2"/>
    </row>
    <row r="12132" spans="17:17" x14ac:dyDescent="0.35">
      <c r="Q12132" s="2"/>
    </row>
    <row r="12133" spans="17:17" x14ac:dyDescent="0.35">
      <c r="Q12133" s="2"/>
    </row>
    <row r="12134" spans="17:17" x14ac:dyDescent="0.35">
      <c r="Q12134" s="2"/>
    </row>
    <row r="12135" spans="17:17" x14ac:dyDescent="0.35">
      <c r="Q12135" s="2"/>
    </row>
    <row r="12136" spans="17:17" x14ac:dyDescent="0.35">
      <c r="Q12136" s="2"/>
    </row>
    <row r="12137" spans="17:17" x14ac:dyDescent="0.35">
      <c r="Q12137" s="2"/>
    </row>
    <row r="12138" spans="17:17" x14ac:dyDescent="0.35">
      <c r="Q12138" s="2"/>
    </row>
    <row r="12139" spans="17:17" x14ac:dyDescent="0.35">
      <c r="Q12139" s="2"/>
    </row>
    <row r="12140" spans="17:17" x14ac:dyDescent="0.35">
      <c r="Q12140" s="2"/>
    </row>
    <row r="12141" spans="17:17" x14ac:dyDescent="0.35">
      <c r="Q12141" s="2"/>
    </row>
    <row r="12142" spans="17:17" x14ac:dyDescent="0.35">
      <c r="Q12142" s="2"/>
    </row>
    <row r="12143" spans="17:17" x14ac:dyDescent="0.35">
      <c r="Q12143" s="2"/>
    </row>
    <row r="12144" spans="17:17" x14ac:dyDescent="0.35">
      <c r="Q12144" s="2"/>
    </row>
    <row r="12145" spans="17:17" x14ac:dyDescent="0.35">
      <c r="Q12145" s="2"/>
    </row>
    <row r="12146" spans="17:17" x14ac:dyDescent="0.35">
      <c r="Q12146" s="2"/>
    </row>
    <row r="12147" spans="17:17" x14ac:dyDescent="0.35">
      <c r="Q12147" s="2"/>
    </row>
    <row r="12148" spans="17:17" x14ac:dyDescent="0.35">
      <c r="Q12148" s="2"/>
    </row>
    <row r="12149" spans="17:17" x14ac:dyDescent="0.35">
      <c r="Q12149" s="2"/>
    </row>
    <row r="12150" spans="17:17" x14ac:dyDescent="0.35">
      <c r="Q12150" s="2"/>
    </row>
    <row r="12151" spans="17:17" x14ac:dyDescent="0.35">
      <c r="Q12151" s="2"/>
    </row>
    <row r="12152" spans="17:17" x14ac:dyDescent="0.35">
      <c r="Q12152" s="2"/>
    </row>
    <row r="12153" spans="17:17" x14ac:dyDescent="0.35">
      <c r="Q12153" s="2"/>
    </row>
    <row r="12154" spans="17:17" x14ac:dyDescent="0.35">
      <c r="Q12154" s="2"/>
    </row>
    <row r="12155" spans="17:17" x14ac:dyDescent="0.35">
      <c r="Q12155" s="2"/>
    </row>
    <row r="12156" spans="17:17" x14ac:dyDescent="0.35">
      <c r="Q12156" s="2"/>
    </row>
    <row r="12157" spans="17:17" x14ac:dyDescent="0.35">
      <c r="Q12157" s="2"/>
    </row>
    <row r="12158" spans="17:17" x14ac:dyDescent="0.35">
      <c r="Q12158" s="2"/>
    </row>
    <row r="12159" spans="17:17" x14ac:dyDescent="0.35">
      <c r="Q12159" s="2"/>
    </row>
    <row r="12160" spans="17:17" x14ac:dyDescent="0.35">
      <c r="Q12160" s="2"/>
    </row>
    <row r="12161" spans="17:17" x14ac:dyDescent="0.35">
      <c r="Q12161" s="2"/>
    </row>
    <row r="12162" spans="17:17" x14ac:dyDescent="0.35">
      <c r="Q12162" s="2"/>
    </row>
    <row r="12163" spans="17:17" x14ac:dyDescent="0.35">
      <c r="Q12163" s="2"/>
    </row>
    <row r="12164" spans="17:17" x14ac:dyDescent="0.35">
      <c r="Q12164" s="2"/>
    </row>
    <row r="12165" spans="17:17" x14ac:dyDescent="0.35">
      <c r="Q12165" s="2"/>
    </row>
    <row r="12166" spans="17:17" x14ac:dyDescent="0.35">
      <c r="Q12166" s="2"/>
    </row>
    <row r="12167" spans="17:17" x14ac:dyDescent="0.35">
      <c r="Q12167" s="2"/>
    </row>
    <row r="12168" spans="17:17" x14ac:dyDescent="0.35">
      <c r="Q12168" s="2"/>
    </row>
    <row r="12169" spans="17:17" x14ac:dyDescent="0.35">
      <c r="Q12169" s="2"/>
    </row>
    <row r="12170" spans="17:17" x14ac:dyDescent="0.35">
      <c r="Q12170" s="2"/>
    </row>
    <row r="12171" spans="17:17" x14ac:dyDescent="0.35">
      <c r="Q12171" s="2"/>
    </row>
    <row r="12172" spans="17:17" x14ac:dyDescent="0.35">
      <c r="Q12172" s="2"/>
    </row>
    <row r="12173" spans="17:17" x14ac:dyDescent="0.35">
      <c r="Q12173" s="2"/>
    </row>
    <row r="12174" spans="17:17" x14ac:dyDescent="0.35">
      <c r="Q12174" s="2"/>
    </row>
    <row r="12175" spans="17:17" x14ac:dyDescent="0.35">
      <c r="Q12175" s="2"/>
    </row>
    <row r="12176" spans="17:17" x14ac:dyDescent="0.35">
      <c r="Q12176" s="2"/>
    </row>
    <row r="12177" spans="17:17" x14ac:dyDescent="0.35">
      <c r="Q12177" s="2"/>
    </row>
    <row r="12178" spans="17:17" x14ac:dyDescent="0.35">
      <c r="Q12178" s="2"/>
    </row>
    <row r="12179" spans="17:17" x14ac:dyDescent="0.35">
      <c r="Q12179" s="2"/>
    </row>
    <row r="12180" spans="17:17" x14ac:dyDescent="0.35">
      <c r="Q12180" s="2"/>
    </row>
    <row r="12181" spans="17:17" x14ac:dyDescent="0.35">
      <c r="Q12181" s="2"/>
    </row>
    <row r="12182" spans="17:17" x14ac:dyDescent="0.35">
      <c r="Q12182" s="2"/>
    </row>
    <row r="12183" spans="17:17" x14ac:dyDescent="0.35">
      <c r="Q12183" s="2"/>
    </row>
    <row r="12184" spans="17:17" x14ac:dyDescent="0.35">
      <c r="Q12184" s="2"/>
    </row>
    <row r="12185" spans="17:17" x14ac:dyDescent="0.35">
      <c r="Q12185" s="2"/>
    </row>
    <row r="12186" spans="17:17" x14ac:dyDescent="0.35">
      <c r="Q12186" s="2"/>
    </row>
    <row r="12187" spans="17:17" x14ac:dyDescent="0.35">
      <c r="Q12187" s="2"/>
    </row>
    <row r="12188" spans="17:17" x14ac:dyDescent="0.35">
      <c r="Q12188" s="2"/>
    </row>
    <row r="12189" spans="17:17" x14ac:dyDescent="0.35">
      <c r="Q12189" s="2"/>
    </row>
    <row r="12190" spans="17:17" x14ac:dyDescent="0.35">
      <c r="Q12190" s="2"/>
    </row>
    <row r="12191" spans="17:17" x14ac:dyDescent="0.35">
      <c r="Q12191" s="2"/>
    </row>
    <row r="12192" spans="17:17" x14ac:dyDescent="0.35">
      <c r="Q12192" s="2"/>
    </row>
    <row r="12193" spans="17:17" x14ac:dyDescent="0.35">
      <c r="Q12193" s="2"/>
    </row>
    <row r="12194" spans="17:17" x14ac:dyDescent="0.35">
      <c r="Q12194" s="2"/>
    </row>
    <row r="12195" spans="17:17" x14ac:dyDescent="0.35">
      <c r="Q12195" s="2"/>
    </row>
    <row r="12196" spans="17:17" x14ac:dyDescent="0.35">
      <c r="Q12196" s="2"/>
    </row>
    <row r="12197" spans="17:17" x14ac:dyDescent="0.35">
      <c r="Q12197" s="2"/>
    </row>
    <row r="12198" spans="17:17" x14ac:dyDescent="0.35">
      <c r="Q12198" s="2"/>
    </row>
    <row r="12199" spans="17:17" x14ac:dyDescent="0.35">
      <c r="Q12199" s="2"/>
    </row>
    <row r="12200" spans="17:17" x14ac:dyDescent="0.35">
      <c r="Q12200" s="2"/>
    </row>
    <row r="12201" spans="17:17" x14ac:dyDescent="0.35">
      <c r="Q12201" s="2"/>
    </row>
    <row r="12202" spans="17:17" x14ac:dyDescent="0.35">
      <c r="Q12202" s="2"/>
    </row>
    <row r="12203" spans="17:17" x14ac:dyDescent="0.35">
      <c r="Q12203" s="2"/>
    </row>
    <row r="12204" spans="17:17" x14ac:dyDescent="0.35">
      <c r="Q12204" s="2"/>
    </row>
    <row r="12205" spans="17:17" x14ac:dyDescent="0.35">
      <c r="Q12205" s="2"/>
    </row>
    <row r="12206" spans="17:17" x14ac:dyDescent="0.35">
      <c r="Q12206" s="2"/>
    </row>
    <row r="12207" spans="17:17" x14ac:dyDescent="0.35">
      <c r="Q12207" s="2"/>
    </row>
    <row r="12208" spans="17:17" x14ac:dyDescent="0.35">
      <c r="Q12208" s="2"/>
    </row>
    <row r="12209" spans="17:17" x14ac:dyDescent="0.35">
      <c r="Q12209" s="2"/>
    </row>
    <row r="12210" spans="17:17" x14ac:dyDescent="0.35">
      <c r="Q12210" s="2"/>
    </row>
    <row r="12211" spans="17:17" x14ac:dyDescent="0.35">
      <c r="Q12211" s="2"/>
    </row>
    <row r="12212" spans="17:17" x14ac:dyDescent="0.35">
      <c r="Q12212" s="2"/>
    </row>
    <row r="12213" spans="17:17" x14ac:dyDescent="0.35">
      <c r="Q12213" s="2"/>
    </row>
    <row r="12214" spans="17:17" x14ac:dyDescent="0.35">
      <c r="Q12214" s="2"/>
    </row>
    <row r="12215" spans="17:17" x14ac:dyDescent="0.35">
      <c r="Q12215" s="2"/>
    </row>
    <row r="12216" spans="17:17" x14ac:dyDescent="0.35">
      <c r="Q12216" s="2"/>
    </row>
    <row r="12217" spans="17:17" x14ac:dyDescent="0.35">
      <c r="Q12217" s="2"/>
    </row>
    <row r="12218" spans="17:17" x14ac:dyDescent="0.35">
      <c r="Q12218" s="2"/>
    </row>
    <row r="12219" spans="17:17" x14ac:dyDescent="0.35">
      <c r="Q12219" s="2"/>
    </row>
    <row r="12220" spans="17:17" x14ac:dyDescent="0.35">
      <c r="Q12220" s="2"/>
    </row>
    <row r="12221" spans="17:17" x14ac:dyDescent="0.35">
      <c r="Q12221" s="2"/>
    </row>
    <row r="12222" spans="17:17" x14ac:dyDescent="0.35">
      <c r="Q12222" s="2"/>
    </row>
    <row r="12223" spans="17:17" x14ac:dyDescent="0.35">
      <c r="Q12223" s="2"/>
    </row>
    <row r="12224" spans="17:17" x14ac:dyDescent="0.35">
      <c r="Q12224" s="2"/>
    </row>
    <row r="12225" spans="17:17" x14ac:dyDescent="0.35">
      <c r="Q12225" s="2"/>
    </row>
    <row r="12226" spans="17:17" x14ac:dyDescent="0.35">
      <c r="Q12226" s="2"/>
    </row>
    <row r="12227" spans="17:17" x14ac:dyDescent="0.35">
      <c r="Q12227" s="2"/>
    </row>
    <row r="12228" spans="17:17" x14ac:dyDescent="0.35">
      <c r="Q12228" s="2"/>
    </row>
    <row r="12229" spans="17:17" x14ac:dyDescent="0.35">
      <c r="Q12229" s="2"/>
    </row>
    <row r="12230" spans="17:17" x14ac:dyDescent="0.35">
      <c r="Q12230" s="2"/>
    </row>
    <row r="12231" spans="17:17" x14ac:dyDescent="0.35">
      <c r="Q12231" s="2"/>
    </row>
    <row r="12232" spans="17:17" x14ac:dyDescent="0.35">
      <c r="Q12232" s="2"/>
    </row>
    <row r="12233" spans="17:17" x14ac:dyDescent="0.35">
      <c r="Q12233" s="2"/>
    </row>
    <row r="12234" spans="17:17" x14ac:dyDescent="0.35">
      <c r="Q12234" s="2"/>
    </row>
    <row r="12235" spans="17:17" x14ac:dyDescent="0.35">
      <c r="Q12235" s="2"/>
    </row>
    <row r="12236" spans="17:17" x14ac:dyDescent="0.35">
      <c r="Q12236" s="2"/>
    </row>
    <row r="12237" spans="17:17" x14ac:dyDescent="0.35">
      <c r="Q12237" s="2"/>
    </row>
    <row r="12238" spans="17:17" x14ac:dyDescent="0.35">
      <c r="Q12238" s="2"/>
    </row>
    <row r="12239" spans="17:17" x14ac:dyDescent="0.35">
      <c r="Q12239" s="2"/>
    </row>
    <row r="12240" spans="17:17" x14ac:dyDescent="0.35">
      <c r="Q12240" s="2"/>
    </row>
    <row r="12241" spans="17:17" x14ac:dyDescent="0.35">
      <c r="Q12241" s="2"/>
    </row>
    <row r="12242" spans="17:17" x14ac:dyDescent="0.35">
      <c r="Q12242" s="2"/>
    </row>
    <row r="12243" spans="17:17" x14ac:dyDescent="0.35">
      <c r="Q12243" s="2"/>
    </row>
    <row r="12244" spans="17:17" x14ac:dyDescent="0.35">
      <c r="Q12244" s="2"/>
    </row>
    <row r="12245" spans="17:17" x14ac:dyDescent="0.35">
      <c r="Q12245" s="2"/>
    </row>
    <row r="12246" spans="17:17" x14ac:dyDescent="0.35">
      <c r="Q12246" s="2"/>
    </row>
    <row r="12247" spans="17:17" x14ac:dyDescent="0.35">
      <c r="Q12247" s="2"/>
    </row>
    <row r="12248" spans="17:17" x14ac:dyDescent="0.35">
      <c r="Q12248" s="2"/>
    </row>
    <row r="12249" spans="17:17" x14ac:dyDescent="0.35">
      <c r="Q12249" s="2"/>
    </row>
    <row r="12250" spans="17:17" x14ac:dyDescent="0.35">
      <c r="Q12250" s="2"/>
    </row>
    <row r="12251" spans="17:17" x14ac:dyDescent="0.35">
      <c r="Q12251" s="2"/>
    </row>
    <row r="12252" spans="17:17" x14ac:dyDescent="0.35">
      <c r="Q12252" s="2"/>
    </row>
    <row r="12253" spans="17:17" x14ac:dyDescent="0.35">
      <c r="Q12253" s="2"/>
    </row>
    <row r="12254" spans="17:17" x14ac:dyDescent="0.35">
      <c r="Q12254" s="2"/>
    </row>
    <row r="12255" spans="17:17" x14ac:dyDescent="0.35">
      <c r="Q12255" s="2"/>
    </row>
    <row r="12256" spans="17:17" x14ac:dyDescent="0.35">
      <c r="Q12256" s="2"/>
    </row>
    <row r="12257" spans="17:17" x14ac:dyDescent="0.35">
      <c r="Q12257" s="2"/>
    </row>
    <row r="12258" spans="17:17" x14ac:dyDescent="0.35">
      <c r="Q12258" s="2"/>
    </row>
    <row r="12259" spans="17:17" x14ac:dyDescent="0.35">
      <c r="Q12259" s="2"/>
    </row>
    <row r="12260" spans="17:17" x14ac:dyDescent="0.35">
      <c r="Q12260" s="2"/>
    </row>
    <row r="12261" spans="17:17" x14ac:dyDescent="0.35">
      <c r="Q12261" s="2"/>
    </row>
    <row r="12262" spans="17:17" x14ac:dyDescent="0.35">
      <c r="Q12262" s="2"/>
    </row>
    <row r="12263" spans="17:17" x14ac:dyDescent="0.35">
      <c r="Q12263" s="2"/>
    </row>
    <row r="12264" spans="17:17" x14ac:dyDescent="0.35">
      <c r="Q12264" s="2"/>
    </row>
    <row r="12265" spans="17:17" x14ac:dyDescent="0.35">
      <c r="Q12265" s="2"/>
    </row>
    <row r="12266" spans="17:17" x14ac:dyDescent="0.35">
      <c r="Q12266" s="2"/>
    </row>
    <row r="12267" spans="17:17" x14ac:dyDescent="0.35">
      <c r="Q12267" s="2"/>
    </row>
    <row r="12268" spans="17:17" x14ac:dyDescent="0.35">
      <c r="Q12268" s="2"/>
    </row>
    <row r="12269" spans="17:17" x14ac:dyDescent="0.35">
      <c r="Q12269" s="2"/>
    </row>
    <row r="12270" spans="17:17" x14ac:dyDescent="0.35">
      <c r="Q12270" s="2"/>
    </row>
    <row r="12271" spans="17:17" x14ac:dyDescent="0.35">
      <c r="Q12271" s="2"/>
    </row>
    <row r="12272" spans="17:17" x14ac:dyDescent="0.35">
      <c r="Q12272" s="2"/>
    </row>
    <row r="12273" spans="17:17" x14ac:dyDescent="0.35">
      <c r="Q12273" s="2"/>
    </row>
    <row r="12274" spans="17:17" x14ac:dyDescent="0.35">
      <c r="Q12274" s="2"/>
    </row>
    <row r="12275" spans="17:17" x14ac:dyDescent="0.35">
      <c r="Q12275" s="2"/>
    </row>
    <row r="12276" spans="17:17" x14ac:dyDescent="0.35">
      <c r="Q12276" s="2"/>
    </row>
    <row r="12277" spans="17:17" x14ac:dyDescent="0.35">
      <c r="Q12277" s="2"/>
    </row>
    <row r="12278" spans="17:17" x14ac:dyDescent="0.35">
      <c r="Q12278" s="2"/>
    </row>
    <row r="12279" spans="17:17" x14ac:dyDescent="0.35">
      <c r="Q12279" s="2"/>
    </row>
    <row r="12280" spans="17:17" x14ac:dyDescent="0.35">
      <c r="Q12280" s="2"/>
    </row>
    <row r="12281" spans="17:17" x14ac:dyDescent="0.35">
      <c r="Q12281" s="2"/>
    </row>
    <row r="12282" spans="17:17" x14ac:dyDescent="0.35">
      <c r="Q12282" s="2"/>
    </row>
    <row r="12283" spans="17:17" x14ac:dyDescent="0.35">
      <c r="Q12283" s="2"/>
    </row>
    <row r="12284" spans="17:17" x14ac:dyDescent="0.35">
      <c r="Q12284" s="2"/>
    </row>
    <row r="12285" spans="17:17" x14ac:dyDescent="0.35">
      <c r="Q12285" s="2"/>
    </row>
    <row r="12286" spans="17:17" x14ac:dyDescent="0.35">
      <c r="Q12286" s="2"/>
    </row>
    <row r="12287" spans="17:17" x14ac:dyDescent="0.35">
      <c r="Q12287" s="2"/>
    </row>
    <row r="12288" spans="17:17" x14ac:dyDescent="0.35">
      <c r="Q12288" s="2"/>
    </row>
    <row r="12289" spans="17:17" x14ac:dyDescent="0.35">
      <c r="Q12289" s="2"/>
    </row>
    <row r="12290" spans="17:17" x14ac:dyDescent="0.35">
      <c r="Q12290" s="2"/>
    </row>
    <row r="12291" spans="17:17" x14ac:dyDescent="0.35">
      <c r="Q12291" s="2"/>
    </row>
    <row r="12292" spans="17:17" x14ac:dyDescent="0.35">
      <c r="Q12292" s="2"/>
    </row>
    <row r="12293" spans="17:17" x14ac:dyDescent="0.35">
      <c r="Q12293" s="2"/>
    </row>
    <row r="12294" spans="17:17" x14ac:dyDescent="0.35">
      <c r="Q12294" s="2"/>
    </row>
    <row r="12295" spans="17:17" x14ac:dyDescent="0.35">
      <c r="Q12295" s="2"/>
    </row>
    <row r="12296" spans="17:17" x14ac:dyDescent="0.35">
      <c r="Q12296" s="2"/>
    </row>
    <row r="12297" spans="17:17" x14ac:dyDescent="0.35">
      <c r="Q12297" s="2"/>
    </row>
    <row r="12298" spans="17:17" x14ac:dyDescent="0.35">
      <c r="Q12298" s="2"/>
    </row>
    <row r="12299" spans="17:17" x14ac:dyDescent="0.35">
      <c r="Q12299" s="2"/>
    </row>
    <row r="12300" spans="17:17" x14ac:dyDescent="0.35">
      <c r="Q12300" s="2"/>
    </row>
    <row r="12301" spans="17:17" x14ac:dyDescent="0.35">
      <c r="Q12301" s="2"/>
    </row>
    <row r="12302" spans="17:17" x14ac:dyDescent="0.35">
      <c r="Q12302" s="2"/>
    </row>
    <row r="12303" spans="17:17" x14ac:dyDescent="0.35">
      <c r="Q12303" s="2"/>
    </row>
    <row r="12304" spans="17:17" x14ac:dyDescent="0.35">
      <c r="Q12304" s="2"/>
    </row>
    <row r="12305" spans="17:17" x14ac:dyDescent="0.35">
      <c r="Q12305" s="2"/>
    </row>
    <row r="12306" spans="17:17" x14ac:dyDescent="0.35">
      <c r="Q12306" s="2"/>
    </row>
    <row r="12307" spans="17:17" x14ac:dyDescent="0.35">
      <c r="Q12307" s="2"/>
    </row>
    <row r="12308" spans="17:17" x14ac:dyDescent="0.35">
      <c r="Q12308" s="2"/>
    </row>
    <row r="12309" spans="17:17" x14ac:dyDescent="0.35">
      <c r="Q12309" s="2"/>
    </row>
    <row r="12310" spans="17:17" x14ac:dyDescent="0.35">
      <c r="Q12310" s="2"/>
    </row>
    <row r="12311" spans="17:17" x14ac:dyDescent="0.35">
      <c r="Q12311" s="2"/>
    </row>
    <row r="12312" spans="17:17" x14ac:dyDescent="0.35">
      <c r="Q12312" s="2"/>
    </row>
    <row r="12313" spans="17:17" x14ac:dyDescent="0.35">
      <c r="Q12313" s="2"/>
    </row>
    <row r="12314" spans="17:17" x14ac:dyDescent="0.35">
      <c r="Q12314" s="2"/>
    </row>
    <row r="12315" spans="17:17" x14ac:dyDescent="0.35">
      <c r="Q12315" s="2"/>
    </row>
    <row r="12316" spans="17:17" x14ac:dyDescent="0.35">
      <c r="Q12316" s="2"/>
    </row>
    <row r="12317" spans="17:17" x14ac:dyDescent="0.35">
      <c r="Q12317" s="2"/>
    </row>
    <row r="12318" spans="17:17" x14ac:dyDescent="0.35">
      <c r="Q12318" s="2"/>
    </row>
    <row r="12319" spans="17:17" x14ac:dyDescent="0.35">
      <c r="Q12319" s="2"/>
    </row>
    <row r="12320" spans="17:17" x14ac:dyDescent="0.35">
      <c r="Q12320" s="2"/>
    </row>
    <row r="12321" spans="17:17" x14ac:dyDescent="0.35">
      <c r="Q12321" s="2"/>
    </row>
    <row r="12322" spans="17:17" x14ac:dyDescent="0.35">
      <c r="Q12322" s="2"/>
    </row>
    <row r="12323" spans="17:17" x14ac:dyDescent="0.35">
      <c r="Q12323" s="2"/>
    </row>
    <row r="12324" spans="17:17" x14ac:dyDescent="0.35">
      <c r="Q12324" s="2"/>
    </row>
    <row r="12325" spans="17:17" x14ac:dyDescent="0.35">
      <c r="Q12325" s="2"/>
    </row>
    <row r="12326" spans="17:17" x14ac:dyDescent="0.35">
      <c r="Q12326" s="2"/>
    </row>
    <row r="12327" spans="17:17" x14ac:dyDescent="0.35">
      <c r="Q12327" s="2"/>
    </row>
    <row r="12328" spans="17:17" x14ac:dyDescent="0.35">
      <c r="Q12328" s="2"/>
    </row>
    <row r="12329" spans="17:17" x14ac:dyDescent="0.35">
      <c r="Q12329" s="2"/>
    </row>
    <row r="12330" spans="17:17" x14ac:dyDescent="0.35">
      <c r="Q12330" s="2"/>
    </row>
    <row r="12331" spans="17:17" x14ac:dyDescent="0.35">
      <c r="Q12331" s="2"/>
    </row>
    <row r="12332" spans="17:17" x14ac:dyDescent="0.35">
      <c r="Q12332" s="2"/>
    </row>
    <row r="12333" spans="17:17" x14ac:dyDescent="0.35">
      <c r="Q12333" s="2"/>
    </row>
    <row r="12334" spans="17:17" x14ac:dyDescent="0.35">
      <c r="Q12334" s="2"/>
    </row>
    <row r="12335" spans="17:17" x14ac:dyDescent="0.35">
      <c r="Q12335" s="2"/>
    </row>
    <row r="12336" spans="17:17" x14ac:dyDescent="0.35">
      <c r="Q12336" s="2"/>
    </row>
    <row r="12337" spans="17:17" x14ac:dyDescent="0.35">
      <c r="Q12337" s="2"/>
    </row>
    <row r="12338" spans="17:17" x14ac:dyDescent="0.35">
      <c r="Q12338" s="2"/>
    </row>
    <row r="12339" spans="17:17" x14ac:dyDescent="0.35">
      <c r="Q12339" s="2"/>
    </row>
    <row r="12340" spans="17:17" x14ac:dyDescent="0.35">
      <c r="Q12340" s="2"/>
    </row>
    <row r="12341" spans="17:17" x14ac:dyDescent="0.35">
      <c r="Q12341" s="2"/>
    </row>
    <row r="12342" spans="17:17" x14ac:dyDescent="0.35">
      <c r="Q12342" s="2"/>
    </row>
    <row r="12343" spans="17:17" x14ac:dyDescent="0.35">
      <c r="Q12343" s="2"/>
    </row>
    <row r="12344" spans="17:17" x14ac:dyDescent="0.35">
      <c r="Q12344" s="2"/>
    </row>
    <row r="12345" spans="17:17" x14ac:dyDescent="0.35">
      <c r="Q12345" s="2"/>
    </row>
    <row r="12346" spans="17:17" x14ac:dyDescent="0.35">
      <c r="Q12346" s="2"/>
    </row>
    <row r="12347" spans="17:17" x14ac:dyDescent="0.35">
      <c r="Q12347" s="2"/>
    </row>
    <row r="12348" spans="17:17" x14ac:dyDescent="0.35">
      <c r="Q12348" s="2"/>
    </row>
    <row r="12349" spans="17:17" x14ac:dyDescent="0.35">
      <c r="Q12349" s="2"/>
    </row>
    <row r="12350" spans="17:17" x14ac:dyDescent="0.35">
      <c r="Q12350" s="2"/>
    </row>
    <row r="12351" spans="17:17" x14ac:dyDescent="0.35">
      <c r="Q12351" s="2"/>
    </row>
    <row r="12352" spans="17:17" x14ac:dyDescent="0.35">
      <c r="Q12352" s="2"/>
    </row>
    <row r="12353" spans="17:17" x14ac:dyDescent="0.35">
      <c r="Q12353" s="2"/>
    </row>
    <row r="12354" spans="17:17" x14ac:dyDescent="0.35">
      <c r="Q12354" s="2"/>
    </row>
    <row r="12355" spans="17:17" x14ac:dyDescent="0.35">
      <c r="Q12355" s="2"/>
    </row>
    <row r="12356" spans="17:17" x14ac:dyDescent="0.35">
      <c r="Q12356" s="2"/>
    </row>
    <row r="12357" spans="17:17" x14ac:dyDescent="0.35">
      <c r="Q12357" s="2"/>
    </row>
    <row r="12358" spans="17:17" x14ac:dyDescent="0.35">
      <c r="Q12358" s="2"/>
    </row>
    <row r="12359" spans="17:17" x14ac:dyDescent="0.35">
      <c r="Q12359" s="2"/>
    </row>
    <row r="12360" spans="17:17" x14ac:dyDescent="0.35">
      <c r="Q12360" s="2"/>
    </row>
    <row r="12361" spans="17:17" x14ac:dyDescent="0.35">
      <c r="Q12361" s="2"/>
    </row>
    <row r="12362" spans="17:17" x14ac:dyDescent="0.35">
      <c r="Q12362" s="2"/>
    </row>
    <row r="12363" spans="17:17" x14ac:dyDescent="0.35">
      <c r="Q12363" s="2"/>
    </row>
    <row r="12364" spans="17:17" x14ac:dyDescent="0.35">
      <c r="Q12364" s="2"/>
    </row>
    <row r="12365" spans="17:17" x14ac:dyDescent="0.35">
      <c r="Q12365" s="2"/>
    </row>
    <row r="12366" spans="17:17" x14ac:dyDescent="0.35">
      <c r="Q12366" s="2"/>
    </row>
    <row r="12367" spans="17:17" x14ac:dyDescent="0.35">
      <c r="Q12367" s="2"/>
    </row>
    <row r="12368" spans="17:17" x14ac:dyDescent="0.35">
      <c r="Q12368" s="2"/>
    </row>
    <row r="12369" spans="17:17" x14ac:dyDescent="0.35">
      <c r="Q12369" s="2"/>
    </row>
    <row r="12370" spans="17:17" x14ac:dyDescent="0.35">
      <c r="Q12370" s="2"/>
    </row>
    <row r="12371" spans="17:17" x14ac:dyDescent="0.35">
      <c r="Q12371" s="2"/>
    </row>
    <row r="12372" spans="17:17" x14ac:dyDescent="0.35">
      <c r="Q12372" s="2"/>
    </row>
    <row r="12373" spans="17:17" x14ac:dyDescent="0.35">
      <c r="Q12373" s="2"/>
    </row>
    <row r="12374" spans="17:17" x14ac:dyDescent="0.35">
      <c r="Q12374" s="2"/>
    </row>
    <row r="12375" spans="17:17" x14ac:dyDescent="0.35">
      <c r="Q12375" s="2"/>
    </row>
    <row r="12376" spans="17:17" x14ac:dyDescent="0.35">
      <c r="Q12376" s="2"/>
    </row>
    <row r="12377" spans="17:17" x14ac:dyDescent="0.35">
      <c r="Q12377" s="2"/>
    </row>
    <row r="12378" spans="17:17" x14ac:dyDescent="0.35">
      <c r="Q12378" s="2"/>
    </row>
    <row r="12379" spans="17:17" x14ac:dyDescent="0.35">
      <c r="Q12379" s="2"/>
    </row>
    <row r="12380" spans="17:17" x14ac:dyDescent="0.35">
      <c r="Q12380" s="2"/>
    </row>
    <row r="12381" spans="17:17" x14ac:dyDescent="0.35">
      <c r="Q12381" s="2"/>
    </row>
    <row r="12382" spans="17:17" x14ac:dyDescent="0.35">
      <c r="Q12382" s="2"/>
    </row>
    <row r="12383" spans="17:17" x14ac:dyDescent="0.35">
      <c r="Q12383" s="2"/>
    </row>
    <row r="12384" spans="17:17" x14ac:dyDescent="0.35">
      <c r="Q12384" s="2"/>
    </row>
    <row r="12385" spans="17:17" x14ac:dyDescent="0.35">
      <c r="Q12385" s="2"/>
    </row>
    <row r="12386" spans="17:17" x14ac:dyDescent="0.35">
      <c r="Q12386" s="2"/>
    </row>
    <row r="12387" spans="17:17" x14ac:dyDescent="0.35">
      <c r="Q12387" s="2"/>
    </row>
    <row r="12388" spans="17:17" x14ac:dyDescent="0.35">
      <c r="Q12388" s="2"/>
    </row>
    <row r="12389" spans="17:17" x14ac:dyDescent="0.35">
      <c r="Q12389" s="2"/>
    </row>
    <row r="12390" spans="17:17" x14ac:dyDescent="0.35">
      <c r="Q12390" s="2"/>
    </row>
    <row r="12391" spans="17:17" x14ac:dyDescent="0.35">
      <c r="Q12391" s="2"/>
    </row>
    <row r="12392" spans="17:17" x14ac:dyDescent="0.35">
      <c r="Q12392" s="2"/>
    </row>
    <row r="12393" spans="17:17" x14ac:dyDescent="0.35">
      <c r="Q12393" s="2"/>
    </row>
    <row r="12394" spans="17:17" x14ac:dyDescent="0.35">
      <c r="Q12394" s="2"/>
    </row>
    <row r="12395" spans="17:17" x14ac:dyDescent="0.35">
      <c r="Q12395" s="2"/>
    </row>
    <row r="12396" spans="17:17" x14ac:dyDescent="0.35">
      <c r="Q12396" s="2"/>
    </row>
    <row r="12397" spans="17:17" x14ac:dyDescent="0.35">
      <c r="Q12397" s="2"/>
    </row>
    <row r="12398" spans="17:17" x14ac:dyDescent="0.35">
      <c r="Q12398" s="2"/>
    </row>
    <row r="12399" spans="17:17" x14ac:dyDescent="0.35">
      <c r="Q12399" s="2"/>
    </row>
    <row r="12400" spans="17:17" x14ac:dyDescent="0.35">
      <c r="Q12400" s="2"/>
    </row>
    <row r="12401" spans="17:17" x14ac:dyDescent="0.35">
      <c r="Q12401" s="2"/>
    </row>
    <row r="12402" spans="17:17" x14ac:dyDescent="0.35">
      <c r="Q12402" s="2"/>
    </row>
    <row r="12403" spans="17:17" x14ac:dyDescent="0.35">
      <c r="Q12403" s="2"/>
    </row>
    <row r="12404" spans="17:17" x14ac:dyDescent="0.35">
      <c r="Q12404" s="2"/>
    </row>
    <row r="12405" spans="17:17" x14ac:dyDescent="0.35">
      <c r="Q12405" s="2"/>
    </row>
    <row r="12406" spans="17:17" x14ac:dyDescent="0.35">
      <c r="Q12406" s="2"/>
    </row>
    <row r="12407" spans="17:17" x14ac:dyDescent="0.35">
      <c r="Q12407" s="2"/>
    </row>
    <row r="12408" spans="17:17" x14ac:dyDescent="0.35">
      <c r="Q12408" s="2"/>
    </row>
    <row r="12409" spans="17:17" x14ac:dyDescent="0.35">
      <c r="Q12409" s="2"/>
    </row>
    <row r="12410" spans="17:17" x14ac:dyDescent="0.35">
      <c r="Q12410" s="2"/>
    </row>
    <row r="12411" spans="17:17" x14ac:dyDescent="0.35">
      <c r="Q12411" s="2"/>
    </row>
    <row r="12412" spans="17:17" x14ac:dyDescent="0.35">
      <c r="Q12412" s="2"/>
    </row>
    <row r="12413" spans="17:17" x14ac:dyDescent="0.35">
      <c r="Q12413" s="2"/>
    </row>
    <row r="12414" spans="17:17" x14ac:dyDescent="0.35">
      <c r="Q12414" s="2"/>
    </row>
    <row r="12415" spans="17:17" x14ac:dyDescent="0.35">
      <c r="Q12415" s="2"/>
    </row>
    <row r="12416" spans="17:17" x14ac:dyDescent="0.35">
      <c r="Q12416" s="2"/>
    </row>
    <row r="12417" spans="17:17" x14ac:dyDescent="0.35">
      <c r="Q12417" s="2"/>
    </row>
    <row r="12418" spans="17:17" x14ac:dyDescent="0.35">
      <c r="Q12418" s="2"/>
    </row>
    <row r="12419" spans="17:17" x14ac:dyDescent="0.35">
      <c r="Q12419" s="2"/>
    </row>
    <row r="12420" spans="17:17" x14ac:dyDescent="0.35">
      <c r="Q12420" s="2"/>
    </row>
    <row r="12421" spans="17:17" x14ac:dyDescent="0.35">
      <c r="Q12421" s="2"/>
    </row>
    <row r="12422" spans="17:17" x14ac:dyDescent="0.35">
      <c r="Q12422" s="2"/>
    </row>
    <row r="12423" spans="17:17" x14ac:dyDescent="0.35">
      <c r="Q12423" s="2"/>
    </row>
    <row r="12424" spans="17:17" x14ac:dyDescent="0.35">
      <c r="Q12424" s="2"/>
    </row>
    <row r="12425" spans="17:17" x14ac:dyDescent="0.35">
      <c r="Q12425" s="2"/>
    </row>
    <row r="12426" spans="17:17" x14ac:dyDescent="0.35">
      <c r="Q12426" s="2"/>
    </row>
    <row r="12427" spans="17:17" x14ac:dyDescent="0.35">
      <c r="Q12427" s="2"/>
    </row>
    <row r="12428" spans="17:17" x14ac:dyDescent="0.35">
      <c r="Q12428" s="2"/>
    </row>
    <row r="12429" spans="17:17" x14ac:dyDescent="0.35">
      <c r="Q12429" s="2"/>
    </row>
    <row r="12430" spans="17:17" x14ac:dyDescent="0.35">
      <c r="Q12430" s="2"/>
    </row>
    <row r="12431" spans="17:17" x14ac:dyDescent="0.35">
      <c r="Q12431" s="2"/>
    </row>
    <row r="12432" spans="17:17" x14ac:dyDescent="0.35">
      <c r="Q12432" s="2"/>
    </row>
    <row r="12433" spans="17:17" x14ac:dyDescent="0.35">
      <c r="Q12433" s="2"/>
    </row>
    <row r="12434" spans="17:17" x14ac:dyDescent="0.35">
      <c r="Q12434" s="2"/>
    </row>
    <row r="12435" spans="17:17" x14ac:dyDescent="0.35">
      <c r="Q12435" s="2"/>
    </row>
    <row r="12436" spans="17:17" x14ac:dyDescent="0.35">
      <c r="Q12436" s="2"/>
    </row>
    <row r="12437" spans="17:17" x14ac:dyDescent="0.35">
      <c r="Q12437" s="2"/>
    </row>
    <row r="12438" spans="17:17" x14ac:dyDescent="0.35">
      <c r="Q12438" s="2"/>
    </row>
    <row r="12439" spans="17:17" x14ac:dyDescent="0.35">
      <c r="Q12439" s="2"/>
    </row>
    <row r="12440" spans="17:17" x14ac:dyDescent="0.35">
      <c r="Q12440" s="2"/>
    </row>
    <row r="12441" spans="17:17" x14ac:dyDescent="0.35">
      <c r="Q12441" s="2"/>
    </row>
    <row r="12442" spans="17:17" x14ac:dyDescent="0.35">
      <c r="Q12442" s="2"/>
    </row>
    <row r="12443" spans="17:17" x14ac:dyDescent="0.35">
      <c r="Q12443" s="2"/>
    </row>
    <row r="12444" spans="17:17" x14ac:dyDescent="0.35">
      <c r="Q12444" s="2"/>
    </row>
    <row r="12445" spans="17:17" x14ac:dyDescent="0.35">
      <c r="Q12445" s="2"/>
    </row>
    <row r="12446" spans="17:17" x14ac:dyDescent="0.35">
      <c r="Q12446" s="2"/>
    </row>
    <row r="12447" spans="17:17" x14ac:dyDescent="0.35">
      <c r="Q12447" s="2"/>
    </row>
    <row r="12448" spans="17:17" x14ac:dyDescent="0.35">
      <c r="Q12448" s="2"/>
    </row>
    <row r="12449" spans="17:17" x14ac:dyDescent="0.35">
      <c r="Q12449" s="2"/>
    </row>
    <row r="12450" spans="17:17" x14ac:dyDescent="0.35">
      <c r="Q12450" s="2"/>
    </row>
    <row r="12451" spans="17:17" x14ac:dyDescent="0.35">
      <c r="Q12451" s="2"/>
    </row>
    <row r="12452" spans="17:17" x14ac:dyDescent="0.35">
      <c r="Q12452" s="2"/>
    </row>
    <row r="12453" spans="17:17" x14ac:dyDescent="0.35">
      <c r="Q12453" s="2"/>
    </row>
    <row r="12454" spans="17:17" x14ac:dyDescent="0.35">
      <c r="Q12454" s="2"/>
    </row>
    <row r="12455" spans="17:17" x14ac:dyDescent="0.35">
      <c r="Q12455" s="2"/>
    </row>
    <row r="12456" spans="17:17" x14ac:dyDescent="0.35">
      <c r="Q12456" s="2"/>
    </row>
    <row r="12457" spans="17:17" x14ac:dyDescent="0.35">
      <c r="Q12457" s="2"/>
    </row>
    <row r="12458" spans="17:17" x14ac:dyDescent="0.35">
      <c r="Q12458" s="2"/>
    </row>
    <row r="12459" spans="17:17" x14ac:dyDescent="0.35">
      <c r="Q12459" s="2"/>
    </row>
    <row r="12460" spans="17:17" x14ac:dyDescent="0.35">
      <c r="Q12460" s="2"/>
    </row>
    <row r="12461" spans="17:17" x14ac:dyDescent="0.35">
      <c r="Q12461" s="2"/>
    </row>
    <row r="12462" spans="17:17" x14ac:dyDescent="0.35">
      <c r="Q12462" s="2"/>
    </row>
    <row r="12463" spans="17:17" x14ac:dyDescent="0.35">
      <c r="Q12463" s="2"/>
    </row>
    <row r="12464" spans="17:17" x14ac:dyDescent="0.35">
      <c r="Q12464" s="2"/>
    </row>
    <row r="12465" spans="17:17" x14ac:dyDescent="0.35">
      <c r="Q12465" s="2"/>
    </row>
    <row r="12466" spans="17:17" x14ac:dyDescent="0.35">
      <c r="Q12466" s="2"/>
    </row>
    <row r="12467" spans="17:17" x14ac:dyDescent="0.35">
      <c r="Q12467" s="2"/>
    </row>
    <row r="12468" spans="17:17" x14ac:dyDescent="0.35">
      <c r="Q12468" s="2"/>
    </row>
    <row r="12469" spans="17:17" x14ac:dyDescent="0.35">
      <c r="Q12469" s="2"/>
    </row>
    <row r="12470" spans="17:17" x14ac:dyDescent="0.35">
      <c r="Q12470" s="2"/>
    </row>
    <row r="12471" spans="17:17" x14ac:dyDescent="0.35">
      <c r="Q12471" s="2"/>
    </row>
    <row r="12472" spans="17:17" x14ac:dyDescent="0.35">
      <c r="Q12472" s="2"/>
    </row>
    <row r="12473" spans="17:17" x14ac:dyDescent="0.35">
      <c r="Q12473" s="2"/>
    </row>
    <row r="12474" spans="17:17" x14ac:dyDescent="0.35">
      <c r="Q12474" s="2"/>
    </row>
    <row r="12475" spans="17:17" x14ac:dyDescent="0.35">
      <c r="Q12475" s="2"/>
    </row>
    <row r="12476" spans="17:17" x14ac:dyDescent="0.35">
      <c r="Q12476" s="2"/>
    </row>
    <row r="12477" spans="17:17" x14ac:dyDescent="0.35">
      <c r="Q12477" s="2"/>
    </row>
    <row r="12478" spans="17:17" x14ac:dyDescent="0.35">
      <c r="Q12478" s="2"/>
    </row>
    <row r="12479" spans="17:17" x14ac:dyDescent="0.35">
      <c r="Q12479" s="2"/>
    </row>
    <row r="12480" spans="17:17" x14ac:dyDescent="0.35">
      <c r="Q12480" s="2"/>
    </row>
    <row r="12481" spans="17:17" x14ac:dyDescent="0.35">
      <c r="Q12481" s="2"/>
    </row>
    <row r="12482" spans="17:17" x14ac:dyDescent="0.35">
      <c r="Q12482" s="2"/>
    </row>
    <row r="12483" spans="17:17" x14ac:dyDescent="0.35">
      <c r="Q12483" s="2"/>
    </row>
    <row r="12484" spans="17:17" x14ac:dyDescent="0.35">
      <c r="Q12484" s="2"/>
    </row>
    <row r="12485" spans="17:17" x14ac:dyDescent="0.35">
      <c r="Q12485" s="2"/>
    </row>
    <row r="12486" spans="17:17" x14ac:dyDescent="0.35">
      <c r="Q12486" s="2"/>
    </row>
    <row r="12487" spans="17:17" x14ac:dyDescent="0.35">
      <c r="Q12487" s="2"/>
    </row>
    <row r="12488" spans="17:17" x14ac:dyDescent="0.35">
      <c r="Q12488" s="2"/>
    </row>
    <row r="12489" spans="17:17" x14ac:dyDescent="0.35">
      <c r="Q12489" s="2"/>
    </row>
    <row r="12490" spans="17:17" x14ac:dyDescent="0.35">
      <c r="Q12490" s="2"/>
    </row>
    <row r="12491" spans="17:17" x14ac:dyDescent="0.35">
      <c r="Q12491" s="2"/>
    </row>
    <row r="12492" spans="17:17" x14ac:dyDescent="0.35">
      <c r="Q12492" s="2"/>
    </row>
    <row r="12493" spans="17:17" x14ac:dyDescent="0.35">
      <c r="Q12493" s="2"/>
    </row>
    <row r="12494" spans="17:17" x14ac:dyDescent="0.35">
      <c r="Q12494" s="2"/>
    </row>
    <row r="12495" spans="17:17" x14ac:dyDescent="0.35">
      <c r="Q12495" s="2"/>
    </row>
    <row r="12496" spans="17:17" x14ac:dyDescent="0.35">
      <c r="Q12496" s="2"/>
    </row>
    <row r="12497" spans="17:17" x14ac:dyDescent="0.35">
      <c r="Q12497" s="2"/>
    </row>
    <row r="12498" spans="17:17" x14ac:dyDescent="0.35">
      <c r="Q12498" s="2"/>
    </row>
    <row r="12499" spans="17:17" x14ac:dyDescent="0.35">
      <c r="Q12499" s="2"/>
    </row>
    <row r="12500" spans="17:17" x14ac:dyDescent="0.35">
      <c r="Q12500" s="2"/>
    </row>
    <row r="12501" spans="17:17" x14ac:dyDescent="0.35">
      <c r="Q12501" s="2"/>
    </row>
    <row r="12502" spans="17:17" x14ac:dyDescent="0.35">
      <c r="Q12502" s="2"/>
    </row>
    <row r="12503" spans="17:17" x14ac:dyDescent="0.35">
      <c r="Q12503" s="2"/>
    </row>
    <row r="12504" spans="17:17" x14ac:dyDescent="0.35">
      <c r="Q12504" s="2"/>
    </row>
    <row r="12505" spans="17:17" x14ac:dyDescent="0.35">
      <c r="Q12505" s="2"/>
    </row>
    <row r="12506" spans="17:17" x14ac:dyDescent="0.35">
      <c r="Q12506" s="2"/>
    </row>
    <row r="12507" spans="17:17" x14ac:dyDescent="0.35">
      <c r="Q12507" s="2"/>
    </row>
    <row r="12508" spans="17:17" x14ac:dyDescent="0.35">
      <c r="Q12508" s="2"/>
    </row>
    <row r="12509" spans="17:17" x14ac:dyDescent="0.35">
      <c r="Q12509" s="2"/>
    </row>
    <row r="12510" spans="17:17" x14ac:dyDescent="0.35">
      <c r="Q12510" s="2"/>
    </row>
    <row r="12511" spans="17:17" x14ac:dyDescent="0.35">
      <c r="Q12511" s="2"/>
    </row>
    <row r="12512" spans="17:17" x14ac:dyDescent="0.35">
      <c r="Q12512" s="2"/>
    </row>
    <row r="12513" spans="17:17" x14ac:dyDescent="0.35">
      <c r="Q12513" s="2"/>
    </row>
    <row r="12514" spans="17:17" x14ac:dyDescent="0.35">
      <c r="Q12514" s="2"/>
    </row>
    <row r="12515" spans="17:17" x14ac:dyDescent="0.35">
      <c r="Q12515" s="2"/>
    </row>
    <row r="12516" spans="17:17" x14ac:dyDescent="0.35">
      <c r="Q12516" s="2"/>
    </row>
    <row r="12517" spans="17:17" x14ac:dyDescent="0.35">
      <c r="Q12517" s="2"/>
    </row>
    <row r="12518" spans="17:17" x14ac:dyDescent="0.35">
      <c r="Q12518" s="2"/>
    </row>
    <row r="12519" spans="17:17" x14ac:dyDescent="0.35">
      <c r="Q12519" s="2"/>
    </row>
    <row r="12520" spans="17:17" x14ac:dyDescent="0.35">
      <c r="Q12520" s="2"/>
    </row>
    <row r="12521" spans="17:17" x14ac:dyDescent="0.35">
      <c r="Q12521" s="2"/>
    </row>
    <row r="12522" spans="17:17" x14ac:dyDescent="0.35">
      <c r="Q12522" s="2"/>
    </row>
    <row r="12523" spans="17:17" x14ac:dyDescent="0.35">
      <c r="Q12523" s="2"/>
    </row>
    <row r="12524" spans="17:17" x14ac:dyDescent="0.35">
      <c r="Q12524" s="2"/>
    </row>
    <row r="12525" spans="17:17" x14ac:dyDescent="0.35">
      <c r="Q12525" s="2"/>
    </row>
    <row r="12526" spans="17:17" x14ac:dyDescent="0.35">
      <c r="Q12526" s="2"/>
    </row>
    <row r="12527" spans="17:17" x14ac:dyDescent="0.35">
      <c r="Q12527" s="2"/>
    </row>
    <row r="12528" spans="17:17" x14ac:dyDescent="0.35">
      <c r="Q12528" s="2"/>
    </row>
    <row r="12529" spans="17:17" x14ac:dyDescent="0.35">
      <c r="Q12529" s="2"/>
    </row>
    <row r="12530" spans="17:17" x14ac:dyDescent="0.35">
      <c r="Q12530" s="2"/>
    </row>
    <row r="12531" spans="17:17" x14ac:dyDescent="0.35">
      <c r="Q12531" s="2"/>
    </row>
    <row r="12532" spans="17:17" x14ac:dyDescent="0.35">
      <c r="Q12532" s="2"/>
    </row>
    <row r="12533" spans="17:17" x14ac:dyDescent="0.35">
      <c r="Q12533" s="2"/>
    </row>
    <row r="12534" spans="17:17" x14ac:dyDescent="0.35">
      <c r="Q12534" s="2"/>
    </row>
    <row r="12535" spans="17:17" x14ac:dyDescent="0.35">
      <c r="Q12535" s="2"/>
    </row>
    <row r="12536" spans="17:17" x14ac:dyDescent="0.35">
      <c r="Q12536" s="2"/>
    </row>
    <row r="12537" spans="17:17" x14ac:dyDescent="0.35">
      <c r="Q12537" s="2"/>
    </row>
    <row r="12538" spans="17:17" x14ac:dyDescent="0.35">
      <c r="Q12538" s="2"/>
    </row>
    <row r="12539" spans="17:17" x14ac:dyDescent="0.35">
      <c r="Q12539" s="2"/>
    </row>
    <row r="12540" spans="17:17" x14ac:dyDescent="0.35">
      <c r="Q12540" s="2"/>
    </row>
    <row r="12541" spans="17:17" x14ac:dyDescent="0.35">
      <c r="Q12541" s="2"/>
    </row>
    <row r="12542" spans="17:17" x14ac:dyDescent="0.35">
      <c r="Q12542" s="2"/>
    </row>
    <row r="12543" spans="17:17" x14ac:dyDescent="0.35">
      <c r="Q12543" s="2"/>
    </row>
    <row r="12544" spans="17:17" x14ac:dyDescent="0.35">
      <c r="Q12544" s="2"/>
    </row>
    <row r="12545" spans="17:17" x14ac:dyDescent="0.35">
      <c r="Q12545" s="2"/>
    </row>
    <row r="12546" spans="17:17" x14ac:dyDescent="0.35">
      <c r="Q12546" s="2"/>
    </row>
    <row r="12547" spans="17:17" x14ac:dyDescent="0.35">
      <c r="Q12547" s="2"/>
    </row>
    <row r="12548" spans="17:17" x14ac:dyDescent="0.35">
      <c r="Q12548" s="2"/>
    </row>
    <row r="12549" spans="17:17" x14ac:dyDescent="0.35">
      <c r="Q12549" s="2"/>
    </row>
    <row r="12550" spans="17:17" x14ac:dyDescent="0.35">
      <c r="Q12550" s="2"/>
    </row>
    <row r="12551" spans="17:17" x14ac:dyDescent="0.35">
      <c r="Q12551" s="2"/>
    </row>
    <row r="12552" spans="17:17" x14ac:dyDescent="0.35">
      <c r="Q12552" s="2"/>
    </row>
    <row r="12553" spans="17:17" x14ac:dyDescent="0.35">
      <c r="Q12553" s="2"/>
    </row>
    <row r="12554" spans="17:17" x14ac:dyDescent="0.35">
      <c r="Q12554" s="2"/>
    </row>
    <row r="12555" spans="17:17" x14ac:dyDescent="0.35">
      <c r="Q12555" s="2"/>
    </row>
    <row r="12556" spans="17:17" x14ac:dyDescent="0.35">
      <c r="Q12556" s="2"/>
    </row>
    <row r="12557" spans="17:17" x14ac:dyDescent="0.35">
      <c r="Q12557" s="2"/>
    </row>
    <row r="12558" spans="17:17" x14ac:dyDescent="0.35">
      <c r="Q12558" s="2"/>
    </row>
    <row r="12559" spans="17:17" x14ac:dyDescent="0.35">
      <c r="Q12559" s="2"/>
    </row>
    <row r="12560" spans="17:17" x14ac:dyDescent="0.35">
      <c r="Q12560" s="2"/>
    </row>
    <row r="12561" spans="17:17" x14ac:dyDescent="0.35">
      <c r="Q12561" s="2"/>
    </row>
    <row r="12562" spans="17:17" x14ac:dyDescent="0.35">
      <c r="Q12562" s="2"/>
    </row>
    <row r="12563" spans="17:17" x14ac:dyDescent="0.35">
      <c r="Q12563" s="2"/>
    </row>
    <row r="12564" spans="17:17" x14ac:dyDescent="0.35">
      <c r="Q12564" s="2"/>
    </row>
    <row r="12565" spans="17:17" x14ac:dyDescent="0.35">
      <c r="Q12565" s="2"/>
    </row>
    <row r="12566" spans="17:17" x14ac:dyDescent="0.35">
      <c r="Q12566" s="2"/>
    </row>
    <row r="12567" spans="17:17" x14ac:dyDescent="0.35">
      <c r="Q12567" s="2"/>
    </row>
    <row r="12568" spans="17:17" x14ac:dyDescent="0.35">
      <c r="Q12568" s="2"/>
    </row>
    <row r="12569" spans="17:17" x14ac:dyDescent="0.35">
      <c r="Q12569" s="2"/>
    </row>
    <row r="12570" spans="17:17" x14ac:dyDescent="0.35">
      <c r="Q12570" s="2"/>
    </row>
    <row r="12571" spans="17:17" x14ac:dyDescent="0.35">
      <c r="Q12571" s="2"/>
    </row>
    <row r="12572" spans="17:17" x14ac:dyDescent="0.35">
      <c r="Q12572" s="2"/>
    </row>
    <row r="12573" spans="17:17" x14ac:dyDescent="0.35">
      <c r="Q12573" s="2"/>
    </row>
    <row r="12574" spans="17:17" x14ac:dyDescent="0.35">
      <c r="Q12574" s="2"/>
    </row>
    <row r="12575" spans="17:17" x14ac:dyDescent="0.35">
      <c r="Q12575" s="2"/>
    </row>
    <row r="12576" spans="17:17" x14ac:dyDescent="0.35">
      <c r="Q12576" s="2"/>
    </row>
    <row r="12577" spans="17:17" x14ac:dyDescent="0.35">
      <c r="Q12577" s="2"/>
    </row>
    <row r="12578" spans="17:17" x14ac:dyDescent="0.35">
      <c r="Q12578" s="2"/>
    </row>
    <row r="12579" spans="17:17" x14ac:dyDescent="0.35">
      <c r="Q12579" s="2"/>
    </row>
    <row r="12580" spans="17:17" x14ac:dyDescent="0.35">
      <c r="Q12580" s="2"/>
    </row>
    <row r="12581" spans="17:17" x14ac:dyDescent="0.35">
      <c r="Q12581" s="2"/>
    </row>
    <row r="12582" spans="17:17" x14ac:dyDescent="0.35">
      <c r="Q12582" s="2"/>
    </row>
    <row r="12583" spans="17:17" x14ac:dyDescent="0.35">
      <c r="Q12583" s="2"/>
    </row>
    <row r="12584" spans="17:17" x14ac:dyDescent="0.35">
      <c r="Q12584" s="2"/>
    </row>
    <row r="12585" spans="17:17" x14ac:dyDescent="0.35">
      <c r="Q12585" s="2"/>
    </row>
    <row r="12586" spans="17:17" x14ac:dyDescent="0.35">
      <c r="Q12586" s="2"/>
    </row>
    <row r="12587" spans="17:17" x14ac:dyDescent="0.35">
      <c r="Q12587" s="2"/>
    </row>
    <row r="12588" spans="17:17" x14ac:dyDescent="0.35">
      <c r="Q12588" s="2"/>
    </row>
    <row r="12589" spans="17:17" x14ac:dyDescent="0.35">
      <c r="Q12589" s="2"/>
    </row>
    <row r="12590" spans="17:17" x14ac:dyDescent="0.35">
      <c r="Q12590" s="2"/>
    </row>
    <row r="12591" spans="17:17" x14ac:dyDescent="0.35">
      <c r="Q12591" s="2"/>
    </row>
    <row r="12592" spans="17:17" x14ac:dyDescent="0.35">
      <c r="Q12592" s="2"/>
    </row>
    <row r="12593" spans="17:17" x14ac:dyDescent="0.35">
      <c r="Q12593" s="2"/>
    </row>
    <row r="12594" spans="17:17" x14ac:dyDescent="0.35">
      <c r="Q12594" s="2"/>
    </row>
    <row r="12595" spans="17:17" x14ac:dyDescent="0.35">
      <c r="Q12595" s="2"/>
    </row>
    <row r="12596" spans="17:17" x14ac:dyDescent="0.35">
      <c r="Q12596" s="2"/>
    </row>
    <row r="12597" spans="17:17" x14ac:dyDescent="0.35">
      <c r="Q12597" s="2"/>
    </row>
    <row r="12598" spans="17:17" x14ac:dyDescent="0.35">
      <c r="Q12598" s="2"/>
    </row>
    <row r="12599" spans="17:17" x14ac:dyDescent="0.35">
      <c r="Q12599" s="2"/>
    </row>
    <row r="12600" spans="17:17" x14ac:dyDescent="0.35">
      <c r="Q12600" s="2"/>
    </row>
    <row r="12601" spans="17:17" x14ac:dyDescent="0.35">
      <c r="Q12601" s="2"/>
    </row>
    <row r="12602" spans="17:17" x14ac:dyDescent="0.35">
      <c r="Q12602" s="2"/>
    </row>
    <row r="12603" spans="17:17" x14ac:dyDescent="0.35">
      <c r="Q12603" s="2"/>
    </row>
    <row r="12604" spans="17:17" x14ac:dyDescent="0.35">
      <c r="Q12604" s="2"/>
    </row>
    <row r="12605" spans="17:17" x14ac:dyDescent="0.35">
      <c r="Q12605" s="2"/>
    </row>
    <row r="12606" spans="17:17" x14ac:dyDescent="0.35">
      <c r="Q12606" s="2"/>
    </row>
    <row r="12607" spans="17:17" x14ac:dyDescent="0.35">
      <c r="Q12607" s="2"/>
    </row>
    <row r="12608" spans="17:17" x14ac:dyDescent="0.35">
      <c r="Q12608" s="2"/>
    </row>
    <row r="12609" spans="17:17" x14ac:dyDescent="0.35">
      <c r="Q12609" s="2"/>
    </row>
    <row r="12610" spans="17:17" x14ac:dyDescent="0.35">
      <c r="Q12610" s="2"/>
    </row>
    <row r="12611" spans="17:17" x14ac:dyDescent="0.35">
      <c r="Q12611" s="2"/>
    </row>
    <row r="12612" spans="17:17" x14ac:dyDescent="0.35">
      <c r="Q12612" s="2"/>
    </row>
    <row r="12613" spans="17:17" x14ac:dyDescent="0.35">
      <c r="Q12613" s="2"/>
    </row>
    <row r="12614" spans="17:17" x14ac:dyDescent="0.35">
      <c r="Q12614" s="2"/>
    </row>
    <row r="12615" spans="17:17" x14ac:dyDescent="0.35">
      <c r="Q12615" s="2"/>
    </row>
    <row r="12616" spans="17:17" x14ac:dyDescent="0.35">
      <c r="Q12616" s="2"/>
    </row>
    <row r="12617" spans="17:17" x14ac:dyDescent="0.35">
      <c r="Q12617" s="2"/>
    </row>
    <row r="12618" spans="17:17" x14ac:dyDescent="0.35">
      <c r="Q12618" s="2"/>
    </row>
    <row r="12619" spans="17:17" x14ac:dyDescent="0.35">
      <c r="Q12619" s="2"/>
    </row>
    <row r="12620" spans="17:17" x14ac:dyDescent="0.35">
      <c r="Q12620" s="2"/>
    </row>
    <row r="12621" spans="17:17" x14ac:dyDescent="0.35">
      <c r="Q12621" s="2"/>
    </row>
    <row r="12622" spans="17:17" x14ac:dyDescent="0.35">
      <c r="Q12622" s="2"/>
    </row>
    <row r="12623" spans="17:17" x14ac:dyDescent="0.35">
      <c r="Q12623" s="2"/>
    </row>
    <row r="12624" spans="17:17" x14ac:dyDescent="0.35">
      <c r="Q12624" s="2"/>
    </row>
    <row r="12625" spans="17:17" x14ac:dyDescent="0.35">
      <c r="Q12625" s="2"/>
    </row>
    <row r="12626" spans="17:17" x14ac:dyDescent="0.35">
      <c r="Q12626" s="2"/>
    </row>
    <row r="12627" spans="17:17" x14ac:dyDescent="0.35">
      <c r="Q12627" s="2"/>
    </row>
    <row r="12628" spans="17:17" x14ac:dyDescent="0.35">
      <c r="Q12628" s="2"/>
    </row>
    <row r="12629" spans="17:17" x14ac:dyDescent="0.35">
      <c r="Q12629" s="2"/>
    </row>
    <row r="12630" spans="17:17" x14ac:dyDescent="0.35">
      <c r="Q12630" s="2"/>
    </row>
    <row r="12631" spans="17:17" x14ac:dyDescent="0.35">
      <c r="Q12631" s="2"/>
    </row>
    <row r="12632" spans="17:17" x14ac:dyDescent="0.35">
      <c r="Q12632" s="2"/>
    </row>
    <row r="12633" spans="17:17" x14ac:dyDescent="0.35">
      <c r="Q12633" s="2"/>
    </row>
    <row r="12634" spans="17:17" x14ac:dyDescent="0.35">
      <c r="Q12634" s="2"/>
    </row>
    <row r="12635" spans="17:17" x14ac:dyDescent="0.35">
      <c r="Q12635" s="2"/>
    </row>
    <row r="12636" spans="17:17" x14ac:dyDescent="0.35">
      <c r="Q12636" s="2"/>
    </row>
    <row r="12637" spans="17:17" x14ac:dyDescent="0.35">
      <c r="Q12637" s="2"/>
    </row>
    <row r="12638" spans="17:17" x14ac:dyDescent="0.35">
      <c r="Q12638" s="2"/>
    </row>
    <row r="12639" spans="17:17" x14ac:dyDescent="0.35">
      <c r="Q12639" s="2"/>
    </row>
    <row r="12640" spans="17:17" x14ac:dyDescent="0.35">
      <c r="Q12640" s="2"/>
    </row>
    <row r="12641" spans="17:17" x14ac:dyDescent="0.35">
      <c r="Q12641" s="2"/>
    </row>
    <row r="12642" spans="17:17" x14ac:dyDescent="0.35">
      <c r="Q12642" s="2"/>
    </row>
    <row r="12643" spans="17:17" x14ac:dyDescent="0.35">
      <c r="Q12643" s="2"/>
    </row>
    <row r="12644" spans="17:17" x14ac:dyDescent="0.35">
      <c r="Q12644" s="2"/>
    </row>
    <row r="12645" spans="17:17" x14ac:dyDescent="0.35">
      <c r="Q12645" s="2"/>
    </row>
    <row r="12646" spans="17:17" x14ac:dyDescent="0.35">
      <c r="Q12646" s="2"/>
    </row>
    <row r="12647" spans="17:17" x14ac:dyDescent="0.35">
      <c r="Q12647" s="2"/>
    </row>
    <row r="12648" spans="17:17" x14ac:dyDescent="0.35">
      <c r="Q12648" s="2"/>
    </row>
    <row r="12649" spans="17:17" x14ac:dyDescent="0.35">
      <c r="Q12649" s="2"/>
    </row>
    <row r="12650" spans="17:17" x14ac:dyDescent="0.35">
      <c r="Q12650" s="2"/>
    </row>
    <row r="12651" spans="17:17" x14ac:dyDescent="0.35">
      <c r="Q12651" s="2"/>
    </row>
    <row r="12652" spans="17:17" x14ac:dyDescent="0.35">
      <c r="Q12652" s="2"/>
    </row>
    <row r="12653" spans="17:17" x14ac:dyDescent="0.35">
      <c r="Q12653" s="2"/>
    </row>
    <row r="12654" spans="17:17" x14ac:dyDescent="0.35">
      <c r="Q12654" s="2"/>
    </row>
    <row r="12655" spans="17:17" x14ac:dyDescent="0.35">
      <c r="Q12655" s="2"/>
    </row>
    <row r="12656" spans="17:17" x14ac:dyDescent="0.35">
      <c r="Q12656" s="2"/>
    </row>
    <row r="12657" spans="17:17" x14ac:dyDescent="0.35">
      <c r="Q12657" s="2"/>
    </row>
    <row r="12658" spans="17:17" x14ac:dyDescent="0.35">
      <c r="Q12658" s="2"/>
    </row>
    <row r="12659" spans="17:17" x14ac:dyDescent="0.35">
      <c r="Q12659" s="2"/>
    </row>
    <row r="12660" spans="17:17" x14ac:dyDescent="0.35">
      <c r="Q12660" s="2"/>
    </row>
    <row r="12661" spans="17:17" x14ac:dyDescent="0.35">
      <c r="Q12661" s="2"/>
    </row>
    <row r="12662" spans="17:17" x14ac:dyDescent="0.35">
      <c r="Q12662" s="2"/>
    </row>
    <row r="12663" spans="17:17" x14ac:dyDescent="0.35">
      <c r="Q12663" s="2"/>
    </row>
    <row r="12664" spans="17:17" x14ac:dyDescent="0.35">
      <c r="Q12664" s="2"/>
    </row>
    <row r="12665" spans="17:17" x14ac:dyDescent="0.35">
      <c r="Q12665" s="2"/>
    </row>
    <row r="12666" spans="17:17" x14ac:dyDescent="0.35">
      <c r="Q12666" s="2"/>
    </row>
    <row r="12667" spans="17:17" x14ac:dyDescent="0.35">
      <c r="Q12667" s="2"/>
    </row>
    <row r="12668" spans="17:17" x14ac:dyDescent="0.35">
      <c r="Q12668" s="2"/>
    </row>
    <row r="12669" spans="17:17" x14ac:dyDescent="0.35">
      <c r="Q12669" s="2"/>
    </row>
    <row r="12670" spans="17:17" x14ac:dyDescent="0.35">
      <c r="Q12670" s="2"/>
    </row>
    <row r="12671" spans="17:17" x14ac:dyDescent="0.35">
      <c r="Q12671" s="2"/>
    </row>
    <row r="12672" spans="17:17" x14ac:dyDescent="0.35">
      <c r="Q12672" s="2"/>
    </row>
    <row r="12673" spans="17:17" x14ac:dyDescent="0.35">
      <c r="Q12673" s="2"/>
    </row>
    <row r="12674" spans="17:17" x14ac:dyDescent="0.35">
      <c r="Q12674" s="2"/>
    </row>
    <row r="12675" spans="17:17" x14ac:dyDescent="0.35">
      <c r="Q12675" s="2"/>
    </row>
    <row r="12676" spans="17:17" x14ac:dyDescent="0.35">
      <c r="Q12676" s="2"/>
    </row>
    <row r="12677" spans="17:17" x14ac:dyDescent="0.35">
      <c r="Q12677" s="2"/>
    </row>
    <row r="12678" spans="17:17" x14ac:dyDescent="0.35">
      <c r="Q12678" s="2"/>
    </row>
    <row r="12679" spans="17:17" x14ac:dyDescent="0.35">
      <c r="Q12679" s="2"/>
    </row>
    <row r="12680" spans="17:17" x14ac:dyDescent="0.35">
      <c r="Q12680" s="2"/>
    </row>
    <row r="12681" spans="17:17" x14ac:dyDescent="0.35">
      <c r="Q12681" s="2"/>
    </row>
    <row r="12682" spans="17:17" x14ac:dyDescent="0.35">
      <c r="Q12682" s="2"/>
    </row>
    <row r="12683" spans="17:17" x14ac:dyDescent="0.35">
      <c r="Q12683" s="2"/>
    </row>
    <row r="12684" spans="17:17" x14ac:dyDescent="0.35">
      <c r="Q12684" s="2"/>
    </row>
    <row r="12685" spans="17:17" x14ac:dyDescent="0.35">
      <c r="Q12685" s="2"/>
    </row>
    <row r="12686" spans="17:17" x14ac:dyDescent="0.35">
      <c r="Q12686" s="2"/>
    </row>
    <row r="12687" spans="17:17" x14ac:dyDescent="0.35">
      <c r="Q12687" s="2"/>
    </row>
    <row r="12688" spans="17:17" x14ac:dyDescent="0.35">
      <c r="Q12688" s="2"/>
    </row>
    <row r="12689" spans="17:17" x14ac:dyDescent="0.35">
      <c r="Q12689" s="2"/>
    </row>
    <row r="12690" spans="17:17" x14ac:dyDescent="0.35">
      <c r="Q12690" s="2"/>
    </row>
    <row r="12691" spans="17:17" x14ac:dyDescent="0.35">
      <c r="Q12691" s="2"/>
    </row>
    <row r="12692" spans="17:17" x14ac:dyDescent="0.35">
      <c r="Q12692" s="2"/>
    </row>
    <row r="12693" spans="17:17" x14ac:dyDescent="0.35">
      <c r="Q12693" s="2"/>
    </row>
    <row r="12694" spans="17:17" x14ac:dyDescent="0.35">
      <c r="Q12694" s="2"/>
    </row>
    <row r="12695" spans="17:17" x14ac:dyDescent="0.35">
      <c r="Q12695" s="2"/>
    </row>
    <row r="12696" spans="17:17" x14ac:dyDescent="0.35">
      <c r="Q12696" s="2"/>
    </row>
    <row r="12697" spans="17:17" x14ac:dyDescent="0.35">
      <c r="Q12697" s="2"/>
    </row>
    <row r="12698" spans="17:17" x14ac:dyDescent="0.35">
      <c r="Q12698" s="2"/>
    </row>
    <row r="12699" spans="17:17" x14ac:dyDescent="0.35">
      <c r="Q12699" s="2"/>
    </row>
    <row r="12700" spans="17:17" x14ac:dyDescent="0.35">
      <c r="Q12700" s="2"/>
    </row>
    <row r="12701" spans="17:17" x14ac:dyDescent="0.35">
      <c r="Q12701" s="2"/>
    </row>
    <row r="12702" spans="17:17" x14ac:dyDescent="0.35">
      <c r="Q12702" s="2"/>
    </row>
    <row r="12703" spans="17:17" x14ac:dyDescent="0.35">
      <c r="Q12703" s="2"/>
    </row>
    <row r="12704" spans="17:17" x14ac:dyDescent="0.35">
      <c r="Q12704" s="2"/>
    </row>
    <row r="12705" spans="17:17" x14ac:dyDescent="0.35">
      <c r="Q12705" s="2"/>
    </row>
    <row r="12706" spans="17:17" x14ac:dyDescent="0.35">
      <c r="Q12706" s="2"/>
    </row>
    <row r="12707" spans="17:17" x14ac:dyDescent="0.35">
      <c r="Q12707" s="2"/>
    </row>
    <row r="12708" spans="17:17" x14ac:dyDescent="0.35">
      <c r="Q12708" s="2"/>
    </row>
    <row r="12709" spans="17:17" x14ac:dyDescent="0.35">
      <c r="Q12709" s="2"/>
    </row>
    <row r="12710" spans="17:17" x14ac:dyDescent="0.35">
      <c r="Q12710" s="2"/>
    </row>
    <row r="12711" spans="17:17" x14ac:dyDescent="0.35">
      <c r="Q12711" s="2"/>
    </row>
    <row r="12712" spans="17:17" x14ac:dyDescent="0.35">
      <c r="Q12712" s="2"/>
    </row>
    <row r="12713" spans="17:17" x14ac:dyDescent="0.35">
      <c r="Q12713" s="2"/>
    </row>
    <row r="12714" spans="17:17" x14ac:dyDescent="0.35">
      <c r="Q12714" s="2"/>
    </row>
    <row r="12715" spans="17:17" x14ac:dyDescent="0.35">
      <c r="Q12715" s="2"/>
    </row>
    <row r="12716" spans="17:17" x14ac:dyDescent="0.35">
      <c r="Q12716" s="2"/>
    </row>
    <row r="12717" spans="17:17" x14ac:dyDescent="0.35">
      <c r="Q12717" s="2"/>
    </row>
    <row r="12718" spans="17:17" x14ac:dyDescent="0.35">
      <c r="Q12718" s="2"/>
    </row>
    <row r="12719" spans="17:17" x14ac:dyDescent="0.35">
      <c r="Q12719" s="2"/>
    </row>
    <row r="12720" spans="17:17" x14ac:dyDescent="0.35">
      <c r="Q12720" s="2"/>
    </row>
    <row r="12721" spans="17:17" x14ac:dyDescent="0.35">
      <c r="Q12721" s="2"/>
    </row>
    <row r="12722" spans="17:17" x14ac:dyDescent="0.35">
      <c r="Q12722" s="2"/>
    </row>
    <row r="12723" spans="17:17" x14ac:dyDescent="0.35">
      <c r="Q12723" s="2"/>
    </row>
    <row r="12724" spans="17:17" x14ac:dyDescent="0.35">
      <c r="Q12724" s="2"/>
    </row>
    <row r="12725" spans="17:17" x14ac:dyDescent="0.35">
      <c r="Q12725" s="2"/>
    </row>
    <row r="12726" spans="17:17" x14ac:dyDescent="0.35">
      <c r="Q12726" s="2"/>
    </row>
    <row r="12727" spans="17:17" x14ac:dyDescent="0.35">
      <c r="Q12727" s="2"/>
    </row>
    <row r="12728" spans="17:17" x14ac:dyDescent="0.35">
      <c r="Q12728" s="2"/>
    </row>
    <row r="12729" spans="17:17" x14ac:dyDescent="0.35">
      <c r="Q12729" s="2"/>
    </row>
    <row r="12730" spans="17:17" x14ac:dyDescent="0.35">
      <c r="Q12730" s="2"/>
    </row>
    <row r="12731" spans="17:17" x14ac:dyDescent="0.35">
      <c r="Q12731" s="2"/>
    </row>
    <row r="12732" spans="17:17" x14ac:dyDescent="0.35">
      <c r="Q12732" s="2"/>
    </row>
    <row r="12733" spans="17:17" x14ac:dyDescent="0.35">
      <c r="Q12733" s="2"/>
    </row>
    <row r="12734" spans="17:17" x14ac:dyDescent="0.35">
      <c r="Q12734" s="2"/>
    </row>
    <row r="12735" spans="17:17" x14ac:dyDescent="0.35">
      <c r="Q12735" s="2"/>
    </row>
    <row r="12736" spans="17:17" x14ac:dyDescent="0.35">
      <c r="Q12736" s="2"/>
    </row>
    <row r="12737" spans="17:17" x14ac:dyDescent="0.35">
      <c r="Q12737" s="2"/>
    </row>
    <row r="12738" spans="17:17" x14ac:dyDescent="0.35">
      <c r="Q12738" s="2"/>
    </row>
    <row r="12739" spans="17:17" x14ac:dyDescent="0.35">
      <c r="Q12739" s="2"/>
    </row>
    <row r="12740" spans="17:17" x14ac:dyDescent="0.35">
      <c r="Q12740" s="2"/>
    </row>
    <row r="12741" spans="17:17" x14ac:dyDescent="0.35">
      <c r="Q12741" s="2"/>
    </row>
    <row r="12742" spans="17:17" x14ac:dyDescent="0.35">
      <c r="Q12742" s="2"/>
    </row>
    <row r="12743" spans="17:17" x14ac:dyDescent="0.35">
      <c r="Q12743" s="2"/>
    </row>
    <row r="12744" spans="17:17" x14ac:dyDescent="0.35">
      <c r="Q12744" s="2"/>
    </row>
    <row r="12745" spans="17:17" x14ac:dyDescent="0.35">
      <c r="Q12745" s="2"/>
    </row>
    <row r="12746" spans="17:17" x14ac:dyDescent="0.35">
      <c r="Q12746" s="2"/>
    </row>
    <row r="12747" spans="17:17" x14ac:dyDescent="0.35">
      <c r="Q12747" s="2"/>
    </row>
    <row r="12748" spans="17:17" x14ac:dyDescent="0.35">
      <c r="Q12748" s="2"/>
    </row>
    <row r="12749" spans="17:17" x14ac:dyDescent="0.35">
      <c r="Q12749" s="2"/>
    </row>
    <row r="12750" spans="17:17" x14ac:dyDescent="0.35">
      <c r="Q12750" s="2"/>
    </row>
    <row r="12751" spans="17:17" x14ac:dyDescent="0.35">
      <c r="Q12751" s="2"/>
    </row>
    <row r="12752" spans="17:17" x14ac:dyDescent="0.35">
      <c r="Q12752" s="2"/>
    </row>
    <row r="12753" spans="17:17" x14ac:dyDescent="0.35">
      <c r="Q12753" s="2"/>
    </row>
    <row r="12754" spans="17:17" x14ac:dyDescent="0.35">
      <c r="Q12754" s="2"/>
    </row>
    <row r="12755" spans="17:17" x14ac:dyDescent="0.35">
      <c r="Q12755" s="2"/>
    </row>
    <row r="12756" spans="17:17" x14ac:dyDescent="0.35">
      <c r="Q12756" s="2"/>
    </row>
    <row r="12757" spans="17:17" x14ac:dyDescent="0.35">
      <c r="Q12757" s="2"/>
    </row>
    <row r="12758" spans="17:17" x14ac:dyDescent="0.35">
      <c r="Q12758" s="2"/>
    </row>
    <row r="12759" spans="17:17" x14ac:dyDescent="0.35">
      <c r="Q12759" s="2"/>
    </row>
    <row r="12760" spans="17:17" x14ac:dyDescent="0.35">
      <c r="Q12760" s="2"/>
    </row>
    <row r="12761" spans="17:17" x14ac:dyDescent="0.35">
      <c r="Q12761" s="2"/>
    </row>
    <row r="12762" spans="17:17" x14ac:dyDescent="0.35">
      <c r="Q12762" s="2"/>
    </row>
    <row r="12763" spans="17:17" x14ac:dyDescent="0.35">
      <c r="Q12763" s="2"/>
    </row>
    <row r="12764" spans="17:17" x14ac:dyDescent="0.35">
      <c r="Q12764" s="2"/>
    </row>
    <row r="12765" spans="17:17" x14ac:dyDescent="0.35">
      <c r="Q12765" s="2"/>
    </row>
    <row r="12766" spans="17:17" x14ac:dyDescent="0.35">
      <c r="Q12766" s="2"/>
    </row>
    <row r="12767" spans="17:17" x14ac:dyDescent="0.35">
      <c r="Q12767" s="2"/>
    </row>
    <row r="12768" spans="17:17" x14ac:dyDescent="0.35">
      <c r="Q12768" s="2"/>
    </row>
    <row r="12769" spans="17:17" x14ac:dyDescent="0.35">
      <c r="Q12769" s="2"/>
    </row>
    <row r="12770" spans="17:17" x14ac:dyDescent="0.35">
      <c r="Q12770" s="2"/>
    </row>
    <row r="12771" spans="17:17" x14ac:dyDescent="0.35">
      <c r="Q12771" s="2"/>
    </row>
    <row r="12772" spans="17:17" x14ac:dyDescent="0.35">
      <c r="Q12772" s="2"/>
    </row>
    <row r="12773" spans="17:17" x14ac:dyDescent="0.35">
      <c r="Q12773" s="2"/>
    </row>
    <row r="12774" spans="17:17" x14ac:dyDescent="0.35">
      <c r="Q12774" s="2"/>
    </row>
    <row r="12775" spans="17:17" x14ac:dyDescent="0.35">
      <c r="Q12775" s="2"/>
    </row>
    <row r="12776" spans="17:17" x14ac:dyDescent="0.35">
      <c r="Q12776" s="2"/>
    </row>
    <row r="12777" spans="17:17" x14ac:dyDescent="0.35">
      <c r="Q12777" s="2"/>
    </row>
    <row r="12778" spans="17:17" x14ac:dyDescent="0.35">
      <c r="Q12778" s="2"/>
    </row>
    <row r="12779" spans="17:17" x14ac:dyDescent="0.35">
      <c r="Q12779" s="2"/>
    </row>
    <row r="12780" spans="17:17" x14ac:dyDescent="0.35">
      <c r="Q12780" s="2"/>
    </row>
    <row r="12781" spans="17:17" x14ac:dyDescent="0.35">
      <c r="Q12781" s="2"/>
    </row>
    <row r="12782" spans="17:17" x14ac:dyDescent="0.35">
      <c r="Q12782" s="2"/>
    </row>
    <row r="12783" spans="17:17" x14ac:dyDescent="0.35">
      <c r="Q12783" s="2"/>
    </row>
    <row r="12784" spans="17:17" x14ac:dyDescent="0.35">
      <c r="Q12784" s="2"/>
    </row>
    <row r="12785" spans="17:17" x14ac:dyDescent="0.35">
      <c r="Q12785" s="2"/>
    </row>
    <row r="12786" spans="17:17" x14ac:dyDescent="0.35">
      <c r="Q12786" s="2"/>
    </row>
    <row r="12787" spans="17:17" x14ac:dyDescent="0.35">
      <c r="Q12787" s="2"/>
    </row>
    <row r="12788" spans="17:17" x14ac:dyDescent="0.35">
      <c r="Q12788" s="2"/>
    </row>
    <row r="12789" spans="17:17" x14ac:dyDescent="0.35">
      <c r="Q12789" s="2"/>
    </row>
    <row r="12790" spans="17:17" x14ac:dyDescent="0.35">
      <c r="Q12790" s="2"/>
    </row>
    <row r="12791" spans="17:17" x14ac:dyDescent="0.35">
      <c r="Q12791" s="2"/>
    </row>
    <row r="12792" spans="17:17" x14ac:dyDescent="0.35">
      <c r="Q12792" s="2"/>
    </row>
    <row r="12793" spans="17:17" x14ac:dyDescent="0.35">
      <c r="Q12793" s="2"/>
    </row>
    <row r="12794" spans="17:17" x14ac:dyDescent="0.35">
      <c r="Q12794" s="2"/>
    </row>
    <row r="12795" spans="17:17" x14ac:dyDescent="0.35">
      <c r="Q12795" s="2"/>
    </row>
    <row r="12796" spans="17:17" x14ac:dyDescent="0.35">
      <c r="Q12796" s="2"/>
    </row>
    <row r="12797" spans="17:17" x14ac:dyDescent="0.35">
      <c r="Q12797" s="2"/>
    </row>
    <row r="12798" spans="17:17" x14ac:dyDescent="0.35">
      <c r="Q12798" s="2"/>
    </row>
    <row r="12799" spans="17:17" x14ac:dyDescent="0.35">
      <c r="Q12799" s="2"/>
    </row>
    <row r="12800" spans="17:17" x14ac:dyDescent="0.35">
      <c r="Q12800" s="2"/>
    </row>
    <row r="12801" spans="17:17" x14ac:dyDescent="0.35">
      <c r="Q12801" s="2"/>
    </row>
    <row r="12802" spans="17:17" x14ac:dyDescent="0.35">
      <c r="Q12802" s="2"/>
    </row>
    <row r="12803" spans="17:17" x14ac:dyDescent="0.35">
      <c r="Q12803" s="2"/>
    </row>
    <row r="12804" spans="17:17" x14ac:dyDescent="0.35">
      <c r="Q12804" s="2"/>
    </row>
    <row r="12805" spans="17:17" x14ac:dyDescent="0.35">
      <c r="Q12805" s="2"/>
    </row>
    <row r="12806" spans="17:17" x14ac:dyDescent="0.35">
      <c r="Q12806" s="2"/>
    </row>
    <row r="12807" spans="17:17" x14ac:dyDescent="0.35">
      <c r="Q12807" s="2"/>
    </row>
    <row r="12808" spans="17:17" x14ac:dyDescent="0.35">
      <c r="Q12808" s="2"/>
    </row>
    <row r="12809" spans="17:17" x14ac:dyDescent="0.35">
      <c r="Q12809" s="2"/>
    </row>
    <row r="12810" spans="17:17" x14ac:dyDescent="0.35">
      <c r="Q12810" s="2"/>
    </row>
    <row r="12811" spans="17:17" x14ac:dyDescent="0.35">
      <c r="Q12811" s="2"/>
    </row>
    <row r="12812" spans="17:17" x14ac:dyDescent="0.35">
      <c r="Q12812" s="2"/>
    </row>
    <row r="12813" spans="17:17" x14ac:dyDescent="0.35">
      <c r="Q12813" s="2"/>
    </row>
    <row r="12814" spans="17:17" x14ac:dyDescent="0.35">
      <c r="Q12814" s="2"/>
    </row>
    <row r="12815" spans="17:17" x14ac:dyDescent="0.35">
      <c r="Q12815" s="2"/>
    </row>
    <row r="12816" spans="17:17" x14ac:dyDescent="0.35">
      <c r="Q12816" s="2"/>
    </row>
    <row r="12817" spans="17:17" x14ac:dyDescent="0.35">
      <c r="Q12817" s="2"/>
    </row>
    <row r="12818" spans="17:17" x14ac:dyDescent="0.35">
      <c r="Q12818" s="2"/>
    </row>
    <row r="12819" spans="17:17" x14ac:dyDescent="0.35">
      <c r="Q12819" s="2"/>
    </row>
    <row r="12820" spans="17:17" x14ac:dyDescent="0.35">
      <c r="Q12820" s="2"/>
    </row>
    <row r="12821" spans="17:17" x14ac:dyDescent="0.35">
      <c r="Q12821" s="2"/>
    </row>
    <row r="12822" spans="17:17" x14ac:dyDescent="0.35">
      <c r="Q12822" s="2"/>
    </row>
    <row r="12823" spans="17:17" x14ac:dyDescent="0.35">
      <c r="Q12823" s="2"/>
    </row>
    <row r="12824" spans="17:17" x14ac:dyDescent="0.35">
      <c r="Q12824" s="2"/>
    </row>
    <row r="12825" spans="17:17" x14ac:dyDescent="0.35">
      <c r="Q12825" s="2"/>
    </row>
    <row r="12826" spans="17:17" x14ac:dyDescent="0.35">
      <c r="Q12826" s="2"/>
    </row>
    <row r="12827" spans="17:17" x14ac:dyDescent="0.35">
      <c r="Q12827" s="2"/>
    </row>
    <row r="12828" spans="17:17" x14ac:dyDescent="0.35">
      <c r="Q12828" s="2"/>
    </row>
    <row r="12829" spans="17:17" x14ac:dyDescent="0.35">
      <c r="Q12829" s="2"/>
    </row>
    <row r="12830" spans="17:17" x14ac:dyDescent="0.35">
      <c r="Q12830" s="2"/>
    </row>
    <row r="12831" spans="17:17" x14ac:dyDescent="0.35">
      <c r="Q12831" s="2"/>
    </row>
    <row r="12832" spans="17:17" x14ac:dyDescent="0.35">
      <c r="Q12832" s="2"/>
    </row>
    <row r="12833" spans="17:17" x14ac:dyDescent="0.35">
      <c r="Q12833" s="2"/>
    </row>
    <row r="12834" spans="17:17" x14ac:dyDescent="0.35">
      <c r="Q12834" s="2"/>
    </row>
    <row r="12835" spans="17:17" x14ac:dyDescent="0.35">
      <c r="Q12835" s="2"/>
    </row>
    <row r="12836" spans="17:17" x14ac:dyDescent="0.35">
      <c r="Q12836" s="2"/>
    </row>
    <row r="12837" spans="17:17" x14ac:dyDescent="0.35">
      <c r="Q12837" s="2"/>
    </row>
    <row r="12838" spans="17:17" x14ac:dyDescent="0.35">
      <c r="Q12838" s="2"/>
    </row>
    <row r="12839" spans="17:17" x14ac:dyDescent="0.35">
      <c r="Q12839" s="2"/>
    </row>
    <row r="12840" spans="17:17" x14ac:dyDescent="0.35">
      <c r="Q12840" s="2"/>
    </row>
    <row r="12841" spans="17:17" x14ac:dyDescent="0.35">
      <c r="Q12841" s="2"/>
    </row>
    <row r="12842" spans="17:17" x14ac:dyDescent="0.35">
      <c r="Q12842" s="2"/>
    </row>
    <row r="12843" spans="17:17" x14ac:dyDescent="0.35">
      <c r="Q12843" s="2"/>
    </row>
    <row r="12844" spans="17:17" x14ac:dyDescent="0.35">
      <c r="Q12844" s="2"/>
    </row>
    <row r="12845" spans="17:17" x14ac:dyDescent="0.35">
      <c r="Q12845" s="2"/>
    </row>
    <row r="12846" spans="17:17" x14ac:dyDescent="0.35">
      <c r="Q12846" s="2"/>
    </row>
    <row r="12847" spans="17:17" x14ac:dyDescent="0.35">
      <c r="Q12847" s="2"/>
    </row>
    <row r="12848" spans="17:17" x14ac:dyDescent="0.35">
      <c r="Q12848" s="2"/>
    </row>
    <row r="12849" spans="17:17" x14ac:dyDescent="0.35">
      <c r="Q12849" s="2"/>
    </row>
    <row r="12850" spans="17:17" x14ac:dyDescent="0.35">
      <c r="Q12850" s="2"/>
    </row>
    <row r="12851" spans="17:17" x14ac:dyDescent="0.35">
      <c r="Q12851" s="2"/>
    </row>
    <row r="12852" spans="17:17" x14ac:dyDescent="0.35">
      <c r="Q12852" s="2"/>
    </row>
    <row r="12853" spans="17:17" x14ac:dyDescent="0.35">
      <c r="Q12853" s="2"/>
    </row>
    <row r="12854" spans="17:17" x14ac:dyDescent="0.35">
      <c r="Q12854" s="2"/>
    </row>
    <row r="12855" spans="17:17" x14ac:dyDescent="0.35">
      <c r="Q12855" s="2"/>
    </row>
    <row r="12856" spans="17:17" x14ac:dyDescent="0.35">
      <c r="Q12856" s="2"/>
    </row>
    <row r="12857" spans="17:17" x14ac:dyDescent="0.35">
      <c r="Q12857" s="2"/>
    </row>
    <row r="12858" spans="17:17" x14ac:dyDescent="0.35">
      <c r="Q12858" s="2"/>
    </row>
    <row r="12859" spans="17:17" x14ac:dyDescent="0.35">
      <c r="Q12859" s="2"/>
    </row>
    <row r="12860" spans="17:17" x14ac:dyDescent="0.35">
      <c r="Q12860" s="2"/>
    </row>
    <row r="12861" spans="17:17" x14ac:dyDescent="0.35">
      <c r="Q12861" s="2"/>
    </row>
    <row r="12862" spans="17:17" x14ac:dyDescent="0.35">
      <c r="Q12862" s="2"/>
    </row>
    <row r="12863" spans="17:17" x14ac:dyDescent="0.35">
      <c r="Q12863" s="2"/>
    </row>
    <row r="12864" spans="17:17" x14ac:dyDescent="0.35">
      <c r="Q12864" s="2"/>
    </row>
    <row r="12865" spans="17:17" x14ac:dyDescent="0.35">
      <c r="Q12865" s="2"/>
    </row>
    <row r="12866" spans="17:17" x14ac:dyDescent="0.35">
      <c r="Q12866" s="2"/>
    </row>
    <row r="12867" spans="17:17" x14ac:dyDescent="0.35">
      <c r="Q12867" s="2"/>
    </row>
    <row r="12868" spans="17:17" x14ac:dyDescent="0.35">
      <c r="Q12868" s="2"/>
    </row>
    <row r="12869" spans="17:17" x14ac:dyDescent="0.35">
      <c r="Q12869" s="2"/>
    </row>
    <row r="12870" spans="17:17" x14ac:dyDescent="0.35">
      <c r="Q12870" s="2"/>
    </row>
    <row r="12871" spans="17:17" x14ac:dyDescent="0.35">
      <c r="Q12871" s="2"/>
    </row>
    <row r="12872" spans="17:17" x14ac:dyDescent="0.35">
      <c r="Q12872" s="2"/>
    </row>
    <row r="12873" spans="17:17" x14ac:dyDescent="0.35">
      <c r="Q12873" s="2"/>
    </row>
    <row r="12874" spans="17:17" x14ac:dyDescent="0.35">
      <c r="Q12874" s="2"/>
    </row>
    <row r="12875" spans="17:17" x14ac:dyDescent="0.35">
      <c r="Q12875" s="2"/>
    </row>
    <row r="12876" spans="17:17" x14ac:dyDescent="0.35">
      <c r="Q12876" s="2"/>
    </row>
    <row r="12877" spans="17:17" x14ac:dyDescent="0.35">
      <c r="Q12877" s="2"/>
    </row>
    <row r="12878" spans="17:17" x14ac:dyDescent="0.35">
      <c r="Q12878" s="2"/>
    </row>
    <row r="12879" spans="17:17" x14ac:dyDescent="0.35">
      <c r="Q12879" s="2"/>
    </row>
    <row r="12880" spans="17:17" x14ac:dyDescent="0.35">
      <c r="Q12880" s="2"/>
    </row>
    <row r="12881" spans="17:17" x14ac:dyDescent="0.35">
      <c r="Q12881" s="2"/>
    </row>
    <row r="12882" spans="17:17" x14ac:dyDescent="0.35">
      <c r="Q12882" s="2"/>
    </row>
    <row r="12883" spans="17:17" x14ac:dyDescent="0.35">
      <c r="Q12883" s="2"/>
    </row>
    <row r="12884" spans="17:17" x14ac:dyDescent="0.35">
      <c r="Q12884" s="2"/>
    </row>
    <row r="12885" spans="17:17" x14ac:dyDescent="0.35">
      <c r="Q12885" s="2"/>
    </row>
    <row r="12886" spans="17:17" x14ac:dyDescent="0.35">
      <c r="Q12886" s="2"/>
    </row>
    <row r="12887" spans="17:17" x14ac:dyDescent="0.35">
      <c r="Q12887" s="2"/>
    </row>
    <row r="12888" spans="17:17" x14ac:dyDescent="0.35">
      <c r="Q12888" s="2"/>
    </row>
    <row r="12889" spans="17:17" x14ac:dyDescent="0.35">
      <c r="Q12889" s="2"/>
    </row>
    <row r="12890" spans="17:17" x14ac:dyDescent="0.35">
      <c r="Q12890" s="2"/>
    </row>
    <row r="12891" spans="17:17" x14ac:dyDescent="0.35">
      <c r="Q12891" s="2"/>
    </row>
    <row r="12892" spans="17:17" x14ac:dyDescent="0.35">
      <c r="Q12892" s="2"/>
    </row>
    <row r="12893" spans="17:17" x14ac:dyDescent="0.35">
      <c r="Q12893" s="2"/>
    </row>
    <row r="12894" spans="17:17" x14ac:dyDescent="0.35">
      <c r="Q12894" s="2"/>
    </row>
    <row r="12895" spans="17:17" x14ac:dyDescent="0.35">
      <c r="Q12895" s="2"/>
    </row>
    <row r="12896" spans="17:17" x14ac:dyDescent="0.35">
      <c r="Q12896" s="2"/>
    </row>
    <row r="12897" spans="17:17" x14ac:dyDescent="0.35">
      <c r="Q12897" s="2"/>
    </row>
    <row r="12898" spans="17:17" x14ac:dyDescent="0.35">
      <c r="Q12898" s="2"/>
    </row>
    <row r="12899" spans="17:17" x14ac:dyDescent="0.35">
      <c r="Q12899" s="2"/>
    </row>
    <row r="12900" spans="17:17" x14ac:dyDescent="0.35">
      <c r="Q12900" s="2"/>
    </row>
    <row r="12901" spans="17:17" x14ac:dyDescent="0.35">
      <c r="Q12901" s="2"/>
    </row>
    <row r="12902" spans="17:17" x14ac:dyDescent="0.35">
      <c r="Q12902" s="2"/>
    </row>
    <row r="12903" spans="17:17" x14ac:dyDescent="0.35">
      <c r="Q12903" s="2"/>
    </row>
    <row r="12904" spans="17:17" x14ac:dyDescent="0.35">
      <c r="Q12904" s="2"/>
    </row>
    <row r="12905" spans="17:17" x14ac:dyDescent="0.35">
      <c r="Q12905" s="2"/>
    </row>
    <row r="12906" spans="17:17" x14ac:dyDescent="0.35">
      <c r="Q12906" s="2"/>
    </row>
    <row r="12907" spans="17:17" x14ac:dyDescent="0.35">
      <c r="Q12907" s="2"/>
    </row>
    <row r="12908" spans="17:17" x14ac:dyDescent="0.35">
      <c r="Q12908" s="2"/>
    </row>
    <row r="12909" spans="17:17" x14ac:dyDescent="0.35">
      <c r="Q12909" s="2"/>
    </row>
    <row r="12910" spans="17:17" x14ac:dyDescent="0.35">
      <c r="Q12910" s="2"/>
    </row>
    <row r="12911" spans="17:17" x14ac:dyDescent="0.35">
      <c r="Q12911" s="2"/>
    </row>
    <row r="12912" spans="17:17" x14ac:dyDescent="0.35">
      <c r="Q12912" s="2"/>
    </row>
    <row r="12913" spans="17:17" x14ac:dyDescent="0.35">
      <c r="Q12913" s="2"/>
    </row>
    <row r="12914" spans="17:17" x14ac:dyDescent="0.35">
      <c r="Q12914" s="2"/>
    </row>
    <row r="12915" spans="17:17" x14ac:dyDescent="0.35">
      <c r="Q12915" s="2"/>
    </row>
    <row r="12916" spans="17:17" x14ac:dyDescent="0.35">
      <c r="Q12916" s="2"/>
    </row>
    <row r="12917" spans="17:17" x14ac:dyDescent="0.35">
      <c r="Q12917" s="2"/>
    </row>
    <row r="12918" spans="17:17" x14ac:dyDescent="0.35">
      <c r="Q12918" s="2"/>
    </row>
    <row r="12919" spans="17:17" x14ac:dyDescent="0.35">
      <c r="Q12919" s="2"/>
    </row>
    <row r="12920" spans="17:17" x14ac:dyDescent="0.35">
      <c r="Q12920" s="2"/>
    </row>
    <row r="12921" spans="17:17" x14ac:dyDescent="0.35">
      <c r="Q12921" s="2"/>
    </row>
    <row r="12922" spans="17:17" x14ac:dyDescent="0.35">
      <c r="Q12922" s="2"/>
    </row>
    <row r="12923" spans="17:17" x14ac:dyDescent="0.35">
      <c r="Q12923" s="2"/>
    </row>
    <row r="12924" spans="17:17" x14ac:dyDescent="0.35">
      <c r="Q12924" s="2"/>
    </row>
    <row r="12925" spans="17:17" x14ac:dyDescent="0.35">
      <c r="Q12925" s="2"/>
    </row>
    <row r="12926" spans="17:17" x14ac:dyDescent="0.35">
      <c r="Q12926" s="2"/>
    </row>
    <row r="12927" spans="17:17" x14ac:dyDescent="0.35">
      <c r="Q12927" s="2"/>
    </row>
    <row r="12928" spans="17:17" x14ac:dyDescent="0.35">
      <c r="Q12928" s="2"/>
    </row>
    <row r="12929" spans="17:17" x14ac:dyDescent="0.35">
      <c r="Q12929" s="2"/>
    </row>
    <row r="12930" spans="17:17" x14ac:dyDescent="0.35">
      <c r="Q12930" s="2"/>
    </row>
    <row r="12931" spans="17:17" x14ac:dyDescent="0.35">
      <c r="Q12931" s="2"/>
    </row>
    <row r="12932" spans="17:17" x14ac:dyDescent="0.35">
      <c r="Q12932" s="2"/>
    </row>
    <row r="12933" spans="17:17" x14ac:dyDescent="0.35">
      <c r="Q12933" s="2"/>
    </row>
    <row r="12934" spans="17:17" x14ac:dyDescent="0.35">
      <c r="Q12934" s="2"/>
    </row>
    <row r="12935" spans="17:17" x14ac:dyDescent="0.35">
      <c r="Q12935" s="2"/>
    </row>
    <row r="12936" spans="17:17" x14ac:dyDescent="0.35">
      <c r="Q12936" s="2"/>
    </row>
    <row r="12937" spans="17:17" x14ac:dyDescent="0.35">
      <c r="Q12937" s="2"/>
    </row>
    <row r="12938" spans="17:17" x14ac:dyDescent="0.35">
      <c r="Q12938" s="2"/>
    </row>
    <row r="12939" spans="17:17" x14ac:dyDescent="0.35">
      <c r="Q12939" s="2"/>
    </row>
    <row r="12940" spans="17:17" x14ac:dyDescent="0.35">
      <c r="Q12940" s="2"/>
    </row>
    <row r="12941" spans="17:17" x14ac:dyDescent="0.35">
      <c r="Q12941" s="2"/>
    </row>
    <row r="12942" spans="17:17" x14ac:dyDescent="0.35">
      <c r="Q12942" s="2"/>
    </row>
    <row r="12943" spans="17:17" x14ac:dyDescent="0.35">
      <c r="Q12943" s="2"/>
    </row>
    <row r="12944" spans="17:17" x14ac:dyDescent="0.35">
      <c r="Q12944" s="2"/>
    </row>
    <row r="12945" spans="17:17" x14ac:dyDescent="0.35">
      <c r="Q12945" s="2"/>
    </row>
    <row r="12946" spans="17:17" x14ac:dyDescent="0.35">
      <c r="Q12946" s="2"/>
    </row>
    <row r="12947" spans="17:17" x14ac:dyDescent="0.35">
      <c r="Q12947" s="2"/>
    </row>
    <row r="12948" spans="17:17" x14ac:dyDescent="0.35">
      <c r="Q12948" s="2"/>
    </row>
    <row r="12949" spans="17:17" x14ac:dyDescent="0.35">
      <c r="Q12949" s="2"/>
    </row>
    <row r="12950" spans="17:17" x14ac:dyDescent="0.35">
      <c r="Q12950" s="2"/>
    </row>
    <row r="12951" spans="17:17" x14ac:dyDescent="0.35">
      <c r="Q12951" s="2"/>
    </row>
    <row r="12952" spans="17:17" x14ac:dyDescent="0.35">
      <c r="Q12952" s="2"/>
    </row>
    <row r="12953" spans="17:17" x14ac:dyDescent="0.35">
      <c r="Q12953" s="2"/>
    </row>
    <row r="12954" spans="17:17" x14ac:dyDescent="0.35">
      <c r="Q12954" s="2"/>
    </row>
    <row r="12955" spans="17:17" x14ac:dyDescent="0.35">
      <c r="Q12955" s="2"/>
    </row>
    <row r="12956" spans="17:17" x14ac:dyDescent="0.35">
      <c r="Q12956" s="2"/>
    </row>
    <row r="12957" spans="17:17" x14ac:dyDescent="0.35">
      <c r="Q12957" s="2"/>
    </row>
    <row r="12958" spans="17:17" x14ac:dyDescent="0.35">
      <c r="Q12958" s="2"/>
    </row>
    <row r="12959" spans="17:17" x14ac:dyDescent="0.35">
      <c r="Q12959" s="2"/>
    </row>
    <row r="12960" spans="17:17" x14ac:dyDescent="0.35">
      <c r="Q12960" s="2"/>
    </row>
    <row r="12961" spans="17:17" x14ac:dyDescent="0.35">
      <c r="Q12961" s="2"/>
    </row>
    <row r="12962" spans="17:17" x14ac:dyDescent="0.35">
      <c r="Q12962" s="2"/>
    </row>
    <row r="12963" spans="17:17" x14ac:dyDescent="0.35">
      <c r="Q12963" s="2"/>
    </row>
    <row r="12964" spans="17:17" x14ac:dyDescent="0.35">
      <c r="Q12964" s="2"/>
    </row>
    <row r="12965" spans="17:17" x14ac:dyDescent="0.35">
      <c r="Q12965" s="2"/>
    </row>
    <row r="12966" spans="17:17" x14ac:dyDescent="0.35">
      <c r="Q12966" s="2"/>
    </row>
    <row r="12967" spans="17:17" x14ac:dyDescent="0.35">
      <c r="Q12967" s="2"/>
    </row>
    <row r="12968" spans="17:17" x14ac:dyDescent="0.35">
      <c r="Q12968" s="2"/>
    </row>
    <row r="12969" spans="17:17" x14ac:dyDescent="0.35">
      <c r="Q12969" s="2"/>
    </row>
    <row r="12970" spans="17:17" x14ac:dyDescent="0.35">
      <c r="Q12970" s="2"/>
    </row>
    <row r="12971" spans="17:17" x14ac:dyDescent="0.35">
      <c r="Q12971" s="2"/>
    </row>
    <row r="12972" spans="17:17" x14ac:dyDescent="0.35">
      <c r="Q12972" s="2"/>
    </row>
    <row r="12973" spans="17:17" x14ac:dyDescent="0.35">
      <c r="Q12973" s="2"/>
    </row>
    <row r="12974" spans="17:17" x14ac:dyDescent="0.35">
      <c r="Q12974" s="2"/>
    </row>
    <row r="12975" spans="17:17" x14ac:dyDescent="0.35">
      <c r="Q12975" s="2"/>
    </row>
    <row r="12976" spans="17:17" x14ac:dyDescent="0.35">
      <c r="Q12976" s="2"/>
    </row>
    <row r="12977" spans="17:17" x14ac:dyDescent="0.35">
      <c r="Q12977" s="2"/>
    </row>
    <row r="12978" spans="17:17" x14ac:dyDescent="0.35">
      <c r="Q12978" s="2"/>
    </row>
    <row r="12979" spans="17:17" x14ac:dyDescent="0.35">
      <c r="Q12979" s="2"/>
    </row>
    <row r="12980" spans="17:17" x14ac:dyDescent="0.35">
      <c r="Q12980" s="2"/>
    </row>
    <row r="12981" spans="17:17" x14ac:dyDescent="0.35">
      <c r="Q12981" s="2"/>
    </row>
    <row r="12982" spans="17:17" x14ac:dyDescent="0.35">
      <c r="Q12982" s="2"/>
    </row>
    <row r="12983" spans="17:17" x14ac:dyDescent="0.35">
      <c r="Q12983" s="2"/>
    </row>
    <row r="12984" spans="17:17" x14ac:dyDescent="0.35">
      <c r="Q12984" s="2"/>
    </row>
    <row r="12985" spans="17:17" x14ac:dyDescent="0.35">
      <c r="Q12985" s="2"/>
    </row>
    <row r="12986" spans="17:17" x14ac:dyDescent="0.35">
      <c r="Q12986" s="2"/>
    </row>
    <row r="12987" spans="17:17" x14ac:dyDescent="0.35">
      <c r="Q12987" s="2"/>
    </row>
    <row r="12988" spans="17:17" x14ac:dyDescent="0.35">
      <c r="Q12988" s="2"/>
    </row>
    <row r="12989" spans="17:17" x14ac:dyDescent="0.35">
      <c r="Q12989" s="2"/>
    </row>
    <row r="12990" spans="17:17" x14ac:dyDescent="0.35">
      <c r="Q12990" s="2"/>
    </row>
    <row r="12991" spans="17:17" x14ac:dyDescent="0.35">
      <c r="Q12991" s="2"/>
    </row>
    <row r="12992" spans="17:17" x14ac:dyDescent="0.35">
      <c r="Q12992" s="2"/>
    </row>
    <row r="12993" spans="17:17" x14ac:dyDescent="0.35">
      <c r="Q12993" s="2"/>
    </row>
    <row r="12994" spans="17:17" x14ac:dyDescent="0.35">
      <c r="Q12994" s="2"/>
    </row>
    <row r="12995" spans="17:17" x14ac:dyDescent="0.35">
      <c r="Q12995" s="2"/>
    </row>
    <row r="12996" spans="17:17" x14ac:dyDescent="0.35">
      <c r="Q12996" s="2"/>
    </row>
    <row r="12997" spans="17:17" x14ac:dyDescent="0.35">
      <c r="Q12997" s="2"/>
    </row>
    <row r="12998" spans="17:17" x14ac:dyDescent="0.35">
      <c r="Q12998" s="2"/>
    </row>
    <row r="12999" spans="17:17" x14ac:dyDescent="0.35">
      <c r="Q12999" s="2"/>
    </row>
    <row r="13000" spans="17:17" x14ac:dyDescent="0.35">
      <c r="Q13000" s="2"/>
    </row>
    <row r="13001" spans="17:17" x14ac:dyDescent="0.35">
      <c r="Q13001" s="2"/>
    </row>
    <row r="13002" spans="17:17" x14ac:dyDescent="0.35">
      <c r="Q13002" s="2"/>
    </row>
    <row r="13003" spans="17:17" x14ac:dyDescent="0.35">
      <c r="Q13003" s="2"/>
    </row>
    <row r="13004" spans="17:17" x14ac:dyDescent="0.35">
      <c r="Q13004" s="2"/>
    </row>
    <row r="13005" spans="17:17" x14ac:dyDescent="0.35">
      <c r="Q13005" s="2"/>
    </row>
    <row r="13006" spans="17:17" x14ac:dyDescent="0.35">
      <c r="Q13006" s="2"/>
    </row>
    <row r="13007" spans="17:17" x14ac:dyDescent="0.35">
      <c r="Q13007" s="2"/>
    </row>
    <row r="13008" spans="17:17" x14ac:dyDescent="0.35">
      <c r="Q13008" s="2"/>
    </row>
    <row r="13009" spans="17:17" x14ac:dyDescent="0.35">
      <c r="Q13009" s="2"/>
    </row>
    <row r="13010" spans="17:17" x14ac:dyDescent="0.35">
      <c r="Q13010" s="2"/>
    </row>
    <row r="13011" spans="17:17" x14ac:dyDescent="0.35">
      <c r="Q13011" s="2"/>
    </row>
    <row r="13012" spans="17:17" x14ac:dyDescent="0.35">
      <c r="Q13012" s="2"/>
    </row>
    <row r="13013" spans="17:17" x14ac:dyDescent="0.35">
      <c r="Q13013" s="2"/>
    </row>
    <row r="13014" spans="17:17" x14ac:dyDescent="0.35">
      <c r="Q13014" s="2"/>
    </row>
    <row r="13015" spans="17:17" x14ac:dyDescent="0.35">
      <c r="Q13015" s="2"/>
    </row>
    <row r="13016" spans="17:17" x14ac:dyDescent="0.35">
      <c r="Q13016" s="2"/>
    </row>
    <row r="13017" spans="17:17" x14ac:dyDescent="0.35">
      <c r="Q13017" s="2"/>
    </row>
    <row r="13018" spans="17:17" x14ac:dyDescent="0.35">
      <c r="Q13018" s="2"/>
    </row>
    <row r="13019" spans="17:17" x14ac:dyDescent="0.35">
      <c r="Q13019" s="2"/>
    </row>
    <row r="13020" spans="17:17" x14ac:dyDescent="0.35">
      <c r="Q13020" s="2"/>
    </row>
    <row r="13021" spans="17:17" x14ac:dyDescent="0.35">
      <c r="Q13021" s="2"/>
    </row>
    <row r="13022" spans="17:17" x14ac:dyDescent="0.35">
      <c r="Q13022" s="2"/>
    </row>
    <row r="13023" spans="17:17" x14ac:dyDescent="0.35">
      <c r="Q13023" s="2"/>
    </row>
    <row r="13024" spans="17:17" x14ac:dyDescent="0.35">
      <c r="Q13024" s="2"/>
    </row>
    <row r="13025" spans="17:17" x14ac:dyDescent="0.35">
      <c r="Q13025" s="2"/>
    </row>
    <row r="13026" spans="17:17" x14ac:dyDescent="0.35">
      <c r="Q13026" s="2"/>
    </row>
    <row r="13027" spans="17:17" x14ac:dyDescent="0.35">
      <c r="Q13027" s="2"/>
    </row>
    <row r="13028" spans="17:17" x14ac:dyDescent="0.35">
      <c r="Q13028" s="2"/>
    </row>
    <row r="13029" spans="17:17" x14ac:dyDescent="0.35">
      <c r="Q13029" s="2"/>
    </row>
    <row r="13030" spans="17:17" x14ac:dyDescent="0.35">
      <c r="Q13030" s="2"/>
    </row>
    <row r="13031" spans="17:17" x14ac:dyDescent="0.35">
      <c r="Q13031" s="2"/>
    </row>
    <row r="13032" spans="17:17" x14ac:dyDescent="0.35">
      <c r="Q13032" s="2"/>
    </row>
    <row r="13033" spans="17:17" x14ac:dyDescent="0.35">
      <c r="Q13033" s="2"/>
    </row>
    <row r="13034" spans="17:17" x14ac:dyDescent="0.35">
      <c r="Q13034" s="2"/>
    </row>
    <row r="13035" spans="17:17" x14ac:dyDescent="0.35">
      <c r="Q13035" s="2"/>
    </row>
    <row r="13036" spans="17:17" x14ac:dyDescent="0.35">
      <c r="Q13036" s="2"/>
    </row>
    <row r="13037" spans="17:17" x14ac:dyDescent="0.35">
      <c r="Q13037" s="2"/>
    </row>
    <row r="13038" spans="17:17" x14ac:dyDescent="0.35">
      <c r="Q13038" s="2"/>
    </row>
    <row r="13039" spans="17:17" x14ac:dyDescent="0.35">
      <c r="Q13039" s="2"/>
    </row>
    <row r="13040" spans="17:17" x14ac:dyDescent="0.35">
      <c r="Q13040" s="2"/>
    </row>
    <row r="13041" spans="17:17" x14ac:dyDescent="0.35">
      <c r="Q13041" s="2"/>
    </row>
    <row r="13042" spans="17:17" x14ac:dyDescent="0.35">
      <c r="Q13042" s="2"/>
    </row>
    <row r="13043" spans="17:17" x14ac:dyDescent="0.35">
      <c r="Q13043" s="2"/>
    </row>
    <row r="13044" spans="17:17" x14ac:dyDescent="0.35">
      <c r="Q13044" s="2"/>
    </row>
    <row r="13045" spans="17:17" x14ac:dyDescent="0.35">
      <c r="Q13045" s="2"/>
    </row>
    <row r="13046" spans="17:17" x14ac:dyDescent="0.35">
      <c r="Q13046" s="2"/>
    </row>
    <row r="13047" spans="17:17" x14ac:dyDescent="0.35">
      <c r="Q13047" s="2"/>
    </row>
    <row r="13048" spans="17:17" x14ac:dyDescent="0.35">
      <c r="Q13048" s="2"/>
    </row>
    <row r="13049" spans="17:17" x14ac:dyDescent="0.35">
      <c r="Q13049" s="2"/>
    </row>
    <row r="13050" spans="17:17" x14ac:dyDescent="0.35">
      <c r="Q13050" s="2"/>
    </row>
    <row r="13051" spans="17:17" x14ac:dyDescent="0.35">
      <c r="Q13051" s="2"/>
    </row>
    <row r="13052" spans="17:17" x14ac:dyDescent="0.35">
      <c r="Q13052" s="2"/>
    </row>
    <row r="13053" spans="17:17" x14ac:dyDescent="0.35">
      <c r="Q13053" s="2"/>
    </row>
    <row r="13054" spans="17:17" x14ac:dyDescent="0.35">
      <c r="Q13054" s="2"/>
    </row>
    <row r="13055" spans="17:17" x14ac:dyDescent="0.35">
      <c r="Q13055" s="2"/>
    </row>
    <row r="13056" spans="17:17" x14ac:dyDescent="0.35">
      <c r="Q13056" s="2"/>
    </row>
    <row r="13057" spans="17:17" x14ac:dyDescent="0.35">
      <c r="Q13057" s="2"/>
    </row>
    <row r="13058" spans="17:17" x14ac:dyDescent="0.35">
      <c r="Q13058" s="2"/>
    </row>
    <row r="13059" spans="17:17" x14ac:dyDescent="0.35">
      <c r="Q13059" s="2"/>
    </row>
    <row r="13060" spans="17:17" x14ac:dyDescent="0.35">
      <c r="Q13060" s="2"/>
    </row>
    <row r="13061" spans="17:17" x14ac:dyDescent="0.35">
      <c r="Q13061" s="2"/>
    </row>
    <row r="13062" spans="17:17" x14ac:dyDescent="0.35">
      <c r="Q13062" s="2"/>
    </row>
    <row r="13063" spans="17:17" x14ac:dyDescent="0.35">
      <c r="Q13063" s="2"/>
    </row>
    <row r="13064" spans="17:17" x14ac:dyDescent="0.35">
      <c r="Q13064" s="2"/>
    </row>
    <row r="13065" spans="17:17" x14ac:dyDescent="0.35">
      <c r="Q13065" s="2"/>
    </row>
    <row r="13066" spans="17:17" x14ac:dyDescent="0.35">
      <c r="Q13066" s="2"/>
    </row>
    <row r="13067" spans="17:17" x14ac:dyDescent="0.35">
      <c r="Q13067" s="2"/>
    </row>
    <row r="13068" spans="17:17" x14ac:dyDescent="0.35">
      <c r="Q13068" s="2"/>
    </row>
    <row r="13069" spans="17:17" x14ac:dyDescent="0.35">
      <c r="Q13069" s="2"/>
    </row>
    <row r="13070" spans="17:17" x14ac:dyDescent="0.35">
      <c r="Q13070" s="2"/>
    </row>
    <row r="13071" spans="17:17" x14ac:dyDescent="0.35">
      <c r="Q13071" s="2"/>
    </row>
    <row r="13072" spans="17:17" x14ac:dyDescent="0.35">
      <c r="Q13072" s="2"/>
    </row>
    <row r="13073" spans="17:17" x14ac:dyDescent="0.35">
      <c r="Q13073" s="2"/>
    </row>
    <row r="13074" spans="17:17" x14ac:dyDescent="0.35">
      <c r="Q13074" s="2"/>
    </row>
    <row r="13075" spans="17:17" x14ac:dyDescent="0.35">
      <c r="Q13075" s="2"/>
    </row>
    <row r="13076" spans="17:17" x14ac:dyDescent="0.35">
      <c r="Q13076" s="2"/>
    </row>
    <row r="13077" spans="17:17" x14ac:dyDescent="0.35">
      <c r="Q13077" s="2"/>
    </row>
    <row r="13078" spans="17:17" x14ac:dyDescent="0.35">
      <c r="Q13078" s="2"/>
    </row>
    <row r="13079" spans="17:17" x14ac:dyDescent="0.35">
      <c r="Q13079" s="2"/>
    </row>
    <row r="13080" spans="17:17" x14ac:dyDescent="0.35">
      <c r="Q13080" s="2"/>
    </row>
    <row r="13081" spans="17:17" x14ac:dyDescent="0.35">
      <c r="Q13081" s="2"/>
    </row>
    <row r="13082" spans="17:17" x14ac:dyDescent="0.35">
      <c r="Q13082" s="2"/>
    </row>
    <row r="13083" spans="17:17" x14ac:dyDescent="0.35">
      <c r="Q13083" s="2"/>
    </row>
    <row r="13084" spans="17:17" x14ac:dyDescent="0.35">
      <c r="Q13084" s="2"/>
    </row>
    <row r="13085" spans="17:17" x14ac:dyDescent="0.35">
      <c r="Q13085" s="2"/>
    </row>
    <row r="13086" spans="17:17" x14ac:dyDescent="0.35">
      <c r="Q13086" s="2"/>
    </row>
    <row r="13087" spans="17:17" x14ac:dyDescent="0.35">
      <c r="Q13087" s="2"/>
    </row>
    <row r="13088" spans="17:17" x14ac:dyDescent="0.35">
      <c r="Q13088" s="2"/>
    </row>
    <row r="13089" spans="17:17" x14ac:dyDescent="0.35">
      <c r="Q13089" s="2"/>
    </row>
    <row r="13090" spans="17:17" x14ac:dyDescent="0.35">
      <c r="Q13090" s="2"/>
    </row>
    <row r="13091" spans="17:17" x14ac:dyDescent="0.35">
      <c r="Q13091" s="2"/>
    </row>
    <row r="13092" spans="17:17" x14ac:dyDescent="0.35">
      <c r="Q13092" s="2"/>
    </row>
    <row r="13093" spans="17:17" x14ac:dyDescent="0.35">
      <c r="Q13093" s="2"/>
    </row>
    <row r="13094" spans="17:17" x14ac:dyDescent="0.35">
      <c r="Q13094" s="2"/>
    </row>
    <row r="13095" spans="17:17" x14ac:dyDescent="0.35">
      <c r="Q13095" s="2"/>
    </row>
    <row r="13096" spans="17:17" x14ac:dyDescent="0.35">
      <c r="Q13096" s="2"/>
    </row>
    <row r="13097" spans="17:17" x14ac:dyDescent="0.35">
      <c r="Q13097" s="2"/>
    </row>
    <row r="13098" spans="17:17" x14ac:dyDescent="0.35">
      <c r="Q13098" s="2"/>
    </row>
    <row r="13099" spans="17:17" x14ac:dyDescent="0.35">
      <c r="Q13099" s="2"/>
    </row>
    <row r="13100" spans="17:17" x14ac:dyDescent="0.35">
      <c r="Q13100" s="2"/>
    </row>
    <row r="13101" spans="17:17" x14ac:dyDescent="0.35">
      <c r="Q13101" s="2"/>
    </row>
    <row r="13102" spans="17:17" x14ac:dyDescent="0.35">
      <c r="Q13102" s="2"/>
    </row>
    <row r="13103" spans="17:17" x14ac:dyDescent="0.35">
      <c r="Q13103" s="2"/>
    </row>
    <row r="13104" spans="17:17" x14ac:dyDescent="0.35">
      <c r="Q13104" s="2"/>
    </row>
    <row r="13105" spans="17:17" x14ac:dyDescent="0.35">
      <c r="Q13105" s="2"/>
    </row>
    <row r="13106" spans="17:17" x14ac:dyDescent="0.35">
      <c r="Q13106" s="2"/>
    </row>
    <row r="13107" spans="17:17" x14ac:dyDescent="0.35">
      <c r="Q13107" s="2"/>
    </row>
    <row r="13108" spans="17:17" x14ac:dyDescent="0.35">
      <c r="Q13108" s="2"/>
    </row>
    <row r="13109" spans="17:17" x14ac:dyDescent="0.35">
      <c r="Q13109" s="2"/>
    </row>
    <row r="13110" spans="17:17" x14ac:dyDescent="0.35">
      <c r="Q13110" s="2"/>
    </row>
    <row r="13111" spans="17:17" x14ac:dyDescent="0.35">
      <c r="Q13111" s="2"/>
    </row>
    <row r="13112" spans="17:17" x14ac:dyDescent="0.35">
      <c r="Q13112" s="2"/>
    </row>
    <row r="13113" spans="17:17" x14ac:dyDescent="0.35">
      <c r="Q13113" s="2"/>
    </row>
    <row r="13114" spans="17:17" x14ac:dyDescent="0.35">
      <c r="Q13114" s="2"/>
    </row>
    <row r="13115" spans="17:17" x14ac:dyDescent="0.35">
      <c r="Q13115" s="2"/>
    </row>
    <row r="13116" spans="17:17" x14ac:dyDescent="0.35">
      <c r="Q13116" s="2"/>
    </row>
    <row r="13117" spans="17:17" x14ac:dyDescent="0.35">
      <c r="Q13117" s="2"/>
    </row>
    <row r="13118" spans="17:17" x14ac:dyDescent="0.35">
      <c r="Q13118" s="2"/>
    </row>
    <row r="13119" spans="17:17" x14ac:dyDescent="0.35">
      <c r="Q13119" s="2"/>
    </row>
    <row r="13120" spans="17:17" x14ac:dyDescent="0.35">
      <c r="Q13120" s="2"/>
    </row>
    <row r="13121" spans="17:17" x14ac:dyDescent="0.35">
      <c r="Q13121" s="2"/>
    </row>
    <row r="13122" spans="17:17" x14ac:dyDescent="0.35">
      <c r="Q13122" s="2"/>
    </row>
    <row r="13123" spans="17:17" x14ac:dyDescent="0.35">
      <c r="Q13123" s="2"/>
    </row>
    <row r="13124" spans="17:17" x14ac:dyDescent="0.35">
      <c r="Q13124" s="2"/>
    </row>
    <row r="13125" spans="17:17" x14ac:dyDescent="0.35">
      <c r="Q13125" s="2"/>
    </row>
    <row r="13126" spans="17:17" x14ac:dyDescent="0.35">
      <c r="Q13126" s="2"/>
    </row>
    <row r="13127" spans="17:17" x14ac:dyDescent="0.35">
      <c r="Q13127" s="2"/>
    </row>
    <row r="13128" spans="17:17" x14ac:dyDescent="0.35">
      <c r="Q13128" s="2"/>
    </row>
    <row r="13129" spans="17:17" x14ac:dyDescent="0.35">
      <c r="Q13129" s="2"/>
    </row>
    <row r="13130" spans="17:17" x14ac:dyDescent="0.35">
      <c r="Q13130" s="2"/>
    </row>
    <row r="13131" spans="17:17" x14ac:dyDescent="0.35">
      <c r="Q13131" s="2"/>
    </row>
    <row r="13132" spans="17:17" x14ac:dyDescent="0.35">
      <c r="Q13132" s="2"/>
    </row>
    <row r="13133" spans="17:17" x14ac:dyDescent="0.35">
      <c r="Q13133" s="2"/>
    </row>
    <row r="13134" spans="17:17" x14ac:dyDescent="0.35">
      <c r="Q13134" s="2"/>
    </row>
    <row r="13135" spans="17:17" x14ac:dyDescent="0.35">
      <c r="Q13135" s="2"/>
    </row>
    <row r="13136" spans="17:17" x14ac:dyDescent="0.35">
      <c r="Q13136" s="2"/>
    </row>
    <row r="13137" spans="17:17" x14ac:dyDescent="0.35">
      <c r="Q13137" s="2"/>
    </row>
    <row r="13138" spans="17:17" x14ac:dyDescent="0.35">
      <c r="Q13138" s="2"/>
    </row>
    <row r="13139" spans="17:17" x14ac:dyDescent="0.35">
      <c r="Q13139" s="2"/>
    </row>
    <row r="13140" spans="17:17" x14ac:dyDescent="0.35">
      <c r="Q13140" s="2"/>
    </row>
    <row r="13141" spans="17:17" x14ac:dyDescent="0.35">
      <c r="Q13141" s="2"/>
    </row>
    <row r="13142" spans="17:17" x14ac:dyDescent="0.35">
      <c r="Q13142" s="2"/>
    </row>
    <row r="13143" spans="17:17" x14ac:dyDescent="0.35">
      <c r="Q13143" s="2"/>
    </row>
    <row r="13144" spans="17:17" x14ac:dyDescent="0.35">
      <c r="Q13144" s="2"/>
    </row>
    <row r="13145" spans="17:17" x14ac:dyDescent="0.35">
      <c r="Q13145" s="2"/>
    </row>
    <row r="13146" spans="17:17" x14ac:dyDescent="0.35">
      <c r="Q13146" s="2"/>
    </row>
    <row r="13147" spans="17:17" x14ac:dyDescent="0.35">
      <c r="Q13147" s="2"/>
    </row>
    <row r="13148" spans="17:17" x14ac:dyDescent="0.35">
      <c r="Q13148" s="2"/>
    </row>
    <row r="13149" spans="17:17" x14ac:dyDescent="0.35">
      <c r="Q13149" s="2"/>
    </row>
    <row r="13150" spans="17:17" x14ac:dyDescent="0.35">
      <c r="Q13150" s="2"/>
    </row>
    <row r="13151" spans="17:17" x14ac:dyDescent="0.35">
      <c r="Q13151" s="2"/>
    </row>
    <row r="13152" spans="17:17" x14ac:dyDescent="0.35">
      <c r="Q13152" s="2"/>
    </row>
    <row r="13153" spans="17:17" x14ac:dyDescent="0.35">
      <c r="Q13153" s="2"/>
    </row>
    <row r="13154" spans="17:17" x14ac:dyDescent="0.35">
      <c r="Q13154" s="2"/>
    </row>
    <row r="13155" spans="17:17" x14ac:dyDescent="0.35">
      <c r="Q13155" s="2"/>
    </row>
    <row r="13156" spans="17:17" x14ac:dyDescent="0.35">
      <c r="Q13156" s="2"/>
    </row>
    <row r="13157" spans="17:17" x14ac:dyDescent="0.35">
      <c r="Q13157" s="2"/>
    </row>
    <row r="13158" spans="17:17" x14ac:dyDescent="0.35">
      <c r="Q13158" s="2"/>
    </row>
    <row r="13159" spans="17:17" x14ac:dyDescent="0.35">
      <c r="Q13159" s="2"/>
    </row>
    <row r="13160" spans="17:17" x14ac:dyDescent="0.35">
      <c r="Q13160" s="2"/>
    </row>
    <row r="13161" spans="17:17" x14ac:dyDescent="0.35">
      <c r="Q13161" s="2"/>
    </row>
    <row r="13162" spans="17:17" x14ac:dyDescent="0.35">
      <c r="Q13162" s="2"/>
    </row>
    <row r="13163" spans="17:17" x14ac:dyDescent="0.35">
      <c r="Q13163" s="2"/>
    </row>
    <row r="13164" spans="17:17" x14ac:dyDescent="0.35">
      <c r="Q13164" s="2"/>
    </row>
    <row r="13165" spans="17:17" x14ac:dyDescent="0.35">
      <c r="Q13165" s="2"/>
    </row>
    <row r="13166" spans="17:17" x14ac:dyDescent="0.35">
      <c r="Q13166" s="2"/>
    </row>
    <row r="13167" spans="17:17" x14ac:dyDescent="0.35">
      <c r="Q13167" s="2"/>
    </row>
    <row r="13168" spans="17:17" x14ac:dyDescent="0.35">
      <c r="Q13168" s="2"/>
    </row>
    <row r="13169" spans="17:17" x14ac:dyDescent="0.35">
      <c r="Q13169" s="2"/>
    </row>
    <row r="13170" spans="17:17" x14ac:dyDescent="0.35">
      <c r="Q13170" s="2"/>
    </row>
    <row r="13171" spans="17:17" x14ac:dyDescent="0.35">
      <c r="Q13171" s="2"/>
    </row>
    <row r="13172" spans="17:17" x14ac:dyDescent="0.35">
      <c r="Q13172" s="2"/>
    </row>
    <row r="13173" spans="17:17" x14ac:dyDescent="0.35">
      <c r="Q13173" s="2"/>
    </row>
    <row r="13174" spans="17:17" x14ac:dyDescent="0.35">
      <c r="Q13174" s="2"/>
    </row>
    <row r="13175" spans="17:17" x14ac:dyDescent="0.35">
      <c r="Q13175" s="2"/>
    </row>
    <row r="13176" spans="17:17" x14ac:dyDescent="0.35">
      <c r="Q13176" s="2"/>
    </row>
    <row r="13177" spans="17:17" x14ac:dyDescent="0.35">
      <c r="Q13177" s="2"/>
    </row>
    <row r="13178" spans="17:17" x14ac:dyDescent="0.35">
      <c r="Q13178" s="2"/>
    </row>
    <row r="13179" spans="17:17" x14ac:dyDescent="0.35">
      <c r="Q13179" s="2"/>
    </row>
    <row r="13180" spans="17:17" x14ac:dyDescent="0.35">
      <c r="Q13180" s="2"/>
    </row>
    <row r="13181" spans="17:17" x14ac:dyDescent="0.35">
      <c r="Q13181" s="2"/>
    </row>
    <row r="13182" spans="17:17" x14ac:dyDescent="0.35">
      <c r="Q13182" s="2"/>
    </row>
    <row r="13183" spans="17:17" x14ac:dyDescent="0.35">
      <c r="Q13183" s="2"/>
    </row>
    <row r="13184" spans="17:17" x14ac:dyDescent="0.35">
      <c r="Q13184" s="2"/>
    </row>
    <row r="13185" spans="17:17" x14ac:dyDescent="0.35">
      <c r="Q13185" s="2"/>
    </row>
    <row r="13186" spans="17:17" x14ac:dyDescent="0.35">
      <c r="Q13186" s="2"/>
    </row>
    <row r="13187" spans="17:17" x14ac:dyDescent="0.35">
      <c r="Q13187" s="2"/>
    </row>
    <row r="13188" spans="17:17" x14ac:dyDescent="0.35">
      <c r="Q13188" s="2"/>
    </row>
    <row r="13189" spans="17:17" x14ac:dyDescent="0.35">
      <c r="Q13189" s="2"/>
    </row>
    <row r="13190" spans="17:17" x14ac:dyDescent="0.35">
      <c r="Q13190" s="2"/>
    </row>
    <row r="13191" spans="17:17" x14ac:dyDescent="0.35">
      <c r="Q13191" s="2"/>
    </row>
    <row r="13192" spans="17:17" x14ac:dyDescent="0.35">
      <c r="Q13192" s="2"/>
    </row>
    <row r="13193" spans="17:17" x14ac:dyDescent="0.35">
      <c r="Q13193" s="2"/>
    </row>
    <row r="13194" spans="17:17" x14ac:dyDescent="0.35">
      <c r="Q13194" s="2"/>
    </row>
    <row r="13195" spans="17:17" x14ac:dyDescent="0.35">
      <c r="Q13195" s="2"/>
    </row>
    <row r="13196" spans="17:17" x14ac:dyDescent="0.35">
      <c r="Q13196" s="2"/>
    </row>
    <row r="13197" spans="17:17" x14ac:dyDescent="0.35">
      <c r="Q13197" s="2"/>
    </row>
    <row r="13198" spans="17:17" x14ac:dyDescent="0.35">
      <c r="Q13198" s="2"/>
    </row>
    <row r="13199" spans="17:17" x14ac:dyDescent="0.35">
      <c r="Q13199" s="2"/>
    </row>
    <row r="13200" spans="17:17" x14ac:dyDescent="0.35">
      <c r="Q13200" s="2"/>
    </row>
    <row r="13201" spans="17:17" x14ac:dyDescent="0.35">
      <c r="Q13201" s="2"/>
    </row>
    <row r="13202" spans="17:17" x14ac:dyDescent="0.35">
      <c r="Q13202" s="2"/>
    </row>
    <row r="13203" spans="17:17" x14ac:dyDescent="0.35">
      <c r="Q13203" s="2"/>
    </row>
    <row r="13204" spans="17:17" x14ac:dyDescent="0.35">
      <c r="Q13204" s="2"/>
    </row>
    <row r="13205" spans="17:17" x14ac:dyDescent="0.35">
      <c r="Q13205" s="2"/>
    </row>
    <row r="13206" spans="17:17" x14ac:dyDescent="0.35">
      <c r="Q13206" s="2"/>
    </row>
    <row r="13207" spans="17:17" x14ac:dyDescent="0.35">
      <c r="Q13207" s="2"/>
    </row>
    <row r="13208" spans="17:17" x14ac:dyDescent="0.35">
      <c r="Q13208" s="2"/>
    </row>
    <row r="13209" spans="17:17" x14ac:dyDescent="0.35">
      <c r="Q13209" s="2"/>
    </row>
    <row r="13210" spans="17:17" x14ac:dyDescent="0.35">
      <c r="Q13210" s="2"/>
    </row>
    <row r="13211" spans="17:17" x14ac:dyDescent="0.35">
      <c r="Q13211" s="2"/>
    </row>
    <row r="13212" spans="17:17" x14ac:dyDescent="0.35">
      <c r="Q13212" s="2"/>
    </row>
    <row r="13213" spans="17:17" x14ac:dyDescent="0.35">
      <c r="Q13213" s="2"/>
    </row>
    <row r="13214" spans="17:17" x14ac:dyDescent="0.35">
      <c r="Q13214" s="2"/>
    </row>
    <row r="13215" spans="17:17" x14ac:dyDescent="0.35">
      <c r="Q13215" s="2"/>
    </row>
    <row r="13216" spans="17:17" x14ac:dyDescent="0.35">
      <c r="Q13216" s="2"/>
    </row>
    <row r="13217" spans="17:17" x14ac:dyDescent="0.35">
      <c r="Q13217" s="2"/>
    </row>
    <row r="13218" spans="17:17" x14ac:dyDescent="0.35">
      <c r="Q13218" s="2"/>
    </row>
    <row r="13219" spans="17:17" x14ac:dyDescent="0.35">
      <c r="Q13219" s="2"/>
    </row>
    <row r="13220" spans="17:17" x14ac:dyDescent="0.35">
      <c r="Q13220" s="2"/>
    </row>
    <row r="13221" spans="17:17" x14ac:dyDescent="0.35">
      <c r="Q13221" s="2"/>
    </row>
    <row r="13222" spans="17:17" x14ac:dyDescent="0.35">
      <c r="Q13222" s="2"/>
    </row>
    <row r="13223" spans="17:17" x14ac:dyDescent="0.35">
      <c r="Q13223" s="2"/>
    </row>
    <row r="13224" spans="17:17" x14ac:dyDescent="0.35">
      <c r="Q13224" s="2"/>
    </row>
    <row r="13225" spans="17:17" x14ac:dyDescent="0.35">
      <c r="Q13225" s="2"/>
    </row>
    <row r="13226" spans="17:17" x14ac:dyDescent="0.35">
      <c r="Q13226" s="2"/>
    </row>
    <row r="13227" spans="17:17" x14ac:dyDescent="0.35">
      <c r="Q13227" s="2"/>
    </row>
    <row r="13228" spans="17:17" x14ac:dyDescent="0.35">
      <c r="Q13228" s="2"/>
    </row>
    <row r="13229" spans="17:17" x14ac:dyDescent="0.35">
      <c r="Q13229" s="2"/>
    </row>
    <row r="13230" spans="17:17" x14ac:dyDescent="0.35">
      <c r="Q13230" s="2"/>
    </row>
    <row r="13231" spans="17:17" x14ac:dyDescent="0.35">
      <c r="Q13231" s="2"/>
    </row>
    <row r="13232" spans="17:17" x14ac:dyDescent="0.35">
      <c r="Q13232" s="2"/>
    </row>
    <row r="13233" spans="17:17" x14ac:dyDescent="0.35">
      <c r="Q13233" s="2"/>
    </row>
    <row r="13234" spans="17:17" x14ac:dyDescent="0.35">
      <c r="Q13234" s="2"/>
    </row>
    <row r="13235" spans="17:17" x14ac:dyDescent="0.35">
      <c r="Q13235" s="2"/>
    </row>
    <row r="13236" spans="17:17" x14ac:dyDescent="0.35">
      <c r="Q13236" s="2"/>
    </row>
    <row r="13237" spans="17:17" x14ac:dyDescent="0.35">
      <c r="Q13237" s="2"/>
    </row>
    <row r="13238" spans="17:17" x14ac:dyDescent="0.35">
      <c r="Q13238" s="2"/>
    </row>
    <row r="13239" spans="17:17" x14ac:dyDescent="0.35">
      <c r="Q13239" s="2"/>
    </row>
    <row r="13240" spans="17:17" x14ac:dyDescent="0.35">
      <c r="Q13240" s="2"/>
    </row>
    <row r="13241" spans="17:17" x14ac:dyDescent="0.35">
      <c r="Q13241" s="2"/>
    </row>
    <row r="13242" spans="17:17" x14ac:dyDescent="0.35">
      <c r="Q13242" s="2"/>
    </row>
    <row r="13243" spans="17:17" x14ac:dyDescent="0.35">
      <c r="Q13243" s="2"/>
    </row>
    <row r="13244" spans="17:17" x14ac:dyDescent="0.35">
      <c r="Q13244" s="2"/>
    </row>
    <row r="13245" spans="17:17" x14ac:dyDescent="0.35">
      <c r="Q13245" s="2"/>
    </row>
    <row r="13246" spans="17:17" x14ac:dyDescent="0.35">
      <c r="Q13246" s="2"/>
    </row>
    <row r="13247" spans="17:17" x14ac:dyDescent="0.35">
      <c r="Q13247" s="2"/>
    </row>
    <row r="13248" spans="17:17" x14ac:dyDescent="0.35">
      <c r="Q13248" s="2"/>
    </row>
    <row r="13249" spans="17:17" x14ac:dyDescent="0.35">
      <c r="Q13249" s="2"/>
    </row>
    <row r="13250" spans="17:17" x14ac:dyDescent="0.35">
      <c r="Q13250" s="2"/>
    </row>
    <row r="13251" spans="17:17" x14ac:dyDescent="0.35">
      <c r="Q13251" s="2"/>
    </row>
    <row r="13252" spans="17:17" x14ac:dyDescent="0.35">
      <c r="Q13252" s="2"/>
    </row>
    <row r="13253" spans="17:17" x14ac:dyDescent="0.35">
      <c r="Q13253" s="2"/>
    </row>
    <row r="13254" spans="17:17" x14ac:dyDescent="0.35">
      <c r="Q13254" s="2"/>
    </row>
    <row r="13255" spans="17:17" x14ac:dyDescent="0.35">
      <c r="Q13255" s="2"/>
    </row>
    <row r="13256" spans="17:17" x14ac:dyDescent="0.35">
      <c r="Q13256" s="2"/>
    </row>
    <row r="13257" spans="17:17" x14ac:dyDescent="0.35">
      <c r="Q13257" s="2"/>
    </row>
    <row r="13258" spans="17:17" x14ac:dyDescent="0.35">
      <c r="Q13258" s="2"/>
    </row>
    <row r="13259" spans="17:17" x14ac:dyDescent="0.35">
      <c r="Q13259" s="2"/>
    </row>
    <row r="13260" spans="17:17" x14ac:dyDescent="0.35">
      <c r="Q13260" s="2"/>
    </row>
    <row r="13261" spans="17:17" x14ac:dyDescent="0.35">
      <c r="Q13261" s="2"/>
    </row>
    <row r="13262" spans="17:17" x14ac:dyDescent="0.35">
      <c r="Q13262" s="2"/>
    </row>
    <row r="13263" spans="17:17" x14ac:dyDescent="0.35">
      <c r="Q13263" s="2"/>
    </row>
    <row r="13264" spans="17:17" x14ac:dyDescent="0.35">
      <c r="Q13264" s="2"/>
    </row>
    <row r="13265" spans="17:17" x14ac:dyDescent="0.35">
      <c r="Q13265" s="2"/>
    </row>
    <row r="13266" spans="17:17" x14ac:dyDescent="0.35">
      <c r="Q13266" s="2"/>
    </row>
    <row r="13267" spans="17:17" x14ac:dyDescent="0.35">
      <c r="Q13267" s="2"/>
    </row>
    <row r="13268" spans="17:17" x14ac:dyDescent="0.35">
      <c r="Q13268" s="2"/>
    </row>
    <row r="13269" spans="17:17" x14ac:dyDescent="0.35">
      <c r="Q13269" s="2"/>
    </row>
    <row r="13270" spans="17:17" x14ac:dyDescent="0.35">
      <c r="Q13270" s="2"/>
    </row>
    <row r="13271" spans="17:17" x14ac:dyDescent="0.35">
      <c r="Q13271" s="2"/>
    </row>
    <row r="13272" spans="17:17" x14ac:dyDescent="0.35">
      <c r="Q13272" s="2"/>
    </row>
    <row r="13273" spans="17:17" x14ac:dyDescent="0.35">
      <c r="Q13273" s="2"/>
    </row>
    <row r="13274" spans="17:17" x14ac:dyDescent="0.35">
      <c r="Q13274" s="2"/>
    </row>
    <row r="13275" spans="17:17" x14ac:dyDescent="0.35">
      <c r="Q13275" s="2"/>
    </row>
    <row r="13276" spans="17:17" x14ac:dyDescent="0.35">
      <c r="Q13276" s="2"/>
    </row>
    <row r="13277" spans="17:17" x14ac:dyDescent="0.35">
      <c r="Q13277" s="2"/>
    </row>
    <row r="13278" spans="17:17" x14ac:dyDescent="0.35">
      <c r="Q13278" s="2"/>
    </row>
    <row r="13279" spans="17:17" x14ac:dyDescent="0.35">
      <c r="Q13279" s="2"/>
    </row>
    <row r="13280" spans="17:17" x14ac:dyDescent="0.35">
      <c r="Q13280" s="2"/>
    </row>
    <row r="13281" spans="17:17" x14ac:dyDescent="0.35">
      <c r="Q13281" s="2"/>
    </row>
    <row r="13282" spans="17:17" x14ac:dyDescent="0.35">
      <c r="Q13282" s="2"/>
    </row>
    <row r="13283" spans="17:17" x14ac:dyDescent="0.35">
      <c r="Q13283" s="2"/>
    </row>
    <row r="13284" spans="17:17" x14ac:dyDescent="0.35">
      <c r="Q13284" s="2"/>
    </row>
    <row r="13285" spans="17:17" x14ac:dyDescent="0.35">
      <c r="Q13285" s="2"/>
    </row>
    <row r="13286" spans="17:17" x14ac:dyDescent="0.35">
      <c r="Q13286" s="2"/>
    </row>
    <row r="13287" spans="17:17" x14ac:dyDescent="0.35">
      <c r="Q13287" s="2"/>
    </row>
    <row r="13288" spans="17:17" x14ac:dyDescent="0.35">
      <c r="Q13288" s="2"/>
    </row>
    <row r="13289" spans="17:17" x14ac:dyDescent="0.35">
      <c r="Q13289" s="2"/>
    </row>
    <row r="13290" spans="17:17" x14ac:dyDescent="0.35">
      <c r="Q13290" s="2"/>
    </row>
    <row r="13291" spans="17:17" x14ac:dyDescent="0.35">
      <c r="Q13291" s="2"/>
    </row>
    <row r="13292" spans="17:17" x14ac:dyDescent="0.35">
      <c r="Q13292" s="2"/>
    </row>
    <row r="13293" spans="17:17" x14ac:dyDescent="0.35">
      <c r="Q13293" s="2"/>
    </row>
    <row r="13294" spans="17:17" x14ac:dyDescent="0.35">
      <c r="Q13294" s="2"/>
    </row>
    <row r="13295" spans="17:17" x14ac:dyDescent="0.35">
      <c r="Q13295" s="2"/>
    </row>
    <row r="13296" spans="17:17" x14ac:dyDescent="0.35">
      <c r="Q13296" s="2"/>
    </row>
    <row r="13297" spans="17:17" x14ac:dyDescent="0.35">
      <c r="Q13297" s="2"/>
    </row>
    <row r="13298" spans="17:17" x14ac:dyDescent="0.35">
      <c r="Q13298" s="2"/>
    </row>
    <row r="13299" spans="17:17" x14ac:dyDescent="0.35">
      <c r="Q13299" s="2"/>
    </row>
    <row r="13300" spans="17:17" x14ac:dyDescent="0.35">
      <c r="Q13300" s="2"/>
    </row>
    <row r="13301" spans="17:17" x14ac:dyDescent="0.35">
      <c r="Q13301" s="2"/>
    </row>
    <row r="13302" spans="17:17" x14ac:dyDescent="0.35">
      <c r="Q13302" s="2"/>
    </row>
    <row r="13303" spans="17:17" x14ac:dyDescent="0.35">
      <c r="Q13303" s="2"/>
    </row>
    <row r="13304" spans="17:17" x14ac:dyDescent="0.35">
      <c r="Q13304" s="2"/>
    </row>
    <row r="13305" spans="17:17" x14ac:dyDescent="0.35">
      <c r="Q13305" s="2"/>
    </row>
    <row r="13306" spans="17:17" x14ac:dyDescent="0.35">
      <c r="Q13306" s="2"/>
    </row>
    <row r="13307" spans="17:17" x14ac:dyDescent="0.35">
      <c r="Q13307" s="2"/>
    </row>
    <row r="13308" spans="17:17" x14ac:dyDescent="0.35">
      <c r="Q13308" s="2"/>
    </row>
    <row r="13309" spans="17:17" x14ac:dyDescent="0.35">
      <c r="Q13309" s="2"/>
    </row>
    <row r="13310" spans="17:17" x14ac:dyDescent="0.35">
      <c r="Q13310" s="2"/>
    </row>
    <row r="13311" spans="17:17" x14ac:dyDescent="0.35">
      <c r="Q13311" s="2"/>
    </row>
    <row r="13312" spans="17:17" x14ac:dyDescent="0.35">
      <c r="Q13312" s="2"/>
    </row>
    <row r="13313" spans="17:17" x14ac:dyDescent="0.35">
      <c r="Q13313" s="2"/>
    </row>
    <row r="13314" spans="17:17" x14ac:dyDescent="0.35">
      <c r="Q13314" s="2"/>
    </row>
    <row r="13315" spans="17:17" x14ac:dyDescent="0.35">
      <c r="Q13315" s="2"/>
    </row>
    <row r="13316" spans="17:17" x14ac:dyDescent="0.35">
      <c r="Q13316" s="2"/>
    </row>
    <row r="13317" spans="17:17" x14ac:dyDescent="0.35">
      <c r="Q13317" s="2"/>
    </row>
    <row r="13318" spans="17:17" x14ac:dyDescent="0.35">
      <c r="Q13318" s="2"/>
    </row>
    <row r="13319" spans="17:17" x14ac:dyDescent="0.35">
      <c r="Q13319" s="2"/>
    </row>
    <row r="13320" spans="17:17" x14ac:dyDescent="0.35">
      <c r="Q13320" s="2"/>
    </row>
    <row r="13321" spans="17:17" x14ac:dyDescent="0.35">
      <c r="Q13321" s="2"/>
    </row>
    <row r="13322" spans="17:17" x14ac:dyDescent="0.35">
      <c r="Q13322" s="2"/>
    </row>
    <row r="13323" spans="17:17" x14ac:dyDescent="0.35">
      <c r="Q13323" s="2"/>
    </row>
    <row r="13324" spans="17:17" x14ac:dyDescent="0.35">
      <c r="Q13324" s="2"/>
    </row>
    <row r="13325" spans="17:17" x14ac:dyDescent="0.35">
      <c r="Q13325" s="2"/>
    </row>
    <row r="13326" spans="17:17" x14ac:dyDescent="0.35">
      <c r="Q13326" s="2"/>
    </row>
    <row r="13327" spans="17:17" x14ac:dyDescent="0.35">
      <c r="Q13327" s="2"/>
    </row>
    <row r="13328" spans="17:17" x14ac:dyDescent="0.35">
      <c r="Q13328" s="2"/>
    </row>
    <row r="13329" spans="17:17" x14ac:dyDescent="0.35">
      <c r="Q13329" s="2"/>
    </row>
    <row r="13330" spans="17:17" x14ac:dyDescent="0.35">
      <c r="Q13330" s="2"/>
    </row>
    <row r="13331" spans="17:17" x14ac:dyDescent="0.35">
      <c r="Q13331" s="2"/>
    </row>
    <row r="13332" spans="17:17" x14ac:dyDescent="0.35">
      <c r="Q13332" s="2"/>
    </row>
    <row r="13333" spans="17:17" x14ac:dyDescent="0.35">
      <c r="Q13333" s="2"/>
    </row>
    <row r="13334" spans="17:17" x14ac:dyDescent="0.35">
      <c r="Q13334" s="2"/>
    </row>
    <row r="13335" spans="17:17" x14ac:dyDescent="0.35">
      <c r="Q13335" s="2"/>
    </row>
    <row r="13336" spans="17:17" x14ac:dyDescent="0.35">
      <c r="Q13336" s="2"/>
    </row>
    <row r="13337" spans="17:17" x14ac:dyDescent="0.35">
      <c r="Q13337" s="2"/>
    </row>
    <row r="13338" spans="17:17" x14ac:dyDescent="0.35">
      <c r="Q13338" s="2"/>
    </row>
    <row r="13339" spans="17:17" x14ac:dyDescent="0.35">
      <c r="Q13339" s="2"/>
    </row>
    <row r="13340" spans="17:17" x14ac:dyDescent="0.35">
      <c r="Q13340" s="2"/>
    </row>
    <row r="13341" spans="17:17" x14ac:dyDescent="0.35">
      <c r="Q13341" s="2"/>
    </row>
    <row r="13342" spans="17:17" x14ac:dyDescent="0.35">
      <c r="Q13342" s="2"/>
    </row>
    <row r="13343" spans="17:17" x14ac:dyDescent="0.35">
      <c r="Q13343" s="2"/>
    </row>
    <row r="13344" spans="17:17" x14ac:dyDescent="0.35">
      <c r="Q13344" s="2"/>
    </row>
    <row r="13345" spans="17:17" x14ac:dyDescent="0.35">
      <c r="Q13345" s="2"/>
    </row>
    <row r="13346" spans="17:17" x14ac:dyDescent="0.35">
      <c r="Q13346" s="2"/>
    </row>
    <row r="13347" spans="17:17" x14ac:dyDescent="0.35">
      <c r="Q13347" s="2"/>
    </row>
    <row r="13348" spans="17:17" x14ac:dyDescent="0.35">
      <c r="Q13348" s="2"/>
    </row>
    <row r="13349" spans="17:17" x14ac:dyDescent="0.35">
      <c r="Q13349" s="2"/>
    </row>
    <row r="13350" spans="17:17" x14ac:dyDescent="0.35">
      <c r="Q13350" s="2"/>
    </row>
    <row r="13351" spans="17:17" x14ac:dyDescent="0.35">
      <c r="Q13351" s="2"/>
    </row>
    <row r="13352" spans="17:17" x14ac:dyDescent="0.35">
      <c r="Q13352" s="2"/>
    </row>
    <row r="13353" spans="17:17" x14ac:dyDescent="0.35">
      <c r="Q13353" s="2"/>
    </row>
    <row r="13354" spans="17:17" x14ac:dyDescent="0.35">
      <c r="Q13354" s="2"/>
    </row>
    <row r="13355" spans="17:17" x14ac:dyDescent="0.35">
      <c r="Q13355" s="2"/>
    </row>
    <row r="13356" spans="17:17" x14ac:dyDescent="0.35">
      <c r="Q13356" s="2"/>
    </row>
    <row r="13357" spans="17:17" x14ac:dyDescent="0.35">
      <c r="Q13357" s="2"/>
    </row>
    <row r="13358" spans="17:17" x14ac:dyDescent="0.35">
      <c r="Q13358" s="2"/>
    </row>
    <row r="13359" spans="17:17" x14ac:dyDescent="0.35">
      <c r="Q13359" s="2"/>
    </row>
    <row r="13360" spans="17:17" x14ac:dyDescent="0.35">
      <c r="Q13360" s="2"/>
    </row>
    <row r="13361" spans="17:17" x14ac:dyDescent="0.35">
      <c r="Q13361" s="2"/>
    </row>
    <row r="13362" spans="17:17" x14ac:dyDescent="0.35">
      <c r="Q13362" s="2"/>
    </row>
    <row r="13363" spans="17:17" x14ac:dyDescent="0.35">
      <c r="Q13363" s="2"/>
    </row>
    <row r="13364" spans="17:17" x14ac:dyDescent="0.35">
      <c r="Q13364" s="2"/>
    </row>
    <row r="13365" spans="17:17" x14ac:dyDescent="0.35">
      <c r="Q13365" s="2"/>
    </row>
    <row r="13366" spans="17:17" x14ac:dyDescent="0.35">
      <c r="Q13366" s="2"/>
    </row>
    <row r="13367" spans="17:17" x14ac:dyDescent="0.35">
      <c r="Q13367" s="2"/>
    </row>
    <row r="13368" spans="17:17" x14ac:dyDescent="0.35">
      <c r="Q13368" s="2"/>
    </row>
    <row r="13369" spans="17:17" x14ac:dyDescent="0.35">
      <c r="Q13369" s="2"/>
    </row>
    <row r="13370" spans="17:17" x14ac:dyDescent="0.35">
      <c r="Q13370" s="2"/>
    </row>
    <row r="13371" spans="17:17" x14ac:dyDescent="0.35">
      <c r="Q13371" s="2"/>
    </row>
    <row r="13372" spans="17:17" x14ac:dyDescent="0.35">
      <c r="Q13372" s="2"/>
    </row>
    <row r="13373" spans="17:17" x14ac:dyDescent="0.35">
      <c r="Q13373" s="2"/>
    </row>
    <row r="13374" spans="17:17" x14ac:dyDescent="0.35">
      <c r="Q13374" s="2"/>
    </row>
    <row r="13375" spans="17:17" x14ac:dyDescent="0.35">
      <c r="Q13375" s="2"/>
    </row>
    <row r="13376" spans="17:17" x14ac:dyDescent="0.35">
      <c r="Q13376" s="2"/>
    </row>
    <row r="13377" spans="17:17" x14ac:dyDescent="0.35">
      <c r="Q13377" s="2"/>
    </row>
    <row r="13378" spans="17:17" x14ac:dyDescent="0.35">
      <c r="Q13378" s="2"/>
    </row>
    <row r="13379" spans="17:17" x14ac:dyDescent="0.35">
      <c r="Q13379" s="2"/>
    </row>
    <row r="13380" spans="17:17" x14ac:dyDescent="0.35">
      <c r="Q13380" s="2"/>
    </row>
    <row r="13381" spans="17:17" x14ac:dyDescent="0.35">
      <c r="Q13381" s="2"/>
    </row>
    <row r="13382" spans="17:17" x14ac:dyDescent="0.35">
      <c r="Q13382" s="2"/>
    </row>
    <row r="13383" spans="17:17" x14ac:dyDescent="0.35">
      <c r="Q13383" s="2"/>
    </row>
    <row r="13384" spans="17:17" x14ac:dyDescent="0.35">
      <c r="Q13384" s="2"/>
    </row>
    <row r="13385" spans="17:17" x14ac:dyDescent="0.35">
      <c r="Q13385" s="2"/>
    </row>
    <row r="13386" spans="17:17" x14ac:dyDescent="0.35">
      <c r="Q13386" s="2"/>
    </row>
    <row r="13387" spans="17:17" x14ac:dyDescent="0.35">
      <c r="Q13387" s="2"/>
    </row>
    <row r="13388" spans="17:17" x14ac:dyDescent="0.35">
      <c r="Q13388" s="2"/>
    </row>
    <row r="13389" spans="17:17" x14ac:dyDescent="0.35">
      <c r="Q13389" s="2"/>
    </row>
    <row r="13390" spans="17:17" x14ac:dyDescent="0.35">
      <c r="Q13390" s="2"/>
    </row>
    <row r="13391" spans="17:17" x14ac:dyDescent="0.35">
      <c r="Q13391" s="2"/>
    </row>
    <row r="13392" spans="17:17" x14ac:dyDescent="0.35">
      <c r="Q13392" s="2"/>
    </row>
    <row r="13393" spans="17:17" x14ac:dyDescent="0.35">
      <c r="Q13393" s="2"/>
    </row>
    <row r="13394" spans="17:17" x14ac:dyDescent="0.35">
      <c r="Q13394" s="2"/>
    </row>
    <row r="13395" spans="17:17" x14ac:dyDescent="0.35">
      <c r="Q13395" s="2"/>
    </row>
    <row r="13396" spans="17:17" x14ac:dyDescent="0.35">
      <c r="Q13396" s="2"/>
    </row>
    <row r="13397" spans="17:17" x14ac:dyDescent="0.35">
      <c r="Q13397" s="2"/>
    </row>
    <row r="13398" spans="17:17" x14ac:dyDescent="0.35">
      <c r="Q13398" s="2"/>
    </row>
    <row r="13399" spans="17:17" x14ac:dyDescent="0.35">
      <c r="Q13399" s="2"/>
    </row>
    <row r="13400" spans="17:17" x14ac:dyDescent="0.35">
      <c r="Q13400" s="2"/>
    </row>
    <row r="13401" spans="17:17" x14ac:dyDescent="0.35">
      <c r="Q13401" s="2"/>
    </row>
    <row r="13402" spans="17:17" x14ac:dyDescent="0.35">
      <c r="Q13402" s="2"/>
    </row>
    <row r="13403" spans="17:17" x14ac:dyDescent="0.35">
      <c r="Q13403" s="2"/>
    </row>
    <row r="13404" spans="17:17" x14ac:dyDescent="0.35">
      <c r="Q13404" s="2"/>
    </row>
    <row r="13405" spans="17:17" x14ac:dyDescent="0.35">
      <c r="Q13405" s="2"/>
    </row>
    <row r="13406" spans="17:17" x14ac:dyDescent="0.35">
      <c r="Q13406" s="2"/>
    </row>
    <row r="13407" spans="17:17" x14ac:dyDescent="0.35">
      <c r="Q13407" s="2"/>
    </row>
    <row r="13408" spans="17:17" x14ac:dyDescent="0.35">
      <c r="Q13408" s="2"/>
    </row>
    <row r="13409" spans="17:17" x14ac:dyDescent="0.35">
      <c r="Q13409" s="2"/>
    </row>
    <row r="13410" spans="17:17" x14ac:dyDescent="0.35">
      <c r="Q13410" s="2"/>
    </row>
    <row r="13411" spans="17:17" x14ac:dyDescent="0.35">
      <c r="Q13411" s="2"/>
    </row>
    <row r="13412" spans="17:17" x14ac:dyDescent="0.35">
      <c r="Q13412" s="2"/>
    </row>
    <row r="13413" spans="17:17" x14ac:dyDescent="0.35">
      <c r="Q13413" s="2"/>
    </row>
    <row r="13414" spans="17:17" x14ac:dyDescent="0.35">
      <c r="Q13414" s="2"/>
    </row>
    <row r="13415" spans="17:17" x14ac:dyDescent="0.35">
      <c r="Q13415" s="2"/>
    </row>
    <row r="13416" spans="17:17" x14ac:dyDescent="0.35">
      <c r="Q13416" s="2"/>
    </row>
    <row r="13417" spans="17:17" x14ac:dyDescent="0.35">
      <c r="Q13417" s="2"/>
    </row>
    <row r="13418" spans="17:17" x14ac:dyDescent="0.35">
      <c r="Q13418" s="2"/>
    </row>
    <row r="13419" spans="17:17" x14ac:dyDescent="0.35">
      <c r="Q13419" s="2"/>
    </row>
    <row r="13420" spans="17:17" x14ac:dyDescent="0.35">
      <c r="Q13420" s="2"/>
    </row>
    <row r="13421" spans="17:17" x14ac:dyDescent="0.35">
      <c r="Q13421" s="2"/>
    </row>
    <row r="13422" spans="17:17" x14ac:dyDescent="0.35">
      <c r="Q13422" s="2"/>
    </row>
    <row r="13423" spans="17:17" x14ac:dyDescent="0.35">
      <c r="Q13423" s="2"/>
    </row>
    <row r="13424" spans="17:17" x14ac:dyDescent="0.35">
      <c r="Q13424" s="2"/>
    </row>
    <row r="13425" spans="17:17" x14ac:dyDescent="0.35">
      <c r="Q13425" s="2"/>
    </row>
    <row r="13426" spans="17:17" x14ac:dyDescent="0.35">
      <c r="Q13426" s="2"/>
    </row>
    <row r="13427" spans="17:17" x14ac:dyDescent="0.35">
      <c r="Q13427" s="2"/>
    </row>
    <row r="13428" spans="17:17" x14ac:dyDescent="0.35">
      <c r="Q13428" s="2"/>
    </row>
    <row r="13429" spans="17:17" x14ac:dyDescent="0.35">
      <c r="Q13429" s="2"/>
    </row>
    <row r="13430" spans="17:17" x14ac:dyDescent="0.35">
      <c r="Q13430" s="2"/>
    </row>
    <row r="13431" spans="17:17" x14ac:dyDescent="0.35">
      <c r="Q13431" s="2"/>
    </row>
    <row r="13432" spans="17:17" x14ac:dyDescent="0.35">
      <c r="Q13432" s="2"/>
    </row>
    <row r="13433" spans="17:17" x14ac:dyDescent="0.35">
      <c r="Q13433" s="2"/>
    </row>
    <row r="13434" spans="17:17" x14ac:dyDescent="0.35">
      <c r="Q13434" s="2"/>
    </row>
    <row r="13435" spans="17:17" x14ac:dyDescent="0.35">
      <c r="Q13435" s="2"/>
    </row>
    <row r="13436" spans="17:17" x14ac:dyDescent="0.35">
      <c r="Q13436" s="2"/>
    </row>
    <row r="13437" spans="17:17" x14ac:dyDescent="0.35">
      <c r="Q13437" s="2"/>
    </row>
    <row r="13438" spans="17:17" x14ac:dyDescent="0.35">
      <c r="Q13438" s="2"/>
    </row>
    <row r="13439" spans="17:17" x14ac:dyDescent="0.35">
      <c r="Q13439" s="2"/>
    </row>
    <row r="13440" spans="17:17" x14ac:dyDescent="0.35">
      <c r="Q13440" s="2"/>
    </row>
    <row r="13441" spans="17:17" x14ac:dyDescent="0.35">
      <c r="Q13441" s="2"/>
    </row>
    <row r="13442" spans="17:17" x14ac:dyDescent="0.35">
      <c r="Q13442" s="2"/>
    </row>
    <row r="13443" spans="17:17" x14ac:dyDescent="0.35">
      <c r="Q13443" s="2"/>
    </row>
    <row r="13444" spans="17:17" x14ac:dyDescent="0.35">
      <c r="Q13444" s="2"/>
    </row>
    <row r="13445" spans="17:17" x14ac:dyDescent="0.35">
      <c r="Q13445" s="2"/>
    </row>
    <row r="13446" spans="17:17" x14ac:dyDescent="0.35">
      <c r="Q13446" s="2"/>
    </row>
    <row r="13447" spans="17:17" x14ac:dyDescent="0.35">
      <c r="Q13447" s="2"/>
    </row>
    <row r="13448" spans="17:17" x14ac:dyDescent="0.35">
      <c r="Q13448" s="2"/>
    </row>
    <row r="13449" spans="17:17" x14ac:dyDescent="0.35">
      <c r="Q13449" s="2"/>
    </row>
    <row r="13450" spans="17:17" x14ac:dyDescent="0.35">
      <c r="Q13450" s="2"/>
    </row>
    <row r="13451" spans="17:17" x14ac:dyDescent="0.35">
      <c r="Q13451" s="2"/>
    </row>
    <row r="13452" spans="17:17" x14ac:dyDescent="0.35">
      <c r="Q13452" s="2"/>
    </row>
    <row r="13453" spans="17:17" x14ac:dyDescent="0.35">
      <c r="Q13453" s="2"/>
    </row>
    <row r="13454" spans="17:17" x14ac:dyDescent="0.35">
      <c r="Q13454" s="2"/>
    </row>
    <row r="13455" spans="17:17" x14ac:dyDescent="0.35">
      <c r="Q13455" s="2"/>
    </row>
    <row r="13456" spans="17:17" x14ac:dyDescent="0.35">
      <c r="Q13456" s="2"/>
    </row>
    <row r="13457" spans="17:17" x14ac:dyDescent="0.35">
      <c r="Q13457" s="2"/>
    </row>
    <row r="13458" spans="17:17" x14ac:dyDescent="0.35">
      <c r="Q13458" s="2"/>
    </row>
    <row r="13459" spans="17:17" x14ac:dyDescent="0.35">
      <c r="Q13459" s="2"/>
    </row>
    <row r="13460" spans="17:17" x14ac:dyDescent="0.35">
      <c r="Q13460" s="2"/>
    </row>
    <row r="13461" spans="17:17" x14ac:dyDescent="0.35">
      <c r="Q13461" s="2"/>
    </row>
    <row r="13462" spans="17:17" x14ac:dyDescent="0.35">
      <c r="Q13462" s="2"/>
    </row>
    <row r="13463" spans="17:17" x14ac:dyDescent="0.35">
      <c r="Q13463" s="2"/>
    </row>
    <row r="13464" spans="17:17" x14ac:dyDescent="0.35">
      <c r="Q13464" s="2"/>
    </row>
    <row r="13465" spans="17:17" x14ac:dyDescent="0.35">
      <c r="Q13465" s="2"/>
    </row>
    <row r="13466" spans="17:17" x14ac:dyDescent="0.35">
      <c r="Q13466" s="2"/>
    </row>
    <row r="13467" spans="17:17" x14ac:dyDescent="0.35">
      <c r="Q13467" s="2"/>
    </row>
    <row r="13468" spans="17:17" x14ac:dyDescent="0.35">
      <c r="Q13468" s="2"/>
    </row>
    <row r="13469" spans="17:17" x14ac:dyDescent="0.35">
      <c r="Q13469" s="2"/>
    </row>
    <row r="13470" spans="17:17" x14ac:dyDescent="0.35">
      <c r="Q13470" s="2"/>
    </row>
    <row r="13471" spans="17:17" x14ac:dyDescent="0.35">
      <c r="Q13471" s="2"/>
    </row>
    <row r="13472" spans="17:17" x14ac:dyDescent="0.35">
      <c r="Q13472" s="2"/>
    </row>
    <row r="13473" spans="17:17" x14ac:dyDescent="0.35">
      <c r="Q13473" s="2"/>
    </row>
    <row r="13474" spans="17:17" x14ac:dyDescent="0.35">
      <c r="Q13474" s="2"/>
    </row>
    <row r="13475" spans="17:17" x14ac:dyDescent="0.35">
      <c r="Q13475" s="2"/>
    </row>
    <row r="13476" spans="17:17" x14ac:dyDescent="0.35">
      <c r="Q13476" s="2"/>
    </row>
    <row r="13477" spans="17:17" x14ac:dyDescent="0.35">
      <c r="Q13477" s="2"/>
    </row>
    <row r="13478" spans="17:17" x14ac:dyDescent="0.35">
      <c r="Q13478" s="2"/>
    </row>
    <row r="13479" spans="17:17" x14ac:dyDescent="0.35">
      <c r="Q13479" s="2"/>
    </row>
    <row r="13480" spans="17:17" x14ac:dyDescent="0.35">
      <c r="Q13480" s="2"/>
    </row>
    <row r="13481" spans="17:17" x14ac:dyDescent="0.35">
      <c r="Q13481" s="2"/>
    </row>
    <row r="13482" spans="17:17" x14ac:dyDescent="0.35">
      <c r="Q13482" s="2"/>
    </row>
    <row r="13483" spans="17:17" x14ac:dyDescent="0.35">
      <c r="Q13483" s="2"/>
    </row>
    <row r="13484" spans="17:17" x14ac:dyDescent="0.35">
      <c r="Q13484" s="2"/>
    </row>
    <row r="13485" spans="17:17" x14ac:dyDescent="0.35">
      <c r="Q13485" s="2"/>
    </row>
    <row r="13486" spans="17:17" x14ac:dyDescent="0.35">
      <c r="Q13486" s="2"/>
    </row>
    <row r="13487" spans="17:17" x14ac:dyDescent="0.35">
      <c r="Q13487" s="2"/>
    </row>
    <row r="13488" spans="17:17" x14ac:dyDescent="0.35">
      <c r="Q13488" s="2"/>
    </row>
    <row r="13489" spans="17:17" x14ac:dyDescent="0.35">
      <c r="Q13489" s="2"/>
    </row>
    <row r="13490" spans="17:17" x14ac:dyDescent="0.35">
      <c r="Q13490" s="2"/>
    </row>
    <row r="13491" spans="17:17" x14ac:dyDescent="0.35">
      <c r="Q13491" s="2"/>
    </row>
    <row r="13492" spans="17:17" x14ac:dyDescent="0.35">
      <c r="Q13492" s="2"/>
    </row>
    <row r="13493" spans="17:17" x14ac:dyDescent="0.35">
      <c r="Q13493" s="2"/>
    </row>
    <row r="13494" spans="17:17" x14ac:dyDescent="0.35">
      <c r="Q13494" s="2"/>
    </row>
    <row r="13495" spans="17:17" x14ac:dyDescent="0.35">
      <c r="Q13495" s="2"/>
    </row>
    <row r="13496" spans="17:17" x14ac:dyDescent="0.35">
      <c r="Q13496" s="2"/>
    </row>
    <row r="13497" spans="17:17" x14ac:dyDescent="0.35">
      <c r="Q13497" s="2"/>
    </row>
    <row r="13498" spans="17:17" x14ac:dyDescent="0.35">
      <c r="Q13498" s="2"/>
    </row>
    <row r="13499" spans="17:17" x14ac:dyDescent="0.35">
      <c r="Q13499" s="2"/>
    </row>
    <row r="13500" spans="17:17" x14ac:dyDescent="0.35">
      <c r="Q13500" s="2"/>
    </row>
    <row r="13501" spans="17:17" x14ac:dyDescent="0.35">
      <c r="Q13501" s="2"/>
    </row>
    <row r="13502" spans="17:17" x14ac:dyDescent="0.35">
      <c r="Q13502" s="2"/>
    </row>
    <row r="13503" spans="17:17" x14ac:dyDescent="0.35">
      <c r="Q13503" s="2"/>
    </row>
    <row r="13504" spans="17:17" x14ac:dyDescent="0.35">
      <c r="Q13504" s="2"/>
    </row>
    <row r="13505" spans="17:17" x14ac:dyDescent="0.35">
      <c r="Q13505" s="2"/>
    </row>
    <row r="13506" spans="17:17" x14ac:dyDescent="0.35">
      <c r="Q13506" s="2"/>
    </row>
    <row r="13507" spans="17:17" x14ac:dyDescent="0.35">
      <c r="Q13507" s="2"/>
    </row>
    <row r="13508" spans="17:17" x14ac:dyDescent="0.35">
      <c r="Q13508" s="2"/>
    </row>
    <row r="13509" spans="17:17" x14ac:dyDescent="0.35">
      <c r="Q13509" s="2"/>
    </row>
    <row r="13510" spans="17:17" x14ac:dyDescent="0.35">
      <c r="Q13510" s="2"/>
    </row>
    <row r="13511" spans="17:17" x14ac:dyDescent="0.35">
      <c r="Q13511" s="2"/>
    </row>
    <row r="13512" spans="17:17" x14ac:dyDescent="0.35">
      <c r="Q13512" s="2"/>
    </row>
    <row r="13513" spans="17:17" x14ac:dyDescent="0.35">
      <c r="Q13513" s="2"/>
    </row>
    <row r="13514" spans="17:17" x14ac:dyDescent="0.35">
      <c r="Q13514" s="2"/>
    </row>
    <row r="13515" spans="17:17" x14ac:dyDescent="0.35">
      <c r="Q13515" s="2"/>
    </row>
    <row r="13516" spans="17:17" x14ac:dyDescent="0.35">
      <c r="Q13516" s="2"/>
    </row>
    <row r="13517" spans="17:17" x14ac:dyDescent="0.35">
      <c r="Q13517" s="2"/>
    </row>
    <row r="13518" spans="17:17" x14ac:dyDescent="0.35">
      <c r="Q13518" s="2"/>
    </row>
    <row r="13519" spans="17:17" x14ac:dyDescent="0.35">
      <c r="Q13519" s="2"/>
    </row>
    <row r="13520" spans="17:17" x14ac:dyDescent="0.35">
      <c r="Q13520" s="2"/>
    </row>
    <row r="13521" spans="17:17" x14ac:dyDescent="0.35">
      <c r="Q13521" s="2"/>
    </row>
    <row r="13522" spans="17:17" x14ac:dyDescent="0.35">
      <c r="Q13522" s="2"/>
    </row>
    <row r="13523" spans="17:17" x14ac:dyDescent="0.35">
      <c r="Q13523" s="2"/>
    </row>
    <row r="13524" spans="17:17" x14ac:dyDescent="0.35">
      <c r="Q13524" s="2"/>
    </row>
    <row r="13525" spans="17:17" x14ac:dyDescent="0.35">
      <c r="Q13525" s="2"/>
    </row>
    <row r="13526" spans="17:17" x14ac:dyDescent="0.35">
      <c r="Q13526" s="2"/>
    </row>
    <row r="13527" spans="17:17" x14ac:dyDescent="0.35">
      <c r="Q13527" s="2"/>
    </row>
    <row r="13528" spans="17:17" x14ac:dyDescent="0.35">
      <c r="Q13528" s="2"/>
    </row>
    <row r="13529" spans="17:17" x14ac:dyDescent="0.35">
      <c r="Q13529" s="2"/>
    </row>
    <row r="13530" spans="17:17" x14ac:dyDescent="0.35">
      <c r="Q13530" s="2"/>
    </row>
    <row r="13531" spans="17:17" x14ac:dyDescent="0.35">
      <c r="Q13531" s="2"/>
    </row>
    <row r="13532" spans="17:17" x14ac:dyDescent="0.35">
      <c r="Q13532" s="2"/>
    </row>
    <row r="13533" spans="17:17" x14ac:dyDescent="0.35">
      <c r="Q13533" s="2"/>
    </row>
    <row r="13534" spans="17:17" x14ac:dyDescent="0.35">
      <c r="Q13534" s="2"/>
    </row>
    <row r="13535" spans="17:17" x14ac:dyDescent="0.35">
      <c r="Q13535" s="2"/>
    </row>
    <row r="13536" spans="17:17" x14ac:dyDescent="0.35">
      <c r="Q13536" s="2"/>
    </row>
    <row r="13537" spans="17:17" x14ac:dyDescent="0.35">
      <c r="Q13537" s="2"/>
    </row>
    <row r="13538" spans="17:17" x14ac:dyDescent="0.35">
      <c r="Q13538" s="2"/>
    </row>
    <row r="13539" spans="17:17" x14ac:dyDescent="0.35">
      <c r="Q13539" s="2"/>
    </row>
    <row r="13540" spans="17:17" x14ac:dyDescent="0.35">
      <c r="Q13540" s="2"/>
    </row>
    <row r="13541" spans="17:17" x14ac:dyDescent="0.35">
      <c r="Q13541" s="2"/>
    </row>
    <row r="13542" spans="17:17" x14ac:dyDescent="0.35">
      <c r="Q13542" s="2"/>
    </row>
    <row r="13543" spans="17:17" x14ac:dyDescent="0.35">
      <c r="Q13543" s="2"/>
    </row>
    <row r="13544" spans="17:17" x14ac:dyDescent="0.35">
      <c r="Q13544" s="2"/>
    </row>
    <row r="13545" spans="17:17" x14ac:dyDescent="0.35">
      <c r="Q13545" s="2"/>
    </row>
    <row r="13546" spans="17:17" x14ac:dyDescent="0.35">
      <c r="Q13546" s="2"/>
    </row>
    <row r="13547" spans="17:17" x14ac:dyDescent="0.35">
      <c r="Q13547" s="2"/>
    </row>
    <row r="13548" spans="17:17" x14ac:dyDescent="0.35">
      <c r="Q13548" s="2"/>
    </row>
    <row r="13549" spans="17:17" x14ac:dyDescent="0.35">
      <c r="Q13549" s="2"/>
    </row>
    <row r="13550" spans="17:17" x14ac:dyDescent="0.35">
      <c r="Q13550" s="2"/>
    </row>
    <row r="13551" spans="17:17" x14ac:dyDescent="0.35">
      <c r="Q13551" s="2"/>
    </row>
    <row r="13552" spans="17:17" x14ac:dyDescent="0.35">
      <c r="Q13552" s="2"/>
    </row>
    <row r="13553" spans="17:17" x14ac:dyDescent="0.35">
      <c r="Q13553" s="2"/>
    </row>
    <row r="13554" spans="17:17" x14ac:dyDescent="0.35">
      <c r="Q13554" s="2"/>
    </row>
    <row r="13555" spans="17:17" x14ac:dyDescent="0.35">
      <c r="Q13555" s="2"/>
    </row>
    <row r="13556" spans="17:17" x14ac:dyDescent="0.35">
      <c r="Q13556" s="2"/>
    </row>
    <row r="13557" spans="17:17" x14ac:dyDescent="0.35">
      <c r="Q13557" s="2"/>
    </row>
    <row r="13558" spans="17:17" x14ac:dyDescent="0.35">
      <c r="Q13558" s="2"/>
    </row>
    <row r="13559" spans="17:17" x14ac:dyDescent="0.35">
      <c r="Q13559" s="2"/>
    </row>
    <row r="13560" spans="17:17" x14ac:dyDescent="0.35">
      <c r="Q13560" s="2"/>
    </row>
    <row r="13561" spans="17:17" x14ac:dyDescent="0.35">
      <c r="Q13561" s="2"/>
    </row>
    <row r="13562" spans="17:17" x14ac:dyDescent="0.35">
      <c r="Q13562" s="2"/>
    </row>
    <row r="13563" spans="17:17" x14ac:dyDescent="0.35">
      <c r="Q13563" s="2"/>
    </row>
    <row r="13564" spans="17:17" x14ac:dyDescent="0.35">
      <c r="Q13564" s="2"/>
    </row>
    <row r="13565" spans="17:17" x14ac:dyDescent="0.35">
      <c r="Q13565" s="2"/>
    </row>
    <row r="13566" spans="17:17" x14ac:dyDescent="0.35">
      <c r="Q13566" s="2"/>
    </row>
    <row r="13567" spans="17:17" x14ac:dyDescent="0.35">
      <c r="Q13567" s="2"/>
    </row>
    <row r="13568" spans="17:17" x14ac:dyDescent="0.35">
      <c r="Q13568" s="2"/>
    </row>
    <row r="13569" spans="17:17" x14ac:dyDescent="0.35">
      <c r="Q13569" s="2"/>
    </row>
    <row r="13570" spans="17:17" x14ac:dyDescent="0.35">
      <c r="Q13570" s="2"/>
    </row>
    <row r="13571" spans="17:17" x14ac:dyDescent="0.35">
      <c r="Q13571" s="2"/>
    </row>
    <row r="13572" spans="17:17" x14ac:dyDescent="0.35">
      <c r="Q13572" s="2"/>
    </row>
    <row r="13573" spans="17:17" x14ac:dyDescent="0.35">
      <c r="Q13573" s="2"/>
    </row>
    <row r="13574" spans="17:17" x14ac:dyDescent="0.35">
      <c r="Q13574" s="2"/>
    </row>
    <row r="13575" spans="17:17" x14ac:dyDescent="0.35">
      <c r="Q13575" s="2"/>
    </row>
    <row r="13576" spans="17:17" x14ac:dyDescent="0.35">
      <c r="Q13576" s="2"/>
    </row>
    <row r="13577" spans="17:17" x14ac:dyDescent="0.35">
      <c r="Q13577" s="2"/>
    </row>
    <row r="13578" spans="17:17" x14ac:dyDescent="0.35">
      <c r="Q13578" s="2"/>
    </row>
    <row r="13579" spans="17:17" x14ac:dyDescent="0.35">
      <c r="Q13579" s="2"/>
    </row>
    <row r="13580" spans="17:17" x14ac:dyDescent="0.35">
      <c r="Q13580" s="2"/>
    </row>
    <row r="13581" spans="17:17" x14ac:dyDescent="0.35">
      <c r="Q13581" s="2"/>
    </row>
    <row r="13582" spans="17:17" x14ac:dyDescent="0.35">
      <c r="Q13582" s="2"/>
    </row>
    <row r="13583" spans="17:17" x14ac:dyDescent="0.35">
      <c r="Q13583" s="2"/>
    </row>
    <row r="13584" spans="17:17" x14ac:dyDescent="0.35">
      <c r="Q13584" s="2"/>
    </row>
    <row r="13585" spans="17:17" x14ac:dyDescent="0.35">
      <c r="Q13585" s="2"/>
    </row>
    <row r="13586" spans="17:17" x14ac:dyDescent="0.35">
      <c r="Q13586" s="2"/>
    </row>
    <row r="13587" spans="17:17" x14ac:dyDescent="0.35">
      <c r="Q13587" s="2"/>
    </row>
    <row r="13588" spans="17:17" x14ac:dyDescent="0.35">
      <c r="Q13588" s="2"/>
    </row>
    <row r="13589" spans="17:17" x14ac:dyDescent="0.35">
      <c r="Q13589" s="2"/>
    </row>
    <row r="13590" spans="17:17" x14ac:dyDescent="0.35">
      <c r="Q13590" s="2"/>
    </row>
    <row r="13591" spans="17:17" x14ac:dyDescent="0.35">
      <c r="Q13591" s="2"/>
    </row>
    <row r="13592" spans="17:17" x14ac:dyDescent="0.35">
      <c r="Q13592" s="2"/>
    </row>
    <row r="13593" spans="17:17" x14ac:dyDescent="0.35">
      <c r="Q13593" s="2"/>
    </row>
    <row r="13594" spans="17:17" x14ac:dyDescent="0.35">
      <c r="Q13594" s="2"/>
    </row>
    <row r="13595" spans="17:17" x14ac:dyDescent="0.35">
      <c r="Q13595" s="2"/>
    </row>
    <row r="13596" spans="17:17" x14ac:dyDescent="0.35">
      <c r="Q13596" s="2"/>
    </row>
    <row r="13597" spans="17:17" x14ac:dyDescent="0.35">
      <c r="Q13597" s="2"/>
    </row>
    <row r="13598" spans="17:17" x14ac:dyDescent="0.35">
      <c r="Q13598" s="2"/>
    </row>
    <row r="13599" spans="17:17" x14ac:dyDescent="0.35">
      <c r="Q13599" s="2"/>
    </row>
    <row r="13600" spans="17:17" x14ac:dyDescent="0.35">
      <c r="Q13600" s="2"/>
    </row>
    <row r="13601" spans="17:17" x14ac:dyDescent="0.35">
      <c r="Q13601" s="2"/>
    </row>
    <row r="13602" spans="17:17" x14ac:dyDescent="0.35">
      <c r="Q13602" s="2"/>
    </row>
    <row r="13603" spans="17:17" x14ac:dyDescent="0.35">
      <c r="Q13603" s="2"/>
    </row>
    <row r="13604" spans="17:17" x14ac:dyDescent="0.35">
      <c r="Q13604" s="2"/>
    </row>
    <row r="13605" spans="17:17" x14ac:dyDescent="0.35">
      <c r="Q13605" s="2"/>
    </row>
    <row r="13606" spans="17:17" x14ac:dyDescent="0.35">
      <c r="Q13606" s="2"/>
    </row>
    <row r="13607" spans="17:17" x14ac:dyDescent="0.35">
      <c r="Q13607" s="2"/>
    </row>
    <row r="13608" spans="17:17" x14ac:dyDescent="0.35">
      <c r="Q13608" s="2"/>
    </row>
    <row r="13609" spans="17:17" x14ac:dyDescent="0.35">
      <c r="Q13609" s="2"/>
    </row>
    <row r="13610" spans="17:17" x14ac:dyDescent="0.35">
      <c r="Q13610" s="2"/>
    </row>
    <row r="13611" spans="17:17" x14ac:dyDescent="0.35">
      <c r="Q13611" s="2"/>
    </row>
    <row r="13612" spans="17:17" x14ac:dyDescent="0.35">
      <c r="Q13612" s="2"/>
    </row>
    <row r="13613" spans="17:17" x14ac:dyDescent="0.35">
      <c r="Q13613" s="2"/>
    </row>
    <row r="13614" spans="17:17" x14ac:dyDescent="0.35">
      <c r="Q13614" s="2"/>
    </row>
    <row r="13615" spans="17:17" x14ac:dyDescent="0.35">
      <c r="Q13615" s="2"/>
    </row>
    <row r="13616" spans="17:17" x14ac:dyDescent="0.35">
      <c r="Q13616" s="2"/>
    </row>
    <row r="13617" spans="17:17" x14ac:dyDescent="0.35">
      <c r="Q13617" s="2"/>
    </row>
    <row r="13618" spans="17:17" x14ac:dyDescent="0.35">
      <c r="Q13618" s="2"/>
    </row>
    <row r="13619" spans="17:17" x14ac:dyDescent="0.35">
      <c r="Q13619" s="2"/>
    </row>
    <row r="13620" spans="17:17" x14ac:dyDescent="0.35">
      <c r="Q13620" s="2"/>
    </row>
    <row r="13621" spans="17:17" x14ac:dyDescent="0.35">
      <c r="Q13621" s="2"/>
    </row>
    <row r="13622" spans="17:17" x14ac:dyDescent="0.35">
      <c r="Q13622" s="2"/>
    </row>
    <row r="13623" spans="17:17" x14ac:dyDescent="0.35">
      <c r="Q13623" s="2"/>
    </row>
    <row r="13624" spans="17:17" x14ac:dyDescent="0.35">
      <c r="Q13624" s="2"/>
    </row>
    <row r="13625" spans="17:17" x14ac:dyDescent="0.35">
      <c r="Q13625" s="2"/>
    </row>
    <row r="13626" spans="17:17" x14ac:dyDescent="0.35">
      <c r="Q13626" s="2"/>
    </row>
    <row r="13627" spans="17:17" x14ac:dyDescent="0.35">
      <c r="Q13627" s="2"/>
    </row>
    <row r="13628" spans="17:17" x14ac:dyDescent="0.35">
      <c r="Q13628" s="2"/>
    </row>
    <row r="13629" spans="17:17" x14ac:dyDescent="0.35">
      <c r="Q13629" s="2"/>
    </row>
    <row r="13630" spans="17:17" x14ac:dyDescent="0.35">
      <c r="Q13630" s="2"/>
    </row>
    <row r="13631" spans="17:17" x14ac:dyDescent="0.35">
      <c r="Q13631" s="2"/>
    </row>
    <row r="13632" spans="17:17" x14ac:dyDescent="0.35">
      <c r="Q13632" s="2"/>
    </row>
    <row r="13633" spans="17:17" x14ac:dyDescent="0.35">
      <c r="Q13633" s="2"/>
    </row>
    <row r="13634" spans="17:17" x14ac:dyDescent="0.35">
      <c r="Q13634" s="2"/>
    </row>
    <row r="13635" spans="17:17" x14ac:dyDescent="0.35">
      <c r="Q13635" s="2"/>
    </row>
    <row r="13636" spans="17:17" x14ac:dyDescent="0.35">
      <c r="Q13636" s="2"/>
    </row>
    <row r="13637" spans="17:17" x14ac:dyDescent="0.35">
      <c r="Q13637" s="2"/>
    </row>
    <row r="13638" spans="17:17" x14ac:dyDescent="0.35">
      <c r="Q13638" s="2"/>
    </row>
    <row r="13639" spans="17:17" x14ac:dyDescent="0.35">
      <c r="Q13639" s="2"/>
    </row>
    <row r="13640" spans="17:17" x14ac:dyDescent="0.35">
      <c r="Q13640" s="2"/>
    </row>
    <row r="13641" spans="17:17" x14ac:dyDescent="0.35">
      <c r="Q13641" s="2"/>
    </row>
    <row r="13642" spans="17:17" x14ac:dyDescent="0.35">
      <c r="Q13642" s="2"/>
    </row>
    <row r="13643" spans="17:17" x14ac:dyDescent="0.35">
      <c r="Q13643" s="2"/>
    </row>
    <row r="13644" spans="17:17" x14ac:dyDescent="0.35">
      <c r="Q13644" s="2"/>
    </row>
    <row r="13645" spans="17:17" x14ac:dyDescent="0.35">
      <c r="Q13645" s="2"/>
    </row>
    <row r="13646" spans="17:17" x14ac:dyDescent="0.35">
      <c r="Q13646" s="2"/>
    </row>
    <row r="13647" spans="17:17" x14ac:dyDescent="0.35">
      <c r="Q13647" s="2"/>
    </row>
    <row r="13648" spans="17:17" x14ac:dyDescent="0.35">
      <c r="Q13648" s="2"/>
    </row>
    <row r="13649" spans="17:17" x14ac:dyDescent="0.35">
      <c r="Q13649" s="2"/>
    </row>
    <row r="13650" spans="17:17" x14ac:dyDescent="0.35">
      <c r="Q13650" s="2"/>
    </row>
    <row r="13651" spans="17:17" x14ac:dyDescent="0.35">
      <c r="Q13651" s="2"/>
    </row>
    <row r="13652" spans="17:17" x14ac:dyDescent="0.35">
      <c r="Q13652" s="2"/>
    </row>
    <row r="13653" spans="17:17" x14ac:dyDescent="0.35">
      <c r="Q13653" s="2"/>
    </row>
    <row r="13654" spans="17:17" x14ac:dyDescent="0.35">
      <c r="Q13654" s="2"/>
    </row>
    <row r="13655" spans="17:17" x14ac:dyDescent="0.35">
      <c r="Q13655" s="2"/>
    </row>
    <row r="13656" spans="17:17" x14ac:dyDescent="0.35">
      <c r="Q13656" s="2"/>
    </row>
    <row r="13657" spans="17:17" x14ac:dyDescent="0.35">
      <c r="Q13657" s="2"/>
    </row>
    <row r="13658" spans="17:17" x14ac:dyDescent="0.35">
      <c r="Q13658" s="2"/>
    </row>
    <row r="13659" spans="17:17" x14ac:dyDescent="0.35">
      <c r="Q13659" s="2"/>
    </row>
    <row r="13660" spans="17:17" x14ac:dyDescent="0.35">
      <c r="Q13660" s="2"/>
    </row>
    <row r="13661" spans="17:17" x14ac:dyDescent="0.35">
      <c r="Q13661" s="2"/>
    </row>
    <row r="13662" spans="17:17" x14ac:dyDescent="0.35">
      <c r="Q13662" s="2"/>
    </row>
    <row r="13663" spans="17:17" x14ac:dyDescent="0.35">
      <c r="Q13663" s="2"/>
    </row>
    <row r="13664" spans="17:17" x14ac:dyDescent="0.35">
      <c r="Q13664" s="2"/>
    </row>
    <row r="13665" spans="17:17" x14ac:dyDescent="0.35">
      <c r="Q13665" s="2"/>
    </row>
    <row r="13666" spans="17:17" x14ac:dyDescent="0.35">
      <c r="Q13666" s="2"/>
    </row>
    <row r="13667" spans="17:17" x14ac:dyDescent="0.35">
      <c r="Q13667" s="2"/>
    </row>
    <row r="13668" spans="17:17" x14ac:dyDescent="0.35">
      <c r="Q13668" s="2"/>
    </row>
    <row r="13669" spans="17:17" x14ac:dyDescent="0.35">
      <c r="Q13669" s="2"/>
    </row>
    <row r="13670" spans="17:17" x14ac:dyDescent="0.35">
      <c r="Q13670" s="2"/>
    </row>
    <row r="13671" spans="17:17" x14ac:dyDescent="0.35">
      <c r="Q13671" s="2"/>
    </row>
    <row r="13672" spans="17:17" x14ac:dyDescent="0.35">
      <c r="Q13672" s="2"/>
    </row>
    <row r="13673" spans="17:17" x14ac:dyDescent="0.35">
      <c r="Q13673" s="2"/>
    </row>
    <row r="13674" spans="17:17" x14ac:dyDescent="0.35">
      <c r="Q13674" s="2"/>
    </row>
    <row r="13675" spans="17:17" x14ac:dyDescent="0.35">
      <c r="Q13675" s="2"/>
    </row>
    <row r="13676" spans="17:17" x14ac:dyDescent="0.35">
      <c r="Q13676" s="2"/>
    </row>
    <row r="13677" spans="17:17" x14ac:dyDescent="0.35">
      <c r="Q13677" s="2"/>
    </row>
    <row r="13678" spans="17:17" x14ac:dyDescent="0.35">
      <c r="Q13678" s="2"/>
    </row>
    <row r="13679" spans="17:17" x14ac:dyDescent="0.35">
      <c r="Q13679" s="2"/>
    </row>
    <row r="13680" spans="17:17" x14ac:dyDescent="0.35">
      <c r="Q13680" s="2"/>
    </row>
    <row r="13681" spans="17:17" x14ac:dyDescent="0.35">
      <c r="Q13681" s="2"/>
    </row>
    <row r="13682" spans="17:17" x14ac:dyDescent="0.35">
      <c r="Q13682" s="2"/>
    </row>
    <row r="13683" spans="17:17" x14ac:dyDescent="0.35">
      <c r="Q13683" s="2"/>
    </row>
    <row r="13684" spans="17:17" x14ac:dyDescent="0.35">
      <c r="Q13684" s="2"/>
    </row>
    <row r="13685" spans="17:17" x14ac:dyDescent="0.35">
      <c r="Q13685" s="2"/>
    </row>
    <row r="13686" spans="17:17" x14ac:dyDescent="0.35">
      <c r="Q13686" s="2"/>
    </row>
    <row r="13687" spans="17:17" x14ac:dyDescent="0.35">
      <c r="Q13687" s="2"/>
    </row>
    <row r="13688" spans="17:17" x14ac:dyDescent="0.35">
      <c r="Q13688" s="2"/>
    </row>
    <row r="13689" spans="17:17" x14ac:dyDescent="0.35">
      <c r="Q13689" s="2"/>
    </row>
    <row r="13690" spans="17:17" x14ac:dyDescent="0.35">
      <c r="Q13690" s="2"/>
    </row>
    <row r="13691" spans="17:17" x14ac:dyDescent="0.35">
      <c r="Q13691" s="2"/>
    </row>
    <row r="13692" spans="17:17" x14ac:dyDescent="0.35">
      <c r="Q13692" s="2"/>
    </row>
    <row r="13693" spans="17:17" x14ac:dyDescent="0.35">
      <c r="Q13693" s="2"/>
    </row>
    <row r="13694" spans="17:17" x14ac:dyDescent="0.35">
      <c r="Q13694" s="2"/>
    </row>
    <row r="13695" spans="17:17" x14ac:dyDescent="0.35">
      <c r="Q13695" s="2"/>
    </row>
    <row r="13696" spans="17:17" x14ac:dyDescent="0.35">
      <c r="Q13696" s="2"/>
    </row>
    <row r="13697" spans="17:17" x14ac:dyDescent="0.35">
      <c r="Q13697" s="2"/>
    </row>
    <row r="13698" spans="17:17" x14ac:dyDescent="0.35">
      <c r="Q13698" s="2"/>
    </row>
    <row r="13699" spans="17:17" x14ac:dyDescent="0.35">
      <c r="Q13699" s="2"/>
    </row>
    <row r="13700" spans="17:17" x14ac:dyDescent="0.35">
      <c r="Q13700" s="2"/>
    </row>
    <row r="13701" spans="17:17" x14ac:dyDescent="0.35">
      <c r="Q13701" s="2"/>
    </row>
    <row r="13702" spans="17:17" x14ac:dyDescent="0.35">
      <c r="Q13702" s="2"/>
    </row>
    <row r="13703" spans="17:17" x14ac:dyDescent="0.35">
      <c r="Q13703" s="2"/>
    </row>
    <row r="13704" spans="17:17" x14ac:dyDescent="0.35">
      <c r="Q13704" s="2"/>
    </row>
    <row r="13705" spans="17:17" x14ac:dyDescent="0.35">
      <c r="Q13705" s="2"/>
    </row>
    <row r="13706" spans="17:17" x14ac:dyDescent="0.35">
      <c r="Q13706" s="2"/>
    </row>
    <row r="13707" spans="17:17" x14ac:dyDescent="0.35">
      <c r="Q13707" s="2"/>
    </row>
    <row r="13708" spans="17:17" x14ac:dyDescent="0.35">
      <c r="Q13708" s="2"/>
    </row>
    <row r="13709" spans="17:17" x14ac:dyDescent="0.35">
      <c r="Q13709" s="2"/>
    </row>
    <row r="13710" spans="17:17" x14ac:dyDescent="0.35">
      <c r="Q13710" s="2"/>
    </row>
    <row r="13711" spans="17:17" x14ac:dyDescent="0.35">
      <c r="Q13711" s="2"/>
    </row>
    <row r="13712" spans="17:17" x14ac:dyDescent="0.35">
      <c r="Q13712" s="2"/>
    </row>
    <row r="13713" spans="17:17" x14ac:dyDescent="0.35">
      <c r="Q13713" s="2"/>
    </row>
    <row r="13714" spans="17:17" x14ac:dyDescent="0.35">
      <c r="Q13714" s="2"/>
    </row>
    <row r="13715" spans="17:17" x14ac:dyDescent="0.35">
      <c r="Q13715" s="2"/>
    </row>
    <row r="13716" spans="17:17" x14ac:dyDescent="0.35">
      <c r="Q13716" s="2"/>
    </row>
    <row r="13717" spans="17:17" x14ac:dyDescent="0.35">
      <c r="Q13717" s="2"/>
    </row>
    <row r="13718" spans="17:17" x14ac:dyDescent="0.35">
      <c r="Q13718" s="2"/>
    </row>
    <row r="13719" spans="17:17" x14ac:dyDescent="0.35">
      <c r="Q13719" s="2"/>
    </row>
    <row r="13720" spans="17:17" x14ac:dyDescent="0.35">
      <c r="Q13720" s="2"/>
    </row>
    <row r="13721" spans="17:17" x14ac:dyDescent="0.35">
      <c r="Q13721" s="2"/>
    </row>
    <row r="13722" spans="17:17" x14ac:dyDescent="0.35">
      <c r="Q13722" s="2"/>
    </row>
    <row r="13723" spans="17:17" x14ac:dyDescent="0.35">
      <c r="Q13723" s="2"/>
    </row>
    <row r="13724" spans="17:17" x14ac:dyDescent="0.35">
      <c r="Q13724" s="2"/>
    </row>
    <row r="13725" spans="17:17" x14ac:dyDescent="0.35">
      <c r="Q13725" s="2"/>
    </row>
    <row r="13726" spans="17:17" x14ac:dyDescent="0.35">
      <c r="Q13726" s="2"/>
    </row>
    <row r="13727" spans="17:17" x14ac:dyDescent="0.35">
      <c r="Q13727" s="2"/>
    </row>
    <row r="13728" spans="17:17" x14ac:dyDescent="0.35">
      <c r="Q13728" s="2"/>
    </row>
    <row r="13729" spans="17:17" x14ac:dyDescent="0.35">
      <c r="Q13729" s="2"/>
    </row>
    <row r="13730" spans="17:17" x14ac:dyDescent="0.35">
      <c r="Q13730" s="2"/>
    </row>
    <row r="13731" spans="17:17" x14ac:dyDescent="0.35">
      <c r="Q13731" s="2"/>
    </row>
    <row r="13732" spans="17:17" x14ac:dyDescent="0.35">
      <c r="Q13732" s="2"/>
    </row>
    <row r="13733" spans="17:17" x14ac:dyDescent="0.35">
      <c r="Q13733" s="2"/>
    </row>
    <row r="13734" spans="17:17" x14ac:dyDescent="0.35">
      <c r="Q13734" s="2"/>
    </row>
    <row r="13735" spans="17:17" x14ac:dyDescent="0.35">
      <c r="Q13735" s="2"/>
    </row>
    <row r="13736" spans="17:17" x14ac:dyDescent="0.35">
      <c r="Q13736" s="2"/>
    </row>
    <row r="13737" spans="17:17" x14ac:dyDescent="0.35">
      <c r="Q13737" s="2"/>
    </row>
    <row r="13738" spans="17:17" x14ac:dyDescent="0.35">
      <c r="Q13738" s="2"/>
    </row>
    <row r="13739" spans="17:17" x14ac:dyDescent="0.35">
      <c r="Q13739" s="2"/>
    </row>
    <row r="13740" spans="17:17" x14ac:dyDescent="0.35">
      <c r="Q13740" s="2"/>
    </row>
    <row r="13741" spans="17:17" x14ac:dyDescent="0.35">
      <c r="Q13741" s="2"/>
    </row>
    <row r="13742" spans="17:17" x14ac:dyDescent="0.35">
      <c r="Q13742" s="2"/>
    </row>
    <row r="13743" spans="17:17" x14ac:dyDescent="0.35">
      <c r="Q13743" s="2"/>
    </row>
    <row r="13744" spans="17:17" x14ac:dyDescent="0.35">
      <c r="Q13744" s="2"/>
    </row>
    <row r="13745" spans="17:17" x14ac:dyDescent="0.35">
      <c r="Q13745" s="2"/>
    </row>
    <row r="13746" spans="17:17" x14ac:dyDescent="0.35">
      <c r="Q13746" s="2"/>
    </row>
    <row r="13747" spans="17:17" x14ac:dyDescent="0.35">
      <c r="Q13747" s="2"/>
    </row>
    <row r="13748" spans="17:17" x14ac:dyDescent="0.35">
      <c r="Q13748" s="2"/>
    </row>
    <row r="13749" spans="17:17" x14ac:dyDescent="0.35">
      <c r="Q13749" s="2"/>
    </row>
    <row r="13750" spans="17:17" x14ac:dyDescent="0.35">
      <c r="Q13750" s="2"/>
    </row>
    <row r="13751" spans="17:17" x14ac:dyDescent="0.35">
      <c r="Q13751" s="2"/>
    </row>
    <row r="13752" spans="17:17" x14ac:dyDescent="0.35">
      <c r="Q13752" s="2"/>
    </row>
    <row r="13753" spans="17:17" x14ac:dyDescent="0.35">
      <c r="Q13753" s="2"/>
    </row>
    <row r="13754" spans="17:17" x14ac:dyDescent="0.35">
      <c r="Q13754" s="2"/>
    </row>
    <row r="13755" spans="17:17" x14ac:dyDescent="0.35">
      <c r="Q13755" s="2"/>
    </row>
    <row r="13756" spans="17:17" x14ac:dyDescent="0.35">
      <c r="Q13756" s="2"/>
    </row>
    <row r="13757" spans="17:17" x14ac:dyDescent="0.35">
      <c r="Q13757" s="2"/>
    </row>
    <row r="13758" spans="17:17" x14ac:dyDescent="0.35">
      <c r="Q13758" s="2"/>
    </row>
    <row r="13759" spans="17:17" x14ac:dyDescent="0.35">
      <c r="Q13759" s="2"/>
    </row>
    <row r="13760" spans="17:17" x14ac:dyDescent="0.35">
      <c r="Q13760" s="2"/>
    </row>
    <row r="13761" spans="17:17" x14ac:dyDescent="0.35">
      <c r="Q13761" s="2"/>
    </row>
    <row r="13762" spans="17:17" x14ac:dyDescent="0.35">
      <c r="Q13762" s="2"/>
    </row>
    <row r="13763" spans="17:17" x14ac:dyDescent="0.35">
      <c r="Q13763" s="2"/>
    </row>
    <row r="13764" spans="17:17" x14ac:dyDescent="0.35">
      <c r="Q13764" s="2"/>
    </row>
    <row r="13765" spans="17:17" x14ac:dyDescent="0.35">
      <c r="Q13765" s="2"/>
    </row>
    <row r="13766" spans="17:17" x14ac:dyDescent="0.35">
      <c r="Q13766" s="2"/>
    </row>
    <row r="13767" spans="17:17" x14ac:dyDescent="0.35">
      <c r="Q13767" s="2"/>
    </row>
    <row r="13768" spans="17:17" x14ac:dyDescent="0.35">
      <c r="Q13768" s="2"/>
    </row>
    <row r="13769" spans="17:17" x14ac:dyDescent="0.35">
      <c r="Q13769" s="2"/>
    </row>
    <row r="13770" spans="17:17" x14ac:dyDescent="0.35">
      <c r="Q13770" s="2"/>
    </row>
    <row r="13771" spans="17:17" x14ac:dyDescent="0.35">
      <c r="Q13771" s="2"/>
    </row>
    <row r="13772" spans="17:17" x14ac:dyDescent="0.35">
      <c r="Q13772" s="2"/>
    </row>
    <row r="13773" spans="17:17" x14ac:dyDescent="0.35">
      <c r="Q13773" s="2"/>
    </row>
    <row r="13774" spans="17:17" x14ac:dyDescent="0.35">
      <c r="Q13774" s="2"/>
    </row>
    <row r="13775" spans="17:17" x14ac:dyDescent="0.35">
      <c r="Q13775" s="2"/>
    </row>
    <row r="13776" spans="17:17" x14ac:dyDescent="0.35">
      <c r="Q13776" s="2"/>
    </row>
    <row r="13777" spans="17:17" x14ac:dyDescent="0.35">
      <c r="Q13777" s="2"/>
    </row>
    <row r="13778" spans="17:17" x14ac:dyDescent="0.35">
      <c r="Q13778" s="2"/>
    </row>
    <row r="13779" spans="17:17" x14ac:dyDescent="0.35">
      <c r="Q13779" s="2"/>
    </row>
    <row r="13780" spans="17:17" x14ac:dyDescent="0.35">
      <c r="Q13780" s="2"/>
    </row>
    <row r="13781" spans="17:17" x14ac:dyDescent="0.35">
      <c r="Q13781" s="2"/>
    </row>
    <row r="13782" spans="17:17" x14ac:dyDescent="0.35">
      <c r="Q13782" s="2"/>
    </row>
    <row r="13783" spans="17:17" x14ac:dyDescent="0.35">
      <c r="Q13783" s="2"/>
    </row>
    <row r="13784" spans="17:17" x14ac:dyDescent="0.35">
      <c r="Q13784" s="2"/>
    </row>
    <row r="13785" spans="17:17" x14ac:dyDescent="0.35">
      <c r="Q13785" s="2"/>
    </row>
    <row r="13786" spans="17:17" x14ac:dyDescent="0.35">
      <c r="Q13786" s="2"/>
    </row>
    <row r="13787" spans="17:17" x14ac:dyDescent="0.35">
      <c r="Q13787" s="2"/>
    </row>
    <row r="13788" spans="17:17" x14ac:dyDescent="0.35">
      <c r="Q13788" s="2"/>
    </row>
    <row r="13789" spans="17:17" x14ac:dyDescent="0.35">
      <c r="Q13789" s="2"/>
    </row>
    <row r="13790" spans="17:17" x14ac:dyDescent="0.35">
      <c r="Q13790" s="2"/>
    </row>
    <row r="13791" spans="17:17" x14ac:dyDescent="0.35">
      <c r="Q13791" s="2"/>
    </row>
    <row r="13792" spans="17:17" x14ac:dyDescent="0.35">
      <c r="Q13792" s="2"/>
    </row>
    <row r="13793" spans="17:17" x14ac:dyDescent="0.35">
      <c r="Q13793" s="2"/>
    </row>
    <row r="13794" spans="17:17" x14ac:dyDescent="0.35">
      <c r="Q13794" s="2"/>
    </row>
    <row r="13795" spans="17:17" x14ac:dyDescent="0.35">
      <c r="Q13795" s="2"/>
    </row>
    <row r="13796" spans="17:17" x14ac:dyDescent="0.35">
      <c r="Q13796" s="2"/>
    </row>
    <row r="13797" spans="17:17" x14ac:dyDescent="0.35">
      <c r="Q13797" s="2"/>
    </row>
    <row r="13798" spans="17:17" x14ac:dyDescent="0.35">
      <c r="Q13798" s="2"/>
    </row>
    <row r="13799" spans="17:17" x14ac:dyDescent="0.35">
      <c r="Q13799" s="2"/>
    </row>
    <row r="13800" spans="17:17" x14ac:dyDescent="0.35">
      <c r="Q13800" s="2"/>
    </row>
    <row r="13801" spans="17:17" x14ac:dyDescent="0.35">
      <c r="Q13801" s="2"/>
    </row>
    <row r="13802" spans="17:17" x14ac:dyDescent="0.35">
      <c r="Q13802" s="2"/>
    </row>
    <row r="13803" spans="17:17" x14ac:dyDescent="0.35">
      <c r="Q13803" s="2"/>
    </row>
    <row r="13804" spans="17:17" x14ac:dyDescent="0.35">
      <c r="Q13804" s="2"/>
    </row>
    <row r="13805" spans="17:17" x14ac:dyDescent="0.35">
      <c r="Q13805" s="2"/>
    </row>
    <row r="13806" spans="17:17" x14ac:dyDescent="0.35">
      <c r="Q13806" s="2"/>
    </row>
    <row r="13807" spans="17:17" x14ac:dyDescent="0.35">
      <c r="Q13807" s="2"/>
    </row>
    <row r="13808" spans="17:17" x14ac:dyDescent="0.35">
      <c r="Q13808" s="2"/>
    </row>
    <row r="13809" spans="17:17" x14ac:dyDescent="0.35">
      <c r="Q13809" s="2"/>
    </row>
    <row r="13810" spans="17:17" x14ac:dyDescent="0.35">
      <c r="Q13810" s="2"/>
    </row>
    <row r="13811" spans="17:17" x14ac:dyDescent="0.35">
      <c r="Q13811" s="2"/>
    </row>
    <row r="13812" spans="17:17" x14ac:dyDescent="0.35">
      <c r="Q13812" s="2"/>
    </row>
    <row r="13813" spans="17:17" x14ac:dyDescent="0.35">
      <c r="Q13813" s="2"/>
    </row>
    <row r="13814" spans="17:17" x14ac:dyDescent="0.35">
      <c r="Q13814" s="2"/>
    </row>
    <row r="13815" spans="17:17" x14ac:dyDescent="0.35">
      <c r="Q13815" s="2"/>
    </row>
    <row r="13816" spans="17:17" x14ac:dyDescent="0.35">
      <c r="Q13816" s="2"/>
    </row>
    <row r="13817" spans="17:17" x14ac:dyDescent="0.35">
      <c r="Q13817" s="2"/>
    </row>
    <row r="13818" spans="17:17" x14ac:dyDescent="0.35">
      <c r="Q13818" s="2"/>
    </row>
    <row r="13819" spans="17:17" x14ac:dyDescent="0.35">
      <c r="Q13819" s="2"/>
    </row>
    <row r="13820" spans="17:17" x14ac:dyDescent="0.35">
      <c r="Q13820" s="2"/>
    </row>
    <row r="13821" spans="17:17" x14ac:dyDescent="0.35">
      <c r="Q13821" s="2"/>
    </row>
    <row r="13822" spans="17:17" x14ac:dyDescent="0.35">
      <c r="Q13822" s="2"/>
    </row>
    <row r="13823" spans="17:17" x14ac:dyDescent="0.35">
      <c r="Q13823" s="2"/>
    </row>
    <row r="13824" spans="17:17" x14ac:dyDescent="0.35">
      <c r="Q13824" s="2"/>
    </row>
    <row r="13825" spans="17:17" x14ac:dyDescent="0.35">
      <c r="Q13825" s="2"/>
    </row>
    <row r="13826" spans="17:17" x14ac:dyDescent="0.35">
      <c r="Q13826" s="2"/>
    </row>
    <row r="13827" spans="17:17" x14ac:dyDescent="0.35">
      <c r="Q13827" s="2"/>
    </row>
    <row r="13828" spans="17:17" x14ac:dyDescent="0.35">
      <c r="Q13828" s="2"/>
    </row>
    <row r="13829" spans="17:17" x14ac:dyDescent="0.35">
      <c r="Q13829" s="2"/>
    </row>
    <row r="13830" spans="17:17" x14ac:dyDescent="0.35">
      <c r="Q13830" s="2"/>
    </row>
    <row r="13831" spans="17:17" x14ac:dyDescent="0.35">
      <c r="Q13831" s="2"/>
    </row>
    <row r="13832" spans="17:17" x14ac:dyDescent="0.35">
      <c r="Q13832" s="2"/>
    </row>
    <row r="13833" spans="17:17" x14ac:dyDescent="0.35">
      <c r="Q13833" s="2"/>
    </row>
    <row r="13834" spans="17:17" x14ac:dyDescent="0.35">
      <c r="Q13834" s="2"/>
    </row>
    <row r="13835" spans="17:17" x14ac:dyDescent="0.35">
      <c r="Q13835" s="2"/>
    </row>
    <row r="13836" spans="17:17" x14ac:dyDescent="0.35">
      <c r="Q13836" s="2"/>
    </row>
    <row r="13837" spans="17:17" x14ac:dyDescent="0.35">
      <c r="Q13837" s="2"/>
    </row>
    <row r="13838" spans="17:17" x14ac:dyDescent="0.35">
      <c r="Q13838" s="2"/>
    </row>
    <row r="13839" spans="17:17" x14ac:dyDescent="0.35">
      <c r="Q13839" s="2"/>
    </row>
    <row r="13840" spans="17:17" x14ac:dyDescent="0.35">
      <c r="Q13840" s="2"/>
    </row>
    <row r="13841" spans="17:17" x14ac:dyDescent="0.35">
      <c r="Q13841" s="2"/>
    </row>
    <row r="13842" spans="17:17" x14ac:dyDescent="0.35">
      <c r="Q13842" s="2"/>
    </row>
    <row r="13843" spans="17:17" x14ac:dyDescent="0.35">
      <c r="Q13843" s="2"/>
    </row>
    <row r="13844" spans="17:17" x14ac:dyDescent="0.35">
      <c r="Q13844" s="2"/>
    </row>
    <row r="13845" spans="17:17" x14ac:dyDescent="0.35">
      <c r="Q13845" s="2"/>
    </row>
    <row r="13846" spans="17:17" x14ac:dyDescent="0.35">
      <c r="Q13846" s="2"/>
    </row>
    <row r="13847" spans="17:17" x14ac:dyDescent="0.35">
      <c r="Q13847" s="2"/>
    </row>
    <row r="13848" spans="17:17" x14ac:dyDescent="0.35">
      <c r="Q13848" s="2"/>
    </row>
    <row r="13849" spans="17:17" x14ac:dyDescent="0.35">
      <c r="Q13849" s="2"/>
    </row>
    <row r="13850" spans="17:17" x14ac:dyDescent="0.35">
      <c r="Q13850" s="2"/>
    </row>
    <row r="13851" spans="17:17" x14ac:dyDescent="0.35">
      <c r="Q13851" s="2"/>
    </row>
    <row r="13852" spans="17:17" x14ac:dyDescent="0.35">
      <c r="Q13852" s="2"/>
    </row>
    <row r="13853" spans="17:17" x14ac:dyDescent="0.35">
      <c r="Q13853" s="2"/>
    </row>
    <row r="13854" spans="17:17" x14ac:dyDescent="0.35">
      <c r="Q13854" s="2"/>
    </row>
    <row r="13855" spans="17:17" x14ac:dyDescent="0.35">
      <c r="Q13855" s="2"/>
    </row>
    <row r="13856" spans="17:17" x14ac:dyDescent="0.35">
      <c r="Q13856" s="2"/>
    </row>
    <row r="13857" spans="17:17" x14ac:dyDescent="0.35">
      <c r="Q13857" s="2"/>
    </row>
    <row r="13858" spans="17:17" x14ac:dyDescent="0.35">
      <c r="Q13858" s="2"/>
    </row>
    <row r="13859" spans="17:17" x14ac:dyDescent="0.35">
      <c r="Q13859" s="2"/>
    </row>
    <row r="13860" spans="17:17" x14ac:dyDescent="0.35">
      <c r="Q13860" s="2"/>
    </row>
    <row r="13861" spans="17:17" x14ac:dyDescent="0.35">
      <c r="Q13861" s="2"/>
    </row>
    <row r="13862" spans="17:17" x14ac:dyDescent="0.35">
      <c r="Q13862" s="2"/>
    </row>
    <row r="13863" spans="17:17" x14ac:dyDescent="0.35">
      <c r="Q13863" s="2"/>
    </row>
    <row r="13864" spans="17:17" x14ac:dyDescent="0.35">
      <c r="Q13864" s="2"/>
    </row>
    <row r="13865" spans="17:17" x14ac:dyDescent="0.35">
      <c r="Q13865" s="2"/>
    </row>
    <row r="13866" spans="17:17" x14ac:dyDescent="0.35">
      <c r="Q13866" s="2"/>
    </row>
    <row r="13867" spans="17:17" x14ac:dyDescent="0.35">
      <c r="Q13867" s="2"/>
    </row>
    <row r="13868" spans="17:17" x14ac:dyDescent="0.35">
      <c r="Q13868" s="2"/>
    </row>
    <row r="13869" spans="17:17" x14ac:dyDescent="0.35">
      <c r="Q13869" s="2"/>
    </row>
    <row r="13870" spans="17:17" x14ac:dyDescent="0.35">
      <c r="Q13870" s="2"/>
    </row>
    <row r="13871" spans="17:17" x14ac:dyDescent="0.35">
      <c r="Q13871" s="2"/>
    </row>
    <row r="13872" spans="17:17" x14ac:dyDescent="0.35">
      <c r="Q13872" s="2"/>
    </row>
    <row r="13873" spans="17:17" x14ac:dyDescent="0.35">
      <c r="Q13873" s="2"/>
    </row>
    <row r="13874" spans="17:17" x14ac:dyDescent="0.35">
      <c r="Q13874" s="2"/>
    </row>
    <row r="13875" spans="17:17" x14ac:dyDescent="0.35">
      <c r="Q13875" s="2"/>
    </row>
    <row r="13876" spans="17:17" x14ac:dyDescent="0.35">
      <c r="Q13876" s="2"/>
    </row>
    <row r="13877" spans="17:17" x14ac:dyDescent="0.35">
      <c r="Q13877" s="2"/>
    </row>
    <row r="13878" spans="17:17" x14ac:dyDescent="0.35">
      <c r="Q13878" s="2"/>
    </row>
    <row r="13879" spans="17:17" x14ac:dyDescent="0.35">
      <c r="Q13879" s="2"/>
    </row>
    <row r="13880" spans="17:17" x14ac:dyDescent="0.35">
      <c r="Q13880" s="2"/>
    </row>
    <row r="13881" spans="17:17" x14ac:dyDescent="0.35">
      <c r="Q13881" s="2"/>
    </row>
    <row r="13882" spans="17:17" x14ac:dyDescent="0.35">
      <c r="Q13882" s="2"/>
    </row>
    <row r="13883" spans="17:17" x14ac:dyDescent="0.35">
      <c r="Q13883" s="2"/>
    </row>
    <row r="13884" spans="17:17" x14ac:dyDescent="0.35">
      <c r="Q13884" s="2"/>
    </row>
    <row r="13885" spans="17:17" x14ac:dyDescent="0.35">
      <c r="Q13885" s="2"/>
    </row>
    <row r="13886" spans="17:17" x14ac:dyDescent="0.35">
      <c r="Q13886" s="2"/>
    </row>
    <row r="13887" spans="17:17" x14ac:dyDescent="0.35">
      <c r="Q13887" s="2"/>
    </row>
    <row r="13888" spans="17:17" x14ac:dyDescent="0.35">
      <c r="Q13888" s="2"/>
    </row>
    <row r="13889" spans="17:17" x14ac:dyDescent="0.35">
      <c r="Q13889" s="2"/>
    </row>
    <row r="13890" spans="17:17" x14ac:dyDescent="0.35">
      <c r="Q13890" s="2"/>
    </row>
    <row r="13891" spans="17:17" x14ac:dyDescent="0.35">
      <c r="Q13891" s="2"/>
    </row>
    <row r="13892" spans="17:17" x14ac:dyDescent="0.35">
      <c r="Q13892" s="2"/>
    </row>
    <row r="13893" spans="17:17" x14ac:dyDescent="0.35">
      <c r="Q13893" s="2"/>
    </row>
    <row r="13894" spans="17:17" x14ac:dyDescent="0.35">
      <c r="Q13894" s="2"/>
    </row>
    <row r="13895" spans="17:17" x14ac:dyDescent="0.35">
      <c r="Q13895" s="2"/>
    </row>
    <row r="13896" spans="17:17" x14ac:dyDescent="0.35">
      <c r="Q13896" s="2"/>
    </row>
    <row r="13897" spans="17:17" x14ac:dyDescent="0.35">
      <c r="Q13897" s="2"/>
    </row>
    <row r="13898" spans="17:17" x14ac:dyDescent="0.35">
      <c r="Q13898" s="2"/>
    </row>
    <row r="13899" spans="17:17" x14ac:dyDescent="0.35">
      <c r="Q13899" s="2"/>
    </row>
    <row r="13900" spans="17:17" x14ac:dyDescent="0.35">
      <c r="Q13900" s="2"/>
    </row>
    <row r="13901" spans="17:17" x14ac:dyDescent="0.35">
      <c r="Q13901" s="2"/>
    </row>
    <row r="13902" spans="17:17" x14ac:dyDescent="0.35">
      <c r="Q13902" s="2"/>
    </row>
    <row r="13903" spans="17:17" x14ac:dyDescent="0.35">
      <c r="Q13903" s="2"/>
    </row>
    <row r="13904" spans="17:17" x14ac:dyDescent="0.35">
      <c r="Q13904" s="2"/>
    </row>
    <row r="13905" spans="17:17" x14ac:dyDescent="0.35">
      <c r="Q13905" s="2"/>
    </row>
    <row r="13906" spans="17:17" x14ac:dyDescent="0.35">
      <c r="Q13906" s="2"/>
    </row>
    <row r="13907" spans="17:17" x14ac:dyDescent="0.35">
      <c r="Q13907" s="2"/>
    </row>
    <row r="13908" spans="17:17" x14ac:dyDescent="0.35">
      <c r="Q13908" s="2"/>
    </row>
    <row r="13909" spans="17:17" x14ac:dyDescent="0.35">
      <c r="Q13909" s="2"/>
    </row>
    <row r="13910" spans="17:17" x14ac:dyDescent="0.35">
      <c r="Q13910" s="2"/>
    </row>
    <row r="13911" spans="17:17" x14ac:dyDescent="0.35">
      <c r="Q13911" s="2"/>
    </row>
    <row r="13912" spans="17:17" x14ac:dyDescent="0.35">
      <c r="Q13912" s="2"/>
    </row>
    <row r="13913" spans="17:17" x14ac:dyDescent="0.35">
      <c r="Q13913" s="2"/>
    </row>
    <row r="13914" spans="17:17" x14ac:dyDescent="0.35">
      <c r="Q13914" s="2"/>
    </row>
    <row r="13915" spans="17:17" x14ac:dyDescent="0.35">
      <c r="Q13915" s="2"/>
    </row>
    <row r="13916" spans="17:17" x14ac:dyDescent="0.35">
      <c r="Q13916" s="2"/>
    </row>
    <row r="13917" spans="17:17" x14ac:dyDescent="0.35">
      <c r="Q13917" s="2"/>
    </row>
    <row r="13918" spans="17:17" x14ac:dyDescent="0.35">
      <c r="Q13918" s="2"/>
    </row>
    <row r="13919" spans="17:17" x14ac:dyDescent="0.35">
      <c r="Q13919" s="2"/>
    </row>
    <row r="13920" spans="17:17" x14ac:dyDescent="0.35">
      <c r="Q13920" s="2"/>
    </row>
    <row r="13921" spans="17:17" x14ac:dyDescent="0.35">
      <c r="Q13921" s="2"/>
    </row>
    <row r="13922" spans="17:17" x14ac:dyDescent="0.35">
      <c r="Q13922" s="2"/>
    </row>
    <row r="13923" spans="17:17" x14ac:dyDescent="0.35">
      <c r="Q13923" s="2"/>
    </row>
    <row r="13924" spans="17:17" x14ac:dyDescent="0.35">
      <c r="Q13924" s="2"/>
    </row>
    <row r="13925" spans="17:17" x14ac:dyDescent="0.35">
      <c r="Q13925" s="2"/>
    </row>
    <row r="13926" spans="17:17" x14ac:dyDescent="0.35">
      <c r="Q13926" s="2"/>
    </row>
    <row r="13927" spans="17:17" x14ac:dyDescent="0.35">
      <c r="Q13927" s="2"/>
    </row>
    <row r="13928" spans="17:17" x14ac:dyDescent="0.35">
      <c r="Q13928" s="2"/>
    </row>
    <row r="13929" spans="17:17" x14ac:dyDescent="0.35">
      <c r="Q13929" s="2"/>
    </row>
    <row r="13930" spans="17:17" x14ac:dyDescent="0.35">
      <c r="Q13930" s="2"/>
    </row>
    <row r="13931" spans="17:17" x14ac:dyDescent="0.35">
      <c r="Q13931" s="2"/>
    </row>
    <row r="13932" spans="17:17" x14ac:dyDescent="0.35">
      <c r="Q13932" s="2"/>
    </row>
    <row r="13933" spans="17:17" x14ac:dyDescent="0.35">
      <c r="Q13933" s="2"/>
    </row>
    <row r="13934" spans="17:17" x14ac:dyDescent="0.35">
      <c r="Q13934" s="2"/>
    </row>
    <row r="13935" spans="17:17" x14ac:dyDescent="0.35">
      <c r="Q13935" s="2"/>
    </row>
    <row r="13936" spans="17:17" x14ac:dyDescent="0.35">
      <c r="Q13936" s="2"/>
    </row>
    <row r="13937" spans="17:17" x14ac:dyDescent="0.35">
      <c r="Q13937" s="2"/>
    </row>
    <row r="13938" spans="17:17" x14ac:dyDescent="0.35">
      <c r="Q13938" s="2"/>
    </row>
    <row r="13939" spans="17:17" x14ac:dyDescent="0.35">
      <c r="Q13939" s="2"/>
    </row>
    <row r="13940" spans="17:17" x14ac:dyDescent="0.35">
      <c r="Q13940" s="2"/>
    </row>
    <row r="13941" spans="17:17" x14ac:dyDescent="0.35">
      <c r="Q13941" s="2"/>
    </row>
    <row r="13942" spans="17:17" x14ac:dyDescent="0.35">
      <c r="Q13942" s="2"/>
    </row>
    <row r="13943" spans="17:17" x14ac:dyDescent="0.35">
      <c r="Q13943" s="2"/>
    </row>
    <row r="13944" spans="17:17" x14ac:dyDescent="0.35">
      <c r="Q13944" s="2"/>
    </row>
    <row r="13945" spans="17:17" x14ac:dyDescent="0.35">
      <c r="Q13945" s="2"/>
    </row>
    <row r="13946" spans="17:17" x14ac:dyDescent="0.35">
      <c r="Q13946" s="2"/>
    </row>
    <row r="13947" spans="17:17" x14ac:dyDescent="0.35">
      <c r="Q13947" s="2"/>
    </row>
    <row r="13948" spans="17:17" x14ac:dyDescent="0.35">
      <c r="Q13948" s="2"/>
    </row>
    <row r="13949" spans="17:17" x14ac:dyDescent="0.35">
      <c r="Q13949" s="2"/>
    </row>
    <row r="13950" spans="17:17" x14ac:dyDescent="0.35">
      <c r="Q13950" s="2"/>
    </row>
    <row r="13951" spans="17:17" x14ac:dyDescent="0.35">
      <c r="Q13951" s="2"/>
    </row>
    <row r="13952" spans="17:17" x14ac:dyDescent="0.35">
      <c r="Q13952" s="2"/>
    </row>
    <row r="13953" spans="17:17" x14ac:dyDescent="0.35">
      <c r="Q13953" s="2"/>
    </row>
    <row r="13954" spans="17:17" x14ac:dyDescent="0.35">
      <c r="Q13954" s="2"/>
    </row>
    <row r="13955" spans="17:17" x14ac:dyDescent="0.35">
      <c r="Q13955" s="2"/>
    </row>
    <row r="13956" spans="17:17" x14ac:dyDescent="0.35">
      <c r="Q13956" s="2"/>
    </row>
    <row r="13957" spans="17:17" x14ac:dyDescent="0.35">
      <c r="Q13957" s="2"/>
    </row>
    <row r="13958" spans="17:17" x14ac:dyDescent="0.35">
      <c r="Q13958" s="2"/>
    </row>
    <row r="13959" spans="17:17" x14ac:dyDescent="0.35">
      <c r="Q13959" s="2"/>
    </row>
    <row r="13960" spans="17:17" x14ac:dyDescent="0.35">
      <c r="Q13960" s="2"/>
    </row>
    <row r="13961" spans="17:17" x14ac:dyDescent="0.35">
      <c r="Q13961" s="2"/>
    </row>
    <row r="13962" spans="17:17" x14ac:dyDescent="0.35">
      <c r="Q13962" s="2"/>
    </row>
    <row r="13963" spans="17:17" x14ac:dyDescent="0.35">
      <c r="Q13963" s="2"/>
    </row>
    <row r="13964" spans="17:17" x14ac:dyDescent="0.35">
      <c r="Q13964" s="2"/>
    </row>
    <row r="13965" spans="17:17" x14ac:dyDescent="0.35">
      <c r="Q13965" s="2"/>
    </row>
    <row r="13966" spans="17:17" x14ac:dyDescent="0.35">
      <c r="Q13966" s="2"/>
    </row>
    <row r="13967" spans="17:17" x14ac:dyDescent="0.35">
      <c r="Q13967" s="2"/>
    </row>
    <row r="13968" spans="17:17" x14ac:dyDescent="0.35">
      <c r="Q13968" s="2"/>
    </row>
    <row r="13969" spans="17:17" x14ac:dyDescent="0.35">
      <c r="Q13969" s="2"/>
    </row>
    <row r="13970" spans="17:17" x14ac:dyDescent="0.35">
      <c r="Q13970" s="2"/>
    </row>
    <row r="13971" spans="17:17" x14ac:dyDescent="0.35">
      <c r="Q13971" s="2"/>
    </row>
    <row r="13972" spans="17:17" x14ac:dyDescent="0.35">
      <c r="Q13972" s="2"/>
    </row>
    <row r="13973" spans="17:17" x14ac:dyDescent="0.35">
      <c r="Q13973" s="2"/>
    </row>
    <row r="13974" spans="17:17" x14ac:dyDescent="0.35">
      <c r="Q13974" s="2"/>
    </row>
    <row r="13975" spans="17:17" x14ac:dyDescent="0.35">
      <c r="Q13975" s="2"/>
    </row>
    <row r="13976" spans="17:17" x14ac:dyDescent="0.35">
      <c r="Q13976" s="2"/>
    </row>
    <row r="13977" spans="17:17" x14ac:dyDescent="0.35">
      <c r="Q13977" s="2"/>
    </row>
    <row r="13978" spans="17:17" x14ac:dyDescent="0.35">
      <c r="Q13978" s="2"/>
    </row>
    <row r="13979" spans="17:17" x14ac:dyDescent="0.35">
      <c r="Q13979" s="2"/>
    </row>
    <row r="13980" spans="17:17" x14ac:dyDescent="0.35">
      <c r="Q13980" s="2"/>
    </row>
    <row r="13981" spans="17:17" x14ac:dyDescent="0.35">
      <c r="Q13981" s="2"/>
    </row>
    <row r="13982" spans="17:17" x14ac:dyDescent="0.35">
      <c r="Q13982" s="2"/>
    </row>
    <row r="13983" spans="17:17" x14ac:dyDescent="0.35">
      <c r="Q13983" s="2"/>
    </row>
    <row r="13984" spans="17:17" x14ac:dyDescent="0.35">
      <c r="Q13984" s="2"/>
    </row>
    <row r="13985" spans="17:17" x14ac:dyDescent="0.35">
      <c r="Q13985" s="2"/>
    </row>
    <row r="13986" spans="17:17" x14ac:dyDescent="0.35">
      <c r="Q13986" s="2"/>
    </row>
    <row r="13987" spans="17:17" x14ac:dyDescent="0.35">
      <c r="Q13987" s="2"/>
    </row>
    <row r="13988" spans="17:17" x14ac:dyDescent="0.35">
      <c r="Q13988" s="2"/>
    </row>
    <row r="13989" spans="17:17" x14ac:dyDescent="0.35">
      <c r="Q13989" s="2"/>
    </row>
    <row r="13990" spans="17:17" x14ac:dyDescent="0.35">
      <c r="Q13990" s="2"/>
    </row>
    <row r="13991" spans="17:17" x14ac:dyDescent="0.35">
      <c r="Q13991" s="2"/>
    </row>
    <row r="13992" spans="17:17" x14ac:dyDescent="0.35">
      <c r="Q13992" s="2"/>
    </row>
    <row r="13993" spans="17:17" x14ac:dyDescent="0.35">
      <c r="Q13993" s="2"/>
    </row>
    <row r="13994" spans="17:17" x14ac:dyDescent="0.35">
      <c r="Q13994" s="2"/>
    </row>
    <row r="13995" spans="17:17" x14ac:dyDescent="0.35">
      <c r="Q13995" s="2"/>
    </row>
    <row r="13996" spans="17:17" x14ac:dyDescent="0.35">
      <c r="Q13996" s="2"/>
    </row>
    <row r="13997" spans="17:17" x14ac:dyDescent="0.35">
      <c r="Q13997" s="2"/>
    </row>
    <row r="13998" spans="17:17" x14ac:dyDescent="0.35">
      <c r="Q13998" s="2"/>
    </row>
    <row r="13999" spans="17:17" x14ac:dyDescent="0.35">
      <c r="Q13999" s="2"/>
    </row>
    <row r="14000" spans="17:17" x14ac:dyDescent="0.35">
      <c r="Q14000" s="2"/>
    </row>
    <row r="14001" spans="17:17" x14ac:dyDescent="0.35">
      <c r="Q14001" s="2"/>
    </row>
    <row r="14002" spans="17:17" x14ac:dyDescent="0.35">
      <c r="Q14002" s="2"/>
    </row>
    <row r="14003" spans="17:17" x14ac:dyDescent="0.35">
      <c r="Q14003" s="2"/>
    </row>
    <row r="14004" spans="17:17" x14ac:dyDescent="0.35">
      <c r="Q14004" s="2"/>
    </row>
    <row r="14005" spans="17:17" x14ac:dyDescent="0.35">
      <c r="Q14005" s="2"/>
    </row>
    <row r="14006" spans="17:17" x14ac:dyDescent="0.35">
      <c r="Q14006" s="2"/>
    </row>
    <row r="14007" spans="17:17" x14ac:dyDescent="0.35">
      <c r="Q14007" s="2"/>
    </row>
    <row r="14008" spans="17:17" x14ac:dyDescent="0.35">
      <c r="Q14008" s="2"/>
    </row>
    <row r="14009" spans="17:17" x14ac:dyDescent="0.35">
      <c r="Q14009" s="2"/>
    </row>
    <row r="14010" spans="17:17" x14ac:dyDescent="0.35">
      <c r="Q14010" s="2"/>
    </row>
    <row r="14011" spans="17:17" x14ac:dyDescent="0.35">
      <c r="Q14011" s="2"/>
    </row>
    <row r="14012" spans="17:17" x14ac:dyDescent="0.35">
      <c r="Q14012" s="2"/>
    </row>
    <row r="14013" spans="17:17" x14ac:dyDescent="0.35">
      <c r="Q14013" s="2"/>
    </row>
    <row r="14014" spans="17:17" x14ac:dyDescent="0.35">
      <c r="Q14014" s="2"/>
    </row>
    <row r="14015" spans="17:17" x14ac:dyDescent="0.35">
      <c r="Q14015" s="2"/>
    </row>
    <row r="14016" spans="17:17" x14ac:dyDescent="0.35">
      <c r="Q14016" s="2"/>
    </row>
    <row r="14017" spans="17:17" x14ac:dyDescent="0.35">
      <c r="Q14017" s="2"/>
    </row>
    <row r="14018" spans="17:17" x14ac:dyDescent="0.35">
      <c r="Q14018" s="2"/>
    </row>
    <row r="14019" spans="17:17" x14ac:dyDescent="0.35">
      <c r="Q14019" s="2"/>
    </row>
    <row r="14020" spans="17:17" x14ac:dyDescent="0.35">
      <c r="Q14020" s="2"/>
    </row>
    <row r="14021" spans="17:17" x14ac:dyDescent="0.35">
      <c r="Q14021" s="2"/>
    </row>
    <row r="14022" spans="17:17" x14ac:dyDescent="0.35">
      <c r="Q14022" s="2"/>
    </row>
    <row r="14023" spans="17:17" x14ac:dyDescent="0.35">
      <c r="Q14023" s="2"/>
    </row>
    <row r="14024" spans="17:17" x14ac:dyDescent="0.35">
      <c r="Q14024" s="2"/>
    </row>
    <row r="14025" spans="17:17" x14ac:dyDescent="0.35">
      <c r="Q14025" s="2"/>
    </row>
    <row r="14026" spans="17:17" x14ac:dyDescent="0.35">
      <c r="Q14026" s="2"/>
    </row>
    <row r="14027" spans="17:17" x14ac:dyDescent="0.35">
      <c r="Q14027" s="2"/>
    </row>
    <row r="14028" spans="17:17" x14ac:dyDescent="0.35">
      <c r="Q14028" s="2"/>
    </row>
    <row r="14029" spans="17:17" x14ac:dyDescent="0.35">
      <c r="Q14029" s="2"/>
    </row>
    <row r="14030" spans="17:17" x14ac:dyDescent="0.35">
      <c r="Q14030" s="2"/>
    </row>
    <row r="14031" spans="17:17" x14ac:dyDescent="0.35">
      <c r="Q14031" s="2"/>
    </row>
    <row r="14032" spans="17:17" x14ac:dyDescent="0.35">
      <c r="Q14032" s="2"/>
    </row>
    <row r="14033" spans="17:17" x14ac:dyDescent="0.35">
      <c r="Q14033" s="2"/>
    </row>
    <row r="14034" spans="17:17" x14ac:dyDescent="0.35">
      <c r="Q14034" s="2"/>
    </row>
    <row r="14035" spans="17:17" x14ac:dyDescent="0.35">
      <c r="Q14035" s="2"/>
    </row>
    <row r="14036" spans="17:17" x14ac:dyDescent="0.35">
      <c r="Q14036" s="2"/>
    </row>
    <row r="14037" spans="17:17" x14ac:dyDescent="0.35">
      <c r="Q14037" s="2"/>
    </row>
    <row r="14038" spans="17:17" x14ac:dyDescent="0.35">
      <c r="Q14038" s="2"/>
    </row>
    <row r="14039" spans="17:17" x14ac:dyDescent="0.35">
      <c r="Q14039" s="2"/>
    </row>
    <row r="14040" spans="17:17" x14ac:dyDescent="0.35">
      <c r="Q14040" s="2"/>
    </row>
    <row r="14041" spans="17:17" x14ac:dyDescent="0.35">
      <c r="Q14041" s="2"/>
    </row>
    <row r="14042" spans="17:17" x14ac:dyDescent="0.35">
      <c r="Q14042" s="2"/>
    </row>
    <row r="14043" spans="17:17" x14ac:dyDescent="0.35">
      <c r="Q14043" s="2"/>
    </row>
    <row r="14044" spans="17:17" x14ac:dyDescent="0.35">
      <c r="Q14044" s="2"/>
    </row>
    <row r="14045" spans="17:17" x14ac:dyDescent="0.35">
      <c r="Q14045" s="2"/>
    </row>
    <row r="14046" spans="17:17" x14ac:dyDescent="0.35">
      <c r="Q14046" s="2"/>
    </row>
    <row r="14047" spans="17:17" x14ac:dyDescent="0.35">
      <c r="Q14047" s="2"/>
    </row>
    <row r="14048" spans="17:17" x14ac:dyDescent="0.35">
      <c r="Q14048" s="2"/>
    </row>
    <row r="14049" spans="17:17" x14ac:dyDescent="0.35">
      <c r="Q14049" s="2"/>
    </row>
    <row r="14050" spans="17:17" x14ac:dyDescent="0.35">
      <c r="Q14050" s="2"/>
    </row>
    <row r="14051" spans="17:17" x14ac:dyDescent="0.35">
      <c r="Q14051" s="2"/>
    </row>
    <row r="14052" spans="17:17" x14ac:dyDescent="0.35">
      <c r="Q14052" s="2"/>
    </row>
    <row r="14053" spans="17:17" x14ac:dyDescent="0.35">
      <c r="Q14053" s="2"/>
    </row>
    <row r="14054" spans="17:17" x14ac:dyDescent="0.35">
      <c r="Q14054" s="2"/>
    </row>
    <row r="14055" spans="17:17" x14ac:dyDescent="0.35">
      <c r="Q14055" s="2"/>
    </row>
    <row r="14056" spans="17:17" x14ac:dyDescent="0.35">
      <c r="Q14056" s="2"/>
    </row>
    <row r="14057" spans="17:17" x14ac:dyDescent="0.35">
      <c r="Q14057" s="2"/>
    </row>
    <row r="14058" spans="17:17" x14ac:dyDescent="0.35">
      <c r="Q14058" s="2"/>
    </row>
    <row r="14059" spans="17:17" x14ac:dyDescent="0.35">
      <c r="Q14059" s="2"/>
    </row>
    <row r="14060" spans="17:17" x14ac:dyDescent="0.35">
      <c r="Q14060" s="2"/>
    </row>
    <row r="14061" spans="17:17" x14ac:dyDescent="0.35">
      <c r="Q14061" s="2"/>
    </row>
    <row r="14062" spans="17:17" x14ac:dyDescent="0.35">
      <c r="Q14062" s="2"/>
    </row>
    <row r="14063" spans="17:17" x14ac:dyDescent="0.35">
      <c r="Q14063" s="2"/>
    </row>
    <row r="14064" spans="17:17" x14ac:dyDescent="0.35">
      <c r="Q14064" s="2"/>
    </row>
    <row r="14065" spans="17:17" x14ac:dyDescent="0.35">
      <c r="Q14065" s="2"/>
    </row>
    <row r="14066" spans="17:17" x14ac:dyDescent="0.35">
      <c r="Q14066" s="2"/>
    </row>
    <row r="14067" spans="17:17" x14ac:dyDescent="0.35">
      <c r="Q14067" s="2"/>
    </row>
    <row r="14068" spans="17:17" x14ac:dyDescent="0.35">
      <c r="Q14068" s="2"/>
    </row>
    <row r="14069" spans="17:17" x14ac:dyDescent="0.35">
      <c r="Q14069" s="2"/>
    </row>
    <row r="14070" spans="17:17" x14ac:dyDescent="0.35">
      <c r="Q14070" s="2"/>
    </row>
    <row r="14071" spans="17:17" x14ac:dyDescent="0.35">
      <c r="Q14071" s="2"/>
    </row>
    <row r="14072" spans="17:17" x14ac:dyDescent="0.35">
      <c r="Q14072" s="2"/>
    </row>
    <row r="14073" spans="17:17" x14ac:dyDescent="0.35">
      <c r="Q14073" s="2"/>
    </row>
    <row r="14074" spans="17:17" x14ac:dyDescent="0.35">
      <c r="Q14074" s="2"/>
    </row>
    <row r="14075" spans="17:17" x14ac:dyDescent="0.35">
      <c r="Q14075" s="2"/>
    </row>
    <row r="14076" spans="17:17" x14ac:dyDescent="0.35">
      <c r="Q14076" s="2"/>
    </row>
    <row r="14077" spans="17:17" x14ac:dyDescent="0.35">
      <c r="Q14077" s="2"/>
    </row>
    <row r="14078" spans="17:17" x14ac:dyDescent="0.35">
      <c r="Q14078" s="2"/>
    </row>
    <row r="14079" spans="17:17" x14ac:dyDescent="0.35">
      <c r="Q14079" s="2"/>
    </row>
    <row r="14080" spans="17:17" x14ac:dyDescent="0.35">
      <c r="Q14080" s="2"/>
    </row>
    <row r="14081" spans="17:17" x14ac:dyDescent="0.35">
      <c r="Q14081" s="2"/>
    </row>
    <row r="14082" spans="17:17" x14ac:dyDescent="0.35">
      <c r="Q14082" s="2"/>
    </row>
    <row r="14083" spans="17:17" x14ac:dyDescent="0.35">
      <c r="Q14083" s="2"/>
    </row>
    <row r="14084" spans="17:17" x14ac:dyDescent="0.35">
      <c r="Q14084" s="2"/>
    </row>
    <row r="14085" spans="17:17" x14ac:dyDescent="0.35">
      <c r="Q14085" s="2"/>
    </row>
    <row r="14086" spans="17:17" x14ac:dyDescent="0.35">
      <c r="Q14086" s="2"/>
    </row>
    <row r="14087" spans="17:17" x14ac:dyDescent="0.35">
      <c r="Q14087" s="2"/>
    </row>
    <row r="14088" spans="17:17" x14ac:dyDescent="0.35">
      <c r="Q14088" s="2"/>
    </row>
    <row r="14089" spans="17:17" x14ac:dyDescent="0.35">
      <c r="Q14089" s="2"/>
    </row>
    <row r="14090" spans="17:17" x14ac:dyDescent="0.35">
      <c r="Q14090" s="2"/>
    </row>
    <row r="14091" spans="17:17" x14ac:dyDescent="0.35">
      <c r="Q14091" s="2"/>
    </row>
    <row r="14092" spans="17:17" x14ac:dyDescent="0.35">
      <c r="Q14092" s="2"/>
    </row>
    <row r="14093" spans="17:17" x14ac:dyDescent="0.35">
      <c r="Q14093" s="2"/>
    </row>
    <row r="14094" spans="17:17" x14ac:dyDescent="0.35">
      <c r="Q14094" s="2"/>
    </row>
    <row r="14095" spans="17:17" x14ac:dyDescent="0.35">
      <c r="Q14095" s="2"/>
    </row>
    <row r="14096" spans="17:17" x14ac:dyDescent="0.35">
      <c r="Q14096" s="2"/>
    </row>
    <row r="14097" spans="17:17" x14ac:dyDescent="0.35">
      <c r="Q14097" s="2"/>
    </row>
    <row r="14098" spans="17:17" x14ac:dyDescent="0.35">
      <c r="Q14098" s="2"/>
    </row>
    <row r="14099" spans="17:17" x14ac:dyDescent="0.35">
      <c r="Q14099" s="2"/>
    </row>
    <row r="14100" spans="17:17" x14ac:dyDescent="0.35">
      <c r="Q14100" s="2"/>
    </row>
    <row r="14101" spans="17:17" x14ac:dyDescent="0.35">
      <c r="Q14101" s="2"/>
    </row>
    <row r="14102" spans="17:17" x14ac:dyDescent="0.35">
      <c r="Q14102" s="2"/>
    </row>
    <row r="14103" spans="17:17" x14ac:dyDescent="0.35">
      <c r="Q14103" s="2"/>
    </row>
    <row r="14104" spans="17:17" x14ac:dyDescent="0.35">
      <c r="Q14104" s="2"/>
    </row>
    <row r="14105" spans="17:17" x14ac:dyDescent="0.35">
      <c r="Q14105" s="2"/>
    </row>
    <row r="14106" spans="17:17" x14ac:dyDescent="0.35">
      <c r="Q14106" s="2"/>
    </row>
    <row r="14107" spans="17:17" x14ac:dyDescent="0.35">
      <c r="Q14107" s="2"/>
    </row>
    <row r="14108" spans="17:17" x14ac:dyDescent="0.35">
      <c r="Q14108" s="2"/>
    </row>
    <row r="14109" spans="17:17" x14ac:dyDescent="0.35">
      <c r="Q14109" s="2"/>
    </row>
    <row r="14110" spans="17:17" x14ac:dyDescent="0.35">
      <c r="Q14110" s="2"/>
    </row>
    <row r="14111" spans="17:17" x14ac:dyDescent="0.35">
      <c r="Q14111" s="2"/>
    </row>
    <row r="14112" spans="17:17" x14ac:dyDescent="0.35">
      <c r="Q14112" s="2"/>
    </row>
    <row r="14113" spans="17:17" x14ac:dyDescent="0.35">
      <c r="Q14113" s="2"/>
    </row>
    <row r="14114" spans="17:17" x14ac:dyDescent="0.35">
      <c r="Q14114" s="2"/>
    </row>
    <row r="14115" spans="17:17" x14ac:dyDescent="0.35">
      <c r="Q14115" s="2"/>
    </row>
    <row r="14116" spans="17:17" x14ac:dyDescent="0.35">
      <c r="Q14116" s="2"/>
    </row>
    <row r="14117" spans="17:17" x14ac:dyDescent="0.35">
      <c r="Q14117" s="2"/>
    </row>
    <row r="14118" spans="17:17" x14ac:dyDescent="0.35">
      <c r="Q14118" s="2"/>
    </row>
    <row r="14119" spans="17:17" x14ac:dyDescent="0.35">
      <c r="Q14119" s="2"/>
    </row>
    <row r="14120" spans="17:17" x14ac:dyDescent="0.35">
      <c r="Q14120" s="2"/>
    </row>
    <row r="14121" spans="17:17" x14ac:dyDescent="0.35">
      <c r="Q14121" s="2"/>
    </row>
    <row r="14122" spans="17:17" x14ac:dyDescent="0.35">
      <c r="Q14122" s="2"/>
    </row>
    <row r="14123" spans="17:17" x14ac:dyDescent="0.35">
      <c r="Q14123" s="2"/>
    </row>
    <row r="14124" spans="17:17" x14ac:dyDescent="0.35">
      <c r="Q14124" s="2"/>
    </row>
    <row r="14125" spans="17:17" x14ac:dyDescent="0.35">
      <c r="Q14125" s="2"/>
    </row>
    <row r="14126" spans="17:17" x14ac:dyDescent="0.35">
      <c r="Q14126" s="2"/>
    </row>
    <row r="14127" spans="17:17" x14ac:dyDescent="0.35">
      <c r="Q14127" s="2"/>
    </row>
    <row r="14128" spans="17:17" x14ac:dyDescent="0.35">
      <c r="Q14128" s="2"/>
    </row>
    <row r="14129" spans="17:17" x14ac:dyDescent="0.35">
      <c r="Q14129" s="2"/>
    </row>
    <row r="14130" spans="17:17" x14ac:dyDescent="0.35">
      <c r="Q14130" s="2"/>
    </row>
    <row r="14131" spans="17:17" x14ac:dyDescent="0.35">
      <c r="Q14131" s="2"/>
    </row>
    <row r="14132" spans="17:17" x14ac:dyDescent="0.35">
      <c r="Q14132" s="2"/>
    </row>
    <row r="14133" spans="17:17" x14ac:dyDescent="0.35">
      <c r="Q14133" s="2"/>
    </row>
    <row r="14134" spans="17:17" x14ac:dyDescent="0.35">
      <c r="Q14134" s="2"/>
    </row>
    <row r="14135" spans="17:17" x14ac:dyDescent="0.35">
      <c r="Q14135" s="2"/>
    </row>
    <row r="14136" spans="17:17" x14ac:dyDescent="0.35">
      <c r="Q14136" s="2"/>
    </row>
    <row r="14137" spans="17:17" x14ac:dyDescent="0.35">
      <c r="Q14137" s="2"/>
    </row>
    <row r="14138" spans="17:17" x14ac:dyDescent="0.35">
      <c r="Q14138" s="2"/>
    </row>
    <row r="14139" spans="17:17" x14ac:dyDescent="0.35">
      <c r="Q14139" s="2"/>
    </row>
    <row r="14140" spans="17:17" x14ac:dyDescent="0.35">
      <c r="Q14140" s="2"/>
    </row>
    <row r="14141" spans="17:17" x14ac:dyDescent="0.35">
      <c r="Q14141" s="2"/>
    </row>
    <row r="14142" spans="17:17" x14ac:dyDescent="0.35">
      <c r="Q14142" s="2"/>
    </row>
    <row r="14143" spans="17:17" x14ac:dyDescent="0.35">
      <c r="Q14143" s="2"/>
    </row>
    <row r="14144" spans="17:17" x14ac:dyDescent="0.35">
      <c r="Q14144" s="2"/>
    </row>
    <row r="14145" spans="17:17" x14ac:dyDescent="0.35">
      <c r="Q14145" s="2"/>
    </row>
    <row r="14146" spans="17:17" x14ac:dyDescent="0.35">
      <c r="Q14146" s="2"/>
    </row>
    <row r="14147" spans="17:17" x14ac:dyDescent="0.35">
      <c r="Q14147" s="2"/>
    </row>
    <row r="14148" spans="17:17" x14ac:dyDescent="0.35">
      <c r="Q14148" s="2"/>
    </row>
    <row r="14149" spans="17:17" x14ac:dyDescent="0.35">
      <c r="Q14149" s="2"/>
    </row>
    <row r="14150" spans="17:17" x14ac:dyDescent="0.35">
      <c r="Q14150" s="2"/>
    </row>
    <row r="14151" spans="17:17" x14ac:dyDescent="0.35">
      <c r="Q14151" s="2"/>
    </row>
    <row r="14152" spans="17:17" x14ac:dyDescent="0.35">
      <c r="Q14152" s="2"/>
    </row>
    <row r="14153" spans="17:17" x14ac:dyDescent="0.35">
      <c r="Q14153" s="2"/>
    </row>
    <row r="14154" spans="17:17" x14ac:dyDescent="0.35">
      <c r="Q14154" s="2"/>
    </row>
    <row r="14155" spans="17:17" x14ac:dyDescent="0.35">
      <c r="Q14155" s="2"/>
    </row>
    <row r="14156" spans="17:17" x14ac:dyDescent="0.35">
      <c r="Q14156" s="2"/>
    </row>
    <row r="14157" spans="17:17" x14ac:dyDescent="0.35">
      <c r="Q14157" s="2"/>
    </row>
    <row r="14158" spans="17:17" x14ac:dyDescent="0.35">
      <c r="Q14158" s="2"/>
    </row>
    <row r="14159" spans="17:17" x14ac:dyDescent="0.35">
      <c r="Q14159" s="2"/>
    </row>
    <row r="14160" spans="17:17" x14ac:dyDescent="0.35">
      <c r="Q14160" s="2"/>
    </row>
    <row r="14161" spans="17:17" x14ac:dyDescent="0.35">
      <c r="Q14161" s="2"/>
    </row>
    <row r="14162" spans="17:17" x14ac:dyDescent="0.35">
      <c r="Q14162" s="2"/>
    </row>
    <row r="14163" spans="17:17" x14ac:dyDescent="0.35">
      <c r="Q14163" s="2"/>
    </row>
    <row r="14164" spans="17:17" x14ac:dyDescent="0.35">
      <c r="Q14164" s="2"/>
    </row>
    <row r="14165" spans="17:17" x14ac:dyDescent="0.35">
      <c r="Q14165" s="2"/>
    </row>
    <row r="14166" spans="17:17" x14ac:dyDescent="0.35">
      <c r="Q14166" s="2"/>
    </row>
    <row r="14167" spans="17:17" x14ac:dyDescent="0.35">
      <c r="Q14167" s="2"/>
    </row>
    <row r="14168" spans="17:17" x14ac:dyDescent="0.35">
      <c r="Q14168" s="2"/>
    </row>
    <row r="14169" spans="17:17" x14ac:dyDescent="0.35">
      <c r="Q14169" s="2"/>
    </row>
    <row r="14170" spans="17:17" x14ac:dyDescent="0.35">
      <c r="Q14170" s="2"/>
    </row>
    <row r="14171" spans="17:17" x14ac:dyDescent="0.35">
      <c r="Q14171" s="2"/>
    </row>
    <row r="14172" spans="17:17" x14ac:dyDescent="0.35">
      <c r="Q14172" s="2"/>
    </row>
    <row r="14173" spans="17:17" x14ac:dyDescent="0.35">
      <c r="Q14173" s="2"/>
    </row>
    <row r="14174" spans="17:17" x14ac:dyDescent="0.35">
      <c r="Q14174" s="2"/>
    </row>
    <row r="14175" spans="17:17" x14ac:dyDescent="0.35">
      <c r="Q14175" s="2"/>
    </row>
    <row r="14176" spans="17:17" x14ac:dyDescent="0.35">
      <c r="Q14176" s="2"/>
    </row>
    <row r="14177" spans="17:17" x14ac:dyDescent="0.35">
      <c r="Q14177" s="2"/>
    </row>
    <row r="14178" spans="17:17" x14ac:dyDescent="0.35">
      <c r="Q14178" s="2"/>
    </row>
    <row r="14179" spans="17:17" x14ac:dyDescent="0.35">
      <c r="Q14179" s="2"/>
    </row>
    <row r="14180" spans="17:17" x14ac:dyDescent="0.35">
      <c r="Q14180" s="2"/>
    </row>
    <row r="14181" spans="17:17" x14ac:dyDescent="0.35">
      <c r="Q14181" s="2"/>
    </row>
    <row r="14182" spans="17:17" x14ac:dyDescent="0.35">
      <c r="Q14182" s="2"/>
    </row>
    <row r="14183" spans="17:17" x14ac:dyDescent="0.35">
      <c r="Q14183" s="2"/>
    </row>
    <row r="14184" spans="17:17" x14ac:dyDescent="0.35">
      <c r="Q14184" s="2"/>
    </row>
    <row r="14185" spans="17:17" x14ac:dyDescent="0.35">
      <c r="Q14185" s="2"/>
    </row>
    <row r="14186" spans="17:17" x14ac:dyDescent="0.35">
      <c r="Q14186" s="2"/>
    </row>
    <row r="14187" spans="17:17" x14ac:dyDescent="0.35">
      <c r="Q14187" s="2"/>
    </row>
    <row r="14188" spans="17:17" x14ac:dyDescent="0.35">
      <c r="Q14188" s="2"/>
    </row>
    <row r="14189" spans="17:17" x14ac:dyDescent="0.35">
      <c r="Q14189" s="2"/>
    </row>
    <row r="14190" spans="17:17" x14ac:dyDescent="0.35">
      <c r="Q14190" s="2"/>
    </row>
    <row r="14191" spans="17:17" x14ac:dyDescent="0.35">
      <c r="Q14191" s="2"/>
    </row>
    <row r="14192" spans="17:17" x14ac:dyDescent="0.35">
      <c r="Q14192" s="2"/>
    </row>
    <row r="14193" spans="17:17" x14ac:dyDescent="0.35">
      <c r="Q14193" s="2"/>
    </row>
    <row r="14194" spans="17:17" x14ac:dyDescent="0.35">
      <c r="Q14194" s="2"/>
    </row>
    <row r="14195" spans="17:17" x14ac:dyDescent="0.35">
      <c r="Q14195" s="2"/>
    </row>
    <row r="14196" spans="17:17" x14ac:dyDescent="0.35">
      <c r="Q14196" s="2"/>
    </row>
    <row r="14197" spans="17:17" x14ac:dyDescent="0.35">
      <c r="Q14197" s="2"/>
    </row>
    <row r="14198" spans="17:17" x14ac:dyDescent="0.35">
      <c r="Q14198" s="2"/>
    </row>
    <row r="14199" spans="17:17" x14ac:dyDescent="0.35">
      <c r="Q14199" s="2"/>
    </row>
    <row r="14200" spans="17:17" x14ac:dyDescent="0.35">
      <c r="Q14200" s="2"/>
    </row>
    <row r="14201" spans="17:17" x14ac:dyDescent="0.35">
      <c r="Q14201" s="2"/>
    </row>
    <row r="14202" spans="17:17" x14ac:dyDescent="0.35">
      <c r="Q14202" s="2"/>
    </row>
    <row r="14203" spans="17:17" x14ac:dyDescent="0.35">
      <c r="Q14203" s="2"/>
    </row>
    <row r="14204" spans="17:17" x14ac:dyDescent="0.35">
      <c r="Q14204" s="2"/>
    </row>
    <row r="14205" spans="17:17" x14ac:dyDescent="0.35">
      <c r="Q14205" s="2"/>
    </row>
    <row r="14206" spans="17:17" x14ac:dyDescent="0.35">
      <c r="Q14206" s="2"/>
    </row>
    <row r="14207" spans="17:17" x14ac:dyDescent="0.35">
      <c r="Q14207" s="2"/>
    </row>
    <row r="14208" spans="17:17" x14ac:dyDescent="0.35">
      <c r="Q14208" s="2"/>
    </row>
    <row r="14209" spans="17:17" x14ac:dyDescent="0.35">
      <c r="Q14209" s="2"/>
    </row>
    <row r="14210" spans="17:17" x14ac:dyDescent="0.35">
      <c r="Q14210" s="2"/>
    </row>
    <row r="14211" spans="17:17" x14ac:dyDescent="0.35">
      <c r="Q14211" s="2"/>
    </row>
    <row r="14212" spans="17:17" x14ac:dyDescent="0.35">
      <c r="Q14212" s="2"/>
    </row>
    <row r="14213" spans="17:17" x14ac:dyDescent="0.35">
      <c r="Q14213" s="2"/>
    </row>
    <row r="14214" spans="17:17" x14ac:dyDescent="0.35">
      <c r="Q14214" s="2"/>
    </row>
    <row r="14215" spans="17:17" x14ac:dyDescent="0.35">
      <c r="Q14215" s="2"/>
    </row>
    <row r="14216" spans="17:17" x14ac:dyDescent="0.35">
      <c r="Q14216" s="2"/>
    </row>
    <row r="14217" spans="17:17" x14ac:dyDescent="0.35">
      <c r="Q14217" s="2"/>
    </row>
    <row r="14218" spans="17:17" x14ac:dyDescent="0.35">
      <c r="Q14218" s="2"/>
    </row>
    <row r="14219" spans="17:17" x14ac:dyDescent="0.35">
      <c r="Q14219" s="2"/>
    </row>
    <row r="14220" spans="17:17" x14ac:dyDescent="0.35">
      <c r="Q14220" s="2"/>
    </row>
    <row r="14221" spans="17:17" x14ac:dyDescent="0.35">
      <c r="Q14221" s="2"/>
    </row>
    <row r="14222" spans="17:17" x14ac:dyDescent="0.35">
      <c r="Q14222" s="2"/>
    </row>
    <row r="14223" spans="17:17" x14ac:dyDescent="0.35">
      <c r="Q14223" s="2"/>
    </row>
    <row r="14224" spans="17:17" x14ac:dyDescent="0.35">
      <c r="Q14224" s="2"/>
    </row>
    <row r="14225" spans="17:17" x14ac:dyDescent="0.35">
      <c r="Q14225" s="2"/>
    </row>
    <row r="14226" spans="17:17" x14ac:dyDescent="0.35">
      <c r="Q14226" s="2"/>
    </row>
    <row r="14227" spans="17:17" x14ac:dyDescent="0.35">
      <c r="Q14227" s="2"/>
    </row>
    <row r="14228" spans="17:17" x14ac:dyDescent="0.35">
      <c r="Q14228" s="2"/>
    </row>
    <row r="14229" spans="17:17" x14ac:dyDescent="0.35">
      <c r="Q14229" s="2"/>
    </row>
    <row r="14230" spans="17:17" x14ac:dyDescent="0.35">
      <c r="Q14230" s="2"/>
    </row>
    <row r="14231" spans="17:17" x14ac:dyDescent="0.35">
      <c r="Q14231" s="2"/>
    </row>
    <row r="14232" spans="17:17" x14ac:dyDescent="0.35">
      <c r="Q14232" s="2"/>
    </row>
    <row r="14233" spans="17:17" x14ac:dyDescent="0.35">
      <c r="Q14233" s="2"/>
    </row>
    <row r="14234" spans="17:17" x14ac:dyDescent="0.35">
      <c r="Q14234" s="2"/>
    </row>
    <row r="14235" spans="17:17" x14ac:dyDescent="0.35">
      <c r="Q14235" s="2"/>
    </row>
    <row r="14236" spans="17:17" x14ac:dyDescent="0.35">
      <c r="Q14236" s="2"/>
    </row>
    <row r="14237" spans="17:17" x14ac:dyDescent="0.35">
      <c r="Q14237" s="2"/>
    </row>
    <row r="14238" spans="17:17" x14ac:dyDescent="0.35">
      <c r="Q14238" s="2"/>
    </row>
    <row r="14239" spans="17:17" x14ac:dyDescent="0.35">
      <c r="Q14239" s="2"/>
    </row>
    <row r="14240" spans="17:17" x14ac:dyDescent="0.35">
      <c r="Q14240" s="2"/>
    </row>
    <row r="14241" spans="17:17" x14ac:dyDescent="0.35">
      <c r="Q14241" s="2"/>
    </row>
    <row r="14242" spans="17:17" x14ac:dyDescent="0.35">
      <c r="Q14242" s="2"/>
    </row>
    <row r="14243" spans="17:17" x14ac:dyDescent="0.35">
      <c r="Q14243" s="2"/>
    </row>
    <row r="14244" spans="17:17" x14ac:dyDescent="0.35">
      <c r="Q14244" s="2"/>
    </row>
    <row r="14245" spans="17:17" x14ac:dyDescent="0.35">
      <c r="Q14245" s="2"/>
    </row>
    <row r="14246" spans="17:17" x14ac:dyDescent="0.35">
      <c r="Q14246" s="2"/>
    </row>
    <row r="14247" spans="17:17" x14ac:dyDescent="0.35">
      <c r="Q14247" s="2"/>
    </row>
    <row r="14248" spans="17:17" x14ac:dyDescent="0.35">
      <c r="Q14248" s="2"/>
    </row>
    <row r="14249" spans="17:17" x14ac:dyDescent="0.35">
      <c r="Q14249" s="2"/>
    </row>
    <row r="14250" spans="17:17" x14ac:dyDescent="0.35">
      <c r="Q14250" s="2"/>
    </row>
    <row r="14251" spans="17:17" x14ac:dyDescent="0.35">
      <c r="Q14251" s="2"/>
    </row>
    <row r="14252" spans="17:17" x14ac:dyDescent="0.35">
      <c r="Q14252" s="2"/>
    </row>
    <row r="14253" spans="17:17" x14ac:dyDescent="0.35">
      <c r="Q14253" s="2"/>
    </row>
    <row r="14254" spans="17:17" x14ac:dyDescent="0.35">
      <c r="Q14254" s="2"/>
    </row>
    <row r="14255" spans="17:17" x14ac:dyDescent="0.35">
      <c r="Q14255" s="2"/>
    </row>
    <row r="14256" spans="17:17" x14ac:dyDescent="0.35">
      <c r="Q14256" s="2"/>
    </row>
    <row r="14257" spans="17:17" x14ac:dyDescent="0.35">
      <c r="Q14257" s="2"/>
    </row>
    <row r="14258" spans="17:17" x14ac:dyDescent="0.35">
      <c r="Q14258" s="2"/>
    </row>
    <row r="14259" spans="17:17" x14ac:dyDescent="0.35">
      <c r="Q14259" s="2"/>
    </row>
    <row r="14260" spans="17:17" x14ac:dyDescent="0.35">
      <c r="Q14260" s="2"/>
    </row>
    <row r="14261" spans="17:17" x14ac:dyDescent="0.35">
      <c r="Q14261" s="2"/>
    </row>
    <row r="14262" spans="17:17" x14ac:dyDescent="0.35">
      <c r="Q14262" s="2"/>
    </row>
    <row r="14263" spans="17:17" x14ac:dyDescent="0.35">
      <c r="Q14263" s="2"/>
    </row>
    <row r="14264" spans="17:17" x14ac:dyDescent="0.35">
      <c r="Q14264" s="2"/>
    </row>
    <row r="14265" spans="17:17" x14ac:dyDescent="0.35">
      <c r="Q14265" s="2"/>
    </row>
    <row r="14266" spans="17:17" x14ac:dyDescent="0.35">
      <c r="Q14266" s="2"/>
    </row>
    <row r="14267" spans="17:17" x14ac:dyDescent="0.35">
      <c r="Q14267" s="2"/>
    </row>
    <row r="14268" spans="17:17" x14ac:dyDescent="0.35">
      <c r="Q14268" s="2"/>
    </row>
    <row r="14269" spans="17:17" x14ac:dyDescent="0.35">
      <c r="Q14269" s="2"/>
    </row>
    <row r="14270" spans="17:17" x14ac:dyDescent="0.35">
      <c r="Q14270" s="2"/>
    </row>
    <row r="14271" spans="17:17" x14ac:dyDescent="0.35">
      <c r="Q14271" s="2"/>
    </row>
    <row r="14272" spans="17:17" x14ac:dyDescent="0.35">
      <c r="Q14272" s="2"/>
    </row>
    <row r="14273" spans="17:17" x14ac:dyDescent="0.35">
      <c r="Q14273" s="2"/>
    </row>
    <row r="14274" spans="17:17" x14ac:dyDescent="0.35">
      <c r="Q14274" s="2"/>
    </row>
    <row r="14275" spans="17:17" x14ac:dyDescent="0.35">
      <c r="Q14275" s="2"/>
    </row>
    <row r="14276" spans="17:17" x14ac:dyDescent="0.35">
      <c r="Q14276" s="2"/>
    </row>
    <row r="14277" spans="17:17" x14ac:dyDescent="0.35">
      <c r="Q14277" s="2"/>
    </row>
    <row r="14278" spans="17:17" x14ac:dyDescent="0.35">
      <c r="Q14278" s="2"/>
    </row>
    <row r="14279" spans="17:17" x14ac:dyDescent="0.35">
      <c r="Q14279" s="2"/>
    </row>
    <row r="14280" spans="17:17" x14ac:dyDescent="0.35">
      <c r="Q14280" s="2"/>
    </row>
    <row r="14281" spans="17:17" x14ac:dyDescent="0.35">
      <c r="Q14281" s="2"/>
    </row>
    <row r="14282" spans="17:17" x14ac:dyDescent="0.35">
      <c r="Q14282" s="2"/>
    </row>
    <row r="14283" spans="17:17" x14ac:dyDescent="0.35">
      <c r="Q14283" s="2"/>
    </row>
    <row r="14284" spans="17:17" x14ac:dyDescent="0.35">
      <c r="Q14284" s="2"/>
    </row>
    <row r="14285" spans="17:17" x14ac:dyDescent="0.35">
      <c r="Q14285" s="2"/>
    </row>
    <row r="14286" spans="17:17" x14ac:dyDescent="0.35">
      <c r="Q14286" s="2"/>
    </row>
    <row r="14287" spans="17:17" x14ac:dyDescent="0.35">
      <c r="Q14287" s="2"/>
    </row>
    <row r="14288" spans="17:17" x14ac:dyDescent="0.35">
      <c r="Q14288" s="2"/>
    </row>
    <row r="14289" spans="17:17" x14ac:dyDescent="0.35">
      <c r="Q14289" s="2"/>
    </row>
    <row r="14290" spans="17:17" x14ac:dyDescent="0.35">
      <c r="Q14290" s="2"/>
    </row>
    <row r="14291" spans="17:17" x14ac:dyDescent="0.35">
      <c r="Q14291" s="2"/>
    </row>
    <row r="14292" spans="17:17" x14ac:dyDescent="0.35">
      <c r="Q14292" s="2"/>
    </row>
    <row r="14293" spans="17:17" x14ac:dyDescent="0.35">
      <c r="Q14293" s="2"/>
    </row>
    <row r="14294" spans="17:17" x14ac:dyDescent="0.35">
      <c r="Q14294" s="2"/>
    </row>
    <row r="14295" spans="17:17" x14ac:dyDescent="0.35">
      <c r="Q14295" s="2"/>
    </row>
    <row r="14296" spans="17:17" x14ac:dyDescent="0.35">
      <c r="Q14296" s="2"/>
    </row>
    <row r="14297" spans="17:17" x14ac:dyDescent="0.35">
      <c r="Q14297" s="2"/>
    </row>
    <row r="14298" spans="17:17" x14ac:dyDescent="0.35">
      <c r="Q14298" s="2"/>
    </row>
    <row r="14299" spans="17:17" x14ac:dyDescent="0.35">
      <c r="Q14299" s="2"/>
    </row>
    <row r="14300" spans="17:17" x14ac:dyDescent="0.35">
      <c r="Q14300" s="2"/>
    </row>
    <row r="14301" spans="17:17" x14ac:dyDescent="0.35">
      <c r="Q14301" s="2"/>
    </row>
    <row r="14302" spans="17:17" x14ac:dyDescent="0.35">
      <c r="Q14302" s="2"/>
    </row>
    <row r="14303" spans="17:17" x14ac:dyDescent="0.35">
      <c r="Q14303" s="2"/>
    </row>
    <row r="14304" spans="17:17" x14ac:dyDescent="0.35">
      <c r="Q14304" s="2"/>
    </row>
    <row r="14305" spans="17:17" x14ac:dyDescent="0.35">
      <c r="Q14305" s="2"/>
    </row>
    <row r="14306" spans="17:17" x14ac:dyDescent="0.35">
      <c r="Q14306" s="2"/>
    </row>
    <row r="14307" spans="17:17" x14ac:dyDescent="0.35">
      <c r="Q14307" s="2"/>
    </row>
    <row r="14308" spans="17:17" x14ac:dyDescent="0.35">
      <c r="Q14308" s="2"/>
    </row>
    <row r="14309" spans="17:17" x14ac:dyDescent="0.35">
      <c r="Q14309" s="2"/>
    </row>
    <row r="14310" spans="17:17" x14ac:dyDescent="0.35">
      <c r="Q14310" s="2"/>
    </row>
    <row r="14311" spans="17:17" x14ac:dyDescent="0.35">
      <c r="Q14311" s="2"/>
    </row>
    <row r="14312" spans="17:17" x14ac:dyDescent="0.35">
      <c r="Q14312" s="2"/>
    </row>
    <row r="14313" spans="17:17" x14ac:dyDescent="0.35">
      <c r="Q14313" s="2"/>
    </row>
    <row r="14314" spans="17:17" x14ac:dyDescent="0.35">
      <c r="Q14314" s="2"/>
    </row>
    <row r="14315" spans="17:17" x14ac:dyDescent="0.35">
      <c r="Q14315" s="2"/>
    </row>
    <row r="14316" spans="17:17" x14ac:dyDescent="0.35">
      <c r="Q14316" s="2"/>
    </row>
    <row r="14317" spans="17:17" x14ac:dyDescent="0.35">
      <c r="Q14317" s="2"/>
    </row>
    <row r="14318" spans="17:17" x14ac:dyDescent="0.35">
      <c r="Q14318" s="2"/>
    </row>
    <row r="14319" spans="17:17" x14ac:dyDescent="0.35">
      <c r="Q14319" s="2"/>
    </row>
    <row r="14320" spans="17:17" x14ac:dyDescent="0.35">
      <c r="Q14320" s="2"/>
    </row>
    <row r="14321" spans="17:17" x14ac:dyDescent="0.35">
      <c r="Q14321" s="2"/>
    </row>
    <row r="14322" spans="17:17" x14ac:dyDescent="0.35">
      <c r="Q14322" s="2"/>
    </row>
    <row r="14323" spans="17:17" x14ac:dyDescent="0.35">
      <c r="Q14323" s="2"/>
    </row>
    <row r="14324" spans="17:17" x14ac:dyDescent="0.35">
      <c r="Q14324" s="2"/>
    </row>
    <row r="14325" spans="17:17" x14ac:dyDescent="0.35">
      <c r="Q14325" s="2"/>
    </row>
    <row r="14326" spans="17:17" x14ac:dyDescent="0.35">
      <c r="Q14326" s="2"/>
    </row>
    <row r="14327" spans="17:17" x14ac:dyDescent="0.35">
      <c r="Q14327" s="2"/>
    </row>
    <row r="14328" spans="17:17" x14ac:dyDescent="0.35">
      <c r="Q14328" s="2"/>
    </row>
    <row r="14329" spans="17:17" x14ac:dyDescent="0.35">
      <c r="Q14329" s="2"/>
    </row>
    <row r="14330" spans="17:17" x14ac:dyDescent="0.35">
      <c r="Q14330" s="2"/>
    </row>
    <row r="14331" spans="17:17" x14ac:dyDescent="0.35">
      <c r="Q14331" s="2"/>
    </row>
    <row r="14332" spans="17:17" x14ac:dyDescent="0.35">
      <c r="Q14332" s="2"/>
    </row>
    <row r="14333" spans="17:17" x14ac:dyDescent="0.35">
      <c r="Q14333" s="2"/>
    </row>
    <row r="14334" spans="17:17" x14ac:dyDescent="0.35">
      <c r="Q14334" s="2"/>
    </row>
    <row r="14335" spans="17:17" x14ac:dyDescent="0.35">
      <c r="Q14335" s="2"/>
    </row>
    <row r="14336" spans="17:17" x14ac:dyDescent="0.35">
      <c r="Q14336" s="2"/>
    </row>
    <row r="14337" spans="17:17" x14ac:dyDescent="0.35">
      <c r="Q14337" s="2"/>
    </row>
    <row r="14338" spans="17:17" x14ac:dyDescent="0.35">
      <c r="Q14338" s="2"/>
    </row>
    <row r="14339" spans="17:17" x14ac:dyDescent="0.35">
      <c r="Q14339" s="2"/>
    </row>
    <row r="14340" spans="17:17" x14ac:dyDescent="0.35">
      <c r="Q14340" s="2"/>
    </row>
    <row r="14341" spans="17:17" x14ac:dyDescent="0.35">
      <c r="Q14341" s="2"/>
    </row>
    <row r="14342" spans="17:17" x14ac:dyDescent="0.35">
      <c r="Q14342" s="2"/>
    </row>
    <row r="14343" spans="17:17" x14ac:dyDescent="0.35">
      <c r="Q14343" s="2"/>
    </row>
    <row r="14344" spans="17:17" x14ac:dyDescent="0.35">
      <c r="Q14344" s="2"/>
    </row>
    <row r="14345" spans="17:17" x14ac:dyDescent="0.35">
      <c r="Q14345" s="2"/>
    </row>
    <row r="14346" spans="17:17" x14ac:dyDescent="0.35">
      <c r="Q14346" s="2"/>
    </row>
    <row r="14347" spans="17:17" x14ac:dyDescent="0.35">
      <c r="Q14347" s="2"/>
    </row>
    <row r="14348" spans="17:17" x14ac:dyDescent="0.35">
      <c r="Q14348" s="2"/>
    </row>
    <row r="14349" spans="17:17" x14ac:dyDescent="0.35">
      <c r="Q14349" s="2"/>
    </row>
    <row r="14350" spans="17:17" x14ac:dyDescent="0.35">
      <c r="Q14350" s="2"/>
    </row>
    <row r="14351" spans="17:17" x14ac:dyDescent="0.35">
      <c r="Q14351" s="2"/>
    </row>
    <row r="14352" spans="17:17" x14ac:dyDescent="0.35">
      <c r="Q14352" s="2"/>
    </row>
    <row r="14353" spans="17:17" x14ac:dyDescent="0.35">
      <c r="Q14353" s="2"/>
    </row>
    <row r="14354" spans="17:17" x14ac:dyDescent="0.35">
      <c r="Q14354" s="2"/>
    </row>
    <row r="14355" spans="17:17" x14ac:dyDescent="0.35">
      <c r="Q14355" s="2"/>
    </row>
    <row r="14356" spans="17:17" x14ac:dyDescent="0.35">
      <c r="Q14356" s="2"/>
    </row>
    <row r="14357" spans="17:17" x14ac:dyDescent="0.35">
      <c r="Q14357" s="2"/>
    </row>
    <row r="14358" spans="17:17" x14ac:dyDescent="0.35">
      <c r="Q14358" s="2"/>
    </row>
    <row r="14359" spans="17:17" x14ac:dyDescent="0.35">
      <c r="Q14359" s="2"/>
    </row>
    <row r="14360" spans="17:17" x14ac:dyDescent="0.35">
      <c r="Q14360" s="2"/>
    </row>
    <row r="14361" spans="17:17" x14ac:dyDescent="0.35">
      <c r="Q14361" s="2"/>
    </row>
    <row r="14362" spans="17:17" x14ac:dyDescent="0.35">
      <c r="Q14362" s="2"/>
    </row>
    <row r="14363" spans="17:17" x14ac:dyDescent="0.35">
      <c r="Q14363" s="2"/>
    </row>
    <row r="14364" spans="17:17" x14ac:dyDescent="0.35">
      <c r="Q14364" s="2"/>
    </row>
    <row r="14365" spans="17:17" x14ac:dyDescent="0.35">
      <c r="Q14365" s="2"/>
    </row>
    <row r="14366" spans="17:17" x14ac:dyDescent="0.35">
      <c r="Q14366" s="2"/>
    </row>
    <row r="14367" spans="17:17" x14ac:dyDescent="0.35">
      <c r="Q14367" s="2"/>
    </row>
    <row r="14368" spans="17:17" x14ac:dyDescent="0.35">
      <c r="Q14368" s="2"/>
    </row>
    <row r="14369" spans="17:17" x14ac:dyDescent="0.35">
      <c r="Q14369" s="2"/>
    </row>
    <row r="14370" spans="17:17" x14ac:dyDescent="0.35">
      <c r="Q14370" s="2"/>
    </row>
    <row r="14371" spans="17:17" x14ac:dyDescent="0.35">
      <c r="Q14371" s="2"/>
    </row>
    <row r="14372" spans="17:17" x14ac:dyDescent="0.35">
      <c r="Q14372" s="2"/>
    </row>
    <row r="14373" spans="17:17" x14ac:dyDescent="0.35">
      <c r="Q14373" s="2"/>
    </row>
    <row r="14374" spans="17:17" x14ac:dyDescent="0.35">
      <c r="Q14374" s="2"/>
    </row>
    <row r="14375" spans="17:17" x14ac:dyDescent="0.35">
      <c r="Q14375" s="2"/>
    </row>
    <row r="14376" spans="17:17" x14ac:dyDescent="0.35">
      <c r="Q14376" s="2"/>
    </row>
    <row r="14377" spans="17:17" x14ac:dyDescent="0.35">
      <c r="Q14377" s="2"/>
    </row>
    <row r="14378" spans="17:17" x14ac:dyDescent="0.35">
      <c r="Q14378" s="2"/>
    </row>
    <row r="14379" spans="17:17" x14ac:dyDescent="0.35">
      <c r="Q14379" s="2"/>
    </row>
    <row r="14380" spans="17:17" x14ac:dyDescent="0.35">
      <c r="Q14380" s="2"/>
    </row>
    <row r="14381" spans="17:17" x14ac:dyDescent="0.35">
      <c r="Q14381" s="2"/>
    </row>
    <row r="14382" spans="17:17" x14ac:dyDescent="0.35">
      <c r="Q14382" s="2"/>
    </row>
    <row r="14383" spans="17:17" x14ac:dyDescent="0.35">
      <c r="Q14383" s="2"/>
    </row>
    <row r="14384" spans="17:17" x14ac:dyDescent="0.35">
      <c r="Q14384" s="2"/>
    </row>
    <row r="14385" spans="17:17" x14ac:dyDescent="0.35">
      <c r="Q14385" s="2"/>
    </row>
    <row r="14386" spans="17:17" x14ac:dyDescent="0.35">
      <c r="Q14386" s="2"/>
    </row>
    <row r="14387" spans="17:17" x14ac:dyDescent="0.35">
      <c r="Q14387" s="2"/>
    </row>
    <row r="14388" spans="17:17" x14ac:dyDescent="0.35">
      <c r="Q14388" s="2"/>
    </row>
    <row r="14389" spans="17:17" x14ac:dyDescent="0.35">
      <c r="Q14389" s="2"/>
    </row>
    <row r="14390" spans="17:17" x14ac:dyDescent="0.35">
      <c r="Q14390" s="2"/>
    </row>
    <row r="14391" spans="17:17" x14ac:dyDescent="0.35">
      <c r="Q14391" s="2"/>
    </row>
    <row r="14392" spans="17:17" x14ac:dyDescent="0.35">
      <c r="Q14392" s="2"/>
    </row>
    <row r="14393" spans="17:17" x14ac:dyDescent="0.35">
      <c r="Q14393" s="2"/>
    </row>
    <row r="14394" spans="17:17" x14ac:dyDescent="0.35">
      <c r="Q14394" s="2"/>
    </row>
    <row r="14395" spans="17:17" x14ac:dyDescent="0.35">
      <c r="Q14395" s="2"/>
    </row>
    <row r="14396" spans="17:17" x14ac:dyDescent="0.35">
      <c r="Q14396" s="2"/>
    </row>
    <row r="14397" spans="17:17" x14ac:dyDescent="0.35">
      <c r="Q14397" s="2"/>
    </row>
    <row r="14398" spans="17:17" x14ac:dyDescent="0.35">
      <c r="Q14398" s="2"/>
    </row>
    <row r="14399" spans="17:17" x14ac:dyDescent="0.35">
      <c r="Q14399" s="2"/>
    </row>
    <row r="14400" spans="17:17" x14ac:dyDescent="0.35">
      <c r="Q14400" s="2"/>
    </row>
    <row r="14401" spans="17:17" x14ac:dyDescent="0.35">
      <c r="Q14401" s="2"/>
    </row>
    <row r="14402" spans="17:17" x14ac:dyDescent="0.35">
      <c r="Q14402" s="2"/>
    </row>
    <row r="14403" spans="17:17" x14ac:dyDescent="0.35">
      <c r="Q14403" s="2"/>
    </row>
    <row r="14404" spans="17:17" x14ac:dyDescent="0.35">
      <c r="Q14404" s="2"/>
    </row>
    <row r="14405" spans="17:17" x14ac:dyDescent="0.35">
      <c r="Q14405" s="2"/>
    </row>
    <row r="14406" spans="17:17" x14ac:dyDescent="0.35">
      <c r="Q14406" s="2"/>
    </row>
    <row r="14407" spans="17:17" x14ac:dyDescent="0.35">
      <c r="Q14407" s="2"/>
    </row>
    <row r="14408" spans="17:17" x14ac:dyDescent="0.35">
      <c r="Q14408" s="2"/>
    </row>
    <row r="14409" spans="17:17" x14ac:dyDescent="0.35">
      <c r="Q14409" s="2"/>
    </row>
    <row r="14410" spans="17:17" x14ac:dyDescent="0.35">
      <c r="Q14410" s="2"/>
    </row>
    <row r="14411" spans="17:17" x14ac:dyDescent="0.35">
      <c r="Q14411" s="2"/>
    </row>
    <row r="14412" spans="17:17" x14ac:dyDescent="0.35">
      <c r="Q14412" s="2"/>
    </row>
    <row r="14413" spans="17:17" x14ac:dyDescent="0.35">
      <c r="Q14413" s="2"/>
    </row>
    <row r="14414" spans="17:17" x14ac:dyDescent="0.35">
      <c r="Q14414" s="2"/>
    </row>
    <row r="14415" spans="17:17" x14ac:dyDescent="0.35">
      <c r="Q14415" s="2"/>
    </row>
    <row r="14416" spans="17:17" x14ac:dyDescent="0.35">
      <c r="Q14416" s="2"/>
    </row>
    <row r="14417" spans="17:17" x14ac:dyDescent="0.35">
      <c r="Q14417" s="2"/>
    </row>
    <row r="14418" spans="17:17" x14ac:dyDescent="0.35">
      <c r="Q14418" s="2"/>
    </row>
    <row r="14419" spans="17:17" x14ac:dyDescent="0.35">
      <c r="Q14419" s="2"/>
    </row>
    <row r="14420" spans="17:17" x14ac:dyDescent="0.35">
      <c r="Q14420" s="2"/>
    </row>
    <row r="14421" spans="17:17" x14ac:dyDescent="0.35">
      <c r="Q14421" s="2"/>
    </row>
    <row r="14422" spans="17:17" x14ac:dyDescent="0.35">
      <c r="Q14422" s="2"/>
    </row>
    <row r="14423" spans="17:17" x14ac:dyDescent="0.35">
      <c r="Q14423" s="2"/>
    </row>
    <row r="14424" spans="17:17" x14ac:dyDescent="0.35">
      <c r="Q14424" s="2"/>
    </row>
    <row r="14425" spans="17:17" x14ac:dyDescent="0.35">
      <c r="Q14425" s="2"/>
    </row>
    <row r="14426" spans="17:17" x14ac:dyDescent="0.35">
      <c r="Q14426" s="2"/>
    </row>
    <row r="14427" spans="17:17" x14ac:dyDescent="0.35">
      <c r="Q14427" s="2"/>
    </row>
    <row r="14428" spans="17:17" x14ac:dyDescent="0.35">
      <c r="Q14428" s="2"/>
    </row>
    <row r="14429" spans="17:17" x14ac:dyDescent="0.35">
      <c r="Q14429" s="2"/>
    </row>
    <row r="14430" spans="17:17" x14ac:dyDescent="0.35">
      <c r="Q14430" s="2"/>
    </row>
    <row r="14431" spans="17:17" x14ac:dyDescent="0.35">
      <c r="Q14431" s="2"/>
    </row>
    <row r="14432" spans="17:17" x14ac:dyDescent="0.35">
      <c r="Q14432" s="2"/>
    </row>
    <row r="14433" spans="17:17" x14ac:dyDescent="0.35">
      <c r="Q14433" s="2"/>
    </row>
    <row r="14434" spans="17:17" x14ac:dyDescent="0.35">
      <c r="Q14434" s="2"/>
    </row>
    <row r="14435" spans="17:17" x14ac:dyDescent="0.35">
      <c r="Q14435" s="2"/>
    </row>
    <row r="14436" spans="17:17" x14ac:dyDescent="0.35">
      <c r="Q14436" s="2"/>
    </row>
    <row r="14437" spans="17:17" x14ac:dyDescent="0.35">
      <c r="Q14437" s="2"/>
    </row>
    <row r="14438" spans="17:17" x14ac:dyDescent="0.35">
      <c r="Q14438" s="2"/>
    </row>
    <row r="14439" spans="17:17" x14ac:dyDescent="0.35">
      <c r="Q14439" s="2"/>
    </row>
    <row r="14440" spans="17:17" x14ac:dyDescent="0.35">
      <c r="Q14440" s="2"/>
    </row>
    <row r="14441" spans="17:17" x14ac:dyDescent="0.35">
      <c r="Q14441" s="2"/>
    </row>
    <row r="14442" spans="17:17" x14ac:dyDescent="0.35">
      <c r="Q14442" s="2"/>
    </row>
    <row r="14443" spans="17:17" x14ac:dyDescent="0.35">
      <c r="Q14443" s="2"/>
    </row>
    <row r="14444" spans="17:17" x14ac:dyDescent="0.35">
      <c r="Q14444" s="2"/>
    </row>
    <row r="14445" spans="17:17" x14ac:dyDescent="0.35">
      <c r="Q14445" s="2"/>
    </row>
    <row r="14446" spans="17:17" x14ac:dyDescent="0.35">
      <c r="Q14446" s="2"/>
    </row>
    <row r="14447" spans="17:17" x14ac:dyDescent="0.35">
      <c r="Q14447" s="2"/>
    </row>
    <row r="14448" spans="17:17" x14ac:dyDescent="0.35">
      <c r="Q14448" s="2"/>
    </row>
    <row r="14449" spans="17:17" x14ac:dyDescent="0.35">
      <c r="Q14449" s="2"/>
    </row>
    <row r="14450" spans="17:17" x14ac:dyDescent="0.35">
      <c r="Q14450" s="2"/>
    </row>
    <row r="14451" spans="17:17" x14ac:dyDescent="0.35">
      <c r="Q14451" s="2"/>
    </row>
    <row r="14452" spans="17:17" x14ac:dyDescent="0.35">
      <c r="Q14452" s="2"/>
    </row>
    <row r="14453" spans="17:17" x14ac:dyDescent="0.35">
      <c r="Q14453" s="2"/>
    </row>
    <row r="14454" spans="17:17" x14ac:dyDescent="0.35">
      <c r="Q14454" s="2"/>
    </row>
    <row r="14455" spans="17:17" x14ac:dyDescent="0.35">
      <c r="Q14455" s="2"/>
    </row>
    <row r="14456" spans="17:17" x14ac:dyDescent="0.35">
      <c r="Q14456" s="2"/>
    </row>
    <row r="14457" spans="17:17" x14ac:dyDescent="0.35">
      <c r="Q14457" s="2"/>
    </row>
    <row r="14458" spans="17:17" x14ac:dyDescent="0.35">
      <c r="Q14458" s="2"/>
    </row>
    <row r="14459" spans="17:17" x14ac:dyDescent="0.35">
      <c r="Q14459" s="2"/>
    </row>
    <row r="14460" spans="17:17" x14ac:dyDescent="0.35">
      <c r="Q14460" s="2"/>
    </row>
    <row r="14461" spans="17:17" x14ac:dyDescent="0.35">
      <c r="Q14461" s="2"/>
    </row>
    <row r="14462" spans="17:17" x14ac:dyDescent="0.35">
      <c r="Q14462" s="2"/>
    </row>
    <row r="14463" spans="17:17" x14ac:dyDescent="0.35">
      <c r="Q14463" s="2"/>
    </row>
    <row r="14464" spans="17:17" x14ac:dyDescent="0.35">
      <c r="Q14464" s="2"/>
    </row>
    <row r="14465" spans="17:17" x14ac:dyDescent="0.35">
      <c r="Q14465" s="2"/>
    </row>
    <row r="14466" spans="17:17" x14ac:dyDescent="0.35">
      <c r="Q14466" s="2"/>
    </row>
    <row r="14467" spans="17:17" x14ac:dyDescent="0.35">
      <c r="Q14467" s="2"/>
    </row>
    <row r="14468" spans="17:17" x14ac:dyDescent="0.35">
      <c r="Q14468" s="2"/>
    </row>
    <row r="14469" spans="17:17" x14ac:dyDescent="0.35">
      <c r="Q14469" s="2"/>
    </row>
    <row r="14470" spans="17:17" x14ac:dyDescent="0.35">
      <c r="Q14470" s="2"/>
    </row>
    <row r="14471" spans="17:17" x14ac:dyDescent="0.35">
      <c r="Q14471" s="2"/>
    </row>
    <row r="14472" spans="17:17" x14ac:dyDescent="0.35">
      <c r="Q14472" s="2"/>
    </row>
    <row r="14473" spans="17:17" x14ac:dyDescent="0.35">
      <c r="Q14473" s="2"/>
    </row>
    <row r="14474" spans="17:17" x14ac:dyDescent="0.35">
      <c r="Q14474" s="2"/>
    </row>
    <row r="14475" spans="17:17" x14ac:dyDescent="0.35">
      <c r="Q14475" s="2"/>
    </row>
    <row r="14476" spans="17:17" x14ac:dyDescent="0.35">
      <c r="Q14476" s="2"/>
    </row>
    <row r="14477" spans="17:17" x14ac:dyDescent="0.35">
      <c r="Q14477" s="2"/>
    </row>
    <row r="14478" spans="17:17" x14ac:dyDescent="0.35">
      <c r="Q14478" s="2"/>
    </row>
    <row r="14479" spans="17:17" x14ac:dyDescent="0.35">
      <c r="Q14479" s="2"/>
    </row>
    <row r="14480" spans="17:17" x14ac:dyDescent="0.35">
      <c r="Q14480" s="2"/>
    </row>
    <row r="14481" spans="17:17" x14ac:dyDescent="0.35">
      <c r="Q14481" s="2"/>
    </row>
    <row r="14482" spans="17:17" x14ac:dyDescent="0.35">
      <c r="Q14482" s="2"/>
    </row>
    <row r="14483" spans="17:17" x14ac:dyDescent="0.35">
      <c r="Q14483" s="2"/>
    </row>
    <row r="14484" spans="17:17" x14ac:dyDescent="0.35">
      <c r="Q14484" s="2"/>
    </row>
    <row r="14485" spans="17:17" x14ac:dyDescent="0.35">
      <c r="Q14485" s="2"/>
    </row>
    <row r="14486" spans="17:17" x14ac:dyDescent="0.35">
      <c r="Q14486" s="2"/>
    </row>
    <row r="14487" spans="17:17" x14ac:dyDescent="0.35">
      <c r="Q14487" s="2"/>
    </row>
    <row r="14488" spans="17:17" x14ac:dyDescent="0.35">
      <c r="Q14488" s="2"/>
    </row>
    <row r="14489" spans="17:17" x14ac:dyDescent="0.35">
      <c r="Q14489" s="2"/>
    </row>
    <row r="14490" spans="17:17" x14ac:dyDescent="0.35">
      <c r="Q14490" s="2"/>
    </row>
    <row r="14491" spans="17:17" x14ac:dyDescent="0.35">
      <c r="Q14491" s="2"/>
    </row>
    <row r="14492" spans="17:17" x14ac:dyDescent="0.35">
      <c r="Q14492" s="2"/>
    </row>
    <row r="14493" spans="17:17" x14ac:dyDescent="0.35">
      <c r="Q14493" s="2"/>
    </row>
    <row r="14494" spans="17:17" x14ac:dyDescent="0.35">
      <c r="Q14494" s="2"/>
    </row>
    <row r="14495" spans="17:17" x14ac:dyDescent="0.35">
      <c r="Q14495" s="2"/>
    </row>
    <row r="14496" spans="17:17" x14ac:dyDescent="0.35">
      <c r="Q14496" s="2"/>
    </row>
    <row r="14497" spans="17:17" x14ac:dyDescent="0.35">
      <c r="Q14497" s="2"/>
    </row>
    <row r="14498" spans="17:17" x14ac:dyDescent="0.35">
      <c r="Q14498" s="2"/>
    </row>
    <row r="14499" spans="17:17" x14ac:dyDescent="0.35">
      <c r="Q14499" s="2"/>
    </row>
    <row r="14500" spans="17:17" x14ac:dyDescent="0.35">
      <c r="Q14500" s="2"/>
    </row>
    <row r="14501" spans="17:17" x14ac:dyDescent="0.35">
      <c r="Q14501" s="2"/>
    </row>
    <row r="14502" spans="17:17" x14ac:dyDescent="0.35">
      <c r="Q14502" s="2"/>
    </row>
    <row r="14503" spans="17:17" x14ac:dyDescent="0.35">
      <c r="Q14503" s="2"/>
    </row>
    <row r="14504" spans="17:17" x14ac:dyDescent="0.35">
      <c r="Q14504" s="2"/>
    </row>
    <row r="14505" spans="17:17" x14ac:dyDescent="0.35">
      <c r="Q14505" s="2"/>
    </row>
    <row r="14506" spans="17:17" x14ac:dyDescent="0.35">
      <c r="Q14506" s="2"/>
    </row>
    <row r="14507" spans="17:17" x14ac:dyDescent="0.35">
      <c r="Q14507" s="2"/>
    </row>
    <row r="14508" spans="17:17" x14ac:dyDescent="0.35">
      <c r="Q14508" s="2"/>
    </row>
    <row r="14509" spans="17:17" x14ac:dyDescent="0.35">
      <c r="Q14509" s="2"/>
    </row>
    <row r="14510" spans="17:17" x14ac:dyDescent="0.35">
      <c r="Q14510" s="2"/>
    </row>
    <row r="14511" spans="17:17" x14ac:dyDescent="0.35">
      <c r="Q14511" s="2"/>
    </row>
    <row r="14512" spans="17:17" x14ac:dyDescent="0.35">
      <c r="Q14512" s="2"/>
    </row>
    <row r="14513" spans="17:17" x14ac:dyDescent="0.35">
      <c r="Q14513" s="2"/>
    </row>
    <row r="14514" spans="17:17" x14ac:dyDescent="0.35">
      <c r="Q14514" s="2"/>
    </row>
    <row r="14515" spans="17:17" x14ac:dyDescent="0.35">
      <c r="Q14515" s="2"/>
    </row>
    <row r="14516" spans="17:17" x14ac:dyDescent="0.35">
      <c r="Q14516" s="2"/>
    </row>
    <row r="14517" spans="17:17" x14ac:dyDescent="0.35">
      <c r="Q14517" s="2"/>
    </row>
    <row r="14518" spans="17:17" x14ac:dyDescent="0.35">
      <c r="Q14518" s="2"/>
    </row>
    <row r="14519" spans="17:17" x14ac:dyDescent="0.35">
      <c r="Q14519" s="2"/>
    </row>
    <row r="14520" spans="17:17" x14ac:dyDescent="0.35">
      <c r="Q14520" s="2"/>
    </row>
    <row r="14521" spans="17:17" x14ac:dyDescent="0.35">
      <c r="Q14521" s="2"/>
    </row>
    <row r="14522" spans="17:17" x14ac:dyDescent="0.35">
      <c r="Q14522" s="2"/>
    </row>
    <row r="14523" spans="17:17" x14ac:dyDescent="0.35">
      <c r="Q14523" s="2"/>
    </row>
    <row r="14524" spans="17:17" x14ac:dyDescent="0.35">
      <c r="Q14524" s="2"/>
    </row>
    <row r="14525" spans="17:17" x14ac:dyDescent="0.35">
      <c r="Q14525" s="2"/>
    </row>
    <row r="14526" spans="17:17" x14ac:dyDescent="0.35">
      <c r="Q14526" s="2"/>
    </row>
    <row r="14527" spans="17:17" x14ac:dyDescent="0.35">
      <c r="Q14527" s="2"/>
    </row>
    <row r="14528" spans="17:17" x14ac:dyDescent="0.35">
      <c r="Q14528" s="2"/>
    </row>
    <row r="14529" spans="17:17" x14ac:dyDescent="0.35">
      <c r="Q14529" s="2"/>
    </row>
    <row r="14530" spans="17:17" x14ac:dyDescent="0.35">
      <c r="Q14530" s="2"/>
    </row>
    <row r="14531" spans="17:17" x14ac:dyDescent="0.35">
      <c r="Q14531" s="2"/>
    </row>
    <row r="14532" spans="17:17" x14ac:dyDescent="0.35">
      <c r="Q14532" s="2"/>
    </row>
    <row r="14533" spans="17:17" x14ac:dyDescent="0.35">
      <c r="Q14533" s="2"/>
    </row>
    <row r="14534" spans="17:17" x14ac:dyDescent="0.35">
      <c r="Q14534" s="2"/>
    </row>
    <row r="14535" spans="17:17" x14ac:dyDescent="0.35">
      <c r="Q14535" s="2"/>
    </row>
    <row r="14536" spans="17:17" x14ac:dyDescent="0.35">
      <c r="Q14536" s="2"/>
    </row>
    <row r="14537" spans="17:17" x14ac:dyDescent="0.35">
      <c r="Q14537" s="2"/>
    </row>
    <row r="14538" spans="17:17" x14ac:dyDescent="0.35">
      <c r="Q14538" s="2"/>
    </row>
    <row r="14539" spans="17:17" x14ac:dyDescent="0.35">
      <c r="Q14539" s="2"/>
    </row>
    <row r="14540" spans="17:17" x14ac:dyDescent="0.35">
      <c r="Q14540" s="2"/>
    </row>
    <row r="14541" spans="17:17" x14ac:dyDescent="0.35">
      <c r="Q14541" s="2"/>
    </row>
    <row r="14542" spans="17:17" x14ac:dyDescent="0.35">
      <c r="Q14542" s="2"/>
    </row>
    <row r="14543" spans="17:17" x14ac:dyDescent="0.35">
      <c r="Q14543" s="2"/>
    </row>
    <row r="14544" spans="17:17" x14ac:dyDescent="0.35">
      <c r="Q14544" s="2"/>
    </row>
    <row r="14545" spans="17:17" x14ac:dyDescent="0.35">
      <c r="Q14545" s="2"/>
    </row>
    <row r="14546" spans="17:17" x14ac:dyDescent="0.35">
      <c r="Q14546" s="2"/>
    </row>
    <row r="14547" spans="17:17" x14ac:dyDescent="0.35">
      <c r="Q14547" s="2"/>
    </row>
    <row r="14548" spans="17:17" x14ac:dyDescent="0.35">
      <c r="Q14548" s="2"/>
    </row>
    <row r="14549" spans="17:17" x14ac:dyDescent="0.35">
      <c r="Q14549" s="2"/>
    </row>
    <row r="14550" spans="17:17" x14ac:dyDescent="0.35">
      <c r="Q14550" s="2"/>
    </row>
    <row r="14551" spans="17:17" x14ac:dyDescent="0.35">
      <c r="Q14551" s="2"/>
    </row>
    <row r="14552" spans="17:17" x14ac:dyDescent="0.35">
      <c r="Q14552" s="2"/>
    </row>
    <row r="14553" spans="17:17" x14ac:dyDescent="0.35">
      <c r="Q14553" s="2"/>
    </row>
    <row r="14554" spans="17:17" x14ac:dyDescent="0.35">
      <c r="Q14554" s="2"/>
    </row>
    <row r="14555" spans="17:17" x14ac:dyDescent="0.35">
      <c r="Q14555" s="2"/>
    </row>
    <row r="14556" spans="17:17" x14ac:dyDescent="0.35">
      <c r="Q14556" s="2"/>
    </row>
    <row r="14557" spans="17:17" x14ac:dyDescent="0.35">
      <c r="Q14557" s="2"/>
    </row>
    <row r="14558" spans="17:17" x14ac:dyDescent="0.35">
      <c r="Q14558" s="2"/>
    </row>
    <row r="14559" spans="17:17" x14ac:dyDescent="0.35">
      <c r="Q14559" s="2"/>
    </row>
    <row r="14560" spans="17:17" x14ac:dyDescent="0.35">
      <c r="Q14560" s="2"/>
    </row>
    <row r="14561" spans="17:17" x14ac:dyDescent="0.35">
      <c r="Q14561" s="2"/>
    </row>
    <row r="14562" spans="17:17" x14ac:dyDescent="0.35">
      <c r="Q14562" s="2"/>
    </row>
    <row r="14563" spans="17:17" x14ac:dyDescent="0.35">
      <c r="Q14563" s="2"/>
    </row>
    <row r="14564" spans="17:17" x14ac:dyDescent="0.35">
      <c r="Q14564" s="2"/>
    </row>
    <row r="14565" spans="17:17" x14ac:dyDescent="0.35">
      <c r="Q14565" s="2"/>
    </row>
    <row r="14566" spans="17:17" x14ac:dyDescent="0.35">
      <c r="Q14566" s="2"/>
    </row>
    <row r="14567" spans="17:17" x14ac:dyDescent="0.35">
      <c r="Q14567" s="2"/>
    </row>
    <row r="14568" spans="17:17" x14ac:dyDescent="0.35">
      <c r="Q14568" s="2"/>
    </row>
    <row r="14569" spans="17:17" x14ac:dyDescent="0.35">
      <c r="Q14569" s="2"/>
    </row>
    <row r="14570" spans="17:17" x14ac:dyDescent="0.35">
      <c r="Q14570" s="2"/>
    </row>
    <row r="14571" spans="17:17" x14ac:dyDescent="0.35">
      <c r="Q14571" s="2"/>
    </row>
    <row r="14572" spans="17:17" x14ac:dyDescent="0.35">
      <c r="Q14572" s="2"/>
    </row>
    <row r="14573" spans="17:17" x14ac:dyDescent="0.35">
      <c r="Q14573" s="2"/>
    </row>
    <row r="14574" spans="17:17" x14ac:dyDescent="0.35">
      <c r="Q14574" s="2"/>
    </row>
    <row r="14575" spans="17:17" x14ac:dyDescent="0.35">
      <c r="Q14575" s="2"/>
    </row>
    <row r="14576" spans="17:17" x14ac:dyDescent="0.35">
      <c r="Q14576" s="2"/>
    </row>
    <row r="14577" spans="17:17" x14ac:dyDescent="0.35">
      <c r="Q14577" s="2"/>
    </row>
    <row r="14578" spans="17:17" x14ac:dyDescent="0.35">
      <c r="Q14578" s="2"/>
    </row>
    <row r="14579" spans="17:17" x14ac:dyDescent="0.35">
      <c r="Q14579" s="2"/>
    </row>
    <row r="14580" spans="17:17" x14ac:dyDescent="0.35">
      <c r="Q14580" s="2"/>
    </row>
    <row r="14581" spans="17:17" x14ac:dyDescent="0.35">
      <c r="Q14581" s="2"/>
    </row>
    <row r="14582" spans="17:17" x14ac:dyDescent="0.35">
      <c r="Q14582" s="2"/>
    </row>
    <row r="14583" spans="17:17" x14ac:dyDescent="0.35">
      <c r="Q14583" s="2"/>
    </row>
    <row r="14584" spans="17:17" x14ac:dyDescent="0.35">
      <c r="Q14584" s="2"/>
    </row>
    <row r="14585" spans="17:17" x14ac:dyDescent="0.35">
      <c r="Q14585" s="2"/>
    </row>
    <row r="14586" spans="17:17" x14ac:dyDescent="0.35">
      <c r="Q14586" s="2"/>
    </row>
    <row r="14587" spans="17:17" x14ac:dyDescent="0.35">
      <c r="Q14587" s="2"/>
    </row>
    <row r="14588" spans="17:17" x14ac:dyDescent="0.35">
      <c r="Q14588" s="2"/>
    </row>
    <row r="14589" spans="17:17" x14ac:dyDescent="0.35">
      <c r="Q14589" s="2"/>
    </row>
    <row r="14590" spans="17:17" x14ac:dyDescent="0.35">
      <c r="Q14590" s="2"/>
    </row>
    <row r="14591" spans="17:17" x14ac:dyDescent="0.35">
      <c r="Q14591" s="2"/>
    </row>
    <row r="14592" spans="17:17" x14ac:dyDescent="0.35">
      <c r="Q14592" s="2"/>
    </row>
    <row r="14593" spans="17:17" x14ac:dyDescent="0.35">
      <c r="Q14593" s="2"/>
    </row>
    <row r="14594" spans="17:17" x14ac:dyDescent="0.35">
      <c r="Q14594" s="2"/>
    </row>
    <row r="14595" spans="17:17" x14ac:dyDescent="0.35">
      <c r="Q14595" s="2"/>
    </row>
    <row r="14596" spans="17:17" x14ac:dyDescent="0.35">
      <c r="Q14596" s="2"/>
    </row>
    <row r="14597" spans="17:17" x14ac:dyDescent="0.35">
      <c r="Q14597" s="2"/>
    </row>
    <row r="14598" spans="17:17" x14ac:dyDescent="0.35">
      <c r="Q14598" s="2"/>
    </row>
    <row r="14599" spans="17:17" x14ac:dyDescent="0.35">
      <c r="Q14599" s="2"/>
    </row>
    <row r="14600" spans="17:17" x14ac:dyDescent="0.35">
      <c r="Q14600" s="2"/>
    </row>
    <row r="14601" spans="17:17" x14ac:dyDescent="0.35">
      <c r="Q14601" s="2"/>
    </row>
    <row r="14602" spans="17:17" x14ac:dyDescent="0.35">
      <c r="Q14602" s="2"/>
    </row>
    <row r="14603" spans="17:17" x14ac:dyDescent="0.35">
      <c r="Q14603" s="2"/>
    </row>
    <row r="14604" spans="17:17" x14ac:dyDescent="0.35">
      <c r="Q14604" s="2"/>
    </row>
    <row r="14605" spans="17:17" x14ac:dyDescent="0.35">
      <c r="Q14605" s="2"/>
    </row>
    <row r="14606" spans="17:17" x14ac:dyDescent="0.35">
      <c r="Q14606" s="2"/>
    </row>
    <row r="14607" spans="17:17" x14ac:dyDescent="0.35">
      <c r="Q14607" s="2"/>
    </row>
    <row r="14608" spans="17:17" x14ac:dyDescent="0.35">
      <c r="Q14608" s="2"/>
    </row>
    <row r="14609" spans="17:17" x14ac:dyDescent="0.35">
      <c r="Q14609" s="2"/>
    </row>
    <row r="14610" spans="17:17" x14ac:dyDescent="0.35">
      <c r="Q14610" s="2"/>
    </row>
    <row r="14611" spans="17:17" x14ac:dyDescent="0.35">
      <c r="Q14611" s="2"/>
    </row>
    <row r="14612" spans="17:17" x14ac:dyDescent="0.35">
      <c r="Q14612" s="2"/>
    </row>
    <row r="14613" spans="17:17" x14ac:dyDescent="0.35">
      <c r="Q14613" s="2"/>
    </row>
    <row r="14614" spans="17:17" x14ac:dyDescent="0.35">
      <c r="Q14614" s="2"/>
    </row>
    <row r="14615" spans="17:17" x14ac:dyDescent="0.35">
      <c r="Q14615" s="2"/>
    </row>
    <row r="14616" spans="17:17" x14ac:dyDescent="0.35">
      <c r="Q14616" s="2"/>
    </row>
    <row r="14617" spans="17:17" x14ac:dyDescent="0.35">
      <c r="Q14617" s="2"/>
    </row>
    <row r="14618" spans="17:17" x14ac:dyDescent="0.35">
      <c r="Q14618" s="2"/>
    </row>
    <row r="14619" spans="17:17" x14ac:dyDescent="0.35">
      <c r="Q14619" s="2"/>
    </row>
    <row r="14620" spans="17:17" x14ac:dyDescent="0.35">
      <c r="Q14620" s="2"/>
    </row>
    <row r="14621" spans="17:17" x14ac:dyDescent="0.35">
      <c r="Q14621" s="2"/>
    </row>
    <row r="14622" spans="17:17" x14ac:dyDescent="0.35">
      <c r="Q14622" s="2"/>
    </row>
    <row r="14623" spans="17:17" x14ac:dyDescent="0.35">
      <c r="Q14623" s="2"/>
    </row>
    <row r="14624" spans="17:17" x14ac:dyDescent="0.35">
      <c r="Q14624" s="2"/>
    </row>
    <row r="14625" spans="17:17" x14ac:dyDescent="0.35">
      <c r="Q14625" s="2"/>
    </row>
    <row r="14626" spans="17:17" x14ac:dyDescent="0.35">
      <c r="Q14626" s="2"/>
    </row>
    <row r="14627" spans="17:17" x14ac:dyDescent="0.35">
      <c r="Q14627" s="2"/>
    </row>
    <row r="14628" spans="17:17" x14ac:dyDescent="0.35">
      <c r="Q14628" s="2"/>
    </row>
    <row r="14629" spans="17:17" x14ac:dyDescent="0.35">
      <c r="Q14629" s="2"/>
    </row>
    <row r="14630" spans="17:17" x14ac:dyDescent="0.35">
      <c r="Q14630" s="2"/>
    </row>
    <row r="14631" spans="17:17" x14ac:dyDescent="0.35">
      <c r="Q14631" s="2"/>
    </row>
    <row r="14632" spans="17:17" x14ac:dyDescent="0.35">
      <c r="Q14632" s="2"/>
    </row>
    <row r="14633" spans="17:17" x14ac:dyDescent="0.35">
      <c r="Q14633" s="2"/>
    </row>
    <row r="14634" spans="17:17" x14ac:dyDescent="0.35">
      <c r="Q14634" s="2"/>
    </row>
    <row r="14635" spans="17:17" x14ac:dyDescent="0.35">
      <c r="Q14635" s="2"/>
    </row>
    <row r="14636" spans="17:17" x14ac:dyDescent="0.35">
      <c r="Q14636" s="2"/>
    </row>
    <row r="14637" spans="17:17" x14ac:dyDescent="0.35">
      <c r="Q14637" s="2"/>
    </row>
    <row r="14638" spans="17:17" x14ac:dyDescent="0.35">
      <c r="Q14638" s="2"/>
    </row>
    <row r="14639" spans="17:17" x14ac:dyDescent="0.35">
      <c r="Q14639" s="2"/>
    </row>
    <row r="14640" spans="17:17" x14ac:dyDescent="0.35">
      <c r="Q14640" s="2"/>
    </row>
    <row r="14641" spans="17:17" x14ac:dyDescent="0.35">
      <c r="Q14641" s="2"/>
    </row>
    <row r="14642" spans="17:17" x14ac:dyDescent="0.35">
      <c r="Q14642" s="2"/>
    </row>
    <row r="14643" spans="17:17" x14ac:dyDescent="0.35">
      <c r="Q14643" s="2"/>
    </row>
    <row r="14644" spans="17:17" x14ac:dyDescent="0.35">
      <c r="Q14644" s="2"/>
    </row>
    <row r="14645" spans="17:17" x14ac:dyDescent="0.35">
      <c r="Q14645" s="2"/>
    </row>
    <row r="14646" spans="17:17" x14ac:dyDescent="0.35">
      <c r="Q14646" s="2"/>
    </row>
    <row r="14647" spans="17:17" x14ac:dyDescent="0.35">
      <c r="Q14647" s="2"/>
    </row>
    <row r="14648" spans="17:17" x14ac:dyDescent="0.35">
      <c r="Q14648" s="2"/>
    </row>
    <row r="14649" spans="17:17" x14ac:dyDescent="0.35">
      <c r="Q14649" s="2"/>
    </row>
    <row r="14650" spans="17:17" x14ac:dyDescent="0.35">
      <c r="Q14650" s="2"/>
    </row>
    <row r="14651" spans="17:17" x14ac:dyDescent="0.35">
      <c r="Q14651" s="2"/>
    </row>
    <row r="14652" spans="17:17" x14ac:dyDescent="0.35">
      <c r="Q14652" s="2"/>
    </row>
    <row r="14653" spans="17:17" x14ac:dyDescent="0.35">
      <c r="Q14653" s="2"/>
    </row>
    <row r="14654" spans="17:17" x14ac:dyDescent="0.35">
      <c r="Q14654" s="2"/>
    </row>
    <row r="14655" spans="17:17" x14ac:dyDescent="0.35">
      <c r="Q14655" s="2"/>
    </row>
    <row r="14656" spans="17:17" x14ac:dyDescent="0.35">
      <c r="Q14656" s="2"/>
    </row>
    <row r="14657" spans="17:17" x14ac:dyDescent="0.35">
      <c r="Q14657" s="2"/>
    </row>
    <row r="14658" spans="17:17" x14ac:dyDescent="0.35">
      <c r="Q14658" s="2"/>
    </row>
    <row r="14659" spans="17:17" x14ac:dyDescent="0.35">
      <c r="Q14659" s="2"/>
    </row>
    <row r="14660" spans="17:17" x14ac:dyDescent="0.35">
      <c r="Q14660" s="2"/>
    </row>
    <row r="14661" spans="17:17" x14ac:dyDescent="0.35">
      <c r="Q14661" s="2"/>
    </row>
    <row r="14662" spans="17:17" x14ac:dyDescent="0.35">
      <c r="Q14662" s="2"/>
    </row>
    <row r="14663" spans="17:17" x14ac:dyDescent="0.35">
      <c r="Q14663" s="2"/>
    </row>
    <row r="14664" spans="17:17" x14ac:dyDescent="0.35">
      <c r="Q14664" s="2"/>
    </row>
    <row r="14665" spans="17:17" x14ac:dyDescent="0.35">
      <c r="Q14665" s="2"/>
    </row>
    <row r="14666" spans="17:17" x14ac:dyDescent="0.35">
      <c r="Q14666" s="2"/>
    </row>
    <row r="14667" spans="17:17" x14ac:dyDescent="0.35">
      <c r="Q14667" s="2"/>
    </row>
    <row r="14668" spans="17:17" x14ac:dyDescent="0.35">
      <c r="Q14668" s="2"/>
    </row>
    <row r="14669" spans="17:17" x14ac:dyDescent="0.35">
      <c r="Q14669" s="2"/>
    </row>
    <row r="14670" spans="17:17" x14ac:dyDescent="0.35">
      <c r="Q14670" s="2"/>
    </row>
    <row r="14671" spans="17:17" x14ac:dyDescent="0.35">
      <c r="Q14671" s="2"/>
    </row>
    <row r="14672" spans="17:17" x14ac:dyDescent="0.35">
      <c r="Q14672" s="2"/>
    </row>
    <row r="14673" spans="17:17" x14ac:dyDescent="0.35">
      <c r="Q14673" s="2"/>
    </row>
    <row r="14674" spans="17:17" x14ac:dyDescent="0.35">
      <c r="Q14674" s="2"/>
    </row>
    <row r="14675" spans="17:17" x14ac:dyDescent="0.35">
      <c r="Q14675" s="2"/>
    </row>
    <row r="14676" spans="17:17" x14ac:dyDescent="0.35">
      <c r="Q14676" s="2"/>
    </row>
    <row r="14677" spans="17:17" x14ac:dyDescent="0.35">
      <c r="Q14677" s="2"/>
    </row>
    <row r="14678" spans="17:17" x14ac:dyDescent="0.35">
      <c r="Q14678" s="2"/>
    </row>
    <row r="14679" spans="17:17" x14ac:dyDescent="0.35">
      <c r="Q14679" s="2"/>
    </row>
    <row r="14680" spans="17:17" x14ac:dyDescent="0.35">
      <c r="Q14680" s="2"/>
    </row>
    <row r="14681" spans="17:17" x14ac:dyDescent="0.35">
      <c r="Q14681" s="2"/>
    </row>
    <row r="14682" spans="17:17" x14ac:dyDescent="0.35">
      <c r="Q14682" s="2"/>
    </row>
    <row r="14683" spans="17:17" x14ac:dyDescent="0.35">
      <c r="Q14683" s="2"/>
    </row>
    <row r="14684" spans="17:17" x14ac:dyDescent="0.35">
      <c r="Q14684" s="2"/>
    </row>
    <row r="14685" spans="17:17" x14ac:dyDescent="0.35">
      <c r="Q14685" s="2"/>
    </row>
    <row r="14686" spans="17:17" x14ac:dyDescent="0.35">
      <c r="Q14686" s="2"/>
    </row>
    <row r="14687" spans="17:17" x14ac:dyDescent="0.35">
      <c r="Q14687" s="2"/>
    </row>
    <row r="14688" spans="17:17" x14ac:dyDescent="0.35">
      <c r="Q14688" s="2"/>
    </row>
    <row r="14689" spans="17:17" x14ac:dyDescent="0.35">
      <c r="Q14689" s="2"/>
    </row>
    <row r="14690" spans="17:17" x14ac:dyDescent="0.35">
      <c r="Q14690" s="2"/>
    </row>
    <row r="14691" spans="17:17" x14ac:dyDescent="0.35">
      <c r="Q14691" s="2"/>
    </row>
    <row r="14692" spans="17:17" x14ac:dyDescent="0.35">
      <c r="Q14692" s="2"/>
    </row>
    <row r="14693" spans="17:17" x14ac:dyDescent="0.35">
      <c r="Q14693" s="2"/>
    </row>
    <row r="14694" spans="17:17" x14ac:dyDescent="0.35">
      <c r="Q14694" s="2"/>
    </row>
    <row r="14695" spans="17:17" x14ac:dyDescent="0.35">
      <c r="Q14695" s="2"/>
    </row>
    <row r="14696" spans="17:17" x14ac:dyDescent="0.35">
      <c r="Q14696" s="2"/>
    </row>
    <row r="14697" spans="17:17" x14ac:dyDescent="0.35">
      <c r="Q14697" s="2"/>
    </row>
    <row r="14698" spans="17:17" x14ac:dyDescent="0.35">
      <c r="Q14698" s="2"/>
    </row>
    <row r="14699" spans="17:17" x14ac:dyDescent="0.35">
      <c r="Q14699" s="2"/>
    </row>
    <row r="14700" spans="17:17" x14ac:dyDescent="0.35">
      <c r="Q14700" s="2"/>
    </row>
    <row r="14701" spans="17:17" x14ac:dyDescent="0.35">
      <c r="Q14701" s="2"/>
    </row>
    <row r="14702" spans="17:17" x14ac:dyDescent="0.35">
      <c r="Q14702" s="2"/>
    </row>
    <row r="14703" spans="17:17" x14ac:dyDescent="0.35">
      <c r="Q14703" s="2"/>
    </row>
    <row r="14704" spans="17:17" x14ac:dyDescent="0.35">
      <c r="Q14704" s="2"/>
    </row>
    <row r="14705" spans="17:17" x14ac:dyDescent="0.35">
      <c r="Q14705" s="2"/>
    </row>
    <row r="14706" spans="17:17" x14ac:dyDescent="0.35">
      <c r="Q14706" s="2"/>
    </row>
    <row r="14707" spans="17:17" x14ac:dyDescent="0.35">
      <c r="Q14707" s="2"/>
    </row>
    <row r="14708" spans="17:17" x14ac:dyDescent="0.35">
      <c r="Q14708" s="2"/>
    </row>
    <row r="14709" spans="17:17" x14ac:dyDescent="0.35">
      <c r="Q14709" s="2"/>
    </row>
    <row r="14710" spans="17:17" x14ac:dyDescent="0.35">
      <c r="Q14710" s="2"/>
    </row>
    <row r="14711" spans="17:17" x14ac:dyDescent="0.35">
      <c r="Q14711" s="2"/>
    </row>
    <row r="14712" spans="17:17" x14ac:dyDescent="0.35">
      <c r="Q14712" s="2"/>
    </row>
    <row r="14713" spans="17:17" x14ac:dyDescent="0.35">
      <c r="Q14713" s="2"/>
    </row>
    <row r="14714" spans="17:17" x14ac:dyDescent="0.35">
      <c r="Q14714" s="2"/>
    </row>
    <row r="14715" spans="17:17" x14ac:dyDescent="0.35">
      <c r="Q14715" s="2"/>
    </row>
    <row r="14716" spans="17:17" x14ac:dyDescent="0.35">
      <c r="Q14716" s="2"/>
    </row>
    <row r="14717" spans="17:17" x14ac:dyDescent="0.35">
      <c r="Q14717" s="2"/>
    </row>
    <row r="14718" spans="17:17" x14ac:dyDescent="0.35">
      <c r="Q14718" s="2"/>
    </row>
    <row r="14719" spans="17:17" x14ac:dyDescent="0.35">
      <c r="Q14719" s="2"/>
    </row>
    <row r="14720" spans="17:17" x14ac:dyDescent="0.35">
      <c r="Q14720" s="2"/>
    </row>
    <row r="14721" spans="17:17" x14ac:dyDescent="0.35">
      <c r="Q14721" s="2"/>
    </row>
    <row r="14722" spans="17:17" x14ac:dyDescent="0.35">
      <c r="Q14722" s="2"/>
    </row>
    <row r="14723" spans="17:17" x14ac:dyDescent="0.35">
      <c r="Q14723" s="2"/>
    </row>
    <row r="14724" spans="17:17" x14ac:dyDescent="0.35">
      <c r="Q14724" s="2"/>
    </row>
    <row r="14725" spans="17:17" x14ac:dyDescent="0.35">
      <c r="Q14725" s="2"/>
    </row>
    <row r="14726" spans="17:17" x14ac:dyDescent="0.35">
      <c r="Q14726" s="2"/>
    </row>
    <row r="14727" spans="17:17" x14ac:dyDescent="0.35">
      <c r="Q14727" s="2"/>
    </row>
    <row r="14728" spans="17:17" x14ac:dyDescent="0.35">
      <c r="Q14728" s="2"/>
    </row>
    <row r="14729" spans="17:17" x14ac:dyDescent="0.35">
      <c r="Q14729" s="2"/>
    </row>
    <row r="14730" spans="17:17" x14ac:dyDescent="0.35">
      <c r="Q14730" s="2"/>
    </row>
    <row r="14731" spans="17:17" x14ac:dyDescent="0.35">
      <c r="Q14731" s="2"/>
    </row>
    <row r="14732" spans="17:17" x14ac:dyDescent="0.35">
      <c r="Q14732" s="2"/>
    </row>
    <row r="14733" spans="17:17" x14ac:dyDescent="0.35">
      <c r="Q14733" s="2"/>
    </row>
    <row r="14734" spans="17:17" x14ac:dyDescent="0.35">
      <c r="Q14734" s="2"/>
    </row>
    <row r="14735" spans="17:17" x14ac:dyDescent="0.35">
      <c r="Q14735" s="2"/>
    </row>
    <row r="14736" spans="17:17" x14ac:dyDescent="0.35">
      <c r="Q14736" s="2"/>
    </row>
    <row r="14737" spans="17:17" x14ac:dyDescent="0.35">
      <c r="Q14737" s="2"/>
    </row>
    <row r="14738" spans="17:17" x14ac:dyDescent="0.35">
      <c r="Q14738" s="2"/>
    </row>
    <row r="14739" spans="17:17" x14ac:dyDescent="0.35">
      <c r="Q14739" s="2"/>
    </row>
    <row r="14740" spans="17:17" x14ac:dyDescent="0.35">
      <c r="Q14740" s="2"/>
    </row>
    <row r="14741" spans="17:17" x14ac:dyDescent="0.35">
      <c r="Q14741" s="2"/>
    </row>
    <row r="14742" spans="17:17" x14ac:dyDescent="0.35">
      <c r="Q14742" s="2"/>
    </row>
    <row r="14743" spans="17:17" x14ac:dyDescent="0.35">
      <c r="Q14743" s="2"/>
    </row>
    <row r="14744" spans="17:17" x14ac:dyDescent="0.35">
      <c r="Q14744" s="2"/>
    </row>
    <row r="14745" spans="17:17" x14ac:dyDescent="0.35">
      <c r="Q14745" s="2"/>
    </row>
    <row r="14746" spans="17:17" x14ac:dyDescent="0.35">
      <c r="Q14746" s="2"/>
    </row>
    <row r="14747" spans="17:17" x14ac:dyDescent="0.35">
      <c r="Q14747" s="2"/>
    </row>
    <row r="14748" spans="17:17" x14ac:dyDescent="0.35">
      <c r="Q14748" s="2"/>
    </row>
    <row r="14749" spans="17:17" x14ac:dyDescent="0.35">
      <c r="Q14749" s="2"/>
    </row>
    <row r="14750" spans="17:17" x14ac:dyDescent="0.35">
      <c r="Q14750" s="2"/>
    </row>
    <row r="14751" spans="17:17" x14ac:dyDescent="0.35">
      <c r="Q14751" s="2"/>
    </row>
    <row r="14752" spans="17:17" x14ac:dyDescent="0.35">
      <c r="Q14752" s="2"/>
    </row>
    <row r="14753" spans="17:17" x14ac:dyDescent="0.35">
      <c r="Q14753" s="2"/>
    </row>
    <row r="14754" spans="17:17" x14ac:dyDescent="0.35">
      <c r="Q14754" s="2"/>
    </row>
    <row r="14755" spans="17:17" x14ac:dyDescent="0.35">
      <c r="Q14755" s="2"/>
    </row>
    <row r="14756" spans="17:17" x14ac:dyDescent="0.35">
      <c r="Q14756" s="2"/>
    </row>
    <row r="14757" spans="17:17" x14ac:dyDescent="0.35">
      <c r="Q14757" s="2"/>
    </row>
    <row r="14758" spans="17:17" x14ac:dyDescent="0.35">
      <c r="Q14758" s="2"/>
    </row>
    <row r="14759" spans="17:17" x14ac:dyDescent="0.35">
      <c r="Q14759" s="2"/>
    </row>
    <row r="14760" spans="17:17" x14ac:dyDescent="0.35">
      <c r="Q14760" s="2"/>
    </row>
    <row r="14761" spans="17:17" x14ac:dyDescent="0.35">
      <c r="Q14761" s="2"/>
    </row>
    <row r="14762" spans="17:17" x14ac:dyDescent="0.35">
      <c r="Q14762" s="2"/>
    </row>
    <row r="14763" spans="17:17" x14ac:dyDescent="0.35">
      <c r="Q14763" s="2"/>
    </row>
    <row r="14764" spans="17:17" x14ac:dyDescent="0.35">
      <c r="Q14764" s="2"/>
    </row>
    <row r="14765" spans="17:17" x14ac:dyDescent="0.35">
      <c r="Q14765" s="2"/>
    </row>
    <row r="14766" spans="17:17" x14ac:dyDescent="0.35">
      <c r="Q14766" s="2"/>
    </row>
    <row r="14767" spans="17:17" x14ac:dyDescent="0.35">
      <c r="Q14767" s="2"/>
    </row>
    <row r="14768" spans="17:17" x14ac:dyDescent="0.35">
      <c r="Q14768" s="2"/>
    </row>
    <row r="14769" spans="17:17" x14ac:dyDescent="0.35">
      <c r="Q14769" s="2"/>
    </row>
    <row r="14770" spans="17:17" x14ac:dyDescent="0.35">
      <c r="Q14770" s="2"/>
    </row>
    <row r="14771" spans="17:17" x14ac:dyDescent="0.35">
      <c r="Q14771" s="2"/>
    </row>
    <row r="14772" spans="17:17" x14ac:dyDescent="0.35">
      <c r="Q14772" s="2"/>
    </row>
    <row r="14773" spans="17:17" x14ac:dyDescent="0.35">
      <c r="Q14773" s="2"/>
    </row>
    <row r="14774" spans="17:17" x14ac:dyDescent="0.35">
      <c r="Q14774" s="2"/>
    </row>
    <row r="14775" spans="17:17" x14ac:dyDescent="0.35">
      <c r="Q14775" s="2"/>
    </row>
    <row r="14776" spans="17:17" x14ac:dyDescent="0.35">
      <c r="Q14776" s="2"/>
    </row>
    <row r="14777" spans="17:17" x14ac:dyDescent="0.35">
      <c r="Q14777" s="2"/>
    </row>
    <row r="14778" spans="17:17" x14ac:dyDescent="0.35">
      <c r="Q14778" s="2"/>
    </row>
    <row r="14779" spans="17:17" x14ac:dyDescent="0.35">
      <c r="Q14779" s="2"/>
    </row>
    <row r="14780" spans="17:17" x14ac:dyDescent="0.35">
      <c r="Q14780" s="2"/>
    </row>
    <row r="14781" spans="17:17" x14ac:dyDescent="0.35">
      <c r="Q14781" s="2"/>
    </row>
    <row r="14782" spans="17:17" x14ac:dyDescent="0.35">
      <c r="Q14782" s="2"/>
    </row>
    <row r="14783" spans="17:17" x14ac:dyDescent="0.35">
      <c r="Q14783" s="2"/>
    </row>
    <row r="14784" spans="17:17" x14ac:dyDescent="0.35">
      <c r="Q14784" s="2"/>
    </row>
    <row r="14785" spans="17:17" x14ac:dyDescent="0.35">
      <c r="Q14785" s="2"/>
    </row>
    <row r="14786" spans="17:17" x14ac:dyDescent="0.35">
      <c r="Q14786" s="2"/>
    </row>
    <row r="14787" spans="17:17" x14ac:dyDescent="0.35">
      <c r="Q14787" s="2"/>
    </row>
    <row r="14788" spans="17:17" x14ac:dyDescent="0.35">
      <c r="Q14788" s="2"/>
    </row>
    <row r="14789" spans="17:17" x14ac:dyDescent="0.35">
      <c r="Q14789" s="2"/>
    </row>
    <row r="14790" spans="17:17" x14ac:dyDescent="0.35">
      <c r="Q14790" s="2"/>
    </row>
    <row r="14791" spans="17:17" x14ac:dyDescent="0.35">
      <c r="Q14791" s="2"/>
    </row>
    <row r="14792" spans="17:17" x14ac:dyDescent="0.35">
      <c r="Q14792" s="2"/>
    </row>
    <row r="14793" spans="17:17" x14ac:dyDescent="0.35">
      <c r="Q14793" s="2"/>
    </row>
    <row r="14794" spans="17:17" x14ac:dyDescent="0.35">
      <c r="Q14794" s="2"/>
    </row>
    <row r="14795" spans="17:17" x14ac:dyDescent="0.35">
      <c r="Q14795" s="2"/>
    </row>
    <row r="14796" spans="17:17" x14ac:dyDescent="0.35">
      <c r="Q14796" s="2"/>
    </row>
    <row r="14797" spans="17:17" x14ac:dyDescent="0.35">
      <c r="Q14797" s="2"/>
    </row>
    <row r="14798" spans="17:17" x14ac:dyDescent="0.35">
      <c r="Q14798" s="2"/>
    </row>
    <row r="14799" spans="17:17" x14ac:dyDescent="0.35">
      <c r="Q14799" s="2"/>
    </row>
    <row r="14800" spans="17:17" x14ac:dyDescent="0.35">
      <c r="Q14800" s="2"/>
    </row>
    <row r="14801" spans="17:17" x14ac:dyDescent="0.35">
      <c r="Q14801" s="2"/>
    </row>
    <row r="14802" spans="17:17" x14ac:dyDescent="0.35">
      <c r="Q14802" s="2"/>
    </row>
    <row r="14803" spans="17:17" x14ac:dyDescent="0.35">
      <c r="Q14803" s="2"/>
    </row>
    <row r="14804" spans="17:17" x14ac:dyDescent="0.35">
      <c r="Q14804" s="2"/>
    </row>
    <row r="14805" spans="17:17" x14ac:dyDescent="0.35">
      <c r="Q14805" s="2"/>
    </row>
    <row r="14806" spans="17:17" x14ac:dyDescent="0.35">
      <c r="Q14806" s="2"/>
    </row>
    <row r="14807" spans="17:17" x14ac:dyDescent="0.35">
      <c r="Q14807" s="2"/>
    </row>
    <row r="14808" spans="17:17" x14ac:dyDescent="0.35">
      <c r="Q14808" s="2"/>
    </row>
    <row r="14809" spans="17:17" x14ac:dyDescent="0.35">
      <c r="Q14809" s="2"/>
    </row>
    <row r="14810" spans="17:17" x14ac:dyDescent="0.35">
      <c r="Q14810" s="2"/>
    </row>
    <row r="14811" spans="17:17" x14ac:dyDescent="0.35">
      <c r="Q14811" s="2"/>
    </row>
    <row r="14812" spans="17:17" x14ac:dyDescent="0.35">
      <c r="Q14812" s="2"/>
    </row>
    <row r="14813" spans="17:17" x14ac:dyDescent="0.35">
      <c r="Q14813" s="2"/>
    </row>
    <row r="14814" spans="17:17" x14ac:dyDescent="0.35">
      <c r="Q14814" s="2"/>
    </row>
    <row r="14815" spans="17:17" x14ac:dyDescent="0.35">
      <c r="Q14815" s="2"/>
    </row>
    <row r="14816" spans="17:17" x14ac:dyDescent="0.35">
      <c r="Q14816" s="2"/>
    </row>
    <row r="14817" spans="17:17" x14ac:dyDescent="0.35">
      <c r="Q14817" s="2"/>
    </row>
    <row r="14818" spans="17:17" x14ac:dyDescent="0.35">
      <c r="Q14818" s="2"/>
    </row>
    <row r="14819" spans="17:17" x14ac:dyDescent="0.35">
      <c r="Q14819" s="2"/>
    </row>
    <row r="14820" spans="17:17" x14ac:dyDescent="0.35">
      <c r="Q14820" s="2"/>
    </row>
    <row r="14821" spans="17:17" x14ac:dyDescent="0.35">
      <c r="Q14821" s="2"/>
    </row>
    <row r="14822" spans="17:17" x14ac:dyDescent="0.35">
      <c r="Q14822" s="2"/>
    </row>
    <row r="14823" spans="17:17" x14ac:dyDescent="0.35">
      <c r="Q14823" s="2"/>
    </row>
    <row r="14824" spans="17:17" x14ac:dyDescent="0.35">
      <c r="Q14824" s="2"/>
    </row>
    <row r="14825" spans="17:17" x14ac:dyDescent="0.35">
      <c r="Q14825" s="2"/>
    </row>
    <row r="14826" spans="17:17" x14ac:dyDescent="0.35">
      <c r="Q14826" s="2"/>
    </row>
    <row r="14827" spans="17:17" x14ac:dyDescent="0.35">
      <c r="Q14827" s="2"/>
    </row>
    <row r="14828" spans="17:17" x14ac:dyDescent="0.35">
      <c r="Q14828" s="2"/>
    </row>
    <row r="14829" spans="17:17" x14ac:dyDescent="0.35">
      <c r="Q14829" s="2"/>
    </row>
    <row r="14830" spans="17:17" x14ac:dyDescent="0.35">
      <c r="Q14830" s="2"/>
    </row>
    <row r="14831" spans="17:17" x14ac:dyDescent="0.35">
      <c r="Q14831" s="2"/>
    </row>
    <row r="14832" spans="17:17" x14ac:dyDescent="0.35">
      <c r="Q14832" s="2"/>
    </row>
    <row r="14833" spans="17:17" x14ac:dyDescent="0.35">
      <c r="Q14833" s="2"/>
    </row>
    <row r="14834" spans="17:17" x14ac:dyDescent="0.35">
      <c r="Q14834" s="2"/>
    </row>
    <row r="14835" spans="17:17" x14ac:dyDescent="0.35">
      <c r="Q14835" s="2"/>
    </row>
    <row r="14836" spans="17:17" x14ac:dyDescent="0.35">
      <c r="Q14836" s="2"/>
    </row>
    <row r="14837" spans="17:17" x14ac:dyDescent="0.35">
      <c r="Q14837" s="2"/>
    </row>
    <row r="14838" spans="17:17" x14ac:dyDescent="0.35">
      <c r="Q14838" s="2"/>
    </row>
    <row r="14839" spans="17:17" x14ac:dyDescent="0.35">
      <c r="Q14839" s="2"/>
    </row>
    <row r="14840" spans="17:17" x14ac:dyDescent="0.35">
      <c r="Q14840" s="2"/>
    </row>
    <row r="14841" spans="17:17" x14ac:dyDescent="0.35">
      <c r="Q14841" s="2"/>
    </row>
    <row r="14842" spans="17:17" x14ac:dyDescent="0.35">
      <c r="Q14842" s="2"/>
    </row>
    <row r="14843" spans="17:17" x14ac:dyDescent="0.35">
      <c r="Q14843" s="2"/>
    </row>
    <row r="14844" spans="17:17" x14ac:dyDescent="0.35">
      <c r="Q14844" s="2"/>
    </row>
    <row r="14845" spans="17:17" x14ac:dyDescent="0.35">
      <c r="Q14845" s="2"/>
    </row>
    <row r="14846" spans="17:17" x14ac:dyDescent="0.35">
      <c r="Q14846" s="2"/>
    </row>
    <row r="14847" spans="17:17" x14ac:dyDescent="0.35">
      <c r="Q14847" s="2"/>
    </row>
    <row r="14848" spans="17:17" x14ac:dyDescent="0.35">
      <c r="Q14848" s="2"/>
    </row>
    <row r="14849" spans="17:17" x14ac:dyDescent="0.35">
      <c r="Q14849" s="2"/>
    </row>
    <row r="14850" spans="17:17" x14ac:dyDescent="0.35">
      <c r="Q14850" s="2"/>
    </row>
    <row r="14851" spans="17:17" x14ac:dyDescent="0.35">
      <c r="Q14851" s="2"/>
    </row>
    <row r="14852" spans="17:17" x14ac:dyDescent="0.35">
      <c r="Q14852" s="2"/>
    </row>
    <row r="14853" spans="17:17" x14ac:dyDescent="0.35">
      <c r="Q14853" s="2"/>
    </row>
    <row r="14854" spans="17:17" x14ac:dyDescent="0.35">
      <c r="Q14854" s="2"/>
    </row>
    <row r="14855" spans="17:17" x14ac:dyDescent="0.35">
      <c r="Q14855" s="2"/>
    </row>
    <row r="14856" spans="17:17" x14ac:dyDescent="0.35">
      <c r="Q14856" s="2"/>
    </row>
    <row r="14857" spans="17:17" x14ac:dyDescent="0.35">
      <c r="Q14857" s="2"/>
    </row>
    <row r="14858" spans="17:17" x14ac:dyDescent="0.35">
      <c r="Q14858" s="2"/>
    </row>
    <row r="14859" spans="17:17" x14ac:dyDescent="0.35">
      <c r="Q14859" s="2"/>
    </row>
    <row r="14860" spans="17:17" x14ac:dyDescent="0.35">
      <c r="Q14860" s="2"/>
    </row>
    <row r="14861" spans="17:17" x14ac:dyDescent="0.35">
      <c r="Q14861" s="2"/>
    </row>
    <row r="14862" spans="17:17" x14ac:dyDescent="0.35">
      <c r="Q14862" s="2"/>
    </row>
    <row r="14863" spans="17:17" x14ac:dyDescent="0.35">
      <c r="Q14863" s="2"/>
    </row>
    <row r="14864" spans="17:17" x14ac:dyDescent="0.35">
      <c r="Q14864" s="2"/>
    </row>
    <row r="14865" spans="17:17" x14ac:dyDescent="0.35">
      <c r="Q14865" s="2"/>
    </row>
    <row r="14866" spans="17:17" x14ac:dyDescent="0.35">
      <c r="Q14866" s="2"/>
    </row>
    <row r="14867" spans="17:17" x14ac:dyDescent="0.35">
      <c r="Q14867" s="2"/>
    </row>
    <row r="14868" spans="17:17" x14ac:dyDescent="0.35">
      <c r="Q14868" s="2"/>
    </row>
    <row r="14869" spans="17:17" x14ac:dyDescent="0.35">
      <c r="Q14869" s="2"/>
    </row>
    <row r="14870" spans="17:17" x14ac:dyDescent="0.35">
      <c r="Q14870" s="2"/>
    </row>
    <row r="14871" spans="17:17" x14ac:dyDescent="0.35">
      <c r="Q14871" s="2"/>
    </row>
    <row r="14872" spans="17:17" x14ac:dyDescent="0.35">
      <c r="Q14872" s="2"/>
    </row>
    <row r="14873" spans="17:17" x14ac:dyDescent="0.35">
      <c r="Q14873" s="2"/>
    </row>
    <row r="14874" spans="17:17" x14ac:dyDescent="0.35">
      <c r="Q14874" s="2"/>
    </row>
    <row r="14875" spans="17:17" x14ac:dyDescent="0.35">
      <c r="Q14875" s="2"/>
    </row>
    <row r="14876" spans="17:17" x14ac:dyDescent="0.35">
      <c r="Q14876" s="2"/>
    </row>
    <row r="14877" spans="17:17" x14ac:dyDescent="0.35">
      <c r="Q14877" s="2"/>
    </row>
    <row r="14878" spans="17:17" x14ac:dyDescent="0.35">
      <c r="Q14878" s="2"/>
    </row>
    <row r="14879" spans="17:17" x14ac:dyDescent="0.35">
      <c r="Q14879" s="2"/>
    </row>
    <row r="14880" spans="17:17" x14ac:dyDescent="0.35">
      <c r="Q14880" s="2"/>
    </row>
    <row r="14881" spans="17:17" x14ac:dyDescent="0.35">
      <c r="Q14881" s="2"/>
    </row>
    <row r="14882" spans="17:17" x14ac:dyDescent="0.35">
      <c r="Q14882" s="2"/>
    </row>
    <row r="14883" spans="17:17" x14ac:dyDescent="0.35">
      <c r="Q14883" s="2"/>
    </row>
    <row r="14884" spans="17:17" x14ac:dyDescent="0.35">
      <c r="Q14884" s="2"/>
    </row>
    <row r="14885" spans="17:17" x14ac:dyDescent="0.35">
      <c r="Q14885" s="2"/>
    </row>
    <row r="14886" spans="17:17" x14ac:dyDescent="0.35">
      <c r="Q14886" s="2"/>
    </row>
    <row r="14887" spans="17:17" x14ac:dyDescent="0.35">
      <c r="Q14887" s="2"/>
    </row>
    <row r="14888" spans="17:17" x14ac:dyDescent="0.35">
      <c r="Q14888" s="2"/>
    </row>
    <row r="14889" spans="17:17" x14ac:dyDescent="0.35">
      <c r="Q14889" s="2"/>
    </row>
    <row r="14890" spans="17:17" x14ac:dyDescent="0.35">
      <c r="Q14890" s="2"/>
    </row>
    <row r="14891" spans="17:17" x14ac:dyDescent="0.35">
      <c r="Q14891" s="2"/>
    </row>
    <row r="14892" spans="17:17" x14ac:dyDescent="0.35">
      <c r="Q14892" s="2"/>
    </row>
    <row r="14893" spans="17:17" x14ac:dyDescent="0.35">
      <c r="Q14893" s="2"/>
    </row>
    <row r="14894" spans="17:17" x14ac:dyDescent="0.35">
      <c r="Q14894" s="2"/>
    </row>
    <row r="14895" spans="17:17" x14ac:dyDescent="0.35">
      <c r="Q14895" s="2"/>
    </row>
    <row r="14896" spans="17:17" x14ac:dyDescent="0.35">
      <c r="Q14896" s="2"/>
    </row>
    <row r="14897" spans="17:17" x14ac:dyDescent="0.35">
      <c r="Q14897" s="2"/>
    </row>
    <row r="14898" spans="17:17" x14ac:dyDescent="0.35">
      <c r="Q14898" s="2"/>
    </row>
    <row r="14899" spans="17:17" x14ac:dyDescent="0.35">
      <c r="Q14899" s="2"/>
    </row>
    <row r="14900" spans="17:17" x14ac:dyDescent="0.35">
      <c r="Q14900" s="2"/>
    </row>
    <row r="14901" spans="17:17" x14ac:dyDescent="0.35">
      <c r="Q14901" s="2"/>
    </row>
    <row r="14902" spans="17:17" x14ac:dyDescent="0.35">
      <c r="Q14902" s="2"/>
    </row>
    <row r="14903" spans="17:17" x14ac:dyDescent="0.35">
      <c r="Q14903" s="2"/>
    </row>
    <row r="14904" spans="17:17" x14ac:dyDescent="0.35">
      <c r="Q14904" s="2"/>
    </row>
    <row r="14905" spans="17:17" x14ac:dyDescent="0.35">
      <c r="Q14905" s="2"/>
    </row>
    <row r="14906" spans="17:17" x14ac:dyDescent="0.35">
      <c r="Q14906" s="2"/>
    </row>
    <row r="14907" spans="17:17" x14ac:dyDescent="0.35">
      <c r="Q14907" s="2"/>
    </row>
    <row r="14908" spans="17:17" x14ac:dyDescent="0.35">
      <c r="Q14908" s="2"/>
    </row>
    <row r="14909" spans="17:17" x14ac:dyDescent="0.35">
      <c r="Q14909" s="2"/>
    </row>
    <row r="14910" spans="17:17" x14ac:dyDescent="0.35">
      <c r="Q14910" s="2"/>
    </row>
    <row r="14911" spans="17:17" x14ac:dyDescent="0.35">
      <c r="Q14911" s="2"/>
    </row>
    <row r="14912" spans="17:17" x14ac:dyDescent="0.35">
      <c r="Q14912" s="2"/>
    </row>
    <row r="14913" spans="17:17" x14ac:dyDescent="0.35">
      <c r="Q14913" s="2"/>
    </row>
    <row r="14914" spans="17:17" x14ac:dyDescent="0.35">
      <c r="Q14914" s="2"/>
    </row>
    <row r="14915" spans="17:17" x14ac:dyDescent="0.35">
      <c r="Q14915" s="2"/>
    </row>
    <row r="14916" spans="17:17" x14ac:dyDescent="0.35">
      <c r="Q14916" s="2"/>
    </row>
    <row r="14917" spans="17:17" x14ac:dyDescent="0.35">
      <c r="Q14917" s="2"/>
    </row>
    <row r="14918" spans="17:17" x14ac:dyDescent="0.35">
      <c r="Q14918" s="2"/>
    </row>
    <row r="14919" spans="17:17" x14ac:dyDescent="0.35">
      <c r="Q14919" s="2"/>
    </row>
    <row r="14920" spans="17:17" x14ac:dyDescent="0.35">
      <c r="Q14920" s="2"/>
    </row>
    <row r="14921" spans="17:17" x14ac:dyDescent="0.35">
      <c r="Q14921" s="2"/>
    </row>
    <row r="14922" spans="17:17" x14ac:dyDescent="0.35">
      <c r="Q14922" s="2"/>
    </row>
    <row r="14923" spans="17:17" x14ac:dyDescent="0.35">
      <c r="Q14923" s="2"/>
    </row>
    <row r="14924" spans="17:17" x14ac:dyDescent="0.35">
      <c r="Q14924" s="2"/>
    </row>
    <row r="14925" spans="17:17" x14ac:dyDescent="0.35">
      <c r="Q14925" s="2"/>
    </row>
    <row r="14926" spans="17:17" x14ac:dyDescent="0.35">
      <c r="Q14926" s="2"/>
    </row>
    <row r="14927" spans="17:17" x14ac:dyDescent="0.35">
      <c r="Q14927" s="2"/>
    </row>
    <row r="14928" spans="17:17" x14ac:dyDescent="0.35">
      <c r="Q14928" s="2"/>
    </row>
    <row r="14929" spans="17:17" x14ac:dyDescent="0.35">
      <c r="Q14929" s="2"/>
    </row>
    <row r="14930" spans="17:17" x14ac:dyDescent="0.35">
      <c r="Q14930" s="2"/>
    </row>
    <row r="14931" spans="17:17" x14ac:dyDescent="0.35">
      <c r="Q14931" s="2"/>
    </row>
    <row r="14932" spans="17:17" x14ac:dyDescent="0.35">
      <c r="Q14932" s="2"/>
    </row>
    <row r="14933" spans="17:17" x14ac:dyDescent="0.35">
      <c r="Q14933" s="2"/>
    </row>
    <row r="14934" spans="17:17" x14ac:dyDescent="0.35">
      <c r="Q14934" s="2"/>
    </row>
    <row r="14935" spans="17:17" x14ac:dyDescent="0.35">
      <c r="Q14935" s="2"/>
    </row>
    <row r="14936" spans="17:17" x14ac:dyDescent="0.35">
      <c r="Q14936" s="2"/>
    </row>
    <row r="14937" spans="17:17" x14ac:dyDescent="0.35">
      <c r="Q14937" s="2"/>
    </row>
    <row r="14938" spans="17:17" x14ac:dyDescent="0.35">
      <c r="Q14938" s="2"/>
    </row>
    <row r="14939" spans="17:17" x14ac:dyDescent="0.35">
      <c r="Q14939" s="2"/>
    </row>
    <row r="14940" spans="17:17" x14ac:dyDescent="0.35">
      <c r="Q14940" s="2"/>
    </row>
    <row r="14941" spans="17:17" x14ac:dyDescent="0.35">
      <c r="Q14941" s="2"/>
    </row>
    <row r="14942" spans="17:17" x14ac:dyDescent="0.35">
      <c r="Q14942" s="2"/>
    </row>
    <row r="14943" spans="17:17" x14ac:dyDescent="0.35">
      <c r="Q14943" s="2"/>
    </row>
    <row r="14944" spans="17:17" x14ac:dyDescent="0.35">
      <c r="Q14944" s="2"/>
    </row>
    <row r="14945" spans="17:17" x14ac:dyDescent="0.35">
      <c r="Q14945" s="2"/>
    </row>
    <row r="14946" spans="17:17" x14ac:dyDescent="0.35">
      <c r="Q14946" s="2"/>
    </row>
    <row r="14947" spans="17:17" x14ac:dyDescent="0.35">
      <c r="Q14947" s="2"/>
    </row>
    <row r="14948" spans="17:17" x14ac:dyDescent="0.35">
      <c r="Q14948" s="2"/>
    </row>
    <row r="14949" spans="17:17" x14ac:dyDescent="0.35">
      <c r="Q14949" s="2"/>
    </row>
    <row r="14950" spans="17:17" x14ac:dyDescent="0.35">
      <c r="Q14950" s="2"/>
    </row>
    <row r="14951" spans="17:17" x14ac:dyDescent="0.35">
      <c r="Q14951" s="2"/>
    </row>
    <row r="14952" spans="17:17" x14ac:dyDescent="0.35">
      <c r="Q14952" s="2"/>
    </row>
    <row r="14953" spans="17:17" x14ac:dyDescent="0.35">
      <c r="Q14953" s="2"/>
    </row>
    <row r="14954" spans="17:17" x14ac:dyDescent="0.35">
      <c r="Q14954" s="2"/>
    </row>
    <row r="14955" spans="17:17" x14ac:dyDescent="0.35">
      <c r="Q14955" s="2"/>
    </row>
    <row r="14956" spans="17:17" x14ac:dyDescent="0.35">
      <c r="Q14956" s="2"/>
    </row>
    <row r="14957" spans="17:17" x14ac:dyDescent="0.35">
      <c r="Q14957" s="2"/>
    </row>
    <row r="14958" spans="17:17" x14ac:dyDescent="0.35">
      <c r="Q14958" s="2"/>
    </row>
    <row r="14959" spans="17:17" x14ac:dyDescent="0.35">
      <c r="Q14959" s="2"/>
    </row>
    <row r="14960" spans="17:17" x14ac:dyDescent="0.35">
      <c r="Q14960" s="2"/>
    </row>
    <row r="14961" spans="17:17" x14ac:dyDescent="0.35">
      <c r="Q14961" s="2"/>
    </row>
    <row r="14962" spans="17:17" x14ac:dyDescent="0.35">
      <c r="Q14962" s="2"/>
    </row>
    <row r="14963" spans="17:17" x14ac:dyDescent="0.35">
      <c r="Q14963" s="2"/>
    </row>
    <row r="14964" spans="17:17" x14ac:dyDescent="0.35">
      <c r="Q14964" s="2"/>
    </row>
    <row r="14965" spans="17:17" x14ac:dyDescent="0.35">
      <c r="Q14965" s="2"/>
    </row>
    <row r="14966" spans="17:17" x14ac:dyDescent="0.35">
      <c r="Q14966" s="2"/>
    </row>
    <row r="14967" spans="17:17" x14ac:dyDescent="0.35">
      <c r="Q14967" s="2"/>
    </row>
    <row r="14968" spans="17:17" x14ac:dyDescent="0.35">
      <c r="Q14968" s="2"/>
    </row>
    <row r="14969" spans="17:17" x14ac:dyDescent="0.35">
      <c r="Q14969" s="2"/>
    </row>
    <row r="14970" spans="17:17" x14ac:dyDescent="0.35">
      <c r="Q14970" s="2"/>
    </row>
    <row r="14971" spans="17:17" x14ac:dyDescent="0.35">
      <c r="Q14971" s="2"/>
    </row>
    <row r="14972" spans="17:17" x14ac:dyDescent="0.35">
      <c r="Q14972" s="2"/>
    </row>
    <row r="14973" spans="17:17" x14ac:dyDescent="0.35">
      <c r="Q14973" s="2"/>
    </row>
    <row r="14974" spans="17:17" x14ac:dyDescent="0.35">
      <c r="Q14974" s="2"/>
    </row>
    <row r="14975" spans="17:17" x14ac:dyDescent="0.35">
      <c r="Q14975" s="2"/>
    </row>
    <row r="14976" spans="17:17" x14ac:dyDescent="0.35">
      <c r="Q14976" s="2"/>
    </row>
    <row r="14977" spans="17:17" x14ac:dyDescent="0.35">
      <c r="Q14977" s="2"/>
    </row>
    <row r="14978" spans="17:17" x14ac:dyDescent="0.35">
      <c r="Q14978" s="2"/>
    </row>
    <row r="14979" spans="17:17" x14ac:dyDescent="0.35">
      <c r="Q14979" s="2"/>
    </row>
    <row r="14980" spans="17:17" x14ac:dyDescent="0.35">
      <c r="Q14980" s="2"/>
    </row>
    <row r="14981" spans="17:17" x14ac:dyDescent="0.35">
      <c r="Q14981" s="2"/>
    </row>
    <row r="14982" spans="17:17" x14ac:dyDescent="0.35">
      <c r="Q14982" s="2"/>
    </row>
    <row r="14983" spans="17:17" x14ac:dyDescent="0.35">
      <c r="Q14983" s="2"/>
    </row>
    <row r="14984" spans="17:17" x14ac:dyDescent="0.35">
      <c r="Q14984" s="2"/>
    </row>
    <row r="14985" spans="17:17" x14ac:dyDescent="0.35">
      <c r="Q14985" s="2"/>
    </row>
    <row r="14986" spans="17:17" x14ac:dyDescent="0.35">
      <c r="Q14986" s="2"/>
    </row>
    <row r="14987" spans="17:17" x14ac:dyDescent="0.35">
      <c r="Q14987" s="2"/>
    </row>
    <row r="14988" spans="17:17" x14ac:dyDescent="0.35">
      <c r="Q14988" s="2"/>
    </row>
    <row r="14989" spans="17:17" x14ac:dyDescent="0.35">
      <c r="Q14989" s="2"/>
    </row>
    <row r="14990" spans="17:17" x14ac:dyDescent="0.35">
      <c r="Q14990" s="2"/>
    </row>
    <row r="14991" spans="17:17" x14ac:dyDescent="0.35">
      <c r="Q14991" s="2"/>
    </row>
    <row r="14992" spans="17:17" x14ac:dyDescent="0.35">
      <c r="Q14992" s="2"/>
    </row>
    <row r="14993" spans="17:17" x14ac:dyDescent="0.35">
      <c r="Q14993" s="2"/>
    </row>
    <row r="14994" spans="17:17" x14ac:dyDescent="0.35">
      <c r="Q14994" s="2"/>
    </row>
    <row r="14995" spans="17:17" x14ac:dyDescent="0.35">
      <c r="Q14995" s="2"/>
    </row>
    <row r="14996" spans="17:17" x14ac:dyDescent="0.35">
      <c r="Q14996" s="2"/>
    </row>
    <row r="14997" spans="17:17" x14ac:dyDescent="0.35">
      <c r="Q14997" s="2"/>
    </row>
    <row r="14998" spans="17:17" x14ac:dyDescent="0.35">
      <c r="Q14998" s="2"/>
    </row>
    <row r="14999" spans="17:17" x14ac:dyDescent="0.35">
      <c r="Q14999" s="2"/>
    </row>
    <row r="15000" spans="17:17" x14ac:dyDescent="0.35">
      <c r="Q15000" s="2"/>
    </row>
    <row r="15001" spans="17:17" x14ac:dyDescent="0.35">
      <c r="Q15001" s="2"/>
    </row>
    <row r="15002" spans="17:17" x14ac:dyDescent="0.35">
      <c r="Q15002" s="2"/>
    </row>
    <row r="15003" spans="17:17" x14ac:dyDescent="0.35">
      <c r="Q15003" s="2"/>
    </row>
    <row r="15004" spans="17:17" x14ac:dyDescent="0.35">
      <c r="Q15004" s="2"/>
    </row>
    <row r="15005" spans="17:17" x14ac:dyDescent="0.35">
      <c r="Q15005" s="2"/>
    </row>
    <row r="15006" spans="17:17" x14ac:dyDescent="0.35">
      <c r="Q15006" s="2"/>
    </row>
    <row r="15007" spans="17:17" x14ac:dyDescent="0.35">
      <c r="Q15007" s="2"/>
    </row>
    <row r="15008" spans="17:17" x14ac:dyDescent="0.35">
      <c r="Q15008" s="2"/>
    </row>
    <row r="15009" spans="17:17" x14ac:dyDescent="0.35">
      <c r="Q15009" s="2"/>
    </row>
    <row r="15010" spans="17:17" x14ac:dyDescent="0.35">
      <c r="Q15010" s="2"/>
    </row>
    <row r="15011" spans="17:17" x14ac:dyDescent="0.35">
      <c r="Q15011" s="2"/>
    </row>
    <row r="15012" spans="17:17" x14ac:dyDescent="0.35">
      <c r="Q15012" s="2"/>
    </row>
    <row r="15013" spans="17:17" x14ac:dyDescent="0.35">
      <c r="Q15013" s="2"/>
    </row>
    <row r="15014" spans="17:17" x14ac:dyDescent="0.35">
      <c r="Q15014" s="2"/>
    </row>
    <row r="15015" spans="17:17" x14ac:dyDescent="0.35">
      <c r="Q15015" s="2"/>
    </row>
    <row r="15016" spans="17:17" x14ac:dyDescent="0.35">
      <c r="Q15016" s="2"/>
    </row>
    <row r="15017" spans="17:17" x14ac:dyDescent="0.35">
      <c r="Q15017" s="2"/>
    </row>
    <row r="15018" spans="17:17" x14ac:dyDescent="0.35">
      <c r="Q15018" s="2"/>
    </row>
    <row r="15019" spans="17:17" x14ac:dyDescent="0.35">
      <c r="Q15019" s="2"/>
    </row>
    <row r="15020" spans="17:17" x14ac:dyDescent="0.35">
      <c r="Q15020" s="2"/>
    </row>
    <row r="15021" spans="17:17" x14ac:dyDescent="0.35">
      <c r="Q15021" s="2"/>
    </row>
    <row r="15022" spans="17:17" x14ac:dyDescent="0.35">
      <c r="Q15022" s="2"/>
    </row>
    <row r="15023" spans="17:17" x14ac:dyDescent="0.35">
      <c r="Q15023" s="2"/>
    </row>
    <row r="15024" spans="17:17" x14ac:dyDescent="0.35">
      <c r="Q15024" s="2"/>
    </row>
    <row r="15025" spans="17:17" x14ac:dyDescent="0.35">
      <c r="Q15025" s="2"/>
    </row>
    <row r="15026" spans="17:17" x14ac:dyDescent="0.35">
      <c r="Q15026" s="2"/>
    </row>
    <row r="15027" spans="17:17" x14ac:dyDescent="0.35">
      <c r="Q15027" s="2"/>
    </row>
    <row r="15028" spans="17:17" x14ac:dyDescent="0.35">
      <c r="Q15028" s="2"/>
    </row>
    <row r="15029" spans="17:17" x14ac:dyDescent="0.35">
      <c r="Q15029" s="2"/>
    </row>
    <row r="15030" spans="17:17" x14ac:dyDescent="0.35">
      <c r="Q15030" s="2"/>
    </row>
    <row r="15031" spans="17:17" x14ac:dyDescent="0.35">
      <c r="Q15031" s="2"/>
    </row>
    <row r="15032" spans="17:17" x14ac:dyDescent="0.35">
      <c r="Q15032" s="2"/>
    </row>
    <row r="15033" spans="17:17" x14ac:dyDescent="0.35">
      <c r="Q15033" s="2"/>
    </row>
    <row r="15034" spans="17:17" x14ac:dyDescent="0.35">
      <c r="Q15034" s="2"/>
    </row>
    <row r="15035" spans="17:17" x14ac:dyDescent="0.35">
      <c r="Q15035" s="2"/>
    </row>
    <row r="15036" spans="17:17" x14ac:dyDescent="0.35">
      <c r="Q15036" s="2"/>
    </row>
    <row r="15037" spans="17:17" x14ac:dyDescent="0.35">
      <c r="Q15037" s="2"/>
    </row>
    <row r="15038" spans="17:17" x14ac:dyDescent="0.35">
      <c r="Q15038" s="2"/>
    </row>
    <row r="15039" spans="17:17" x14ac:dyDescent="0.35">
      <c r="Q15039" s="2"/>
    </row>
    <row r="15040" spans="17:17" x14ac:dyDescent="0.35">
      <c r="Q15040" s="2"/>
    </row>
    <row r="15041" spans="17:17" x14ac:dyDescent="0.35">
      <c r="Q15041" s="2"/>
    </row>
    <row r="15042" spans="17:17" x14ac:dyDescent="0.35">
      <c r="Q15042" s="2"/>
    </row>
    <row r="15043" spans="17:17" x14ac:dyDescent="0.35">
      <c r="Q15043" s="2"/>
    </row>
    <row r="15044" spans="17:17" x14ac:dyDescent="0.35">
      <c r="Q15044" s="2"/>
    </row>
    <row r="15045" spans="17:17" x14ac:dyDescent="0.35">
      <c r="Q15045" s="2"/>
    </row>
    <row r="15046" spans="17:17" x14ac:dyDescent="0.35">
      <c r="Q15046" s="2"/>
    </row>
    <row r="15047" spans="17:17" x14ac:dyDescent="0.35">
      <c r="Q15047" s="2"/>
    </row>
    <row r="15048" spans="17:17" x14ac:dyDescent="0.35">
      <c r="Q15048" s="2"/>
    </row>
    <row r="15049" spans="17:17" x14ac:dyDescent="0.35">
      <c r="Q15049" s="2"/>
    </row>
    <row r="15050" spans="17:17" x14ac:dyDescent="0.35">
      <c r="Q15050" s="2"/>
    </row>
    <row r="15051" spans="17:17" x14ac:dyDescent="0.35">
      <c r="Q15051" s="2"/>
    </row>
    <row r="15052" spans="17:17" x14ac:dyDescent="0.35">
      <c r="Q15052" s="2"/>
    </row>
    <row r="15053" spans="17:17" x14ac:dyDescent="0.35">
      <c r="Q15053" s="2"/>
    </row>
    <row r="15054" spans="17:17" x14ac:dyDescent="0.35">
      <c r="Q15054" s="2"/>
    </row>
    <row r="15055" spans="17:17" x14ac:dyDescent="0.35">
      <c r="Q15055" s="2"/>
    </row>
    <row r="15056" spans="17:17" x14ac:dyDescent="0.35">
      <c r="Q15056" s="2"/>
    </row>
    <row r="15057" spans="17:17" x14ac:dyDescent="0.35">
      <c r="Q15057" s="2"/>
    </row>
    <row r="15058" spans="17:17" x14ac:dyDescent="0.35">
      <c r="Q15058" s="2"/>
    </row>
    <row r="15059" spans="17:17" x14ac:dyDescent="0.35">
      <c r="Q15059" s="2"/>
    </row>
    <row r="15060" spans="17:17" x14ac:dyDescent="0.35">
      <c r="Q15060" s="2"/>
    </row>
    <row r="15061" spans="17:17" x14ac:dyDescent="0.35">
      <c r="Q15061" s="2"/>
    </row>
    <row r="15062" spans="17:17" x14ac:dyDescent="0.35">
      <c r="Q15062" s="2"/>
    </row>
    <row r="15063" spans="17:17" x14ac:dyDescent="0.35">
      <c r="Q15063" s="2"/>
    </row>
    <row r="15064" spans="17:17" x14ac:dyDescent="0.35">
      <c r="Q15064" s="2"/>
    </row>
    <row r="15065" spans="17:17" x14ac:dyDescent="0.35">
      <c r="Q15065" s="2"/>
    </row>
    <row r="15066" spans="17:17" x14ac:dyDescent="0.35">
      <c r="Q15066" s="2"/>
    </row>
    <row r="15067" spans="17:17" x14ac:dyDescent="0.35">
      <c r="Q15067" s="2"/>
    </row>
    <row r="15068" spans="17:17" x14ac:dyDescent="0.35">
      <c r="Q15068" s="2"/>
    </row>
    <row r="15069" spans="17:17" x14ac:dyDescent="0.35">
      <c r="Q15069" s="2"/>
    </row>
    <row r="15070" spans="17:17" x14ac:dyDescent="0.35">
      <c r="Q15070" s="2"/>
    </row>
    <row r="15071" spans="17:17" x14ac:dyDescent="0.35">
      <c r="Q15071" s="2"/>
    </row>
    <row r="15072" spans="17:17" x14ac:dyDescent="0.35">
      <c r="Q15072" s="2"/>
    </row>
    <row r="15073" spans="17:17" x14ac:dyDescent="0.35">
      <c r="Q15073" s="2"/>
    </row>
    <row r="15074" spans="17:17" x14ac:dyDescent="0.35">
      <c r="Q15074" s="2"/>
    </row>
    <row r="15075" spans="17:17" x14ac:dyDescent="0.35">
      <c r="Q15075" s="2"/>
    </row>
    <row r="15076" spans="17:17" x14ac:dyDescent="0.35">
      <c r="Q15076" s="2"/>
    </row>
    <row r="15077" spans="17:17" x14ac:dyDescent="0.35">
      <c r="Q15077" s="2"/>
    </row>
    <row r="15078" spans="17:17" x14ac:dyDescent="0.35">
      <c r="Q15078" s="2"/>
    </row>
    <row r="15079" spans="17:17" x14ac:dyDescent="0.35">
      <c r="Q15079" s="2"/>
    </row>
    <row r="15080" spans="17:17" x14ac:dyDescent="0.35">
      <c r="Q15080" s="2"/>
    </row>
    <row r="15081" spans="17:17" x14ac:dyDescent="0.35">
      <c r="Q15081" s="2"/>
    </row>
    <row r="15082" spans="17:17" x14ac:dyDescent="0.35">
      <c r="Q15082" s="2"/>
    </row>
    <row r="15083" spans="17:17" x14ac:dyDescent="0.35">
      <c r="Q15083" s="2"/>
    </row>
    <row r="15084" spans="17:17" x14ac:dyDescent="0.35">
      <c r="Q15084" s="2"/>
    </row>
    <row r="15085" spans="17:17" x14ac:dyDescent="0.35">
      <c r="Q15085" s="2"/>
    </row>
    <row r="15086" spans="17:17" x14ac:dyDescent="0.35">
      <c r="Q15086" s="2"/>
    </row>
    <row r="15087" spans="17:17" x14ac:dyDescent="0.35">
      <c r="Q15087" s="2"/>
    </row>
    <row r="15088" spans="17:17" x14ac:dyDescent="0.35">
      <c r="Q15088" s="2"/>
    </row>
    <row r="15089" spans="17:17" x14ac:dyDescent="0.35">
      <c r="Q15089" s="2"/>
    </row>
    <row r="15090" spans="17:17" x14ac:dyDescent="0.35">
      <c r="Q15090" s="2"/>
    </row>
    <row r="15091" spans="17:17" x14ac:dyDescent="0.35">
      <c r="Q15091" s="2"/>
    </row>
    <row r="15092" spans="17:17" x14ac:dyDescent="0.35">
      <c r="Q15092" s="2"/>
    </row>
    <row r="15093" spans="17:17" x14ac:dyDescent="0.35">
      <c r="Q15093" s="2"/>
    </row>
    <row r="15094" spans="17:17" x14ac:dyDescent="0.35">
      <c r="Q15094" s="2"/>
    </row>
    <row r="15095" spans="17:17" x14ac:dyDescent="0.35">
      <c r="Q15095" s="2"/>
    </row>
    <row r="15096" spans="17:17" x14ac:dyDescent="0.35">
      <c r="Q15096" s="2"/>
    </row>
    <row r="15097" spans="17:17" x14ac:dyDescent="0.35">
      <c r="Q15097" s="2"/>
    </row>
    <row r="15098" spans="17:17" x14ac:dyDescent="0.35">
      <c r="Q15098" s="2"/>
    </row>
    <row r="15099" spans="17:17" x14ac:dyDescent="0.35">
      <c r="Q15099" s="2"/>
    </row>
    <row r="15100" spans="17:17" x14ac:dyDescent="0.35">
      <c r="Q15100" s="2"/>
    </row>
    <row r="15101" spans="17:17" x14ac:dyDescent="0.35">
      <c r="Q15101" s="2"/>
    </row>
    <row r="15102" spans="17:17" x14ac:dyDescent="0.35">
      <c r="Q15102" s="2"/>
    </row>
    <row r="15103" spans="17:17" x14ac:dyDescent="0.35">
      <c r="Q15103" s="2"/>
    </row>
    <row r="15104" spans="17:17" x14ac:dyDescent="0.35">
      <c r="Q15104" s="2"/>
    </row>
    <row r="15105" spans="17:17" x14ac:dyDescent="0.35">
      <c r="Q15105" s="2"/>
    </row>
    <row r="15106" spans="17:17" x14ac:dyDescent="0.35">
      <c r="Q15106" s="2"/>
    </row>
    <row r="15107" spans="17:17" x14ac:dyDescent="0.35">
      <c r="Q15107" s="2"/>
    </row>
    <row r="15108" spans="17:17" x14ac:dyDescent="0.35">
      <c r="Q15108" s="2"/>
    </row>
    <row r="15109" spans="17:17" x14ac:dyDescent="0.35">
      <c r="Q15109" s="2"/>
    </row>
    <row r="15110" spans="17:17" x14ac:dyDescent="0.35">
      <c r="Q15110" s="2"/>
    </row>
    <row r="15111" spans="17:17" x14ac:dyDescent="0.35">
      <c r="Q15111" s="2"/>
    </row>
    <row r="15112" spans="17:17" x14ac:dyDescent="0.35">
      <c r="Q15112" s="2"/>
    </row>
    <row r="15113" spans="17:17" x14ac:dyDescent="0.35">
      <c r="Q15113" s="2"/>
    </row>
    <row r="15114" spans="17:17" x14ac:dyDescent="0.35">
      <c r="Q15114" s="2"/>
    </row>
    <row r="15115" spans="17:17" x14ac:dyDescent="0.35">
      <c r="Q15115" s="2"/>
    </row>
    <row r="15116" spans="17:17" x14ac:dyDescent="0.35">
      <c r="Q15116" s="2"/>
    </row>
    <row r="15117" spans="17:17" x14ac:dyDescent="0.35">
      <c r="Q15117" s="2"/>
    </row>
    <row r="15118" spans="17:17" x14ac:dyDescent="0.35">
      <c r="Q15118" s="2"/>
    </row>
    <row r="15119" spans="17:17" x14ac:dyDescent="0.35">
      <c r="Q15119" s="2"/>
    </row>
    <row r="15120" spans="17:17" x14ac:dyDescent="0.35">
      <c r="Q15120" s="2"/>
    </row>
    <row r="15121" spans="17:17" x14ac:dyDescent="0.35">
      <c r="Q15121" s="2"/>
    </row>
    <row r="15122" spans="17:17" x14ac:dyDescent="0.35">
      <c r="Q15122" s="2"/>
    </row>
    <row r="15123" spans="17:17" x14ac:dyDescent="0.35">
      <c r="Q15123" s="2"/>
    </row>
    <row r="15124" spans="17:17" x14ac:dyDescent="0.35">
      <c r="Q15124" s="2"/>
    </row>
    <row r="15125" spans="17:17" x14ac:dyDescent="0.35">
      <c r="Q15125" s="2"/>
    </row>
    <row r="15126" spans="17:17" x14ac:dyDescent="0.35">
      <c r="Q15126" s="2"/>
    </row>
    <row r="15127" spans="17:17" x14ac:dyDescent="0.35">
      <c r="Q15127" s="2"/>
    </row>
    <row r="15128" spans="17:17" x14ac:dyDescent="0.35">
      <c r="Q15128" s="2"/>
    </row>
    <row r="15129" spans="17:17" x14ac:dyDescent="0.35">
      <c r="Q15129" s="2"/>
    </row>
    <row r="15130" spans="17:17" x14ac:dyDescent="0.35">
      <c r="Q15130" s="2"/>
    </row>
    <row r="15131" spans="17:17" x14ac:dyDescent="0.35">
      <c r="Q15131" s="2"/>
    </row>
    <row r="15132" spans="17:17" x14ac:dyDescent="0.35">
      <c r="Q15132" s="2"/>
    </row>
    <row r="15133" spans="17:17" x14ac:dyDescent="0.35">
      <c r="Q15133" s="2"/>
    </row>
    <row r="15134" spans="17:17" x14ac:dyDescent="0.35">
      <c r="Q15134" s="2"/>
    </row>
    <row r="15135" spans="17:17" x14ac:dyDescent="0.35">
      <c r="Q15135" s="2"/>
    </row>
    <row r="15136" spans="17:17" x14ac:dyDescent="0.35">
      <c r="Q15136" s="2"/>
    </row>
    <row r="15137" spans="17:17" x14ac:dyDescent="0.35">
      <c r="Q15137" s="2"/>
    </row>
    <row r="15138" spans="17:17" x14ac:dyDescent="0.35">
      <c r="Q15138" s="2"/>
    </row>
    <row r="15139" spans="17:17" x14ac:dyDescent="0.35">
      <c r="Q15139" s="2"/>
    </row>
    <row r="15140" spans="17:17" x14ac:dyDescent="0.35">
      <c r="Q15140" s="2"/>
    </row>
    <row r="15141" spans="17:17" x14ac:dyDescent="0.35">
      <c r="Q15141" s="2"/>
    </row>
    <row r="15142" spans="17:17" x14ac:dyDescent="0.35">
      <c r="Q15142" s="2"/>
    </row>
    <row r="15143" spans="17:17" x14ac:dyDescent="0.35">
      <c r="Q15143" s="2"/>
    </row>
    <row r="15144" spans="17:17" x14ac:dyDescent="0.35">
      <c r="Q15144" s="2"/>
    </row>
    <row r="15145" spans="17:17" x14ac:dyDescent="0.35">
      <c r="Q15145" s="2"/>
    </row>
    <row r="15146" spans="17:17" x14ac:dyDescent="0.35">
      <c r="Q15146" s="2"/>
    </row>
    <row r="15147" spans="17:17" x14ac:dyDescent="0.35">
      <c r="Q15147" s="2"/>
    </row>
    <row r="15148" spans="17:17" x14ac:dyDescent="0.35">
      <c r="Q15148" s="2"/>
    </row>
    <row r="15149" spans="17:17" x14ac:dyDescent="0.35">
      <c r="Q15149" s="2"/>
    </row>
    <row r="15150" spans="17:17" x14ac:dyDescent="0.35">
      <c r="Q15150" s="2"/>
    </row>
    <row r="15151" spans="17:17" x14ac:dyDescent="0.35">
      <c r="Q15151" s="2"/>
    </row>
    <row r="15152" spans="17:17" x14ac:dyDescent="0.35">
      <c r="Q15152" s="2"/>
    </row>
    <row r="15153" spans="17:17" x14ac:dyDescent="0.35">
      <c r="Q15153" s="2"/>
    </row>
    <row r="15154" spans="17:17" x14ac:dyDescent="0.35">
      <c r="Q15154" s="2"/>
    </row>
    <row r="15155" spans="17:17" x14ac:dyDescent="0.35">
      <c r="Q15155" s="2"/>
    </row>
    <row r="15156" spans="17:17" x14ac:dyDescent="0.35">
      <c r="Q15156" s="2"/>
    </row>
    <row r="15157" spans="17:17" x14ac:dyDescent="0.35">
      <c r="Q15157" s="2"/>
    </row>
    <row r="15158" spans="17:17" x14ac:dyDescent="0.35">
      <c r="Q15158" s="2"/>
    </row>
    <row r="15159" spans="17:17" x14ac:dyDescent="0.35">
      <c r="Q15159" s="2"/>
    </row>
    <row r="15160" spans="17:17" x14ac:dyDescent="0.35">
      <c r="Q15160" s="2"/>
    </row>
    <row r="15161" spans="17:17" x14ac:dyDescent="0.35">
      <c r="Q15161" s="2"/>
    </row>
    <row r="15162" spans="17:17" x14ac:dyDescent="0.35">
      <c r="Q15162" s="2"/>
    </row>
    <row r="15163" spans="17:17" x14ac:dyDescent="0.35">
      <c r="Q15163" s="2"/>
    </row>
    <row r="15164" spans="17:17" x14ac:dyDescent="0.35">
      <c r="Q15164" s="2"/>
    </row>
    <row r="15165" spans="17:17" x14ac:dyDescent="0.35">
      <c r="Q15165" s="2"/>
    </row>
    <row r="15166" spans="17:17" x14ac:dyDescent="0.35">
      <c r="Q15166" s="2"/>
    </row>
    <row r="15167" spans="17:17" x14ac:dyDescent="0.35">
      <c r="Q15167" s="2"/>
    </row>
    <row r="15168" spans="17:17" x14ac:dyDescent="0.35">
      <c r="Q15168" s="2"/>
    </row>
    <row r="15169" spans="17:17" x14ac:dyDescent="0.35">
      <c r="Q15169" s="2"/>
    </row>
    <row r="15170" spans="17:17" x14ac:dyDescent="0.35">
      <c r="Q15170" s="2"/>
    </row>
    <row r="15171" spans="17:17" x14ac:dyDescent="0.35">
      <c r="Q15171" s="2"/>
    </row>
    <row r="15172" spans="17:17" x14ac:dyDescent="0.35">
      <c r="Q15172" s="2"/>
    </row>
    <row r="15173" spans="17:17" x14ac:dyDescent="0.35">
      <c r="Q15173" s="2"/>
    </row>
    <row r="15174" spans="17:17" x14ac:dyDescent="0.35">
      <c r="Q15174" s="2"/>
    </row>
    <row r="15175" spans="17:17" x14ac:dyDescent="0.35">
      <c r="Q15175" s="2"/>
    </row>
    <row r="15176" spans="17:17" x14ac:dyDescent="0.35">
      <c r="Q15176" s="2"/>
    </row>
    <row r="15177" spans="17:17" x14ac:dyDescent="0.35">
      <c r="Q15177" s="2"/>
    </row>
    <row r="15178" spans="17:17" x14ac:dyDescent="0.35">
      <c r="Q15178" s="2"/>
    </row>
    <row r="15179" spans="17:17" x14ac:dyDescent="0.35">
      <c r="Q15179" s="2"/>
    </row>
    <row r="15180" spans="17:17" x14ac:dyDescent="0.35">
      <c r="Q15180" s="2"/>
    </row>
    <row r="15181" spans="17:17" x14ac:dyDescent="0.35">
      <c r="Q15181" s="2"/>
    </row>
    <row r="15182" spans="17:17" x14ac:dyDescent="0.35">
      <c r="Q15182" s="2"/>
    </row>
    <row r="15183" spans="17:17" x14ac:dyDescent="0.35">
      <c r="Q15183" s="2"/>
    </row>
    <row r="15184" spans="17:17" x14ac:dyDescent="0.35">
      <c r="Q15184" s="2"/>
    </row>
    <row r="15185" spans="17:17" x14ac:dyDescent="0.35">
      <c r="Q15185" s="2"/>
    </row>
    <row r="15186" spans="17:17" x14ac:dyDescent="0.35">
      <c r="Q15186" s="2"/>
    </row>
    <row r="15187" spans="17:17" x14ac:dyDescent="0.35">
      <c r="Q15187" s="2"/>
    </row>
    <row r="15188" spans="17:17" x14ac:dyDescent="0.35">
      <c r="Q15188" s="2"/>
    </row>
    <row r="15189" spans="17:17" x14ac:dyDescent="0.35">
      <c r="Q15189" s="2"/>
    </row>
    <row r="15190" spans="17:17" x14ac:dyDescent="0.35">
      <c r="Q15190" s="2"/>
    </row>
    <row r="15191" spans="17:17" x14ac:dyDescent="0.35">
      <c r="Q15191" s="2"/>
    </row>
    <row r="15192" spans="17:17" x14ac:dyDescent="0.35">
      <c r="Q15192" s="2"/>
    </row>
    <row r="15193" spans="17:17" x14ac:dyDescent="0.35">
      <c r="Q15193" s="2"/>
    </row>
    <row r="15194" spans="17:17" x14ac:dyDescent="0.35">
      <c r="Q15194" s="2"/>
    </row>
    <row r="15195" spans="17:17" x14ac:dyDescent="0.35">
      <c r="Q15195" s="2"/>
    </row>
    <row r="15196" spans="17:17" x14ac:dyDescent="0.35">
      <c r="Q15196" s="2"/>
    </row>
    <row r="15197" spans="17:17" x14ac:dyDescent="0.35">
      <c r="Q15197" s="2"/>
    </row>
    <row r="15198" spans="17:17" x14ac:dyDescent="0.35">
      <c r="Q15198" s="2"/>
    </row>
    <row r="15199" spans="17:17" x14ac:dyDescent="0.35">
      <c r="Q15199" s="2"/>
    </row>
    <row r="15200" spans="17:17" x14ac:dyDescent="0.35">
      <c r="Q15200" s="2"/>
    </row>
    <row r="15201" spans="17:17" x14ac:dyDescent="0.35">
      <c r="Q15201" s="2"/>
    </row>
    <row r="15202" spans="17:17" x14ac:dyDescent="0.35">
      <c r="Q15202" s="2"/>
    </row>
    <row r="15203" spans="17:17" x14ac:dyDescent="0.35">
      <c r="Q15203" s="2"/>
    </row>
    <row r="15204" spans="17:17" x14ac:dyDescent="0.35">
      <c r="Q15204" s="2"/>
    </row>
    <row r="15205" spans="17:17" x14ac:dyDescent="0.35">
      <c r="Q15205" s="2"/>
    </row>
    <row r="15206" spans="17:17" x14ac:dyDescent="0.35">
      <c r="Q15206" s="2"/>
    </row>
    <row r="15207" spans="17:17" x14ac:dyDescent="0.35">
      <c r="Q15207" s="2"/>
    </row>
    <row r="15208" spans="17:17" x14ac:dyDescent="0.35">
      <c r="Q15208" s="2"/>
    </row>
    <row r="15209" spans="17:17" x14ac:dyDescent="0.35">
      <c r="Q15209" s="2"/>
    </row>
    <row r="15210" spans="17:17" x14ac:dyDescent="0.35">
      <c r="Q15210" s="2"/>
    </row>
    <row r="15211" spans="17:17" x14ac:dyDescent="0.35">
      <c r="Q15211" s="2"/>
    </row>
    <row r="15212" spans="17:17" x14ac:dyDescent="0.35">
      <c r="Q15212" s="2"/>
    </row>
    <row r="15213" spans="17:17" x14ac:dyDescent="0.35">
      <c r="Q15213" s="2"/>
    </row>
    <row r="15214" spans="17:17" x14ac:dyDescent="0.35">
      <c r="Q15214" s="2"/>
    </row>
    <row r="15215" spans="17:17" x14ac:dyDescent="0.35">
      <c r="Q15215" s="2"/>
    </row>
    <row r="15216" spans="17:17" x14ac:dyDescent="0.35">
      <c r="Q15216" s="2"/>
    </row>
    <row r="15217" spans="17:17" x14ac:dyDescent="0.35">
      <c r="Q15217" s="2"/>
    </row>
    <row r="15218" spans="17:17" x14ac:dyDescent="0.35">
      <c r="Q15218" s="2"/>
    </row>
    <row r="15219" spans="17:17" x14ac:dyDescent="0.35">
      <c r="Q15219" s="2"/>
    </row>
    <row r="15220" spans="17:17" x14ac:dyDescent="0.35">
      <c r="Q15220" s="2"/>
    </row>
    <row r="15221" spans="17:17" x14ac:dyDescent="0.35">
      <c r="Q15221" s="2"/>
    </row>
    <row r="15222" spans="17:17" x14ac:dyDescent="0.35">
      <c r="Q15222" s="2"/>
    </row>
    <row r="15223" spans="17:17" x14ac:dyDescent="0.35">
      <c r="Q15223" s="2"/>
    </row>
    <row r="15224" spans="17:17" x14ac:dyDescent="0.35">
      <c r="Q15224" s="2"/>
    </row>
    <row r="15225" spans="17:17" x14ac:dyDescent="0.35">
      <c r="Q15225" s="2"/>
    </row>
    <row r="15226" spans="17:17" x14ac:dyDescent="0.35">
      <c r="Q15226" s="2"/>
    </row>
    <row r="15227" spans="17:17" x14ac:dyDescent="0.35">
      <c r="Q15227" s="2"/>
    </row>
    <row r="15228" spans="17:17" x14ac:dyDescent="0.35">
      <c r="Q15228" s="2"/>
    </row>
    <row r="15229" spans="17:17" x14ac:dyDescent="0.35">
      <c r="Q15229" s="2"/>
    </row>
    <row r="15230" spans="17:17" x14ac:dyDescent="0.35">
      <c r="Q15230" s="2"/>
    </row>
    <row r="15231" spans="17:17" x14ac:dyDescent="0.35">
      <c r="Q15231" s="2"/>
    </row>
    <row r="15232" spans="17:17" x14ac:dyDescent="0.35">
      <c r="Q15232" s="2"/>
    </row>
    <row r="15233" spans="17:17" x14ac:dyDescent="0.35">
      <c r="Q15233" s="2"/>
    </row>
    <row r="15234" spans="17:17" x14ac:dyDescent="0.35">
      <c r="Q15234" s="2"/>
    </row>
    <row r="15235" spans="17:17" x14ac:dyDescent="0.35">
      <c r="Q15235" s="2"/>
    </row>
    <row r="15236" spans="17:17" x14ac:dyDescent="0.35">
      <c r="Q15236" s="2"/>
    </row>
    <row r="15237" spans="17:17" x14ac:dyDescent="0.35">
      <c r="Q15237" s="2"/>
    </row>
    <row r="15238" spans="17:17" x14ac:dyDescent="0.35">
      <c r="Q15238" s="2"/>
    </row>
    <row r="15239" spans="17:17" x14ac:dyDescent="0.35">
      <c r="Q15239" s="2"/>
    </row>
    <row r="15240" spans="17:17" x14ac:dyDescent="0.35">
      <c r="Q15240" s="2"/>
    </row>
    <row r="15241" spans="17:17" x14ac:dyDescent="0.35">
      <c r="Q15241" s="2"/>
    </row>
    <row r="15242" spans="17:17" x14ac:dyDescent="0.35">
      <c r="Q15242" s="2"/>
    </row>
    <row r="15243" spans="17:17" x14ac:dyDescent="0.35">
      <c r="Q15243" s="2"/>
    </row>
    <row r="15244" spans="17:17" x14ac:dyDescent="0.35">
      <c r="Q15244" s="2"/>
    </row>
    <row r="15245" spans="17:17" x14ac:dyDescent="0.35">
      <c r="Q15245" s="2"/>
    </row>
    <row r="15246" spans="17:17" x14ac:dyDescent="0.35">
      <c r="Q15246" s="2"/>
    </row>
    <row r="15247" spans="17:17" x14ac:dyDescent="0.35">
      <c r="Q15247" s="2"/>
    </row>
    <row r="15248" spans="17:17" x14ac:dyDescent="0.35">
      <c r="Q15248" s="2"/>
    </row>
    <row r="15249" spans="17:17" x14ac:dyDescent="0.35">
      <c r="Q15249" s="2"/>
    </row>
    <row r="15250" spans="17:17" x14ac:dyDescent="0.35">
      <c r="Q15250" s="2"/>
    </row>
    <row r="15251" spans="17:17" x14ac:dyDescent="0.35">
      <c r="Q15251" s="2"/>
    </row>
    <row r="15252" spans="17:17" x14ac:dyDescent="0.35">
      <c r="Q15252" s="2"/>
    </row>
    <row r="15253" spans="17:17" x14ac:dyDescent="0.35">
      <c r="Q15253" s="2"/>
    </row>
    <row r="15254" spans="17:17" x14ac:dyDescent="0.35">
      <c r="Q15254" s="2"/>
    </row>
    <row r="15255" spans="17:17" x14ac:dyDescent="0.35">
      <c r="Q15255" s="2"/>
    </row>
    <row r="15256" spans="17:17" x14ac:dyDescent="0.35">
      <c r="Q15256" s="2"/>
    </row>
    <row r="15257" spans="17:17" x14ac:dyDescent="0.35">
      <c r="Q15257" s="2"/>
    </row>
    <row r="15258" spans="17:17" x14ac:dyDescent="0.35">
      <c r="Q15258" s="2"/>
    </row>
    <row r="15259" spans="17:17" x14ac:dyDescent="0.35">
      <c r="Q15259" s="2"/>
    </row>
    <row r="15260" spans="17:17" x14ac:dyDescent="0.35">
      <c r="Q15260" s="2"/>
    </row>
    <row r="15261" spans="17:17" x14ac:dyDescent="0.35">
      <c r="Q15261" s="2"/>
    </row>
    <row r="15262" spans="17:17" x14ac:dyDescent="0.35">
      <c r="Q15262" s="2"/>
    </row>
    <row r="15263" spans="17:17" x14ac:dyDescent="0.35">
      <c r="Q15263" s="2"/>
    </row>
    <row r="15264" spans="17:17" x14ac:dyDescent="0.35">
      <c r="Q15264" s="2"/>
    </row>
    <row r="15265" spans="17:17" x14ac:dyDescent="0.35">
      <c r="Q15265" s="2"/>
    </row>
    <row r="15266" spans="17:17" x14ac:dyDescent="0.35">
      <c r="Q15266" s="2"/>
    </row>
    <row r="15267" spans="17:17" x14ac:dyDescent="0.35">
      <c r="Q15267" s="2"/>
    </row>
    <row r="15268" spans="17:17" x14ac:dyDescent="0.35">
      <c r="Q15268" s="2"/>
    </row>
    <row r="15269" spans="17:17" x14ac:dyDescent="0.35">
      <c r="Q15269" s="2"/>
    </row>
    <row r="15270" spans="17:17" x14ac:dyDescent="0.35">
      <c r="Q15270" s="2"/>
    </row>
    <row r="15271" spans="17:17" x14ac:dyDescent="0.35">
      <c r="Q15271" s="2"/>
    </row>
    <row r="15272" spans="17:17" x14ac:dyDescent="0.35">
      <c r="Q15272" s="2"/>
    </row>
    <row r="15273" spans="17:17" x14ac:dyDescent="0.35">
      <c r="Q15273" s="2"/>
    </row>
    <row r="15274" spans="17:17" x14ac:dyDescent="0.35">
      <c r="Q15274" s="2"/>
    </row>
    <row r="15275" spans="17:17" x14ac:dyDescent="0.35">
      <c r="Q15275" s="2"/>
    </row>
    <row r="15276" spans="17:17" x14ac:dyDescent="0.35">
      <c r="Q15276" s="2"/>
    </row>
    <row r="15277" spans="17:17" x14ac:dyDescent="0.35">
      <c r="Q15277" s="2"/>
    </row>
    <row r="15278" spans="17:17" x14ac:dyDescent="0.35">
      <c r="Q15278" s="2"/>
    </row>
    <row r="15279" spans="17:17" x14ac:dyDescent="0.35">
      <c r="Q15279" s="2"/>
    </row>
    <row r="15280" spans="17:17" x14ac:dyDescent="0.35">
      <c r="Q15280" s="2"/>
    </row>
    <row r="15281" spans="17:17" x14ac:dyDescent="0.35">
      <c r="Q15281" s="2"/>
    </row>
    <row r="15282" spans="17:17" x14ac:dyDescent="0.35">
      <c r="Q15282" s="2"/>
    </row>
    <row r="15283" spans="17:17" x14ac:dyDescent="0.35">
      <c r="Q15283" s="2"/>
    </row>
    <row r="15284" spans="17:17" x14ac:dyDescent="0.35">
      <c r="Q15284" s="2"/>
    </row>
    <row r="15285" spans="17:17" x14ac:dyDescent="0.35">
      <c r="Q15285" s="2"/>
    </row>
    <row r="15286" spans="17:17" x14ac:dyDescent="0.35">
      <c r="Q15286" s="2"/>
    </row>
    <row r="15287" spans="17:17" x14ac:dyDescent="0.35">
      <c r="Q15287" s="2"/>
    </row>
    <row r="15288" spans="17:17" x14ac:dyDescent="0.35">
      <c r="Q15288" s="2"/>
    </row>
    <row r="15289" spans="17:17" x14ac:dyDescent="0.35">
      <c r="Q15289" s="2"/>
    </row>
    <row r="15290" spans="17:17" x14ac:dyDescent="0.35">
      <c r="Q15290" s="2"/>
    </row>
    <row r="15291" spans="17:17" x14ac:dyDescent="0.35">
      <c r="Q15291" s="2"/>
    </row>
    <row r="15292" spans="17:17" x14ac:dyDescent="0.35">
      <c r="Q15292" s="2"/>
    </row>
    <row r="15293" spans="17:17" x14ac:dyDescent="0.35">
      <c r="Q15293" s="2"/>
    </row>
    <row r="15294" spans="17:17" x14ac:dyDescent="0.35">
      <c r="Q15294" s="2"/>
    </row>
    <row r="15295" spans="17:17" x14ac:dyDescent="0.35">
      <c r="Q15295" s="2"/>
    </row>
    <row r="15296" spans="17:17" x14ac:dyDescent="0.35">
      <c r="Q15296" s="2"/>
    </row>
    <row r="15297" spans="17:17" x14ac:dyDescent="0.35">
      <c r="Q15297" s="2"/>
    </row>
    <row r="15298" spans="17:17" x14ac:dyDescent="0.35">
      <c r="Q15298" s="2"/>
    </row>
    <row r="15299" spans="17:17" x14ac:dyDescent="0.35">
      <c r="Q15299" s="2"/>
    </row>
    <row r="15300" spans="17:17" x14ac:dyDescent="0.35">
      <c r="Q15300" s="2"/>
    </row>
    <row r="15301" spans="17:17" x14ac:dyDescent="0.35">
      <c r="Q15301" s="2"/>
    </row>
    <row r="15302" spans="17:17" x14ac:dyDescent="0.35">
      <c r="Q15302" s="2"/>
    </row>
    <row r="15303" spans="17:17" x14ac:dyDescent="0.35">
      <c r="Q15303" s="2"/>
    </row>
    <row r="15304" spans="17:17" x14ac:dyDescent="0.35">
      <c r="Q15304" s="2"/>
    </row>
    <row r="15305" spans="17:17" x14ac:dyDescent="0.35">
      <c r="Q15305" s="2"/>
    </row>
    <row r="15306" spans="17:17" x14ac:dyDescent="0.35">
      <c r="Q15306" s="2"/>
    </row>
    <row r="15307" spans="17:17" x14ac:dyDescent="0.35">
      <c r="Q15307" s="2"/>
    </row>
    <row r="15308" spans="17:17" x14ac:dyDescent="0.35">
      <c r="Q15308" s="2"/>
    </row>
    <row r="15309" spans="17:17" x14ac:dyDescent="0.35">
      <c r="Q15309" s="2"/>
    </row>
    <row r="15310" spans="17:17" x14ac:dyDescent="0.35">
      <c r="Q15310" s="2"/>
    </row>
    <row r="15311" spans="17:17" x14ac:dyDescent="0.35">
      <c r="Q15311" s="2"/>
    </row>
    <row r="15312" spans="17:17" x14ac:dyDescent="0.35">
      <c r="Q15312" s="2"/>
    </row>
    <row r="15313" spans="17:17" x14ac:dyDescent="0.35">
      <c r="Q15313" s="2"/>
    </row>
    <row r="15314" spans="17:17" x14ac:dyDescent="0.35">
      <c r="Q15314" s="2"/>
    </row>
    <row r="15315" spans="17:17" x14ac:dyDescent="0.35">
      <c r="Q15315" s="2"/>
    </row>
    <row r="15316" spans="17:17" x14ac:dyDescent="0.35">
      <c r="Q15316" s="2"/>
    </row>
    <row r="15317" spans="17:17" x14ac:dyDescent="0.35">
      <c r="Q15317" s="2"/>
    </row>
    <row r="15318" spans="17:17" x14ac:dyDescent="0.35">
      <c r="Q15318" s="2"/>
    </row>
    <row r="15319" spans="17:17" x14ac:dyDescent="0.35">
      <c r="Q15319" s="2"/>
    </row>
    <row r="15320" spans="17:17" x14ac:dyDescent="0.35">
      <c r="Q15320" s="2"/>
    </row>
    <row r="15321" spans="17:17" x14ac:dyDescent="0.35">
      <c r="Q15321" s="2"/>
    </row>
    <row r="15322" spans="17:17" x14ac:dyDescent="0.35">
      <c r="Q15322" s="2"/>
    </row>
    <row r="15323" spans="17:17" x14ac:dyDescent="0.35">
      <c r="Q15323" s="2"/>
    </row>
    <row r="15324" spans="17:17" x14ac:dyDescent="0.35">
      <c r="Q15324" s="2"/>
    </row>
    <row r="15325" spans="17:17" x14ac:dyDescent="0.35">
      <c r="Q15325" s="2"/>
    </row>
    <row r="15326" spans="17:17" x14ac:dyDescent="0.35">
      <c r="Q15326" s="2"/>
    </row>
    <row r="15327" spans="17:17" x14ac:dyDescent="0.35">
      <c r="Q15327" s="2"/>
    </row>
    <row r="15328" spans="17:17" x14ac:dyDescent="0.35">
      <c r="Q15328" s="2"/>
    </row>
    <row r="15329" spans="17:17" x14ac:dyDescent="0.35">
      <c r="Q15329" s="2"/>
    </row>
    <row r="15330" spans="17:17" x14ac:dyDescent="0.35">
      <c r="Q15330" s="2"/>
    </row>
    <row r="15331" spans="17:17" x14ac:dyDescent="0.35">
      <c r="Q15331" s="2"/>
    </row>
    <row r="15332" spans="17:17" x14ac:dyDescent="0.35">
      <c r="Q15332" s="2"/>
    </row>
    <row r="15333" spans="17:17" x14ac:dyDescent="0.35">
      <c r="Q15333" s="2"/>
    </row>
    <row r="15334" spans="17:17" x14ac:dyDescent="0.35">
      <c r="Q15334" s="2"/>
    </row>
    <row r="15335" spans="17:17" x14ac:dyDescent="0.35">
      <c r="Q15335" s="2"/>
    </row>
    <row r="15336" spans="17:17" x14ac:dyDescent="0.35">
      <c r="Q15336" s="2"/>
    </row>
    <row r="15337" spans="17:17" x14ac:dyDescent="0.35">
      <c r="Q15337" s="2"/>
    </row>
    <row r="15338" spans="17:17" x14ac:dyDescent="0.35">
      <c r="Q15338" s="2"/>
    </row>
    <row r="15339" spans="17:17" x14ac:dyDescent="0.35">
      <c r="Q15339" s="2"/>
    </row>
    <row r="15340" spans="17:17" x14ac:dyDescent="0.35">
      <c r="Q15340" s="2"/>
    </row>
    <row r="15341" spans="17:17" x14ac:dyDescent="0.35">
      <c r="Q15341" s="2"/>
    </row>
    <row r="15342" spans="17:17" x14ac:dyDescent="0.35">
      <c r="Q15342" s="2"/>
    </row>
    <row r="15343" spans="17:17" x14ac:dyDescent="0.35">
      <c r="Q15343" s="2"/>
    </row>
    <row r="15344" spans="17:17" x14ac:dyDescent="0.35">
      <c r="Q15344" s="2"/>
    </row>
    <row r="15345" spans="17:17" x14ac:dyDescent="0.35">
      <c r="Q15345" s="2"/>
    </row>
    <row r="15346" spans="17:17" x14ac:dyDescent="0.35">
      <c r="Q15346" s="2"/>
    </row>
    <row r="15347" spans="17:17" x14ac:dyDescent="0.35">
      <c r="Q15347" s="2"/>
    </row>
    <row r="15348" spans="17:17" x14ac:dyDescent="0.35">
      <c r="Q15348" s="2"/>
    </row>
    <row r="15349" spans="17:17" x14ac:dyDescent="0.35">
      <c r="Q15349" s="2"/>
    </row>
    <row r="15350" spans="17:17" x14ac:dyDescent="0.35">
      <c r="Q15350" s="2"/>
    </row>
    <row r="15351" spans="17:17" x14ac:dyDescent="0.35">
      <c r="Q15351" s="2"/>
    </row>
    <row r="15352" spans="17:17" x14ac:dyDescent="0.35">
      <c r="Q15352" s="2"/>
    </row>
    <row r="15353" spans="17:17" x14ac:dyDescent="0.35">
      <c r="Q15353" s="2"/>
    </row>
    <row r="15354" spans="17:17" x14ac:dyDescent="0.35">
      <c r="Q15354" s="2"/>
    </row>
    <row r="15355" spans="17:17" x14ac:dyDescent="0.35">
      <c r="Q15355" s="2"/>
    </row>
    <row r="15356" spans="17:17" x14ac:dyDescent="0.35">
      <c r="Q15356" s="2"/>
    </row>
    <row r="15357" spans="17:17" x14ac:dyDescent="0.35">
      <c r="Q15357" s="2"/>
    </row>
    <row r="15358" spans="17:17" x14ac:dyDescent="0.35">
      <c r="Q15358" s="2"/>
    </row>
    <row r="15359" spans="17:17" x14ac:dyDescent="0.35">
      <c r="Q15359" s="2"/>
    </row>
    <row r="15360" spans="17:17" x14ac:dyDescent="0.35">
      <c r="Q15360" s="2"/>
    </row>
    <row r="15361" spans="17:17" x14ac:dyDescent="0.35">
      <c r="Q15361" s="2"/>
    </row>
    <row r="15362" spans="17:17" x14ac:dyDescent="0.35">
      <c r="Q15362" s="2"/>
    </row>
    <row r="15363" spans="17:17" x14ac:dyDescent="0.35">
      <c r="Q15363" s="2"/>
    </row>
    <row r="15364" spans="17:17" x14ac:dyDescent="0.35">
      <c r="Q15364" s="2"/>
    </row>
    <row r="15365" spans="17:17" x14ac:dyDescent="0.35">
      <c r="Q15365" s="2"/>
    </row>
    <row r="15366" spans="17:17" x14ac:dyDescent="0.35">
      <c r="Q15366" s="2"/>
    </row>
    <row r="15367" spans="17:17" x14ac:dyDescent="0.35">
      <c r="Q15367" s="2"/>
    </row>
    <row r="15368" spans="17:17" x14ac:dyDescent="0.35">
      <c r="Q15368" s="2"/>
    </row>
    <row r="15369" spans="17:17" x14ac:dyDescent="0.35">
      <c r="Q15369" s="2"/>
    </row>
    <row r="15370" spans="17:17" x14ac:dyDescent="0.35">
      <c r="Q15370" s="2"/>
    </row>
    <row r="15371" spans="17:17" x14ac:dyDescent="0.35">
      <c r="Q15371" s="2"/>
    </row>
    <row r="15372" spans="17:17" x14ac:dyDescent="0.35">
      <c r="Q15372" s="2"/>
    </row>
    <row r="15373" spans="17:17" x14ac:dyDescent="0.35">
      <c r="Q15373" s="2"/>
    </row>
    <row r="15374" spans="17:17" x14ac:dyDescent="0.35">
      <c r="Q15374" s="2"/>
    </row>
    <row r="15375" spans="17:17" x14ac:dyDescent="0.35">
      <c r="Q15375" s="2"/>
    </row>
    <row r="15376" spans="17:17" x14ac:dyDescent="0.35">
      <c r="Q15376" s="2"/>
    </row>
    <row r="15377" spans="17:17" x14ac:dyDescent="0.35">
      <c r="Q15377" s="2"/>
    </row>
    <row r="15378" spans="17:17" x14ac:dyDescent="0.35">
      <c r="Q15378" s="2"/>
    </row>
    <row r="15379" spans="17:17" x14ac:dyDescent="0.35">
      <c r="Q15379" s="2"/>
    </row>
    <row r="15380" spans="17:17" x14ac:dyDescent="0.35">
      <c r="Q15380" s="2"/>
    </row>
    <row r="15381" spans="17:17" x14ac:dyDescent="0.35">
      <c r="Q15381" s="2"/>
    </row>
    <row r="15382" spans="17:17" x14ac:dyDescent="0.35">
      <c r="Q15382" s="2"/>
    </row>
    <row r="15383" spans="17:17" x14ac:dyDescent="0.35">
      <c r="Q15383" s="2"/>
    </row>
    <row r="15384" spans="17:17" x14ac:dyDescent="0.35">
      <c r="Q15384" s="2"/>
    </row>
    <row r="15385" spans="17:17" x14ac:dyDescent="0.35">
      <c r="Q15385" s="2"/>
    </row>
    <row r="15386" spans="17:17" x14ac:dyDescent="0.35">
      <c r="Q15386" s="2"/>
    </row>
    <row r="15387" spans="17:17" x14ac:dyDescent="0.35">
      <c r="Q15387" s="2"/>
    </row>
    <row r="15388" spans="17:17" x14ac:dyDescent="0.35">
      <c r="Q15388" s="2"/>
    </row>
    <row r="15389" spans="17:17" x14ac:dyDescent="0.35">
      <c r="Q15389" s="2"/>
    </row>
    <row r="15390" spans="17:17" x14ac:dyDescent="0.35">
      <c r="Q15390" s="2"/>
    </row>
    <row r="15391" spans="17:17" x14ac:dyDescent="0.35">
      <c r="Q15391" s="2"/>
    </row>
    <row r="15392" spans="17:17" x14ac:dyDescent="0.35">
      <c r="Q15392" s="2"/>
    </row>
    <row r="15393" spans="17:17" x14ac:dyDescent="0.35">
      <c r="Q15393" s="2"/>
    </row>
    <row r="15394" spans="17:17" x14ac:dyDescent="0.35">
      <c r="Q15394" s="2"/>
    </row>
    <row r="15395" spans="17:17" x14ac:dyDescent="0.35">
      <c r="Q15395" s="2"/>
    </row>
    <row r="15396" spans="17:17" x14ac:dyDescent="0.35">
      <c r="Q15396" s="2"/>
    </row>
    <row r="15397" spans="17:17" x14ac:dyDescent="0.35">
      <c r="Q15397" s="2"/>
    </row>
    <row r="15398" spans="17:17" x14ac:dyDescent="0.35">
      <c r="Q15398" s="2"/>
    </row>
    <row r="15399" spans="17:17" x14ac:dyDescent="0.35">
      <c r="Q15399" s="2"/>
    </row>
    <row r="15400" spans="17:17" x14ac:dyDescent="0.35">
      <c r="Q15400" s="2"/>
    </row>
    <row r="15401" spans="17:17" x14ac:dyDescent="0.35">
      <c r="Q15401" s="2"/>
    </row>
    <row r="15402" spans="17:17" x14ac:dyDescent="0.35">
      <c r="Q15402" s="2"/>
    </row>
    <row r="15403" spans="17:17" x14ac:dyDescent="0.35">
      <c r="Q15403" s="2"/>
    </row>
    <row r="15404" spans="17:17" x14ac:dyDescent="0.35">
      <c r="Q15404" s="2"/>
    </row>
    <row r="15405" spans="17:17" x14ac:dyDescent="0.35">
      <c r="Q15405" s="2"/>
    </row>
    <row r="15406" spans="17:17" x14ac:dyDescent="0.35">
      <c r="Q15406" s="2"/>
    </row>
    <row r="15407" spans="17:17" x14ac:dyDescent="0.35">
      <c r="Q15407" s="2"/>
    </row>
    <row r="15408" spans="17:17" x14ac:dyDescent="0.35">
      <c r="Q15408" s="2"/>
    </row>
    <row r="15409" spans="17:17" x14ac:dyDescent="0.35">
      <c r="Q15409" s="2"/>
    </row>
    <row r="15410" spans="17:17" x14ac:dyDescent="0.35">
      <c r="Q15410" s="2"/>
    </row>
    <row r="15411" spans="17:17" x14ac:dyDescent="0.35">
      <c r="Q15411" s="2"/>
    </row>
    <row r="15412" spans="17:17" x14ac:dyDescent="0.35">
      <c r="Q15412" s="2"/>
    </row>
    <row r="15413" spans="17:17" x14ac:dyDescent="0.35">
      <c r="Q15413" s="2"/>
    </row>
    <row r="15414" spans="17:17" x14ac:dyDescent="0.35">
      <c r="Q15414" s="2"/>
    </row>
    <row r="15415" spans="17:17" x14ac:dyDescent="0.35">
      <c r="Q15415" s="2"/>
    </row>
    <row r="15416" spans="17:17" x14ac:dyDescent="0.35">
      <c r="Q15416" s="2"/>
    </row>
    <row r="15417" spans="17:17" x14ac:dyDescent="0.35">
      <c r="Q15417" s="2"/>
    </row>
    <row r="15418" spans="17:17" x14ac:dyDescent="0.35">
      <c r="Q15418" s="2"/>
    </row>
    <row r="15419" spans="17:17" x14ac:dyDescent="0.35">
      <c r="Q15419" s="2"/>
    </row>
    <row r="15420" spans="17:17" x14ac:dyDescent="0.35">
      <c r="Q15420" s="2"/>
    </row>
    <row r="15421" spans="17:17" x14ac:dyDescent="0.35">
      <c r="Q15421" s="2"/>
    </row>
    <row r="15422" spans="17:17" x14ac:dyDescent="0.35">
      <c r="Q15422" s="2"/>
    </row>
    <row r="15423" spans="17:17" x14ac:dyDescent="0.35">
      <c r="Q15423" s="2"/>
    </row>
    <row r="15424" spans="17:17" x14ac:dyDescent="0.35">
      <c r="Q15424" s="2"/>
    </row>
    <row r="15425" spans="17:17" x14ac:dyDescent="0.35">
      <c r="Q15425" s="2"/>
    </row>
    <row r="15426" spans="17:17" x14ac:dyDescent="0.35">
      <c r="Q15426" s="2"/>
    </row>
    <row r="15427" spans="17:17" x14ac:dyDescent="0.35">
      <c r="Q15427" s="2"/>
    </row>
    <row r="15428" spans="17:17" x14ac:dyDescent="0.35">
      <c r="Q15428" s="2"/>
    </row>
    <row r="15429" spans="17:17" x14ac:dyDescent="0.35">
      <c r="Q15429" s="2"/>
    </row>
    <row r="15430" spans="17:17" x14ac:dyDescent="0.35">
      <c r="Q15430" s="2"/>
    </row>
    <row r="15431" spans="17:17" x14ac:dyDescent="0.35">
      <c r="Q15431" s="2"/>
    </row>
    <row r="15432" spans="17:17" x14ac:dyDescent="0.35">
      <c r="Q15432" s="2"/>
    </row>
    <row r="15433" spans="17:17" x14ac:dyDescent="0.35">
      <c r="Q15433" s="2"/>
    </row>
    <row r="15434" spans="17:17" x14ac:dyDescent="0.35">
      <c r="Q15434" s="2"/>
    </row>
    <row r="15435" spans="17:17" x14ac:dyDescent="0.35">
      <c r="Q15435" s="2"/>
    </row>
    <row r="15436" spans="17:17" x14ac:dyDescent="0.35">
      <c r="Q15436" s="2"/>
    </row>
    <row r="15437" spans="17:17" x14ac:dyDescent="0.35">
      <c r="Q15437" s="2"/>
    </row>
    <row r="15438" spans="17:17" x14ac:dyDescent="0.35">
      <c r="Q15438" s="2"/>
    </row>
    <row r="15439" spans="17:17" x14ac:dyDescent="0.35">
      <c r="Q15439" s="2"/>
    </row>
    <row r="15440" spans="17:17" x14ac:dyDescent="0.35">
      <c r="Q15440" s="2"/>
    </row>
    <row r="15441" spans="17:17" x14ac:dyDescent="0.35">
      <c r="Q15441" s="2"/>
    </row>
    <row r="15442" spans="17:17" x14ac:dyDescent="0.35">
      <c r="Q15442" s="2"/>
    </row>
    <row r="15443" spans="17:17" x14ac:dyDescent="0.35">
      <c r="Q15443" s="2"/>
    </row>
    <row r="15444" spans="17:17" x14ac:dyDescent="0.35">
      <c r="Q15444" s="2"/>
    </row>
    <row r="15445" spans="17:17" x14ac:dyDescent="0.35">
      <c r="Q15445" s="2"/>
    </row>
    <row r="15446" spans="17:17" x14ac:dyDescent="0.35">
      <c r="Q15446" s="2"/>
    </row>
    <row r="15447" spans="17:17" x14ac:dyDescent="0.35">
      <c r="Q15447" s="2"/>
    </row>
    <row r="15448" spans="17:17" x14ac:dyDescent="0.35">
      <c r="Q15448" s="2"/>
    </row>
    <row r="15449" spans="17:17" x14ac:dyDescent="0.35">
      <c r="Q15449" s="2"/>
    </row>
    <row r="15450" spans="17:17" x14ac:dyDescent="0.35">
      <c r="Q15450" s="2"/>
    </row>
    <row r="15451" spans="17:17" x14ac:dyDescent="0.35">
      <c r="Q15451" s="2"/>
    </row>
    <row r="15452" spans="17:17" x14ac:dyDescent="0.35">
      <c r="Q15452" s="2"/>
    </row>
    <row r="15453" spans="17:17" x14ac:dyDescent="0.35">
      <c r="Q15453" s="2"/>
    </row>
    <row r="15454" spans="17:17" x14ac:dyDescent="0.35">
      <c r="Q15454" s="2"/>
    </row>
    <row r="15455" spans="17:17" x14ac:dyDescent="0.35">
      <c r="Q15455" s="2"/>
    </row>
    <row r="15456" spans="17:17" x14ac:dyDescent="0.35">
      <c r="Q15456" s="2"/>
    </row>
    <row r="15457" spans="17:17" x14ac:dyDescent="0.35">
      <c r="Q15457" s="2"/>
    </row>
    <row r="15458" spans="17:17" x14ac:dyDescent="0.35">
      <c r="Q15458" s="2"/>
    </row>
    <row r="15459" spans="17:17" x14ac:dyDescent="0.35">
      <c r="Q15459" s="2"/>
    </row>
    <row r="15460" spans="17:17" x14ac:dyDescent="0.35">
      <c r="Q15460" s="2"/>
    </row>
    <row r="15461" spans="17:17" x14ac:dyDescent="0.35">
      <c r="Q15461" s="2"/>
    </row>
    <row r="15462" spans="17:17" x14ac:dyDescent="0.35">
      <c r="Q15462" s="2"/>
    </row>
    <row r="15463" spans="17:17" x14ac:dyDescent="0.35">
      <c r="Q15463" s="2"/>
    </row>
    <row r="15464" spans="17:17" x14ac:dyDescent="0.35">
      <c r="Q15464" s="2"/>
    </row>
    <row r="15465" spans="17:17" x14ac:dyDescent="0.35">
      <c r="Q15465" s="2"/>
    </row>
    <row r="15466" spans="17:17" x14ac:dyDescent="0.35">
      <c r="Q15466" s="2"/>
    </row>
    <row r="15467" spans="17:17" x14ac:dyDescent="0.35">
      <c r="Q15467" s="2"/>
    </row>
    <row r="15468" spans="17:17" x14ac:dyDescent="0.35">
      <c r="Q15468" s="2"/>
    </row>
    <row r="15469" spans="17:17" x14ac:dyDescent="0.35">
      <c r="Q15469" s="2"/>
    </row>
    <row r="15470" spans="17:17" x14ac:dyDescent="0.35">
      <c r="Q15470" s="2"/>
    </row>
    <row r="15471" spans="17:17" x14ac:dyDescent="0.35">
      <c r="Q15471" s="2"/>
    </row>
    <row r="15472" spans="17:17" x14ac:dyDescent="0.35">
      <c r="Q15472" s="2"/>
    </row>
    <row r="15473" spans="17:17" x14ac:dyDescent="0.35">
      <c r="Q15473" s="2"/>
    </row>
    <row r="15474" spans="17:17" x14ac:dyDescent="0.35">
      <c r="Q15474" s="2"/>
    </row>
    <row r="15475" spans="17:17" x14ac:dyDescent="0.35">
      <c r="Q15475" s="2"/>
    </row>
    <row r="15476" spans="17:17" x14ac:dyDescent="0.35">
      <c r="Q15476" s="2"/>
    </row>
    <row r="15477" spans="17:17" x14ac:dyDescent="0.35">
      <c r="Q15477" s="2"/>
    </row>
    <row r="15478" spans="17:17" x14ac:dyDescent="0.35">
      <c r="Q15478" s="2"/>
    </row>
    <row r="15479" spans="17:17" x14ac:dyDescent="0.35">
      <c r="Q15479" s="2"/>
    </row>
    <row r="15480" spans="17:17" x14ac:dyDescent="0.35">
      <c r="Q15480" s="2"/>
    </row>
    <row r="15481" spans="17:17" x14ac:dyDescent="0.35">
      <c r="Q15481" s="2"/>
    </row>
    <row r="15482" spans="17:17" x14ac:dyDescent="0.35">
      <c r="Q15482" s="2"/>
    </row>
    <row r="15483" spans="17:17" x14ac:dyDescent="0.35">
      <c r="Q15483" s="2"/>
    </row>
    <row r="15484" spans="17:17" x14ac:dyDescent="0.35">
      <c r="Q15484" s="2"/>
    </row>
    <row r="15485" spans="17:17" x14ac:dyDescent="0.35">
      <c r="Q15485" s="2"/>
    </row>
    <row r="15486" spans="17:17" x14ac:dyDescent="0.35">
      <c r="Q15486" s="2"/>
    </row>
    <row r="15487" spans="17:17" x14ac:dyDescent="0.35">
      <c r="Q15487" s="2"/>
    </row>
    <row r="15488" spans="17:17" x14ac:dyDescent="0.35">
      <c r="Q15488" s="2"/>
    </row>
    <row r="15489" spans="17:17" x14ac:dyDescent="0.35">
      <c r="Q15489" s="2"/>
    </row>
    <row r="15490" spans="17:17" x14ac:dyDescent="0.35">
      <c r="Q15490" s="2"/>
    </row>
    <row r="15491" spans="17:17" x14ac:dyDescent="0.35">
      <c r="Q15491" s="2"/>
    </row>
    <row r="15492" spans="17:17" x14ac:dyDescent="0.35">
      <c r="Q15492" s="2"/>
    </row>
    <row r="15493" spans="17:17" x14ac:dyDescent="0.35">
      <c r="Q15493" s="2"/>
    </row>
    <row r="15494" spans="17:17" x14ac:dyDescent="0.35">
      <c r="Q15494" s="2"/>
    </row>
    <row r="15495" spans="17:17" x14ac:dyDescent="0.35">
      <c r="Q15495" s="2"/>
    </row>
    <row r="15496" spans="17:17" x14ac:dyDescent="0.35">
      <c r="Q15496" s="2"/>
    </row>
    <row r="15497" spans="17:17" x14ac:dyDescent="0.35">
      <c r="Q15497" s="2"/>
    </row>
    <row r="15498" spans="17:17" x14ac:dyDescent="0.35">
      <c r="Q15498" s="2"/>
    </row>
    <row r="15499" spans="17:17" x14ac:dyDescent="0.35">
      <c r="Q15499" s="2"/>
    </row>
    <row r="15500" spans="17:17" x14ac:dyDescent="0.35">
      <c r="Q15500" s="2"/>
    </row>
    <row r="15501" spans="17:17" x14ac:dyDescent="0.35">
      <c r="Q15501" s="2"/>
    </row>
    <row r="15502" spans="17:17" x14ac:dyDescent="0.35">
      <c r="Q15502" s="2"/>
    </row>
    <row r="15503" spans="17:17" x14ac:dyDescent="0.35">
      <c r="Q15503" s="2"/>
    </row>
    <row r="15504" spans="17:17" x14ac:dyDescent="0.35">
      <c r="Q15504" s="2"/>
    </row>
    <row r="15505" spans="17:17" x14ac:dyDescent="0.35">
      <c r="Q15505" s="2"/>
    </row>
    <row r="15506" spans="17:17" x14ac:dyDescent="0.35">
      <c r="Q15506" s="2"/>
    </row>
    <row r="15507" spans="17:17" x14ac:dyDescent="0.35">
      <c r="Q15507" s="2"/>
    </row>
    <row r="15508" spans="17:17" x14ac:dyDescent="0.35">
      <c r="Q15508" s="2"/>
    </row>
    <row r="15509" spans="17:17" x14ac:dyDescent="0.35">
      <c r="Q15509" s="2"/>
    </row>
    <row r="15510" spans="17:17" x14ac:dyDescent="0.35">
      <c r="Q15510" s="2"/>
    </row>
    <row r="15511" spans="17:17" x14ac:dyDescent="0.35">
      <c r="Q15511" s="2"/>
    </row>
    <row r="15512" spans="17:17" x14ac:dyDescent="0.35">
      <c r="Q15512" s="2"/>
    </row>
    <row r="15513" spans="17:17" x14ac:dyDescent="0.35">
      <c r="Q15513" s="2"/>
    </row>
    <row r="15514" spans="17:17" x14ac:dyDescent="0.35">
      <c r="Q15514" s="2"/>
    </row>
    <row r="15515" spans="17:17" x14ac:dyDescent="0.35">
      <c r="Q15515" s="2"/>
    </row>
    <row r="15516" spans="17:17" x14ac:dyDescent="0.35">
      <c r="Q15516" s="2"/>
    </row>
    <row r="15517" spans="17:17" x14ac:dyDescent="0.35">
      <c r="Q15517" s="2"/>
    </row>
    <row r="15518" spans="17:17" x14ac:dyDescent="0.35">
      <c r="Q15518" s="2"/>
    </row>
    <row r="15519" spans="17:17" x14ac:dyDescent="0.35">
      <c r="Q15519" s="2"/>
    </row>
    <row r="15520" spans="17:17" x14ac:dyDescent="0.35">
      <c r="Q15520" s="2"/>
    </row>
    <row r="15521" spans="17:17" x14ac:dyDescent="0.35">
      <c r="Q15521" s="2"/>
    </row>
    <row r="15522" spans="17:17" x14ac:dyDescent="0.35">
      <c r="Q15522" s="2"/>
    </row>
    <row r="15523" spans="17:17" x14ac:dyDescent="0.35">
      <c r="Q15523" s="2"/>
    </row>
    <row r="15524" spans="17:17" x14ac:dyDescent="0.35">
      <c r="Q15524" s="2"/>
    </row>
    <row r="15525" spans="17:17" x14ac:dyDescent="0.35">
      <c r="Q15525" s="2"/>
    </row>
    <row r="15526" spans="17:17" x14ac:dyDescent="0.35">
      <c r="Q15526" s="2"/>
    </row>
    <row r="15527" spans="17:17" x14ac:dyDescent="0.35">
      <c r="Q15527" s="2"/>
    </row>
    <row r="15528" spans="17:17" x14ac:dyDescent="0.35">
      <c r="Q15528" s="2"/>
    </row>
    <row r="15529" spans="17:17" x14ac:dyDescent="0.35">
      <c r="Q15529" s="2"/>
    </row>
    <row r="15530" spans="17:17" x14ac:dyDescent="0.35">
      <c r="Q15530" s="2"/>
    </row>
    <row r="15531" spans="17:17" x14ac:dyDescent="0.35">
      <c r="Q15531" s="2"/>
    </row>
    <row r="15532" spans="17:17" x14ac:dyDescent="0.35">
      <c r="Q15532" s="2"/>
    </row>
    <row r="15533" spans="17:17" x14ac:dyDescent="0.35">
      <c r="Q15533" s="2"/>
    </row>
    <row r="15534" spans="17:17" x14ac:dyDescent="0.35">
      <c r="Q15534" s="2"/>
    </row>
    <row r="15535" spans="17:17" x14ac:dyDescent="0.35">
      <c r="Q15535" s="2"/>
    </row>
    <row r="15536" spans="17:17" x14ac:dyDescent="0.35">
      <c r="Q15536" s="2"/>
    </row>
    <row r="15537" spans="17:17" x14ac:dyDescent="0.35">
      <c r="Q15537" s="2"/>
    </row>
    <row r="15538" spans="17:17" x14ac:dyDescent="0.35">
      <c r="Q15538" s="2"/>
    </row>
    <row r="15539" spans="17:17" x14ac:dyDescent="0.35">
      <c r="Q15539" s="2"/>
    </row>
    <row r="15540" spans="17:17" x14ac:dyDescent="0.35">
      <c r="Q15540" s="2"/>
    </row>
    <row r="15541" spans="17:17" x14ac:dyDescent="0.35">
      <c r="Q15541" s="2"/>
    </row>
    <row r="15542" spans="17:17" x14ac:dyDescent="0.35">
      <c r="Q15542" s="2"/>
    </row>
    <row r="15543" spans="17:17" x14ac:dyDescent="0.35">
      <c r="Q15543" s="2"/>
    </row>
    <row r="15544" spans="17:17" x14ac:dyDescent="0.35">
      <c r="Q15544" s="2"/>
    </row>
    <row r="15545" spans="17:17" x14ac:dyDescent="0.35">
      <c r="Q15545" s="2"/>
    </row>
    <row r="15546" spans="17:17" x14ac:dyDescent="0.35">
      <c r="Q15546" s="2"/>
    </row>
    <row r="15547" spans="17:17" x14ac:dyDescent="0.35">
      <c r="Q15547" s="2"/>
    </row>
    <row r="15548" spans="17:17" x14ac:dyDescent="0.35">
      <c r="Q15548" s="2"/>
    </row>
    <row r="15549" spans="17:17" x14ac:dyDescent="0.35">
      <c r="Q15549" s="2"/>
    </row>
    <row r="15550" spans="17:17" x14ac:dyDescent="0.35">
      <c r="Q15550" s="2"/>
    </row>
    <row r="15551" spans="17:17" x14ac:dyDescent="0.35">
      <c r="Q15551" s="2"/>
    </row>
    <row r="15552" spans="17:17" x14ac:dyDescent="0.35">
      <c r="Q15552" s="2"/>
    </row>
    <row r="15553" spans="17:17" x14ac:dyDescent="0.35">
      <c r="Q15553" s="2"/>
    </row>
    <row r="15554" spans="17:17" x14ac:dyDescent="0.35">
      <c r="Q15554" s="2"/>
    </row>
    <row r="15555" spans="17:17" x14ac:dyDescent="0.35">
      <c r="Q15555" s="2"/>
    </row>
    <row r="15556" spans="17:17" x14ac:dyDescent="0.35">
      <c r="Q15556" s="2"/>
    </row>
    <row r="15557" spans="17:17" x14ac:dyDescent="0.35">
      <c r="Q15557" s="2"/>
    </row>
    <row r="15558" spans="17:17" x14ac:dyDescent="0.35">
      <c r="Q15558" s="2"/>
    </row>
    <row r="15559" spans="17:17" x14ac:dyDescent="0.35">
      <c r="Q15559" s="2"/>
    </row>
    <row r="15560" spans="17:17" x14ac:dyDescent="0.35">
      <c r="Q15560" s="2"/>
    </row>
    <row r="15561" spans="17:17" x14ac:dyDescent="0.35">
      <c r="Q15561" s="2"/>
    </row>
    <row r="15562" spans="17:17" x14ac:dyDescent="0.35">
      <c r="Q15562" s="2"/>
    </row>
    <row r="15563" spans="17:17" x14ac:dyDescent="0.35">
      <c r="Q15563" s="2"/>
    </row>
    <row r="15564" spans="17:17" x14ac:dyDescent="0.35">
      <c r="Q15564" s="2"/>
    </row>
    <row r="15565" spans="17:17" x14ac:dyDescent="0.35">
      <c r="Q15565" s="2"/>
    </row>
    <row r="15566" spans="17:17" x14ac:dyDescent="0.35">
      <c r="Q15566" s="2"/>
    </row>
    <row r="15567" spans="17:17" x14ac:dyDescent="0.35">
      <c r="Q15567" s="2"/>
    </row>
    <row r="15568" spans="17:17" x14ac:dyDescent="0.35">
      <c r="Q15568" s="2"/>
    </row>
    <row r="15569" spans="17:17" x14ac:dyDescent="0.35">
      <c r="Q15569" s="2"/>
    </row>
    <row r="15570" spans="17:17" x14ac:dyDescent="0.35">
      <c r="Q15570" s="2"/>
    </row>
    <row r="15571" spans="17:17" x14ac:dyDescent="0.35">
      <c r="Q15571" s="2"/>
    </row>
    <row r="15572" spans="17:17" x14ac:dyDescent="0.35">
      <c r="Q15572" s="2"/>
    </row>
    <row r="15573" spans="17:17" x14ac:dyDescent="0.35">
      <c r="Q15573" s="2"/>
    </row>
    <row r="15574" spans="17:17" x14ac:dyDescent="0.35">
      <c r="Q15574" s="2"/>
    </row>
    <row r="15575" spans="17:17" x14ac:dyDescent="0.35">
      <c r="Q15575" s="2"/>
    </row>
    <row r="15576" spans="17:17" x14ac:dyDescent="0.35">
      <c r="Q15576" s="2"/>
    </row>
    <row r="15577" spans="17:17" x14ac:dyDescent="0.35">
      <c r="Q15577" s="2"/>
    </row>
    <row r="15578" spans="17:17" x14ac:dyDescent="0.35">
      <c r="Q15578" s="2"/>
    </row>
    <row r="15579" spans="17:17" x14ac:dyDescent="0.35">
      <c r="Q15579" s="2"/>
    </row>
    <row r="15580" spans="17:17" x14ac:dyDescent="0.35">
      <c r="Q15580" s="2"/>
    </row>
    <row r="15581" spans="17:17" x14ac:dyDescent="0.35">
      <c r="Q15581" s="2"/>
    </row>
    <row r="15582" spans="17:17" x14ac:dyDescent="0.35">
      <c r="Q15582" s="2"/>
    </row>
    <row r="15583" spans="17:17" x14ac:dyDescent="0.35">
      <c r="Q15583" s="2"/>
    </row>
    <row r="15584" spans="17:17" x14ac:dyDescent="0.35">
      <c r="Q15584" s="2"/>
    </row>
    <row r="15585" spans="17:17" x14ac:dyDescent="0.35">
      <c r="Q15585" s="2"/>
    </row>
    <row r="15586" spans="17:17" x14ac:dyDescent="0.35">
      <c r="Q15586" s="2"/>
    </row>
    <row r="15587" spans="17:17" x14ac:dyDescent="0.35">
      <c r="Q15587" s="2"/>
    </row>
    <row r="15588" spans="17:17" x14ac:dyDescent="0.35">
      <c r="Q15588" s="2"/>
    </row>
    <row r="15589" spans="17:17" x14ac:dyDescent="0.35">
      <c r="Q15589" s="2"/>
    </row>
    <row r="15590" spans="17:17" x14ac:dyDescent="0.35">
      <c r="Q15590" s="2"/>
    </row>
    <row r="15591" spans="17:17" x14ac:dyDescent="0.35">
      <c r="Q15591" s="2"/>
    </row>
    <row r="15592" spans="17:17" x14ac:dyDescent="0.35">
      <c r="Q15592" s="2"/>
    </row>
    <row r="15593" spans="17:17" x14ac:dyDescent="0.35">
      <c r="Q15593" s="2"/>
    </row>
    <row r="15594" spans="17:17" x14ac:dyDescent="0.35">
      <c r="Q15594" s="2"/>
    </row>
    <row r="15595" spans="17:17" x14ac:dyDescent="0.35">
      <c r="Q15595" s="2"/>
    </row>
    <row r="15596" spans="17:17" x14ac:dyDescent="0.35">
      <c r="Q15596" s="2"/>
    </row>
    <row r="15597" spans="17:17" x14ac:dyDescent="0.35">
      <c r="Q15597" s="2"/>
    </row>
    <row r="15598" spans="17:17" x14ac:dyDescent="0.35">
      <c r="Q15598" s="2"/>
    </row>
    <row r="15599" spans="17:17" x14ac:dyDescent="0.35">
      <c r="Q15599" s="2"/>
    </row>
    <row r="15600" spans="17:17" x14ac:dyDescent="0.35">
      <c r="Q15600" s="2"/>
    </row>
    <row r="15601" spans="17:17" x14ac:dyDescent="0.35">
      <c r="Q15601" s="2"/>
    </row>
    <row r="15602" spans="17:17" x14ac:dyDescent="0.35">
      <c r="Q15602" s="2"/>
    </row>
    <row r="15603" spans="17:17" x14ac:dyDescent="0.35">
      <c r="Q15603" s="2"/>
    </row>
    <row r="15604" spans="17:17" x14ac:dyDescent="0.35">
      <c r="Q15604" s="2"/>
    </row>
    <row r="15605" spans="17:17" x14ac:dyDescent="0.35">
      <c r="Q15605" s="2"/>
    </row>
    <row r="15606" spans="17:17" x14ac:dyDescent="0.35">
      <c r="Q15606" s="2"/>
    </row>
    <row r="15607" spans="17:17" x14ac:dyDescent="0.35">
      <c r="Q15607" s="2"/>
    </row>
    <row r="15608" spans="17:17" x14ac:dyDescent="0.35">
      <c r="Q15608" s="2"/>
    </row>
    <row r="15609" spans="17:17" x14ac:dyDescent="0.35">
      <c r="Q15609" s="2"/>
    </row>
    <row r="15610" spans="17:17" x14ac:dyDescent="0.35">
      <c r="Q15610" s="2"/>
    </row>
    <row r="15611" spans="17:17" x14ac:dyDescent="0.35">
      <c r="Q15611" s="2"/>
    </row>
    <row r="15612" spans="17:17" x14ac:dyDescent="0.35">
      <c r="Q15612" s="2"/>
    </row>
    <row r="15613" spans="17:17" x14ac:dyDescent="0.35">
      <c r="Q15613" s="2"/>
    </row>
    <row r="15614" spans="17:17" x14ac:dyDescent="0.35">
      <c r="Q15614" s="2"/>
    </row>
    <row r="15615" spans="17:17" x14ac:dyDescent="0.35">
      <c r="Q15615" s="2"/>
    </row>
    <row r="15616" spans="17:17" x14ac:dyDescent="0.35">
      <c r="Q15616" s="2"/>
    </row>
    <row r="15617" spans="17:17" x14ac:dyDescent="0.35">
      <c r="Q15617" s="2"/>
    </row>
    <row r="15618" spans="17:17" x14ac:dyDescent="0.35">
      <c r="Q15618" s="2"/>
    </row>
    <row r="15619" spans="17:17" x14ac:dyDescent="0.35">
      <c r="Q15619" s="2"/>
    </row>
    <row r="15620" spans="17:17" x14ac:dyDescent="0.35">
      <c r="Q15620" s="2"/>
    </row>
    <row r="15621" spans="17:17" x14ac:dyDescent="0.35">
      <c r="Q15621" s="2"/>
    </row>
    <row r="15622" spans="17:17" x14ac:dyDescent="0.35">
      <c r="Q15622" s="2"/>
    </row>
    <row r="15623" spans="17:17" x14ac:dyDescent="0.35">
      <c r="Q15623" s="2"/>
    </row>
    <row r="15624" spans="17:17" x14ac:dyDescent="0.35">
      <c r="Q15624" s="2"/>
    </row>
    <row r="15625" spans="17:17" x14ac:dyDescent="0.35">
      <c r="Q15625" s="2"/>
    </row>
    <row r="15626" spans="17:17" x14ac:dyDescent="0.35">
      <c r="Q15626" s="2"/>
    </row>
    <row r="15627" spans="17:17" x14ac:dyDescent="0.35">
      <c r="Q15627" s="2"/>
    </row>
    <row r="15628" spans="17:17" x14ac:dyDescent="0.35">
      <c r="Q15628" s="2"/>
    </row>
    <row r="15629" spans="17:17" x14ac:dyDescent="0.35">
      <c r="Q15629" s="2"/>
    </row>
    <row r="15630" spans="17:17" x14ac:dyDescent="0.35">
      <c r="Q15630" s="2"/>
    </row>
    <row r="15631" spans="17:17" x14ac:dyDescent="0.35">
      <c r="Q15631" s="2"/>
    </row>
    <row r="15632" spans="17:17" x14ac:dyDescent="0.35">
      <c r="Q15632" s="2"/>
    </row>
    <row r="15633" spans="17:17" x14ac:dyDescent="0.35">
      <c r="Q15633" s="2"/>
    </row>
    <row r="15634" spans="17:17" x14ac:dyDescent="0.35">
      <c r="Q15634" s="2"/>
    </row>
    <row r="15635" spans="17:17" x14ac:dyDescent="0.35">
      <c r="Q15635" s="2"/>
    </row>
    <row r="15636" spans="17:17" x14ac:dyDescent="0.35">
      <c r="Q15636" s="2"/>
    </row>
    <row r="15637" spans="17:17" x14ac:dyDescent="0.35">
      <c r="Q15637" s="2"/>
    </row>
    <row r="15638" spans="17:17" x14ac:dyDescent="0.35">
      <c r="Q15638" s="2"/>
    </row>
    <row r="15639" spans="17:17" x14ac:dyDescent="0.35">
      <c r="Q15639" s="2"/>
    </row>
    <row r="15640" spans="17:17" x14ac:dyDescent="0.35">
      <c r="Q15640" s="2"/>
    </row>
    <row r="15641" spans="17:17" x14ac:dyDescent="0.35">
      <c r="Q15641" s="2"/>
    </row>
    <row r="15642" spans="17:17" x14ac:dyDescent="0.35">
      <c r="Q15642" s="2"/>
    </row>
    <row r="15643" spans="17:17" x14ac:dyDescent="0.35">
      <c r="Q15643" s="2"/>
    </row>
    <row r="15644" spans="17:17" x14ac:dyDescent="0.35">
      <c r="Q15644" s="2"/>
    </row>
    <row r="15645" spans="17:17" x14ac:dyDescent="0.35">
      <c r="Q15645" s="2"/>
    </row>
    <row r="15646" spans="17:17" x14ac:dyDescent="0.35">
      <c r="Q15646" s="2"/>
    </row>
    <row r="15647" spans="17:17" x14ac:dyDescent="0.35">
      <c r="Q15647" s="2"/>
    </row>
    <row r="15648" spans="17:17" x14ac:dyDescent="0.35">
      <c r="Q15648" s="2"/>
    </row>
    <row r="15649" spans="17:17" x14ac:dyDescent="0.35">
      <c r="Q15649" s="2"/>
    </row>
    <row r="15650" spans="17:17" x14ac:dyDescent="0.35">
      <c r="Q15650" s="2"/>
    </row>
    <row r="15651" spans="17:17" x14ac:dyDescent="0.35">
      <c r="Q15651" s="2"/>
    </row>
    <row r="15652" spans="17:17" x14ac:dyDescent="0.35">
      <c r="Q15652" s="2"/>
    </row>
    <row r="15653" spans="17:17" x14ac:dyDescent="0.35">
      <c r="Q15653" s="2"/>
    </row>
    <row r="15654" spans="17:17" x14ac:dyDescent="0.35">
      <c r="Q15654" s="2"/>
    </row>
    <row r="15655" spans="17:17" x14ac:dyDescent="0.35">
      <c r="Q15655" s="2"/>
    </row>
    <row r="15656" spans="17:17" x14ac:dyDescent="0.35">
      <c r="Q15656" s="2"/>
    </row>
    <row r="15657" spans="17:17" x14ac:dyDescent="0.35">
      <c r="Q15657" s="2"/>
    </row>
    <row r="15658" spans="17:17" x14ac:dyDescent="0.35">
      <c r="Q15658" s="2"/>
    </row>
    <row r="15659" spans="17:17" x14ac:dyDescent="0.35">
      <c r="Q15659" s="2"/>
    </row>
    <row r="15660" spans="17:17" x14ac:dyDescent="0.35">
      <c r="Q15660" s="2"/>
    </row>
    <row r="15661" spans="17:17" x14ac:dyDescent="0.35">
      <c r="Q15661" s="2"/>
    </row>
    <row r="15662" spans="17:17" x14ac:dyDescent="0.35">
      <c r="Q15662" s="2"/>
    </row>
    <row r="15663" spans="17:17" x14ac:dyDescent="0.35">
      <c r="Q15663" s="2"/>
    </row>
    <row r="15664" spans="17:17" x14ac:dyDescent="0.35">
      <c r="Q15664" s="2"/>
    </row>
    <row r="15665" spans="17:17" x14ac:dyDescent="0.35">
      <c r="Q15665" s="2"/>
    </row>
    <row r="15666" spans="17:17" x14ac:dyDescent="0.35">
      <c r="Q15666" s="2"/>
    </row>
    <row r="15667" spans="17:17" x14ac:dyDescent="0.35">
      <c r="Q15667" s="2"/>
    </row>
    <row r="15668" spans="17:17" x14ac:dyDescent="0.35">
      <c r="Q15668" s="2"/>
    </row>
    <row r="15669" spans="17:17" x14ac:dyDescent="0.35">
      <c r="Q15669" s="2"/>
    </row>
    <row r="15670" spans="17:17" x14ac:dyDescent="0.35">
      <c r="Q15670" s="2"/>
    </row>
    <row r="15671" spans="17:17" x14ac:dyDescent="0.35">
      <c r="Q15671" s="2"/>
    </row>
    <row r="15672" spans="17:17" x14ac:dyDescent="0.35">
      <c r="Q15672" s="2"/>
    </row>
    <row r="15673" spans="17:17" x14ac:dyDescent="0.35">
      <c r="Q15673" s="2"/>
    </row>
    <row r="15674" spans="17:17" x14ac:dyDescent="0.35">
      <c r="Q15674" s="2"/>
    </row>
    <row r="15675" spans="17:17" x14ac:dyDescent="0.35">
      <c r="Q15675" s="2"/>
    </row>
    <row r="15676" spans="17:17" x14ac:dyDescent="0.35">
      <c r="Q15676" s="2"/>
    </row>
    <row r="15677" spans="17:17" x14ac:dyDescent="0.35">
      <c r="Q15677" s="2"/>
    </row>
    <row r="15678" spans="17:17" x14ac:dyDescent="0.35">
      <c r="Q15678" s="2"/>
    </row>
    <row r="15679" spans="17:17" x14ac:dyDescent="0.35">
      <c r="Q15679" s="2"/>
    </row>
    <row r="15680" spans="17:17" x14ac:dyDescent="0.35">
      <c r="Q15680" s="2"/>
    </row>
    <row r="15681" spans="17:17" x14ac:dyDescent="0.35">
      <c r="Q15681" s="2"/>
    </row>
    <row r="15682" spans="17:17" x14ac:dyDescent="0.35">
      <c r="Q15682" s="2"/>
    </row>
    <row r="15683" spans="17:17" x14ac:dyDescent="0.35">
      <c r="Q15683" s="2"/>
    </row>
    <row r="15684" spans="17:17" x14ac:dyDescent="0.35">
      <c r="Q15684" s="2"/>
    </row>
    <row r="15685" spans="17:17" x14ac:dyDescent="0.35">
      <c r="Q15685" s="2"/>
    </row>
    <row r="15686" spans="17:17" x14ac:dyDescent="0.35">
      <c r="Q15686" s="2"/>
    </row>
    <row r="15687" spans="17:17" x14ac:dyDescent="0.35">
      <c r="Q15687" s="2"/>
    </row>
    <row r="15688" spans="17:17" x14ac:dyDescent="0.35">
      <c r="Q15688" s="2"/>
    </row>
    <row r="15689" spans="17:17" x14ac:dyDescent="0.35">
      <c r="Q15689" s="2"/>
    </row>
    <row r="15690" spans="17:17" x14ac:dyDescent="0.35">
      <c r="Q15690" s="2"/>
    </row>
    <row r="15691" spans="17:17" x14ac:dyDescent="0.35">
      <c r="Q15691" s="2"/>
    </row>
    <row r="15692" spans="17:17" x14ac:dyDescent="0.35">
      <c r="Q15692" s="2"/>
    </row>
    <row r="15693" spans="17:17" x14ac:dyDescent="0.35">
      <c r="Q15693" s="2"/>
    </row>
    <row r="15694" spans="17:17" x14ac:dyDescent="0.35">
      <c r="Q15694" s="2"/>
    </row>
    <row r="15695" spans="17:17" x14ac:dyDescent="0.35">
      <c r="Q15695" s="2"/>
    </row>
    <row r="15696" spans="17:17" x14ac:dyDescent="0.35">
      <c r="Q15696" s="2"/>
    </row>
    <row r="15697" spans="17:17" x14ac:dyDescent="0.35">
      <c r="Q15697" s="2"/>
    </row>
    <row r="15698" spans="17:17" x14ac:dyDescent="0.35">
      <c r="Q15698" s="2"/>
    </row>
    <row r="15699" spans="17:17" x14ac:dyDescent="0.35">
      <c r="Q15699" s="2"/>
    </row>
    <row r="15700" spans="17:17" x14ac:dyDescent="0.35">
      <c r="Q15700" s="2"/>
    </row>
    <row r="15701" spans="17:17" x14ac:dyDescent="0.35">
      <c r="Q15701" s="2"/>
    </row>
    <row r="15702" spans="17:17" x14ac:dyDescent="0.35">
      <c r="Q15702" s="2"/>
    </row>
    <row r="15703" spans="17:17" x14ac:dyDescent="0.35">
      <c r="Q15703" s="2"/>
    </row>
    <row r="15704" spans="17:17" x14ac:dyDescent="0.35">
      <c r="Q15704" s="2"/>
    </row>
    <row r="15705" spans="17:17" x14ac:dyDescent="0.35">
      <c r="Q15705" s="2"/>
    </row>
    <row r="15706" spans="17:17" x14ac:dyDescent="0.35">
      <c r="Q15706" s="2"/>
    </row>
    <row r="15707" spans="17:17" x14ac:dyDescent="0.35">
      <c r="Q15707" s="2"/>
    </row>
    <row r="15708" spans="17:17" x14ac:dyDescent="0.35">
      <c r="Q15708" s="2"/>
    </row>
    <row r="15709" spans="17:17" x14ac:dyDescent="0.35">
      <c r="Q15709" s="2"/>
    </row>
    <row r="15710" spans="17:17" x14ac:dyDescent="0.35">
      <c r="Q15710" s="2"/>
    </row>
    <row r="15711" spans="17:17" x14ac:dyDescent="0.35">
      <c r="Q15711" s="2"/>
    </row>
    <row r="15712" spans="17:17" x14ac:dyDescent="0.35">
      <c r="Q15712" s="2"/>
    </row>
    <row r="15713" spans="17:17" x14ac:dyDescent="0.35">
      <c r="Q15713" s="2"/>
    </row>
    <row r="15714" spans="17:17" x14ac:dyDescent="0.35">
      <c r="Q15714" s="2"/>
    </row>
    <row r="15715" spans="17:17" x14ac:dyDescent="0.35">
      <c r="Q15715" s="2"/>
    </row>
    <row r="15716" spans="17:17" x14ac:dyDescent="0.35">
      <c r="Q15716" s="2"/>
    </row>
    <row r="15717" spans="17:17" x14ac:dyDescent="0.35">
      <c r="Q15717" s="2"/>
    </row>
    <row r="15718" spans="17:17" x14ac:dyDescent="0.35">
      <c r="Q15718" s="2"/>
    </row>
    <row r="15719" spans="17:17" x14ac:dyDescent="0.35">
      <c r="Q15719" s="2"/>
    </row>
    <row r="15720" spans="17:17" x14ac:dyDescent="0.35">
      <c r="Q15720" s="2"/>
    </row>
    <row r="15721" spans="17:17" x14ac:dyDescent="0.35">
      <c r="Q15721" s="2"/>
    </row>
    <row r="15722" spans="17:17" x14ac:dyDescent="0.35">
      <c r="Q15722" s="2"/>
    </row>
    <row r="15723" spans="17:17" x14ac:dyDescent="0.35">
      <c r="Q15723" s="2"/>
    </row>
    <row r="15724" spans="17:17" x14ac:dyDescent="0.35">
      <c r="Q15724" s="2"/>
    </row>
    <row r="15725" spans="17:17" x14ac:dyDescent="0.35">
      <c r="Q15725" s="2"/>
    </row>
    <row r="15726" spans="17:17" x14ac:dyDescent="0.35">
      <c r="Q15726" s="2"/>
    </row>
    <row r="15727" spans="17:17" x14ac:dyDescent="0.35">
      <c r="Q15727" s="2"/>
    </row>
    <row r="15728" spans="17:17" x14ac:dyDescent="0.35">
      <c r="Q15728" s="2"/>
    </row>
    <row r="15729" spans="17:17" x14ac:dyDescent="0.35">
      <c r="Q15729" s="2"/>
    </row>
    <row r="15730" spans="17:17" x14ac:dyDescent="0.35">
      <c r="Q15730" s="2"/>
    </row>
    <row r="15731" spans="17:17" x14ac:dyDescent="0.35">
      <c r="Q15731" s="2"/>
    </row>
    <row r="15732" spans="17:17" x14ac:dyDescent="0.35">
      <c r="Q15732" s="2"/>
    </row>
    <row r="15733" spans="17:17" x14ac:dyDescent="0.35">
      <c r="Q15733" s="2"/>
    </row>
    <row r="15734" spans="17:17" x14ac:dyDescent="0.35">
      <c r="Q15734" s="2"/>
    </row>
    <row r="15735" spans="17:17" x14ac:dyDescent="0.35">
      <c r="Q15735" s="2"/>
    </row>
    <row r="15736" spans="17:17" x14ac:dyDescent="0.35">
      <c r="Q15736" s="2"/>
    </row>
    <row r="15737" spans="17:17" x14ac:dyDescent="0.35">
      <c r="Q15737" s="2"/>
    </row>
    <row r="15738" spans="17:17" x14ac:dyDescent="0.35">
      <c r="Q15738" s="2"/>
    </row>
    <row r="15739" spans="17:17" x14ac:dyDescent="0.35">
      <c r="Q15739" s="2"/>
    </row>
    <row r="15740" spans="17:17" x14ac:dyDescent="0.35">
      <c r="Q15740" s="2"/>
    </row>
    <row r="15741" spans="17:17" x14ac:dyDescent="0.35">
      <c r="Q15741" s="2"/>
    </row>
    <row r="15742" spans="17:17" x14ac:dyDescent="0.35">
      <c r="Q15742" s="2"/>
    </row>
    <row r="15743" spans="17:17" x14ac:dyDescent="0.35">
      <c r="Q15743" s="2"/>
    </row>
    <row r="15744" spans="17:17" x14ac:dyDescent="0.35">
      <c r="Q15744" s="2"/>
    </row>
    <row r="15745" spans="17:17" x14ac:dyDescent="0.35">
      <c r="Q15745" s="2"/>
    </row>
    <row r="15746" spans="17:17" x14ac:dyDescent="0.35">
      <c r="Q15746" s="2"/>
    </row>
    <row r="15747" spans="17:17" x14ac:dyDescent="0.35">
      <c r="Q15747" s="2"/>
    </row>
    <row r="15748" spans="17:17" x14ac:dyDescent="0.35">
      <c r="Q15748" s="2"/>
    </row>
    <row r="15749" spans="17:17" x14ac:dyDescent="0.35">
      <c r="Q15749" s="2"/>
    </row>
    <row r="15750" spans="17:17" x14ac:dyDescent="0.35">
      <c r="Q15750" s="2"/>
    </row>
    <row r="15751" spans="17:17" x14ac:dyDescent="0.35">
      <c r="Q15751" s="2"/>
    </row>
    <row r="15752" spans="17:17" x14ac:dyDescent="0.35">
      <c r="Q15752" s="2"/>
    </row>
    <row r="15753" spans="17:17" x14ac:dyDescent="0.35">
      <c r="Q15753" s="2"/>
    </row>
    <row r="15754" spans="17:17" x14ac:dyDescent="0.35">
      <c r="Q15754" s="2"/>
    </row>
    <row r="15755" spans="17:17" x14ac:dyDescent="0.35">
      <c r="Q15755" s="2"/>
    </row>
    <row r="15756" spans="17:17" x14ac:dyDescent="0.35">
      <c r="Q15756" s="2"/>
    </row>
    <row r="15757" spans="17:17" x14ac:dyDescent="0.35">
      <c r="Q15757" s="2"/>
    </row>
    <row r="15758" spans="17:17" x14ac:dyDescent="0.35">
      <c r="Q15758" s="2"/>
    </row>
    <row r="15759" spans="17:17" x14ac:dyDescent="0.35">
      <c r="Q15759" s="2"/>
    </row>
    <row r="15760" spans="17:17" x14ac:dyDescent="0.35">
      <c r="Q15760" s="2"/>
    </row>
    <row r="15761" spans="17:17" x14ac:dyDescent="0.35">
      <c r="Q15761" s="2"/>
    </row>
    <row r="15762" spans="17:17" x14ac:dyDescent="0.35">
      <c r="Q15762" s="2"/>
    </row>
    <row r="15763" spans="17:17" x14ac:dyDescent="0.35">
      <c r="Q15763" s="2"/>
    </row>
    <row r="15764" spans="17:17" x14ac:dyDescent="0.35">
      <c r="Q15764" s="2"/>
    </row>
    <row r="15765" spans="17:17" x14ac:dyDescent="0.35">
      <c r="Q15765" s="2"/>
    </row>
    <row r="15766" spans="17:17" x14ac:dyDescent="0.35">
      <c r="Q15766" s="2"/>
    </row>
    <row r="15767" spans="17:17" x14ac:dyDescent="0.35">
      <c r="Q15767" s="2"/>
    </row>
    <row r="15768" spans="17:17" x14ac:dyDescent="0.35">
      <c r="Q15768" s="2"/>
    </row>
    <row r="15769" spans="17:17" x14ac:dyDescent="0.35">
      <c r="Q15769" s="2"/>
    </row>
    <row r="15770" spans="17:17" x14ac:dyDescent="0.35">
      <c r="Q15770" s="2"/>
    </row>
    <row r="15771" spans="17:17" x14ac:dyDescent="0.35">
      <c r="Q15771" s="2"/>
    </row>
    <row r="15772" spans="17:17" x14ac:dyDescent="0.35">
      <c r="Q15772" s="2"/>
    </row>
    <row r="15773" spans="17:17" x14ac:dyDescent="0.35">
      <c r="Q15773" s="2"/>
    </row>
    <row r="15774" spans="17:17" x14ac:dyDescent="0.35">
      <c r="Q15774" s="2"/>
    </row>
    <row r="15775" spans="17:17" x14ac:dyDescent="0.35">
      <c r="Q15775" s="2"/>
    </row>
    <row r="15776" spans="17:17" x14ac:dyDescent="0.35">
      <c r="Q15776" s="2"/>
    </row>
    <row r="15777" spans="17:17" x14ac:dyDescent="0.35">
      <c r="Q15777" s="2"/>
    </row>
    <row r="15778" spans="17:17" x14ac:dyDescent="0.35">
      <c r="Q15778" s="2"/>
    </row>
    <row r="15779" spans="17:17" x14ac:dyDescent="0.35">
      <c r="Q15779" s="2"/>
    </row>
    <row r="15780" spans="17:17" x14ac:dyDescent="0.35">
      <c r="Q15780" s="2"/>
    </row>
    <row r="15781" spans="17:17" x14ac:dyDescent="0.35">
      <c r="Q15781" s="2"/>
    </row>
    <row r="15782" spans="17:17" x14ac:dyDescent="0.35">
      <c r="Q15782" s="2"/>
    </row>
    <row r="15783" spans="17:17" x14ac:dyDescent="0.35">
      <c r="Q15783" s="2"/>
    </row>
    <row r="15784" spans="17:17" x14ac:dyDescent="0.35">
      <c r="Q15784" s="2"/>
    </row>
    <row r="15785" spans="17:17" x14ac:dyDescent="0.35">
      <c r="Q15785" s="2"/>
    </row>
    <row r="15786" spans="17:17" x14ac:dyDescent="0.35">
      <c r="Q15786" s="2"/>
    </row>
    <row r="15787" spans="17:17" x14ac:dyDescent="0.35">
      <c r="Q15787" s="2"/>
    </row>
    <row r="15788" spans="17:17" x14ac:dyDescent="0.35">
      <c r="Q15788" s="2"/>
    </row>
    <row r="15789" spans="17:17" x14ac:dyDescent="0.35">
      <c r="Q15789" s="2"/>
    </row>
    <row r="15790" spans="17:17" x14ac:dyDescent="0.35">
      <c r="Q15790" s="2"/>
    </row>
    <row r="15791" spans="17:17" x14ac:dyDescent="0.35">
      <c r="Q15791" s="2"/>
    </row>
    <row r="15792" spans="17:17" x14ac:dyDescent="0.35">
      <c r="Q15792" s="2"/>
    </row>
    <row r="15793" spans="17:17" x14ac:dyDescent="0.35">
      <c r="Q15793" s="2"/>
    </row>
    <row r="15794" spans="17:17" x14ac:dyDescent="0.35">
      <c r="Q15794" s="2"/>
    </row>
    <row r="15795" spans="17:17" x14ac:dyDescent="0.35">
      <c r="Q15795" s="2"/>
    </row>
    <row r="15796" spans="17:17" x14ac:dyDescent="0.35">
      <c r="Q15796" s="2"/>
    </row>
    <row r="15797" spans="17:17" x14ac:dyDescent="0.35">
      <c r="Q15797" s="2"/>
    </row>
    <row r="15798" spans="17:17" x14ac:dyDescent="0.35">
      <c r="Q15798" s="2"/>
    </row>
    <row r="15799" spans="17:17" x14ac:dyDescent="0.35">
      <c r="Q15799" s="2"/>
    </row>
    <row r="15800" spans="17:17" x14ac:dyDescent="0.35">
      <c r="Q15800" s="2"/>
    </row>
    <row r="15801" spans="17:17" x14ac:dyDescent="0.35">
      <c r="Q15801" s="2"/>
    </row>
    <row r="15802" spans="17:17" x14ac:dyDescent="0.35">
      <c r="Q15802" s="2"/>
    </row>
    <row r="15803" spans="17:17" x14ac:dyDescent="0.35">
      <c r="Q15803" s="2"/>
    </row>
    <row r="15804" spans="17:17" x14ac:dyDescent="0.35">
      <c r="Q15804" s="2"/>
    </row>
    <row r="15805" spans="17:17" x14ac:dyDescent="0.35">
      <c r="Q15805" s="2"/>
    </row>
    <row r="15806" spans="17:17" x14ac:dyDescent="0.35">
      <c r="Q15806" s="2"/>
    </row>
    <row r="15807" spans="17:17" x14ac:dyDescent="0.35">
      <c r="Q15807" s="2"/>
    </row>
    <row r="15808" spans="17:17" x14ac:dyDescent="0.35">
      <c r="Q15808" s="2"/>
    </row>
    <row r="15809" spans="17:17" x14ac:dyDescent="0.35">
      <c r="Q15809" s="2"/>
    </row>
    <row r="15810" spans="17:17" x14ac:dyDescent="0.35">
      <c r="Q15810" s="2"/>
    </row>
    <row r="15811" spans="17:17" x14ac:dyDescent="0.35">
      <c r="Q15811" s="2"/>
    </row>
    <row r="15812" spans="17:17" x14ac:dyDescent="0.35">
      <c r="Q15812" s="2"/>
    </row>
    <row r="15813" spans="17:17" x14ac:dyDescent="0.35">
      <c r="Q15813" s="2"/>
    </row>
    <row r="15814" spans="17:17" x14ac:dyDescent="0.35">
      <c r="Q15814" s="2"/>
    </row>
    <row r="15815" spans="17:17" x14ac:dyDescent="0.35">
      <c r="Q15815" s="2"/>
    </row>
    <row r="15816" spans="17:17" x14ac:dyDescent="0.35">
      <c r="Q15816" s="2"/>
    </row>
    <row r="15817" spans="17:17" x14ac:dyDescent="0.35">
      <c r="Q15817" s="2"/>
    </row>
    <row r="15818" spans="17:17" x14ac:dyDescent="0.35">
      <c r="Q15818" s="2"/>
    </row>
    <row r="15819" spans="17:17" x14ac:dyDescent="0.35">
      <c r="Q15819" s="2"/>
    </row>
    <row r="15820" spans="17:17" x14ac:dyDescent="0.35">
      <c r="Q15820" s="2"/>
    </row>
    <row r="15821" spans="17:17" x14ac:dyDescent="0.35">
      <c r="Q15821" s="2"/>
    </row>
    <row r="15822" spans="17:17" x14ac:dyDescent="0.35">
      <c r="Q15822" s="2"/>
    </row>
    <row r="15823" spans="17:17" x14ac:dyDescent="0.35">
      <c r="Q15823" s="2"/>
    </row>
    <row r="15824" spans="17:17" x14ac:dyDescent="0.35">
      <c r="Q15824" s="2"/>
    </row>
    <row r="15825" spans="17:17" x14ac:dyDescent="0.35">
      <c r="Q15825" s="2"/>
    </row>
    <row r="15826" spans="17:17" x14ac:dyDescent="0.35">
      <c r="Q15826" s="2"/>
    </row>
    <row r="15827" spans="17:17" x14ac:dyDescent="0.35">
      <c r="Q15827" s="2"/>
    </row>
    <row r="15828" spans="17:17" x14ac:dyDescent="0.35">
      <c r="Q15828" s="2"/>
    </row>
    <row r="15829" spans="17:17" x14ac:dyDescent="0.35">
      <c r="Q15829" s="2"/>
    </row>
    <row r="15830" spans="17:17" x14ac:dyDescent="0.35">
      <c r="Q15830" s="2"/>
    </row>
    <row r="15831" spans="17:17" x14ac:dyDescent="0.35">
      <c r="Q15831" s="2"/>
    </row>
    <row r="15832" spans="17:17" x14ac:dyDescent="0.35">
      <c r="Q15832" s="2"/>
    </row>
    <row r="15833" spans="17:17" x14ac:dyDescent="0.35">
      <c r="Q15833" s="2"/>
    </row>
    <row r="15834" spans="17:17" x14ac:dyDescent="0.35">
      <c r="Q15834" s="2"/>
    </row>
    <row r="15835" spans="17:17" x14ac:dyDescent="0.35">
      <c r="Q15835" s="2"/>
    </row>
    <row r="15836" spans="17:17" x14ac:dyDescent="0.35">
      <c r="Q15836" s="2"/>
    </row>
    <row r="15837" spans="17:17" x14ac:dyDescent="0.35">
      <c r="Q15837" s="2"/>
    </row>
    <row r="15838" spans="17:17" x14ac:dyDescent="0.35">
      <c r="Q15838" s="2"/>
    </row>
    <row r="15839" spans="17:17" x14ac:dyDescent="0.35">
      <c r="Q15839" s="2"/>
    </row>
    <row r="15840" spans="17:17" x14ac:dyDescent="0.35">
      <c r="Q15840" s="2"/>
    </row>
    <row r="15841" spans="17:17" x14ac:dyDescent="0.35">
      <c r="Q15841" s="2"/>
    </row>
    <row r="15842" spans="17:17" x14ac:dyDescent="0.35">
      <c r="Q15842" s="2"/>
    </row>
    <row r="15843" spans="17:17" x14ac:dyDescent="0.35">
      <c r="Q15843" s="2"/>
    </row>
    <row r="15844" spans="17:17" x14ac:dyDescent="0.35">
      <c r="Q15844" s="2"/>
    </row>
    <row r="15845" spans="17:17" x14ac:dyDescent="0.35">
      <c r="Q15845" s="2"/>
    </row>
    <row r="15846" spans="17:17" x14ac:dyDescent="0.35">
      <c r="Q15846" s="2"/>
    </row>
    <row r="15847" spans="17:17" x14ac:dyDescent="0.35">
      <c r="Q15847" s="2"/>
    </row>
    <row r="15848" spans="17:17" x14ac:dyDescent="0.35">
      <c r="Q15848" s="2"/>
    </row>
    <row r="15849" spans="17:17" x14ac:dyDescent="0.35">
      <c r="Q15849" s="2"/>
    </row>
    <row r="15850" spans="17:17" x14ac:dyDescent="0.35">
      <c r="Q15850" s="2"/>
    </row>
    <row r="15851" spans="17:17" x14ac:dyDescent="0.35">
      <c r="Q15851" s="2"/>
    </row>
    <row r="15852" spans="17:17" x14ac:dyDescent="0.35">
      <c r="Q15852" s="2"/>
    </row>
    <row r="15853" spans="17:17" x14ac:dyDescent="0.35">
      <c r="Q15853" s="2"/>
    </row>
    <row r="15854" spans="17:17" x14ac:dyDescent="0.35">
      <c r="Q15854" s="2"/>
    </row>
    <row r="15855" spans="17:17" x14ac:dyDescent="0.35">
      <c r="Q15855" s="2"/>
    </row>
    <row r="15856" spans="17:17" x14ac:dyDescent="0.35">
      <c r="Q15856" s="2"/>
    </row>
    <row r="15857" spans="17:17" x14ac:dyDescent="0.35">
      <c r="Q15857" s="2"/>
    </row>
    <row r="15858" spans="17:17" x14ac:dyDescent="0.35">
      <c r="Q15858" s="2"/>
    </row>
    <row r="15859" spans="17:17" x14ac:dyDescent="0.35">
      <c r="Q15859" s="2"/>
    </row>
    <row r="15860" spans="17:17" x14ac:dyDescent="0.35">
      <c r="Q15860" s="2"/>
    </row>
    <row r="15861" spans="17:17" x14ac:dyDescent="0.35">
      <c r="Q15861" s="2"/>
    </row>
    <row r="15862" spans="17:17" x14ac:dyDescent="0.35">
      <c r="Q15862" s="2"/>
    </row>
    <row r="15863" spans="17:17" x14ac:dyDescent="0.35">
      <c r="Q15863" s="2"/>
    </row>
    <row r="15864" spans="17:17" x14ac:dyDescent="0.35">
      <c r="Q15864" s="2"/>
    </row>
    <row r="15865" spans="17:17" x14ac:dyDescent="0.35">
      <c r="Q15865" s="2"/>
    </row>
    <row r="15866" spans="17:17" x14ac:dyDescent="0.35">
      <c r="Q15866" s="2"/>
    </row>
    <row r="15867" spans="17:17" x14ac:dyDescent="0.35">
      <c r="Q15867" s="2"/>
    </row>
    <row r="15868" spans="17:17" x14ac:dyDescent="0.35">
      <c r="Q15868" s="2"/>
    </row>
    <row r="15869" spans="17:17" x14ac:dyDescent="0.35">
      <c r="Q15869" s="2"/>
    </row>
    <row r="15870" spans="17:17" x14ac:dyDescent="0.35">
      <c r="Q15870" s="2"/>
    </row>
    <row r="15871" spans="17:17" x14ac:dyDescent="0.35">
      <c r="Q15871" s="2"/>
    </row>
    <row r="15872" spans="17:17" x14ac:dyDescent="0.35">
      <c r="Q15872" s="2"/>
    </row>
    <row r="15873" spans="17:17" x14ac:dyDescent="0.35">
      <c r="Q15873" s="2"/>
    </row>
    <row r="15874" spans="17:17" x14ac:dyDescent="0.35">
      <c r="Q15874" s="2"/>
    </row>
    <row r="15875" spans="17:17" x14ac:dyDescent="0.35">
      <c r="Q15875" s="2"/>
    </row>
    <row r="15876" spans="17:17" x14ac:dyDescent="0.35">
      <c r="Q15876" s="2"/>
    </row>
    <row r="15877" spans="17:17" x14ac:dyDescent="0.35">
      <c r="Q15877" s="2"/>
    </row>
    <row r="15878" spans="17:17" x14ac:dyDescent="0.35">
      <c r="Q15878" s="2"/>
    </row>
    <row r="15879" spans="17:17" x14ac:dyDescent="0.35">
      <c r="Q15879" s="2"/>
    </row>
    <row r="15880" spans="17:17" x14ac:dyDescent="0.35">
      <c r="Q15880" s="2"/>
    </row>
    <row r="15881" spans="17:17" x14ac:dyDescent="0.35">
      <c r="Q15881" s="2"/>
    </row>
    <row r="15882" spans="17:17" x14ac:dyDescent="0.35">
      <c r="Q15882" s="2"/>
    </row>
    <row r="15883" spans="17:17" x14ac:dyDescent="0.35">
      <c r="Q15883" s="2"/>
    </row>
    <row r="15884" spans="17:17" x14ac:dyDescent="0.35">
      <c r="Q15884" s="2"/>
    </row>
    <row r="15885" spans="17:17" x14ac:dyDescent="0.35">
      <c r="Q15885" s="2"/>
    </row>
    <row r="15886" spans="17:17" x14ac:dyDescent="0.35">
      <c r="Q15886" s="2"/>
    </row>
    <row r="15887" spans="17:17" x14ac:dyDescent="0.35">
      <c r="Q15887" s="2"/>
    </row>
    <row r="15888" spans="17:17" x14ac:dyDescent="0.35">
      <c r="Q15888" s="2"/>
    </row>
    <row r="15889" spans="17:17" x14ac:dyDescent="0.35">
      <c r="Q15889" s="2"/>
    </row>
    <row r="15890" spans="17:17" x14ac:dyDescent="0.35">
      <c r="Q15890" s="2"/>
    </row>
    <row r="15891" spans="17:17" x14ac:dyDescent="0.35">
      <c r="Q15891" s="2"/>
    </row>
    <row r="15892" spans="17:17" x14ac:dyDescent="0.35">
      <c r="Q15892" s="2"/>
    </row>
    <row r="15893" spans="17:17" x14ac:dyDescent="0.35">
      <c r="Q15893" s="2"/>
    </row>
    <row r="15894" spans="17:17" x14ac:dyDescent="0.35">
      <c r="Q15894" s="2"/>
    </row>
    <row r="15895" spans="17:17" x14ac:dyDescent="0.35">
      <c r="Q15895" s="2"/>
    </row>
    <row r="15896" spans="17:17" x14ac:dyDescent="0.35">
      <c r="Q15896" s="2"/>
    </row>
    <row r="15897" spans="17:17" x14ac:dyDescent="0.35">
      <c r="Q15897" s="2"/>
    </row>
    <row r="15898" spans="17:17" x14ac:dyDescent="0.35">
      <c r="Q15898" s="2"/>
    </row>
    <row r="15899" spans="17:17" x14ac:dyDescent="0.35">
      <c r="Q15899" s="2"/>
    </row>
    <row r="15900" spans="17:17" x14ac:dyDescent="0.35">
      <c r="Q15900" s="2"/>
    </row>
    <row r="15901" spans="17:17" x14ac:dyDescent="0.35">
      <c r="Q15901" s="2"/>
    </row>
    <row r="15902" spans="17:17" x14ac:dyDescent="0.35">
      <c r="Q15902" s="2"/>
    </row>
    <row r="15903" spans="17:17" x14ac:dyDescent="0.35">
      <c r="Q15903" s="2"/>
    </row>
    <row r="15904" spans="17:17" x14ac:dyDescent="0.35">
      <c r="Q15904" s="2"/>
    </row>
    <row r="15905" spans="17:17" x14ac:dyDescent="0.35">
      <c r="Q15905" s="2"/>
    </row>
    <row r="15906" spans="17:17" x14ac:dyDescent="0.35">
      <c r="Q15906" s="2"/>
    </row>
    <row r="15907" spans="17:17" x14ac:dyDescent="0.35">
      <c r="Q15907" s="2"/>
    </row>
    <row r="15908" spans="17:17" x14ac:dyDescent="0.35">
      <c r="Q15908" s="2"/>
    </row>
    <row r="15909" spans="17:17" x14ac:dyDescent="0.35">
      <c r="Q15909" s="2"/>
    </row>
    <row r="15910" spans="17:17" x14ac:dyDescent="0.35">
      <c r="Q15910" s="2"/>
    </row>
    <row r="15911" spans="17:17" x14ac:dyDescent="0.35">
      <c r="Q15911" s="2"/>
    </row>
    <row r="15912" spans="17:17" x14ac:dyDescent="0.35">
      <c r="Q15912" s="2"/>
    </row>
    <row r="15913" spans="17:17" x14ac:dyDescent="0.35">
      <c r="Q15913" s="2"/>
    </row>
    <row r="15914" spans="17:17" x14ac:dyDescent="0.35">
      <c r="Q15914" s="2"/>
    </row>
    <row r="15915" spans="17:17" x14ac:dyDescent="0.35">
      <c r="Q15915" s="2"/>
    </row>
    <row r="15916" spans="17:17" x14ac:dyDescent="0.35">
      <c r="Q15916" s="2"/>
    </row>
    <row r="15917" spans="17:17" x14ac:dyDescent="0.35">
      <c r="Q15917" s="2"/>
    </row>
    <row r="15918" spans="17:17" x14ac:dyDescent="0.35">
      <c r="Q15918" s="2"/>
    </row>
    <row r="15919" spans="17:17" x14ac:dyDescent="0.35">
      <c r="Q15919" s="2"/>
    </row>
    <row r="15920" spans="17:17" x14ac:dyDescent="0.35">
      <c r="Q15920" s="2"/>
    </row>
    <row r="15921" spans="17:17" x14ac:dyDescent="0.35">
      <c r="Q15921" s="2"/>
    </row>
    <row r="15922" spans="17:17" x14ac:dyDescent="0.35">
      <c r="Q15922" s="2"/>
    </row>
    <row r="15923" spans="17:17" x14ac:dyDescent="0.35">
      <c r="Q15923" s="2"/>
    </row>
    <row r="15924" spans="17:17" x14ac:dyDescent="0.35">
      <c r="Q15924" s="2"/>
    </row>
    <row r="15925" spans="17:17" x14ac:dyDescent="0.35">
      <c r="Q15925" s="2"/>
    </row>
    <row r="15926" spans="17:17" x14ac:dyDescent="0.35">
      <c r="Q15926" s="2"/>
    </row>
    <row r="15927" spans="17:17" x14ac:dyDescent="0.35">
      <c r="Q15927" s="2"/>
    </row>
    <row r="15928" spans="17:17" x14ac:dyDescent="0.35">
      <c r="Q15928" s="2"/>
    </row>
    <row r="15929" spans="17:17" x14ac:dyDescent="0.35">
      <c r="Q15929" s="2"/>
    </row>
    <row r="15930" spans="17:17" x14ac:dyDescent="0.35">
      <c r="Q15930" s="2"/>
    </row>
    <row r="15931" spans="17:17" x14ac:dyDescent="0.35">
      <c r="Q15931" s="2"/>
    </row>
    <row r="15932" spans="17:17" x14ac:dyDescent="0.35">
      <c r="Q15932" s="2"/>
    </row>
    <row r="15933" spans="17:17" x14ac:dyDescent="0.35">
      <c r="Q15933" s="2"/>
    </row>
    <row r="15934" spans="17:17" x14ac:dyDescent="0.35">
      <c r="Q15934" s="2"/>
    </row>
    <row r="15935" spans="17:17" x14ac:dyDescent="0.35">
      <c r="Q15935" s="2"/>
    </row>
    <row r="15936" spans="17:17" x14ac:dyDescent="0.35">
      <c r="Q15936" s="2"/>
    </row>
    <row r="15937" spans="17:17" x14ac:dyDescent="0.35">
      <c r="Q15937" s="2"/>
    </row>
    <row r="15938" spans="17:17" x14ac:dyDescent="0.35">
      <c r="Q15938" s="2"/>
    </row>
    <row r="15939" spans="17:17" x14ac:dyDescent="0.35">
      <c r="Q15939" s="2"/>
    </row>
    <row r="15940" spans="17:17" x14ac:dyDescent="0.35">
      <c r="Q15940" s="2"/>
    </row>
    <row r="15941" spans="17:17" x14ac:dyDescent="0.35">
      <c r="Q15941" s="2"/>
    </row>
    <row r="15942" spans="17:17" x14ac:dyDescent="0.35">
      <c r="Q15942" s="2"/>
    </row>
    <row r="15943" spans="17:17" x14ac:dyDescent="0.35">
      <c r="Q15943" s="2"/>
    </row>
    <row r="15944" spans="17:17" x14ac:dyDescent="0.35">
      <c r="Q15944" s="2"/>
    </row>
    <row r="15945" spans="17:17" x14ac:dyDescent="0.35">
      <c r="Q15945" s="2"/>
    </row>
    <row r="15946" spans="17:17" x14ac:dyDescent="0.35">
      <c r="Q15946" s="2"/>
    </row>
    <row r="15947" spans="17:17" x14ac:dyDescent="0.35">
      <c r="Q15947" s="2"/>
    </row>
    <row r="15948" spans="17:17" x14ac:dyDescent="0.35">
      <c r="Q15948" s="2"/>
    </row>
    <row r="15949" spans="17:17" x14ac:dyDescent="0.35">
      <c r="Q15949" s="2"/>
    </row>
    <row r="15950" spans="17:17" x14ac:dyDescent="0.35">
      <c r="Q15950" s="2"/>
    </row>
    <row r="15951" spans="17:17" x14ac:dyDescent="0.35">
      <c r="Q15951" s="2"/>
    </row>
    <row r="15952" spans="17:17" x14ac:dyDescent="0.35">
      <c r="Q15952" s="2"/>
    </row>
    <row r="15953" spans="17:17" x14ac:dyDescent="0.35">
      <c r="Q15953" s="2"/>
    </row>
    <row r="15954" spans="17:17" x14ac:dyDescent="0.35">
      <c r="Q15954" s="2"/>
    </row>
    <row r="15955" spans="17:17" x14ac:dyDescent="0.35">
      <c r="Q15955" s="2"/>
    </row>
    <row r="15956" spans="17:17" x14ac:dyDescent="0.35">
      <c r="Q15956" s="2"/>
    </row>
    <row r="15957" spans="17:17" x14ac:dyDescent="0.35">
      <c r="Q15957" s="2"/>
    </row>
    <row r="15958" spans="17:17" x14ac:dyDescent="0.35">
      <c r="Q15958" s="2"/>
    </row>
    <row r="15959" spans="17:17" x14ac:dyDescent="0.35">
      <c r="Q15959" s="2"/>
    </row>
    <row r="15960" spans="17:17" x14ac:dyDescent="0.35">
      <c r="Q15960" s="2"/>
    </row>
    <row r="15961" spans="17:17" x14ac:dyDescent="0.35">
      <c r="Q15961" s="2"/>
    </row>
    <row r="15962" spans="17:17" x14ac:dyDescent="0.35">
      <c r="Q15962" s="2"/>
    </row>
    <row r="15963" spans="17:17" x14ac:dyDescent="0.35">
      <c r="Q15963" s="2"/>
    </row>
    <row r="15964" spans="17:17" x14ac:dyDescent="0.35">
      <c r="Q15964" s="2"/>
    </row>
    <row r="15965" spans="17:17" x14ac:dyDescent="0.35">
      <c r="Q15965" s="2"/>
    </row>
    <row r="15966" spans="17:17" x14ac:dyDescent="0.35">
      <c r="Q15966" s="2"/>
    </row>
    <row r="15967" spans="17:17" x14ac:dyDescent="0.35">
      <c r="Q15967" s="2"/>
    </row>
    <row r="15968" spans="17:17" x14ac:dyDescent="0.35">
      <c r="Q15968" s="2"/>
    </row>
    <row r="15969" spans="17:17" x14ac:dyDescent="0.35">
      <c r="Q15969" s="2"/>
    </row>
    <row r="15970" spans="17:17" x14ac:dyDescent="0.35">
      <c r="Q15970" s="2"/>
    </row>
    <row r="15971" spans="17:17" x14ac:dyDescent="0.35">
      <c r="Q15971" s="2"/>
    </row>
    <row r="15972" spans="17:17" x14ac:dyDescent="0.35">
      <c r="Q15972" s="2"/>
    </row>
    <row r="15973" spans="17:17" x14ac:dyDescent="0.35">
      <c r="Q15973" s="2"/>
    </row>
    <row r="15974" spans="17:17" x14ac:dyDescent="0.35">
      <c r="Q15974" s="2"/>
    </row>
    <row r="15975" spans="17:17" x14ac:dyDescent="0.35">
      <c r="Q15975" s="2"/>
    </row>
    <row r="15976" spans="17:17" x14ac:dyDescent="0.35">
      <c r="Q15976" s="2"/>
    </row>
    <row r="15977" spans="17:17" x14ac:dyDescent="0.35">
      <c r="Q15977" s="2"/>
    </row>
    <row r="15978" spans="17:17" x14ac:dyDescent="0.35">
      <c r="Q15978" s="2"/>
    </row>
    <row r="15979" spans="17:17" x14ac:dyDescent="0.35">
      <c r="Q15979" s="2"/>
    </row>
    <row r="15980" spans="17:17" x14ac:dyDescent="0.35">
      <c r="Q15980" s="2"/>
    </row>
    <row r="15981" spans="17:17" x14ac:dyDescent="0.35">
      <c r="Q15981" s="2"/>
    </row>
    <row r="15982" spans="17:17" x14ac:dyDescent="0.35">
      <c r="Q15982" s="2"/>
    </row>
    <row r="15983" spans="17:17" x14ac:dyDescent="0.35">
      <c r="Q15983" s="2"/>
    </row>
    <row r="15984" spans="17:17" x14ac:dyDescent="0.35">
      <c r="Q15984" s="2"/>
    </row>
    <row r="15985" spans="17:17" x14ac:dyDescent="0.35">
      <c r="Q15985" s="2"/>
    </row>
    <row r="15986" spans="17:17" x14ac:dyDescent="0.35">
      <c r="Q15986" s="2"/>
    </row>
    <row r="15987" spans="17:17" x14ac:dyDescent="0.35">
      <c r="Q15987" s="2"/>
    </row>
    <row r="15988" spans="17:17" x14ac:dyDescent="0.35">
      <c r="Q15988" s="2"/>
    </row>
    <row r="15989" spans="17:17" x14ac:dyDescent="0.35">
      <c r="Q15989" s="2"/>
    </row>
    <row r="15990" spans="17:17" x14ac:dyDescent="0.35">
      <c r="Q15990" s="2"/>
    </row>
    <row r="15991" spans="17:17" x14ac:dyDescent="0.35">
      <c r="Q15991" s="2"/>
    </row>
    <row r="15992" spans="17:17" x14ac:dyDescent="0.35">
      <c r="Q15992" s="2"/>
    </row>
    <row r="15993" spans="17:17" x14ac:dyDescent="0.35">
      <c r="Q15993" s="2"/>
    </row>
    <row r="15994" spans="17:17" x14ac:dyDescent="0.35">
      <c r="Q15994" s="2"/>
    </row>
    <row r="15995" spans="17:17" x14ac:dyDescent="0.35">
      <c r="Q15995" s="2"/>
    </row>
    <row r="15996" spans="17:17" x14ac:dyDescent="0.35">
      <c r="Q15996" s="2"/>
    </row>
    <row r="15997" spans="17:17" x14ac:dyDescent="0.35">
      <c r="Q15997" s="2"/>
    </row>
    <row r="15998" spans="17:17" x14ac:dyDescent="0.35">
      <c r="Q15998" s="2"/>
    </row>
    <row r="15999" spans="17:17" x14ac:dyDescent="0.35">
      <c r="Q15999" s="2"/>
    </row>
    <row r="16000" spans="17:17" x14ac:dyDescent="0.35">
      <c r="Q16000" s="2"/>
    </row>
    <row r="16001" spans="17:17" x14ac:dyDescent="0.35">
      <c r="Q16001" s="2"/>
    </row>
    <row r="16002" spans="17:17" x14ac:dyDescent="0.35">
      <c r="Q16002" s="2"/>
    </row>
    <row r="16003" spans="17:17" x14ac:dyDescent="0.35">
      <c r="Q16003" s="2"/>
    </row>
    <row r="16004" spans="17:17" x14ac:dyDescent="0.35">
      <c r="Q16004" s="2"/>
    </row>
    <row r="16005" spans="17:17" x14ac:dyDescent="0.35">
      <c r="Q16005" s="2"/>
    </row>
    <row r="16006" spans="17:17" x14ac:dyDescent="0.35">
      <c r="Q16006" s="2"/>
    </row>
    <row r="16007" spans="17:17" x14ac:dyDescent="0.35">
      <c r="Q16007" s="2"/>
    </row>
    <row r="16008" spans="17:17" x14ac:dyDescent="0.35">
      <c r="Q16008" s="2"/>
    </row>
    <row r="16009" spans="17:17" x14ac:dyDescent="0.35">
      <c r="Q16009" s="2"/>
    </row>
    <row r="16010" spans="17:17" x14ac:dyDescent="0.35">
      <c r="Q16010" s="2"/>
    </row>
    <row r="16011" spans="17:17" x14ac:dyDescent="0.35">
      <c r="Q16011" s="2"/>
    </row>
    <row r="16012" spans="17:17" x14ac:dyDescent="0.35">
      <c r="Q16012" s="2"/>
    </row>
    <row r="16013" spans="17:17" x14ac:dyDescent="0.35">
      <c r="Q16013" s="2"/>
    </row>
    <row r="16014" spans="17:17" x14ac:dyDescent="0.35">
      <c r="Q16014" s="2"/>
    </row>
    <row r="16015" spans="17:17" x14ac:dyDescent="0.35">
      <c r="Q16015" s="2"/>
    </row>
    <row r="16016" spans="17:17" x14ac:dyDescent="0.35">
      <c r="Q16016" s="2"/>
    </row>
    <row r="16017" spans="17:17" x14ac:dyDescent="0.35">
      <c r="Q16017" s="2"/>
    </row>
    <row r="16018" spans="17:17" x14ac:dyDescent="0.35">
      <c r="Q16018" s="2"/>
    </row>
    <row r="16019" spans="17:17" x14ac:dyDescent="0.35">
      <c r="Q16019" s="2"/>
    </row>
    <row r="16020" spans="17:17" x14ac:dyDescent="0.35">
      <c r="Q16020" s="2"/>
    </row>
    <row r="16021" spans="17:17" x14ac:dyDescent="0.35">
      <c r="Q16021" s="2"/>
    </row>
    <row r="16022" spans="17:17" x14ac:dyDescent="0.35">
      <c r="Q16022" s="2"/>
    </row>
    <row r="16023" spans="17:17" x14ac:dyDescent="0.35">
      <c r="Q16023" s="2"/>
    </row>
    <row r="16024" spans="17:17" x14ac:dyDescent="0.35">
      <c r="Q16024" s="2"/>
    </row>
    <row r="16025" spans="17:17" x14ac:dyDescent="0.35">
      <c r="Q16025" s="2"/>
    </row>
    <row r="16026" spans="17:17" x14ac:dyDescent="0.35">
      <c r="Q16026" s="2"/>
    </row>
    <row r="16027" spans="17:17" x14ac:dyDescent="0.35">
      <c r="Q16027" s="2"/>
    </row>
    <row r="16028" spans="17:17" x14ac:dyDescent="0.35">
      <c r="Q16028" s="2"/>
    </row>
    <row r="16029" spans="17:17" x14ac:dyDescent="0.35">
      <c r="Q16029" s="2"/>
    </row>
    <row r="16030" spans="17:17" x14ac:dyDescent="0.35">
      <c r="Q16030" s="2"/>
    </row>
    <row r="16031" spans="17:17" x14ac:dyDescent="0.35">
      <c r="Q16031" s="2"/>
    </row>
    <row r="16032" spans="17:17" x14ac:dyDescent="0.35">
      <c r="Q16032" s="2"/>
    </row>
    <row r="16033" spans="17:17" x14ac:dyDescent="0.35">
      <c r="Q16033" s="2"/>
    </row>
    <row r="16034" spans="17:17" x14ac:dyDescent="0.35">
      <c r="Q16034" s="2"/>
    </row>
    <row r="16035" spans="17:17" x14ac:dyDescent="0.35">
      <c r="Q16035" s="2"/>
    </row>
    <row r="16036" spans="17:17" x14ac:dyDescent="0.35">
      <c r="Q16036" s="2"/>
    </row>
    <row r="16037" spans="17:17" x14ac:dyDescent="0.35">
      <c r="Q16037" s="2"/>
    </row>
    <row r="16038" spans="17:17" x14ac:dyDescent="0.35">
      <c r="Q16038" s="2"/>
    </row>
    <row r="16039" spans="17:17" x14ac:dyDescent="0.35">
      <c r="Q16039" s="2"/>
    </row>
    <row r="16040" spans="17:17" x14ac:dyDescent="0.35">
      <c r="Q16040" s="2"/>
    </row>
    <row r="16041" spans="17:17" x14ac:dyDescent="0.35">
      <c r="Q16041" s="2"/>
    </row>
    <row r="16042" spans="17:17" x14ac:dyDescent="0.35">
      <c r="Q16042" s="2"/>
    </row>
    <row r="16043" spans="17:17" x14ac:dyDescent="0.35">
      <c r="Q16043" s="2"/>
    </row>
    <row r="16044" spans="17:17" x14ac:dyDescent="0.35">
      <c r="Q16044" s="2"/>
    </row>
    <row r="16045" spans="17:17" x14ac:dyDescent="0.35">
      <c r="Q16045" s="2"/>
    </row>
    <row r="16046" spans="17:17" x14ac:dyDescent="0.35">
      <c r="Q16046" s="2"/>
    </row>
    <row r="16047" spans="17:17" x14ac:dyDescent="0.35">
      <c r="Q16047" s="2"/>
    </row>
    <row r="16048" spans="17:17" x14ac:dyDescent="0.35">
      <c r="Q16048" s="2"/>
    </row>
    <row r="16049" spans="17:17" x14ac:dyDescent="0.35">
      <c r="Q16049" s="2"/>
    </row>
    <row r="16050" spans="17:17" x14ac:dyDescent="0.35">
      <c r="Q16050" s="2"/>
    </row>
    <row r="16051" spans="17:17" x14ac:dyDescent="0.35">
      <c r="Q16051" s="2"/>
    </row>
    <row r="16052" spans="17:17" x14ac:dyDescent="0.35">
      <c r="Q16052" s="2"/>
    </row>
    <row r="16053" spans="17:17" x14ac:dyDescent="0.35">
      <c r="Q16053" s="2"/>
    </row>
    <row r="16054" spans="17:17" x14ac:dyDescent="0.35">
      <c r="Q16054" s="2"/>
    </row>
    <row r="16055" spans="17:17" x14ac:dyDescent="0.35">
      <c r="Q16055" s="2"/>
    </row>
    <row r="16056" spans="17:17" x14ac:dyDescent="0.35">
      <c r="Q16056" s="2"/>
    </row>
    <row r="16057" spans="17:17" x14ac:dyDescent="0.35">
      <c r="Q16057" s="2"/>
    </row>
    <row r="16058" spans="17:17" x14ac:dyDescent="0.35">
      <c r="Q16058" s="2"/>
    </row>
    <row r="16059" spans="17:17" x14ac:dyDescent="0.35">
      <c r="Q16059" s="2"/>
    </row>
    <row r="16060" spans="17:17" x14ac:dyDescent="0.35">
      <c r="Q16060" s="2"/>
    </row>
    <row r="16061" spans="17:17" x14ac:dyDescent="0.35">
      <c r="Q16061" s="2"/>
    </row>
    <row r="16062" spans="17:17" x14ac:dyDescent="0.35">
      <c r="Q16062" s="2"/>
    </row>
    <row r="16063" spans="17:17" x14ac:dyDescent="0.35">
      <c r="Q16063" s="2"/>
    </row>
    <row r="16064" spans="17:17" x14ac:dyDescent="0.35">
      <c r="Q16064" s="2"/>
    </row>
    <row r="16065" spans="17:17" x14ac:dyDescent="0.35">
      <c r="Q16065" s="2"/>
    </row>
    <row r="16066" spans="17:17" x14ac:dyDescent="0.35">
      <c r="Q16066" s="2"/>
    </row>
    <row r="16067" spans="17:17" x14ac:dyDescent="0.35">
      <c r="Q16067" s="2"/>
    </row>
    <row r="16068" spans="17:17" x14ac:dyDescent="0.35">
      <c r="Q16068" s="2"/>
    </row>
    <row r="16069" spans="17:17" x14ac:dyDescent="0.35">
      <c r="Q16069" s="2"/>
    </row>
    <row r="16070" spans="17:17" x14ac:dyDescent="0.35">
      <c r="Q16070" s="2"/>
    </row>
    <row r="16071" spans="17:17" x14ac:dyDescent="0.35">
      <c r="Q16071" s="2"/>
    </row>
    <row r="16072" spans="17:17" x14ac:dyDescent="0.35">
      <c r="Q16072" s="2"/>
    </row>
    <row r="16073" spans="17:17" x14ac:dyDescent="0.35">
      <c r="Q16073" s="2"/>
    </row>
    <row r="16074" spans="17:17" x14ac:dyDescent="0.35">
      <c r="Q16074" s="2"/>
    </row>
    <row r="16075" spans="17:17" x14ac:dyDescent="0.35">
      <c r="Q16075" s="2"/>
    </row>
    <row r="16076" spans="17:17" x14ac:dyDescent="0.35">
      <c r="Q16076" s="2"/>
    </row>
    <row r="16077" spans="17:17" x14ac:dyDescent="0.35">
      <c r="Q16077" s="2"/>
    </row>
    <row r="16078" spans="17:17" x14ac:dyDescent="0.35">
      <c r="Q16078" s="2"/>
    </row>
    <row r="16079" spans="17:17" x14ac:dyDescent="0.35">
      <c r="Q16079" s="2"/>
    </row>
    <row r="16080" spans="17:17" x14ac:dyDescent="0.35">
      <c r="Q16080" s="2"/>
    </row>
    <row r="16081" spans="17:17" x14ac:dyDescent="0.35">
      <c r="Q16081" s="2"/>
    </row>
    <row r="16082" spans="17:17" x14ac:dyDescent="0.35">
      <c r="Q16082" s="2"/>
    </row>
    <row r="16083" spans="17:17" x14ac:dyDescent="0.35">
      <c r="Q16083" s="2"/>
    </row>
    <row r="16084" spans="17:17" x14ac:dyDescent="0.35">
      <c r="Q16084" s="2"/>
    </row>
    <row r="16085" spans="17:17" x14ac:dyDescent="0.35">
      <c r="Q16085" s="2"/>
    </row>
    <row r="16086" spans="17:17" x14ac:dyDescent="0.35">
      <c r="Q16086" s="2"/>
    </row>
    <row r="16087" spans="17:17" x14ac:dyDescent="0.35">
      <c r="Q16087" s="2"/>
    </row>
    <row r="16088" spans="17:17" x14ac:dyDescent="0.35">
      <c r="Q16088" s="2"/>
    </row>
    <row r="16089" spans="17:17" x14ac:dyDescent="0.35">
      <c r="Q16089" s="2"/>
    </row>
    <row r="16090" spans="17:17" x14ac:dyDescent="0.35">
      <c r="Q16090" s="2"/>
    </row>
    <row r="16091" spans="17:17" x14ac:dyDescent="0.35">
      <c r="Q16091" s="2"/>
    </row>
    <row r="16092" spans="17:17" x14ac:dyDescent="0.35">
      <c r="Q16092" s="2"/>
    </row>
    <row r="16093" spans="17:17" x14ac:dyDescent="0.35">
      <c r="Q16093" s="2"/>
    </row>
    <row r="16094" spans="17:17" x14ac:dyDescent="0.35">
      <c r="Q16094" s="2"/>
    </row>
    <row r="16095" spans="17:17" x14ac:dyDescent="0.35">
      <c r="Q16095" s="2"/>
    </row>
    <row r="16096" spans="17:17" x14ac:dyDescent="0.35">
      <c r="Q16096" s="2"/>
    </row>
    <row r="16097" spans="17:17" x14ac:dyDescent="0.35">
      <c r="Q16097" s="2"/>
    </row>
    <row r="16098" spans="17:17" x14ac:dyDescent="0.35">
      <c r="Q16098" s="2"/>
    </row>
    <row r="16099" spans="17:17" x14ac:dyDescent="0.35">
      <c r="Q16099" s="2"/>
    </row>
    <row r="16100" spans="17:17" x14ac:dyDescent="0.35">
      <c r="Q16100" s="2"/>
    </row>
    <row r="16101" spans="17:17" x14ac:dyDescent="0.35">
      <c r="Q16101" s="2"/>
    </row>
    <row r="16102" spans="17:17" x14ac:dyDescent="0.35">
      <c r="Q16102" s="2"/>
    </row>
    <row r="16103" spans="17:17" x14ac:dyDescent="0.35">
      <c r="Q16103" s="2"/>
    </row>
    <row r="16104" spans="17:17" x14ac:dyDescent="0.35">
      <c r="Q16104" s="2"/>
    </row>
    <row r="16105" spans="17:17" x14ac:dyDescent="0.35">
      <c r="Q16105" s="2"/>
    </row>
    <row r="16106" spans="17:17" x14ac:dyDescent="0.35">
      <c r="Q16106" s="2"/>
    </row>
    <row r="16107" spans="17:17" x14ac:dyDescent="0.35">
      <c r="Q16107" s="2"/>
    </row>
    <row r="16108" spans="17:17" x14ac:dyDescent="0.35">
      <c r="Q16108" s="2"/>
    </row>
    <row r="16109" spans="17:17" x14ac:dyDescent="0.35">
      <c r="Q16109" s="2"/>
    </row>
    <row r="16110" spans="17:17" x14ac:dyDescent="0.35">
      <c r="Q16110" s="2"/>
    </row>
    <row r="16111" spans="17:17" x14ac:dyDescent="0.35">
      <c r="Q16111" s="2"/>
    </row>
    <row r="16112" spans="17:17" x14ac:dyDescent="0.35">
      <c r="Q16112" s="2"/>
    </row>
    <row r="16113" spans="17:17" x14ac:dyDescent="0.35">
      <c r="Q16113" s="2"/>
    </row>
    <row r="16114" spans="17:17" x14ac:dyDescent="0.35">
      <c r="Q16114" s="2"/>
    </row>
    <row r="16115" spans="17:17" x14ac:dyDescent="0.35">
      <c r="Q16115" s="2"/>
    </row>
    <row r="16116" spans="17:17" x14ac:dyDescent="0.35">
      <c r="Q16116" s="2"/>
    </row>
    <row r="16117" spans="17:17" x14ac:dyDescent="0.35">
      <c r="Q16117" s="2"/>
    </row>
    <row r="16118" spans="17:17" x14ac:dyDescent="0.35">
      <c r="Q16118" s="2"/>
    </row>
    <row r="16119" spans="17:17" x14ac:dyDescent="0.35">
      <c r="Q16119" s="2"/>
    </row>
    <row r="16120" spans="17:17" x14ac:dyDescent="0.35">
      <c r="Q16120" s="2"/>
    </row>
    <row r="16121" spans="17:17" x14ac:dyDescent="0.35">
      <c r="Q16121" s="2"/>
    </row>
    <row r="16122" spans="17:17" x14ac:dyDescent="0.35">
      <c r="Q16122" s="2"/>
    </row>
    <row r="16123" spans="17:17" x14ac:dyDescent="0.35">
      <c r="Q16123" s="2"/>
    </row>
    <row r="16124" spans="17:17" x14ac:dyDescent="0.35">
      <c r="Q16124" s="2"/>
    </row>
    <row r="16125" spans="17:17" x14ac:dyDescent="0.35">
      <c r="Q16125" s="2"/>
    </row>
    <row r="16126" spans="17:17" x14ac:dyDescent="0.35">
      <c r="Q16126" s="2"/>
    </row>
    <row r="16127" spans="17:17" x14ac:dyDescent="0.35">
      <c r="Q16127" s="2"/>
    </row>
    <row r="16128" spans="17:17" x14ac:dyDescent="0.35">
      <c r="Q16128" s="2"/>
    </row>
    <row r="16129" spans="17:17" x14ac:dyDescent="0.35">
      <c r="Q16129" s="2"/>
    </row>
    <row r="16130" spans="17:17" x14ac:dyDescent="0.35">
      <c r="Q16130" s="2"/>
    </row>
    <row r="16131" spans="17:17" x14ac:dyDescent="0.35">
      <c r="Q16131" s="2"/>
    </row>
    <row r="16132" spans="17:17" x14ac:dyDescent="0.35">
      <c r="Q16132" s="2"/>
    </row>
    <row r="16133" spans="17:17" x14ac:dyDescent="0.35">
      <c r="Q16133" s="2"/>
    </row>
    <row r="16134" spans="17:17" x14ac:dyDescent="0.35">
      <c r="Q16134" s="2"/>
    </row>
    <row r="16135" spans="17:17" x14ac:dyDescent="0.35">
      <c r="Q16135" s="2"/>
    </row>
    <row r="16136" spans="17:17" x14ac:dyDescent="0.35">
      <c r="Q16136" s="2"/>
    </row>
    <row r="16137" spans="17:17" x14ac:dyDescent="0.35">
      <c r="Q16137" s="2"/>
    </row>
    <row r="16138" spans="17:17" x14ac:dyDescent="0.35">
      <c r="Q16138" s="2"/>
    </row>
    <row r="16139" spans="17:17" x14ac:dyDescent="0.35">
      <c r="Q16139" s="2"/>
    </row>
    <row r="16140" spans="17:17" x14ac:dyDescent="0.35">
      <c r="Q16140" s="2"/>
    </row>
    <row r="16141" spans="17:17" x14ac:dyDescent="0.35">
      <c r="Q16141" s="2"/>
    </row>
    <row r="16142" spans="17:17" x14ac:dyDescent="0.35">
      <c r="Q16142" s="2"/>
    </row>
    <row r="16143" spans="17:17" x14ac:dyDescent="0.35">
      <c r="Q16143" s="2"/>
    </row>
    <row r="16144" spans="17:17" x14ac:dyDescent="0.35">
      <c r="Q16144" s="2"/>
    </row>
    <row r="16145" spans="17:17" x14ac:dyDescent="0.35">
      <c r="Q16145" s="2"/>
    </row>
    <row r="16146" spans="17:17" x14ac:dyDescent="0.35">
      <c r="Q16146" s="2"/>
    </row>
    <row r="16147" spans="17:17" x14ac:dyDescent="0.35">
      <c r="Q16147" s="2"/>
    </row>
    <row r="16148" spans="17:17" x14ac:dyDescent="0.35">
      <c r="Q16148" s="2"/>
    </row>
    <row r="16149" spans="17:17" x14ac:dyDescent="0.35">
      <c r="Q16149" s="2"/>
    </row>
    <row r="16150" spans="17:17" x14ac:dyDescent="0.35">
      <c r="Q16150" s="2"/>
    </row>
    <row r="16151" spans="17:17" x14ac:dyDescent="0.35">
      <c r="Q16151" s="2"/>
    </row>
    <row r="16152" spans="17:17" x14ac:dyDescent="0.35">
      <c r="Q16152" s="2"/>
    </row>
    <row r="16153" spans="17:17" x14ac:dyDescent="0.35">
      <c r="Q16153" s="2"/>
    </row>
    <row r="16154" spans="17:17" x14ac:dyDescent="0.35">
      <c r="Q16154" s="2"/>
    </row>
    <row r="16155" spans="17:17" x14ac:dyDescent="0.35">
      <c r="Q16155" s="2"/>
    </row>
    <row r="16156" spans="17:17" x14ac:dyDescent="0.35">
      <c r="Q16156" s="2"/>
    </row>
    <row r="16157" spans="17:17" x14ac:dyDescent="0.35">
      <c r="Q16157" s="2"/>
    </row>
    <row r="16158" spans="17:17" x14ac:dyDescent="0.35">
      <c r="Q16158" s="2"/>
    </row>
    <row r="16159" spans="17:17" x14ac:dyDescent="0.35">
      <c r="Q16159" s="2"/>
    </row>
    <row r="16160" spans="17:17" x14ac:dyDescent="0.35">
      <c r="Q16160" s="2"/>
    </row>
    <row r="16161" spans="17:17" x14ac:dyDescent="0.35">
      <c r="Q16161" s="2"/>
    </row>
    <row r="16162" spans="17:17" x14ac:dyDescent="0.35">
      <c r="Q16162" s="2"/>
    </row>
    <row r="16163" spans="17:17" x14ac:dyDescent="0.35">
      <c r="Q16163" s="2"/>
    </row>
    <row r="16164" spans="17:17" x14ac:dyDescent="0.35">
      <c r="Q16164" s="2"/>
    </row>
    <row r="16165" spans="17:17" x14ac:dyDescent="0.35">
      <c r="Q16165" s="2"/>
    </row>
    <row r="16166" spans="17:17" x14ac:dyDescent="0.35">
      <c r="Q16166" s="2"/>
    </row>
    <row r="16167" spans="17:17" x14ac:dyDescent="0.35">
      <c r="Q16167" s="2"/>
    </row>
    <row r="16168" spans="17:17" x14ac:dyDescent="0.35">
      <c r="Q16168" s="2"/>
    </row>
    <row r="16169" spans="17:17" x14ac:dyDescent="0.35">
      <c r="Q16169" s="2"/>
    </row>
    <row r="16170" spans="17:17" x14ac:dyDescent="0.35">
      <c r="Q16170" s="2"/>
    </row>
    <row r="16171" spans="17:17" x14ac:dyDescent="0.35">
      <c r="Q16171" s="2"/>
    </row>
    <row r="16172" spans="17:17" x14ac:dyDescent="0.35">
      <c r="Q16172" s="2"/>
    </row>
    <row r="16173" spans="17:17" x14ac:dyDescent="0.35">
      <c r="Q16173" s="2"/>
    </row>
    <row r="16174" spans="17:17" x14ac:dyDescent="0.35">
      <c r="Q16174" s="2"/>
    </row>
    <row r="16175" spans="17:17" x14ac:dyDescent="0.35">
      <c r="Q16175" s="2"/>
    </row>
    <row r="16176" spans="17:17" x14ac:dyDescent="0.35">
      <c r="Q16176" s="2"/>
    </row>
    <row r="16177" spans="17:17" x14ac:dyDescent="0.35">
      <c r="Q16177" s="2"/>
    </row>
    <row r="16178" spans="17:17" x14ac:dyDescent="0.35">
      <c r="Q16178" s="2"/>
    </row>
    <row r="16179" spans="17:17" x14ac:dyDescent="0.35">
      <c r="Q16179" s="2"/>
    </row>
    <row r="16180" spans="17:17" x14ac:dyDescent="0.35">
      <c r="Q16180" s="2"/>
    </row>
    <row r="16181" spans="17:17" x14ac:dyDescent="0.35">
      <c r="Q16181" s="2"/>
    </row>
    <row r="16182" spans="17:17" x14ac:dyDescent="0.35">
      <c r="Q16182" s="2"/>
    </row>
    <row r="16183" spans="17:17" x14ac:dyDescent="0.35">
      <c r="Q16183" s="2"/>
    </row>
    <row r="16184" spans="17:17" x14ac:dyDescent="0.35">
      <c r="Q16184" s="2"/>
    </row>
    <row r="16185" spans="17:17" x14ac:dyDescent="0.35">
      <c r="Q16185" s="2"/>
    </row>
    <row r="16186" spans="17:17" x14ac:dyDescent="0.35">
      <c r="Q16186" s="2"/>
    </row>
    <row r="16187" spans="17:17" x14ac:dyDescent="0.35">
      <c r="Q16187" s="2"/>
    </row>
    <row r="16188" spans="17:17" x14ac:dyDescent="0.35">
      <c r="Q16188" s="2"/>
    </row>
    <row r="16189" spans="17:17" x14ac:dyDescent="0.35">
      <c r="Q16189" s="2"/>
    </row>
    <row r="16190" spans="17:17" x14ac:dyDescent="0.35">
      <c r="Q16190" s="2"/>
    </row>
    <row r="16191" spans="17:17" x14ac:dyDescent="0.35">
      <c r="Q16191" s="2"/>
    </row>
    <row r="16192" spans="17:17" x14ac:dyDescent="0.35">
      <c r="Q16192" s="2"/>
    </row>
    <row r="16193" spans="17:17" x14ac:dyDescent="0.35">
      <c r="Q16193" s="2"/>
    </row>
    <row r="16194" spans="17:17" x14ac:dyDescent="0.35">
      <c r="Q16194" s="2"/>
    </row>
    <row r="16195" spans="17:17" x14ac:dyDescent="0.35">
      <c r="Q16195" s="2"/>
    </row>
    <row r="16196" spans="17:17" x14ac:dyDescent="0.35">
      <c r="Q16196" s="2"/>
    </row>
    <row r="16197" spans="17:17" x14ac:dyDescent="0.35">
      <c r="Q16197" s="2"/>
    </row>
    <row r="16198" spans="17:17" x14ac:dyDescent="0.35">
      <c r="Q16198" s="2"/>
    </row>
    <row r="16199" spans="17:17" x14ac:dyDescent="0.35">
      <c r="Q16199" s="2"/>
    </row>
    <row r="16200" spans="17:17" x14ac:dyDescent="0.35">
      <c r="Q16200" s="2"/>
    </row>
    <row r="16201" spans="17:17" x14ac:dyDescent="0.35">
      <c r="Q16201" s="2"/>
    </row>
    <row r="16202" spans="17:17" x14ac:dyDescent="0.35">
      <c r="Q16202" s="2"/>
    </row>
    <row r="16203" spans="17:17" x14ac:dyDescent="0.35">
      <c r="Q16203" s="2"/>
    </row>
    <row r="16204" spans="17:17" x14ac:dyDescent="0.35">
      <c r="Q16204" s="2"/>
    </row>
    <row r="16205" spans="17:17" x14ac:dyDescent="0.35">
      <c r="Q16205" s="2"/>
    </row>
    <row r="16206" spans="17:17" x14ac:dyDescent="0.35">
      <c r="Q16206" s="2"/>
    </row>
    <row r="16207" spans="17:17" x14ac:dyDescent="0.35">
      <c r="Q16207" s="2"/>
    </row>
    <row r="16208" spans="17:17" x14ac:dyDescent="0.35">
      <c r="Q16208" s="2"/>
    </row>
    <row r="16209" spans="17:17" x14ac:dyDescent="0.35">
      <c r="Q16209" s="2"/>
    </row>
    <row r="16210" spans="17:17" x14ac:dyDescent="0.35">
      <c r="Q16210" s="2"/>
    </row>
    <row r="16211" spans="17:17" x14ac:dyDescent="0.35">
      <c r="Q16211" s="2"/>
    </row>
    <row r="16212" spans="17:17" x14ac:dyDescent="0.35">
      <c r="Q16212" s="2"/>
    </row>
    <row r="16213" spans="17:17" x14ac:dyDescent="0.35">
      <c r="Q16213" s="2"/>
    </row>
    <row r="16214" spans="17:17" x14ac:dyDescent="0.35">
      <c r="Q16214" s="2"/>
    </row>
    <row r="16215" spans="17:17" x14ac:dyDescent="0.35">
      <c r="Q16215" s="2"/>
    </row>
    <row r="16216" spans="17:17" x14ac:dyDescent="0.35">
      <c r="Q16216" s="2"/>
    </row>
    <row r="16217" spans="17:17" x14ac:dyDescent="0.35">
      <c r="Q16217" s="2"/>
    </row>
    <row r="16218" spans="17:17" x14ac:dyDescent="0.35">
      <c r="Q16218" s="2"/>
    </row>
    <row r="16219" spans="17:17" x14ac:dyDescent="0.35">
      <c r="Q16219" s="2"/>
    </row>
    <row r="16220" spans="17:17" x14ac:dyDescent="0.35">
      <c r="Q16220" s="2"/>
    </row>
    <row r="16221" spans="17:17" x14ac:dyDescent="0.35">
      <c r="Q16221" s="2"/>
    </row>
    <row r="16222" spans="17:17" x14ac:dyDescent="0.35">
      <c r="Q16222" s="2"/>
    </row>
    <row r="16223" spans="17:17" x14ac:dyDescent="0.35">
      <c r="Q16223" s="2"/>
    </row>
    <row r="16224" spans="17:17" x14ac:dyDescent="0.35">
      <c r="Q16224" s="2"/>
    </row>
    <row r="16225" spans="17:17" x14ac:dyDescent="0.35">
      <c r="Q16225" s="2"/>
    </row>
    <row r="16226" spans="17:17" x14ac:dyDescent="0.35">
      <c r="Q16226" s="2"/>
    </row>
    <row r="16227" spans="17:17" x14ac:dyDescent="0.35">
      <c r="Q16227" s="2"/>
    </row>
    <row r="16228" spans="17:17" x14ac:dyDescent="0.35">
      <c r="Q16228" s="2"/>
    </row>
    <row r="16229" spans="17:17" x14ac:dyDescent="0.35">
      <c r="Q16229" s="2"/>
    </row>
    <row r="16230" spans="17:17" x14ac:dyDescent="0.35">
      <c r="Q16230" s="2"/>
    </row>
    <row r="16231" spans="17:17" x14ac:dyDescent="0.35">
      <c r="Q16231" s="2"/>
    </row>
    <row r="16232" spans="17:17" x14ac:dyDescent="0.35">
      <c r="Q16232" s="2"/>
    </row>
    <row r="16233" spans="17:17" x14ac:dyDescent="0.35">
      <c r="Q16233" s="2"/>
    </row>
    <row r="16234" spans="17:17" x14ac:dyDescent="0.35">
      <c r="Q16234" s="2"/>
    </row>
    <row r="16235" spans="17:17" x14ac:dyDescent="0.35">
      <c r="Q16235" s="2"/>
    </row>
    <row r="16236" spans="17:17" x14ac:dyDescent="0.35">
      <c r="Q16236" s="2"/>
    </row>
    <row r="16237" spans="17:17" x14ac:dyDescent="0.35">
      <c r="Q16237" s="2"/>
    </row>
    <row r="16238" spans="17:17" x14ac:dyDescent="0.35">
      <c r="Q16238" s="2"/>
    </row>
    <row r="16239" spans="17:17" x14ac:dyDescent="0.35">
      <c r="Q16239" s="2"/>
    </row>
    <row r="16240" spans="17:17" x14ac:dyDescent="0.35">
      <c r="Q16240" s="2"/>
    </row>
    <row r="16241" spans="17:17" x14ac:dyDescent="0.35">
      <c r="Q16241" s="2"/>
    </row>
    <row r="16242" spans="17:17" x14ac:dyDescent="0.35">
      <c r="Q16242" s="2"/>
    </row>
    <row r="16243" spans="17:17" x14ac:dyDescent="0.35">
      <c r="Q16243" s="2"/>
    </row>
    <row r="16244" spans="17:17" x14ac:dyDescent="0.35">
      <c r="Q16244" s="2"/>
    </row>
    <row r="16245" spans="17:17" x14ac:dyDescent="0.35">
      <c r="Q16245" s="2"/>
    </row>
    <row r="16246" spans="17:17" x14ac:dyDescent="0.35">
      <c r="Q16246" s="2"/>
    </row>
    <row r="16247" spans="17:17" x14ac:dyDescent="0.35">
      <c r="Q16247" s="2"/>
    </row>
    <row r="16248" spans="17:17" x14ac:dyDescent="0.35">
      <c r="Q16248" s="2"/>
    </row>
    <row r="16249" spans="17:17" x14ac:dyDescent="0.35">
      <c r="Q16249" s="2"/>
    </row>
    <row r="16250" spans="17:17" x14ac:dyDescent="0.35">
      <c r="Q16250" s="2"/>
    </row>
    <row r="16251" spans="17:17" x14ac:dyDescent="0.35">
      <c r="Q16251" s="2"/>
    </row>
    <row r="16252" spans="17:17" x14ac:dyDescent="0.35">
      <c r="Q16252" s="2"/>
    </row>
    <row r="16253" spans="17:17" x14ac:dyDescent="0.35">
      <c r="Q16253" s="2"/>
    </row>
    <row r="16254" spans="17:17" x14ac:dyDescent="0.35">
      <c r="Q16254" s="2"/>
    </row>
    <row r="16255" spans="17:17" x14ac:dyDescent="0.35">
      <c r="Q16255" s="2"/>
    </row>
    <row r="16256" spans="17:17" x14ac:dyDescent="0.35">
      <c r="Q16256" s="2"/>
    </row>
    <row r="16257" spans="17:17" x14ac:dyDescent="0.35">
      <c r="Q16257" s="2"/>
    </row>
    <row r="16258" spans="17:17" x14ac:dyDescent="0.35">
      <c r="Q16258" s="2"/>
    </row>
    <row r="16259" spans="17:17" x14ac:dyDescent="0.35">
      <c r="Q16259" s="2"/>
    </row>
    <row r="16260" spans="17:17" x14ac:dyDescent="0.35">
      <c r="Q16260" s="2"/>
    </row>
    <row r="16261" spans="17:17" x14ac:dyDescent="0.35">
      <c r="Q16261" s="2"/>
    </row>
    <row r="16262" spans="17:17" x14ac:dyDescent="0.35">
      <c r="Q16262" s="2"/>
    </row>
    <row r="16263" spans="17:17" x14ac:dyDescent="0.35">
      <c r="Q16263" s="2"/>
    </row>
    <row r="16264" spans="17:17" x14ac:dyDescent="0.35">
      <c r="Q16264" s="2"/>
    </row>
    <row r="16265" spans="17:17" x14ac:dyDescent="0.35">
      <c r="Q16265" s="2"/>
    </row>
    <row r="16266" spans="17:17" x14ac:dyDescent="0.35">
      <c r="Q16266" s="2"/>
    </row>
    <row r="16267" spans="17:17" x14ac:dyDescent="0.35">
      <c r="Q16267" s="2"/>
    </row>
    <row r="16268" spans="17:17" x14ac:dyDescent="0.35">
      <c r="Q16268" s="2"/>
    </row>
    <row r="16269" spans="17:17" x14ac:dyDescent="0.35">
      <c r="Q16269" s="2"/>
    </row>
    <row r="16270" spans="17:17" x14ac:dyDescent="0.35">
      <c r="Q16270" s="2"/>
    </row>
    <row r="16271" spans="17:17" x14ac:dyDescent="0.35">
      <c r="Q16271" s="2"/>
    </row>
    <row r="16272" spans="17:17" x14ac:dyDescent="0.35">
      <c r="Q16272" s="2"/>
    </row>
    <row r="16273" spans="17:17" x14ac:dyDescent="0.35">
      <c r="Q16273" s="2"/>
    </row>
    <row r="16274" spans="17:17" x14ac:dyDescent="0.35">
      <c r="Q16274" s="2"/>
    </row>
    <row r="16275" spans="17:17" x14ac:dyDescent="0.35">
      <c r="Q16275" s="2"/>
    </row>
    <row r="16276" spans="17:17" x14ac:dyDescent="0.35">
      <c r="Q16276" s="2"/>
    </row>
    <row r="16277" spans="17:17" x14ac:dyDescent="0.35">
      <c r="Q16277" s="2"/>
    </row>
    <row r="16278" spans="17:17" x14ac:dyDescent="0.35">
      <c r="Q16278" s="2"/>
    </row>
    <row r="16279" spans="17:17" x14ac:dyDescent="0.35">
      <c r="Q16279" s="2"/>
    </row>
    <row r="16280" spans="17:17" x14ac:dyDescent="0.35">
      <c r="Q16280" s="2"/>
    </row>
    <row r="16281" spans="17:17" x14ac:dyDescent="0.35">
      <c r="Q16281" s="2"/>
    </row>
    <row r="16282" spans="17:17" x14ac:dyDescent="0.35">
      <c r="Q16282" s="2"/>
    </row>
    <row r="16283" spans="17:17" x14ac:dyDescent="0.35">
      <c r="Q16283" s="2"/>
    </row>
    <row r="16284" spans="17:17" x14ac:dyDescent="0.35">
      <c r="Q16284" s="2"/>
    </row>
    <row r="16285" spans="17:17" x14ac:dyDescent="0.35">
      <c r="Q16285" s="2"/>
    </row>
    <row r="16286" spans="17:17" x14ac:dyDescent="0.35">
      <c r="Q16286" s="2"/>
    </row>
    <row r="16287" spans="17:17" x14ac:dyDescent="0.35">
      <c r="Q16287" s="2"/>
    </row>
    <row r="16288" spans="17:17" x14ac:dyDescent="0.35">
      <c r="Q16288" s="2"/>
    </row>
    <row r="16289" spans="17:17" x14ac:dyDescent="0.35">
      <c r="Q16289" s="2"/>
    </row>
    <row r="16290" spans="17:17" x14ac:dyDescent="0.35">
      <c r="Q16290" s="2"/>
    </row>
    <row r="16291" spans="17:17" x14ac:dyDescent="0.35">
      <c r="Q16291" s="2"/>
    </row>
    <row r="16292" spans="17:17" x14ac:dyDescent="0.35">
      <c r="Q16292" s="2"/>
    </row>
    <row r="16293" spans="17:17" x14ac:dyDescent="0.35">
      <c r="Q16293" s="2"/>
    </row>
    <row r="16294" spans="17:17" x14ac:dyDescent="0.35">
      <c r="Q16294" s="2"/>
    </row>
    <row r="16295" spans="17:17" x14ac:dyDescent="0.35">
      <c r="Q16295" s="2"/>
    </row>
    <row r="16296" spans="17:17" x14ac:dyDescent="0.35">
      <c r="Q16296" s="2"/>
    </row>
    <row r="16297" spans="17:17" x14ac:dyDescent="0.35">
      <c r="Q16297" s="2"/>
    </row>
    <row r="16298" spans="17:17" x14ac:dyDescent="0.35">
      <c r="Q16298" s="2"/>
    </row>
    <row r="16299" spans="17:17" x14ac:dyDescent="0.35">
      <c r="Q16299" s="2"/>
    </row>
    <row r="16300" spans="17:17" x14ac:dyDescent="0.35">
      <c r="Q16300" s="2"/>
    </row>
    <row r="16301" spans="17:17" x14ac:dyDescent="0.35">
      <c r="Q16301" s="2"/>
    </row>
    <row r="16302" spans="17:17" x14ac:dyDescent="0.35">
      <c r="Q16302" s="2"/>
    </row>
    <row r="16303" spans="17:17" x14ac:dyDescent="0.35">
      <c r="Q16303" s="2"/>
    </row>
    <row r="16304" spans="17:17" x14ac:dyDescent="0.35">
      <c r="Q16304" s="2"/>
    </row>
    <row r="16305" spans="17:17" x14ac:dyDescent="0.35">
      <c r="Q16305" s="2"/>
    </row>
    <row r="16306" spans="17:17" x14ac:dyDescent="0.35">
      <c r="Q16306" s="2"/>
    </row>
    <row r="16307" spans="17:17" x14ac:dyDescent="0.35">
      <c r="Q16307" s="2"/>
    </row>
    <row r="16308" spans="17:17" x14ac:dyDescent="0.35">
      <c r="Q16308" s="2"/>
    </row>
    <row r="16309" spans="17:17" x14ac:dyDescent="0.35">
      <c r="Q16309" s="2"/>
    </row>
    <row r="16310" spans="17:17" x14ac:dyDescent="0.35">
      <c r="Q16310" s="2"/>
    </row>
    <row r="16311" spans="17:17" x14ac:dyDescent="0.35">
      <c r="Q16311" s="2"/>
    </row>
    <row r="16312" spans="17:17" x14ac:dyDescent="0.35">
      <c r="Q16312" s="2"/>
    </row>
    <row r="16313" spans="17:17" x14ac:dyDescent="0.35">
      <c r="Q16313" s="2"/>
    </row>
    <row r="16314" spans="17:17" x14ac:dyDescent="0.35">
      <c r="Q16314" s="2"/>
    </row>
    <row r="16315" spans="17:17" x14ac:dyDescent="0.35">
      <c r="Q16315" s="2"/>
    </row>
    <row r="16316" spans="17:17" x14ac:dyDescent="0.35">
      <c r="Q16316" s="2"/>
    </row>
    <row r="16317" spans="17:17" x14ac:dyDescent="0.35">
      <c r="Q16317" s="2"/>
    </row>
    <row r="16318" spans="17:17" x14ac:dyDescent="0.35">
      <c r="Q16318" s="2"/>
    </row>
    <row r="16319" spans="17:17" x14ac:dyDescent="0.35">
      <c r="Q16319" s="2"/>
    </row>
    <row r="16320" spans="17:17" x14ac:dyDescent="0.35">
      <c r="Q16320" s="2"/>
    </row>
    <row r="16321" spans="17:17" x14ac:dyDescent="0.35">
      <c r="Q16321" s="2"/>
    </row>
    <row r="16322" spans="17:17" x14ac:dyDescent="0.35">
      <c r="Q16322" s="2"/>
    </row>
    <row r="16323" spans="17:17" x14ac:dyDescent="0.35">
      <c r="Q16323" s="2"/>
    </row>
    <row r="16324" spans="17:17" x14ac:dyDescent="0.35">
      <c r="Q16324" s="2"/>
    </row>
    <row r="16325" spans="17:17" x14ac:dyDescent="0.35">
      <c r="Q16325" s="2"/>
    </row>
    <row r="16326" spans="17:17" x14ac:dyDescent="0.35">
      <c r="Q16326" s="2"/>
    </row>
    <row r="16327" spans="17:17" x14ac:dyDescent="0.35">
      <c r="Q16327" s="2"/>
    </row>
    <row r="16328" spans="17:17" x14ac:dyDescent="0.35">
      <c r="Q16328" s="2"/>
    </row>
    <row r="16329" spans="17:17" x14ac:dyDescent="0.35">
      <c r="Q16329" s="2"/>
    </row>
    <row r="16330" spans="17:17" x14ac:dyDescent="0.35">
      <c r="Q16330" s="2"/>
    </row>
    <row r="16331" spans="17:17" x14ac:dyDescent="0.35">
      <c r="Q16331" s="2"/>
    </row>
    <row r="16332" spans="17:17" x14ac:dyDescent="0.35">
      <c r="Q16332" s="2"/>
    </row>
    <row r="16333" spans="17:17" x14ac:dyDescent="0.35">
      <c r="Q16333" s="2"/>
    </row>
    <row r="16334" spans="17:17" x14ac:dyDescent="0.35">
      <c r="Q16334" s="2"/>
    </row>
    <row r="16335" spans="17:17" x14ac:dyDescent="0.35">
      <c r="Q16335" s="2"/>
    </row>
    <row r="16336" spans="17:17" x14ac:dyDescent="0.35">
      <c r="Q16336" s="2"/>
    </row>
    <row r="16337" spans="17:17" x14ac:dyDescent="0.35">
      <c r="Q16337" s="2"/>
    </row>
    <row r="16338" spans="17:17" x14ac:dyDescent="0.35">
      <c r="Q16338" s="2"/>
    </row>
    <row r="16339" spans="17:17" x14ac:dyDescent="0.35">
      <c r="Q16339" s="2"/>
    </row>
    <row r="16340" spans="17:17" x14ac:dyDescent="0.35">
      <c r="Q16340" s="2"/>
    </row>
    <row r="16341" spans="17:17" x14ac:dyDescent="0.35">
      <c r="Q16341" s="2"/>
    </row>
    <row r="16342" spans="17:17" x14ac:dyDescent="0.35">
      <c r="Q16342" s="2"/>
    </row>
    <row r="16343" spans="17:17" x14ac:dyDescent="0.35">
      <c r="Q16343" s="2"/>
    </row>
    <row r="16344" spans="17:17" x14ac:dyDescent="0.35">
      <c r="Q16344" s="2"/>
    </row>
    <row r="16345" spans="17:17" x14ac:dyDescent="0.35">
      <c r="Q16345" s="2"/>
    </row>
    <row r="16346" spans="17:17" x14ac:dyDescent="0.35">
      <c r="Q16346" s="2"/>
    </row>
    <row r="16347" spans="17:17" x14ac:dyDescent="0.35">
      <c r="Q16347" s="2"/>
    </row>
    <row r="16348" spans="17:17" x14ac:dyDescent="0.35">
      <c r="Q16348" s="2"/>
    </row>
    <row r="16349" spans="17:17" x14ac:dyDescent="0.35">
      <c r="Q16349" s="2"/>
    </row>
    <row r="16350" spans="17:17" x14ac:dyDescent="0.35">
      <c r="Q16350" s="2"/>
    </row>
    <row r="16351" spans="17:17" x14ac:dyDescent="0.35">
      <c r="Q16351" s="2"/>
    </row>
    <row r="16352" spans="17:17" x14ac:dyDescent="0.35">
      <c r="Q16352" s="2"/>
    </row>
    <row r="16353" spans="17:17" x14ac:dyDescent="0.35">
      <c r="Q16353" s="2"/>
    </row>
    <row r="16354" spans="17:17" x14ac:dyDescent="0.35">
      <c r="Q16354" s="2"/>
    </row>
    <row r="16355" spans="17:17" x14ac:dyDescent="0.35">
      <c r="Q16355" s="2"/>
    </row>
    <row r="16356" spans="17:17" x14ac:dyDescent="0.35">
      <c r="Q16356" s="2"/>
    </row>
    <row r="16357" spans="17:17" x14ac:dyDescent="0.35">
      <c r="Q16357" s="2"/>
    </row>
    <row r="16358" spans="17:17" x14ac:dyDescent="0.35">
      <c r="Q16358" s="2"/>
    </row>
    <row r="16359" spans="17:17" x14ac:dyDescent="0.35">
      <c r="Q16359" s="2"/>
    </row>
    <row r="16360" spans="17:17" x14ac:dyDescent="0.35">
      <c r="Q16360" s="2"/>
    </row>
    <row r="16361" spans="17:17" x14ac:dyDescent="0.35">
      <c r="Q16361" s="2"/>
    </row>
    <row r="16362" spans="17:17" x14ac:dyDescent="0.35">
      <c r="Q16362" s="2"/>
    </row>
    <row r="16363" spans="17:17" x14ac:dyDescent="0.35">
      <c r="Q16363" s="2"/>
    </row>
    <row r="16364" spans="17:17" x14ac:dyDescent="0.35">
      <c r="Q16364" s="2"/>
    </row>
    <row r="16365" spans="17:17" x14ac:dyDescent="0.35">
      <c r="Q16365" s="2"/>
    </row>
    <row r="16366" spans="17:17" x14ac:dyDescent="0.35">
      <c r="Q16366" s="2"/>
    </row>
    <row r="16367" spans="17:17" x14ac:dyDescent="0.35">
      <c r="Q16367" s="2"/>
    </row>
    <row r="16368" spans="17:17" x14ac:dyDescent="0.35">
      <c r="Q16368" s="2"/>
    </row>
    <row r="16369" spans="17:17" x14ac:dyDescent="0.35">
      <c r="Q16369" s="2"/>
    </row>
    <row r="16370" spans="17:17" x14ac:dyDescent="0.35">
      <c r="Q16370" s="2"/>
    </row>
    <row r="16371" spans="17:17" x14ac:dyDescent="0.35">
      <c r="Q16371" s="2"/>
    </row>
    <row r="16372" spans="17:17" x14ac:dyDescent="0.35">
      <c r="Q16372" s="2"/>
    </row>
    <row r="16373" spans="17:17" x14ac:dyDescent="0.35">
      <c r="Q16373" s="2"/>
    </row>
    <row r="16374" spans="17:17" x14ac:dyDescent="0.35">
      <c r="Q16374" s="2"/>
    </row>
    <row r="16375" spans="17:17" x14ac:dyDescent="0.35">
      <c r="Q16375" s="2"/>
    </row>
    <row r="16376" spans="17:17" x14ac:dyDescent="0.35">
      <c r="Q16376" s="2"/>
    </row>
    <row r="16377" spans="17:17" x14ac:dyDescent="0.35">
      <c r="Q16377" s="2"/>
    </row>
    <row r="16378" spans="17:17" x14ac:dyDescent="0.35">
      <c r="Q16378" s="2"/>
    </row>
    <row r="16379" spans="17:17" x14ac:dyDescent="0.35">
      <c r="Q16379" s="2"/>
    </row>
    <row r="16380" spans="17:17" x14ac:dyDescent="0.35">
      <c r="Q16380" s="2"/>
    </row>
    <row r="16381" spans="17:17" x14ac:dyDescent="0.35">
      <c r="Q16381" s="2"/>
    </row>
    <row r="16382" spans="17:17" x14ac:dyDescent="0.35">
      <c r="Q16382" s="2"/>
    </row>
    <row r="16383" spans="17:17" x14ac:dyDescent="0.35">
      <c r="Q16383" s="2"/>
    </row>
    <row r="16384" spans="17:17" x14ac:dyDescent="0.35">
      <c r="Q16384" s="2"/>
    </row>
    <row r="16385" spans="17:17" x14ac:dyDescent="0.35">
      <c r="Q16385" s="2"/>
    </row>
    <row r="16386" spans="17:17" x14ac:dyDescent="0.35">
      <c r="Q16386" s="2"/>
    </row>
    <row r="16387" spans="17:17" x14ac:dyDescent="0.35">
      <c r="Q16387" s="2"/>
    </row>
    <row r="16388" spans="17:17" x14ac:dyDescent="0.35">
      <c r="Q16388" s="2"/>
    </row>
    <row r="16389" spans="17:17" x14ac:dyDescent="0.35">
      <c r="Q16389" s="2"/>
    </row>
    <row r="16390" spans="17:17" x14ac:dyDescent="0.35">
      <c r="Q16390" s="2"/>
    </row>
    <row r="16391" spans="17:17" x14ac:dyDescent="0.35">
      <c r="Q16391" s="2"/>
    </row>
    <row r="16392" spans="17:17" x14ac:dyDescent="0.35">
      <c r="Q16392" s="2"/>
    </row>
    <row r="16393" spans="17:17" x14ac:dyDescent="0.35">
      <c r="Q16393" s="2"/>
    </row>
    <row r="16394" spans="17:17" x14ac:dyDescent="0.35">
      <c r="Q16394" s="2"/>
    </row>
    <row r="16395" spans="17:17" x14ac:dyDescent="0.35">
      <c r="Q16395" s="2"/>
    </row>
    <row r="16396" spans="17:17" x14ac:dyDescent="0.35">
      <c r="Q16396" s="2"/>
    </row>
    <row r="16397" spans="17:17" x14ac:dyDescent="0.35">
      <c r="Q16397" s="2"/>
    </row>
    <row r="16398" spans="17:17" x14ac:dyDescent="0.35">
      <c r="Q16398" s="2"/>
    </row>
    <row r="16399" spans="17:17" x14ac:dyDescent="0.35">
      <c r="Q16399" s="2"/>
    </row>
    <row r="16400" spans="17:17" x14ac:dyDescent="0.35">
      <c r="Q16400" s="2"/>
    </row>
    <row r="16401" spans="17:17" x14ac:dyDescent="0.35">
      <c r="Q16401" s="2"/>
    </row>
    <row r="16402" spans="17:17" x14ac:dyDescent="0.35">
      <c r="Q16402" s="2"/>
    </row>
    <row r="16403" spans="17:17" x14ac:dyDescent="0.35">
      <c r="Q16403" s="2"/>
    </row>
    <row r="16404" spans="17:17" x14ac:dyDescent="0.35">
      <c r="Q16404" s="2"/>
    </row>
    <row r="16405" spans="17:17" x14ac:dyDescent="0.35">
      <c r="Q16405" s="2"/>
    </row>
    <row r="16406" spans="17:17" x14ac:dyDescent="0.35">
      <c r="Q16406" s="2"/>
    </row>
    <row r="16407" spans="17:17" x14ac:dyDescent="0.35">
      <c r="Q16407" s="2"/>
    </row>
    <row r="16408" spans="17:17" x14ac:dyDescent="0.35">
      <c r="Q16408" s="2"/>
    </row>
    <row r="16409" spans="17:17" x14ac:dyDescent="0.35">
      <c r="Q16409" s="2"/>
    </row>
    <row r="16410" spans="17:17" x14ac:dyDescent="0.35">
      <c r="Q16410" s="2"/>
    </row>
    <row r="16411" spans="17:17" x14ac:dyDescent="0.35">
      <c r="Q16411" s="2"/>
    </row>
    <row r="16412" spans="17:17" x14ac:dyDescent="0.35">
      <c r="Q16412" s="2"/>
    </row>
    <row r="16413" spans="17:17" x14ac:dyDescent="0.35">
      <c r="Q16413" s="2"/>
    </row>
    <row r="16414" spans="17:17" x14ac:dyDescent="0.35">
      <c r="Q16414" s="2"/>
    </row>
    <row r="16415" spans="17:17" x14ac:dyDescent="0.35">
      <c r="Q16415" s="2"/>
    </row>
    <row r="16416" spans="17:17" x14ac:dyDescent="0.35">
      <c r="Q16416" s="2"/>
    </row>
    <row r="16417" spans="17:17" x14ac:dyDescent="0.35">
      <c r="Q16417" s="2"/>
    </row>
    <row r="16418" spans="17:17" x14ac:dyDescent="0.35">
      <c r="Q16418" s="2"/>
    </row>
    <row r="16419" spans="17:17" x14ac:dyDescent="0.35">
      <c r="Q16419" s="2"/>
    </row>
    <row r="16420" spans="17:17" x14ac:dyDescent="0.35">
      <c r="Q16420" s="2"/>
    </row>
    <row r="16421" spans="17:17" x14ac:dyDescent="0.35">
      <c r="Q16421" s="2"/>
    </row>
    <row r="16422" spans="17:17" x14ac:dyDescent="0.35">
      <c r="Q16422" s="2"/>
    </row>
    <row r="16423" spans="17:17" x14ac:dyDescent="0.35">
      <c r="Q16423" s="2"/>
    </row>
    <row r="16424" spans="17:17" x14ac:dyDescent="0.35">
      <c r="Q16424" s="2"/>
    </row>
    <row r="16425" spans="17:17" x14ac:dyDescent="0.35">
      <c r="Q16425" s="2"/>
    </row>
    <row r="16426" spans="17:17" x14ac:dyDescent="0.35">
      <c r="Q16426" s="2"/>
    </row>
    <row r="16427" spans="17:17" x14ac:dyDescent="0.35">
      <c r="Q16427" s="2"/>
    </row>
    <row r="16428" spans="17:17" x14ac:dyDescent="0.35">
      <c r="Q16428" s="2"/>
    </row>
    <row r="16429" spans="17:17" x14ac:dyDescent="0.35">
      <c r="Q16429" s="2"/>
    </row>
    <row r="16430" spans="17:17" x14ac:dyDescent="0.35">
      <c r="Q16430" s="2"/>
    </row>
    <row r="16431" spans="17:17" x14ac:dyDescent="0.35">
      <c r="Q16431" s="2"/>
    </row>
    <row r="16432" spans="17:17" x14ac:dyDescent="0.35">
      <c r="Q16432" s="2"/>
    </row>
    <row r="16433" spans="17:17" x14ac:dyDescent="0.35">
      <c r="Q16433" s="2"/>
    </row>
    <row r="16434" spans="17:17" x14ac:dyDescent="0.35">
      <c r="Q16434" s="2"/>
    </row>
    <row r="16435" spans="17:17" x14ac:dyDescent="0.35">
      <c r="Q16435" s="2"/>
    </row>
    <row r="16436" spans="17:17" x14ac:dyDescent="0.35">
      <c r="Q16436" s="2"/>
    </row>
    <row r="16437" spans="17:17" x14ac:dyDescent="0.35">
      <c r="Q16437" s="2"/>
    </row>
    <row r="16438" spans="17:17" x14ac:dyDescent="0.35">
      <c r="Q16438" s="2"/>
    </row>
    <row r="16439" spans="17:17" x14ac:dyDescent="0.35">
      <c r="Q16439" s="2"/>
    </row>
    <row r="16440" spans="17:17" x14ac:dyDescent="0.35">
      <c r="Q16440" s="2"/>
    </row>
    <row r="16441" spans="17:17" x14ac:dyDescent="0.35">
      <c r="Q16441" s="2"/>
    </row>
    <row r="16442" spans="17:17" x14ac:dyDescent="0.35">
      <c r="Q16442" s="2"/>
    </row>
    <row r="16443" spans="17:17" x14ac:dyDescent="0.35">
      <c r="Q16443" s="2"/>
    </row>
    <row r="16444" spans="17:17" x14ac:dyDescent="0.35">
      <c r="Q16444" s="2"/>
    </row>
    <row r="16445" spans="17:17" x14ac:dyDescent="0.35">
      <c r="Q16445" s="2"/>
    </row>
    <row r="16446" spans="17:17" x14ac:dyDescent="0.35">
      <c r="Q16446" s="2"/>
    </row>
    <row r="16447" spans="17:17" x14ac:dyDescent="0.35">
      <c r="Q16447" s="2"/>
    </row>
    <row r="16448" spans="17:17" x14ac:dyDescent="0.35">
      <c r="Q16448" s="2"/>
    </row>
    <row r="16449" spans="17:17" x14ac:dyDescent="0.35">
      <c r="Q16449" s="2"/>
    </row>
    <row r="16450" spans="17:17" x14ac:dyDescent="0.35">
      <c r="Q16450" s="2"/>
    </row>
    <row r="16451" spans="17:17" x14ac:dyDescent="0.35">
      <c r="Q16451" s="2"/>
    </row>
    <row r="16452" spans="17:17" x14ac:dyDescent="0.35">
      <c r="Q16452" s="2"/>
    </row>
    <row r="16453" spans="17:17" x14ac:dyDescent="0.35">
      <c r="Q16453" s="2"/>
    </row>
    <row r="16454" spans="17:17" x14ac:dyDescent="0.35">
      <c r="Q16454" s="2"/>
    </row>
    <row r="16455" spans="17:17" x14ac:dyDescent="0.35">
      <c r="Q16455" s="2"/>
    </row>
    <row r="16456" spans="17:17" x14ac:dyDescent="0.35">
      <c r="Q16456" s="2"/>
    </row>
    <row r="16457" spans="17:17" x14ac:dyDescent="0.35">
      <c r="Q16457" s="2"/>
    </row>
    <row r="16458" spans="17:17" x14ac:dyDescent="0.35">
      <c r="Q16458" s="2"/>
    </row>
    <row r="16459" spans="17:17" x14ac:dyDescent="0.35">
      <c r="Q16459" s="2"/>
    </row>
    <row r="16460" spans="17:17" x14ac:dyDescent="0.35">
      <c r="Q16460" s="2"/>
    </row>
    <row r="16461" spans="17:17" x14ac:dyDescent="0.35">
      <c r="Q16461" s="2"/>
    </row>
    <row r="16462" spans="17:17" x14ac:dyDescent="0.35">
      <c r="Q16462" s="2"/>
    </row>
    <row r="16463" spans="17:17" x14ac:dyDescent="0.35">
      <c r="Q16463" s="2"/>
    </row>
    <row r="16464" spans="17:17" x14ac:dyDescent="0.35">
      <c r="Q16464" s="2"/>
    </row>
    <row r="16465" spans="17:17" x14ac:dyDescent="0.35">
      <c r="Q16465" s="2"/>
    </row>
    <row r="16466" spans="17:17" x14ac:dyDescent="0.35">
      <c r="Q16466" s="2"/>
    </row>
    <row r="16467" spans="17:17" x14ac:dyDescent="0.35">
      <c r="Q16467" s="2"/>
    </row>
    <row r="16468" spans="17:17" x14ac:dyDescent="0.35">
      <c r="Q16468" s="2"/>
    </row>
    <row r="16469" spans="17:17" x14ac:dyDescent="0.35">
      <c r="Q16469" s="2"/>
    </row>
    <row r="16470" spans="17:17" x14ac:dyDescent="0.35">
      <c r="Q16470" s="2"/>
    </row>
    <row r="16471" spans="17:17" x14ac:dyDescent="0.35">
      <c r="Q16471" s="2"/>
    </row>
    <row r="16472" spans="17:17" x14ac:dyDescent="0.35">
      <c r="Q16472" s="2"/>
    </row>
    <row r="16473" spans="17:17" x14ac:dyDescent="0.35">
      <c r="Q16473" s="2"/>
    </row>
    <row r="16474" spans="17:17" x14ac:dyDescent="0.35">
      <c r="Q16474" s="2"/>
    </row>
    <row r="16475" spans="17:17" x14ac:dyDescent="0.35">
      <c r="Q16475" s="2"/>
    </row>
    <row r="16476" spans="17:17" x14ac:dyDescent="0.35">
      <c r="Q16476" s="2"/>
    </row>
    <row r="16477" spans="17:17" x14ac:dyDescent="0.35">
      <c r="Q16477" s="2"/>
    </row>
    <row r="16478" spans="17:17" x14ac:dyDescent="0.35">
      <c r="Q16478" s="2"/>
    </row>
    <row r="16479" spans="17:17" x14ac:dyDescent="0.35">
      <c r="Q16479" s="2"/>
    </row>
    <row r="16480" spans="17:17" x14ac:dyDescent="0.35">
      <c r="Q16480" s="2"/>
    </row>
    <row r="16481" spans="17:17" x14ac:dyDescent="0.35">
      <c r="Q16481" s="2"/>
    </row>
    <row r="16482" spans="17:17" x14ac:dyDescent="0.35">
      <c r="Q16482" s="2"/>
    </row>
    <row r="16483" spans="17:17" x14ac:dyDescent="0.35">
      <c r="Q16483" s="2"/>
    </row>
    <row r="16484" spans="17:17" x14ac:dyDescent="0.35">
      <c r="Q16484" s="2"/>
    </row>
    <row r="16485" spans="17:17" x14ac:dyDescent="0.35">
      <c r="Q16485" s="2"/>
    </row>
    <row r="16486" spans="17:17" x14ac:dyDescent="0.35">
      <c r="Q16486" s="2"/>
    </row>
    <row r="16487" spans="17:17" x14ac:dyDescent="0.35">
      <c r="Q16487" s="2"/>
    </row>
    <row r="16488" spans="17:17" x14ac:dyDescent="0.35">
      <c r="Q16488" s="2"/>
    </row>
    <row r="16489" spans="17:17" x14ac:dyDescent="0.35">
      <c r="Q16489" s="2"/>
    </row>
    <row r="16490" spans="17:17" x14ac:dyDescent="0.35">
      <c r="Q16490" s="2"/>
    </row>
    <row r="16491" spans="17:17" x14ac:dyDescent="0.35">
      <c r="Q16491" s="2"/>
    </row>
    <row r="16492" spans="17:17" x14ac:dyDescent="0.35">
      <c r="Q16492" s="2"/>
    </row>
    <row r="16493" spans="17:17" x14ac:dyDescent="0.35">
      <c r="Q16493" s="2"/>
    </row>
    <row r="16494" spans="17:17" x14ac:dyDescent="0.35">
      <c r="Q16494" s="2"/>
    </row>
    <row r="16495" spans="17:17" x14ac:dyDescent="0.35">
      <c r="Q16495" s="2"/>
    </row>
    <row r="16496" spans="17:17" x14ac:dyDescent="0.35">
      <c r="Q16496" s="2"/>
    </row>
    <row r="16497" spans="17:17" x14ac:dyDescent="0.35">
      <c r="Q16497" s="2"/>
    </row>
    <row r="16498" spans="17:17" x14ac:dyDescent="0.35">
      <c r="Q16498" s="2"/>
    </row>
    <row r="16499" spans="17:17" x14ac:dyDescent="0.35">
      <c r="Q16499" s="2"/>
    </row>
    <row r="16500" spans="17:17" x14ac:dyDescent="0.35">
      <c r="Q16500" s="2"/>
    </row>
    <row r="16501" spans="17:17" x14ac:dyDescent="0.35">
      <c r="Q16501" s="2"/>
    </row>
    <row r="16502" spans="17:17" x14ac:dyDescent="0.35">
      <c r="Q16502" s="2"/>
    </row>
    <row r="16503" spans="17:17" x14ac:dyDescent="0.35">
      <c r="Q16503" s="2"/>
    </row>
    <row r="16504" spans="17:17" x14ac:dyDescent="0.35">
      <c r="Q16504" s="2"/>
    </row>
    <row r="16505" spans="17:17" x14ac:dyDescent="0.35">
      <c r="Q16505" s="2"/>
    </row>
    <row r="16506" spans="17:17" x14ac:dyDescent="0.35">
      <c r="Q16506" s="2"/>
    </row>
    <row r="16507" spans="17:17" x14ac:dyDescent="0.35">
      <c r="Q16507" s="2"/>
    </row>
    <row r="16508" spans="17:17" x14ac:dyDescent="0.35">
      <c r="Q16508" s="2"/>
    </row>
    <row r="16509" spans="17:17" x14ac:dyDescent="0.35">
      <c r="Q16509" s="2"/>
    </row>
    <row r="16510" spans="17:17" x14ac:dyDescent="0.35">
      <c r="Q16510" s="2"/>
    </row>
    <row r="16511" spans="17:17" x14ac:dyDescent="0.35">
      <c r="Q16511" s="2"/>
    </row>
    <row r="16512" spans="17:17" x14ac:dyDescent="0.35">
      <c r="Q16512" s="2"/>
    </row>
    <row r="16513" spans="17:17" x14ac:dyDescent="0.35">
      <c r="Q16513" s="2"/>
    </row>
    <row r="16514" spans="17:17" x14ac:dyDescent="0.35">
      <c r="Q16514" s="2"/>
    </row>
    <row r="16515" spans="17:17" x14ac:dyDescent="0.35">
      <c r="Q16515" s="2"/>
    </row>
    <row r="16516" spans="17:17" x14ac:dyDescent="0.35">
      <c r="Q16516" s="2"/>
    </row>
    <row r="16517" spans="17:17" x14ac:dyDescent="0.35">
      <c r="Q16517" s="2"/>
    </row>
    <row r="16518" spans="17:17" x14ac:dyDescent="0.35">
      <c r="Q16518" s="2"/>
    </row>
    <row r="16519" spans="17:17" x14ac:dyDescent="0.35">
      <c r="Q16519" s="2"/>
    </row>
    <row r="16520" spans="17:17" x14ac:dyDescent="0.35">
      <c r="Q16520" s="2"/>
    </row>
    <row r="16521" spans="17:17" x14ac:dyDescent="0.35">
      <c r="Q16521" s="2"/>
    </row>
    <row r="16522" spans="17:17" x14ac:dyDescent="0.35">
      <c r="Q16522" s="2"/>
    </row>
    <row r="16523" spans="17:17" x14ac:dyDescent="0.35">
      <c r="Q16523" s="2"/>
    </row>
    <row r="16524" spans="17:17" x14ac:dyDescent="0.35">
      <c r="Q16524" s="2"/>
    </row>
    <row r="16525" spans="17:17" x14ac:dyDescent="0.35">
      <c r="Q16525" s="2"/>
    </row>
    <row r="16526" spans="17:17" x14ac:dyDescent="0.35">
      <c r="Q16526" s="2"/>
    </row>
    <row r="16527" spans="17:17" x14ac:dyDescent="0.35">
      <c r="Q16527" s="2"/>
    </row>
    <row r="16528" spans="17:17" x14ac:dyDescent="0.35">
      <c r="Q16528" s="2"/>
    </row>
    <row r="16529" spans="17:17" x14ac:dyDescent="0.35">
      <c r="Q16529" s="2"/>
    </row>
    <row r="16530" spans="17:17" x14ac:dyDescent="0.35">
      <c r="Q16530" s="2"/>
    </row>
    <row r="16531" spans="17:17" x14ac:dyDescent="0.35">
      <c r="Q16531" s="2"/>
    </row>
    <row r="16532" spans="17:17" x14ac:dyDescent="0.35">
      <c r="Q16532" s="2"/>
    </row>
    <row r="16533" spans="17:17" x14ac:dyDescent="0.35">
      <c r="Q16533" s="2"/>
    </row>
    <row r="16534" spans="17:17" x14ac:dyDescent="0.35">
      <c r="Q16534" s="2"/>
    </row>
    <row r="16535" spans="17:17" x14ac:dyDescent="0.35">
      <c r="Q16535" s="2"/>
    </row>
    <row r="16536" spans="17:17" x14ac:dyDescent="0.35">
      <c r="Q16536" s="2"/>
    </row>
    <row r="16537" spans="17:17" x14ac:dyDescent="0.35">
      <c r="Q16537" s="2"/>
    </row>
    <row r="16538" spans="17:17" x14ac:dyDescent="0.35">
      <c r="Q16538" s="2"/>
    </row>
    <row r="16539" spans="17:17" x14ac:dyDescent="0.35">
      <c r="Q16539" s="2"/>
    </row>
    <row r="16540" spans="17:17" x14ac:dyDescent="0.35">
      <c r="Q16540" s="2"/>
    </row>
    <row r="16541" spans="17:17" x14ac:dyDescent="0.35">
      <c r="Q16541" s="2"/>
    </row>
    <row r="16542" spans="17:17" x14ac:dyDescent="0.35">
      <c r="Q16542" s="2"/>
    </row>
    <row r="16543" spans="17:17" x14ac:dyDescent="0.35">
      <c r="Q16543" s="2"/>
    </row>
    <row r="16544" spans="17:17" x14ac:dyDescent="0.35">
      <c r="Q16544" s="2"/>
    </row>
    <row r="16545" spans="17:17" x14ac:dyDescent="0.35">
      <c r="Q16545" s="2"/>
    </row>
    <row r="16546" spans="17:17" x14ac:dyDescent="0.35">
      <c r="Q16546" s="2"/>
    </row>
    <row r="16547" spans="17:17" x14ac:dyDescent="0.35">
      <c r="Q16547" s="2"/>
    </row>
    <row r="16548" spans="17:17" x14ac:dyDescent="0.35">
      <c r="Q16548" s="2"/>
    </row>
    <row r="16549" spans="17:17" x14ac:dyDescent="0.35">
      <c r="Q16549" s="2"/>
    </row>
    <row r="16550" spans="17:17" x14ac:dyDescent="0.35">
      <c r="Q16550" s="2"/>
    </row>
    <row r="16551" spans="17:17" x14ac:dyDescent="0.35">
      <c r="Q16551" s="2"/>
    </row>
    <row r="16552" spans="17:17" x14ac:dyDescent="0.35">
      <c r="Q16552" s="2"/>
    </row>
    <row r="16553" spans="17:17" x14ac:dyDescent="0.35">
      <c r="Q16553" s="2"/>
    </row>
    <row r="16554" spans="17:17" x14ac:dyDescent="0.35">
      <c r="Q16554" s="2"/>
    </row>
    <row r="16555" spans="17:17" x14ac:dyDescent="0.35">
      <c r="Q16555" s="2"/>
    </row>
    <row r="16556" spans="17:17" x14ac:dyDescent="0.35">
      <c r="Q16556" s="2"/>
    </row>
    <row r="16557" spans="17:17" x14ac:dyDescent="0.35">
      <c r="Q16557" s="2"/>
    </row>
    <row r="16558" spans="17:17" x14ac:dyDescent="0.35">
      <c r="Q16558" s="2"/>
    </row>
    <row r="16559" spans="17:17" x14ac:dyDescent="0.35">
      <c r="Q16559" s="2"/>
    </row>
    <row r="16560" spans="17:17" x14ac:dyDescent="0.35">
      <c r="Q16560" s="2"/>
    </row>
    <row r="16561" spans="17:17" x14ac:dyDescent="0.35">
      <c r="Q16561" s="2"/>
    </row>
    <row r="16562" spans="17:17" x14ac:dyDescent="0.35">
      <c r="Q16562" s="2"/>
    </row>
    <row r="16563" spans="17:17" x14ac:dyDescent="0.35">
      <c r="Q16563" s="2"/>
    </row>
    <row r="16564" spans="17:17" x14ac:dyDescent="0.35">
      <c r="Q16564" s="2"/>
    </row>
    <row r="16565" spans="17:17" x14ac:dyDescent="0.35">
      <c r="Q16565" s="2"/>
    </row>
    <row r="16566" spans="17:17" x14ac:dyDescent="0.35">
      <c r="Q16566" s="2"/>
    </row>
    <row r="16567" spans="17:17" x14ac:dyDescent="0.35">
      <c r="Q16567" s="2"/>
    </row>
    <row r="16568" spans="17:17" x14ac:dyDescent="0.35">
      <c r="Q16568" s="2"/>
    </row>
    <row r="16569" spans="17:17" x14ac:dyDescent="0.35">
      <c r="Q16569" s="2"/>
    </row>
    <row r="16570" spans="17:17" x14ac:dyDescent="0.35">
      <c r="Q16570" s="2"/>
    </row>
    <row r="16571" spans="17:17" x14ac:dyDescent="0.35">
      <c r="Q16571" s="2"/>
    </row>
    <row r="16572" spans="17:17" x14ac:dyDescent="0.35">
      <c r="Q16572" s="2"/>
    </row>
    <row r="16573" spans="17:17" x14ac:dyDescent="0.35">
      <c r="Q16573" s="2"/>
    </row>
    <row r="16574" spans="17:17" x14ac:dyDescent="0.35">
      <c r="Q16574" s="2"/>
    </row>
    <row r="16575" spans="17:17" x14ac:dyDescent="0.35">
      <c r="Q16575" s="2"/>
    </row>
    <row r="16576" spans="17:17" x14ac:dyDescent="0.35">
      <c r="Q16576" s="2"/>
    </row>
    <row r="16577" spans="17:17" x14ac:dyDescent="0.35">
      <c r="Q16577" s="2"/>
    </row>
    <row r="16578" spans="17:17" x14ac:dyDescent="0.35">
      <c r="Q16578" s="2"/>
    </row>
    <row r="16579" spans="17:17" x14ac:dyDescent="0.35">
      <c r="Q16579" s="2"/>
    </row>
    <row r="16580" spans="17:17" x14ac:dyDescent="0.35">
      <c r="Q16580" s="2"/>
    </row>
    <row r="16581" spans="17:17" x14ac:dyDescent="0.35">
      <c r="Q16581" s="2"/>
    </row>
    <row r="16582" spans="17:17" x14ac:dyDescent="0.35">
      <c r="Q16582" s="2"/>
    </row>
    <row r="16583" spans="17:17" x14ac:dyDescent="0.35">
      <c r="Q16583" s="2"/>
    </row>
    <row r="16584" spans="17:17" x14ac:dyDescent="0.35">
      <c r="Q16584" s="2"/>
    </row>
    <row r="16585" spans="17:17" x14ac:dyDescent="0.35">
      <c r="Q16585" s="2"/>
    </row>
    <row r="16586" spans="17:17" x14ac:dyDescent="0.35">
      <c r="Q16586" s="2"/>
    </row>
    <row r="16587" spans="17:17" x14ac:dyDescent="0.35">
      <c r="Q16587" s="2"/>
    </row>
    <row r="16588" spans="17:17" x14ac:dyDescent="0.35">
      <c r="Q16588" s="2"/>
    </row>
    <row r="16589" spans="17:17" x14ac:dyDescent="0.35">
      <c r="Q16589" s="2"/>
    </row>
    <row r="16590" spans="17:17" x14ac:dyDescent="0.35">
      <c r="Q16590" s="2"/>
    </row>
    <row r="16591" spans="17:17" x14ac:dyDescent="0.35">
      <c r="Q16591" s="2"/>
    </row>
    <row r="16592" spans="17:17" x14ac:dyDescent="0.35">
      <c r="Q16592" s="2"/>
    </row>
    <row r="16593" spans="17:17" x14ac:dyDescent="0.35">
      <c r="Q16593" s="2"/>
    </row>
    <row r="16594" spans="17:17" x14ac:dyDescent="0.35">
      <c r="Q16594" s="2"/>
    </row>
    <row r="16595" spans="17:17" x14ac:dyDescent="0.35">
      <c r="Q16595" s="2"/>
    </row>
    <row r="16596" spans="17:17" x14ac:dyDescent="0.35">
      <c r="Q16596" s="2"/>
    </row>
    <row r="16597" spans="17:17" x14ac:dyDescent="0.35">
      <c r="Q16597" s="2"/>
    </row>
    <row r="16598" spans="17:17" x14ac:dyDescent="0.35">
      <c r="Q16598" s="2"/>
    </row>
    <row r="16599" spans="17:17" x14ac:dyDescent="0.35">
      <c r="Q16599" s="2"/>
    </row>
    <row r="16600" spans="17:17" x14ac:dyDescent="0.35">
      <c r="Q16600" s="2"/>
    </row>
    <row r="16601" spans="17:17" x14ac:dyDescent="0.35">
      <c r="Q16601" s="2"/>
    </row>
    <row r="16602" spans="17:17" x14ac:dyDescent="0.35">
      <c r="Q16602" s="2"/>
    </row>
    <row r="16603" spans="17:17" x14ac:dyDescent="0.35">
      <c r="Q16603" s="2"/>
    </row>
    <row r="16604" spans="17:17" x14ac:dyDescent="0.35">
      <c r="Q16604" s="2"/>
    </row>
    <row r="16605" spans="17:17" x14ac:dyDescent="0.35">
      <c r="Q16605" s="2"/>
    </row>
    <row r="16606" spans="17:17" x14ac:dyDescent="0.35">
      <c r="Q16606" s="2"/>
    </row>
    <row r="16607" spans="17:17" x14ac:dyDescent="0.35">
      <c r="Q16607" s="2"/>
    </row>
    <row r="16608" spans="17:17" x14ac:dyDescent="0.35">
      <c r="Q16608" s="2"/>
    </row>
    <row r="16609" spans="17:17" x14ac:dyDescent="0.35">
      <c r="Q16609" s="2"/>
    </row>
    <row r="16610" spans="17:17" x14ac:dyDescent="0.35">
      <c r="Q16610" s="2"/>
    </row>
    <row r="16611" spans="17:17" x14ac:dyDescent="0.35">
      <c r="Q16611" s="2"/>
    </row>
    <row r="16612" spans="17:17" x14ac:dyDescent="0.35">
      <c r="Q16612" s="2"/>
    </row>
    <row r="16613" spans="17:17" x14ac:dyDescent="0.35">
      <c r="Q16613" s="2"/>
    </row>
    <row r="16614" spans="17:17" x14ac:dyDescent="0.35">
      <c r="Q16614" s="2"/>
    </row>
    <row r="16615" spans="17:17" x14ac:dyDescent="0.35">
      <c r="Q16615" s="2"/>
    </row>
    <row r="16616" spans="17:17" x14ac:dyDescent="0.35">
      <c r="Q16616" s="2"/>
    </row>
    <row r="16617" spans="17:17" x14ac:dyDescent="0.35">
      <c r="Q16617" s="2"/>
    </row>
    <row r="16618" spans="17:17" x14ac:dyDescent="0.35">
      <c r="Q16618" s="2"/>
    </row>
    <row r="16619" spans="17:17" x14ac:dyDescent="0.35">
      <c r="Q16619" s="2"/>
    </row>
    <row r="16620" spans="17:17" x14ac:dyDescent="0.35">
      <c r="Q16620" s="2"/>
    </row>
    <row r="16621" spans="17:17" x14ac:dyDescent="0.35">
      <c r="Q16621" s="2"/>
    </row>
    <row r="16622" spans="17:17" x14ac:dyDescent="0.35">
      <c r="Q16622" s="2"/>
    </row>
    <row r="16623" spans="17:17" x14ac:dyDescent="0.35">
      <c r="Q16623" s="2"/>
    </row>
    <row r="16624" spans="17:17" x14ac:dyDescent="0.35">
      <c r="Q16624" s="2"/>
    </row>
    <row r="16625" spans="17:17" x14ac:dyDescent="0.35">
      <c r="Q16625" s="2"/>
    </row>
    <row r="16626" spans="17:17" x14ac:dyDescent="0.35">
      <c r="Q16626" s="2"/>
    </row>
    <row r="16627" spans="17:17" x14ac:dyDescent="0.35">
      <c r="Q16627" s="2"/>
    </row>
    <row r="16628" spans="17:17" x14ac:dyDescent="0.35">
      <c r="Q16628" s="2"/>
    </row>
    <row r="16629" spans="17:17" x14ac:dyDescent="0.35">
      <c r="Q16629" s="2"/>
    </row>
    <row r="16630" spans="17:17" x14ac:dyDescent="0.35">
      <c r="Q16630" s="2"/>
    </row>
    <row r="16631" spans="17:17" x14ac:dyDescent="0.35">
      <c r="Q16631" s="2"/>
    </row>
    <row r="16632" spans="17:17" x14ac:dyDescent="0.35">
      <c r="Q16632" s="2"/>
    </row>
    <row r="16633" spans="17:17" x14ac:dyDescent="0.35">
      <c r="Q16633" s="2"/>
    </row>
    <row r="16634" spans="17:17" x14ac:dyDescent="0.35">
      <c r="Q16634" s="2"/>
    </row>
    <row r="16635" spans="17:17" x14ac:dyDescent="0.35">
      <c r="Q16635" s="2"/>
    </row>
    <row r="16636" spans="17:17" x14ac:dyDescent="0.35">
      <c r="Q16636" s="2"/>
    </row>
    <row r="16637" spans="17:17" x14ac:dyDescent="0.35">
      <c r="Q16637" s="2"/>
    </row>
    <row r="16638" spans="17:17" x14ac:dyDescent="0.35">
      <c r="Q16638" s="2"/>
    </row>
    <row r="16639" spans="17:17" x14ac:dyDescent="0.35">
      <c r="Q16639" s="2"/>
    </row>
    <row r="16640" spans="17:17" x14ac:dyDescent="0.35">
      <c r="Q16640" s="2"/>
    </row>
    <row r="16641" spans="17:17" x14ac:dyDescent="0.35">
      <c r="Q16641" s="2"/>
    </row>
    <row r="16642" spans="17:17" x14ac:dyDescent="0.35">
      <c r="Q16642" s="2"/>
    </row>
    <row r="16643" spans="17:17" x14ac:dyDescent="0.35">
      <c r="Q16643" s="2"/>
    </row>
    <row r="16644" spans="17:17" x14ac:dyDescent="0.35">
      <c r="Q16644" s="2"/>
    </row>
    <row r="16645" spans="17:17" x14ac:dyDescent="0.35">
      <c r="Q16645" s="2"/>
    </row>
    <row r="16646" spans="17:17" x14ac:dyDescent="0.35">
      <c r="Q16646" s="2"/>
    </row>
    <row r="16647" spans="17:17" x14ac:dyDescent="0.35">
      <c r="Q16647" s="2"/>
    </row>
    <row r="16648" spans="17:17" x14ac:dyDescent="0.35">
      <c r="Q16648" s="2"/>
    </row>
    <row r="16649" spans="17:17" x14ac:dyDescent="0.35">
      <c r="Q16649" s="2"/>
    </row>
    <row r="16650" spans="17:17" x14ac:dyDescent="0.35">
      <c r="Q16650" s="2"/>
    </row>
    <row r="16651" spans="17:17" x14ac:dyDescent="0.35">
      <c r="Q16651" s="2"/>
    </row>
    <row r="16652" spans="17:17" x14ac:dyDescent="0.35">
      <c r="Q16652" s="2"/>
    </row>
    <row r="16653" spans="17:17" x14ac:dyDescent="0.35">
      <c r="Q16653" s="2"/>
    </row>
    <row r="16654" spans="17:17" x14ac:dyDescent="0.35">
      <c r="Q16654" s="2"/>
    </row>
    <row r="16655" spans="17:17" x14ac:dyDescent="0.35">
      <c r="Q16655" s="2"/>
    </row>
    <row r="16656" spans="17:17" x14ac:dyDescent="0.35">
      <c r="Q16656" s="2"/>
    </row>
    <row r="16657" spans="17:17" x14ac:dyDescent="0.35">
      <c r="Q16657" s="2"/>
    </row>
    <row r="16658" spans="17:17" x14ac:dyDescent="0.35">
      <c r="Q16658" s="2"/>
    </row>
    <row r="16659" spans="17:17" x14ac:dyDescent="0.35">
      <c r="Q16659" s="2"/>
    </row>
    <row r="16660" spans="17:17" x14ac:dyDescent="0.35">
      <c r="Q16660" s="2"/>
    </row>
    <row r="16661" spans="17:17" x14ac:dyDescent="0.35">
      <c r="Q16661" s="2"/>
    </row>
    <row r="16662" spans="17:17" x14ac:dyDescent="0.35">
      <c r="Q16662" s="2"/>
    </row>
    <row r="16663" spans="17:17" x14ac:dyDescent="0.35">
      <c r="Q16663" s="2"/>
    </row>
    <row r="16664" spans="17:17" x14ac:dyDescent="0.35">
      <c r="Q16664" s="2"/>
    </row>
    <row r="16665" spans="17:17" x14ac:dyDescent="0.35">
      <c r="Q16665" s="2"/>
    </row>
    <row r="16666" spans="17:17" x14ac:dyDescent="0.35">
      <c r="Q16666" s="2"/>
    </row>
    <row r="16667" spans="17:17" x14ac:dyDescent="0.35">
      <c r="Q16667" s="2"/>
    </row>
    <row r="16668" spans="17:17" x14ac:dyDescent="0.35">
      <c r="Q16668" s="2"/>
    </row>
    <row r="16669" spans="17:17" x14ac:dyDescent="0.35">
      <c r="Q16669" s="2"/>
    </row>
    <row r="16670" spans="17:17" x14ac:dyDescent="0.35">
      <c r="Q16670" s="2"/>
    </row>
    <row r="16671" spans="17:17" x14ac:dyDescent="0.35">
      <c r="Q16671" s="2"/>
    </row>
    <row r="16672" spans="17:17" x14ac:dyDescent="0.35">
      <c r="Q16672" s="2"/>
    </row>
    <row r="16673" spans="17:17" x14ac:dyDescent="0.35">
      <c r="Q16673" s="2"/>
    </row>
    <row r="16674" spans="17:17" x14ac:dyDescent="0.35">
      <c r="Q16674" s="2"/>
    </row>
    <row r="16675" spans="17:17" x14ac:dyDescent="0.35">
      <c r="Q16675" s="2"/>
    </row>
    <row r="16676" spans="17:17" x14ac:dyDescent="0.35">
      <c r="Q16676" s="2"/>
    </row>
    <row r="16677" spans="17:17" x14ac:dyDescent="0.35">
      <c r="Q16677" s="2"/>
    </row>
    <row r="16678" spans="17:17" x14ac:dyDescent="0.35">
      <c r="Q16678" s="2"/>
    </row>
    <row r="16679" spans="17:17" x14ac:dyDescent="0.35">
      <c r="Q16679" s="2"/>
    </row>
    <row r="16680" spans="17:17" x14ac:dyDescent="0.35">
      <c r="Q16680" s="2"/>
    </row>
    <row r="16681" spans="17:17" x14ac:dyDescent="0.35">
      <c r="Q16681" s="2"/>
    </row>
    <row r="16682" spans="17:17" x14ac:dyDescent="0.35">
      <c r="Q16682" s="2"/>
    </row>
    <row r="16683" spans="17:17" x14ac:dyDescent="0.35">
      <c r="Q16683" s="2"/>
    </row>
    <row r="16684" spans="17:17" x14ac:dyDescent="0.35">
      <c r="Q16684" s="2"/>
    </row>
    <row r="16685" spans="17:17" x14ac:dyDescent="0.35">
      <c r="Q16685" s="2"/>
    </row>
    <row r="16686" spans="17:17" x14ac:dyDescent="0.35">
      <c r="Q16686" s="2"/>
    </row>
    <row r="16687" spans="17:17" x14ac:dyDescent="0.35">
      <c r="Q16687" s="2"/>
    </row>
    <row r="16688" spans="17:17" x14ac:dyDescent="0.35">
      <c r="Q16688" s="2"/>
    </row>
    <row r="16689" spans="17:17" x14ac:dyDescent="0.35">
      <c r="Q16689" s="2"/>
    </row>
    <row r="16690" spans="17:17" x14ac:dyDescent="0.35">
      <c r="Q16690" s="2"/>
    </row>
    <row r="16691" spans="17:17" x14ac:dyDescent="0.35">
      <c r="Q16691" s="2"/>
    </row>
    <row r="16692" spans="17:17" x14ac:dyDescent="0.35">
      <c r="Q16692" s="2"/>
    </row>
    <row r="16693" spans="17:17" x14ac:dyDescent="0.35">
      <c r="Q16693" s="2"/>
    </row>
    <row r="16694" spans="17:17" x14ac:dyDescent="0.35">
      <c r="Q16694" s="2"/>
    </row>
    <row r="16695" spans="17:17" x14ac:dyDescent="0.35">
      <c r="Q16695" s="2"/>
    </row>
    <row r="16696" spans="17:17" x14ac:dyDescent="0.35">
      <c r="Q16696" s="2"/>
    </row>
    <row r="16697" spans="17:17" x14ac:dyDescent="0.35">
      <c r="Q16697" s="2"/>
    </row>
    <row r="16698" spans="17:17" x14ac:dyDescent="0.35">
      <c r="Q16698" s="2"/>
    </row>
    <row r="16699" spans="17:17" x14ac:dyDescent="0.35">
      <c r="Q16699" s="2"/>
    </row>
    <row r="16700" spans="17:17" x14ac:dyDescent="0.35">
      <c r="Q16700" s="2"/>
    </row>
    <row r="16701" spans="17:17" x14ac:dyDescent="0.35">
      <c r="Q16701" s="2"/>
    </row>
    <row r="16702" spans="17:17" x14ac:dyDescent="0.35">
      <c r="Q16702" s="2"/>
    </row>
    <row r="16703" spans="17:17" x14ac:dyDescent="0.35">
      <c r="Q16703" s="2"/>
    </row>
    <row r="16704" spans="17:17" x14ac:dyDescent="0.35">
      <c r="Q16704" s="2"/>
    </row>
    <row r="16705" spans="17:17" x14ac:dyDescent="0.35">
      <c r="Q16705" s="2"/>
    </row>
    <row r="16706" spans="17:17" x14ac:dyDescent="0.35">
      <c r="Q16706" s="2"/>
    </row>
    <row r="16707" spans="17:17" x14ac:dyDescent="0.35">
      <c r="Q16707" s="2"/>
    </row>
    <row r="16708" spans="17:17" x14ac:dyDescent="0.35">
      <c r="Q16708" s="2"/>
    </row>
    <row r="16709" spans="17:17" x14ac:dyDescent="0.35">
      <c r="Q16709" s="2"/>
    </row>
    <row r="16710" spans="17:17" x14ac:dyDescent="0.35">
      <c r="Q16710" s="2"/>
    </row>
    <row r="16711" spans="17:17" x14ac:dyDescent="0.35">
      <c r="Q16711" s="2"/>
    </row>
    <row r="16712" spans="17:17" x14ac:dyDescent="0.35">
      <c r="Q16712" s="2"/>
    </row>
    <row r="16713" spans="17:17" x14ac:dyDescent="0.35">
      <c r="Q16713" s="2"/>
    </row>
    <row r="16714" spans="17:17" x14ac:dyDescent="0.35">
      <c r="Q16714" s="2"/>
    </row>
    <row r="16715" spans="17:17" x14ac:dyDescent="0.35">
      <c r="Q16715" s="2"/>
    </row>
    <row r="16716" spans="17:17" x14ac:dyDescent="0.35">
      <c r="Q16716" s="2"/>
    </row>
    <row r="16717" spans="17:17" x14ac:dyDescent="0.35">
      <c r="Q16717" s="2"/>
    </row>
    <row r="16718" spans="17:17" x14ac:dyDescent="0.35">
      <c r="Q16718" s="2"/>
    </row>
    <row r="16719" spans="17:17" x14ac:dyDescent="0.35">
      <c r="Q16719" s="2"/>
    </row>
    <row r="16720" spans="17:17" x14ac:dyDescent="0.35">
      <c r="Q16720" s="2"/>
    </row>
    <row r="16721" spans="17:17" x14ac:dyDescent="0.35">
      <c r="Q16721" s="2"/>
    </row>
    <row r="16722" spans="17:17" x14ac:dyDescent="0.35">
      <c r="Q16722" s="2"/>
    </row>
    <row r="16723" spans="17:17" x14ac:dyDescent="0.35">
      <c r="Q16723" s="2"/>
    </row>
    <row r="16724" spans="17:17" x14ac:dyDescent="0.35">
      <c r="Q16724" s="2"/>
    </row>
    <row r="16725" spans="17:17" x14ac:dyDescent="0.35">
      <c r="Q16725" s="2"/>
    </row>
    <row r="16726" spans="17:17" x14ac:dyDescent="0.35">
      <c r="Q16726" s="2"/>
    </row>
    <row r="16727" spans="17:17" x14ac:dyDescent="0.35">
      <c r="Q16727" s="2"/>
    </row>
    <row r="16728" spans="17:17" x14ac:dyDescent="0.35">
      <c r="Q16728" s="2"/>
    </row>
    <row r="16729" spans="17:17" x14ac:dyDescent="0.35">
      <c r="Q16729" s="2"/>
    </row>
    <row r="16730" spans="17:17" x14ac:dyDescent="0.35">
      <c r="Q16730" s="2"/>
    </row>
    <row r="16731" spans="17:17" x14ac:dyDescent="0.35">
      <c r="Q16731" s="2"/>
    </row>
    <row r="16732" spans="17:17" x14ac:dyDescent="0.35">
      <c r="Q16732" s="2"/>
    </row>
    <row r="16733" spans="17:17" x14ac:dyDescent="0.35">
      <c r="Q16733" s="2"/>
    </row>
    <row r="16734" spans="17:17" x14ac:dyDescent="0.35">
      <c r="Q16734" s="2"/>
    </row>
    <row r="16735" spans="17:17" x14ac:dyDescent="0.35">
      <c r="Q16735" s="2"/>
    </row>
    <row r="16736" spans="17:17" x14ac:dyDescent="0.35">
      <c r="Q16736" s="2"/>
    </row>
    <row r="16737" spans="17:17" x14ac:dyDescent="0.35">
      <c r="Q16737" s="2"/>
    </row>
    <row r="16738" spans="17:17" x14ac:dyDescent="0.35">
      <c r="Q16738" s="2"/>
    </row>
    <row r="16739" spans="17:17" x14ac:dyDescent="0.35">
      <c r="Q16739" s="2"/>
    </row>
    <row r="16740" spans="17:17" x14ac:dyDescent="0.35">
      <c r="Q16740" s="2"/>
    </row>
    <row r="16741" spans="17:17" x14ac:dyDescent="0.35">
      <c r="Q16741" s="2"/>
    </row>
    <row r="16742" spans="17:17" x14ac:dyDescent="0.35">
      <c r="Q16742" s="2"/>
    </row>
    <row r="16743" spans="17:17" x14ac:dyDescent="0.35">
      <c r="Q16743" s="2"/>
    </row>
    <row r="16744" spans="17:17" x14ac:dyDescent="0.35">
      <c r="Q16744" s="2"/>
    </row>
    <row r="16745" spans="17:17" x14ac:dyDescent="0.35">
      <c r="Q16745" s="2"/>
    </row>
    <row r="16746" spans="17:17" x14ac:dyDescent="0.35">
      <c r="Q16746" s="2"/>
    </row>
    <row r="16747" spans="17:17" x14ac:dyDescent="0.35">
      <c r="Q16747" s="2"/>
    </row>
    <row r="16748" spans="17:17" x14ac:dyDescent="0.35">
      <c r="Q16748" s="2"/>
    </row>
    <row r="16749" spans="17:17" x14ac:dyDescent="0.35">
      <c r="Q16749" s="2"/>
    </row>
    <row r="16750" spans="17:17" x14ac:dyDescent="0.35">
      <c r="Q16750" s="2"/>
    </row>
    <row r="16751" spans="17:17" x14ac:dyDescent="0.35">
      <c r="Q16751" s="2"/>
    </row>
    <row r="16752" spans="17:17" x14ac:dyDescent="0.35">
      <c r="Q16752" s="2"/>
    </row>
    <row r="16753" spans="17:17" x14ac:dyDescent="0.35">
      <c r="Q16753" s="2"/>
    </row>
    <row r="16754" spans="17:17" x14ac:dyDescent="0.35">
      <c r="Q16754" s="2"/>
    </row>
    <row r="16755" spans="17:17" x14ac:dyDescent="0.35">
      <c r="Q16755" s="2"/>
    </row>
    <row r="16756" spans="17:17" x14ac:dyDescent="0.35">
      <c r="Q16756" s="2"/>
    </row>
    <row r="16757" spans="17:17" x14ac:dyDescent="0.35">
      <c r="Q16757" s="2"/>
    </row>
    <row r="16758" spans="17:17" x14ac:dyDescent="0.35">
      <c r="Q16758" s="2"/>
    </row>
    <row r="16759" spans="17:17" x14ac:dyDescent="0.35">
      <c r="Q16759" s="2"/>
    </row>
    <row r="16760" spans="17:17" x14ac:dyDescent="0.35">
      <c r="Q16760" s="2"/>
    </row>
    <row r="16761" spans="17:17" x14ac:dyDescent="0.35">
      <c r="Q16761" s="2"/>
    </row>
    <row r="16762" spans="17:17" x14ac:dyDescent="0.35">
      <c r="Q16762" s="2"/>
    </row>
    <row r="16763" spans="17:17" x14ac:dyDescent="0.35">
      <c r="Q16763" s="2"/>
    </row>
    <row r="16764" spans="17:17" x14ac:dyDescent="0.35">
      <c r="Q16764" s="2"/>
    </row>
    <row r="16765" spans="17:17" x14ac:dyDescent="0.35">
      <c r="Q16765" s="2"/>
    </row>
    <row r="16766" spans="17:17" x14ac:dyDescent="0.35">
      <c r="Q16766" s="2"/>
    </row>
    <row r="16767" spans="17:17" x14ac:dyDescent="0.35">
      <c r="Q16767" s="2"/>
    </row>
    <row r="16768" spans="17:17" x14ac:dyDescent="0.35">
      <c r="Q16768" s="2"/>
    </row>
    <row r="16769" spans="17:17" x14ac:dyDescent="0.35">
      <c r="Q16769" s="2"/>
    </row>
    <row r="16770" spans="17:17" x14ac:dyDescent="0.35">
      <c r="Q16770" s="2"/>
    </row>
    <row r="16771" spans="17:17" x14ac:dyDescent="0.35">
      <c r="Q16771" s="2"/>
    </row>
    <row r="16772" spans="17:17" x14ac:dyDescent="0.35">
      <c r="Q16772" s="2"/>
    </row>
    <row r="16773" spans="17:17" x14ac:dyDescent="0.35">
      <c r="Q16773" s="2"/>
    </row>
    <row r="16774" spans="17:17" x14ac:dyDescent="0.35">
      <c r="Q16774" s="2"/>
    </row>
    <row r="16775" spans="17:17" x14ac:dyDescent="0.35">
      <c r="Q16775" s="2"/>
    </row>
    <row r="16776" spans="17:17" x14ac:dyDescent="0.35">
      <c r="Q16776" s="2"/>
    </row>
    <row r="16777" spans="17:17" x14ac:dyDescent="0.35">
      <c r="Q16777" s="2"/>
    </row>
    <row r="16778" spans="17:17" x14ac:dyDescent="0.35">
      <c r="Q16778" s="2"/>
    </row>
    <row r="16779" spans="17:17" x14ac:dyDescent="0.35">
      <c r="Q16779" s="2"/>
    </row>
    <row r="16780" spans="17:17" x14ac:dyDescent="0.35">
      <c r="Q16780" s="2"/>
    </row>
    <row r="16781" spans="17:17" x14ac:dyDescent="0.35">
      <c r="Q16781" s="2"/>
    </row>
    <row r="16782" spans="17:17" x14ac:dyDescent="0.35">
      <c r="Q16782" s="2"/>
    </row>
    <row r="16783" spans="17:17" x14ac:dyDescent="0.35">
      <c r="Q16783" s="2"/>
    </row>
    <row r="16784" spans="17:17" x14ac:dyDescent="0.35">
      <c r="Q16784" s="2"/>
    </row>
    <row r="16785" spans="17:17" x14ac:dyDescent="0.35">
      <c r="Q16785" s="2"/>
    </row>
    <row r="16786" spans="17:17" x14ac:dyDescent="0.35">
      <c r="Q16786" s="2"/>
    </row>
    <row r="16787" spans="17:17" x14ac:dyDescent="0.35">
      <c r="Q16787" s="2"/>
    </row>
    <row r="16788" spans="17:17" x14ac:dyDescent="0.35">
      <c r="Q16788" s="2"/>
    </row>
    <row r="16789" spans="17:17" x14ac:dyDescent="0.35">
      <c r="Q16789" s="2"/>
    </row>
    <row r="16790" spans="17:17" x14ac:dyDescent="0.35">
      <c r="Q16790" s="2"/>
    </row>
    <row r="16791" spans="17:17" x14ac:dyDescent="0.35">
      <c r="Q16791" s="2"/>
    </row>
    <row r="16792" spans="17:17" x14ac:dyDescent="0.35">
      <c r="Q16792" s="2"/>
    </row>
    <row r="16793" spans="17:17" x14ac:dyDescent="0.35">
      <c r="Q16793" s="2"/>
    </row>
    <row r="16794" spans="17:17" x14ac:dyDescent="0.35">
      <c r="Q16794" s="2"/>
    </row>
    <row r="16795" spans="17:17" x14ac:dyDescent="0.35">
      <c r="Q16795" s="2"/>
    </row>
    <row r="16796" spans="17:17" x14ac:dyDescent="0.35">
      <c r="Q16796" s="2"/>
    </row>
    <row r="16797" spans="17:17" x14ac:dyDescent="0.35">
      <c r="Q16797" s="2"/>
    </row>
    <row r="16798" spans="17:17" x14ac:dyDescent="0.35">
      <c r="Q16798" s="2"/>
    </row>
    <row r="16799" spans="17:17" x14ac:dyDescent="0.35">
      <c r="Q16799" s="2"/>
    </row>
    <row r="16800" spans="17:17" x14ac:dyDescent="0.35">
      <c r="Q16800" s="2"/>
    </row>
    <row r="16801" spans="17:17" x14ac:dyDescent="0.35">
      <c r="Q16801" s="2"/>
    </row>
    <row r="16802" spans="17:17" x14ac:dyDescent="0.35">
      <c r="Q16802" s="2"/>
    </row>
    <row r="16803" spans="17:17" x14ac:dyDescent="0.35">
      <c r="Q16803" s="2"/>
    </row>
    <row r="16804" spans="17:17" x14ac:dyDescent="0.35">
      <c r="Q16804" s="2"/>
    </row>
    <row r="16805" spans="17:17" x14ac:dyDescent="0.35">
      <c r="Q16805" s="2"/>
    </row>
    <row r="16806" spans="17:17" x14ac:dyDescent="0.35">
      <c r="Q16806" s="2"/>
    </row>
    <row r="16807" spans="17:17" x14ac:dyDescent="0.35">
      <c r="Q16807" s="2"/>
    </row>
    <row r="16808" spans="17:17" x14ac:dyDescent="0.35">
      <c r="Q16808" s="2"/>
    </row>
    <row r="16809" spans="17:17" x14ac:dyDescent="0.35">
      <c r="Q16809" s="2"/>
    </row>
    <row r="16810" spans="17:17" x14ac:dyDescent="0.35">
      <c r="Q16810" s="2"/>
    </row>
    <row r="16811" spans="17:17" x14ac:dyDescent="0.35">
      <c r="Q16811" s="2"/>
    </row>
    <row r="16812" spans="17:17" x14ac:dyDescent="0.35">
      <c r="Q16812" s="2"/>
    </row>
    <row r="16813" spans="17:17" x14ac:dyDescent="0.35">
      <c r="Q16813" s="2"/>
    </row>
    <row r="16814" spans="17:17" x14ac:dyDescent="0.35">
      <c r="Q16814" s="2"/>
    </row>
    <row r="16815" spans="17:17" x14ac:dyDescent="0.35">
      <c r="Q16815" s="2"/>
    </row>
    <row r="16816" spans="17:17" x14ac:dyDescent="0.35">
      <c r="Q16816" s="2"/>
    </row>
    <row r="16817" spans="17:17" x14ac:dyDescent="0.35">
      <c r="Q16817" s="2"/>
    </row>
    <row r="16818" spans="17:17" x14ac:dyDescent="0.35">
      <c r="Q16818" s="2"/>
    </row>
    <row r="16819" spans="17:17" x14ac:dyDescent="0.35">
      <c r="Q16819" s="2"/>
    </row>
    <row r="16820" spans="17:17" x14ac:dyDescent="0.35">
      <c r="Q16820" s="2"/>
    </row>
    <row r="16821" spans="17:17" x14ac:dyDescent="0.35">
      <c r="Q16821" s="2"/>
    </row>
    <row r="16822" spans="17:17" x14ac:dyDescent="0.35">
      <c r="Q16822" s="2"/>
    </row>
    <row r="16823" spans="17:17" x14ac:dyDescent="0.35">
      <c r="Q16823" s="2"/>
    </row>
    <row r="16824" spans="17:17" x14ac:dyDescent="0.35">
      <c r="Q16824" s="2"/>
    </row>
    <row r="16825" spans="17:17" x14ac:dyDescent="0.35">
      <c r="Q16825" s="2"/>
    </row>
    <row r="16826" spans="17:17" x14ac:dyDescent="0.35">
      <c r="Q16826" s="2"/>
    </row>
    <row r="16827" spans="17:17" x14ac:dyDescent="0.35">
      <c r="Q16827" s="2"/>
    </row>
    <row r="16828" spans="17:17" x14ac:dyDescent="0.35">
      <c r="Q16828" s="2"/>
    </row>
    <row r="16829" spans="17:17" x14ac:dyDescent="0.35">
      <c r="Q16829" s="2"/>
    </row>
    <row r="16830" spans="17:17" x14ac:dyDescent="0.35">
      <c r="Q16830" s="2"/>
    </row>
    <row r="16831" spans="17:17" x14ac:dyDescent="0.35">
      <c r="Q16831" s="2"/>
    </row>
    <row r="16832" spans="17:17" x14ac:dyDescent="0.35">
      <c r="Q16832" s="2"/>
    </row>
    <row r="16833" spans="17:17" x14ac:dyDescent="0.35">
      <c r="Q16833" s="2"/>
    </row>
    <row r="16834" spans="17:17" x14ac:dyDescent="0.35">
      <c r="Q16834" s="2"/>
    </row>
    <row r="16835" spans="17:17" x14ac:dyDescent="0.35">
      <c r="Q16835" s="2"/>
    </row>
    <row r="16836" spans="17:17" x14ac:dyDescent="0.35">
      <c r="Q16836" s="2"/>
    </row>
    <row r="16837" spans="17:17" x14ac:dyDescent="0.35">
      <c r="Q16837" s="2"/>
    </row>
    <row r="16838" spans="17:17" x14ac:dyDescent="0.35">
      <c r="Q16838" s="2"/>
    </row>
    <row r="16839" spans="17:17" x14ac:dyDescent="0.35">
      <c r="Q16839" s="2"/>
    </row>
    <row r="16840" spans="17:17" x14ac:dyDescent="0.35">
      <c r="Q16840" s="2"/>
    </row>
    <row r="16841" spans="17:17" x14ac:dyDescent="0.35">
      <c r="Q16841" s="2"/>
    </row>
    <row r="16842" spans="17:17" x14ac:dyDescent="0.35">
      <c r="Q16842" s="2"/>
    </row>
    <row r="16843" spans="17:17" x14ac:dyDescent="0.35">
      <c r="Q16843" s="2"/>
    </row>
    <row r="16844" spans="17:17" x14ac:dyDescent="0.35">
      <c r="Q16844" s="2"/>
    </row>
    <row r="16845" spans="17:17" x14ac:dyDescent="0.35">
      <c r="Q16845" s="2"/>
    </row>
    <row r="16846" spans="17:17" x14ac:dyDescent="0.35">
      <c r="Q16846" s="2"/>
    </row>
    <row r="16847" spans="17:17" x14ac:dyDescent="0.35">
      <c r="Q16847" s="2"/>
    </row>
    <row r="16848" spans="17:17" x14ac:dyDescent="0.35">
      <c r="Q16848" s="2"/>
    </row>
    <row r="16849" spans="17:17" x14ac:dyDescent="0.35">
      <c r="Q16849" s="2"/>
    </row>
    <row r="16850" spans="17:17" x14ac:dyDescent="0.35">
      <c r="Q16850" s="2"/>
    </row>
    <row r="16851" spans="17:17" x14ac:dyDescent="0.35">
      <c r="Q16851" s="2"/>
    </row>
    <row r="16852" spans="17:17" x14ac:dyDescent="0.35">
      <c r="Q16852" s="2"/>
    </row>
    <row r="16853" spans="17:17" x14ac:dyDescent="0.35">
      <c r="Q16853" s="2"/>
    </row>
    <row r="16854" spans="17:17" x14ac:dyDescent="0.35">
      <c r="Q16854" s="2"/>
    </row>
    <row r="16855" spans="17:17" x14ac:dyDescent="0.35">
      <c r="Q16855" s="2"/>
    </row>
    <row r="16856" spans="17:17" x14ac:dyDescent="0.35">
      <c r="Q16856" s="2"/>
    </row>
    <row r="16857" spans="17:17" x14ac:dyDescent="0.35">
      <c r="Q16857" s="2"/>
    </row>
    <row r="16858" spans="17:17" x14ac:dyDescent="0.35">
      <c r="Q16858" s="2"/>
    </row>
    <row r="16859" spans="17:17" x14ac:dyDescent="0.35">
      <c r="Q16859" s="2"/>
    </row>
    <row r="16860" spans="17:17" x14ac:dyDescent="0.35">
      <c r="Q16860" s="2"/>
    </row>
    <row r="16861" spans="17:17" x14ac:dyDescent="0.35">
      <c r="Q16861" s="2"/>
    </row>
    <row r="16862" spans="17:17" x14ac:dyDescent="0.35">
      <c r="Q16862" s="2"/>
    </row>
    <row r="16863" spans="17:17" x14ac:dyDescent="0.35">
      <c r="Q16863" s="2"/>
    </row>
    <row r="16864" spans="17:17" x14ac:dyDescent="0.35">
      <c r="Q16864" s="2"/>
    </row>
    <row r="16865" spans="17:17" x14ac:dyDescent="0.35">
      <c r="Q16865" s="2"/>
    </row>
    <row r="16866" spans="17:17" x14ac:dyDescent="0.35">
      <c r="Q16866" s="2"/>
    </row>
    <row r="16867" spans="17:17" x14ac:dyDescent="0.35">
      <c r="Q16867" s="2"/>
    </row>
    <row r="16868" spans="17:17" x14ac:dyDescent="0.35">
      <c r="Q16868" s="2"/>
    </row>
    <row r="16869" spans="17:17" x14ac:dyDescent="0.35">
      <c r="Q16869" s="2"/>
    </row>
    <row r="16870" spans="17:17" x14ac:dyDescent="0.35">
      <c r="Q16870" s="2"/>
    </row>
    <row r="16871" spans="17:17" x14ac:dyDescent="0.35">
      <c r="Q16871" s="2"/>
    </row>
    <row r="16872" spans="17:17" x14ac:dyDescent="0.35">
      <c r="Q16872" s="2"/>
    </row>
    <row r="16873" spans="17:17" x14ac:dyDescent="0.35">
      <c r="Q16873" s="2"/>
    </row>
    <row r="16874" spans="17:17" x14ac:dyDescent="0.35">
      <c r="Q16874" s="2"/>
    </row>
    <row r="16875" spans="17:17" x14ac:dyDescent="0.35">
      <c r="Q16875" s="2"/>
    </row>
    <row r="16876" spans="17:17" x14ac:dyDescent="0.35">
      <c r="Q16876" s="2"/>
    </row>
    <row r="16877" spans="17:17" x14ac:dyDescent="0.35">
      <c r="Q16877" s="2"/>
    </row>
    <row r="16878" spans="17:17" x14ac:dyDescent="0.35">
      <c r="Q16878" s="2"/>
    </row>
    <row r="16879" spans="17:17" x14ac:dyDescent="0.35">
      <c r="Q16879" s="2"/>
    </row>
    <row r="16880" spans="17:17" x14ac:dyDescent="0.35">
      <c r="Q16880" s="2"/>
    </row>
    <row r="16881" spans="17:17" x14ac:dyDescent="0.35">
      <c r="Q16881" s="2"/>
    </row>
    <row r="16882" spans="17:17" x14ac:dyDescent="0.35">
      <c r="Q16882" s="2"/>
    </row>
    <row r="16883" spans="17:17" x14ac:dyDescent="0.35">
      <c r="Q16883" s="2"/>
    </row>
    <row r="16884" spans="17:17" x14ac:dyDescent="0.35">
      <c r="Q16884" s="2"/>
    </row>
    <row r="16885" spans="17:17" x14ac:dyDescent="0.35">
      <c r="Q16885" s="2"/>
    </row>
    <row r="16886" spans="17:17" x14ac:dyDescent="0.35">
      <c r="Q16886" s="2"/>
    </row>
    <row r="16887" spans="17:17" x14ac:dyDescent="0.35">
      <c r="Q16887" s="2"/>
    </row>
    <row r="16888" spans="17:17" x14ac:dyDescent="0.35">
      <c r="Q16888" s="2"/>
    </row>
    <row r="16889" spans="17:17" x14ac:dyDescent="0.35">
      <c r="Q16889" s="2"/>
    </row>
    <row r="16890" spans="17:17" x14ac:dyDescent="0.35">
      <c r="Q16890" s="2"/>
    </row>
    <row r="16891" spans="17:17" x14ac:dyDescent="0.35">
      <c r="Q16891" s="2"/>
    </row>
    <row r="16892" spans="17:17" x14ac:dyDescent="0.35">
      <c r="Q16892" s="2"/>
    </row>
    <row r="16893" spans="17:17" x14ac:dyDescent="0.35">
      <c r="Q16893" s="2"/>
    </row>
    <row r="16894" spans="17:17" x14ac:dyDescent="0.35">
      <c r="Q16894" s="2"/>
    </row>
    <row r="16895" spans="17:17" x14ac:dyDescent="0.35">
      <c r="Q16895" s="2"/>
    </row>
    <row r="16896" spans="17:17" x14ac:dyDescent="0.35">
      <c r="Q16896" s="2"/>
    </row>
    <row r="16897" spans="17:17" x14ac:dyDescent="0.35">
      <c r="Q16897" s="2"/>
    </row>
    <row r="16898" spans="17:17" x14ac:dyDescent="0.35">
      <c r="Q16898" s="2"/>
    </row>
    <row r="16899" spans="17:17" x14ac:dyDescent="0.35">
      <c r="Q16899" s="2"/>
    </row>
    <row r="16900" spans="17:17" x14ac:dyDescent="0.35">
      <c r="Q16900" s="2"/>
    </row>
    <row r="16901" spans="17:17" x14ac:dyDescent="0.35">
      <c r="Q16901" s="2"/>
    </row>
    <row r="16902" spans="17:17" x14ac:dyDescent="0.35">
      <c r="Q16902" s="2"/>
    </row>
    <row r="16903" spans="17:17" x14ac:dyDescent="0.35">
      <c r="Q16903" s="2"/>
    </row>
    <row r="16904" spans="17:17" x14ac:dyDescent="0.35">
      <c r="Q16904" s="2"/>
    </row>
    <row r="16905" spans="17:17" x14ac:dyDescent="0.35">
      <c r="Q16905" s="2"/>
    </row>
    <row r="16906" spans="17:17" x14ac:dyDescent="0.35">
      <c r="Q16906" s="2"/>
    </row>
    <row r="16907" spans="17:17" x14ac:dyDescent="0.35">
      <c r="Q16907" s="2"/>
    </row>
    <row r="16908" spans="17:17" x14ac:dyDescent="0.35">
      <c r="Q16908" s="2"/>
    </row>
    <row r="16909" spans="17:17" x14ac:dyDescent="0.35">
      <c r="Q16909" s="2"/>
    </row>
    <row r="16910" spans="17:17" x14ac:dyDescent="0.35">
      <c r="Q16910" s="2"/>
    </row>
    <row r="16911" spans="17:17" x14ac:dyDescent="0.35">
      <c r="Q16911" s="2"/>
    </row>
    <row r="16912" spans="17:17" x14ac:dyDescent="0.35">
      <c r="Q16912" s="2"/>
    </row>
    <row r="16913" spans="17:17" x14ac:dyDescent="0.35">
      <c r="Q16913" s="2"/>
    </row>
    <row r="16914" spans="17:17" x14ac:dyDescent="0.35">
      <c r="Q16914" s="2"/>
    </row>
    <row r="16915" spans="17:17" x14ac:dyDescent="0.35">
      <c r="Q16915" s="2"/>
    </row>
    <row r="16916" spans="17:17" x14ac:dyDescent="0.35">
      <c r="Q16916" s="2"/>
    </row>
    <row r="16917" spans="17:17" x14ac:dyDescent="0.35">
      <c r="Q16917" s="2"/>
    </row>
    <row r="16918" spans="17:17" x14ac:dyDescent="0.35">
      <c r="Q16918" s="2"/>
    </row>
    <row r="16919" spans="17:17" x14ac:dyDescent="0.35">
      <c r="Q16919" s="2"/>
    </row>
    <row r="16920" spans="17:17" x14ac:dyDescent="0.35">
      <c r="Q16920" s="2"/>
    </row>
    <row r="16921" spans="17:17" x14ac:dyDescent="0.35">
      <c r="Q16921" s="2"/>
    </row>
    <row r="16922" spans="17:17" x14ac:dyDescent="0.35">
      <c r="Q16922" s="2"/>
    </row>
    <row r="16923" spans="17:17" x14ac:dyDescent="0.35">
      <c r="Q16923" s="2"/>
    </row>
    <row r="16924" spans="17:17" x14ac:dyDescent="0.35">
      <c r="Q16924" s="2"/>
    </row>
    <row r="16925" spans="17:17" x14ac:dyDescent="0.35">
      <c r="Q16925" s="2"/>
    </row>
    <row r="16926" spans="17:17" x14ac:dyDescent="0.35">
      <c r="Q16926" s="2"/>
    </row>
    <row r="16927" spans="17:17" x14ac:dyDescent="0.35">
      <c r="Q16927" s="2"/>
    </row>
    <row r="16928" spans="17:17" x14ac:dyDescent="0.35">
      <c r="Q16928" s="2"/>
    </row>
    <row r="16929" spans="17:17" x14ac:dyDescent="0.35">
      <c r="Q16929" s="2"/>
    </row>
    <row r="16930" spans="17:17" x14ac:dyDescent="0.35">
      <c r="Q16930" s="2"/>
    </row>
    <row r="16931" spans="17:17" x14ac:dyDescent="0.35">
      <c r="Q16931" s="2"/>
    </row>
    <row r="16932" spans="17:17" x14ac:dyDescent="0.35">
      <c r="Q16932" s="2"/>
    </row>
    <row r="16933" spans="17:17" x14ac:dyDescent="0.35">
      <c r="Q16933" s="2"/>
    </row>
    <row r="16934" spans="17:17" x14ac:dyDescent="0.35">
      <c r="Q16934" s="2"/>
    </row>
    <row r="16935" spans="17:17" x14ac:dyDescent="0.35">
      <c r="Q16935" s="2"/>
    </row>
    <row r="16936" spans="17:17" x14ac:dyDescent="0.35">
      <c r="Q16936" s="2"/>
    </row>
    <row r="16937" spans="17:17" x14ac:dyDescent="0.35">
      <c r="Q16937" s="2"/>
    </row>
    <row r="16938" spans="17:17" x14ac:dyDescent="0.35">
      <c r="Q16938" s="2"/>
    </row>
    <row r="16939" spans="17:17" x14ac:dyDescent="0.35">
      <c r="Q16939" s="2"/>
    </row>
    <row r="16940" spans="17:17" x14ac:dyDescent="0.35">
      <c r="Q16940" s="2"/>
    </row>
    <row r="16941" spans="17:17" x14ac:dyDescent="0.35">
      <c r="Q16941" s="2"/>
    </row>
    <row r="16942" spans="17:17" x14ac:dyDescent="0.35">
      <c r="Q16942" s="2"/>
    </row>
    <row r="16943" spans="17:17" x14ac:dyDescent="0.35">
      <c r="Q16943" s="2"/>
    </row>
    <row r="16944" spans="17:17" x14ac:dyDescent="0.35">
      <c r="Q16944" s="2"/>
    </row>
    <row r="16945" spans="17:17" x14ac:dyDescent="0.35">
      <c r="Q16945" s="2"/>
    </row>
    <row r="16946" spans="17:17" x14ac:dyDescent="0.35">
      <c r="Q16946" s="2"/>
    </row>
    <row r="16947" spans="17:17" x14ac:dyDescent="0.35">
      <c r="Q16947" s="2"/>
    </row>
    <row r="16948" spans="17:17" x14ac:dyDescent="0.35">
      <c r="Q16948" s="2"/>
    </row>
    <row r="16949" spans="17:17" x14ac:dyDescent="0.35">
      <c r="Q16949" s="2"/>
    </row>
    <row r="16950" spans="17:17" x14ac:dyDescent="0.35">
      <c r="Q16950" s="2"/>
    </row>
    <row r="16951" spans="17:17" x14ac:dyDescent="0.35">
      <c r="Q16951" s="2"/>
    </row>
    <row r="16952" spans="17:17" x14ac:dyDescent="0.35">
      <c r="Q16952" s="2"/>
    </row>
    <row r="16953" spans="17:17" x14ac:dyDescent="0.35">
      <c r="Q16953" s="2"/>
    </row>
    <row r="16954" spans="17:17" x14ac:dyDescent="0.35">
      <c r="Q16954" s="2"/>
    </row>
    <row r="16955" spans="17:17" x14ac:dyDescent="0.35">
      <c r="Q16955" s="2"/>
    </row>
    <row r="16956" spans="17:17" x14ac:dyDescent="0.35">
      <c r="Q16956" s="2"/>
    </row>
    <row r="16957" spans="17:17" x14ac:dyDescent="0.35">
      <c r="Q16957" s="2"/>
    </row>
    <row r="16958" spans="17:17" x14ac:dyDescent="0.35">
      <c r="Q16958" s="2"/>
    </row>
    <row r="16959" spans="17:17" x14ac:dyDescent="0.35">
      <c r="Q16959" s="2"/>
    </row>
    <row r="16960" spans="17:17" x14ac:dyDescent="0.35">
      <c r="Q16960" s="2"/>
    </row>
    <row r="16961" spans="17:17" x14ac:dyDescent="0.35">
      <c r="Q16961" s="2"/>
    </row>
    <row r="16962" spans="17:17" x14ac:dyDescent="0.35">
      <c r="Q16962" s="2"/>
    </row>
    <row r="16963" spans="17:17" x14ac:dyDescent="0.35">
      <c r="Q16963" s="2"/>
    </row>
    <row r="16964" spans="17:17" x14ac:dyDescent="0.35">
      <c r="Q16964" s="2"/>
    </row>
    <row r="16965" spans="17:17" x14ac:dyDescent="0.35">
      <c r="Q16965" s="2"/>
    </row>
    <row r="16966" spans="17:17" x14ac:dyDescent="0.35">
      <c r="Q16966" s="2"/>
    </row>
    <row r="16967" spans="17:17" x14ac:dyDescent="0.35">
      <c r="Q16967" s="2"/>
    </row>
    <row r="16968" spans="17:17" x14ac:dyDescent="0.35">
      <c r="Q16968" s="2"/>
    </row>
    <row r="16969" spans="17:17" x14ac:dyDescent="0.35">
      <c r="Q16969" s="2"/>
    </row>
    <row r="16970" spans="17:17" x14ac:dyDescent="0.35">
      <c r="Q16970" s="2"/>
    </row>
    <row r="16971" spans="17:17" x14ac:dyDescent="0.35">
      <c r="Q16971" s="2"/>
    </row>
    <row r="16972" spans="17:17" x14ac:dyDescent="0.35">
      <c r="Q16972" s="2"/>
    </row>
    <row r="16973" spans="17:17" x14ac:dyDescent="0.35">
      <c r="Q16973" s="2"/>
    </row>
    <row r="16974" spans="17:17" x14ac:dyDescent="0.35">
      <c r="Q16974" s="2"/>
    </row>
    <row r="16975" spans="17:17" x14ac:dyDescent="0.35">
      <c r="Q16975" s="2"/>
    </row>
    <row r="16976" spans="17:17" x14ac:dyDescent="0.35">
      <c r="Q16976" s="2"/>
    </row>
    <row r="16977" spans="17:17" x14ac:dyDescent="0.35">
      <c r="Q16977" s="2"/>
    </row>
    <row r="16978" spans="17:17" x14ac:dyDescent="0.35">
      <c r="Q16978" s="2"/>
    </row>
    <row r="16979" spans="17:17" x14ac:dyDescent="0.35">
      <c r="Q16979" s="2"/>
    </row>
    <row r="16980" spans="17:17" x14ac:dyDescent="0.35">
      <c r="Q16980" s="2"/>
    </row>
    <row r="16981" spans="17:17" x14ac:dyDescent="0.35">
      <c r="Q16981" s="2"/>
    </row>
    <row r="16982" spans="17:17" x14ac:dyDescent="0.35">
      <c r="Q16982" s="2"/>
    </row>
    <row r="16983" spans="17:17" x14ac:dyDescent="0.35">
      <c r="Q16983" s="2"/>
    </row>
    <row r="16984" spans="17:17" x14ac:dyDescent="0.35">
      <c r="Q16984" s="2"/>
    </row>
    <row r="16985" spans="17:17" x14ac:dyDescent="0.35">
      <c r="Q16985" s="2"/>
    </row>
    <row r="16986" spans="17:17" x14ac:dyDescent="0.35">
      <c r="Q16986" s="2"/>
    </row>
    <row r="16987" spans="17:17" x14ac:dyDescent="0.35">
      <c r="Q16987" s="2"/>
    </row>
    <row r="16988" spans="17:17" x14ac:dyDescent="0.35">
      <c r="Q16988" s="2"/>
    </row>
    <row r="16989" spans="17:17" x14ac:dyDescent="0.35">
      <c r="Q16989" s="2"/>
    </row>
    <row r="16990" spans="17:17" x14ac:dyDescent="0.35">
      <c r="Q16990" s="2"/>
    </row>
    <row r="16991" spans="17:17" x14ac:dyDescent="0.35">
      <c r="Q16991" s="2"/>
    </row>
    <row r="16992" spans="17:17" x14ac:dyDescent="0.35">
      <c r="Q16992" s="2"/>
    </row>
    <row r="16993" spans="17:17" x14ac:dyDescent="0.35">
      <c r="Q16993" s="2"/>
    </row>
    <row r="16994" spans="17:17" x14ac:dyDescent="0.35">
      <c r="Q16994" s="2"/>
    </row>
    <row r="16995" spans="17:17" x14ac:dyDescent="0.35">
      <c r="Q16995" s="2"/>
    </row>
    <row r="16996" spans="17:17" x14ac:dyDescent="0.35">
      <c r="Q16996" s="2"/>
    </row>
    <row r="16997" spans="17:17" x14ac:dyDescent="0.35">
      <c r="Q16997" s="2"/>
    </row>
    <row r="16998" spans="17:17" x14ac:dyDescent="0.35">
      <c r="Q16998" s="2"/>
    </row>
    <row r="16999" spans="17:17" x14ac:dyDescent="0.35">
      <c r="Q16999" s="2"/>
    </row>
    <row r="17000" spans="17:17" x14ac:dyDescent="0.35">
      <c r="Q17000" s="2"/>
    </row>
    <row r="17001" spans="17:17" x14ac:dyDescent="0.35">
      <c r="Q17001" s="2"/>
    </row>
    <row r="17002" spans="17:17" x14ac:dyDescent="0.35">
      <c r="Q17002" s="2"/>
    </row>
    <row r="17003" spans="17:17" x14ac:dyDescent="0.35">
      <c r="Q17003" s="2"/>
    </row>
    <row r="17004" spans="17:17" x14ac:dyDescent="0.35">
      <c r="Q17004" s="2"/>
    </row>
    <row r="17005" spans="17:17" x14ac:dyDescent="0.35">
      <c r="Q17005" s="2"/>
    </row>
    <row r="17006" spans="17:17" x14ac:dyDescent="0.35">
      <c r="Q17006" s="2"/>
    </row>
    <row r="17007" spans="17:17" x14ac:dyDescent="0.35">
      <c r="Q17007" s="2"/>
    </row>
    <row r="17008" spans="17:17" x14ac:dyDescent="0.35">
      <c r="Q17008" s="2"/>
    </row>
    <row r="17009" spans="17:17" x14ac:dyDescent="0.35">
      <c r="Q17009" s="2"/>
    </row>
    <row r="17010" spans="17:17" x14ac:dyDescent="0.35">
      <c r="Q17010" s="2"/>
    </row>
    <row r="17011" spans="17:17" x14ac:dyDescent="0.35">
      <c r="Q17011" s="2"/>
    </row>
    <row r="17012" spans="17:17" x14ac:dyDescent="0.35">
      <c r="Q17012" s="2"/>
    </row>
    <row r="17013" spans="17:17" x14ac:dyDescent="0.35">
      <c r="Q17013" s="2"/>
    </row>
    <row r="17014" spans="17:17" x14ac:dyDescent="0.35">
      <c r="Q17014" s="2"/>
    </row>
    <row r="17015" spans="17:17" x14ac:dyDescent="0.35">
      <c r="Q17015" s="2"/>
    </row>
    <row r="17016" spans="17:17" x14ac:dyDescent="0.35">
      <c r="Q17016" s="2"/>
    </row>
    <row r="17017" spans="17:17" x14ac:dyDescent="0.35">
      <c r="Q17017" s="2"/>
    </row>
    <row r="17018" spans="17:17" x14ac:dyDescent="0.35">
      <c r="Q17018" s="2"/>
    </row>
    <row r="17019" spans="17:17" x14ac:dyDescent="0.35">
      <c r="Q17019" s="2"/>
    </row>
    <row r="17020" spans="17:17" x14ac:dyDescent="0.35">
      <c r="Q17020" s="2"/>
    </row>
    <row r="17021" spans="17:17" x14ac:dyDescent="0.35">
      <c r="Q17021" s="2"/>
    </row>
    <row r="17022" spans="17:17" x14ac:dyDescent="0.35">
      <c r="Q17022" s="2"/>
    </row>
    <row r="17023" spans="17:17" x14ac:dyDescent="0.35">
      <c r="Q17023" s="2"/>
    </row>
    <row r="17024" spans="17:17" x14ac:dyDescent="0.35">
      <c r="Q17024" s="2"/>
    </row>
    <row r="17025" spans="17:17" x14ac:dyDescent="0.35">
      <c r="Q17025" s="2"/>
    </row>
    <row r="17026" spans="17:17" x14ac:dyDescent="0.35">
      <c r="Q17026" s="2"/>
    </row>
    <row r="17027" spans="17:17" x14ac:dyDescent="0.35">
      <c r="Q17027" s="2"/>
    </row>
    <row r="17028" spans="17:17" x14ac:dyDescent="0.35">
      <c r="Q17028" s="2"/>
    </row>
    <row r="17029" spans="17:17" x14ac:dyDescent="0.35">
      <c r="Q17029" s="2"/>
    </row>
    <row r="17030" spans="17:17" x14ac:dyDescent="0.35">
      <c r="Q17030" s="2"/>
    </row>
    <row r="17031" spans="17:17" x14ac:dyDescent="0.35">
      <c r="Q17031" s="2"/>
    </row>
    <row r="17032" spans="17:17" x14ac:dyDescent="0.35">
      <c r="Q17032" s="2"/>
    </row>
    <row r="17033" spans="17:17" x14ac:dyDescent="0.35">
      <c r="Q17033" s="2"/>
    </row>
    <row r="17034" spans="17:17" x14ac:dyDescent="0.35">
      <c r="Q17034" s="2"/>
    </row>
    <row r="17035" spans="17:17" x14ac:dyDescent="0.35">
      <c r="Q17035" s="2"/>
    </row>
    <row r="17036" spans="17:17" x14ac:dyDescent="0.35">
      <c r="Q17036" s="2"/>
    </row>
    <row r="17037" spans="17:17" x14ac:dyDescent="0.35">
      <c r="Q17037" s="2"/>
    </row>
    <row r="17038" spans="17:17" x14ac:dyDescent="0.35">
      <c r="Q17038" s="2"/>
    </row>
    <row r="17039" spans="17:17" x14ac:dyDescent="0.35">
      <c r="Q17039" s="2"/>
    </row>
    <row r="17040" spans="17:17" x14ac:dyDescent="0.35">
      <c r="Q17040" s="2"/>
    </row>
    <row r="17041" spans="17:17" x14ac:dyDescent="0.35">
      <c r="Q17041" s="2"/>
    </row>
    <row r="17042" spans="17:17" x14ac:dyDescent="0.35">
      <c r="Q17042" s="2"/>
    </row>
    <row r="17043" spans="17:17" x14ac:dyDescent="0.35">
      <c r="Q17043" s="2"/>
    </row>
    <row r="17044" spans="17:17" x14ac:dyDescent="0.35">
      <c r="Q17044" s="2"/>
    </row>
    <row r="17045" spans="17:17" x14ac:dyDescent="0.35">
      <c r="Q17045" s="2"/>
    </row>
    <row r="17046" spans="17:17" x14ac:dyDescent="0.35">
      <c r="Q17046" s="2"/>
    </row>
    <row r="17047" spans="17:17" x14ac:dyDescent="0.35">
      <c r="Q17047" s="2"/>
    </row>
    <row r="17048" spans="17:17" x14ac:dyDescent="0.35">
      <c r="Q17048" s="2"/>
    </row>
    <row r="17049" spans="17:17" x14ac:dyDescent="0.35">
      <c r="Q17049" s="2"/>
    </row>
    <row r="17050" spans="17:17" x14ac:dyDescent="0.35">
      <c r="Q17050" s="2"/>
    </row>
    <row r="17051" spans="17:17" x14ac:dyDescent="0.35">
      <c r="Q17051" s="2"/>
    </row>
    <row r="17052" spans="17:17" x14ac:dyDescent="0.35">
      <c r="Q17052" s="2"/>
    </row>
    <row r="17053" spans="17:17" x14ac:dyDescent="0.35">
      <c r="Q17053" s="2"/>
    </row>
    <row r="17054" spans="17:17" x14ac:dyDescent="0.35">
      <c r="Q17054" s="2"/>
    </row>
    <row r="17055" spans="17:17" x14ac:dyDescent="0.35">
      <c r="Q17055" s="2"/>
    </row>
    <row r="17056" spans="17:17" x14ac:dyDescent="0.35">
      <c r="Q17056" s="2"/>
    </row>
    <row r="17057" spans="17:17" x14ac:dyDescent="0.35">
      <c r="Q17057" s="2"/>
    </row>
    <row r="17058" spans="17:17" x14ac:dyDescent="0.35">
      <c r="Q17058" s="2"/>
    </row>
    <row r="17059" spans="17:17" x14ac:dyDescent="0.35">
      <c r="Q17059" s="2"/>
    </row>
    <row r="17060" spans="17:17" x14ac:dyDescent="0.35">
      <c r="Q17060" s="2"/>
    </row>
    <row r="17061" spans="17:17" x14ac:dyDescent="0.35">
      <c r="Q17061" s="2"/>
    </row>
    <row r="17062" spans="17:17" x14ac:dyDescent="0.35">
      <c r="Q17062" s="2"/>
    </row>
    <row r="17063" spans="17:17" x14ac:dyDescent="0.35">
      <c r="Q17063" s="2"/>
    </row>
    <row r="17064" spans="17:17" x14ac:dyDescent="0.35">
      <c r="Q17064" s="2"/>
    </row>
    <row r="17065" spans="17:17" x14ac:dyDescent="0.35">
      <c r="Q17065" s="2"/>
    </row>
    <row r="17066" spans="17:17" x14ac:dyDescent="0.35">
      <c r="Q17066" s="2"/>
    </row>
    <row r="17067" spans="17:17" x14ac:dyDescent="0.35">
      <c r="Q17067" s="2"/>
    </row>
    <row r="17068" spans="17:17" x14ac:dyDescent="0.35">
      <c r="Q17068" s="2"/>
    </row>
    <row r="17069" spans="17:17" x14ac:dyDescent="0.35">
      <c r="Q17069" s="2"/>
    </row>
    <row r="17070" spans="17:17" x14ac:dyDescent="0.35">
      <c r="Q17070" s="2"/>
    </row>
    <row r="17071" spans="17:17" x14ac:dyDescent="0.35">
      <c r="Q17071" s="2"/>
    </row>
    <row r="17072" spans="17:17" x14ac:dyDescent="0.35">
      <c r="Q17072" s="2"/>
    </row>
    <row r="17073" spans="17:17" x14ac:dyDescent="0.35">
      <c r="Q17073" s="2"/>
    </row>
    <row r="17074" spans="17:17" x14ac:dyDescent="0.35">
      <c r="Q17074" s="2"/>
    </row>
    <row r="17075" spans="17:17" x14ac:dyDescent="0.35">
      <c r="Q17075" s="2"/>
    </row>
    <row r="17076" spans="17:17" x14ac:dyDescent="0.35">
      <c r="Q17076" s="2"/>
    </row>
    <row r="17077" spans="17:17" x14ac:dyDescent="0.35">
      <c r="Q17077" s="2"/>
    </row>
    <row r="17078" spans="17:17" x14ac:dyDescent="0.35">
      <c r="Q17078" s="2"/>
    </row>
    <row r="17079" spans="17:17" x14ac:dyDescent="0.35">
      <c r="Q17079" s="2"/>
    </row>
    <row r="17080" spans="17:17" x14ac:dyDescent="0.35">
      <c r="Q17080" s="2"/>
    </row>
    <row r="17081" spans="17:17" x14ac:dyDescent="0.35">
      <c r="Q17081" s="2"/>
    </row>
    <row r="17082" spans="17:17" x14ac:dyDescent="0.35">
      <c r="Q17082" s="2"/>
    </row>
    <row r="17083" spans="17:17" x14ac:dyDescent="0.35">
      <c r="Q17083" s="2"/>
    </row>
    <row r="17084" spans="17:17" x14ac:dyDescent="0.35">
      <c r="Q17084" s="2"/>
    </row>
    <row r="17085" spans="17:17" x14ac:dyDescent="0.35">
      <c r="Q17085" s="2"/>
    </row>
    <row r="17086" spans="17:17" x14ac:dyDescent="0.35">
      <c r="Q17086" s="2"/>
    </row>
    <row r="17087" spans="17:17" x14ac:dyDescent="0.35">
      <c r="Q17087" s="2"/>
    </row>
    <row r="17088" spans="17:17" x14ac:dyDescent="0.35">
      <c r="Q17088" s="2"/>
    </row>
    <row r="17089" spans="17:17" x14ac:dyDescent="0.35">
      <c r="Q17089" s="2"/>
    </row>
    <row r="17090" spans="17:17" x14ac:dyDescent="0.35">
      <c r="Q17090" s="2"/>
    </row>
    <row r="17091" spans="17:17" x14ac:dyDescent="0.35">
      <c r="Q17091" s="2"/>
    </row>
    <row r="17092" spans="17:17" x14ac:dyDescent="0.35">
      <c r="Q17092" s="2"/>
    </row>
    <row r="17093" spans="17:17" x14ac:dyDescent="0.35">
      <c r="Q17093" s="2"/>
    </row>
    <row r="17094" spans="17:17" x14ac:dyDescent="0.35">
      <c r="Q17094" s="2"/>
    </row>
    <row r="17095" spans="17:17" x14ac:dyDescent="0.35">
      <c r="Q17095" s="2"/>
    </row>
    <row r="17096" spans="17:17" x14ac:dyDescent="0.35">
      <c r="Q17096" s="2"/>
    </row>
    <row r="17097" spans="17:17" x14ac:dyDescent="0.35">
      <c r="Q17097" s="2"/>
    </row>
    <row r="17098" spans="17:17" x14ac:dyDescent="0.35">
      <c r="Q17098" s="2"/>
    </row>
    <row r="17099" spans="17:17" x14ac:dyDescent="0.35">
      <c r="Q17099" s="2"/>
    </row>
    <row r="17100" spans="17:17" x14ac:dyDescent="0.35">
      <c r="Q17100" s="2"/>
    </row>
    <row r="17101" spans="17:17" x14ac:dyDescent="0.35">
      <c r="Q17101" s="2"/>
    </row>
    <row r="17102" spans="17:17" x14ac:dyDescent="0.35">
      <c r="Q17102" s="2"/>
    </row>
    <row r="17103" spans="17:17" x14ac:dyDescent="0.35">
      <c r="Q17103" s="2"/>
    </row>
    <row r="17104" spans="17:17" x14ac:dyDescent="0.35">
      <c r="Q17104" s="2"/>
    </row>
    <row r="17105" spans="17:17" x14ac:dyDescent="0.35">
      <c r="Q17105" s="2"/>
    </row>
    <row r="17106" spans="17:17" x14ac:dyDescent="0.35">
      <c r="Q17106" s="2"/>
    </row>
    <row r="17107" spans="17:17" x14ac:dyDescent="0.35">
      <c r="Q17107" s="2"/>
    </row>
    <row r="17108" spans="17:17" x14ac:dyDescent="0.35">
      <c r="Q17108" s="2"/>
    </row>
    <row r="17109" spans="17:17" x14ac:dyDescent="0.35">
      <c r="Q17109" s="2"/>
    </row>
    <row r="17110" spans="17:17" x14ac:dyDescent="0.35">
      <c r="Q17110" s="2"/>
    </row>
    <row r="17111" spans="17:17" x14ac:dyDescent="0.35">
      <c r="Q17111" s="2"/>
    </row>
    <row r="17112" spans="17:17" x14ac:dyDescent="0.35">
      <c r="Q17112" s="2"/>
    </row>
    <row r="17113" spans="17:17" x14ac:dyDescent="0.35">
      <c r="Q17113" s="2"/>
    </row>
    <row r="17114" spans="17:17" x14ac:dyDescent="0.35">
      <c r="Q17114" s="2"/>
    </row>
    <row r="17115" spans="17:17" x14ac:dyDescent="0.35">
      <c r="Q17115" s="2"/>
    </row>
    <row r="17116" spans="17:17" x14ac:dyDescent="0.35">
      <c r="Q17116" s="2"/>
    </row>
    <row r="17117" spans="17:17" x14ac:dyDescent="0.35">
      <c r="Q17117" s="2"/>
    </row>
    <row r="17118" spans="17:17" x14ac:dyDescent="0.35">
      <c r="Q17118" s="2"/>
    </row>
    <row r="17119" spans="17:17" x14ac:dyDescent="0.35">
      <c r="Q17119" s="2"/>
    </row>
    <row r="17120" spans="17:17" x14ac:dyDescent="0.35">
      <c r="Q17120" s="2"/>
    </row>
    <row r="17121" spans="17:17" x14ac:dyDescent="0.35">
      <c r="Q17121" s="2"/>
    </row>
    <row r="17122" spans="17:17" x14ac:dyDescent="0.35">
      <c r="Q17122" s="2"/>
    </row>
    <row r="17123" spans="17:17" x14ac:dyDescent="0.35">
      <c r="Q17123" s="2"/>
    </row>
    <row r="17124" spans="17:17" x14ac:dyDescent="0.35">
      <c r="Q17124" s="2"/>
    </row>
    <row r="17125" spans="17:17" x14ac:dyDescent="0.35">
      <c r="Q17125" s="2"/>
    </row>
    <row r="17126" spans="17:17" x14ac:dyDescent="0.35">
      <c r="Q17126" s="2"/>
    </row>
    <row r="17127" spans="17:17" x14ac:dyDescent="0.35">
      <c r="Q17127" s="2"/>
    </row>
    <row r="17128" spans="17:17" x14ac:dyDescent="0.35">
      <c r="Q17128" s="2"/>
    </row>
    <row r="17129" spans="17:17" x14ac:dyDescent="0.35">
      <c r="Q17129" s="2"/>
    </row>
    <row r="17130" spans="17:17" x14ac:dyDescent="0.35">
      <c r="Q17130" s="2"/>
    </row>
    <row r="17131" spans="17:17" x14ac:dyDescent="0.35">
      <c r="Q17131" s="2"/>
    </row>
    <row r="17132" spans="17:17" x14ac:dyDescent="0.35">
      <c r="Q17132" s="2"/>
    </row>
    <row r="17133" spans="17:17" x14ac:dyDescent="0.35">
      <c r="Q17133" s="2"/>
    </row>
    <row r="17134" spans="17:17" x14ac:dyDescent="0.35">
      <c r="Q17134" s="2"/>
    </row>
    <row r="17135" spans="17:17" x14ac:dyDescent="0.35">
      <c r="Q17135" s="2"/>
    </row>
    <row r="17136" spans="17:17" x14ac:dyDescent="0.35">
      <c r="Q17136" s="2"/>
    </row>
    <row r="17137" spans="17:17" x14ac:dyDescent="0.35">
      <c r="Q17137" s="2"/>
    </row>
    <row r="17138" spans="17:17" x14ac:dyDescent="0.35">
      <c r="Q17138" s="2"/>
    </row>
    <row r="17139" spans="17:17" x14ac:dyDescent="0.35">
      <c r="Q17139" s="2"/>
    </row>
    <row r="17140" spans="17:17" x14ac:dyDescent="0.35">
      <c r="Q17140" s="2"/>
    </row>
    <row r="17141" spans="17:17" x14ac:dyDescent="0.35">
      <c r="Q17141" s="2"/>
    </row>
    <row r="17142" spans="17:17" x14ac:dyDescent="0.35">
      <c r="Q17142" s="2"/>
    </row>
    <row r="17143" spans="17:17" x14ac:dyDescent="0.35">
      <c r="Q17143" s="2"/>
    </row>
    <row r="17144" spans="17:17" x14ac:dyDescent="0.35">
      <c r="Q17144" s="2"/>
    </row>
    <row r="17145" spans="17:17" x14ac:dyDescent="0.35">
      <c r="Q17145" s="2"/>
    </row>
    <row r="17146" spans="17:17" x14ac:dyDescent="0.35">
      <c r="Q17146" s="2"/>
    </row>
    <row r="17147" spans="17:17" x14ac:dyDescent="0.35">
      <c r="Q17147" s="2"/>
    </row>
    <row r="17148" spans="17:17" x14ac:dyDescent="0.35">
      <c r="Q17148" s="2"/>
    </row>
    <row r="17149" spans="17:17" x14ac:dyDescent="0.35">
      <c r="Q17149" s="2"/>
    </row>
    <row r="17150" spans="17:17" x14ac:dyDescent="0.35">
      <c r="Q17150" s="2"/>
    </row>
    <row r="17151" spans="17:17" x14ac:dyDescent="0.35">
      <c r="Q17151" s="2"/>
    </row>
    <row r="17152" spans="17:17" x14ac:dyDescent="0.35">
      <c r="Q17152" s="2"/>
    </row>
    <row r="17153" spans="17:17" x14ac:dyDescent="0.35">
      <c r="Q17153" s="2"/>
    </row>
    <row r="17154" spans="17:17" x14ac:dyDescent="0.35">
      <c r="Q17154" s="2"/>
    </row>
    <row r="17155" spans="17:17" x14ac:dyDescent="0.35">
      <c r="Q17155" s="2"/>
    </row>
    <row r="17156" spans="17:17" x14ac:dyDescent="0.35">
      <c r="Q17156" s="2"/>
    </row>
    <row r="17157" spans="17:17" x14ac:dyDescent="0.35">
      <c r="Q17157" s="2"/>
    </row>
    <row r="17158" spans="17:17" x14ac:dyDescent="0.35">
      <c r="Q17158" s="2"/>
    </row>
    <row r="17159" spans="17:17" x14ac:dyDescent="0.35">
      <c r="Q17159" s="2"/>
    </row>
    <row r="17160" spans="17:17" x14ac:dyDescent="0.35">
      <c r="Q17160" s="2"/>
    </row>
    <row r="17161" spans="17:17" x14ac:dyDescent="0.35">
      <c r="Q17161" s="2"/>
    </row>
    <row r="17162" spans="17:17" x14ac:dyDescent="0.35">
      <c r="Q17162" s="2"/>
    </row>
    <row r="17163" spans="17:17" x14ac:dyDescent="0.35">
      <c r="Q17163" s="2"/>
    </row>
    <row r="17164" spans="17:17" x14ac:dyDescent="0.35">
      <c r="Q17164" s="2"/>
    </row>
    <row r="17165" spans="17:17" x14ac:dyDescent="0.35">
      <c r="Q17165" s="2"/>
    </row>
    <row r="17166" spans="17:17" x14ac:dyDescent="0.35">
      <c r="Q17166" s="2"/>
    </row>
    <row r="17167" spans="17:17" x14ac:dyDescent="0.35">
      <c r="Q17167" s="2"/>
    </row>
    <row r="17168" spans="17:17" x14ac:dyDescent="0.35">
      <c r="Q17168" s="2"/>
    </row>
    <row r="17169" spans="17:17" x14ac:dyDescent="0.35">
      <c r="Q17169" s="2"/>
    </row>
    <row r="17170" spans="17:17" x14ac:dyDescent="0.35">
      <c r="Q17170" s="2"/>
    </row>
    <row r="17171" spans="17:17" x14ac:dyDescent="0.35">
      <c r="Q17171" s="2"/>
    </row>
    <row r="17172" spans="17:17" x14ac:dyDescent="0.35">
      <c r="Q17172" s="2"/>
    </row>
    <row r="17173" spans="17:17" x14ac:dyDescent="0.35">
      <c r="Q17173" s="2"/>
    </row>
    <row r="17174" spans="17:17" x14ac:dyDescent="0.35">
      <c r="Q17174" s="2"/>
    </row>
    <row r="17175" spans="17:17" x14ac:dyDescent="0.35">
      <c r="Q17175" s="2"/>
    </row>
    <row r="17176" spans="17:17" x14ac:dyDescent="0.35">
      <c r="Q17176" s="2"/>
    </row>
    <row r="17177" spans="17:17" x14ac:dyDescent="0.35">
      <c r="Q17177" s="2"/>
    </row>
    <row r="17178" spans="17:17" x14ac:dyDescent="0.35">
      <c r="Q17178" s="2"/>
    </row>
    <row r="17179" spans="17:17" x14ac:dyDescent="0.35">
      <c r="Q17179" s="2"/>
    </row>
    <row r="17180" spans="17:17" x14ac:dyDescent="0.35">
      <c r="Q17180" s="2"/>
    </row>
    <row r="17181" spans="17:17" x14ac:dyDescent="0.35">
      <c r="Q17181" s="2"/>
    </row>
    <row r="17182" spans="17:17" x14ac:dyDescent="0.35">
      <c r="Q17182" s="2"/>
    </row>
    <row r="17183" spans="17:17" x14ac:dyDescent="0.35">
      <c r="Q17183" s="2"/>
    </row>
    <row r="17184" spans="17:17" x14ac:dyDescent="0.35">
      <c r="Q17184" s="2"/>
    </row>
    <row r="17185" spans="17:17" x14ac:dyDescent="0.35">
      <c r="Q17185" s="2"/>
    </row>
    <row r="17186" spans="17:17" x14ac:dyDescent="0.35">
      <c r="Q17186" s="2"/>
    </row>
    <row r="17187" spans="17:17" x14ac:dyDescent="0.35">
      <c r="Q17187" s="2"/>
    </row>
    <row r="17188" spans="17:17" x14ac:dyDescent="0.35">
      <c r="Q17188" s="2"/>
    </row>
    <row r="17189" spans="17:17" x14ac:dyDescent="0.35">
      <c r="Q17189" s="2"/>
    </row>
    <row r="17190" spans="17:17" x14ac:dyDescent="0.35">
      <c r="Q17190" s="2"/>
    </row>
    <row r="17191" spans="17:17" x14ac:dyDescent="0.35">
      <c r="Q17191" s="2"/>
    </row>
    <row r="17192" spans="17:17" x14ac:dyDescent="0.35">
      <c r="Q17192" s="2"/>
    </row>
    <row r="17193" spans="17:17" x14ac:dyDescent="0.35">
      <c r="Q17193" s="2"/>
    </row>
    <row r="17194" spans="17:17" x14ac:dyDescent="0.35">
      <c r="Q17194" s="2"/>
    </row>
    <row r="17195" spans="17:17" x14ac:dyDescent="0.35">
      <c r="Q17195" s="2"/>
    </row>
    <row r="17196" spans="17:17" x14ac:dyDescent="0.35">
      <c r="Q17196" s="2"/>
    </row>
    <row r="17197" spans="17:17" x14ac:dyDescent="0.35">
      <c r="Q17197" s="2"/>
    </row>
    <row r="17198" spans="17:17" x14ac:dyDescent="0.35">
      <c r="Q17198" s="2"/>
    </row>
    <row r="17199" spans="17:17" x14ac:dyDescent="0.35">
      <c r="Q17199" s="2"/>
    </row>
    <row r="17200" spans="17:17" x14ac:dyDescent="0.35">
      <c r="Q17200" s="2"/>
    </row>
    <row r="17201" spans="17:17" x14ac:dyDescent="0.35">
      <c r="Q17201" s="2"/>
    </row>
    <row r="17202" spans="17:17" x14ac:dyDescent="0.35">
      <c r="Q17202" s="2"/>
    </row>
    <row r="17203" spans="17:17" x14ac:dyDescent="0.35">
      <c r="Q17203" s="2"/>
    </row>
    <row r="17204" spans="17:17" x14ac:dyDescent="0.35">
      <c r="Q17204" s="2"/>
    </row>
    <row r="17205" spans="17:17" x14ac:dyDescent="0.35">
      <c r="Q17205" s="2"/>
    </row>
    <row r="17206" spans="17:17" x14ac:dyDescent="0.35">
      <c r="Q17206" s="2"/>
    </row>
    <row r="17207" spans="17:17" x14ac:dyDescent="0.35">
      <c r="Q17207" s="2"/>
    </row>
    <row r="17208" spans="17:17" x14ac:dyDescent="0.35">
      <c r="Q17208" s="2"/>
    </row>
    <row r="17209" spans="17:17" x14ac:dyDescent="0.35">
      <c r="Q17209" s="2"/>
    </row>
    <row r="17210" spans="17:17" x14ac:dyDescent="0.35">
      <c r="Q17210" s="2"/>
    </row>
    <row r="17211" spans="17:17" x14ac:dyDescent="0.35">
      <c r="Q17211" s="2"/>
    </row>
    <row r="17212" spans="17:17" x14ac:dyDescent="0.35">
      <c r="Q17212" s="2"/>
    </row>
    <row r="17213" spans="17:17" x14ac:dyDescent="0.35">
      <c r="Q17213" s="2"/>
    </row>
    <row r="17214" spans="17:17" x14ac:dyDescent="0.35">
      <c r="Q17214" s="2"/>
    </row>
    <row r="17215" spans="17:17" x14ac:dyDescent="0.35">
      <c r="Q17215" s="2"/>
    </row>
    <row r="17216" spans="17:17" x14ac:dyDescent="0.35">
      <c r="Q17216" s="2"/>
    </row>
    <row r="17217" spans="17:17" x14ac:dyDescent="0.35">
      <c r="Q17217" s="2"/>
    </row>
    <row r="17218" spans="17:17" x14ac:dyDescent="0.35">
      <c r="Q17218" s="2"/>
    </row>
    <row r="17219" spans="17:17" x14ac:dyDescent="0.35">
      <c r="Q17219" s="2"/>
    </row>
    <row r="17220" spans="17:17" x14ac:dyDescent="0.35">
      <c r="Q17220" s="2"/>
    </row>
    <row r="17221" spans="17:17" x14ac:dyDescent="0.35">
      <c r="Q17221" s="2"/>
    </row>
    <row r="17222" spans="17:17" x14ac:dyDescent="0.35">
      <c r="Q17222" s="2"/>
    </row>
    <row r="17223" spans="17:17" x14ac:dyDescent="0.35">
      <c r="Q17223" s="2"/>
    </row>
    <row r="17224" spans="17:17" x14ac:dyDescent="0.35">
      <c r="Q17224" s="2"/>
    </row>
    <row r="17225" spans="17:17" x14ac:dyDescent="0.35">
      <c r="Q17225" s="2"/>
    </row>
    <row r="17226" spans="17:17" x14ac:dyDescent="0.35">
      <c r="Q17226" s="2"/>
    </row>
    <row r="17227" spans="17:17" x14ac:dyDescent="0.35">
      <c r="Q17227" s="2"/>
    </row>
    <row r="17228" spans="17:17" x14ac:dyDescent="0.35">
      <c r="Q17228" s="2"/>
    </row>
    <row r="17229" spans="17:17" x14ac:dyDescent="0.35">
      <c r="Q17229" s="2"/>
    </row>
    <row r="17230" spans="17:17" x14ac:dyDescent="0.35">
      <c r="Q17230" s="2"/>
    </row>
    <row r="17231" spans="17:17" x14ac:dyDescent="0.35">
      <c r="Q17231" s="2"/>
    </row>
    <row r="17232" spans="17:17" x14ac:dyDescent="0.35">
      <c r="Q17232" s="2"/>
    </row>
    <row r="17233" spans="17:17" x14ac:dyDescent="0.35">
      <c r="Q17233" s="2"/>
    </row>
    <row r="17234" spans="17:17" x14ac:dyDescent="0.35">
      <c r="Q17234" s="2"/>
    </row>
    <row r="17235" spans="17:17" x14ac:dyDescent="0.35">
      <c r="Q17235" s="2"/>
    </row>
    <row r="17236" spans="17:17" x14ac:dyDescent="0.35">
      <c r="Q17236" s="2"/>
    </row>
    <row r="17237" spans="17:17" x14ac:dyDescent="0.35">
      <c r="Q17237" s="2"/>
    </row>
    <row r="17238" spans="17:17" x14ac:dyDescent="0.35">
      <c r="Q17238" s="2"/>
    </row>
    <row r="17239" spans="17:17" x14ac:dyDescent="0.35">
      <c r="Q17239" s="2"/>
    </row>
    <row r="17240" spans="17:17" x14ac:dyDescent="0.35">
      <c r="Q17240" s="2"/>
    </row>
    <row r="17241" spans="17:17" x14ac:dyDescent="0.35">
      <c r="Q17241" s="2"/>
    </row>
    <row r="17242" spans="17:17" x14ac:dyDescent="0.35">
      <c r="Q17242" s="2"/>
    </row>
    <row r="17243" spans="17:17" x14ac:dyDescent="0.35">
      <c r="Q17243" s="2"/>
    </row>
    <row r="17244" spans="17:17" x14ac:dyDescent="0.35">
      <c r="Q17244" s="2"/>
    </row>
    <row r="17245" spans="17:17" x14ac:dyDescent="0.35">
      <c r="Q17245" s="2"/>
    </row>
    <row r="17246" spans="17:17" x14ac:dyDescent="0.35">
      <c r="Q17246" s="2"/>
    </row>
    <row r="17247" spans="17:17" x14ac:dyDescent="0.35">
      <c r="Q17247" s="2"/>
    </row>
    <row r="17248" spans="17:17" x14ac:dyDescent="0.35">
      <c r="Q17248" s="2"/>
    </row>
    <row r="17249" spans="17:17" x14ac:dyDescent="0.35">
      <c r="Q17249" s="2"/>
    </row>
    <row r="17250" spans="17:17" x14ac:dyDescent="0.35">
      <c r="Q17250" s="2"/>
    </row>
    <row r="17251" spans="17:17" x14ac:dyDescent="0.35">
      <c r="Q17251" s="2"/>
    </row>
    <row r="17252" spans="17:17" x14ac:dyDescent="0.35">
      <c r="Q17252" s="2"/>
    </row>
    <row r="17253" spans="17:17" x14ac:dyDescent="0.35">
      <c r="Q17253" s="2"/>
    </row>
    <row r="17254" spans="17:17" x14ac:dyDescent="0.35">
      <c r="Q17254" s="2"/>
    </row>
    <row r="17255" spans="17:17" x14ac:dyDescent="0.35">
      <c r="Q17255" s="2"/>
    </row>
    <row r="17256" spans="17:17" x14ac:dyDescent="0.35">
      <c r="Q17256" s="2"/>
    </row>
    <row r="17257" spans="17:17" x14ac:dyDescent="0.35">
      <c r="Q17257" s="2"/>
    </row>
    <row r="17258" spans="17:17" x14ac:dyDescent="0.35">
      <c r="Q17258" s="2"/>
    </row>
    <row r="17259" spans="17:17" x14ac:dyDescent="0.35">
      <c r="Q17259" s="2"/>
    </row>
    <row r="17260" spans="17:17" x14ac:dyDescent="0.35">
      <c r="Q17260" s="2"/>
    </row>
    <row r="17261" spans="17:17" x14ac:dyDescent="0.35">
      <c r="Q17261" s="2"/>
    </row>
    <row r="17262" spans="17:17" x14ac:dyDescent="0.35">
      <c r="Q17262" s="2"/>
    </row>
    <row r="17263" spans="17:17" x14ac:dyDescent="0.35">
      <c r="Q17263" s="2"/>
    </row>
    <row r="17264" spans="17:17" x14ac:dyDescent="0.35">
      <c r="Q17264" s="2"/>
    </row>
    <row r="17265" spans="17:17" x14ac:dyDescent="0.35">
      <c r="Q17265" s="2"/>
    </row>
    <row r="17266" spans="17:17" x14ac:dyDescent="0.35">
      <c r="Q17266" s="2"/>
    </row>
    <row r="17267" spans="17:17" x14ac:dyDescent="0.35">
      <c r="Q17267" s="2"/>
    </row>
    <row r="17268" spans="17:17" x14ac:dyDescent="0.35">
      <c r="Q17268" s="2"/>
    </row>
    <row r="17269" spans="17:17" x14ac:dyDescent="0.35">
      <c r="Q17269" s="2"/>
    </row>
    <row r="17270" spans="17:17" x14ac:dyDescent="0.35">
      <c r="Q17270" s="2"/>
    </row>
    <row r="17271" spans="17:17" x14ac:dyDescent="0.35">
      <c r="Q17271" s="2"/>
    </row>
    <row r="17272" spans="17:17" x14ac:dyDescent="0.35">
      <c r="Q17272" s="2"/>
    </row>
    <row r="17273" spans="17:17" x14ac:dyDescent="0.35">
      <c r="Q17273" s="2"/>
    </row>
    <row r="17274" spans="17:17" x14ac:dyDescent="0.35">
      <c r="Q17274" s="2"/>
    </row>
    <row r="17275" spans="17:17" x14ac:dyDescent="0.35">
      <c r="Q17275" s="2"/>
    </row>
    <row r="17276" spans="17:17" x14ac:dyDescent="0.35">
      <c r="Q17276" s="2"/>
    </row>
    <row r="17277" spans="17:17" x14ac:dyDescent="0.35">
      <c r="Q17277" s="2"/>
    </row>
    <row r="17278" spans="17:17" x14ac:dyDescent="0.35">
      <c r="Q17278" s="2"/>
    </row>
    <row r="17279" spans="17:17" x14ac:dyDescent="0.35">
      <c r="Q17279" s="2"/>
    </row>
    <row r="17280" spans="17:17" x14ac:dyDescent="0.35">
      <c r="Q17280" s="2"/>
    </row>
    <row r="17281" spans="17:17" x14ac:dyDescent="0.35">
      <c r="Q17281" s="2"/>
    </row>
    <row r="17282" spans="17:17" x14ac:dyDescent="0.35">
      <c r="Q17282" s="2"/>
    </row>
    <row r="17283" spans="17:17" x14ac:dyDescent="0.35">
      <c r="Q17283" s="2"/>
    </row>
    <row r="17284" spans="17:17" x14ac:dyDescent="0.35">
      <c r="Q17284" s="2"/>
    </row>
    <row r="17285" spans="17:17" x14ac:dyDescent="0.35">
      <c r="Q17285" s="2"/>
    </row>
    <row r="17286" spans="17:17" x14ac:dyDescent="0.35">
      <c r="Q17286" s="2"/>
    </row>
    <row r="17287" spans="17:17" x14ac:dyDescent="0.35">
      <c r="Q17287" s="2"/>
    </row>
    <row r="17288" spans="17:17" x14ac:dyDescent="0.35">
      <c r="Q17288" s="2"/>
    </row>
    <row r="17289" spans="17:17" x14ac:dyDescent="0.35">
      <c r="Q17289" s="2"/>
    </row>
    <row r="17290" spans="17:17" x14ac:dyDescent="0.35">
      <c r="Q17290" s="2"/>
    </row>
    <row r="17291" spans="17:17" x14ac:dyDescent="0.35">
      <c r="Q17291" s="2"/>
    </row>
    <row r="17292" spans="17:17" x14ac:dyDescent="0.35">
      <c r="Q17292" s="2"/>
    </row>
    <row r="17293" spans="17:17" x14ac:dyDescent="0.35">
      <c r="Q17293" s="2"/>
    </row>
    <row r="17294" spans="17:17" x14ac:dyDescent="0.35">
      <c r="Q17294" s="2"/>
    </row>
    <row r="17295" spans="17:17" x14ac:dyDescent="0.35">
      <c r="Q17295" s="2"/>
    </row>
    <row r="17296" spans="17:17" x14ac:dyDescent="0.35">
      <c r="Q17296" s="2"/>
    </row>
    <row r="17297" spans="17:17" x14ac:dyDescent="0.35">
      <c r="Q17297" s="2"/>
    </row>
    <row r="17298" spans="17:17" x14ac:dyDescent="0.35">
      <c r="Q17298" s="2"/>
    </row>
    <row r="17299" spans="17:17" x14ac:dyDescent="0.35">
      <c r="Q17299" s="2"/>
    </row>
    <row r="17300" spans="17:17" x14ac:dyDescent="0.35">
      <c r="Q17300" s="2"/>
    </row>
    <row r="17301" spans="17:17" x14ac:dyDescent="0.35">
      <c r="Q17301" s="2"/>
    </row>
    <row r="17302" spans="17:17" x14ac:dyDescent="0.35">
      <c r="Q17302" s="2"/>
    </row>
    <row r="17303" spans="17:17" x14ac:dyDescent="0.35">
      <c r="Q17303" s="2"/>
    </row>
    <row r="17304" spans="17:17" x14ac:dyDescent="0.35">
      <c r="Q17304" s="2"/>
    </row>
    <row r="17305" spans="17:17" x14ac:dyDescent="0.35">
      <c r="Q17305" s="2"/>
    </row>
    <row r="17306" spans="17:17" x14ac:dyDescent="0.35">
      <c r="Q17306" s="2"/>
    </row>
    <row r="17307" spans="17:17" x14ac:dyDescent="0.35">
      <c r="Q17307" s="2"/>
    </row>
    <row r="17308" spans="17:17" x14ac:dyDescent="0.35">
      <c r="Q17308" s="2"/>
    </row>
    <row r="17309" spans="17:17" x14ac:dyDescent="0.35">
      <c r="Q17309" s="2"/>
    </row>
    <row r="17310" spans="17:17" x14ac:dyDescent="0.35">
      <c r="Q17310" s="2"/>
    </row>
    <row r="17311" spans="17:17" x14ac:dyDescent="0.35">
      <c r="Q17311" s="2"/>
    </row>
    <row r="17312" spans="17:17" x14ac:dyDescent="0.35">
      <c r="Q17312" s="2"/>
    </row>
    <row r="17313" spans="17:17" x14ac:dyDescent="0.35">
      <c r="Q17313" s="2"/>
    </row>
    <row r="17314" spans="17:17" x14ac:dyDescent="0.35">
      <c r="Q17314" s="2"/>
    </row>
    <row r="17315" spans="17:17" x14ac:dyDescent="0.35">
      <c r="Q17315" s="2"/>
    </row>
    <row r="17316" spans="17:17" x14ac:dyDescent="0.35">
      <c r="Q17316" s="2"/>
    </row>
    <row r="17317" spans="17:17" x14ac:dyDescent="0.35">
      <c r="Q17317" s="2"/>
    </row>
    <row r="17318" spans="17:17" x14ac:dyDescent="0.35">
      <c r="Q17318" s="2"/>
    </row>
    <row r="17319" spans="17:17" x14ac:dyDescent="0.35">
      <c r="Q17319" s="2"/>
    </row>
    <row r="17320" spans="17:17" x14ac:dyDescent="0.35">
      <c r="Q17320" s="2"/>
    </row>
    <row r="17321" spans="17:17" x14ac:dyDescent="0.35">
      <c r="Q17321" s="2"/>
    </row>
    <row r="17322" spans="17:17" x14ac:dyDescent="0.35">
      <c r="Q17322" s="2"/>
    </row>
    <row r="17323" spans="17:17" x14ac:dyDescent="0.35">
      <c r="Q17323" s="2"/>
    </row>
    <row r="17324" spans="17:17" x14ac:dyDescent="0.35">
      <c r="Q17324" s="2"/>
    </row>
    <row r="17325" spans="17:17" x14ac:dyDescent="0.35">
      <c r="Q17325" s="2"/>
    </row>
    <row r="17326" spans="17:17" x14ac:dyDescent="0.35">
      <c r="Q17326" s="2"/>
    </row>
    <row r="17327" spans="17:17" x14ac:dyDescent="0.35">
      <c r="Q17327" s="2"/>
    </row>
    <row r="17328" spans="17:17" x14ac:dyDescent="0.35">
      <c r="Q17328" s="2"/>
    </row>
    <row r="17329" spans="17:17" x14ac:dyDescent="0.35">
      <c r="Q17329" s="2"/>
    </row>
    <row r="17330" spans="17:17" x14ac:dyDescent="0.35">
      <c r="Q17330" s="2"/>
    </row>
    <row r="17331" spans="17:17" x14ac:dyDescent="0.35">
      <c r="Q17331" s="2"/>
    </row>
    <row r="17332" spans="17:17" x14ac:dyDescent="0.35">
      <c r="Q17332" s="2"/>
    </row>
    <row r="17333" spans="17:17" x14ac:dyDescent="0.35">
      <c r="Q17333" s="2"/>
    </row>
    <row r="17334" spans="17:17" x14ac:dyDescent="0.35">
      <c r="Q17334" s="2"/>
    </row>
    <row r="17335" spans="17:17" x14ac:dyDescent="0.35">
      <c r="Q17335" s="2"/>
    </row>
    <row r="17336" spans="17:17" x14ac:dyDescent="0.35">
      <c r="Q17336" s="2"/>
    </row>
    <row r="17337" spans="17:17" x14ac:dyDescent="0.35">
      <c r="Q17337" s="2"/>
    </row>
    <row r="17338" spans="17:17" x14ac:dyDescent="0.35">
      <c r="Q17338" s="2"/>
    </row>
    <row r="17339" spans="17:17" x14ac:dyDescent="0.35">
      <c r="Q17339" s="2"/>
    </row>
    <row r="17340" spans="17:17" x14ac:dyDescent="0.35">
      <c r="Q17340" s="2"/>
    </row>
    <row r="17341" spans="17:17" x14ac:dyDescent="0.35">
      <c r="Q17341" s="2"/>
    </row>
    <row r="17342" spans="17:17" x14ac:dyDescent="0.35">
      <c r="Q17342" s="2"/>
    </row>
    <row r="17343" spans="17:17" x14ac:dyDescent="0.35">
      <c r="Q17343" s="2"/>
    </row>
    <row r="17344" spans="17:17" x14ac:dyDescent="0.35">
      <c r="Q17344" s="2"/>
    </row>
    <row r="17345" spans="17:17" x14ac:dyDescent="0.35">
      <c r="Q17345" s="2"/>
    </row>
    <row r="17346" spans="17:17" x14ac:dyDescent="0.35">
      <c r="Q17346" s="2"/>
    </row>
    <row r="17347" spans="17:17" x14ac:dyDescent="0.35">
      <c r="Q17347" s="2"/>
    </row>
    <row r="17348" spans="17:17" x14ac:dyDescent="0.35">
      <c r="Q17348" s="2"/>
    </row>
    <row r="17349" spans="17:17" x14ac:dyDescent="0.35">
      <c r="Q17349" s="2"/>
    </row>
    <row r="17350" spans="17:17" x14ac:dyDescent="0.35">
      <c r="Q17350" s="2"/>
    </row>
    <row r="17351" spans="17:17" x14ac:dyDescent="0.35">
      <c r="Q17351" s="2"/>
    </row>
    <row r="17352" spans="17:17" x14ac:dyDescent="0.35">
      <c r="Q17352" s="2"/>
    </row>
    <row r="17353" spans="17:17" x14ac:dyDescent="0.35">
      <c r="Q17353" s="2"/>
    </row>
    <row r="17354" spans="17:17" x14ac:dyDescent="0.35">
      <c r="Q17354" s="2"/>
    </row>
    <row r="17355" spans="17:17" x14ac:dyDescent="0.35">
      <c r="Q17355" s="2"/>
    </row>
    <row r="17356" spans="17:17" x14ac:dyDescent="0.35">
      <c r="Q17356" s="2"/>
    </row>
    <row r="17357" spans="17:17" x14ac:dyDescent="0.35">
      <c r="Q17357" s="2"/>
    </row>
    <row r="17358" spans="17:17" x14ac:dyDescent="0.35">
      <c r="Q17358" s="2"/>
    </row>
    <row r="17359" spans="17:17" x14ac:dyDescent="0.35">
      <c r="Q17359" s="2"/>
    </row>
    <row r="17360" spans="17:17" x14ac:dyDescent="0.35">
      <c r="Q17360" s="2"/>
    </row>
    <row r="17361" spans="17:17" x14ac:dyDescent="0.35">
      <c r="Q17361" s="2"/>
    </row>
    <row r="17362" spans="17:17" x14ac:dyDescent="0.35">
      <c r="Q17362" s="2"/>
    </row>
    <row r="17363" spans="17:17" x14ac:dyDescent="0.35">
      <c r="Q17363" s="2"/>
    </row>
    <row r="17364" spans="17:17" x14ac:dyDescent="0.35">
      <c r="Q17364" s="2"/>
    </row>
    <row r="17365" spans="17:17" x14ac:dyDescent="0.35">
      <c r="Q17365" s="2"/>
    </row>
    <row r="17366" spans="17:17" x14ac:dyDescent="0.35">
      <c r="Q17366" s="2"/>
    </row>
    <row r="17367" spans="17:17" x14ac:dyDescent="0.35">
      <c r="Q17367" s="2"/>
    </row>
    <row r="17368" spans="17:17" x14ac:dyDescent="0.35">
      <c r="Q17368" s="2"/>
    </row>
    <row r="17369" spans="17:17" x14ac:dyDescent="0.35">
      <c r="Q17369" s="2"/>
    </row>
    <row r="17370" spans="17:17" x14ac:dyDescent="0.35">
      <c r="Q17370" s="2"/>
    </row>
    <row r="17371" spans="17:17" x14ac:dyDescent="0.35">
      <c r="Q17371" s="2"/>
    </row>
    <row r="17372" spans="17:17" x14ac:dyDescent="0.35">
      <c r="Q17372" s="2"/>
    </row>
    <row r="17373" spans="17:17" x14ac:dyDescent="0.35">
      <c r="Q17373" s="2"/>
    </row>
    <row r="17374" spans="17:17" x14ac:dyDescent="0.35">
      <c r="Q17374" s="2"/>
    </row>
    <row r="17375" spans="17:17" x14ac:dyDescent="0.35">
      <c r="Q17375" s="2"/>
    </row>
    <row r="17376" spans="17:17" x14ac:dyDescent="0.35">
      <c r="Q17376" s="2"/>
    </row>
    <row r="17377" spans="17:17" x14ac:dyDescent="0.35">
      <c r="Q17377" s="2"/>
    </row>
    <row r="17378" spans="17:17" x14ac:dyDescent="0.35">
      <c r="Q17378" s="2"/>
    </row>
    <row r="17379" spans="17:17" x14ac:dyDescent="0.35">
      <c r="Q17379" s="2"/>
    </row>
    <row r="17380" spans="17:17" x14ac:dyDescent="0.35">
      <c r="Q17380" s="2"/>
    </row>
    <row r="17381" spans="17:17" x14ac:dyDescent="0.35">
      <c r="Q17381" s="2"/>
    </row>
    <row r="17382" spans="17:17" x14ac:dyDescent="0.35">
      <c r="Q17382" s="2"/>
    </row>
    <row r="17383" spans="17:17" x14ac:dyDescent="0.35">
      <c r="Q17383" s="2"/>
    </row>
    <row r="17384" spans="17:17" x14ac:dyDescent="0.35">
      <c r="Q17384" s="2"/>
    </row>
    <row r="17385" spans="17:17" x14ac:dyDescent="0.35">
      <c r="Q17385" s="2"/>
    </row>
    <row r="17386" spans="17:17" x14ac:dyDescent="0.35">
      <c r="Q17386" s="2"/>
    </row>
    <row r="17387" spans="17:17" x14ac:dyDescent="0.35">
      <c r="Q17387" s="2"/>
    </row>
    <row r="17388" spans="17:17" x14ac:dyDescent="0.35">
      <c r="Q17388" s="2"/>
    </row>
    <row r="17389" spans="17:17" x14ac:dyDescent="0.35">
      <c r="Q17389" s="2"/>
    </row>
    <row r="17390" spans="17:17" x14ac:dyDescent="0.35">
      <c r="Q17390" s="2"/>
    </row>
    <row r="17391" spans="17:17" x14ac:dyDescent="0.35">
      <c r="Q17391" s="2"/>
    </row>
    <row r="17392" spans="17:17" x14ac:dyDescent="0.35">
      <c r="Q17392" s="2"/>
    </row>
    <row r="17393" spans="17:17" x14ac:dyDescent="0.35">
      <c r="Q17393" s="2"/>
    </row>
    <row r="17394" spans="17:17" x14ac:dyDescent="0.35">
      <c r="Q17394" s="2"/>
    </row>
    <row r="17395" spans="17:17" x14ac:dyDescent="0.35">
      <c r="Q17395" s="2"/>
    </row>
    <row r="17396" spans="17:17" x14ac:dyDescent="0.35">
      <c r="Q17396" s="2"/>
    </row>
    <row r="17397" spans="17:17" x14ac:dyDescent="0.35">
      <c r="Q17397" s="2"/>
    </row>
    <row r="17398" spans="17:17" x14ac:dyDescent="0.35">
      <c r="Q17398" s="2"/>
    </row>
    <row r="17399" spans="17:17" x14ac:dyDescent="0.35">
      <c r="Q17399" s="2"/>
    </row>
    <row r="17400" spans="17:17" x14ac:dyDescent="0.35">
      <c r="Q17400" s="2"/>
    </row>
    <row r="17401" spans="17:17" x14ac:dyDescent="0.35">
      <c r="Q17401" s="2"/>
    </row>
    <row r="17402" spans="17:17" x14ac:dyDescent="0.35">
      <c r="Q17402" s="2"/>
    </row>
    <row r="17403" spans="17:17" x14ac:dyDescent="0.35">
      <c r="Q17403" s="2"/>
    </row>
    <row r="17404" spans="17:17" x14ac:dyDescent="0.35">
      <c r="Q17404" s="2"/>
    </row>
    <row r="17405" spans="17:17" x14ac:dyDescent="0.35">
      <c r="Q17405" s="2"/>
    </row>
    <row r="17406" spans="17:17" x14ac:dyDescent="0.35">
      <c r="Q17406" s="2"/>
    </row>
    <row r="17407" spans="17:17" x14ac:dyDescent="0.35">
      <c r="Q17407" s="2"/>
    </row>
    <row r="17408" spans="17:17" x14ac:dyDescent="0.35">
      <c r="Q17408" s="2"/>
    </row>
    <row r="17409" spans="17:17" x14ac:dyDescent="0.35">
      <c r="Q17409" s="2"/>
    </row>
    <row r="17410" spans="17:17" x14ac:dyDescent="0.35">
      <c r="Q17410" s="2"/>
    </row>
    <row r="17411" spans="17:17" x14ac:dyDescent="0.35">
      <c r="Q17411" s="2"/>
    </row>
    <row r="17412" spans="17:17" x14ac:dyDescent="0.35">
      <c r="Q17412" s="2"/>
    </row>
    <row r="17413" spans="17:17" x14ac:dyDescent="0.35">
      <c r="Q17413" s="2"/>
    </row>
    <row r="17414" spans="17:17" x14ac:dyDescent="0.35">
      <c r="Q17414" s="2"/>
    </row>
    <row r="17415" spans="17:17" x14ac:dyDescent="0.35">
      <c r="Q17415" s="2"/>
    </row>
    <row r="17416" spans="17:17" x14ac:dyDescent="0.35">
      <c r="Q17416" s="2"/>
    </row>
    <row r="17417" spans="17:17" x14ac:dyDescent="0.35">
      <c r="Q17417" s="2"/>
    </row>
    <row r="17418" spans="17:17" x14ac:dyDescent="0.35">
      <c r="Q17418" s="2"/>
    </row>
    <row r="17419" spans="17:17" x14ac:dyDescent="0.35">
      <c r="Q17419" s="2"/>
    </row>
    <row r="17420" spans="17:17" x14ac:dyDescent="0.35">
      <c r="Q17420" s="2"/>
    </row>
    <row r="17421" spans="17:17" x14ac:dyDescent="0.35">
      <c r="Q17421" s="2"/>
    </row>
    <row r="17422" spans="17:17" x14ac:dyDescent="0.35">
      <c r="Q17422" s="2"/>
    </row>
    <row r="17423" spans="17:17" x14ac:dyDescent="0.35">
      <c r="Q17423" s="2"/>
    </row>
    <row r="17424" spans="17:17" x14ac:dyDescent="0.35">
      <c r="Q17424" s="2"/>
    </row>
    <row r="17425" spans="17:17" x14ac:dyDescent="0.35">
      <c r="Q17425" s="2"/>
    </row>
    <row r="17426" spans="17:17" x14ac:dyDescent="0.35">
      <c r="Q17426" s="2"/>
    </row>
    <row r="17427" spans="17:17" x14ac:dyDescent="0.35">
      <c r="Q17427" s="2"/>
    </row>
    <row r="17428" spans="17:17" x14ac:dyDescent="0.35">
      <c r="Q17428" s="2"/>
    </row>
    <row r="17429" spans="17:17" x14ac:dyDescent="0.35">
      <c r="Q17429" s="2"/>
    </row>
    <row r="17430" spans="17:17" x14ac:dyDescent="0.35">
      <c r="Q17430" s="2"/>
    </row>
    <row r="17431" spans="17:17" x14ac:dyDescent="0.35">
      <c r="Q17431" s="2"/>
    </row>
    <row r="17432" spans="17:17" x14ac:dyDescent="0.35">
      <c r="Q17432" s="2"/>
    </row>
    <row r="17433" spans="17:17" x14ac:dyDescent="0.35">
      <c r="Q17433" s="2"/>
    </row>
    <row r="17434" spans="17:17" x14ac:dyDescent="0.35">
      <c r="Q17434" s="2"/>
    </row>
    <row r="17435" spans="17:17" x14ac:dyDescent="0.35">
      <c r="Q17435" s="2"/>
    </row>
    <row r="17436" spans="17:17" x14ac:dyDescent="0.35">
      <c r="Q17436" s="2"/>
    </row>
    <row r="17437" spans="17:17" x14ac:dyDescent="0.35">
      <c r="Q17437" s="2"/>
    </row>
    <row r="17438" spans="17:17" x14ac:dyDescent="0.35">
      <c r="Q17438" s="2"/>
    </row>
    <row r="17439" spans="17:17" x14ac:dyDescent="0.35">
      <c r="Q17439" s="2"/>
    </row>
    <row r="17440" spans="17:17" x14ac:dyDescent="0.35">
      <c r="Q17440" s="2"/>
    </row>
    <row r="17441" spans="17:17" x14ac:dyDescent="0.35">
      <c r="Q17441" s="2"/>
    </row>
    <row r="17442" spans="17:17" x14ac:dyDescent="0.35">
      <c r="Q17442" s="2"/>
    </row>
    <row r="17443" spans="17:17" x14ac:dyDescent="0.35">
      <c r="Q17443" s="2"/>
    </row>
    <row r="17444" spans="17:17" x14ac:dyDescent="0.35">
      <c r="Q17444" s="2"/>
    </row>
    <row r="17445" spans="17:17" x14ac:dyDescent="0.35">
      <c r="Q17445" s="2"/>
    </row>
    <row r="17446" spans="17:17" x14ac:dyDescent="0.35">
      <c r="Q17446" s="2"/>
    </row>
    <row r="17447" spans="17:17" x14ac:dyDescent="0.35">
      <c r="Q17447" s="2"/>
    </row>
    <row r="17448" spans="17:17" x14ac:dyDescent="0.35">
      <c r="Q17448" s="2"/>
    </row>
    <row r="17449" spans="17:17" x14ac:dyDescent="0.35">
      <c r="Q17449" s="2"/>
    </row>
    <row r="17450" spans="17:17" x14ac:dyDescent="0.35">
      <c r="Q17450" s="2"/>
    </row>
    <row r="17451" spans="17:17" x14ac:dyDescent="0.35">
      <c r="Q17451" s="2"/>
    </row>
    <row r="17452" spans="17:17" x14ac:dyDescent="0.35">
      <c r="Q17452" s="2"/>
    </row>
    <row r="17453" spans="17:17" x14ac:dyDescent="0.35">
      <c r="Q17453" s="2"/>
    </row>
    <row r="17454" spans="17:17" x14ac:dyDescent="0.35">
      <c r="Q17454" s="2"/>
    </row>
    <row r="17455" spans="17:17" x14ac:dyDescent="0.35">
      <c r="Q17455" s="2"/>
    </row>
    <row r="17456" spans="17:17" x14ac:dyDescent="0.35">
      <c r="Q17456" s="2"/>
    </row>
    <row r="17457" spans="17:17" x14ac:dyDescent="0.35">
      <c r="Q17457" s="2"/>
    </row>
    <row r="17458" spans="17:17" x14ac:dyDescent="0.35">
      <c r="Q17458" s="2"/>
    </row>
    <row r="17459" spans="17:17" x14ac:dyDescent="0.35">
      <c r="Q17459" s="2"/>
    </row>
    <row r="17460" spans="17:17" x14ac:dyDescent="0.35">
      <c r="Q17460" s="2"/>
    </row>
    <row r="17461" spans="17:17" x14ac:dyDescent="0.35">
      <c r="Q17461" s="2"/>
    </row>
    <row r="17462" spans="17:17" x14ac:dyDescent="0.35">
      <c r="Q17462" s="2"/>
    </row>
    <row r="17463" spans="17:17" x14ac:dyDescent="0.35">
      <c r="Q17463" s="2"/>
    </row>
    <row r="17464" spans="17:17" x14ac:dyDescent="0.35">
      <c r="Q17464" s="2"/>
    </row>
    <row r="17465" spans="17:17" x14ac:dyDescent="0.35">
      <c r="Q17465" s="2"/>
    </row>
    <row r="17466" spans="17:17" x14ac:dyDescent="0.35">
      <c r="Q17466" s="2"/>
    </row>
    <row r="17467" spans="17:17" x14ac:dyDescent="0.35">
      <c r="Q17467" s="2"/>
    </row>
    <row r="17468" spans="17:17" x14ac:dyDescent="0.35">
      <c r="Q17468" s="2"/>
    </row>
    <row r="17469" spans="17:17" x14ac:dyDescent="0.35">
      <c r="Q17469" s="2"/>
    </row>
    <row r="17470" spans="17:17" x14ac:dyDescent="0.35">
      <c r="Q17470" s="2"/>
    </row>
    <row r="17471" spans="17:17" x14ac:dyDescent="0.35">
      <c r="Q17471" s="2"/>
    </row>
    <row r="17472" spans="17:17" x14ac:dyDescent="0.35">
      <c r="Q17472" s="2"/>
    </row>
    <row r="17473" spans="17:17" x14ac:dyDescent="0.35">
      <c r="Q17473" s="2"/>
    </row>
    <row r="17474" spans="17:17" x14ac:dyDescent="0.35">
      <c r="Q17474" s="2"/>
    </row>
    <row r="17475" spans="17:17" x14ac:dyDescent="0.35">
      <c r="Q17475" s="2"/>
    </row>
    <row r="17476" spans="17:17" x14ac:dyDescent="0.35">
      <c r="Q17476" s="2"/>
    </row>
    <row r="17477" spans="17:17" x14ac:dyDescent="0.35">
      <c r="Q17477" s="2"/>
    </row>
    <row r="17478" spans="17:17" x14ac:dyDescent="0.35">
      <c r="Q17478" s="2"/>
    </row>
    <row r="17479" spans="17:17" x14ac:dyDescent="0.35">
      <c r="Q17479" s="2"/>
    </row>
    <row r="17480" spans="17:17" x14ac:dyDescent="0.35">
      <c r="Q17480" s="2"/>
    </row>
    <row r="17481" spans="17:17" x14ac:dyDescent="0.35">
      <c r="Q17481" s="2"/>
    </row>
    <row r="17482" spans="17:17" x14ac:dyDescent="0.35">
      <c r="Q17482" s="2"/>
    </row>
    <row r="17483" spans="17:17" x14ac:dyDescent="0.35">
      <c r="Q17483" s="2"/>
    </row>
    <row r="17484" spans="17:17" x14ac:dyDescent="0.35">
      <c r="Q17484" s="2"/>
    </row>
    <row r="17485" spans="17:17" x14ac:dyDescent="0.35">
      <c r="Q17485" s="2"/>
    </row>
    <row r="17486" spans="17:17" x14ac:dyDescent="0.35">
      <c r="Q17486" s="2"/>
    </row>
    <row r="17487" spans="17:17" x14ac:dyDescent="0.35">
      <c r="Q17487" s="2"/>
    </row>
    <row r="17488" spans="17:17" x14ac:dyDescent="0.35">
      <c r="Q17488" s="2"/>
    </row>
    <row r="17489" spans="17:17" x14ac:dyDescent="0.35">
      <c r="Q17489" s="2"/>
    </row>
    <row r="17490" spans="17:17" x14ac:dyDescent="0.35">
      <c r="Q17490" s="2"/>
    </row>
    <row r="17491" spans="17:17" x14ac:dyDescent="0.35">
      <c r="Q17491" s="2"/>
    </row>
    <row r="17492" spans="17:17" x14ac:dyDescent="0.35">
      <c r="Q17492" s="2"/>
    </row>
    <row r="17493" spans="17:17" x14ac:dyDescent="0.35">
      <c r="Q17493" s="2"/>
    </row>
    <row r="17494" spans="17:17" x14ac:dyDescent="0.35">
      <c r="Q17494" s="2"/>
    </row>
    <row r="17495" spans="17:17" x14ac:dyDescent="0.35">
      <c r="Q17495" s="2"/>
    </row>
    <row r="17496" spans="17:17" x14ac:dyDescent="0.35">
      <c r="Q17496" s="2"/>
    </row>
    <row r="17497" spans="17:17" x14ac:dyDescent="0.35">
      <c r="Q17497" s="2"/>
    </row>
    <row r="17498" spans="17:17" x14ac:dyDescent="0.35">
      <c r="Q17498" s="2"/>
    </row>
    <row r="17499" spans="17:17" x14ac:dyDescent="0.35">
      <c r="Q17499" s="2"/>
    </row>
    <row r="17500" spans="17:17" x14ac:dyDescent="0.35">
      <c r="Q17500" s="2"/>
    </row>
    <row r="17501" spans="17:17" x14ac:dyDescent="0.35">
      <c r="Q17501" s="2"/>
    </row>
    <row r="17502" spans="17:17" x14ac:dyDescent="0.35">
      <c r="Q17502" s="2"/>
    </row>
    <row r="17503" spans="17:17" x14ac:dyDescent="0.35">
      <c r="Q17503" s="2"/>
    </row>
    <row r="17504" spans="17:17" x14ac:dyDescent="0.35">
      <c r="Q17504" s="2"/>
    </row>
    <row r="17505" spans="17:17" x14ac:dyDescent="0.35">
      <c r="Q17505" s="2"/>
    </row>
    <row r="17506" spans="17:17" x14ac:dyDescent="0.35">
      <c r="Q17506" s="2"/>
    </row>
    <row r="17507" spans="17:17" x14ac:dyDescent="0.35">
      <c r="Q17507" s="2"/>
    </row>
    <row r="17508" spans="17:17" x14ac:dyDescent="0.35">
      <c r="Q17508" s="2"/>
    </row>
    <row r="17509" spans="17:17" x14ac:dyDescent="0.35">
      <c r="Q17509" s="2"/>
    </row>
    <row r="17510" spans="17:17" x14ac:dyDescent="0.35">
      <c r="Q17510" s="2"/>
    </row>
    <row r="17511" spans="17:17" x14ac:dyDescent="0.35">
      <c r="Q17511" s="2"/>
    </row>
    <row r="17512" spans="17:17" x14ac:dyDescent="0.35">
      <c r="Q17512" s="2"/>
    </row>
    <row r="17513" spans="17:17" x14ac:dyDescent="0.35">
      <c r="Q17513" s="2"/>
    </row>
    <row r="17514" spans="17:17" x14ac:dyDescent="0.35">
      <c r="Q17514" s="2"/>
    </row>
    <row r="17515" spans="17:17" x14ac:dyDescent="0.35">
      <c r="Q17515" s="2"/>
    </row>
    <row r="17516" spans="17:17" x14ac:dyDescent="0.35">
      <c r="Q17516" s="2"/>
    </row>
    <row r="17517" spans="17:17" x14ac:dyDescent="0.35">
      <c r="Q17517" s="2"/>
    </row>
    <row r="17518" spans="17:17" x14ac:dyDescent="0.35">
      <c r="Q17518" s="2"/>
    </row>
    <row r="17519" spans="17:17" x14ac:dyDescent="0.35">
      <c r="Q17519" s="2"/>
    </row>
    <row r="17520" spans="17:17" x14ac:dyDescent="0.35">
      <c r="Q17520" s="2"/>
    </row>
    <row r="17521" spans="17:17" x14ac:dyDescent="0.35">
      <c r="Q17521" s="2"/>
    </row>
    <row r="17522" spans="17:17" x14ac:dyDescent="0.35">
      <c r="Q17522" s="2"/>
    </row>
    <row r="17523" spans="17:17" x14ac:dyDescent="0.35">
      <c r="Q17523" s="2"/>
    </row>
    <row r="17524" spans="17:17" x14ac:dyDescent="0.35">
      <c r="Q17524" s="2"/>
    </row>
    <row r="17525" spans="17:17" x14ac:dyDescent="0.35">
      <c r="Q17525" s="2"/>
    </row>
    <row r="17526" spans="17:17" x14ac:dyDescent="0.35">
      <c r="Q17526" s="2"/>
    </row>
    <row r="17527" spans="17:17" x14ac:dyDescent="0.35">
      <c r="Q17527" s="2"/>
    </row>
    <row r="17528" spans="17:17" x14ac:dyDescent="0.35">
      <c r="Q17528" s="2"/>
    </row>
    <row r="17529" spans="17:17" x14ac:dyDescent="0.35">
      <c r="Q17529" s="2"/>
    </row>
    <row r="17530" spans="17:17" x14ac:dyDescent="0.35">
      <c r="Q17530" s="2"/>
    </row>
    <row r="17531" spans="17:17" x14ac:dyDescent="0.35">
      <c r="Q17531" s="2"/>
    </row>
    <row r="17532" spans="17:17" x14ac:dyDescent="0.35">
      <c r="Q17532" s="2"/>
    </row>
    <row r="17533" spans="17:17" x14ac:dyDescent="0.35">
      <c r="Q17533" s="2"/>
    </row>
    <row r="17534" spans="17:17" x14ac:dyDescent="0.35">
      <c r="Q17534" s="2"/>
    </row>
    <row r="17535" spans="17:17" x14ac:dyDescent="0.35">
      <c r="Q17535" s="2"/>
    </row>
    <row r="17536" spans="17:17" x14ac:dyDescent="0.35">
      <c r="Q17536" s="2"/>
    </row>
    <row r="17537" spans="17:17" x14ac:dyDescent="0.35">
      <c r="Q17537" s="2"/>
    </row>
    <row r="17538" spans="17:17" x14ac:dyDescent="0.35">
      <c r="Q17538" s="2"/>
    </row>
    <row r="17539" spans="17:17" x14ac:dyDescent="0.35">
      <c r="Q17539" s="2"/>
    </row>
    <row r="17540" spans="17:17" x14ac:dyDescent="0.35">
      <c r="Q17540" s="2"/>
    </row>
    <row r="17541" spans="17:17" x14ac:dyDescent="0.35">
      <c r="Q17541" s="2"/>
    </row>
    <row r="17542" spans="17:17" x14ac:dyDescent="0.35">
      <c r="Q17542" s="2"/>
    </row>
    <row r="17543" spans="17:17" x14ac:dyDescent="0.35">
      <c r="Q17543" s="2"/>
    </row>
    <row r="17544" spans="17:17" x14ac:dyDescent="0.35">
      <c r="Q17544" s="2"/>
    </row>
    <row r="17545" spans="17:17" x14ac:dyDescent="0.35">
      <c r="Q17545" s="2"/>
    </row>
    <row r="17546" spans="17:17" x14ac:dyDescent="0.35">
      <c r="Q17546" s="2"/>
    </row>
    <row r="17547" spans="17:17" x14ac:dyDescent="0.35">
      <c r="Q17547" s="2"/>
    </row>
    <row r="17548" spans="17:17" x14ac:dyDescent="0.35">
      <c r="Q17548" s="2"/>
    </row>
    <row r="17549" spans="17:17" x14ac:dyDescent="0.35">
      <c r="Q17549" s="2"/>
    </row>
    <row r="17550" spans="17:17" x14ac:dyDescent="0.35">
      <c r="Q17550" s="2"/>
    </row>
    <row r="17551" spans="17:17" x14ac:dyDescent="0.35">
      <c r="Q17551" s="2"/>
    </row>
    <row r="17552" spans="17:17" x14ac:dyDescent="0.35">
      <c r="Q17552" s="2"/>
    </row>
    <row r="17553" spans="17:17" x14ac:dyDescent="0.35">
      <c r="Q17553" s="2"/>
    </row>
    <row r="17554" spans="17:17" x14ac:dyDescent="0.35">
      <c r="Q17554" s="2"/>
    </row>
    <row r="17555" spans="17:17" x14ac:dyDescent="0.35">
      <c r="Q17555" s="2"/>
    </row>
    <row r="17556" spans="17:17" x14ac:dyDescent="0.35">
      <c r="Q17556" s="2"/>
    </row>
    <row r="17557" spans="17:17" x14ac:dyDescent="0.35">
      <c r="Q17557" s="2"/>
    </row>
    <row r="17558" spans="17:17" x14ac:dyDescent="0.35">
      <c r="Q17558" s="2"/>
    </row>
    <row r="17559" spans="17:17" x14ac:dyDescent="0.35">
      <c r="Q17559" s="2"/>
    </row>
    <row r="17560" spans="17:17" x14ac:dyDescent="0.35">
      <c r="Q17560" s="2"/>
    </row>
    <row r="17561" spans="17:17" x14ac:dyDescent="0.35">
      <c r="Q17561" s="2"/>
    </row>
    <row r="17562" spans="17:17" x14ac:dyDescent="0.35">
      <c r="Q17562" s="2"/>
    </row>
    <row r="17563" spans="17:17" x14ac:dyDescent="0.35">
      <c r="Q17563" s="2"/>
    </row>
    <row r="17564" spans="17:17" x14ac:dyDescent="0.35">
      <c r="Q17564" s="2"/>
    </row>
    <row r="17565" spans="17:17" x14ac:dyDescent="0.35">
      <c r="Q17565" s="2"/>
    </row>
    <row r="17566" spans="17:17" x14ac:dyDescent="0.35">
      <c r="Q17566" s="2"/>
    </row>
    <row r="17567" spans="17:17" x14ac:dyDescent="0.35">
      <c r="Q17567" s="2"/>
    </row>
    <row r="17568" spans="17:17" x14ac:dyDescent="0.35">
      <c r="Q17568" s="2"/>
    </row>
    <row r="17569" spans="17:17" x14ac:dyDescent="0.35">
      <c r="Q17569" s="2"/>
    </row>
    <row r="17570" spans="17:17" x14ac:dyDescent="0.35">
      <c r="Q17570" s="2"/>
    </row>
    <row r="17571" spans="17:17" x14ac:dyDescent="0.35">
      <c r="Q17571" s="2"/>
    </row>
    <row r="17572" spans="17:17" x14ac:dyDescent="0.35">
      <c r="Q17572" s="2"/>
    </row>
    <row r="17573" spans="17:17" x14ac:dyDescent="0.35">
      <c r="Q17573" s="2"/>
    </row>
    <row r="17574" spans="17:17" x14ac:dyDescent="0.35">
      <c r="Q17574" s="2"/>
    </row>
    <row r="17575" spans="17:17" x14ac:dyDescent="0.35">
      <c r="Q17575" s="2"/>
    </row>
    <row r="17576" spans="17:17" x14ac:dyDescent="0.35">
      <c r="Q17576" s="2"/>
    </row>
    <row r="17577" spans="17:17" x14ac:dyDescent="0.35">
      <c r="Q17577" s="2"/>
    </row>
    <row r="17578" spans="17:17" x14ac:dyDescent="0.35">
      <c r="Q17578" s="2"/>
    </row>
    <row r="17579" spans="17:17" x14ac:dyDescent="0.35">
      <c r="Q17579" s="2"/>
    </row>
    <row r="17580" spans="17:17" x14ac:dyDescent="0.35">
      <c r="Q17580" s="2"/>
    </row>
    <row r="17581" spans="17:17" x14ac:dyDescent="0.35">
      <c r="Q17581" s="2"/>
    </row>
    <row r="17582" spans="17:17" x14ac:dyDescent="0.35">
      <c r="Q17582" s="2"/>
    </row>
    <row r="17583" spans="17:17" x14ac:dyDescent="0.35">
      <c r="Q17583" s="2"/>
    </row>
    <row r="17584" spans="17:17" x14ac:dyDescent="0.35">
      <c r="Q17584" s="2"/>
    </row>
    <row r="17585" spans="17:17" x14ac:dyDescent="0.35">
      <c r="Q17585" s="2"/>
    </row>
    <row r="17586" spans="17:17" x14ac:dyDescent="0.35">
      <c r="Q17586" s="2"/>
    </row>
    <row r="17587" spans="17:17" x14ac:dyDescent="0.35">
      <c r="Q17587" s="2"/>
    </row>
    <row r="17588" spans="17:17" x14ac:dyDescent="0.35">
      <c r="Q17588" s="2"/>
    </row>
    <row r="17589" spans="17:17" x14ac:dyDescent="0.35">
      <c r="Q17589" s="2"/>
    </row>
    <row r="17590" spans="17:17" x14ac:dyDescent="0.35">
      <c r="Q17590" s="2"/>
    </row>
    <row r="17591" spans="17:17" x14ac:dyDescent="0.35">
      <c r="Q17591" s="2"/>
    </row>
    <row r="17592" spans="17:17" x14ac:dyDescent="0.35">
      <c r="Q17592" s="2"/>
    </row>
    <row r="17593" spans="17:17" x14ac:dyDescent="0.35">
      <c r="Q17593" s="2"/>
    </row>
    <row r="17594" spans="17:17" x14ac:dyDescent="0.35">
      <c r="Q17594" s="2"/>
    </row>
    <row r="17595" spans="17:17" x14ac:dyDescent="0.35">
      <c r="Q17595" s="2"/>
    </row>
    <row r="17596" spans="17:17" x14ac:dyDescent="0.35">
      <c r="Q17596" s="2"/>
    </row>
    <row r="17597" spans="17:17" x14ac:dyDescent="0.35">
      <c r="Q17597" s="2"/>
    </row>
    <row r="17598" spans="17:17" x14ac:dyDescent="0.35">
      <c r="Q17598" s="2"/>
    </row>
    <row r="17599" spans="17:17" x14ac:dyDescent="0.35">
      <c r="Q17599" s="2"/>
    </row>
    <row r="17600" spans="17:17" x14ac:dyDescent="0.35">
      <c r="Q17600" s="2"/>
    </row>
    <row r="17601" spans="17:17" x14ac:dyDescent="0.35">
      <c r="Q17601" s="2"/>
    </row>
    <row r="17602" spans="17:17" x14ac:dyDescent="0.35">
      <c r="Q17602" s="2"/>
    </row>
    <row r="17603" spans="17:17" x14ac:dyDescent="0.35">
      <c r="Q17603" s="2"/>
    </row>
    <row r="17604" spans="17:17" x14ac:dyDescent="0.35">
      <c r="Q17604" s="2"/>
    </row>
    <row r="17605" spans="17:17" x14ac:dyDescent="0.35">
      <c r="Q17605" s="2"/>
    </row>
    <row r="17606" spans="17:17" x14ac:dyDescent="0.35">
      <c r="Q17606" s="2"/>
    </row>
    <row r="17607" spans="17:17" x14ac:dyDescent="0.35">
      <c r="Q17607" s="2"/>
    </row>
    <row r="17608" spans="17:17" x14ac:dyDescent="0.35">
      <c r="Q17608" s="2"/>
    </row>
    <row r="17609" spans="17:17" x14ac:dyDescent="0.35">
      <c r="Q17609" s="2"/>
    </row>
    <row r="17610" spans="17:17" x14ac:dyDescent="0.35">
      <c r="Q17610" s="2"/>
    </row>
    <row r="17611" spans="17:17" x14ac:dyDescent="0.35">
      <c r="Q17611" s="2"/>
    </row>
    <row r="17612" spans="17:17" x14ac:dyDescent="0.35">
      <c r="Q17612" s="2"/>
    </row>
    <row r="17613" spans="17:17" x14ac:dyDescent="0.35">
      <c r="Q17613" s="2"/>
    </row>
    <row r="17614" spans="17:17" x14ac:dyDescent="0.35">
      <c r="Q17614" s="2"/>
    </row>
    <row r="17615" spans="17:17" x14ac:dyDescent="0.35">
      <c r="Q17615" s="2"/>
    </row>
    <row r="17616" spans="17:17" x14ac:dyDescent="0.35">
      <c r="Q17616" s="2"/>
    </row>
    <row r="17617" spans="17:17" x14ac:dyDescent="0.35">
      <c r="Q17617" s="2"/>
    </row>
    <row r="17618" spans="17:17" x14ac:dyDescent="0.35">
      <c r="Q17618" s="2"/>
    </row>
    <row r="17619" spans="17:17" x14ac:dyDescent="0.35">
      <c r="Q17619" s="2"/>
    </row>
    <row r="17620" spans="17:17" x14ac:dyDescent="0.35">
      <c r="Q17620" s="2"/>
    </row>
    <row r="17621" spans="17:17" x14ac:dyDescent="0.35">
      <c r="Q17621" s="2"/>
    </row>
    <row r="17622" spans="17:17" x14ac:dyDescent="0.35">
      <c r="Q17622" s="2"/>
    </row>
    <row r="17623" spans="17:17" x14ac:dyDescent="0.35">
      <c r="Q17623" s="2"/>
    </row>
    <row r="17624" spans="17:17" x14ac:dyDescent="0.35">
      <c r="Q17624" s="2"/>
    </row>
    <row r="17625" spans="17:17" x14ac:dyDescent="0.35">
      <c r="Q17625" s="2"/>
    </row>
    <row r="17626" spans="17:17" x14ac:dyDescent="0.35">
      <c r="Q17626" s="2"/>
    </row>
    <row r="17627" spans="17:17" x14ac:dyDescent="0.35">
      <c r="Q17627" s="2"/>
    </row>
    <row r="17628" spans="17:17" x14ac:dyDescent="0.35">
      <c r="Q17628" s="2"/>
    </row>
    <row r="17629" spans="17:17" x14ac:dyDescent="0.35">
      <c r="Q17629" s="2"/>
    </row>
    <row r="17630" spans="17:17" x14ac:dyDescent="0.35">
      <c r="Q17630" s="2"/>
    </row>
    <row r="17631" spans="17:17" x14ac:dyDescent="0.35">
      <c r="Q17631" s="2"/>
    </row>
    <row r="17632" spans="17:17" x14ac:dyDescent="0.35">
      <c r="Q17632" s="2"/>
    </row>
    <row r="17633" spans="17:17" x14ac:dyDescent="0.35">
      <c r="Q17633" s="2"/>
    </row>
    <row r="17634" spans="17:17" x14ac:dyDescent="0.35">
      <c r="Q17634" s="2"/>
    </row>
    <row r="17635" spans="17:17" x14ac:dyDescent="0.35">
      <c r="Q17635" s="2"/>
    </row>
    <row r="17636" spans="17:17" x14ac:dyDescent="0.35">
      <c r="Q17636" s="2"/>
    </row>
    <row r="17637" spans="17:17" x14ac:dyDescent="0.35">
      <c r="Q17637" s="2"/>
    </row>
    <row r="17638" spans="17:17" x14ac:dyDescent="0.35">
      <c r="Q17638" s="2"/>
    </row>
    <row r="17639" spans="17:17" x14ac:dyDescent="0.35">
      <c r="Q17639" s="2"/>
    </row>
    <row r="17640" spans="17:17" x14ac:dyDescent="0.35">
      <c r="Q17640" s="2"/>
    </row>
    <row r="17641" spans="17:17" x14ac:dyDescent="0.35">
      <c r="Q17641" s="2"/>
    </row>
    <row r="17642" spans="17:17" x14ac:dyDescent="0.35">
      <c r="Q17642" s="2"/>
    </row>
    <row r="17643" spans="17:17" x14ac:dyDescent="0.35">
      <c r="Q17643" s="2"/>
    </row>
    <row r="17644" spans="17:17" x14ac:dyDescent="0.35">
      <c r="Q17644" s="2"/>
    </row>
    <row r="17645" spans="17:17" x14ac:dyDescent="0.35">
      <c r="Q17645" s="2"/>
    </row>
    <row r="17646" spans="17:17" x14ac:dyDescent="0.35">
      <c r="Q17646" s="2"/>
    </row>
    <row r="17647" spans="17:17" x14ac:dyDescent="0.35">
      <c r="Q17647" s="2"/>
    </row>
    <row r="17648" spans="17:17" x14ac:dyDescent="0.35">
      <c r="Q17648" s="2"/>
    </row>
    <row r="17649" spans="17:17" x14ac:dyDescent="0.35">
      <c r="Q17649" s="2"/>
    </row>
    <row r="17650" spans="17:17" x14ac:dyDescent="0.35">
      <c r="Q17650" s="2"/>
    </row>
    <row r="17651" spans="17:17" x14ac:dyDescent="0.35">
      <c r="Q17651" s="2"/>
    </row>
    <row r="17652" spans="17:17" x14ac:dyDescent="0.35">
      <c r="Q17652" s="2"/>
    </row>
    <row r="17653" spans="17:17" x14ac:dyDescent="0.35">
      <c r="Q17653" s="2"/>
    </row>
    <row r="17654" spans="17:17" x14ac:dyDescent="0.35">
      <c r="Q17654" s="2"/>
    </row>
    <row r="17655" spans="17:17" x14ac:dyDescent="0.35">
      <c r="Q17655" s="2"/>
    </row>
    <row r="17656" spans="17:17" x14ac:dyDescent="0.35">
      <c r="Q17656" s="2"/>
    </row>
    <row r="17657" spans="17:17" x14ac:dyDescent="0.35">
      <c r="Q17657" s="2"/>
    </row>
    <row r="17658" spans="17:17" x14ac:dyDescent="0.35">
      <c r="Q17658" s="2"/>
    </row>
    <row r="17659" spans="17:17" x14ac:dyDescent="0.35">
      <c r="Q17659" s="2"/>
    </row>
    <row r="17660" spans="17:17" x14ac:dyDescent="0.35">
      <c r="Q17660" s="2"/>
    </row>
    <row r="17661" spans="17:17" x14ac:dyDescent="0.35">
      <c r="Q17661" s="2"/>
    </row>
    <row r="17662" spans="17:17" x14ac:dyDescent="0.35">
      <c r="Q17662" s="2"/>
    </row>
    <row r="17663" spans="17:17" x14ac:dyDescent="0.35">
      <c r="Q17663" s="2"/>
    </row>
    <row r="17664" spans="17:17" x14ac:dyDescent="0.35">
      <c r="Q17664" s="2"/>
    </row>
    <row r="17665" spans="17:17" x14ac:dyDescent="0.35">
      <c r="Q17665" s="2"/>
    </row>
    <row r="17666" spans="17:17" x14ac:dyDescent="0.35">
      <c r="Q17666" s="2"/>
    </row>
    <row r="17667" spans="17:17" x14ac:dyDescent="0.35">
      <c r="Q17667" s="2"/>
    </row>
    <row r="17668" spans="17:17" x14ac:dyDescent="0.35">
      <c r="Q17668" s="2"/>
    </row>
    <row r="17669" spans="17:17" x14ac:dyDescent="0.35">
      <c r="Q17669" s="2"/>
    </row>
    <row r="17670" spans="17:17" x14ac:dyDescent="0.35">
      <c r="Q17670" s="2"/>
    </row>
    <row r="17671" spans="17:17" x14ac:dyDescent="0.35">
      <c r="Q17671" s="2"/>
    </row>
    <row r="17672" spans="17:17" x14ac:dyDescent="0.35">
      <c r="Q17672" s="2"/>
    </row>
    <row r="17673" spans="17:17" x14ac:dyDescent="0.35">
      <c r="Q17673" s="2"/>
    </row>
    <row r="17674" spans="17:17" x14ac:dyDescent="0.35">
      <c r="Q17674" s="2"/>
    </row>
    <row r="17675" spans="17:17" x14ac:dyDescent="0.35">
      <c r="Q17675" s="2"/>
    </row>
    <row r="17676" spans="17:17" x14ac:dyDescent="0.35">
      <c r="Q17676" s="2"/>
    </row>
    <row r="17677" spans="17:17" x14ac:dyDescent="0.35">
      <c r="Q17677" s="2"/>
    </row>
    <row r="17678" spans="17:17" x14ac:dyDescent="0.35">
      <c r="Q17678" s="2"/>
    </row>
    <row r="17679" spans="17:17" x14ac:dyDescent="0.35">
      <c r="Q17679" s="2"/>
    </row>
    <row r="17680" spans="17:17" x14ac:dyDescent="0.35">
      <c r="Q17680" s="2"/>
    </row>
    <row r="17681" spans="17:17" x14ac:dyDescent="0.35">
      <c r="Q17681" s="2"/>
    </row>
    <row r="17682" spans="17:17" x14ac:dyDescent="0.35">
      <c r="Q17682" s="2"/>
    </row>
    <row r="17683" spans="17:17" x14ac:dyDescent="0.35">
      <c r="Q17683" s="2"/>
    </row>
    <row r="17684" spans="17:17" x14ac:dyDescent="0.35">
      <c r="Q17684" s="2"/>
    </row>
    <row r="17685" spans="17:17" x14ac:dyDescent="0.35">
      <c r="Q17685" s="2"/>
    </row>
    <row r="17686" spans="17:17" x14ac:dyDescent="0.35">
      <c r="Q17686" s="2"/>
    </row>
    <row r="17687" spans="17:17" x14ac:dyDescent="0.35">
      <c r="Q17687" s="2"/>
    </row>
    <row r="17688" spans="17:17" x14ac:dyDescent="0.35">
      <c r="Q17688" s="2"/>
    </row>
    <row r="17689" spans="17:17" x14ac:dyDescent="0.35">
      <c r="Q17689" s="2"/>
    </row>
    <row r="17690" spans="17:17" x14ac:dyDescent="0.35">
      <c r="Q17690" s="2"/>
    </row>
    <row r="17691" spans="17:17" x14ac:dyDescent="0.35">
      <c r="Q17691" s="2"/>
    </row>
    <row r="17692" spans="17:17" x14ac:dyDescent="0.35">
      <c r="Q17692" s="2"/>
    </row>
    <row r="17693" spans="17:17" x14ac:dyDescent="0.35">
      <c r="Q17693" s="2"/>
    </row>
    <row r="17694" spans="17:17" x14ac:dyDescent="0.35">
      <c r="Q17694" s="2"/>
    </row>
    <row r="17695" spans="17:17" x14ac:dyDescent="0.35">
      <c r="Q17695" s="2"/>
    </row>
    <row r="17696" spans="17:17" x14ac:dyDescent="0.35">
      <c r="Q17696" s="2"/>
    </row>
    <row r="17697" spans="17:17" x14ac:dyDescent="0.35">
      <c r="Q17697" s="2"/>
    </row>
    <row r="17698" spans="17:17" x14ac:dyDescent="0.35">
      <c r="Q17698" s="2"/>
    </row>
    <row r="17699" spans="17:17" x14ac:dyDescent="0.35">
      <c r="Q17699" s="2"/>
    </row>
    <row r="17700" spans="17:17" x14ac:dyDescent="0.35">
      <c r="Q17700" s="2"/>
    </row>
    <row r="17701" spans="17:17" x14ac:dyDescent="0.35">
      <c r="Q17701" s="2"/>
    </row>
    <row r="17702" spans="17:17" x14ac:dyDescent="0.35">
      <c r="Q17702" s="2"/>
    </row>
    <row r="17703" spans="17:17" x14ac:dyDescent="0.35">
      <c r="Q17703" s="2"/>
    </row>
    <row r="17704" spans="17:17" x14ac:dyDescent="0.35">
      <c r="Q17704" s="2"/>
    </row>
    <row r="17705" spans="17:17" x14ac:dyDescent="0.35">
      <c r="Q17705" s="2"/>
    </row>
    <row r="17706" spans="17:17" x14ac:dyDescent="0.35">
      <c r="Q17706" s="2"/>
    </row>
    <row r="17707" spans="17:17" x14ac:dyDescent="0.35">
      <c r="Q17707" s="2"/>
    </row>
    <row r="17708" spans="17:17" x14ac:dyDescent="0.35">
      <c r="Q17708" s="2"/>
    </row>
    <row r="17709" spans="17:17" x14ac:dyDescent="0.35">
      <c r="Q17709" s="2"/>
    </row>
    <row r="17710" spans="17:17" x14ac:dyDescent="0.35">
      <c r="Q17710" s="2"/>
    </row>
    <row r="17711" spans="17:17" x14ac:dyDescent="0.35">
      <c r="Q17711" s="2"/>
    </row>
    <row r="17712" spans="17:17" x14ac:dyDescent="0.35">
      <c r="Q17712" s="2"/>
    </row>
    <row r="17713" spans="17:17" x14ac:dyDescent="0.35">
      <c r="Q17713" s="2"/>
    </row>
    <row r="17714" spans="17:17" x14ac:dyDescent="0.35">
      <c r="Q17714" s="2"/>
    </row>
    <row r="17715" spans="17:17" x14ac:dyDescent="0.35">
      <c r="Q17715" s="2"/>
    </row>
    <row r="17716" spans="17:17" x14ac:dyDescent="0.35">
      <c r="Q17716" s="2"/>
    </row>
    <row r="17717" spans="17:17" x14ac:dyDescent="0.35">
      <c r="Q17717" s="2"/>
    </row>
    <row r="17718" spans="17:17" x14ac:dyDescent="0.35">
      <c r="Q17718" s="2"/>
    </row>
    <row r="17719" spans="17:17" x14ac:dyDescent="0.35">
      <c r="Q17719" s="2"/>
    </row>
    <row r="17720" spans="17:17" x14ac:dyDescent="0.35">
      <c r="Q17720" s="2"/>
    </row>
    <row r="17721" spans="17:17" x14ac:dyDescent="0.35">
      <c r="Q17721" s="2"/>
    </row>
    <row r="17722" spans="17:17" x14ac:dyDescent="0.35">
      <c r="Q17722" s="2"/>
    </row>
    <row r="17723" spans="17:17" x14ac:dyDescent="0.35">
      <c r="Q17723" s="2"/>
    </row>
    <row r="17724" spans="17:17" x14ac:dyDescent="0.35">
      <c r="Q17724" s="2"/>
    </row>
    <row r="17725" spans="17:17" x14ac:dyDescent="0.35">
      <c r="Q17725" s="2"/>
    </row>
    <row r="17726" spans="17:17" x14ac:dyDescent="0.35">
      <c r="Q17726" s="2"/>
    </row>
    <row r="17727" spans="17:17" x14ac:dyDescent="0.35">
      <c r="Q17727" s="2"/>
    </row>
    <row r="17728" spans="17:17" x14ac:dyDescent="0.35">
      <c r="Q17728" s="2"/>
    </row>
    <row r="17729" spans="17:17" x14ac:dyDescent="0.35">
      <c r="Q17729" s="2"/>
    </row>
    <row r="17730" spans="17:17" x14ac:dyDescent="0.35">
      <c r="Q17730" s="2"/>
    </row>
    <row r="17731" spans="17:17" x14ac:dyDescent="0.35">
      <c r="Q17731" s="2"/>
    </row>
    <row r="17732" spans="17:17" x14ac:dyDescent="0.35">
      <c r="Q17732" s="2"/>
    </row>
    <row r="17733" spans="17:17" x14ac:dyDescent="0.35">
      <c r="Q17733" s="2"/>
    </row>
    <row r="17734" spans="17:17" x14ac:dyDescent="0.35">
      <c r="Q17734" s="2"/>
    </row>
    <row r="17735" spans="17:17" x14ac:dyDescent="0.35">
      <c r="Q17735" s="2"/>
    </row>
    <row r="17736" spans="17:17" x14ac:dyDescent="0.35">
      <c r="Q17736" s="2"/>
    </row>
    <row r="17737" spans="17:17" x14ac:dyDescent="0.35">
      <c r="Q17737" s="2"/>
    </row>
    <row r="17738" spans="17:17" x14ac:dyDescent="0.35">
      <c r="Q17738" s="2"/>
    </row>
    <row r="17739" spans="17:17" x14ac:dyDescent="0.35">
      <c r="Q17739" s="2"/>
    </row>
    <row r="17740" spans="17:17" x14ac:dyDescent="0.35">
      <c r="Q17740" s="2"/>
    </row>
    <row r="17741" spans="17:17" x14ac:dyDescent="0.35">
      <c r="Q17741" s="2"/>
    </row>
    <row r="17742" spans="17:17" x14ac:dyDescent="0.35">
      <c r="Q17742" s="2"/>
    </row>
    <row r="17743" spans="17:17" x14ac:dyDescent="0.35">
      <c r="Q17743" s="2"/>
    </row>
    <row r="17744" spans="17:17" x14ac:dyDescent="0.35">
      <c r="Q17744" s="2"/>
    </row>
    <row r="17745" spans="17:17" x14ac:dyDescent="0.35">
      <c r="Q17745" s="2"/>
    </row>
    <row r="17746" spans="17:17" x14ac:dyDescent="0.35">
      <c r="Q17746" s="2"/>
    </row>
    <row r="17747" spans="17:17" x14ac:dyDescent="0.35">
      <c r="Q17747" s="2"/>
    </row>
    <row r="17748" spans="17:17" x14ac:dyDescent="0.35">
      <c r="Q17748" s="2"/>
    </row>
    <row r="17749" spans="17:17" x14ac:dyDescent="0.35">
      <c r="Q17749" s="2"/>
    </row>
    <row r="17750" spans="17:17" x14ac:dyDescent="0.35">
      <c r="Q17750" s="2"/>
    </row>
    <row r="17751" spans="17:17" x14ac:dyDescent="0.35">
      <c r="Q17751" s="2"/>
    </row>
    <row r="17752" spans="17:17" x14ac:dyDescent="0.35">
      <c r="Q17752" s="2"/>
    </row>
    <row r="17753" spans="17:17" x14ac:dyDescent="0.35">
      <c r="Q17753" s="2"/>
    </row>
    <row r="17754" spans="17:17" x14ac:dyDescent="0.35">
      <c r="Q17754" s="2"/>
    </row>
    <row r="17755" spans="17:17" x14ac:dyDescent="0.35">
      <c r="Q17755" s="2"/>
    </row>
    <row r="17756" spans="17:17" x14ac:dyDescent="0.35">
      <c r="Q17756" s="2"/>
    </row>
    <row r="17757" spans="17:17" x14ac:dyDescent="0.35">
      <c r="Q17757" s="2"/>
    </row>
    <row r="17758" spans="17:17" x14ac:dyDescent="0.35">
      <c r="Q17758" s="2"/>
    </row>
    <row r="17759" spans="17:17" x14ac:dyDescent="0.35">
      <c r="Q17759" s="2"/>
    </row>
    <row r="17760" spans="17:17" x14ac:dyDescent="0.35">
      <c r="Q17760" s="2"/>
    </row>
    <row r="17761" spans="17:17" x14ac:dyDescent="0.35">
      <c r="Q17761" s="2"/>
    </row>
    <row r="17762" spans="17:17" x14ac:dyDescent="0.35">
      <c r="Q17762" s="2"/>
    </row>
    <row r="17763" spans="17:17" x14ac:dyDescent="0.35">
      <c r="Q17763" s="2"/>
    </row>
    <row r="17764" spans="17:17" x14ac:dyDescent="0.35">
      <c r="Q17764" s="2"/>
    </row>
    <row r="17765" spans="17:17" x14ac:dyDescent="0.35">
      <c r="Q17765" s="2"/>
    </row>
    <row r="17766" spans="17:17" x14ac:dyDescent="0.35">
      <c r="Q17766" s="2"/>
    </row>
    <row r="17767" spans="17:17" x14ac:dyDescent="0.35">
      <c r="Q17767" s="2"/>
    </row>
    <row r="17768" spans="17:17" x14ac:dyDescent="0.35">
      <c r="Q17768" s="2"/>
    </row>
    <row r="17769" spans="17:17" x14ac:dyDescent="0.35">
      <c r="Q17769" s="2"/>
    </row>
    <row r="17770" spans="17:17" x14ac:dyDescent="0.35">
      <c r="Q17770" s="2"/>
    </row>
    <row r="17771" spans="17:17" x14ac:dyDescent="0.35">
      <c r="Q17771" s="2"/>
    </row>
    <row r="17772" spans="17:17" x14ac:dyDescent="0.35">
      <c r="Q17772" s="2"/>
    </row>
    <row r="17773" spans="17:17" x14ac:dyDescent="0.35">
      <c r="Q17773" s="2"/>
    </row>
    <row r="17774" spans="17:17" x14ac:dyDescent="0.35">
      <c r="Q17774" s="2"/>
    </row>
    <row r="17775" spans="17:17" x14ac:dyDescent="0.35">
      <c r="Q17775" s="2"/>
    </row>
    <row r="17776" spans="17:17" x14ac:dyDescent="0.35">
      <c r="Q17776" s="2"/>
    </row>
    <row r="17777" spans="17:17" x14ac:dyDescent="0.35">
      <c r="Q17777" s="2"/>
    </row>
    <row r="17778" spans="17:17" x14ac:dyDescent="0.35">
      <c r="Q17778" s="2"/>
    </row>
    <row r="17779" spans="17:17" x14ac:dyDescent="0.35">
      <c r="Q17779" s="2"/>
    </row>
    <row r="17780" spans="17:17" x14ac:dyDescent="0.35">
      <c r="Q17780" s="2"/>
    </row>
    <row r="17781" spans="17:17" x14ac:dyDescent="0.35">
      <c r="Q17781" s="2"/>
    </row>
    <row r="17782" spans="17:17" x14ac:dyDescent="0.35">
      <c r="Q17782" s="2"/>
    </row>
    <row r="17783" spans="17:17" x14ac:dyDescent="0.35">
      <c r="Q17783" s="2"/>
    </row>
    <row r="17784" spans="17:17" x14ac:dyDescent="0.35">
      <c r="Q17784" s="2"/>
    </row>
    <row r="17785" spans="17:17" x14ac:dyDescent="0.35">
      <c r="Q17785" s="2"/>
    </row>
    <row r="17786" spans="17:17" x14ac:dyDescent="0.35">
      <c r="Q17786" s="2"/>
    </row>
    <row r="17787" spans="17:17" x14ac:dyDescent="0.35">
      <c r="Q17787" s="2"/>
    </row>
    <row r="17788" spans="17:17" x14ac:dyDescent="0.35">
      <c r="Q17788" s="2"/>
    </row>
    <row r="17789" spans="17:17" x14ac:dyDescent="0.35">
      <c r="Q17789" s="2"/>
    </row>
    <row r="17790" spans="17:17" x14ac:dyDescent="0.35">
      <c r="Q17790" s="2"/>
    </row>
    <row r="17791" spans="17:17" x14ac:dyDescent="0.35">
      <c r="Q17791" s="2"/>
    </row>
    <row r="17792" spans="17:17" x14ac:dyDescent="0.35">
      <c r="Q17792" s="2"/>
    </row>
    <row r="17793" spans="17:17" x14ac:dyDescent="0.35">
      <c r="Q17793" s="2"/>
    </row>
    <row r="17794" spans="17:17" x14ac:dyDescent="0.35">
      <c r="Q17794" s="2"/>
    </row>
    <row r="17795" spans="17:17" x14ac:dyDescent="0.35">
      <c r="Q17795" s="2"/>
    </row>
    <row r="17796" spans="17:17" x14ac:dyDescent="0.35">
      <c r="Q17796" s="2"/>
    </row>
    <row r="17797" spans="17:17" x14ac:dyDescent="0.35">
      <c r="Q17797" s="2"/>
    </row>
    <row r="17798" spans="17:17" x14ac:dyDescent="0.35">
      <c r="Q17798" s="2"/>
    </row>
    <row r="17799" spans="17:17" x14ac:dyDescent="0.35">
      <c r="Q17799" s="2"/>
    </row>
    <row r="17800" spans="17:17" x14ac:dyDescent="0.35">
      <c r="Q17800" s="2"/>
    </row>
    <row r="17801" spans="17:17" x14ac:dyDescent="0.35">
      <c r="Q17801" s="2"/>
    </row>
    <row r="17802" spans="17:17" x14ac:dyDescent="0.35">
      <c r="Q17802" s="2"/>
    </row>
    <row r="17803" spans="17:17" x14ac:dyDescent="0.35">
      <c r="Q17803" s="2"/>
    </row>
    <row r="17804" spans="17:17" x14ac:dyDescent="0.35">
      <c r="Q17804" s="2"/>
    </row>
    <row r="17805" spans="17:17" x14ac:dyDescent="0.35">
      <c r="Q17805" s="2"/>
    </row>
    <row r="17806" spans="17:17" x14ac:dyDescent="0.35">
      <c r="Q17806" s="2"/>
    </row>
    <row r="17807" spans="17:17" x14ac:dyDescent="0.35">
      <c r="Q17807" s="2"/>
    </row>
    <row r="17808" spans="17:17" x14ac:dyDescent="0.35">
      <c r="Q17808" s="2"/>
    </row>
    <row r="17809" spans="17:17" x14ac:dyDescent="0.35">
      <c r="Q17809" s="2"/>
    </row>
    <row r="17810" spans="17:17" x14ac:dyDescent="0.35">
      <c r="Q17810" s="2"/>
    </row>
    <row r="17811" spans="17:17" x14ac:dyDescent="0.35">
      <c r="Q17811" s="2"/>
    </row>
    <row r="17812" spans="17:17" x14ac:dyDescent="0.35">
      <c r="Q17812" s="2"/>
    </row>
    <row r="17813" spans="17:17" x14ac:dyDescent="0.35">
      <c r="Q17813" s="2"/>
    </row>
    <row r="17814" spans="17:17" x14ac:dyDescent="0.35">
      <c r="Q17814" s="2"/>
    </row>
    <row r="17815" spans="17:17" x14ac:dyDescent="0.35">
      <c r="Q17815" s="2"/>
    </row>
    <row r="17816" spans="17:17" x14ac:dyDescent="0.35">
      <c r="Q17816" s="2"/>
    </row>
    <row r="17817" spans="17:17" x14ac:dyDescent="0.35">
      <c r="Q17817" s="2"/>
    </row>
    <row r="17818" spans="17:17" x14ac:dyDescent="0.35">
      <c r="Q17818" s="2"/>
    </row>
    <row r="17819" spans="17:17" x14ac:dyDescent="0.35">
      <c r="Q17819" s="2"/>
    </row>
    <row r="17820" spans="17:17" x14ac:dyDescent="0.35">
      <c r="Q17820" s="2"/>
    </row>
    <row r="17821" spans="17:17" x14ac:dyDescent="0.35">
      <c r="Q17821" s="2"/>
    </row>
    <row r="17822" spans="17:17" x14ac:dyDescent="0.35">
      <c r="Q17822" s="2"/>
    </row>
    <row r="17823" spans="17:17" x14ac:dyDescent="0.35">
      <c r="Q17823" s="2"/>
    </row>
    <row r="17824" spans="17:17" x14ac:dyDescent="0.35">
      <c r="Q17824" s="2"/>
    </row>
    <row r="17825" spans="17:17" x14ac:dyDescent="0.35">
      <c r="Q17825" s="2"/>
    </row>
    <row r="17826" spans="17:17" x14ac:dyDescent="0.35">
      <c r="Q17826" s="2"/>
    </row>
    <row r="17827" spans="17:17" x14ac:dyDescent="0.35">
      <c r="Q17827" s="2"/>
    </row>
    <row r="17828" spans="17:17" x14ac:dyDescent="0.35">
      <c r="Q17828" s="2"/>
    </row>
    <row r="17829" spans="17:17" x14ac:dyDescent="0.35">
      <c r="Q17829" s="2"/>
    </row>
    <row r="17830" spans="17:17" x14ac:dyDescent="0.35">
      <c r="Q17830" s="2"/>
    </row>
    <row r="17831" spans="17:17" x14ac:dyDescent="0.35">
      <c r="Q17831" s="2"/>
    </row>
    <row r="17832" spans="17:17" x14ac:dyDescent="0.35">
      <c r="Q17832" s="2"/>
    </row>
    <row r="17833" spans="17:17" x14ac:dyDescent="0.35">
      <c r="Q17833" s="2"/>
    </row>
    <row r="17834" spans="17:17" x14ac:dyDescent="0.35">
      <c r="Q17834" s="2"/>
    </row>
    <row r="17835" spans="17:17" x14ac:dyDescent="0.35">
      <c r="Q17835" s="2"/>
    </row>
    <row r="17836" spans="17:17" x14ac:dyDescent="0.35">
      <c r="Q17836" s="2"/>
    </row>
    <row r="17837" spans="17:17" x14ac:dyDescent="0.35">
      <c r="Q17837" s="2"/>
    </row>
    <row r="17838" spans="17:17" x14ac:dyDescent="0.35">
      <c r="Q17838" s="2"/>
    </row>
    <row r="17839" spans="17:17" x14ac:dyDescent="0.35">
      <c r="Q17839" s="2"/>
    </row>
    <row r="17840" spans="17:17" x14ac:dyDescent="0.35">
      <c r="Q17840" s="2"/>
    </row>
    <row r="17841" spans="17:17" x14ac:dyDescent="0.35">
      <c r="Q17841" s="2"/>
    </row>
    <row r="17842" spans="17:17" x14ac:dyDescent="0.35">
      <c r="Q17842" s="2"/>
    </row>
    <row r="17843" spans="17:17" x14ac:dyDescent="0.35">
      <c r="Q17843" s="2"/>
    </row>
    <row r="17844" spans="17:17" x14ac:dyDescent="0.35">
      <c r="Q17844" s="2"/>
    </row>
    <row r="17845" spans="17:17" x14ac:dyDescent="0.35">
      <c r="Q17845" s="2"/>
    </row>
    <row r="17846" spans="17:17" x14ac:dyDescent="0.35">
      <c r="Q17846" s="2"/>
    </row>
    <row r="17847" spans="17:17" x14ac:dyDescent="0.35">
      <c r="Q17847" s="2"/>
    </row>
    <row r="17848" spans="17:17" x14ac:dyDescent="0.35">
      <c r="Q17848" s="2"/>
    </row>
    <row r="17849" spans="17:17" x14ac:dyDescent="0.35">
      <c r="Q17849" s="2"/>
    </row>
    <row r="17850" spans="17:17" x14ac:dyDescent="0.35">
      <c r="Q17850" s="2"/>
    </row>
    <row r="17851" spans="17:17" x14ac:dyDescent="0.35">
      <c r="Q17851" s="2"/>
    </row>
    <row r="17852" spans="17:17" x14ac:dyDescent="0.35">
      <c r="Q17852" s="2"/>
    </row>
    <row r="17853" spans="17:17" x14ac:dyDescent="0.35">
      <c r="Q17853" s="2"/>
    </row>
    <row r="17854" spans="17:17" x14ac:dyDescent="0.35">
      <c r="Q17854" s="2"/>
    </row>
    <row r="17855" spans="17:17" x14ac:dyDescent="0.35">
      <c r="Q17855" s="2"/>
    </row>
    <row r="17856" spans="17:17" x14ac:dyDescent="0.35">
      <c r="Q17856" s="2"/>
    </row>
    <row r="17857" spans="17:17" x14ac:dyDescent="0.35">
      <c r="Q17857" s="2"/>
    </row>
    <row r="17858" spans="17:17" x14ac:dyDescent="0.35">
      <c r="Q17858" s="2"/>
    </row>
    <row r="17859" spans="17:17" x14ac:dyDescent="0.35">
      <c r="Q17859" s="2"/>
    </row>
    <row r="17860" spans="17:17" x14ac:dyDescent="0.35">
      <c r="Q17860" s="2"/>
    </row>
    <row r="17861" spans="17:17" x14ac:dyDescent="0.35">
      <c r="Q17861" s="2"/>
    </row>
    <row r="17862" spans="17:17" x14ac:dyDescent="0.35">
      <c r="Q17862" s="2"/>
    </row>
    <row r="17863" spans="17:17" x14ac:dyDescent="0.35">
      <c r="Q17863" s="2"/>
    </row>
    <row r="17864" spans="17:17" x14ac:dyDescent="0.35">
      <c r="Q17864" s="2"/>
    </row>
    <row r="17865" spans="17:17" x14ac:dyDescent="0.35">
      <c r="Q17865" s="2"/>
    </row>
    <row r="17866" spans="17:17" x14ac:dyDescent="0.35">
      <c r="Q17866" s="2"/>
    </row>
    <row r="17867" spans="17:17" x14ac:dyDescent="0.35">
      <c r="Q17867" s="2"/>
    </row>
    <row r="17868" spans="17:17" x14ac:dyDescent="0.35">
      <c r="Q17868" s="2"/>
    </row>
    <row r="17869" spans="17:17" x14ac:dyDescent="0.35">
      <c r="Q17869" s="2"/>
    </row>
    <row r="17870" spans="17:17" x14ac:dyDescent="0.35">
      <c r="Q17870" s="2"/>
    </row>
    <row r="17871" spans="17:17" x14ac:dyDescent="0.35">
      <c r="Q17871" s="2"/>
    </row>
    <row r="17872" spans="17:17" x14ac:dyDescent="0.35">
      <c r="Q17872" s="2"/>
    </row>
    <row r="17873" spans="17:17" x14ac:dyDescent="0.35">
      <c r="Q17873" s="2"/>
    </row>
    <row r="17874" spans="17:17" x14ac:dyDescent="0.35">
      <c r="Q17874" s="2"/>
    </row>
    <row r="17875" spans="17:17" x14ac:dyDescent="0.35">
      <c r="Q17875" s="2"/>
    </row>
    <row r="17876" spans="17:17" x14ac:dyDescent="0.35">
      <c r="Q17876" s="2"/>
    </row>
    <row r="17877" spans="17:17" x14ac:dyDescent="0.35">
      <c r="Q17877" s="2"/>
    </row>
    <row r="17878" spans="17:17" x14ac:dyDescent="0.35">
      <c r="Q17878" s="2"/>
    </row>
    <row r="17879" spans="17:17" x14ac:dyDescent="0.35">
      <c r="Q17879" s="2"/>
    </row>
    <row r="17880" spans="17:17" x14ac:dyDescent="0.35">
      <c r="Q17880" s="2"/>
    </row>
    <row r="17881" spans="17:17" x14ac:dyDescent="0.35">
      <c r="Q17881" s="2"/>
    </row>
    <row r="17882" spans="17:17" x14ac:dyDescent="0.35">
      <c r="Q17882" s="2"/>
    </row>
    <row r="17883" spans="17:17" x14ac:dyDescent="0.35">
      <c r="Q17883" s="2"/>
    </row>
    <row r="17884" spans="17:17" x14ac:dyDescent="0.35">
      <c r="Q17884" s="2"/>
    </row>
    <row r="17885" spans="17:17" x14ac:dyDescent="0.35">
      <c r="Q17885" s="2"/>
    </row>
    <row r="17886" spans="17:17" x14ac:dyDescent="0.35">
      <c r="Q17886" s="2"/>
    </row>
    <row r="17887" spans="17:17" x14ac:dyDescent="0.35">
      <c r="Q17887" s="2"/>
    </row>
    <row r="17888" spans="17:17" x14ac:dyDescent="0.35">
      <c r="Q17888" s="2"/>
    </row>
    <row r="17889" spans="17:17" x14ac:dyDescent="0.35">
      <c r="Q17889" s="2"/>
    </row>
    <row r="17890" spans="17:17" x14ac:dyDescent="0.35">
      <c r="Q17890" s="2"/>
    </row>
    <row r="17891" spans="17:17" x14ac:dyDescent="0.35">
      <c r="Q17891" s="2"/>
    </row>
    <row r="17892" spans="17:17" x14ac:dyDescent="0.35">
      <c r="Q17892" s="2"/>
    </row>
    <row r="17893" spans="17:17" x14ac:dyDescent="0.35">
      <c r="Q17893" s="2"/>
    </row>
    <row r="17894" spans="17:17" x14ac:dyDescent="0.35">
      <c r="Q17894" s="2"/>
    </row>
    <row r="17895" spans="17:17" x14ac:dyDescent="0.35">
      <c r="Q17895" s="2"/>
    </row>
    <row r="17896" spans="17:17" x14ac:dyDescent="0.35">
      <c r="Q17896" s="2"/>
    </row>
    <row r="17897" spans="17:17" x14ac:dyDescent="0.35">
      <c r="Q17897" s="2"/>
    </row>
    <row r="17898" spans="17:17" x14ac:dyDescent="0.35">
      <c r="Q17898" s="2"/>
    </row>
    <row r="17899" spans="17:17" x14ac:dyDescent="0.35">
      <c r="Q17899" s="2"/>
    </row>
    <row r="17900" spans="17:17" x14ac:dyDescent="0.35">
      <c r="Q17900" s="2"/>
    </row>
    <row r="17901" spans="17:17" x14ac:dyDescent="0.35">
      <c r="Q17901" s="2"/>
    </row>
    <row r="17902" spans="17:17" x14ac:dyDescent="0.35">
      <c r="Q17902" s="2"/>
    </row>
    <row r="17903" spans="17:17" x14ac:dyDescent="0.35">
      <c r="Q17903" s="2"/>
    </row>
    <row r="17904" spans="17:17" x14ac:dyDescent="0.35">
      <c r="Q17904" s="2"/>
    </row>
    <row r="17905" spans="17:17" x14ac:dyDescent="0.35">
      <c r="Q17905" s="2"/>
    </row>
    <row r="17906" spans="17:17" x14ac:dyDescent="0.35">
      <c r="Q17906" s="2"/>
    </row>
    <row r="17907" spans="17:17" x14ac:dyDescent="0.35">
      <c r="Q17907" s="2"/>
    </row>
    <row r="17908" spans="17:17" x14ac:dyDescent="0.35">
      <c r="Q17908" s="2"/>
    </row>
    <row r="17909" spans="17:17" x14ac:dyDescent="0.35">
      <c r="Q17909" s="2"/>
    </row>
    <row r="17910" spans="17:17" x14ac:dyDescent="0.35">
      <c r="Q17910" s="2"/>
    </row>
    <row r="17911" spans="17:17" x14ac:dyDescent="0.35">
      <c r="Q17911" s="2"/>
    </row>
    <row r="17912" spans="17:17" x14ac:dyDescent="0.35">
      <c r="Q17912" s="2"/>
    </row>
    <row r="17913" spans="17:17" x14ac:dyDescent="0.35">
      <c r="Q17913" s="2"/>
    </row>
    <row r="17914" spans="17:17" x14ac:dyDescent="0.35">
      <c r="Q17914" s="2"/>
    </row>
    <row r="17915" spans="17:17" x14ac:dyDescent="0.35">
      <c r="Q17915" s="2"/>
    </row>
    <row r="17916" spans="17:17" x14ac:dyDescent="0.35">
      <c r="Q17916" s="2"/>
    </row>
    <row r="17917" spans="17:17" x14ac:dyDescent="0.35">
      <c r="Q17917" s="2"/>
    </row>
    <row r="17918" spans="17:17" x14ac:dyDescent="0.35">
      <c r="Q17918" s="2"/>
    </row>
    <row r="17919" spans="17:17" x14ac:dyDescent="0.35">
      <c r="Q17919" s="2"/>
    </row>
    <row r="17920" spans="17:17" x14ac:dyDescent="0.35">
      <c r="Q17920" s="2"/>
    </row>
    <row r="17921" spans="17:17" x14ac:dyDescent="0.35">
      <c r="Q17921" s="2"/>
    </row>
    <row r="17922" spans="17:17" x14ac:dyDescent="0.35">
      <c r="Q17922" s="2"/>
    </row>
    <row r="17923" spans="17:17" x14ac:dyDescent="0.35">
      <c r="Q17923" s="2"/>
    </row>
    <row r="17924" spans="17:17" x14ac:dyDescent="0.35">
      <c r="Q17924" s="2"/>
    </row>
    <row r="17925" spans="17:17" x14ac:dyDescent="0.35">
      <c r="Q17925" s="2"/>
    </row>
    <row r="17926" spans="17:17" x14ac:dyDescent="0.35">
      <c r="Q17926" s="2"/>
    </row>
    <row r="17927" spans="17:17" x14ac:dyDescent="0.35">
      <c r="Q17927" s="2"/>
    </row>
    <row r="17928" spans="17:17" x14ac:dyDescent="0.35">
      <c r="Q17928" s="2"/>
    </row>
    <row r="17929" spans="17:17" x14ac:dyDescent="0.35">
      <c r="Q17929" s="2"/>
    </row>
    <row r="17930" spans="17:17" x14ac:dyDescent="0.35">
      <c r="Q17930" s="2"/>
    </row>
    <row r="17931" spans="17:17" x14ac:dyDescent="0.35">
      <c r="Q17931" s="2"/>
    </row>
    <row r="17932" spans="17:17" x14ac:dyDescent="0.35">
      <c r="Q17932" s="2"/>
    </row>
    <row r="17933" spans="17:17" x14ac:dyDescent="0.35">
      <c r="Q17933" s="2"/>
    </row>
    <row r="17934" spans="17:17" x14ac:dyDescent="0.35">
      <c r="Q17934" s="2"/>
    </row>
    <row r="17935" spans="17:17" x14ac:dyDescent="0.35">
      <c r="Q17935" s="2"/>
    </row>
    <row r="17936" spans="17:17" x14ac:dyDescent="0.35">
      <c r="Q17936" s="2"/>
    </row>
    <row r="17937" spans="17:17" x14ac:dyDescent="0.35">
      <c r="Q17937" s="2"/>
    </row>
    <row r="17938" spans="17:17" x14ac:dyDescent="0.35">
      <c r="Q17938" s="2"/>
    </row>
    <row r="17939" spans="17:17" x14ac:dyDescent="0.35">
      <c r="Q17939" s="2"/>
    </row>
    <row r="17940" spans="17:17" x14ac:dyDescent="0.35">
      <c r="Q17940" s="2"/>
    </row>
    <row r="17941" spans="17:17" x14ac:dyDescent="0.35">
      <c r="Q17941" s="2"/>
    </row>
    <row r="17942" spans="17:17" x14ac:dyDescent="0.35">
      <c r="Q17942" s="2"/>
    </row>
    <row r="17943" spans="17:17" x14ac:dyDescent="0.35">
      <c r="Q17943" s="2"/>
    </row>
    <row r="17944" spans="17:17" x14ac:dyDescent="0.35">
      <c r="Q17944" s="2"/>
    </row>
    <row r="17945" spans="17:17" x14ac:dyDescent="0.35">
      <c r="Q17945" s="2"/>
    </row>
    <row r="17946" spans="17:17" x14ac:dyDescent="0.35">
      <c r="Q17946" s="2"/>
    </row>
    <row r="17947" spans="17:17" x14ac:dyDescent="0.35">
      <c r="Q17947" s="2"/>
    </row>
    <row r="17948" spans="17:17" x14ac:dyDescent="0.35">
      <c r="Q17948" s="2"/>
    </row>
    <row r="17949" spans="17:17" x14ac:dyDescent="0.35">
      <c r="Q17949" s="2"/>
    </row>
    <row r="17950" spans="17:17" x14ac:dyDescent="0.35">
      <c r="Q17950" s="2"/>
    </row>
    <row r="17951" spans="17:17" x14ac:dyDescent="0.35">
      <c r="Q17951" s="2"/>
    </row>
    <row r="17952" spans="17:17" x14ac:dyDescent="0.35">
      <c r="Q17952" s="2"/>
    </row>
    <row r="17953" spans="17:17" x14ac:dyDescent="0.35">
      <c r="Q17953" s="2"/>
    </row>
    <row r="17954" spans="17:17" x14ac:dyDescent="0.35">
      <c r="Q17954" s="2"/>
    </row>
    <row r="17955" spans="17:17" x14ac:dyDescent="0.35">
      <c r="Q17955" s="2"/>
    </row>
    <row r="17956" spans="17:17" x14ac:dyDescent="0.35">
      <c r="Q17956" s="2"/>
    </row>
    <row r="17957" spans="17:17" x14ac:dyDescent="0.35">
      <c r="Q17957" s="2"/>
    </row>
    <row r="17958" spans="17:17" x14ac:dyDescent="0.35">
      <c r="Q17958" s="2"/>
    </row>
    <row r="17959" spans="17:17" x14ac:dyDescent="0.35">
      <c r="Q17959" s="2"/>
    </row>
    <row r="17960" spans="17:17" x14ac:dyDescent="0.35">
      <c r="Q17960" s="2"/>
    </row>
    <row r="17961" spans="17:17" x14ac:dyDescent="0.35">
      <c r="Q17961" s="2"/>
    </row>
    <row r="17962" spans="17:17" x14ac:dyDescent="0.35">
      <c r="Q17962" s="2"/>
    </row>
    <row r="17963" spans="17:17" x14ac:dyDescent="0.35">
      <c r="Q17963" s="2"/>
    </row>
    <row r="17964" spans="17:17" x14ac:dyDescent="0.35">
      <c r="Q17964" s="2"/>
    </row>
    <row r="17965" spans="17:17" x14ac:dyDescent="0.35">
      <c r="Q17965" s="2"/>
    </row>
    <row r="17966" spans="17:17" x14ac:dyDescent="0.35">
      <c r="Q17966" s="2"/>
    </row>
    <row r="17967" spans="17:17" x14ac:dyDescent="0.35">
      <c r="Q17967" s="2"/>
    </row>
    <row r="17968" spans="17:17" x14ac:dyDescent="0.35">
      <c r="Q17968" s="2"/>
    </row>
    <row r="17969" spans="17:17" x14ac:dyDescent="0.35">
      <c r="Q17969" s="2"/>
    </row>
    <row r="17970" spans="17:17" x14ac:dyDescent="0.35">
      <c r="Q17970" s="2"/>
    </row>
    <row r="17971" spans="17:17" x14ac:dyDescent="0.35">
      <c r="Q17971" s="2"/>
    </row>
    <row r="17972" spans="17:17" x14ac:dyDescent="0.35">
      <c r="Q17972" s="2"/>
    </row>
    <row r="17973" spans="17:17" x14ac:dyDescent="0.35">
      <c r="Q17973" s="2"/>
    </row>
    <row r="17974" spans="17:17" x14ac:dyDescent="0.35">
      <c r="Q17974" s="2"/>
    </row>
    <row r="17975" spans="17:17" x14ac:dyDescent="0.35">
      <c r="Q17975" s="2"/>
    </row>
    <row r="17976" spans="17:17" x14ac:dyDescent="0.35">
      <c r="Q17976" s="2"/>
    </row>
    <row r="17977" spans="17:17" x14ac:dyDescent="0.35">
      <c r="Q17977" s="2"/>
    </row>
    <row r="17978" spans="17:17" x14ac:dyDescent="0.35">
      <c r="Q17978" s="2"/>
    </row>
    <row r="17979" spans="17:17" x14ac:dyDescent="0.35">
      <c r="Q17979" s="2"/>
    </row>
    <row r="17980" spans="17:17" x14ac:dyDescent="0.35">
      <c r="Q17980" s="2"/>
    </row>
    <row r="17981" spans="17:17" x14ac:dyDescent="0.35">
      <c r="Q17981" s="2"/>
    </row>
    <row r="17982" spans="17:17" x14ac:dyDescent="0.35">
      <c r="Q17982" s="2"/>
    </row>
    <row r="17983" spans="17:17" x14ac:dyDescent="0.35">
      <c r="Q17983" s="2"/>
    </row>
    <row r="17984" spans="17:17" x14ac:dyDescent="0.35">
      <c r="Q17984" s="2"/>
    </row>
    <row r="17985" spans="17:17" x14ac:dyDescent="0.35">
      <c r="Q17985" s="2"/>
    </row>
    <row r="17986" spans="17:17" x14ac:dyDescent="0.35">
      <c r="Q17986" s="2"/>
    </row>
    <row r="17987" spans="17:17" x14ac:dyDescent="0.35">
      <c r="Q17987" s="2"/>
    </row>
    <row r="17988" spans="17:17" x14ac:dyDescent="0.35">
      <c r="Q17988" s="2"/>
    </row>
    <row r="17989" spans="17:17" x14ac:dyDescent="0.35">
      <c r="Q17989" s="2"/>
    </row>
    <row r="17990" spans="17:17" x14ac:dyDescent="0.35">
      <c r="Q17990" s="2"/>
    </row>
    <row r="17991" spans="17:17" x14ac:dyDescent="0.35">
      <c r="Q17991" s="2"/>
    </row>
    <row r="17992" spans="17:17" x14ac:dyDescent="0.35">
      <c r="Q17992" s="2"/>
    </row>
    <row r="17993" spans="17:17" x14ac:dyDescent="0.35">
      <c r="Q17993" s="2"/>
    </row>
    <row r="17994" spans="17:17" x14ac:dyDescent="0.35">
      <c r="Q17994" s="2"/>
    </row>
    <row r="17995" spans="17:17" x14ac:dyDescent="0.35">
      <c r="Q17995" s="2"/>
    </row>
    <row r="17996" spans="17:17" x14ac:dyDescent="0.35">
      <c r="Q17996" s="2"/>
    </row>
    <row r="17997" spans="17:17" x14ac:dyDescent="0.35">
      <c r="Q17997" s="2"/>
    </row>
    <row r="17998" spans="17:17" x14ac:dyDescent="0.35">
      <c r="Q17998" s="2"/>
    </row>
    <row r="17999" spans="17:17" x14ac:dyDescent="0.35">
      <c r="Q17999" s="2"/>
    </row>
    <row r="18000" spans="17:17" x14ac:dyDescent="0.35">
      <c r="Q18000" s="2"/>
    </row>
    <row r="18001" spans="17:17" x14ac:dyDescent="0.35">
      <c r="Q18001" s="2"/>
    </row>
    <row r="18002" spans="17:17" x14ac:dyDescent="0.35">
      <c r="Q18002" s="2"/>
    </row>
    <row r="18003" spans="17:17" x14ac:dyDescent="0.35">
      <c r="Q18003" s="2"/>
    </row>
    <row r="18004" spans="17:17" x14ac:dyDescent="0.35">
      <c r="Q18004" s="2"/>
    </row>
    <row r="18005" spans="17:17" x14ac:dyDescent="0.35">
      <c r="Q18005" s="2"/>
    </row>
    <row r="18006" spans="17:17" x14ac:dyDescent="0.35">
      <c r="Q18006" s="2"/>
    </row>
    <row r="18007" spans="17:17" x14ac:dyDescent="0.35">
      <c r="Q18007" s="2"/>
    </row>
    <row r="18008" spans="17:17" x14ac:dyDescent="0.35">
      <c r="Q18008" s="2"/>
    </row>
    <row r="18009" spans="17:17" x14ac:dyDescent="0.35">
      <c r="Q18009" s="2"/>
    </row>
    <row r="18010" spans="17:17" x14ac:dyDescent="0.35">
      <c r="Q18010" s="2"/>
    </row>
    <row r="18011" spans="17:17" x14ac:dyDescent="0.35">
      <c r="Q18011" s="2"/>
    </row>
    <row r="18012" spans="17:17" x14ac:dyDescent="0.35">
      <c r="Q18012" s="2"/>
    </row>
    <row r="18013" spans="17:17" x14ac:dyDescent="0.35">
      <c r="Q18013" s="2"/>
    </row>
    <row r="18014" spans="17:17" x14ac:dyDescent="0.35">
      <c r="Q18014" s="2"/>
    </row>
    <row r="18015" spans="17:17" x14ac:dyDescent="0.35">
      <c r="Q18015" s="2"/>
    </row>
    <row r="18016" spans="17:17" x14ac:dyDescent="0.35">
      <c r="Q18016" s="2"/>
    </row>
    <row r="18017" spans="17:17" x14ac:dyDescent="0.35">
      <c r="Q18017" s="2"/>
    </row>
    <row r="18018" spans="17:17" x14ac:dyDescent="0.35">
      <c r="Q18018" s="2"/>
    </row>
    <row r="18019" spans="17:17" x14ac:dyDescent="0.35">
      <c r="Q18019" s="2"/>
    </row>
    <row r="18020" spans="17:17" x14ac:dyDescent="0.35">
      <c r="Q18020" s="2"/>
    </row>
    <row r="18021" spans="17:17" x14ac:dyDescent="0.35">
      <c r="Q18021" s="2"/>
    </row>
    <row r="18022" spans="17:17" x14ac:dyDescent="0.35">
      <c r="Q18022" s="2"/>
    </row>
    <row r="18023" spans="17:17" x14ac:dyDescent="0.35">
      <c r="Q18023" s="2"/>
    </row>
    <row r="18024" spans="17:17" x14ac:dyDescent="0.35">
      <c r="Q18024" s="2"/>
    </row>
    <row r="18025" spans="17:17" x14ac:dyDescent="0.35">
      <c r="Q18025" s="2"/>
    </row>
    <row r="18026" spans="17:17" x14ac:dyDescent="0.35">
      <c r="Q18026" s="2"/>
    </row>
    <row r="18027" spans="17:17" x14ac:dyDescent="0.35">
      <c r="Q18027" s="2"/>
    </row>
    <row r="18028" spans="17:17" x14ac:dyDescent="0.35">
      <c r="Q18028" s="2"/>
    </row>
    <row r="18029" spans="17:17" x14ac:dyDescent="0.35">
      <c r="Q18029" s="2"/>
    </row>
    <row r="18030" spans="17:17" x14ac:dyDescent="0.35">
      <c r="Q18030" s="2"/>
    </row>
    <row r="18031" spans="17:17" x14ac:dyDescent="0.35">
      <c r="Q18031" s="2"/>
    </row>
    <row r="18032" spans="17:17" x14ac:dyDescent="0.35">
      <c r="Q18032" s="2"/>
    </row>
    <row r="18033" spans="17:17" x14ac:dyDescent="0.35">
      <c r="Q18033" s="2"/>
    </row>
    <row r="18034" spans="17:17" x14ac:dyDescent="0.35">
      <c r="Q18034" s="2"/>
    </row>
    <row r="18035" spans="17:17" x14ac:dyDescent="0.35">
      <c r="Q18035" s="2"/>
    </row>
    <row r="18036" spans="17:17" x14ac:dyDescent="0.35">
      <c r="Q18036" s="2"/>
    </row>
    <row r="18037" spans="17:17" x14ac:dyDescent="0.35">
      <c r="Q18037" s="2"/>
    </row>
    <row r="18038" spans="17:17" x14ac:dyDescent="0.35">
      <c r="Q18038" s="2"/>
    </row>
    <row r="18039" spans="17:17" x14ac:dyDescent="0.35">
      <c r="Q18039" s="2"/>
    </row>
    <row r="18040" spans="17:17" x14ac:dyDescent="0.35">
      <c r="Q18040" s="2"/>
    </row>
    <row r="18041" spans="17:17" x14ac:dyDescent="0.35">
      <c r="Q18041" s="2"/>
    </row>
    <row r="18042" spans="17:17" x14ac:dyDescent="0.35">
      <c r="Q18042" s="2"/>
    </row>
    <row r="18043" spans="17:17" x14ac:dyDescent="0.35">
      <c r="Q18043" s="2"/>
    </row>
    <row r="18044" spans="17:17" x14ac:dyDescent="0.35">
      <c r="Q18044" s="2"/>
    </row>
    <row r="18045" spans="17:17" x14ac:dyDescent="0.35">
      <c r="Q18045" s="2"/>
    </row>
    <row r="18046" spans="17:17" x14ac:dyDescent="0.35">
      <c r="Q18046" s="2"/>
    </row>
    <row r="18047" spans="17:17" x14ac:dyDescent="0.35">
      <c r="Q18047" s="2"/>
    </row>
    <row r="18048" spans="17:17" x14ac:dyDescent="0.35">
      <c r="Q18048" s="2"/>
    </row>
    <row r="18049" spans="17:17" x14ac:dyDescent="0.35">
      <c r="Q18049" s="2"/>
    </row>
    <row r="18050" spans="17:17" x14ac:dyDescent="0.35">
      <c r="Q18050" s="2"/>
    </row>
    <row r="18051" spans="17:17" x14ac:dyDescent="0.35">
      <c r="Q18051" s="2"/>
    </row>
    <row r="18052" spans="17:17" x14ac:dyDescent="0.35">
      <c r="Q18052" s="2"/>
    </row>
    <row r="18053" spans="17:17" x14ac:dyDescent="0.35">
      <c r="Q18053" s="2"/>
    </row>
    <row r="18054" spans="17:17" x14ac:dyDescent="0.35">
      <c r="Q18054" s="2"/>
    </row>
    <row r="18055" spans="17:17" x14ac:dyDescent="0.35">
      <c r="Q18055" s="2"/>
    </row>
    <row r="18056" spans="17:17" x14ac:dyDescent="0.35">
      <c r="Q18056" s="2"/>
    </row>
    <row r="18057" spans="17:17" x14ac:dyDescent="0.35">
      <c r="Q18057" s="2"/>
    </row>
    <row r="18058" spans="17:17" x14ac:dyDescent="0.35">
      <c r="Q18058" s="2"/>
    </row>
    <row r="18059" spans="17:17" x14ac:dyDescent="0.35">
      <c r="Q18059" s="2"/>
    </row>
    <row r="18060" spans="17:17" x14ac:dyDescent="0.35">
      <c r="Q18060" s="2"/>
    </row>
    <row r="18061" spans="17:17" x14ac:dyDescent="0.35">
      <c r="Q18061" s="2"/>
    </row>
    <row r="18062" spans="17:17" x14ac:dyDescent="0.35">
      <c r="Q18062" s="2"/>
    </row>
    <row r="18063" spans="17:17" x14ac:dyDescent="0.35">
      <c r="Q18063" s="2"/>
    </row>
    <row r="18064" spans="17:17" x14ac:dyDescent="0.35">
      <c r="Q18064" s="2"/>
    </row>
    <row r="18065" spans="17:17" x14ac:dyDescent="0.35">
      <c r="Q18065" s="2"/>
    </row>
    <row r="18066" spans="17:17" x14ac:dyDescent="0.35">
      <c r="Q18066" s="2"/>
    </row>
    <row r="18067" spans="17:17" x14ac:dyDescent="0.35">
      <c r="Q18067" s="2"/>
    </row>
    <row r="18068" spans="17:17" x14ac:dyDescent="0.35">
      <c r="Q18068" s="2"/>
    </row>
    <row r="18069" spans="17:17" x14ac:dyDescent="0.35">
      <c r="Q18069" s="2"/>
    </row>
    <row r="18070" spans="17:17" x14ac:dyDescent="0.35">
      <c r="Q18070" s="2"/>
    </row>
    <row r="18071" spans="17:17" x14ac:dyDescent="0.35">
      <c r="Q18071" s="2"/>
    </row>
    <row r="18072" spans="17:17" x14ac:dyDescent="0.35">
      <c r="Q18072" s="2"/>
    </row>
    <row r="18073" spans="17:17" x14ac:dyDescent="0.35">
      <c r="Q18073" s="2"/>
    </row>
    <row r="18074" spans="17:17" x14ac:dyDescent="0.35">
      <c r="Q18074" s="2"/>
    </row>
    <row r="18075" spans="17:17" x14ac:dyDescent="0.35">
      <c r="Q18075" s="2"/>
    </row>
    <row r="18076" spans="17:17" x14ac:dyDescent="0.35">
      <c r="Q18076" s="2"/>
    </row>
    <row r="18077" spans="17:17" x14ac:dyDescent="0.35">
      <c r="Q18077" s="2"/>
    </row>
    <row r="18078" spans="17:17" x14ac:dyDescent="0.35">
      <c r="Q18078" s="2"/>
    </row>
    <row r="18079" spans="17:17" x14ac:dyDescent="0.35">
      <c r="Q18079" s="2"/>
    </row>
    <row r="18080" spans="17:17" x14ac:dyDescent="0.35">
      <c r="Q18080" s="2"/>
    </row>
    <row r="18081" spans="17:17" x14ac:dyDescent="0.35">
      <c r="Q18081" s="2"/>
    </row>
    <row r="18082" spans="17:17" x14ac:dyDescent="0.35">
      <c r="Q18082" s="2"/>
    </row>
    <row r="18083" spans="17:17" x14ac:dyDescent="0.35">
      <c r="Q18083" s="2"/>
    </row>
    <row r="18084" spans="17:17" x14ac:dyDescent="0.35">
      <c r="Q18084" s="2"/>
    </row>
    <row r="18085" spans="17:17" x14ac:dyDescent="0.35">
      <c r="Q18085" s="2"/>
    </row>
    <row r="18086" spans="17:17" x14ac:dyDescent="0.35">
      <c r="Q18086" s="2"/>
    </row>
    <row r="18087" spans="17:17" x14ac:dyDescent="0.35">
      <c r="Q18087" s="2"/>
    </row>
    <row r="18088" spans="17:17" x14ac:dyDescent="0.35">
      <c r="Q18088" s="2"/>
    </row>
    <row r="18089" spans="17:17" x14ac:dyDescent="0.35">
      <c r="Q18089" s="2"/>
    </row>
    <row r="18090" spans="17:17" x14ac:dyDescent="0.35">
      <c r="Q18090" s="2"/>
    </row>
    <row r="18091" spans="17:17" x14ac:dyDescent="0.35">
      <c r="Q18091" s="2"/>
    </row>
    <row r="18092" spans="17:17" x14ac:dyDescent="0.35">
      <c r="Q18092" s="2"/>
    </row>
    <row r="18093" spans="17:17" x14ac:dyDescent="0.35">
      <c r="Q18093" s="2"/>
    </row>
    <row r="18094" spans="17:17" x14ac:dyDescent="0.35">
      <c r="Q18094" s="2"/>
    </row>
    <row r="18095" spans="17:17" x14ac:dyDescent="0.35">
      <c r="Q18095" s="2"/>
    </row>
    <row r="18096" spans="17:17" x14ac:dyDescent="0.35">
      <c r="Q18096" s="2"/>
    </row>
    <row r="18097" spans="17:17" x14ac:dyDescent="0.35">
      <c r="Q18097" s="2"/>
    </row>
    <row r="18098" spans="17:17" x14ac:dyDescent="0.35">
      <c r="Q18098" s="2"/>
    </row>
    <row r="18099" spans="17:17" x14ac:dyDescent="0.35">
      <c r="Q18099" s="2"/>
    </row>
    <row r="18100" spans="17:17" x14ac:dyDescent="0.35">
      <c r="Q18100" s="2"/>
    </row>
    <row r="18101" spans="17:17" x14ac:dyDescent="0.35">
      <c r="Q18101" s="2"/>
    </row>
    <row r="18102" spans="17:17" x14ac:dyDescent="0.35">
      <c r="Q18102" s="2"/>
    </row>
    <row r="18103" spans="17:17" x14ac:dyDescent="0.35">
      <c r="Q18103" s="2"/>
    </row>
    <row r="18104" spans="17:17" x14ac:dyDescent="0.35">
      <c r="Q18104" s="2"/>
    </row>
    <row r="18105" spans="17:17" x14ac:dyDescent="0.35">
      <c r="Q18105" s="2"/>
    </row>
    <row r="18106" spans="17:17" x14ac:dyDescent="0.35">
      <c r="Q18106" s="2"/>
    </row>
    <row r="18107" spans="17:17" x14ac:dyDescent="0.35">
      <c r="Q18107" s="2"/>
    </row>
    <row r="18108" spans="17:17" x14ac:dyDescent="0.35">
      <c r="Q18108" s="2"/>
    </row>
    <row r="18109" spans="17:17" x14ac:dyDescent="0.35">
      <c r="Q18109" s="2"/>
    </row>
    <row r="18110" spans="17:17" x14ac:dyDescent="0.35">
      <c r="Q18110" s="2"/>
    </row>
    <row r="18111" spans="17:17" x14ac:dyDescent="0.35">
      <c r="Q18111" s="2"/>
    </row>
    <row r="18112" spans="17:17" x14ac:dyDescent="0.35">
      <c r="Q18112" s="2"/>
    </row>
    <row r="18113" spans="17:17" x14ac:dyDescent="0.35">
      <c r="Q18113" s="2"/>
    </row>
    <row r="18114" spans="17:17" x14ac:dyDescent="0.35">
      <c r="Q18114" s="2"/>
    </row>
    <row r="18115" spans="17:17" x14ac:dyDescent="0.35">
      <c r="Q18115" s="2"/>
    </row>
    <row r="18116" spans="17:17" x14ac:dyDescent="0.35">
      <c r="Q18116" s="2"/>
    </row>
    <row r="18117" spans="17:17" x14ac:dyDescent="0.35">
      <c r="Q18117" s="2"/>
    </row>
    <row r="18118" spans="17:17" x14ac:dyDescent="0.35">
      <c r="Q18118" s="2"/>
    </row>
    <row r="18119" spans="17:17" x14ac:dyDescent="0.35">
      <c r="Q18119" s="2"/>
    </row>
    <row r="18120" spans="17:17" x14ac:dyDescent="0.35">
      <c r="Q18120" s="2"/>
    </row>
    <row r="18121" spans="17:17" x14ac:dyDescent="0.35">
      <c r="Q18121" s="2"/>
    </row>
    <row r="18122" spans="17:17" x14ac:dyDescent="0.35">
      <c r="Q18122" s="2"/>
    </row>
    <row r="18123" spans="17:17" x14ac:dyDescent="0.35">
      <c r="Q18123" s="2"/>
    </row>
    <row r="18124" spans="17:17" x14ac:dyDescent="0.35">
      <c r="Q18124" s="2"/>
    </row>
    <row r="18125" spans="17:17" x14ac:dyDescent="0.35">
      <c r="Q18125" s="2"/>
    </row>
    <row r="18126" spans="17:17" x14ac:dyDescent="0.35">
      <c r="Q18126" s="2"/>
    </row>
    <row r="18127" spans="17:17" x14ac:dyDescent="0.35">
      <c r="Q18127" s="2"/>
    </row>
    <row r="18128" spans="17:17" x14ac:dyDescent="0.35">
      <c r="Q18128" s="2"/>
    </row>
    <row r="18129" spans="17:17" x14ac:dyDescent="0.35">
      <c r="Q18129" s="2"/>
    </row>
    <row r="18130" spans="17:17" x14ac:dyDescent="0.35">
      <c r="Q18130" s="2"/>
    </row>
    <row r="18131" spans="17:17" x14ac:dyDescent="0.35">
      <c r="Q18131" s="2"/>
    </row>
    <row r="18132" spans="17:17" x14ac:dyDescent="0.35">
      <c r="Q18132" s="2"/>
    </row>
    <row r="18133" spans="17:17" x14ac:dyDescent="0.35">
      <c r="Q18133" s="2"/>
    </row>
    <row r="18134" spans="17:17" x14ac:dyDescent="0.35">
      <c r="Q18134" s="2"/>
    </row>
    <row r="18135" spans="17:17" x14ac:dyDescent="0.35">
      <c r="Q18135" s="2"/>
    </row>
    <row r="18136" spans="17:17" x14ac:dyDescent="0.35">
      <c r="Q18136" s="2"/>
    </row>
    <row r="18137" spans="17:17" x14ac:dyDescent="0.35">
      <c r="Q18137" s="2"/>
    </row>
    <row r="18138" spans="17:17" x14ac:dyDescent="0.35">
      <c r="Q18138" s="2"/>
    </row>
    <row r="18139" spans="17:17" x14ac:dyDescent="0.35">
      <c r="Q18139" s="2"/>
    </row>
    <row r="18140" spans="17:17" x14ac:dyDescent="0.35">
      <c r="Q18140" s="2"/>
    </row>
    <row r="18141" spans="17:17" x14ac:dyDescent="0.35">
      <c r="Q18141" s="2"/>
    </row>
    <row r="18142" spans="17:17" x14ac:dyDescent="0.35">
      <c r="Q18142" s="2"/>
    </row>
    <row r="18143" spans="17:17" x14ac:dyDescent="0.35">
      <c r="Q18143" s="2"/>
    </row>
    <row r="18144" spans="17:17" x14ac:dyDescent="0.35">
      <c r="Q18144" s="2"/>
    </row>
    <row r="18145" spans="17:17" x14ac:dyDescent="0.35">
      <c r="Q18145" s="2"/>
    </row>
    <row r="18146" spans="17:17" x14ac:dyDescent="0.35">
      <c r="Q18146" s="2"/>
    </row>
    <row r="18147" spans="17:17" x14ac:dyDescent="0.35">
      <c r="Q18147" s="2"/>
    </row>
    <row r="18148" spans="17:17" x14ac:dyDescent="0.35">
      <c r="Q18148" s="2"/>
    </row>
    <row r="18149" spans="17:17" x14ac:dyDescent="0.35">
      <c r="Q18149" s="2"/>
    </row>
    <row r="18150" spans="17:17" x14ac:dyDescent="0.35">
      <c r="Q18150" s="2"/>
    </row>
    <row r="18151" spans="17:17" x14ac:dyDescent="0.35">
      <c r="Q18151" s="2"/>
    </row>
    <row r="18152" spans="17:17" x14ac:dyDescent="0.35">
      <c r="Q18152" s="2"/>
    </row>
    <row r="18153" spans="17:17" x14ac:dyDescent="0.35">
      <c r="Q18153" s="2"/>
    </row>
    <row r="18154" spans="17:17" x14ac:dyDescent="0.35">
      <c r="Q18154" s="2"/>
    </row>
    <row r="18155" spans="17:17" x14ac:dyDescent="0.35">
      <c r="Q18155" s="2"/>
    </row>
    <row r="18156" spans="17:17" x14ac:dyDescent="0.35">
      <c r="Q18156" s="2"/>
    </row>
    <row r="18157" spans="17:17" x14ac:dyDescent="0.35">
      <c r="Q18157" s="2"/>
    </row>
    <row r="18158" spans="17:17" x14ac:dyDescent="0.35">
      <c r="Q18158" s="2"/>
    </row>
    <row r="18159" spans="17:17" x14ac:dyDescent="0.35">
      <c r="Q18159" s="2"/>
    </row>
    <row r="18160" spans="17:17" x14ac:dyDescent="0.35">
      <c r="Q18160" s="2"/>
    </row>
    <row r="18161" spans="17:17" x14ac:dyDescent="0.35">
      <c r="Q18161" s="2"/>
    </row>
    <row r="18162" spans="17:17" x14ac:dyDescent="0.35">
      <c r="Q18162" s="2"/>
    </row>
    <row r="18163" spans="17:17" x14ac:dyDescent="0.35">
      <c r="Q18163" s="2"/>
    </row>
    <row r="18164" spans="17:17" x14ac:dyDescent="0.35">
      <c r="Q18164" s="2"/>
    </row>
    <row r="18165" spans="17:17" x14ac:dyDescent="0.35">
      <c r="Q18165" s="2"/>
    </row>
    <row r="18166" spans="17:17" x14ac:dyDescent="0.35">
      <c r="Q18166" s="2"/>
    </row>
    <row r="18167" spans="17:17" x14ac:dyDescent="0.35">
      <c r="Q18167" s="2"/>
    </row>
    <row r="18168" spans="17:17" x14ac:dyDescent="0.35">
      <c r="Q18168" s="2"/>
    </row>
    <row r="18169" spans="17:17" x14ac:dyDescent="0.35">
      <c r="Q18169" s="2"/>
    </row>
    <row r="18170" spans="17:17" x14ac:dyDescent="0.35">
      <c r="Q18170" s="2"/>
    </row>
    <row r="18171" spans="17:17" x14ac:dyDescent="0.35">
      <c r="Q18171" s="2"/>
    </row>
    <row r="18172" spans="17:17" x14ac:dyDescent="0.35">
      <c r="Q18172" s="2"/>
    </row>
    <row r="18173" spans="17:17" x14ac:dyDescent="0.35">
      <c r="Q18173" s="2"/>
    </row>
    <row r="18174" spans="17:17" x14ac:dyDescent="0.35">
      <c r="Q18174" s="2"/>
    </row>
    <row r="18175" spans="17:17" x14ac:dyDescent="0.35">
      <c r="Q18175" s="2"/>
    </row>
    <row r="18176" spans="17:17" x14ac:dyDescent="0.35">
      <c r="Q18176" s="2"/>
    </row>
    <row r="18177" spans="17:17" x14ac:dyDescent="0.35">
      <c r="Q18177" s="2"/>
    </row>
    <row r="18178" spans="17:17" x14ac:dyDescent="0.35">
      <c r="Q18178" s="2"/>
    </row>
    <row r="18179" spans="17:17" x14ac:dyDescent="0.35">
      <c r="Q18179" s="2"/>
    </row>
    <row r="18180" spans="17:17" x14ac:dyDescent="0.35">
      <c r="Q18180" s="2"/>
    </row>
    <row r="18181" spans="17:17" x14ac:dyDescent="0.35">
      <c r="Q18181" s="2"/>
    </row>
    <row r="18182" spans="17:17" x14ac:dyDescent="0.35">
      <c r="Q18182" s="2"/>
    </row>
    <row r="18183" spans="17:17" x14ac:dyDescent="0.35">
      <c r="Q18183" s="2"/>
    </row>
    <row r="18184" spans="17:17" x14ac:dyDescent="0.35">
      <c r="Q18184" s="2"/>
    </row>
    <row r="18185" spans="17:17" x14ac:dyDescent="0.35">
      <c r="Q18185" s="2"/>
    </row>
    <row r="18186" spans="17:17" x14ac:dyDescent="0.35">
      <c r="Q18186" s="2"/>
    </row>
    <row r="18187" spans="17:17" x14ac:dyDescent="0.35">
      <c r="Q18187" s="2"/>
    </row>
    <row r="18188" spans="17:17" x14ac:dyDescent="0.35">
      <c r="Q18188" s="2"/>
    </row>
    <row r="18189" spans="17:17" x14ac:dyDescent="0.35">
      <c r="Q18189" s="2"/>
    </row>
    <row r="18190" spans="17:17" x14ac:dyDescent="0.35">
      <c r="Q18190" s="2"/>
    </row>
    <row r="18191" spans="17:17" x14ac:dyDescent="0.35">
      <c r="Q18191" s="2"/>
    </row>
    <row r="18192" spans="17:17" x14ac:dyDescent="0.35">
      <c r="Q18192" s="2"/>
    </row>
    <row r="18193" spans="17:17" x14ac:dyDescent="0.35">
      <c r="Q18193" s="2"/>
    </row>
    <row r="18194" spans="17:17" x14ac:dyDescent="0.35">
      <c r="Q18194" s="2"/>
    </row>
    <row r="18195" spans="17:17" x14ac:dyDescent="0.35">
      <c r="Q18195" s="2"/>
    </row>
    <row r="18196" spans="17:17" x14ac:dyDescent="0.35">
      <c r="Q18196" s="2"/>
    </row>
    <row r="18197" spans="17:17" x14ac:dyDescent="0.35">
      <c r="Q18197" s="2"/>
    </row>
    <row r="18198" spans="17:17" x14ac:dyDescent="0.35">
      <c r="Q18198" s="2"/>
    </row>
    <row r="18199" spans="17:17" x14ac:dyDescent="0.35">
      <c r="Q18199" s="2"/>
    </row>
    <row r="18200" spans="17:17" x14ac:dyDescent="0.35">
      <c r="Q18200" s="2"/>
    </row>
    <row r="18201" spans="17:17" x14ac:dyDescent="0.35">
      <c r="Q18201" s="2"/>
    </row>
    <row r="18202" spans="17:17" x14ac:dyDescent="0.35">
      <c r="Q18202" s="2"/>
    </row>
    <row r="18203" spans="17:17" x14ac:dyDescent="0.35">
      <c r="Q18203" s="2"/>
    </row>
    <row r="18204" spans="17:17" x14ac:dyDescent="0.35">
      <c r="Q18204" s="2"/>
    </row>
    <row r="18205" spans="17:17" x14ac:dyDescent="0.35">
      <c r="Q18205" s="2"/>
    </row>
    <row r="18206" spans="17:17" x14ac:dyDescent="0.35">
      <c r="Q18206" s="2"/>
    </row>
    <row r="18207" spans="17:17" x14ac:dyDescent="0.35">
      <c r="Q18207" s="2"/>
    </row>
    <row r="18208" spans="17:17" x14ac:dyDescent="0.35">
      <c r="Q18208" s="2"/>
    </row>
    <row r="18209" spans="17:17" x14ac:dyDescent="0.35">
      <c r="Q18209" s="2"/>
    </row>
    <row r="18210" spans="17:17" x14ac:dyDescent="0.35">
      <c r="Q18210" s="2"/>
    </row>
    <row r="18211" spans="17:17" x14ac:dyDescent="0.35">
      <c r="Q18211" s="2"/>
    </row>
    <row r="18212" spans="17:17" x14ac:dyDescent="0.35">
      <c r="Q18212" s="2"/>
    </row>
    <row r="18213" spans="17:17" x14ac:dyDescent="0.35">
      <c r="Q18213" s="2"/>
    </row>
    <row r="18214" spans="17:17" x14ac:dyDescent="0.35">
      <c r="Q18214" s="2"/>
    </row>
    <row r="18215" spans="17:17" x14ac:dyDescent="0.35">
      <c r="Q18215" s="2"/>
    </row>
    <row r="18216" spans="17:17" x14ac:dyDescent="0.35">
      <c r="Q18216" s="2"/>
    </row>
    <row r="18217" spans="17:17" x14ac:dyDescent="0.35">
      <c r="Q18217" s="2"/>
    </row>
    <row r="18218" spans="17:17" x14ac:dyDescent="0.35">
      <c r="Q18218" s="2"/>
    </row>
    <row r="18219" spans="17:17" x14ac:dyDescent="0.35">
      <c r="Q18219" s="2"/>
    </row>
    <row r="18220" spans="17:17" x14ac:dyDescent="0.35">
      <c r="Q18220" s="2"/>
    </row>
    <row r="18221" spans="17:17" x14ac:dyDescent="0.35">
      <c r="Q18221" s="2"/>
    </row>
    <row r="18222" spans="17:17" x14ac:dyDescent="0.35">
      <c r="Q18222" s="2"/>
    </row>
    <row r="18223" spans="17:17" x14ac:dyDescent="0.35">
      <c r="Q18223" s="2"/>
    </row>
    <row r="18224" spans="17:17" x14ac:dyDescent="0.35">
      <c r="Q18224" s="2"/>
    </row>
    <row r="18225" spans="17:17" x14ac:dyDescent="0.35">
      <c r="Q18225" s="2"/>
    </row>
    <row r="18226" spans="17:17" x14ac:dyDescent="0.35">
      <c r="Q18226" s="2"/>
    </row>
    <row r="18227" spans="17:17" x14ac:dyDescent="0.35">
      <c r="Q18227" s="2"/>
    </row>
    <row r="18228" spans="17:17" x14ac:dyDescent="0.35">
      <c r="Q18228" s="2"/>
    </row>
    <row r="18229" spans="17:17" x14ac:dyDescent="0.35">
      <c r="Q18229" s="2"/>
    </row>
    <row r="18230" spans="17:17" x14ac:dyDescent="0.35">
      <c r="Q18230" s="2"/>
    </row>
    <row r="18231" spans="17:17" x14ac:dyDescent="0.35">
      <c r="Q18231" s="2"/>
    </row>
    <row r="18232" spans="17:17" x14ac:dyDescent="0.35">
      <c r="Q18232" s="2"/>
    </row>
    <row r="18233" spans="17:17" x14ac:dyDescent="0.35">
      <c r="Q18233" s="2"/>
    </row>
    <row r="18234" spans="17:17" x14ac:dyDescent="0.35">
      <c r="Q18234" s="2"/>
    </row>
    <row r="18235" spans="17:17" x14ac:dyDescent="0.35">
      <c r="Q18235" s="2"/>
    </row>
    <row r="18236" spans="17:17" x14ac:dyDescent="0.35">
      <c r="Q18236" s="2"/>
    </row>
    <row r="18237" spans="17:17" x14ac:dyDescent="0.35">
      <c r="Q18237" s="2"/>
    </row>
    <row r="18238" spans="17:17" x14ac:dyDescent="0.35">
      <c r="Q18238" s="2"/>
    </row>
    <row r="18239" spans="17:17" x14ac:dyDescent="0.35">
      <c r="Q18239" s="2"/>
    </row>
    <row r="18240" spans="17:17" x14ac:dyDescent="0.35">
      <c r="Q18240" s="2"/>
    </row>
    <row r="18241" spans="17:17" x14ac:dyDescent="0.35">
      <c r="Q18241" s="2"/>
    </row>
    <row r="18242" spans="17:17" x14ac:dyDescent="0.35">
      <c r="Q18242" s="2"/>
    </row>
    <row r="18243" spans="17:17" x14ac:dyDescent="0.35">
      <c r="Q18243" s="2"/>
    </row>
    <row r="18244" spans="17:17" x14ac:dyDescent="0.35">
      <c r="Q18244" s="2"/>
    </row>
    <row r="18245" spans="17:17" x14ac:dyDescent="0.35">
      <c r="Q18245" s="2"/>
    </row>
    <row r="18246" spans="17:17" x14ac:dyDescent="0.35">
      <c r="Q18246" s="2"/>
    </row>
    <row r="18247" spans="17:17" x14ac:dyDescent="0.35">
      <c r="Q18247" s="2"/>
    </row>
    <row r="18248" spans="17:17" x14ac:dyDescent="0.35">
      <c r="Q18248" s="2"/>
    </row>
    <row r="18249" spans="17:17" x14ac:dyDescent="0.35">
      <c r="Q18249" s="2"/>
    </row>
    <row r="18250" spans="17:17" x14ac:dyDescent="0.35">
      <c r="Q18250" s="2"/>
    </row>
    <row r="18251" spans="17:17" x14ac:dyDescent="0.35">
      <c r="Q18251" s="2"/>
    </row>
    <row r="18252" spans="17:17" x14ac:dyDescent="0.35">
      <c r="Q18252" s="2"/>
    </row>
    <row r="18253" spans="17:17" x14ac:dyDescent="0.35">
      <c r="Q18253" s="2"/>
    </row>
    <row r="18254" spans="17:17" x14ac:dyDescent="0.35">
      <c r="Q18254" s="2"/>
    </row>
    <row r="18255" spans="17:17" x14ac:dyDescent="0.35">
      <c r="Q18255" s="2"/>
    </row>
    <row r="18256" spans="17:17" x14ac:dyDescent="0.35">
      <c r="Q18256" s="2"/>
    </row>
    <row r="18257" spans="17:17" x14ac:dyDescent="0.35">
      <c r="Q18257" s="2"/>
    </row>
    <row r="18258" spans="17:17" x14ac:dyDescent="0.35">
      <c r="Q18258" s="2"/>
    </row>
    <row r="18259" spans="17:17" x14ac:dyDescent="0.35">
      <c r="Q18259" s="2"/>
    </row>
    <row r="18260" spans="17:17" x14ac:dyDescent="0.35">
      <c r="Q18260" s="2"/>
    </row>
    <row r="18261" spans="17:17" x14ac:dyDescent="0.35">
      <c r="Q18261" s="2"/>
    </row>
    <row r="18262" spans="17:17" x14ac:dyDescent="0.35">
      <c r="Q18262" s="2"/>
    </row>
    <row r="18263" spans="17:17" x14ac:dyDescent="0.35">
      <c r="Q18263" s="2"/>
    </row>
    <row r="18264" spans="17:17" x14ac:dyDescent="0.35">
      <c r="Q18264" s="2"/>
    </row>
    <row r="18265" spans="17:17" x14ac:dyDescent="0.35">
      <c r="Q18265" s="2"/>
    </row>
    <row r="18266" spans="17:17" x14ac:dyDescent="0.35">
      <c r="Q18266" s="2"/>
    </row>
    <row r="18267" spans="17:17" x14ac:dyDescent="0.35">
      <c r="Q18267" s="2"/>
    </row>
    <row r="18268" spans="17:17" x14ac:dyDescent="0.35">
      <c r="Q18268" s="2"/>
    </row>
    <row r="18269" spans="17:17" x14ac:dyDescent="0.35">
      <c r="Q18269" s="2"/>
    </row>
    <row r="18270" spans="17:17" x14ac:dyDescent="0.35">
      <c r="Q18270" s="2"/>
    </row>
    <row r="18271" spans="17:17" x14ac:dyDescent="0.35">
      <c r="Q18271" s="2"/>
    </row>
    <row r="18272" spans="17:17" x14ac:dyDescent="0.35">
      <c r="Q18272" s="2"/>
    </row>
    <row r="18273" spans="17:17" x14ac:dyDescent="0.35">
      <c r="Q18273" s="2"/>
    </row>
    <row r="18274" spans="17:17" x14ac:dyDescent="0.35">
      <c r="Q18274" s="2"/>
    </row>
    <row r="18275" spans="17:17" x14ac:dyDescent="0.35">
      <c r="Q18275" s="2"/>
    </row>
    <row r="18276" spans="17:17" x14ac:dyDescent="0.35">
      <c r="Q18276" s="2"/>
    </row>
    <row r="18277" spans="17:17" x14ac:dyDescent="0.35">
      <c r="Q18277" s="2"/>
    </row>
    <row r="18278" spans="17:17" x14ac:dyDescent="0.35">
      <c r="Q18278" s="2"/>
    </row>
    <row r="18279" spans="17:17" x14ac:dyDescent="0.35">
      <c r="Q18279" s="2"/>
    </row>
    <row r="18280" spans="17:17" x14ac:dyDescent="0.35">
      <c r="Q18280" s="2"/>
    </row>
    <row r="18281" spans="17:17" x14ac:dyDescent="0.35">
      <c r="Q18281" s="2"/>
    </row>
    <row r="18282" spans="17:17" x14ac:dyDescent="0.35">
      <c r="Q18282" s="2"/>
    </row>
    <row r="18283" spans="17:17" x14ac:dyDescent="0.35">
      <c r="Q18283" s="2"/>
    </row>
    <row r="18284" spans="17:17" x14ac:dyDescent="0.35">
      <c r="Q18284" s="2"/>
    </row>
    <row r="18285" spans="17:17" x14ac:dyDescent="0.35">
      <c r="Q18285" s="2"/>
    </row>
    <row r="18286" spans="17:17" x14ac:dyDescent="0.35">
      <c r="Q18286" s="2"/>
    </row>
    <row r="18287" spans="17:17" x14ac:dyDescent="0.35">
      <c r="Q18287" s="2"/>
    </row>
    <row r="18288" spans="17:17" x14ac:dyDescent="0.35">
      <c r="Q18288" s="2"/>
    </row>
    <row r="18289" spans="17:17" x14ac:dyDescent="0.35">
      <c r="Q18289" s="2"/>
    </row>
    <row r="18290" spans="17:17" x14ac:dyDescent="0.35">
      <c r="Q18290" s="2"/>
    </row>
    <row r="18291" spans="17:17" x14ac:dyDescent="0.35">
      <c r="Q18291" s="2"/>
    </row>
    <row r="18292" spans="17:17" x14ac:dyDescent="0.35">
      <c r="Q18292" s="2"/>
    </row>
    <row r="18293" spans="17:17" x14ac:dyDescent="0.35">
      <c r="Q18293" s="2"/>
    </row>
    <row r="18294" spans="17:17" x14ac:dyDescent="0.35">
      <c r="Q18294" s="2"/>
    </row>
    <row r="18295" spans="17:17" x14ac:dyDescent="0.35">
      <c r="Q18295" s="2"/>
    </row>
    <row r="18296" spans="17:17" x14ac:dyDescent="0.35">
      <c r="Q18296" s="2"/>
    </row>
    <row r="18297" spans="17:17" x14ac:dyDescent="0.35">
      <c r="Q18297" s="2"/>
    </row>
    <row r="18298" spans="17:17" x14ac:dyDescent="0.35">
      <c r="Q18298" s="2"/>
    </row>
    <row r="18299" spans="17:17" x14ac:dyDescent="0.35">
      <c r="Q18299" s="2"/>
    </row>
    <row r="18300" spans="17:17" x14ac:dyDescent="0.35">
      <c r="Q18300" s="2"/>
    </row>
    <row r="18301" spans="17:17" x14ac:dyDescent="0.35">
      <c r="Q18301" s="2"/>
    </row>
    <row r="18302" spans="17:17" x14ac:dyDescent="0.35">
      <c r="Q18302" s="2"/>
    </row>
    <row r="18303" spans="17:17" x14ac:dyDescent="0.35">
      <c r="Q18303" s="2"/>
    </row>
    <row r="18304" spans="17:17" x14ac:dyDescent="0.35">
      <c r="Q18304" s="2"/>
    </row>
    <row r="18305" spans="17:17" x14ac:dyDescent="0.35">
      <c r="Q18305" s="2"/>
    </row>
    <row r="18306" spans="17:17" x14ac:dyDescent="0.35">
      <c r="Q18306" s="2"/>
    </row>
    <row r="18307" spans="17:17" x14ac:dyDescent="0.35">
      <c r="Q18307" s="2"/>
    </row>
    <row r="18308" spans="17:17" x14ac:dyDescent="0.35">
      <c r="Q18308" s="2"/>
    </row>
    <row r="18309" spans="17:17" x14ac:dyDescent="0.35">
      <c r="Q18309" s="2"/>
    </row>
    <row r="18310" spans="17:17" x14ac:dyDescent="0.35">
      <c r="Q18310" s="2"/>
    </row>
    <row r="18311" spans="17:17" x14ac:dyDescent="0.35">
      <c r="Q18311" s="2"/>
    </row>
    <row r="18312" spans="17:17" x14ac:dyDescent="0.35">
      <c r="Q18312" s="2"/>
    </row>
    <row r="18313" spans="17:17" x14ac:dyDescent="0.35">
      <c r="Q18313" s="2"/>
    </row>
    <row r="18314" spans="17:17" x14ac:dyDescent="0.35">
      <c r="Q18314" s="2"/>
    </row>
    <row r="18315" spans="17:17" x14ac:dyDescent="0.35">
      <c r="Q18315" s="2"/>
    </row>
    <row r="18316" spans="17:17" x14ac:dyDescent="0.35">
      <c r="Q18316" s="2"/>
    </row>
    <row r="18317" spans="17:17" x14ac:dyDescent="0.35">
      <c r="Q18317" s="2"/>
    </row>
    <row r="18318" spans="17:17" x14ac:dyDescent="0.35">
      <c r="Q18318" s="2"/>
    </row>
    <row r="18319" spans="17:17" x14ac:dyDescent="0.35">
      <c r="Q18319" s="2"/>
    </row>
    <row r="18320" spans="17:17" x14ac:dyDescent="0.35">
      <c r="Q18320" s="2"/>
    </row>
    <row r="18321" spans="17:17" x14ac:dyDescent="0.35">
      <c r="Q18321" s="2"/>
    </row>
    <row r="18322" spans="17:17" x14ac:dyDescent="0.35">
      <c r="Q18322" s="2"/>
    </row>
    <row r="18323" spans="17:17" x14ac:dyDescent="0.35">
      <c r="Q18323" s="2"/>
    </row>
    <row r="18324" spans="17:17" x14ac:dyDescent="0.35">
      <c r="Q18324" s="2"/>
    </row>
    <row r="18325" spans="17:17" x14ac:dyDescent="0.35">
      <c r="Q18325" s="2"/>
    </row>
    <row r="18326" spans="17:17" x14ac:dyDescent="0.35">
      <c r="Q18326" s="2"/>
    </row>
    <row r="18327" spans="17:17" x14ac:dyDescent="0.35">
      <c r="Q18327" s="2"/>
    </row>
    <row r="18328" spans="17:17" x14ac:dyDescent="0.35">
      <c r="Q18328" s="2"/>
    </row>
    <row r="18329" spans="17:17" x14ac:dyDescent="0.35">
      <c r="Q18329" s="2"/>
    </row>
    <row r="18330" spans="17:17" x14ac:dyDescent="0.35">
      <c r="Q18330" s="2"/>
    </row>
    <row r="18331" spans="17:17" x14ac:dyDescent="0.35">
      <c r="Q18331" s="2"/>
    </row>
    <row r="18332" spans="17:17" x14ac:dyDescent="0.35">
      <c r="Q18332" s="2"/>
    </row>
    <row r="18333" spans="17:17" x14ac:dyDescent="0.35">
      <c r="Q18333" s="2"/>
    </row>
    <row r="18334" spans="17:17" x14ac:dyDescent="0.35">
      <c r="Q18334" s="2"/>
    </row>
    <row r="18335" spans="17:17" x14ac:dyDescent="0.35">
      <c r="Q18335" s="2"/>
    </row>
    <row r="18336" spans="17:17" x14ac:dyDescent="0.35">
      <c r="Q18336" s="2"/>
    </row>
    <row r="18337" spans="17:17" x14ac:dyDescent="0.35">
      <c r="Q18337" s="2"/>
    </row>
    <row r="18338" spans="17:17" x14ac:dyDescent="0.35">
      <c r="Q18338" s="2"/>
    </row>
    <row r="18339" spans="17:17" x14ac:dyDescent="0.35">
      <c r="Q18339" s="2"/>
    </row>
    <row r="18340" spans="17:17" x14ac:dyDescent="0.35">
      <c r="Q18340" s="2"/>
    </row>
    <row r="18341" spans="17:17" x14ac:dyDescent="0.35">
      <c r="Q18341" s="2"/>
    </row>
    <row r="18342" spans="17:17" x14ac:dyDescent="0.35">
      <c r="Q18342" s="2"/>
    </row>
    <row r="18343" spans="17:17" x14ac:dyDescent="0.35">
      <c r="Q18343" s="2"/>
    </row>
    <row r="18344" spans="17:17" x14ac:dyDescent="0.35">
      <c r="Q18344" s="2"/>
    </row>
    <row r="18345" spans="17:17" x14ac:dyDescent="0.35">
      <c r="Q18345" s="2"/>
    </row>
    <row r="18346" spans="17:17" x14ac:dyDescent="0.35">
      <c r="Q18346" s="2"/>
    </row>
    <row r="18347" spans="17:17" x14ac:dyDescent="0.35">
      <c r="Q18347" s="2"/>
    </row>
    <row r="18348" spans="17:17" x14ac:dyDescent="0.35">
      <c r="Q18348" s="2"/>
    </row>
    <row r="18349" spans="17:17" x14ac:dyDescent="0.35">
      <c r="Q18349" s="2"/>
    </row>
    <row r="18350" spans="17:17" x14ac:dyDescent="0.35">
      <c r="Q18350" s="2"/>
    </row>
    <row r="18351" spans="17:17" x14ac:dyDescent="0.35">
      <c r="Q18351" s="2"/>
    </row>
    <row r="18352" spans="17:17" x14ac:dyDescent="0.35">
      <c r="Q18352" s="2"/>
    </row>
    <row r="18353" spans="17:17" x14ac:dyDescent="0.35">
      <c r="Q18353" s="2"/>
    </row>
    <row r="18354" spans="17:17" x14ac:dyDescent="0.35">
      <c r="Q18354" s="2"/>
    </row>
    <row r="18355" spans="17:17" x14ac:dyDescent="0.35">
      <c r="Q18355" s="2"/>
    </row>
    <row r="18356" spans="17:17" x14ac:dyDescent="0.35">
      <c r="Q18356" s="2"/>
    </row>
    <row r="18357" spans="17:17" x14ac:dyDescent="0.35">
      <c r="Q18357" s="2"/>
    </row>
    <row r="18358" spans="17:17" x14ac:dyDescent="0.35">
      <c r="Q18358" s="2"/>
    </row>
    <row r="18359" spans="17:17" x14ac:dyDescent="0.35">
      <c r="Q18359" s="2"/>
    </row>
    <row r="18360" spans="17:17" x14ac:dyDescent="0.35">
      <c r="Q18360" s="2"/>
    </row>
    <row r="18361" spans="17:17" x14ac:dyDescent="0.35">
      <c r="Q18361" s="2"/>
    </row>
    <row r="18362" spans="17:17" x14ac:dyDescent="0.35">
      <c r="Q18362" s="2"/>
    </row>
    <row r="18363" spans="17:17" x14ac:dyDescent="0.35">
      <c r="Q18363" s="2"/>
    </row>
    <row r="18364" spans="17:17" x14ac:dyDescent="0.35">
      <c r="Q18364" s="2"/>
    </row>
    <row r="18365" spans="17:17" x14ac:dyDescent="0.35">
      <c r="Q18365" s="2"/>
    </row>
    <row r="18366" spans="17:17" x14ac:dyDescent="0.35">
      <c r="Q18366" s="2"/>
    </row>
    <row r="18367" spans="17:17" x14ac:dyDescent="0.35">
      <c r="Q18367" s="2"/>
    </row>
    <row r="18368" spans="17:17" x14ac:dyDescent="0.35">
      <c r="Q18368" s="2"/>
    </row>
    <row r="18369" spans="17:17" x14ac:dyDescent="0.35">
      <c r="Q18369" s="2"/>
    </row>
    <row r="18370" spans="17:17" x14ac:dyDescent="0.35">
      <c r="Q18370" s="2"/>
    </row>
    <row r="18371" spans="17:17" x14ac:dyDescent="0.35">
      <c r="Q18371" s="2"/>
    </row>
    <row r="18372" spans="17:17" x14ac:dyDescent="0.35">
      <c r="Q18372" s="2"/>
    </row>
    <row r="18373" spans="17:17" x14ac:dyDescent="0.35">
      <c r="Q18373" s="2"/>
    </row>
    <row r="18374" spans="17:17" x14ac:dyDescent="0.35">
      <c r="Q18374" s="2"/>
    </row>
    <row r="18375" spans="17:17" x14ac:dyDescent="0.35">
      <c r="Q18375" s="2"/>
    </row>
    <row r="18376" spans="17:17" x14ac:dyDescent="0.35">
      <c r="Q18376" s="2"/>
    </row>
    <row r="18377" spans="17:17" x14ac:dyDescent="0.35">
      <c r="Q18377" s="2"/>
    </row>
    <row r="18378" spans="17:17" x14ac:dyDescent="0.35">
      <c r="Q18378" s="2"/>
    </row>
    <row r="18379" spans="17:17" x14ac:dyDescent="0.35">
      <c r="Q18379" s="2"/>
    </row>
    <row r="18380" spans="17:17" x14ac:dyDescent="0.35">
      <c r="Q18380" s="2"/>
    </row>
    <row r="18381" spans="17:17" x14ac:dyDescent="0.35">
      <c r="Q18381" s="2"/>
    </row>
    <row r="18382" spans="17:17" x14ac:dyDescent="0.35">
      <c r="Q18382" s="2"/>
    </row>
    <row r="18383" spans="17:17" x14ac:dyDescent="0.35">
      <c r="Q18383" s="2"/>
    </row>
    <row r="18384" spans="17:17" x14ac:dyDescent="0.35">
      <c r="Q18384" s="2"/>
    </row>
    <row r="18385" spans="17:17" x14ac:dyDescent="0.35">
      <c r="Q18385" s="2"/>
    </row>
    <row r="18386" spans="17:17" x14ac:dyDescent="0.35">
      <c r="Q18386" s="2"/>
    </row>
    <row r="18387" spans="17:17" x14ac:dyDescent="0.35">
      <c r="Q18387" s="2"/>
    </row>
    <row r="18388" spans="17:17" x14ac:dyDescent="0.35">
      <c r="Q18388" s="2"/>
    </row>
    <row r="18389" spans="17:17" x14ac:dyDescent="0.35">
      <c r="Q18389" s="2"/>
    </row>
    <row r="18390" spans="17:17" x14ac:dyDescent="0.35">
      <c r="Q18390" s="2"/>
    </row>
    <row r="18391" spans="17:17" x14ac:dyDescent="0.35">
      <c r="Q18391" s="2"/>
    </row>
    <row r="18392" spans="17:17" x14ac:dyDescent="0.35">
      <c r="Q18392" s="2"/>
    </row>
    <row r="18393" spans="17:17" x14ac:dyDescent="0.35">
      <c r="Q18393" s="2"/>
    </row>
    <row r="18394" spans="17:17" x14ac:dyDescent="0.35">
      <c r="Q18394" s="2"/>
    </row>
    <row r="18395" spans="17:17" x14ac:dyDescent="0.35">
      <c r="Q18395" s="2"/>
    </row>
    <row r="18396" spans="17:17" x14ac:dyDescent="0.35">
      <c r="Q18396" s="2"/>
    </row>
    <row r="18397" spans="17:17" x14ac:dyDescent="0.35">
      <c r="Q18397" s="2"/>
    </row>
    <row r="18398" spans="17:17" x14ac:dyDescent="0.35">
      <c r="Q18398" s="2"/>
    </row>
    <row r="18399" spans="17:17" x14ac:dyDescent="0.35">
      <c r="Q18399" s="2"/>
    </row>
    <row r="18400" spans="17:17" x14ac:dyDescent="0.35">
      <c r="Q18400" s="2"/>
    </row>
    <row r="18401" spans="17:17" x14ac:dyDescent="0.35">
      <c r="Q18401" s="2"/>
    </row>
    <row r="18402" spans="17:17" x14ac:dyDescent="0.35">
      <c r="Q18402" s="2"/>
    </row>
    <row r="18403" spans="17:17" x14ac:dyDescent="0.35">
      <c r="Q18403" s="2"/>
    </row>
    <row r="18404" spans="17:17" x14ac:dyDescent="0.35">
      <c r="Q18404" s="2"/>
    </row>
    <row r="18405" spans="17:17" x14ac:dyDescent="0.35">
      <c r="Q18405" s="2"/>
    </row>
    <row r="18406" spans="17:17" x14ac:dyDescent="0.35">
      <c r="Q18406" s="2"/>
    </row>
    <row r="18407" spans="17:17" x14ac:dyDescent="0.35">
      <c r="Q18407" s="2"/>
    </row>
    <row r="18408" spans="17:17" x14ac:dyDescent="0.35">
      <c r="Q18408" s="2"/>
    </row>
    <row r="18409" spans="17:17" x14ac:dyDescent="0.35">
      <c r="Q18409" s="2"/>
    </row>
    <row r="18410" spans="17:17" x14ac:dyDescent="0.35">
      <c r="Q18410" s="2"/>
    </row>
    <row r="18411" spans="17:17" x14ac:dyDescent="0.35">
      <c r="Q18411" s="2"/>
    </row>
    <row r="18412" spans="17:17" x14ac:dyDescent="0.35">
      <c r="Q18412" s="2"/>
    </row>
    <row r="18413" spans="17:17" x14ac:dyDescent="0.35">
      <c r="Q18413" s="2"/>
    </row>
    <row r="18414" spans="17:17" x14ac:dyDescent="0.35">
      <c r="Q18414" s="2"/>
    </row>
    <row r="18415" spans="17:17" x14ac:dyDescent="0.35">
      <c r="Q18415" s="2"/>
    </row>
    <row r="18416" spans="17:17" x14ac:dyDescent="0.35">
      <c r="Q18416" s="2"/>
    </row>
    <row r="18417" spans="17:17" x14ac:dyDescent="0.35">
      <c r="Q18417" s="2"/>
    </row>
    <row r="18418" spans="17:17" x14ac:dyDescent="0.35">
      <c r="Q18418" s="2"/>
    </row>
    <row r="18419" spans="17:17" x14ac:dyDescent="0.35">
      <c r="Q18419" s="2"/>
    </row>
    <row r="18420" spans="17:17" x14ac:dyDescent="0.35">
      <c r="Q18420" s="2"/>
    </row>
    <row r="18421" spans="17:17" x14ac:dyDescent="0.35">
      <c r="Q18421" s="2"/>
    </row>
    <row r="18422" spans="17:17" x14ac:dyDescent="0.35">
      <c r="Q18422" s="2"/>
    </row>
    <row r="18423" spans="17:17" x14ac:dyDescent="0.35">
      <c r="Q18423" s="2"/>
    </row>
    <row r="18424" spans="17:17" x14ac:dyDescent="0.35">
      <c r="Q18424" s="2"/>
    </row>
    <row r="18425" spans="17:17" x14ac:dyDescent="0.35">
      <c r="Q18425" s="2"/>
    </row>
    <row r="18426" spans="17:17" x14ac:dyDescent="0.35">
      <c r="Q18426" s="2"/>
    </row>
    <row r="18427" spans="17:17" x14ac:dyDescent="0.35">
      <c r="Q18427" s="2"/>
    </row>
    <row r="18428" spans="17:17" x14ac:dyDescent="0.35">
      <c r="Q18428" s="2"/>
    </row>
    <row r="18429" spans="17:17" x14ac:dyDescent="0.35">
      <c r="Q18429" s="2"/>
    </row>
    <row r="18430" spans="17:17" x14ac:dyDescent="0.35">
      <c r="Q18430" s="2"/>
    </row>
    <row r="18431" spans="17:17" x14ac:dyDescent="0.35">
      <c r="Q18431" s="2"/>
    </row>
    <row r="18432" spans="17:17" x14ac:dyDescent="0.35">
      <c r="Q18432" s="2"/>
    </row>
    <row r="18433" spans="17:17" x14ac:dyDescent="0.35">
      <c r="Q18433" s="2"/>
    </row>
    <row r="18434" spans="17:17" x14ac:dyDescent="0.35">
      <c r="Q18434" s="2"/>
    </row>
    <row r="18435" spans="17:17" x14ac:dyDescent="0.35">
      <c r="Q18435" s="2"/>
    </row>
    <row r="18436" spans="17:17" x14ac:dyDescent="0.35">
      <c r="Q18436" s="2"/>
    </row>
    <row r="18437" spans="17:17" x14ac:dyDescent="0.35">
      <c r="Q18437" s="2"/>
    </row>
    <row r="18438" spans="17:17" x14ac:dyDescent="0.35">
      <c r="Q18438" s="2"/>
    </row>
    <row r="18439" spans="17:17" x14ac:dyDescent="0.35">
      <c r="Q18439" s="2"/>
    </row>
    <row r="18440" spans="17:17" x14ac:dyDescent="0.35">
      <c r="Q18440" s="2"/>
    </row>
    <row r="18441" spans="17:17" x14ac:dyDescent="0.35">
      <c r="Q18441" s="2"/>
    </row>
    <row r="18442" spans="17:17" x14ac:dyDescent="0.35">
      <c r="Q18442" s="2"/>
    </row>
    <row r="18443" spans="17:17" x14ac:dyDescent="0.35">
      <c r="Q18443" s="2"/>
    </row>
    <row r="18444" spans="17:17" x14ac:dyDescent="0.35">
      <c r="Q18444" s="2"/>
    </row>
    <row r="18445" spans="17:17" x14ac:dyDescent="0.35">
      <c r="Q18445" s="2"/>
    </row>
    <row r="18446" spans="17:17" x14ac:dyDescent="0.35">
      <c r="Q18446" s="2"/>
    </row>
    <row r="18447" spans="17:17" x14ac:dyDescent="0.35">
      <c r="Q18447" s="2"/>
    </row>
    <row r="18448" spans="17:17" x14ac:dyDescent="0.35">
      <c r="Q18448" s="2"/>
    </row>
    <row r="18449" spans="17:17" x14ac:dyDescent="0.35">
      <c r="Q18449" s="2"/>
    </row>
    <row r="18450" spans="17:17" x14ac:dyDescent="0.35">
      <c r="Q18450" s="2"/>
    </row>
    <row r="18451" spans="17:17" x14ac:dyDescent="0.35">
      <c r="Q18451" s="2"/>
    </row>
    <row r="18452" spans="17:17" x14ac:dyDescent="0.35">
      <c r="Q18452" s="2"/>
    </row>
    <row r="18453" spans="17:17" x14ac:dyDescent="0.35">
      <c r="Q18453" s="2"/>
    </row>
    <row r="18454" spans="17:17" x14ac:dyDescent="0.35">
      <c r="Q18454" s="2"/>
    </row>
    <row r="18455" spans="17:17" x14ac:dyDescent="0.35">
      <c r="Q18455" s="2"/>
    </row>
    <row r="18456" spans="17:17" x14ac:dyDescent="0.35">
      <c r="Q18456" s="2"/>
    </row>
    <row r="18457" spans="17:17" x14ac:dyDescent="0.35">
      <c r="Q18457" s="2"/>
    </row>
    <row r="18458" spans="17:17" x14ac:dyDescent="0.35">
      <c r="Q18458" s="2"/>
    </row>
    <row r="18459" spans="17:17" x14ac:dyDescent="0.35">
      <c r="Q18459" s="2"/>
    </row>
    <row r="18460" spans="17:17" x14ac:dyDescent="0.35">
      <c r="Q18460" s="2"/>
    </row>
    <row r="18461" spans="17:17" x14ac:dyDescent="0.35">
      <c r="Q18461" s="2"/>
    </row>
    <row r="18462" spans="17:17" x14ac:dyDescent="0.35">
      <c r="Q18462" s="2"/>
    </row>
    <row r="18463" spans="17:17" x14ac:dyDescent="0.35">
      <c r="Q18463" s="2"/>
    </row>
    <row r="18464" spans="17:17" x14ac:dyDescent="0.35">
      <c r="Q18464" s="2"/>
    </row>
    <row r="18465" spans="17:17" x14ac:dyDescent="0.35">
      <c r="Q18465" s="2"/>
    </row>
    <row r="18466" spans="17:17" x14ac:dyDescent="0.35">
      <c r="Q18466" s="2"/>
    </row>
    <row r="18467" spans="17:17" x14ac:dyDescent="0.35">
      <c r="Q18467" s="2"/>
    </row>
    <row r="18468" spans="17:17" x14ac:dyDescent="0.35">
      <c r="Q18468" s="2"/>
    </row>
    <row r="18469" spans="17:17" x14ac:dyDescent="0.35">
      <c r="Q18469" s="2"/>
    </row>
    <row r="18470" spans="17:17" x14ac:dyDescent="0.35">
      <c r="Q18470" s="2"/>
    </row>
    <row r="18471" spans="17:17" x14ac:dyDescent="0.35">
      <c r="Q18471" s="2"/>
    </row>
    <row r="18472" spans="17:17" x14ac:dyDescent="0.35">
      <c r="Q18472" s="2"/>
    </row>
    <row r="18473" spans="17:17" x14ac:dyDescent="0.35">
      <c r="Q18473" s="2"/>
    </row>
    <row r="18474" spans="17:17" x14ac:dyDescent="0.35">
      <c r="Q18474" s="2"/>
    </row>
    <row r="18475" spans="17:17" x14ac:dyDescent="0.35">
      <c r="Q18475" s="2"/>
    </row>
    <row r="18476" spans="17:17" x14ac:dyDescent="0.35">
      <c r="Q18476" s="2"/>
    </row>
    <row r="18477" spans="17:17" x14ac:dyDescent="0.35">
      <c r="Q18477" s="2"/>
    </row>
    <row r="18478" spans="17:17" x14ac:dyDescent="0.35">
      <c r="Q18478" s="2"/>
    </row>
    <row r="18479" spans="17:17" x14ac:dyDescent="0.35">
      <c r="Q18479" s="2"/>
    </row>
    <row r="18480" spans="17:17" x14ac:dyDescent="0.35">
      <c r="Q18480" s="2"/>
    </row>
    <row r="18481" spans="17:17" x14ac:dyDescent="0.35">
      <c r="Q18481" s="2"/>
    </row>
    <row r="18482" spans="17:17" x14ac:dyDescent="0.35">
      <c r="Q18482" s="2"/>
    </row>
    <row r="18483" spans="17:17" x14ac:dyDescent="0.35">
      <c r="Q18483" s="2"/>
    </row>
    <row r="18484" spans="17:17" x14ac:dyDescent="0.35">
      <c r="Q18484" s="2"/>
    </row>
    <row r="18485" spans="17:17" x14ac:dyDescent="0.35">
      <c r="Q18485" s="2"/>
    </row>
    <row r="18486" spans="17:17" x14ac:dyDescent="0.35">
      <c r="Q18486" s="2"/>
    </row>
    <row r="18487" spans="17:17" x14ac:dyDescent="0.35">
      <c r="Q18487" s="2"/>
    </row>
    <row r="18488" spans="17:17" x14ac:dyDescent="0.35">
      <c r="Q18488" s="2"/>
    </row>
    <row r="18489" spans="17:17" x14ac:dyDescent="0.35">
      <c r="Q18489" s="2"/>
    </row>
    <row r="18490" spans="17:17" x14ac:dyDescent="0.35">
      <c r="Q18490" s="2"/>
    </row>
    <row r="18491" spans="17:17" x14ac:dyDescent="0.35">
      <c r="Q18491" s="2"/>
    </row>
    <row r="18492" spans="17:17" x14ac:dyDescent="0.35">
      <c r="Q18492" s="2"/>
    </row>
    <row r="18493" spans="17:17" x14ac:dyDescent="0.35">
      <c r="Q18493" s="2"/>
    </row>
    <row r="18494" spans="17:17" x14ac:dyDescent="0.35">
      <c r="Q18494" s="2"/>
    </row>
    <row r="18495" spans="17:17" x14ac:dyDescent="0.35">
      <c r="Q18495" s="2"/>
    </row>
    <row r="18496" spans="17:17" x14ac:dyDescent="0.35">
      <c r="Q18496" s="2"/>
    </row>
    <row r="18497" spans="17:17" x14ac:dyDescent="0.35">
      <c r="Q18497" s="2"/>
    </row>
    <row r="18498" spans="17:17" x14ac:dyDescent="0.35">
      <c r="Q18498" s="2"/>
    </row>
    <row r="18499" spans="17:17" x14ac:dyDescent="0.35">
      <c r="Q18499" s="2"/>
    </row>
    <row r="18500" spans="17:17" x14ac:dyDescent="0.35">
      <c r="Q18500" s="2"/>
    </row>
    <row r="18501" spans="17:17" x14ac:dyDescent="0.35">
      <c r="Q18501" s="2"/>
    </row>
    <row r="18502" spans="17:17" x14ac:dyDescent="0.35">
      <c r="Q18502" s="2"/>
    </row>
    <row r="18503" spans="17:17" x14ac:dyDescent="0.35">
      <c r="Q18503" s="2"/>
    </row>
    <row r="18504" spans="17:17" x14ac:dyDescent="0.35">
      <c r="Q18504" s="2"/>
    </row>
    <row r="18505" spans="17:17" x14ac:dyDescent="0.35">
      <c r="Q18505" s="2"/>
    </row>
    <row r="18506" spans="17:17" x14ac:dyDescent="0.35">
      <c r="Q18506" s="2"/>
    </row>
    <row r="18507" spans="17:17" x14ac:dyDescent="0.35">
      <c r="Q18507" s="2"/>
    </row>
    <row r="18508" spans="17:17" x14ac:dyDescent="0.35">
      <c r="Q18508" s="2"/>
    </row>
    <row r="18509" spans="17:17" x14ac:dyDescent="0.35">
      <c r="Q18509" s="2"/>
    </row>
    <row r="18510" spans="17:17" x14ac:dyDescent="0.35">
      <c r="Q18510" s="2"/>
    </row>
    <row r="18511" spans="17:17" x14ac:dyDescent="0.35">
      <c r="Q18511" s="2"/>
    </row>
    <row r="18512" spans="17:17" x14ac:dyDescent="0.35">
      <c r="Q18512" s="2"/>
    </row>
    <row r="18513" spans="17:17" x14ac:dyDescent="0.35">
      <c r="Q18513" s="2"/>
    </row>
    <row r="18514" spans="17:17" x14ac:dyDescent="0.35">
      <c r="Q18514" s="2"/>
    </row>
    <row r="18515" spans="17:17" x14ac:dyDescent="0.35">
      <c r="Q18515" s="2"/>
    </row>
    <row r="18516" spans="17:17" x14ac:dyDescent="0.35">
      <c r="Q18516" s="2"/>
    </row>
    <row r="18517" spans="17:17" x14ac:dyDescent="0.35">
      <c r="Q18517" s="2"/>
    </row>
    <row r="18518" spans="17:17" x14ac:dyDescent="0.35">
      <c r="Q18518" s="2"/>
    </row>
    <row r="18519" spans="17:17" x14ac:dyDescent="0.35">
      <c r="Q18519" s="2"/>
    </row>
    <row r="18520" spans="17:17" x14ac:dyDescent="0.35">
      <c r="Q18520" s="2"/>
    </row>
    <row r="18521" spans="17:17" x14ac:dyDescent="0.35">
      <c r="Q18521" s="2"/>
    </row>
    <row r="18522" spans="17:17" x14ac:dyDescent="0.35">
      <c r="Q18522" s="2"/>
    </row>
    <row r="18523" spans="17:17" x14ac:dyDescent="0.35">
      <c r="Q18523" s="2"/>
    </row>
    <row r="18524" spans="17:17" x14ac:dyDescent="0.35">
      <c r="Q18524" s="2"/>
    </row>
    <row r="18525" spans="17:17" x14ac:dyDescent="0.35">
      <c r="Q18525" s="2"/>
    </row>
    <row r="18526" spans="17:17" x14ac:dyDescent="0.35">
      <c r="Q18526" s="2"/>
    </row>
    <row r="18527" spans="17:17" x14ac:dyDescent="0.35">
      <c r="Q18527" s="2"/>
    </row>
    <row r="18528" spans="17:17" x14ac:dyDescent="0.35">
      <c r="Q18528" s="2"/>
    </row>
    <row r="18529" spans="17:17" x14ac:dyDescent="0.35">
      <c r="Q18529" s="2"/>
    </row>
    <row r="18530" spans="17:17" x14ac:dyDescent="0.35">
      <c r="Q18530" s="2"/>
    </row>
    <row r="18531" spans="17:17" x14ac:dyDescent="0.35">
      <c r="Q18531" s="2"/>
    </row>
    <row r="18532" spans="17:17" x14ac:dyDescent="0.35">
      <c r="Q18532" s="2"/>
    </row>
    <row r="18533" spans="17:17" x14ac:dyDescent="0.35">
      <c r="Q18533" s="2"/>
    </row>
    <row r="18534" spans="17:17" x14ac:dyDescent="0.35">
      <c r="Q18534" s="2"/>
    </row>
    <row r="18535" spans="17:17" x14ac:dyDescent="0.35">
      <c r="Q18535" s="2"/>
    </row>
    <row r="18536" spans="17:17" x14ac:dyDescent="0.35">
      <c r="Q18536" s="2"/>
    </row>
    <row r="18537" spans="17:17" x14ac:dyDescent="0.35">
      <c r="Q18537" s="2"/>
    </row>
    <row r="18538" spans="17:17" x14ac:dyDescent="0.35">
      <c r="Q18538" s="2"/>
    </row>
    <row r="18539" spans="17:17" x14ac:dyDescent="0.35">
      <c r="Q18539" s="2"/>
    </row>
    <row r="18540" spans="17:17" x14ac:dyDescent="0.35">
      <c r="Q18540" s="2"/>
    </row>
    <row r="18541" spans="17:17" x14ac:dyDescent="0.35">
      <c r="Q18541" s="2"/>
    </row>
    <row r="18542" spans="17:17" x14ac:dyDescent="0.35">
      <c r="Q18542" s="2"/>
    </row>
    <row r="18543" spans="17:17" x14ac:dyDescent="0.35">
      <c r="Q18543" s="2"/>
    </row>
    <row r="18544" spans="17:17" x14ac:dyDescent="0.35">
      <c r="Q18544" s="2"/>
    </row>
    <row r="18545" spans="17:17" x14ac:dyDescent="0.35">
      <c r="Q18545" s="2"/>
    </row>
    <row r="18546" spans="17:17" x14ac:dyDescent="0.35">
      <c r="Q18546" s="2"/>
    </row>
    <row r="18547" spans="17:17" x14ac:dyDescent="0.35">
      <c r="Q18547" s="2"/>
    </row>
    <row r="18548" spans="17:17" x14ac:dyDescent="0.35">
      <c r="Q18548" s="2"/>
    </row>
    <row r="18549" spans="17:17" x14ac:dyDescent="0.35">
      <c r="Q18549" s="2"/>
    </row>
    <row r="18550" spans="17:17" x14ac:dyDescent="0.35">
      <c r="Q18550" s="2"/>
    </row>
    <row r="18551" spans="17:17" x14ac:dyDescent="0.35">
      <c r="Q18551" s="2"/>
    </row>
    <row r="18552" spans="17:17" x14ac:dyDescent="0.35">
      <c r="Q18552" s="2"/>
    </row>
    <row r="18553" spans="17:17" x14ac:dyDescent="0.35">
      <c r="Q18553" s="2"/>
    </row>
    <row r="18554" spans="17:17" x14ac:dyDescent="0.35">
      <c r="Q18554" s="2"/>
    </row>
    <row r="18555" spans="17:17" x14ac:dyDescent="0.35">
      <c r="Q18555" s="2"/>
    </row>
    <row r="18556" spans="17:17" x14ac:dyDescent="0.35">
      <c r="Q18556" s="2"/>
    </row>
    <row r="18557" spans="17:17" x14ac:dyDescent="0.35">
      <c r="Q18557" s="2"/>
    </row>
    <row r="18558" spans="17:17" x14ac:dyDescent="0.35">
      <c r="Q18558" s="2"/>
    </row>
    <row r="18559" spans="17:17" x14ac:dyDescent="0.35">
      <c r="Q18559" s="2"/>
    </row>
    <row r="18560" spans="17:17" x14ac:dyDescent="0.35">
      <c r="Q18560" s="2"/>
    </row>
    <row r="18561" spans="17:17" x14ac:dyDescent="0.35">
      <c r="Q18561" s="2"/>
    </row>
    <row r="18562" spans="17:17" x14ac:dyDescent="0.35">
      <c r="Q18562" s="2"/>
    </row>
    <row r="18563" spans="17:17" x14ac:dyDescent="0.35">
      <c r="Q18563" s="2"/>
    </row>
    <row r="18564" spans="17:17" x14ac:dyDescent="0.35">
      <c r="Q18564" s="2"/>
    </row>
    <row r="18565" spans="17:17" x14ac:dyDescent="0.35">
      <c r="Q18565" s="2"/>
    </row>
    <row r="18566" spans="17:17" x14ac:dyDescent="0.35">
      <c r="Q18566" s="2"/>
    </row>
    <row r="18567" spans="17:17" x14ac:dyDescent="0.35">
      <c r="Q18567" s="2"/>
    </row>
    <row r="18568" spans="17:17" x14ac:dyDescent="0.35">
      <c r="Q18568" s="2"/>
    </row>
    <row r="18569" spans="17:17" x14ac:dyDescent="0.35">
      <c r="Q18569" s="2"/>
    </row>
    <row r="18570" spans="17:17" x14ac:dyDescent="0.35">
      <c r="Q18570" s="2"/>
    </row>
    <row r="18571" spans="17:17" x14ac:dyDescent="0.35">
      <c r="Q18571" s="2"/>
    </row>
    <row r="18572" spans="17:17" x14ac:dyDescent="0.35">
      <c r="Q18572" s="2"/>
    </row>
    <row r="18573" spans="17:17" x14ac:dyDescent="0.35">
      <c r="Q18573" s="2"/>
    </row>
    <row r="18574" spans="17:17" x14ac:dyDescent="0.35">
      <c r="Q18574" s="2"/>
    </row>
    <row r="18575" spans="17:17" x14ac:dyDescent="0.35">
      <c r="Q18575" s="2"/>
    </row>
    <row r="18576" spans="17:17" x14ac:dyDescent="0.35">
      <c r="Q18576" s="2"/>
    </row>
    <row r="18577" spans="17:17" x14ac:dyDescent="0.35">
      <c r="Q18577" s="2"/>
    </row>
    <row r="18578" spans="17:17" x14ac:dyDescent="0.35">
      <c r="Q18578" s="2"/>
    </row>
    <row r="18579" spans="17:17" x14ac:dyDescent="0.35">
      <c r="Q18579" s="2"/>
    </row>
    <row r="18580" spans="17:17" x14ac:dyDescent="0.35">
      <c r="Q18580" s="2"/>
    </row>
    <row r="18581" spans="17:17" x14ac:dyDescent="0.35">
      <c r="Q18581" s="2"/>
    </row>
    <row r="18582" spans="17:17" x14ac:dyDescent="0.35">
      <c r="Q18582" s="2"/>
    </row>
    <row r="18583" spans="17:17" x14ac:dyDescent="0.35">
      <c r="Q18583" s="2"/>
    </row>
    <row r="18584" spans="17:17" x14ac:dyDescent="0.35">
      <c r="Q18584" s="2"/>
    </row>
    <row r="18585" spans="17:17" x14ac:dyDescent="0.35">
      <c r="Q18585" s="2"/>
    </row>
    <row r="18586" spans="17:17" x14ac:dyDescent="0.35">
      <c r="Q18586" s="2"/>
    </row>
    <row r="18587" spans="17:17" x14ac:dyDescent="0.35">
      <c r="Q18587" s="2"/>
    </row>
    <row r="18588" spans="17:17" x14ac:dyDescent="0.35">
      <c r="Q18588" s="2"/>
    </row>
    <row r="18589" spans="17:17" x14ac:dyDescent="0.35">
      <c r="Q18589" s="2"/>
    </row>
    <row r="18590" spans="17:17" x14ac:dyDescent="0.35">
      <c r="Q18590" s="2"/>
    </row>
    <row r="18591" spans="17:17" x14ac:dyDescent="0.35">
      <c r="Q18591" s="2"/>
    </row>
    <row r="18592" spans="17:17" x14ac:dyDescent="0.35">
      <c r="Q18592" s="2"/>
    </row>
    <row r="18593" spans="17:17" x14ac:dyDescent="0.35">
      <c r="Q18593" s="2"/>
    </row>
    <row r="18594" spans="17:17" x14ac:dyDescent="0.35">
      <c r="Q18594" s="2"/>
    </row>
    <row r="18595" spans="17:17" x14ac:dyDescent="0.35">
      <c r="Q18595" s="2"/>
    </row>
    <row r="18596" spans="17:17" x14ac:dyDescent="0.35">
      <c r="Q18596" s="2"/>
    </row>
    <row r="18597" spans="17:17" x14ac:dyDescent="0.35">
      <c r="Q18597" s="2"/>
    </row>
    <row r="18598" spans="17:17" x14ac:dyDescent="0.35">
      <c r="Q18598" s="2"/>
    </row>
    <row r="18599" spans="17:17" x14ac:dyDescent="0.35">
      <c r="Q18599" s="2"/>
    </row>
    <row r="18600" spans="17:17" x14ac:dyDescent="0.35">
      <c r="Q18600" s="2"/>
    </row>
    <row r="18601" spans="17:17" x14ac:dyDescent="0.35">
      <c r="Q18601" s="2"/>
    </row>
    <row r="18602" spans="17:17" x14ac:dyDescent="0.35">
      <c r="Q18602" s="2"/>
    </row>
    <row r="18603" spans="17:17" x14ac:dyDescent="0.35">
      <c r="Q18603" s="2"/>
    </row>
    <row r="18604" spans="17:17" x14ac:dyDescent="0.35">
      <c r="Q18604" s="2"/>
    </row>
    <row r="18605" spans="17:17" x14ac:dyDescent="0.35">
      <c r="Q18605" s="2"/>
    </row>
    <row r="18606" spans="17:17" x14ac:dyDescent="0.35">
      <c r="Q18606" s="2"/>
    </row>
    <row r="18607" spans="17:17" x14ac:dyDescent="0.35">
      <c r="Q18607" s="2"/>
    </row>
    <row r="18608" spans="17:17" x14ac:dyDescent="0.35">
      <c r="Q18608" s="2"/>
    </row>
    <row r="18609" spans="17:17" x14ac:dyDescent="0.35">
      <c r="Q18609" s="2"/>
    </row>
    <row r="18610" spans="17:17" x14ac:dyDescent="0.35">
      <c r="Q18610" s="2"/>
    </row>
    <row r="18611" spans="17:17" x14ac:dyDescent="0.35">
      <c r="Q18611" s="2"/>
    </row>
    <row r="18612" spans="17:17" x14ac:dyDescent="0.35">
      <c r="Q18612" s="2"/>
    </row>
    <row r="18613" spans="17:17" x14ac:dyDescent="0.35">
      <c r="Q18613" s="2"/>
    </row>
    <row r="18614" spans="17:17" x14ac:dyDescent="0.35">
      <c r="Q18614" s="2"/>
    </row>
    <row r="18615" spans="17:17" x14ac:dyDescent="0.35">
      <c r="Q18615" s="2"/>
    </row>
    <row r="18616" spans="17:17" x14ac:dyDescent="0.35">
      <c r="Q18616" s="2"/>
    </row>
    <row r="18617" spans="17:17" x14ac:dyDescent="0.35">
      <c r="Q18617" s="2"/>
    </row>
    <row r="18618" spans="17:17" x14ac:dyDescent="0.35">
      <c r="Q18618" s="2"/>
    </row>
    <row r="18619" spans="17:17" x14ac:dyDescent="0.35">
      <c r="Q18619" s="2"/>
    </row>
    <row r="18620" spans="17:17" x14ac:dyDescent="0.35">
      <c r="Q18620" s="2"/>
    </row>
    <row r="18621" spans="17:17" x14ac:dyDescent="0.35">
      <c r="Q18621" s="2"/>
    </row>
    <row r="18622" spans="17:17" x14ac:dyDescent="0.35">
      <c r="Q18622" s="2"/>
    </row>
    <row r="18623" spans="17:17" x14ac:dyDescent="0.35">
      <c r="Q18623" s="2"/>
    </row>
    <row r="18624" spans="17:17" x14ac:dyDescent="0.35">
      <c r="Q18624" s="2"/>
    </row>
    <row r="18625" spans="17:17" x14ac:dyDescent="0.35">
      <c r="Q18625" s="2"/>
    </row>
    <row r="18626" spans="17:17" x14ac:dyDescent="0.35">
      <c r="Q18626" s="2"/>
    </row>
    <row r="18627" spans="17:17" x14ac:dyDescent="0.35">
      <c r="Q18627" s="2"/>
    </row>
    <row r="18628" spans="17:17" x14ac:dyDescent="0.35">
      <c r="Q18628" s="2"/>
    </row>
    <row r="18629" spans="17:17" x14ac:dyDescent="0.35">
      <c r="Q18629" s="2"/>
    </row>
    <row r="18630" spans="17:17" x14ac:dyDescent="0.35">
      <c r="Q18630" s="2"/>
    </row>
    <row r="18631" spans="17:17" x14ac:dyDescent="0.35">
      <c r="Q18631" s="2"/>
    </row>
    <row r="18632" spans="17:17" x14ac:dyDescent="0.35">
      <c r="Q18632" s="2"/>
    </row>
    <row r="18633" spans="17:17" x14ac:dyDescent="0.35">
      <c r="Q18633" s="2"/>
    </row>
    <row r="18634" spans="17:17" x14ac:dyDescent="0.35">
      <c r="Q18634" s="2"/>
    </row>
    <row r="18635" spans="17:17" x14ac:dyDescent="0.35">
      <c r="Q18635" s="2"/>
    </row>
    <row r="18636" spans="17:17" x14ac:dyDescent="0.35">
      <c r="Q18636" s="2"/>
    </row>
    <row r="18637" spans="17:17" x14ac:dyDescent="0.35">
      <c r="Q18637" s="2"/>
    </row>
    <row r="18638" spans="17:17" x14ac:dyDescent="0.35">
      <c r="Q18638" s="2"/>
    </row>
    <row r="18639" spans="17:17" x14ac:dyDescent="0.35">
      <c r="Q18639" s="2"/>
    </row>
    <row r="18640" spans="17:17" x14ac:dyDescent="0.35">
      <c r="Q18640" s="2"/>
    </row>
    <row r="18641" spans="17:17" x14ac:dyDescent="0.35">
      <c r="Q18641" s="2"/>
    </row>
    <row r="18642" spans="17:17" x14ac:dyDescent="0.35">
      <c r="Q18642" s="2"/>
    </row>
    <row r="18643" spans="17:17" x14ac:dyDescent="0.35">
      <c r="Q18643" s="2"/>
    </row>
    <row r="18644" spans="17:17" x14ac:dyDescent="0.35">
      <c r="Q18644" s="2"/>
    </row>
    <row r="18645" spans="17:17" x14ac:dyDescent="0.35">
      <c r="Q18645" s="2"/>
    </row>
    <row r="18646" spans="17:17" x14ac:dyDescent="0.35">
      <c r="Q18646" s="2"/>
    </row>
    <row r="18647" spans="17:17" x14ac:dyDescent="0.35">
      <c r="Q18647" s="2"/>
    </row>
    <row r="18648" spans="17:17" x14ac:dyDescent="0.35">
      <c r="Q18648" s="2"/>
    </row>
    <row r="18649" spans="17:17" x14ac:dyDescent="0.35">
      <c r="Q18649" s="2"/>
    </row>
    <row r="18650" spans="17:17" x14ac:dyDescent="0.35">
      <c r="Q18650" s="2"/>
    </row>
    <row r="18651" spans="17:17" x14ac:dyDescent="0.35">
      <c r="Q18651" s="2"/>
    </row>
    <row r="18652" spans="17:17" x14ac:dyDescent="0.35">
      <c r="Q18652" s="2"/>
    </row>
    <row r="18653" spans="17:17" x14ac:dyDescent="0.35">
      <c r="Q18653" s="2"/>
    </row>
    <row r="18654" spans="17:17" x14ac:dyDescent="0.35">
      <c r="Q18654" s="2"/>
    </row>
    <row r="18655" spans="17:17" x14ac:dyDescent="0.35">
      <c r="Q18655" s="2"/>
    </row>
    <row r="18656" spans="17:17" x14ac:dyDescent="0.35">
      <c r="Q18656" s="2"/>
    </row>
    <row r="18657" spans="17:17" x14ac:dyDescent="0.35">
      <c r="Q18657" s="2"/>
    </row>
    <row r="18658" spans="17:17" x14ac:dyDescent="0.35">
      <c r="Q18658" s="2"/>
    </row>
    <row r="18659" spans="17:17" x14ac:dyDescent="0.35">
      <c r="Q18659" s="2"/>
    </row>
    <row r="18660" spans="17:17" x14ac:dyDescent="0.35">
      <c r="Q18660" s="2"/>
    </row>
    <row r="18661" spans="17:17" x14ac:dyDescent="0.35">
      <c r="Q18661" s="2"/>
    </row>
    <row r="18662" spans="17:17" x14ac:dyDescent="0.35">
      <c r="Q18662" s="2"/>
    </row>
    <row r="18663" spans="17:17" x14ac:dyDescent="0.35">
      <c r="Q18663" s="2"/>
    </row>
    <row r="18664" spans="17:17" x14ac:dyDescent="0.35">
      <c r="Q18664" s="2"/>
    </row>
    <row r="18665" spans="17:17" x14ac:dyDescent="0.35">
      <c r="Q18665" s="2"/>
    </row>
    <row r="18666" spans="17:17" x14ac:dyDescent="0.35">
      <c r="Q18666" s="2"/>
    </row>
    <row r="18667" spans="17:17" x14ac:dyDescent="0.35">
      <c r="Q18667" s="2"/>
    </row>
    <row r="18668" spans="17:17" x14ac:dyDescent="0.35">
      <c r="Q18668" s="2"/>
    </row>
    <row r="18669" spans="17:17" x14ac:dyDescent="0.35">
      <c r="Q18669" s="2"/>
    </row>
    <row r="18670" spans="17:17" x14ac:dyDescent="0.35">
      <c r="Q18670" s="2"/>
    </row>
    <row r="18671" spans="17:17" x14ac:dyDescent="0.35">
      <c r="Q18671" s="2"/>
    </row>
    <row r="18672" spans="17:17" x14ac:dyDescent="0.35">
      <c r="Q18672" s="2"/>
    </row>
    <row r="18673" spans="17:17" x14ac:dyDescent="0.35">
      <c r="Q18673" s="2"/>
    </row>
    <row r="18674" spans="17:17" x14ac:dyDescent="0.35">
      <c r="Q18674" s="2"/>
    </row>
    <row r="18675" spans="17:17" x14ac:dyDescent="0.35">
      <c r="Q18675" s="2"/>
    </row>
    <row r="18676" spans="17:17" x14ac:dyDescent="0.35">
      <c r="Q18676" s="2"/>
    </row>
    <row r="18677" spans="17:17" x14ac:dyDescent="0.35">
      <c r="Q18677" s="2"/>
    </row>
    <row r="18678" spans="17:17" x14ac:dyDescent="0.35">
      <c r="Q18678" s="2"/>
    </row>
    <row r="18679" spans="17:17" x14ac:dyDescent="0.35">
      <c r="Q18679" s="2"/>
    </row>
    <row r="18680" spans="17:17" x14ac:dyDescent="0.35">
      <c r="Q18680" s="2"/>
    </row>
    <row r="18681" spans="17:17" x14ac:dyDescent="0.35">
      <c r="Q18681" s="2"/>
    </row>
    <row r="18682" spans="17:17" x14ac:dyDescent="0.35">
      <c r="Q18682" s="2"/>
    </row>
    <row r="18683" spans="17:17" x14ac:dyDescent="0.35">
      <c r="Q18683" s="2"/>
    </row>
    <row r="18684" spans="17:17" x14ac:dyDescent="0.35">
      <c r="Q18684" s="2"/>
    </row>
    <row r="18685" spans="17:17" x14ac:dyDescent="0.35">
      <c r="Q18685" s="2"/>
    </row>
    <row r="18686" spans="17:17" x14ac:dyDescent="0.35">
      <c r="Q18686" s="2"/>
    </row>
    <row r="18687" spans="17:17" x14ac:dyDescent="0.35">
      <c r="Q18687" s="2"/>
    </row>
    <row r="18688" spans="17:17" x14ac:dyDescent="0.35">
      <c r="Q18688" s="2"/>
    </row>
    <row r="18689" spans="17:17" x14ac:dyDescent="0.35">
      <c r="Q18689" s="2"/>
    </row>
    <row r="18690" spans="17:17" x14ac:dyDescent="0.35">
      <c r="Q18690" s="2"/>
    </row>
    <row r="18691" spans="17:17" x14ac:dyDescent="0.35">
      <c r="Q18691" s="2"/>
    </row>
    <row r="18692" spans="17:17" x14ac:dyDescent="0.35">
      <c r="Q18692" s="2"/>
    </row>
    <row r="18693" spans="17:17" x14ac:dyDescent="0.35">
      <c r="Q18693" s="2"/>
    </row>
    <row r="18694" spans="17:17" x14ac:dyDescent="0.35">
      <c r="Q18694" s="2"/>
    </row>
    <row r="18695" spans="17:17" x14ac:dyDescent="0.35">
      <c r="Q18695" s="2"/>
    </row>
    <row r="18696" spans="17:17" x14ac:dyDescent="0.35">
      <c r="Q18696" s="2"/>
    </row>
    <row r="18697" spans="17:17" x14ac:dyDescent="0.35">
      <c r="Q18697" s="2"/>
    </row>
    <row r="18698" spans="17:17" x14ac:dyDescent="0.35">
      <c r="Q18698" s="2"/>
    </row>
    <row r="18699" spans="17:17" x14ac:dyDescent="0.35">
      <c r="Q18699" s="2"/>
    </row>
    <row r="18700" spans="17:17" x14ac:dyDescent="0.35">
      <c r="Q18700" s="2"/>
    </row>
    <row r="18701" spans="17:17" x14ac:dyDescent="0.35">
      <c r="Q18701" s="2"/>
    </row>
    <row r="18702" spans="17:17" x14ac:dyDescent="0.35">
      <c r="Q18702" s="2"/>
    </row>
    <row r="18703" spans="17:17" x14ac:dyDescent="0.35">
      <c r="Q18703" s="2"/>
    </row>
    <row r="18704" spans="17:17" x14ac:dyDescent="0.35">
      <c r="Q18704" s="2"/>
    </row>
    <row r="18705" spans="17:17" x14ac:dyDescent="0.35">
      <c r="Q18705" s="2"/>
    </row>
    <row r="18706" spans="17:17" x14ac:dyDescent="0.35">
      <c r="Q18706" s="2"/>
    </row>
    <row r="18707" spans="17:17" x14ac:dyDescent="0.35">
      <c r="Q18707" s="2"/>
    </row>
    <row r="18708" spans="17:17" x14ac:dyDescent="0.35">
      <c r="Q18708" s="2"/>
    </row>
    <row r="18709" spans="17:17" x14ac:dyDescent="0.35">
      <c r="Q18709" s="2"/>
    </row>
    <row r="18710" spans="17:17" x14ac:dyDescent="0.35">
      <c r="Q18710" s="2"/>
    </row>
    <row r="18711" spans="17:17" x14ac:dyDescent="0.35">
      <c r="Q18711" s="2"/>
    </row>
    <row r="18712" spans="17:17" x14ac:dyDescent="0.35">
      <c r="Q18712" s="2"/>
    </row>
    <row r="18713" spans="17:17" x14ac:dyDescent="0.35">
      <c r="Q18713" s="2"/>
    </row>
    <row r="18714" spans="17:17" x14ac:dyDescent="0.35">
      <c r="Q18714" s="2"/>
    </row>
    <row r="18715" spans="17:17" x14ac:dyDescent="0.35">
      <c r="Q18715" s="2"/>
    </row>
    <row r="18716" spans="17:17" x14ac:dyDescent="0.35">
      <c r="Q18716" s="2"/>
    </row>
    <row r="18717" spans="17:17" x14ac:dyDescent="0.35">
      <c r="Q18717" s="2"/>
    </row>
    <row r="18718" spans="17:17" x14ac:dyDescent="0.35">
      <c r="Q18718" s="2"/>
    </row>
    <row r="18719" spans="17:17" x14ac:dyDescent="0.35">
      <c r="Q18719" s="2"/>
    </row>
    <row r="18720" spans="17:17" x14ac:dyDescent="0.35">
      <c r="Q18720" s="2"/>
    </row>
    <row r="18721" spans="17:17" x14ac:dyDescent="0.35">
      <c r="Q18721" s="2"/>
    </row>
    <row r="18722" spans="17:17" x14ac:dyDescent="0.35">
      <c r="Q18722" s="2"/>
    </row>
    <row r="18723" spans="17:17" x14ac:dyDescent="0.35">
      <c r="Q18723" s="2"/>
    </row>
    <row r="18724" spans="17:17" x14ac:dyDescent="0.35">
      <c r="Q18724" s="2"/>
    </row>
    <row r="18725" spans="17:17" x14ac:dyDescent="0.35">
      <c r="Q18725" s="2"/>
    </row>
    <row r="18726" spans="17:17" x14ac:dyDescent="0.35">
      <c r="Q18726" s="2"/>
    </row>
    <row r="18727" spans="17:17" x14ac:dyDescent="0.35">
      <c r="Q18727" s="2"/>
    </row>
    <row r="18728" spans="17:17" x14ac:dyDescent="0.35">
      <c r="Q18728" s="2"/>
    </row>
    <row r="18729" spans="17:17" x14ac:dyDescent="0.35">
      <c r="Q18729" s="2"/>
    </row>
    <row r="18730" spans="17:17" x14ac:dyDescent="0.35">
      <c r="Q18730" s="2"/>
    </row>
    <row r="18731" spans="17:17" x14ac:dyDescent="0.35">
      <c r="Q18731" s="2"/>
    </row>
    <row r="18732" spans="17:17" x14ac:dyDescent="0.35">
      <c r="Q18732" s="2"/>
    </row>
    <row r="18733" spans="17:17" x14ac:dyDescent="0.35">
      <c r="Q18733" s="2"/>
    </row>
    <row r="18734" spans="17:17" x14ac:dyDescent="0.35">
      <c r="Q18734" s="2"/>
    </row>
    <row r="18735" spans="17:17" x14ac:dyDescent="0.35">
      <c r="Q18735" s="2"/>
    </row>
    <row r="18736" spans="17:17" x14ac:dyDescent="0.35">
      <c r="Q18736" s="2"/>
    </row>
    <row r="18737" spans="17:17" x14ac:dyDescent="0.35">
      <c r="Q18737" s="2"/>
    </row>
    <row r="18738" spans="17:17" x14ac:dyDescent="0.35">
      <c r="Q18738" s="2"/>
    </row>
    <row r="18739" spans="17:17" x14ac:dyDescent="0.35">
      <c r="Q18739" s="2"/>
    </row>
    <row r="18740" spans="17:17" x14ac:dyDescent="0.35">
      <c r="Q18740" s="2"/>
    </row>
    <row r="18741" spans="17:17" x14ac:dyDescent="0.35">
      <c r="Q18741" s="2"/>
    </row>
    <row r="18742" spans="17:17" x14ac:dyDescent="0.35">
      <c r="Q18742" s="2"/>
    </row>
    <row r="18743" spans="17:17" x14ac:dyDescent="0.35">
      <c r="Q18743" s="2"/>
    </row>
    <row r="18744" spans="17:17" x14ac:dyDescent="0.35">
      <c r="Q18744" s="2"/>
    </row>
    <row r="18745" spans="17:17" x14ac:dyDescent="0.35">
      <c r="Q18745" s="2"/>
    </row>
    <row r="18746" spans="17:17" x14ac:dyDescent="0.35">
      <c r="Q18746" s="2"/>
    </row>
    <row r="18747" spans="17:17" x14ac:dyDescent="0.35">
      <c r="Q18747" s="2"/>
    </row>
    <row r="18748" spans="17:17" x14ac:dyDescent="0.35">
      <c r="Q18748" s="2"/>
    </row>
    <row r="18749" spans="17:17" x14ac:dyDescent="0.35">
      <c r="Q18749" s="2"/>
    </row>
    <row r="18750" spans="17:17" x14ac:dyDescent="0.35">
      <c r="Q18750" s="2"/>
    </row>
    <row r="18751" spans="17:17" x14ac:dyDescent="0.35">
      <c r="Q18751" s="2"/>
    </row>
    <row r="18752" spans="17:17" x14ac:dyDescent="0.35">
      <c r="Q18752" s="2"/>
    </row>
    <row r="18753" spans="17:17" x14ac:dyDescent="0.35">
      <c r="Q18753" s="2"/>
    </row>
    <row r="18754" spans="17:17" x14ac:dyDescent="0.35">
      <c r="Q18754" s="2"/>
    </row>
    <row r="18755" spans="17:17" x14ac:dyDescent="0.35">
      <c r="Q18755" s="2"/>
    </row>
    <row r="18756" spans="17:17" x14ac:dyDescent="0.35">
      <c r="Q18756" s="2"/>
    </row>
    <row r="18757" spans="17:17" x14ac:dyDescent="0.35">
      <c r="Q18757" s="2"/>
    </row>
    <row r="18758" spans="17:17" x14ac:dyDescent="0.35">
      <c r="Q18758" s="2"/>
    </row>
    <row r="18759" spans="17:17" x14ac:dyDescent="0.35">
      <c r="Q18759" s="2"/>
    </row>
    <row r="18760" spans="17:17" x14ac:dyDescent="0.35">
      <c r="Q18760" s="2"/>
    </row>
    <row r="18761" spans="17:17" x14ac:dyDescent="0.35">
      <c r="Q18761" s="2"/>
    </row>
    <row r="18762" spans="17:17" x14ac:dyDescent="0.35">
      <c r="Q18762" s="2"/>
    </row>
    <row r="18763" spans="17:17" x14ac:dyDescent="0.35">
      <c r="Q18763" s="2"/>
    </row>
    <row r="18764" spans="17:17" x14ac:dyDescent="0.35">
      <c r="Q18764" s="2"/>
    </row>
    <row r="18765" spans="17:17" x14ac:dyDescent="0.35">
      <c r="Q18765" s="2"/>
    </row>
    <row r="18766" spans="17:17" x14ac:dyDescent="0.35">
      <c r="Q18766" s="2"/>
    </row>
    <row r="18767" spans="17:17" x14ac:dyDescent="0.35">
      <c r="Q18767" s="2"/>
    </row>
    <row r="18768" spans="17:17" x14ac:dyDescent="0.35">
      <c r="Q18768" s="2"/>
    </row>
    <row r="18769" spans="17:17" x14ac:dyDescent="0.35">
      <c r="Q18769" s="2"/>
    </row>
    <row r="18770" spans="17:17" x14ac:dyDescent="0.35">
      <c r="Q18770" s="2"/>
    </row>
    <row r="18771" spans="17:17" x14ac:dyDescent="0.35">
      <c r="Q18771" s="2"/>
    </row>
    <row r="18772" spans="17:17" x14ac:dyDescent="0.35">
      <c r="Q18772" s="2"/>
    </row>
    <row r="18773" spans="17:17" x14ac:dyDescent="0.35">
      <c r="Q18773" s="2"/>
    </row>
    <row r="18774" spans="17:17" x14ac:dyDescent="0.35">
      <c r="Q18774" s="2"/>
    </row>
    <row r="18775" spans="17:17" x14ac:dyDescent="0.35">
      <c r="Q18775" s="2"/>
    </row>
    <row r="18776" spans="17:17" x14ac:dyDescent="0.35">
      <c r="Q18776" s="2"/>
    </row>
    <row r="18777" spans="17:17" x14ac:dyDescent="0.35">
      <c r="Q18777" s="2"/>
    </row>
    <row r="18778" spans="17:17" x14ac:dyDescent="0.35">
      <c r="Q18778" s="2"/>
    </row>
    <row r="18779" spans="17:17" x14ac:dyDescent="0.35">
      <c r="Q18779" s="2"/>
    </row>
    <row r="18780" spans="17:17" x14ac:dyDescent="0.35">
      <c r="Q18780" s="2"/>
    </row>
    <row r="18781" spans="17:17" x14ac:dyDescent="0.35">
      <c r="Q18781" s="2"/>
    </row>
    <row r="18782" spans="17:17" x14ac:dyDescent="0.35">
      <c r="Q18782" s="2"/>
    </row>
    <row r="18783" spans="17:17" x14ac:dyDescent="0.35">
      <c r="Q18783" s="2"/>
    </row>
    <row r="18784" spans="17:17" x14ac:dyDescent="0.35">
      <c r="Q18784" s="2"/>
    </row>
    <row r="18785" spans="17:17" x14ac:dyDescent="0.35">
      <c r="Q18785" s="2"/>
    </row>
    <row r="18786" spans="17:17" x14ac:dyDescent="0.35">
      <c r="Q18786" s="2"/>
    </row>
    <row r="18787" spans="17:17" x14ac:dyDescent="0.35">
      <c r="Q18787" s="2"/>
    </row>
    <row r="18788" spans="17:17" x14ac:dyDescent="0.35">
      <c r="Q18788" s="2"/>
    </row>
    <row r="18789" spans="17:17" x14ac:dyDescent="0.35">
      <c r="Q18789" s="2"/>
    </row>
    <row r="18790" spans="17:17" x14ac:dyDescent="0.35">
      <c r="Q18790" s="2"/>
    </row>
    <row r="18791" spans="17:17" x14ac:dyDescent="0.35">
      <c r="Q18791" s="2"/>
    </row>
    <row r="18792" spans="17:17" x14ac:dyDescent="0.35">
      <c r="Q18792" s="2"/>
    </row>
    <row r="18793" spans="17:17" x14ac:dyDescent="0.35">
      <c r="Q18793" s="2"/>
    </row>
    <row r="18794" spans="17:17" x14ac:dyDescent="0.35">
      <c r="Q18794" s="2"/>
    </row>
    <row r="18795" spans="17:17" x14ac:dyDescent="0.35">
      <c r="Q18795" s="2"/>
    </row>
    <row r="18796" spans="17:17" x14ac:dyDescent="0.35">
      <c r="Q18796" s="2"/>
    </row>
    <row r="18797" spans="17:17" x14ac:dyDescent="0.35">
      <c r="Q18797" s="2"/>
    </row>
    <row r="18798" spans="17:17" x14ac:dyDescent="0.35">
      <c r="Q18798" s="2"/>
    </row>
    <row r="18799" spans="17:17" x14ac:dyDescent="0.35">
      <c r="Q18799" s="2"/>
    </row>
    <row r="18800" spans="17:17" x14ac:dyDescent="0.35">
      <c r="Q18800" s="2"/>
    </row>
    <row r="18801" spans="17:17" x14ac:dyDescent="0.35">
      <c r="Q18801" s="2"/>
    </row>
    <row r="18802" spans="17:17" x14ac:dyDescent="0.35">
      <c r="Q18802" s="2"/>
    </row>
    <row r="18803" spans="17:17" x14ac:dyDescent="0.35">
      <c r="Q18803" s="2"/>
    </row>
    <row r="18804" spans="17:17" x14ac:dyDescent="0.35">
      <c r="Q18804" s="2"/>
    </row>
    <row r="18805" spans="17:17" x14ac:dyDescent="0.35">
      <c r="Q18805" s="2"/>
    </row>
    <row r="18806" spans="17:17" x14ac:dyDescent="0.35">
      <c r="Q18806" s="2"/>
    </row>
    <row r="18807" spans="17:17" x14ac:dyDescent="0.35">
      <c r="Q18807" s="2"/>
    </row>
    <row r="18808" spans="17:17" x14ac:dyDescent="0.35">
      <c r="Q18808" s="2"/>
    </row>
    <row r="18809" spans="17:17" x14ac:dyDescent="0.35">
      <c r="Q18809" s="2"/>
    </row>
    <row r="18810" spans="17:17" x14ac:dyDescent="0.35">
      <c r="Q18810" s="2"/>
    </row>
    <row r="18811" spans="17:17" x14ac:dyDescent="0.35">
      <c r="Q18811" s="2"/>
    </row>
    <row r="18812" spans="17:17" x14ac:dyDescent="0.35">
      <c r="Q18812" s="2"/>
    </row>
    <row r="18813" spans="17:17" x14ac:dyDescent="0.35">
      <c r="Q18813" s="2"/>
    </row>
    <row r="18814" spans="17:17" x14ac:dyDescent="0.35">
      <c r="Q18814" s="2"/>
    </row>
    <row r="18815" spans="17:17" x14ac:dyDescent="0.35">
      <c r="Q18815" s="2"/>
    </row>
    <row r="18816" spans="17:17" x14ac:dyDescent="0.35">
      <c r="Q18816" s="2"/>
    </row>
    <row r="18817" spans="17:17" x14ac:dyDescent="0.35">
      <c r="Q18817" s="2"/>
    </row>
    <row r="18818" spans="17:17" x14ac:dyDescent="0.35">
      <c r="Q18818" s="2"/>
    </row>
    <row r="18819" spans="17:17" x14ac:dyDescent="0.35">
      <c r="Q18819" s="2"/>
    </row>
    <row r="18820" spans="17:17" x14ac:dyDescent="0.35">
      <c r="Q18820" s="2"/>
    </row>
    <row r="18821" spans="17:17" x14ac:dyDescent="0.35">
      <c r="Q18821" s="2"/>
    </row>
    <row r="18822" spans="17:17" x14ac:dyDescent="0.35">
      <c r="Q18822" s="2"/>
    </row>
    <row r="18823" spans="17:17" x14ac:dyDescent="0.35">
      <c r="Q18823" s="2"/>
    </row>
    <row r="18824" spans="17:17" x14ac:dyDescent="0.35">
      <c r="Q18824" s="2"/>
    </row>
    <row r="18825" spans="17:17" x14ac:dyDescent="0.35">
      <c r="Q18825" s="2"/>
    </row>
    <row r="18826" spans="17:17" x14ac:dyDescent="0.35">
      <c r="Q18826" s="2"/>
    </row>
    <row r="18827" spans="17:17" x14ac:dyDescent="0.35">
      <c r="Q18827" s="2"/>
    </row>
    <row r="18828" spans="17:17" x14ac:dyDescent="0.35">
      <c r="Q18828" s="2"/>
    </row>
    <row r="18829" spans="17:17" x14ac:dyDescent="0.35">
      <c r="Q18829" s="2"/>
    </row>
    <row r="18830" spans="17:17" x14ac:dyDescent="0.35">
      <c r="Q18830" s="2"/>
    </row>
    <row r="18831" spans="17:17" x14ac:dyDescent="0.35">
      <c r="Q18831" s="2"/>
    </row>
    <row r="18832" spans="17:17" x14ac:dyDescent="0.35">
      <c r="Q18832" s="2"/>
    </row>
    <row r="18833" spans="17:17" x14ac:dyDescent="0.35">
      <c r="Q18833" s="2"/>
    </row>
    <row r="18834" spans="17:17" x14ac:dyDescent="0.35">
      <c r="Q18834" s="2"/>
    </row>
    <row r="18835" spans="17:17" x14ac:dyDescent="0.35">
      <c r="Q18835" s="2"/>
    </row>
    <row r="18836" spans="17:17" x14ac:dyDescent="0.35">
      <c r="Q18836" s="2"/>
    </row>
    <row r="18837" spans="17:17" x14ac:dyDescent="0.35">
      <c r="Q18837" s="2"/>
    </row>
    <row r="18838" spans="17:17" x14ac:dyDescent="0.35">
      <c r="Q18838" s="2"/>
    </row>
    <row r="18839" spans="17:17" x14ac:dyDescent="0.35">
      <c r="Q18839" s="2"/>
    </row>
    <row r="18840" spans="17:17" x14ac:dyDescent="0.35">
      <c r="Q18840" s="2"/>
    </row>
    <row r="18841" spans="17:17" x14ac:dyDescent="0.35">
      <c r="Q18841" s="2"/>
    </row>
    <row r="18842" spans="17:17" x14ac:dyDescent="0.35">
      <c r="Q18842" s="2"/>
    </row>
    <row r="18843" spans="17:17" x14ac:dyDescent="0.35">
      <c r="Q18843" s="2"/>
    </row>
    <row r="18844" spans="17:17" x14ac:dyDescent="0.35">
      <c r="Q18844" s="2"/>
    </row>
    <row r="18845" spans="17:17" x14ac:dyDescent="0.35">
      <c r="Q18845" s="2"/>
    </row>
    <row r="18846" spans="17:17" x14ac:dyDescent="0.35">
      <c r="Q18846" s="2"/>
    </row>
    <row r="18847" spans="17:17" x14ac:dyDescent="0.35">
      <c r="Q18847" s="2"/>
    </row>
    <row r="18848" spans="17:17" x14ac:dyDescent="0.35">
      <c r="Q18848" s="2"/>
    </row>
    <row r="18849" spans="17:17" x14ac:dyDescent="0.35">
      <c r="Q18849" s="2"/>
    </row>
    <row r="18850" spans="17:17" x14ac:dyDescent="0.35">
      <c r="Q18850" s="2"/>
    </row>
    <row r="18851" spans="17:17" x14ac:dyDescent="0.35">
      <c r="Q18851" s="2"/>
    </row>
    <row r="18852" spans="17:17" x14ac:dyDescent="0.35">
      <c r="Q18852" s="2"/>
    </row>
    <row r="18853" spans="17:17" x14ac:dyDescent="0.35">
      <c r="Q18853" s="2"/>
    </row>
    <row r="18854" spans="17:17" x14ac:dyDescent="0.35">
      <c r="Q18854" s="2"/>
    </row>
    <row r="18855" spans="17:17" x14ac:dyDescent="0.35">
      <c r="Q18855" s="2"/>
    </row>
    <row r="18856" spans="17:17" x14ac:dyDescent="0.35">
      <c r="Q18856" s="2"/>
    </row>
    <row r="18857" spans="17:17" x14ac:dyDescent="0.35">
      <c r="Q18857" s="2"/>
    </row>
    <row r="18858" spans="17:17" x14ac:dyDescent="0.35">
      <c r="Q18858" s="2"/>
    </row>
    <row r="18859" spans="17:17" x14ac:dyDescent="0.35">
      <c r="Q18859" s="2"/>
    </row>
    <row r="18860" spans="17:17" x14ac:dyDescent="0.35">
      <c r="Q18860" s="2"/>
    </row>
    <row r="18861" spans="17:17" x14ac:dyDescent="0.35">
      <c r="Q18861" s="2"/>
    </row>
    <row r="18862" spans="17:17" x14ac:dyDescent="0.35">
      <c r="Q18862" s="2"/>
    </row>
    <row r="18863" spans="17:17" x14ac:dyDescent="0.35">
      <c r="Q18863" s="2"/>
    </row>
    <row r="18864" spans="17:17" x14ac:dyDescent="0.35">
      <c r="Q18864" s="2"/>
    </row>
    <row r="18865" spans="17:17" x14ac:dyDescent="0.35">
      <c r="Q18865" s="2"/>
    </row>
    <row r="18866" spans="17:17" x14ac:dyDescent="0.35">
      <c r="Q18866" s="2"/>
    </row>
    <row r="18867" spans="17:17" x14ac:dyDescent="0.35">
      <c r="Q18867" s="2"/>
    </row>
    <row r="18868" spans="17:17" x14ac:dyDescent="0.35">
      <c r="Q18868" s="2"/>
    </row>
    <row r="18869" spans="17:17" x14ac:dyDescent="0.35">
      <c r="Q18869" s="2"/>
    </row>
    <row r="18870" spans="17:17" x14ac:dyDescent="0.35">
      <c r="Q18870" s="2"/>
    </row>
    <row r="18871" spans="17:17" x14ac:dyDescent="0.35">
      <c r="Q18871" s="2"/>
    </row>
    <row r="18872" spans="17:17" x14ac:dyDescent="0.35">
      <c r="Q18872" s="2"/>
    </row>
    <row r="18873" spans="17:17" x14ac:dyDescent="0.35">
      <c r="Q18873" s="2"/>
    </row>
    <row r="18874" spans="17:17" x14ac:dyDescent="0.35">
      <c r="Q18874" s="2"/>
    </row>
    <row r="18875" spans="17:17" x14ac:dyDescent="0.35">
      <c r="Q18875" s="2"/>
    </row>
    <row r="18876" spans="17:17" x14ac:dyDescent="0.35">
      <c r="Q18876" s="2"/>
    </row>
    <row r="18877" spans="17:17" x14ac:dyDescent="0.35">
      <c r="Q18877" s="2"/>
    </row>
    <row r="18878" spans="17:17" x14ac:dyDescent="0.35">
      <c r="Q18878" s="2"/>
    </row>
    <row r="18879" spans="17:17" x14ac:dyDescent="0.35">
      <c r="Q18879" s="2"/>
    </row>
    <row r="18880" spans="17:17" x14ac:dyDescent="0.35">
      <c r="Q18880" s="2"/>
    </row>
    <row r="18881" spans="17:17" x14ac:dyDescent="0.35">
      <c r="Q18881" s="2"/>
    </row>
    <row r="18882" spans="17:17" x14ac:dyDescent="0.35">
      <c r="Q18882" s="2"/>
    </row>
    <row r="18883" spans="17:17" x14ac:dyDescent="0.35">
      <c r="Q18883" s="2"/>
    </row>
    <row r="18884" spans="17:17" x14ac:dyDescent="0.35">
      <c r="Q18884" s="2"/>
    </row>
    <row r="18885" spans="17:17" x14ac:dyDescent="0.35">
      <c r="Q18885" s="2"/>
    </row>
    <row r="18886" spans="17:17" x14ac:dyDescent="0.35">
      <c r="Q18886" s="2"/>
    </row>
    <row r="18887" spans="17:17" x14ac:dyDescent="0.35">
      <c r="Q18887" s="2"/>
    </row>
    <row r="18888" spans="17:17" x14ac:dyDescent="0.35">
      <c r="Q18888" s="2"/>
    </row>
    <row r="18889" spans="17:17" x14ac:dyDescent="0.35">
      <c r="Q18889" s="2"/>
    </row>
    <row r="18890" spans="17:17" x14ac:dyDescent="0.35">
      <c r="Q18890" s="2"/>
    </row>
    <row r="18891" spans="17:17" x14ac:dyDescent="0.35">
      <c r="Q18891" s="2"/>
    </row>
    <row r="18892" spans="17:17" x14ac:dyDescent="0.35">
      <c r="Q18892" s="2"/>
    </row>
    <row r="18893" spans="17:17" x14ac:dyDescent="0.35">
      <c r="Q18893" s="2"/>
    </row>
    <row r="18894" spans="17:17" x14ac:dyDescent="0.35">
      <c r="Q18894" s="2"/>
    </row>
    <row r="18895" spans="17:17" x14ac:dyDescent="0.35">
      <c r="Q18895" s="2"/>
    </row>
    <row r="18896" spans="17:17" x14ac:dyDescent="0.35">
      <c r="Q18896" s="2"/>
    </row>
    <row r="18897" spans="17:17" x14ac:dyDescent="0.35">
      <c r="Q18897" s="2"/>
    </row>
    <row r="18898" spans="17:17" x14ac:dyDescent="0.35">
      <c r="Q18898" s="2"/>
    </row>
    <row r="18899" spans="17:17" x14ac:dyDescent="0.35">
      <c r="Q18899" s="2"/>
    </row>
    <row r="18900" spans="17:17" x14ac:dyDescent="0.35">
      <c r="Q18900" s="2"/>
    </row>
    <row r="18901" spans="17:17" x14ac:dyDescent="0.35">
      <c r="Q18901" s="2"/>
    </row>
    <row r="18902" spans="17:17" x14ac:dyDescent="0.35">
      <c r="Q18902" s="2"/>
    </row>
    <row r="18903" spans="17:17" x14ac:dyDescent="0.35">
      <c r="Q18903" s="2"/>
    </row>
    <row r="18904" spans="17:17" x14ac:dyDescent="0.35">
      <c r="Q18904" s="2"/>
    </row>
    <row r="18905" spans="17:17" x14ac:dyDescent="0.35">
      <c r="Q18905" s="2"/>
    </row>
    <row r="18906" spans="17:17" x14ac:dyDescent="0.35">
      <c r="Q18906" s="2"/>
    </row>
    <row r="18907" spans="17:17" x14ac:dyDescent="0.35">
      <c r="Q18907" s="2"/>
    </row>
    <row r="18908" spans="17:17" x14ac:dyDescent="0.35">
      <c r="Q18908" s="2"/>
    </row>
    <row r="18909" spans="17:17" x14ac:dyDescent="0.35">
      <c r="Q18909" s="2"/>
    </row>
    <row r="18910" spans="17:17" x14ac:dyDescent="0.35">
      <c r="Q18910" s="2"/>
    </row>
    <row r="18911" spans="17:17" x14ac:dyDescent="0.35">
      <c r="Q18911" s="2"/>
    </row>
    <row r="18912" spans="17:17" x14ac:dyDescent="0.35">
      <c r="Q18912" s="2"/>
    </row>
    <row r="18913" spans="17:17" x14ac:dyDescent="0.35">
      <c r="Q18913" s="2"/>
    </row>
    <row r="18914" spans="17:17" x14ac:dyDescent="0.35">
      <c r="Q18914" s="2"/>
    </row>
    <row r="18915" spans="17:17" x14ac:dyDescent="0.35">
      <c r="Q18915" s="2"/>
    </row>
    <row r="18916" spans="17:17" x14ac:dyDescent="0.35">
      <c r="Q18916" s="2"/>
    </row>
    <row r="18917" spans="17:17" x14ac:dyDescent="0.35">
      <c r="Q18917" s="2"/>
    </row>
    <row r="18918" spans="17:17" x14ac:dyDescent="0.35">
      <c r="Q18918" s="2"/>
    </row>
    <row r="18919" spans="17:17" x14ac:dyDescent="0.35">
      <c r="Q18919" s="2"/>
    </row>
    <row r="18920" spans="17:17" x14ac:dyDescent="0.35">
      <c r="Q18920" s="2"/>
    </row>
    <row r="18921" spans="17:17" x14ac:dyDescent="0.35">
      <c r="Q18921" s="2"/>
    </row>
    <row r="18922" spans="17:17" x14ac:dyDescent="0.35">
      <c r="Q18922" s="2"/>
    </row>
    <row r="18923" spans="17:17" x14ac:dyDescent="0.35">
      <c r="Q18923" s="2"/>
    </row>
    <row r="18924" spans="17:17" x14ac:dyDescent="0.35">
      <c r="Q18924" s="2"/>
    </row>
    <row r="18925" spans="17:17" x14ac:dyDescent="0.35">
      <c r="Q18925" s="2"/>
    </row>
    <row r="18926" spans="17:17" x14ac:dyDescent="0.35">
      <c r="Q18926" s="2"/>
    </row>
    <row r="18927" spans="17:17" x14ac:dyDescent="0.35">
      <c r="Q18927" s="2"/>
    </row>
    <row r="18928" spans="17:17" x14ac:dyDescent="0.35">
      <c r="Q18928" s="2"/>
    </row>
    <row r="18929" spans="17:17" x14ac:dyDescent="0.35">
      <c r="Q18929" s="2"/>
    </row>
    <row r="18930" spans="17:17" x14ac:dyDescent="0.35">
      <c r="Q18930" s="2"/>
    </row>
    <row r="18931" spans="17:17" x14ac:dyDescent="0.35">
      <c r="Q18931" s="2"/>
    </row>
    <row r="18932" spans="17:17" x14ac:dyDescent="0.35">
      <c r="Q18932" s="2"/>
    </row>
    <row r="18933" spans="17:17" x14ac:dyDescent="0.35">
      <c r="Q18933" s="2"/>
    </row>
    <row r="18934" spans="17:17" x14ac:dyDescent="0.35">
      <c r="Q18934" s="2"/>
    </row>
    <row r="18935" spans="17:17" x14ac:dyDescent="0.35">
      <c r="Q18935" s="2"/>
    </row>
    <row r="18936" spans="17:17" x14ac:dyDescent="0.35">
      <c r="Q18936" s="2"/>
    </row>
    <row r="18937" spans="17:17" x14ac:dyDescent="0.35">
      <c r="Q18937" s="2"/>
    </row>
    <row r="18938" spans="17:17" x14ac:dyDescent="0.35">
      <c r="Q18938" s="2"/>
    </row>
    <row r="18939" spans="17:17" x14ac:dyDescent="0.35">
      <c r="Q18939" s="2"/>
    </row>
    <row r="18940" spans="17:17" x14ac:dyDescent="0.35">
      <c r="Q18940" s="2"/>
    </row>
    <row r="18941" spans="17:17" x14ac:dyDescent="0.35">
      <c r="Q18941" s="2"/>
    </row>
    <row r="18942" spans="17:17" x14ac:dyDescent="0.35">
      <c r="Q18942" s="2"/>
    </row>
    <row r="18943" spans="17:17" x14ac:dyDescent="0.35">
      <c r="Q18943" s="2"/>
    </row>
    <row r="18944" spans="17:17" x14ac:dyDescent="0.35">
      <c r="Q18944" s="2"/>
    </row>
    <row r="18945" spans="17:17" x14ac:dyDescent="0.35">
      <c r="Q18945" s="2"/>
    </row>
    <row r="18946" spans="17:17" x14ac:dyDescent="0.35">
      <c r="Q18946" s="2"/>
    </row>
    <row r="18947" spans="17:17" x14ac:dyDescent="0.35">
      <c r="Q18947" s="2"/>
    </row>
    <row r="18948" spans="17:17" x14ac:dyDescent="0.35">
      <c r="Q18948" s="2"/>
    </row>
    <row r="18949" spans="17:17" x14ac:dyDescent="0.35">
      <c r="Q18949" s="2"/>
    </row>
    <row r="18950" spans="17:17" x14ac:dyDescent="0.35">
      <c r="Q18950" s="2"/>
    </row>
    <row r="18951" spans="17:17" x14ac:dyDescent="0.35">
      <c r="Q18951" s="2"/>
    </row>
    <row r="18952" spans="17:17" x14ac:dyDescent="0.35">
      <c r="Q18952" s="2"/>
    </row>
    <row r="18953" spans="17:17" x14ac:dyDescent="0.35">
      <c r="Q18953" s="2"/>
    </row>
    <row r="18954" spans="17:17" x14ac:dyDescent="0.35">
      <c r="Q18954" s="2"/>
    </row>
    <row r="18955" spans="17:17" x14ac:dyDescent="0.35">
      <c r="Q18955" s="2"/>
    </row>
    <row r="18956" spans="17:17" x14ac:dyDescent="0.35">
      <c r="Q18956" s="2"/>
    </row>
    <row r="18957" spans="17:17" x14ac:dyDescent="0.35">
      <c r="Q18957" s="2"/>
    </row>
    <row r="18958" spans="17:17" x14ac:dyDescent="0.35">
      <c r="Q18958" s="2"/>
    </row>
    <row r="18959" spans="17:17" x14ac:dyDescent="0.35">
      <c r="Q18959" s="2"/>
    </row>
    <row r="18960" spans="17:17" x14ac:dyDescent="0.35">
      <c r="Q18960" s="2"/>
    </row>
    <row r="18961" spans="17:17" x14ac:dyDescent="0.35">
      <c r="Q18961" s="2"/>
    </row>
    <row r="18962" spans="17:17" x14ac:dyDescent="0.35">
      <c r="Q18962" s="2"/>
    </row>
    <row r="18963" spans="17:17" x14ac:dyDescent="0.35">
      <c r="Q18963" s="2"/>
    </row>
    <row r="18964" spans="17:17" x14ac:dyDescent="0.35">
      <c r="Q18964" s="2"/>
    </row>
    <row r="18965" spans="17:17" x14ac:dyDescent="0.35">
      <c r="Q18965" s="2"/>
    </row>
    <row r="18966" spans="17:17" x14ac:dyDescent="0.35">
      <c r="Q18966" s="2"/>
    </row>
    <row r="18967" spans="17:17" x14ac:dyDescent="0.35">
      <c r="Q18967" s="2"/>
    </row>
    <row r="18968" spans="17:17" x14ac:dyDescent="0.35">
      <c r="Q18968" s="2"/>
    </row>
    <row r="18969" spans="17:17" x14ac:dyDescent="0.35">
      <c r="Q18969" s="2"/>
    </row>
    <row r="18970" spans="17:17" x14ac:dyDescent="0.35">
      <c r="Q18970" s="2"/>
    </row>
    <row r="18971" spans="17:17" x14ac:dyDescent="0.35">
      <c r="Q18971" s="2"/>
    </row>
    <row r="18972" spans="17:17" x14ac:dyDescent="0.35">
      <c r="Q18972" s="2"/>
    </row>
    <row r="18973" spans="17:17" x14ac:dyDescent="0.35">
      <c r="Q18973" s="2"/>
    </row>
    <row r="18974" spans="17:17" x14ac:dyDescent="0.35">
      <c r="Q18974" s="2"/>
    </row>
    <row r="18975" spans="17:17" x14ac:dyDescent="0.35">
      <c r="Q18975" s="2"/>
    </row>
    <row r="18976" spans="17:17" x14ac:dyDescent="0.35">
      <c r="Q18976" s="2"/>
    </row>
    <row r="18977" spans="17:17" x14ac:dyDescent="0.35">
      <c r="Q18977" s="2"/>
    </row>
    <row r="18978" spans="17:17" x14ac:dyDescent="0.35">
      <c r="Q18978" s="2"/>
    </row>
    <row r="18979" spans="17:17" x14ac:dyDescent="0.35">
      <c r="Q18979" s="2"/>
    </row>
    <row r="18980" spans="17:17" x14ac:dyDescent="0.35">
      <c r="Q18980" s="2"/>
    </row>
    <row r="18981" spans="17:17" x14ac:dyDescent="0.35">
      <c r="Q18981" s="2"/>
    </row>
    <row r="18982" spans="17:17" x14ac:dyDescent="0.35">
      <c r="Q18982" s="2"/>
    </row>
    <row r="18983" spans="17:17" x14ac:dyDescent="0.35">
      <c r="Q18983" s="2"/>
    </row>
    <row r="18984" spans="17:17" x14ac:dyDescent="0.35">
      <c r="Q18984" s="2"/>
    </row>
    <row r="18985" spans="17:17" x14ac:dyDescent="0.35">
      <c r="Q18985" s="2"/>
    </row>
    <row r="18986" spans="17:17" x14ac:dyDescent="0.35">
      <c r="Q18986" s="2"/>
    </row>
    <row r="18987" spans="17:17" x14ac:dyDescent="0.35">
      <c r="Q18987" s="2"/>
    </row>
    <row r="18988" spans="17:17" x14ac:dyDescent="0.35">
      <c r="Q18988" s="2"/>
    </row>
    <row r="18989" spans="17:17" x14ac:dyDescent="0.35">
      <c r="Q18989" s="2"/>
    </row>
    <row r="18990" spans="17:17" x14ac:dyDescent="0.35">
      <c r="Q18990" s="2"/>
    </row>
    <row r="18991" spans="17:17" x14ac:dyDescent="0.35">
      <c r="Q18991" s="2"/>
    </row>
    <row r="18992" spans="17:17" x14ac:dyDescent="0.35">
      <c r="Q18992" s="2"/>
    </row>
    <row r="18993" spans="17:17" x14ac:dyDescent="0.35">
      <c r="Q18993" s="2"/>
    </row>
    <row r="18994" spans="17:17" x14ac:dyDescent="0.35">
      <c r="Q18994" s="2"/>
    </row>
    <row r="18995" spans="17:17" x14ac:dyDescent="0.35">
      <c r="Q18995" s="2"/>
    </row>
    <row r="18996" spans="17:17" x14ac:dyDescent="0.35">
      <c r="Q18996" s="2"/>
    </row>
    <row r="18997" spans="17:17" x14ac:dyDescent="0.35">
      <c r="Q18997" s="2"/>
    </row>
    <row r="18998" spans="17:17" x14ac:dyDescent="0.35">
      <c r="Q18998" s="2"/>
    </row>
    <row r="18999" spans="17:17" x14ac:dyDescent="0.35">
      <c r="Q18999" s="2"/>
    </row>
    <row r="19000" spans="17:17" x14ac:dyDescent="0.35">
      <c r="Q19000" s="2"/>
    </row>
    <row r="19001" spans="17:17" x14ac:dyDescent="0.35">
      <c r="Q19001" s="2"/>
    </row>
    <row r="19002" spans="17:17" x14ac:dyDescent="0.35">
      <c r="Q19002" s="2"/>
    </row>
    <row r="19003" spans="17:17" x14ac:dyDescent="0.35">
      <c r="Q19003" s="2"/>
    </row>
    <row r="19004" spans="17:17" x14ac:dyDescent="0.35">
      <c r="Q19004" s="2"/>
    </row>
    <row r="19005" spans="17:17" x14ac:dyDescent="0.35">
      <c r="Q19005" s="2"/>
    </row>
    <row r="19006" spans="17:17" x14ac:dyDescent="0.35">
      <c r="Q19006" s="2"/>
    </row>
    <row r="19007" spans="17:17" x14ac:dyDescent="0.35">
      <c r="Q19007" s="2"/>
    </row>
    <row r="19008" spans="17:17" x14ac:dyDescent="0.35">
      <c r="Q19008" s="2"/>
    </row>
    <row r="19009" spans="17:17" x14ac:dyDescent="0.35">
      <c r="Q19009" s="2"/>
    </row>
    <row r="19010" spans="17:17" x14ac:dyDescent="0.35">
      <c r="Q19010" s="2"/>
    </row>
    <row r="19011" spans="17:17" x14ac:dyDescent="0.35">
      <c r="Q19011" s="2"/>
    </row>
    <row r="19012" spans="17:17" x14ac:dyDescent="0.35">
      <c r="Q19012" s="2"/>
    </row>
    <row r="19013" spans="17:17" x14ac:dyDescent="0.35">
      <c r="Q19013" s="2"/>
    </row>
    <row r="19014" spans="17:17" x14ac:dyDescent="0.35">
      <c r="Q19014" s="2"/>
    </row>
    <row r="19015" spans="17:17" x14ac:dyDescent="0.35">
      <c r="Q19015" s="2"/>
    </row>
    <row r="19016" spans="17:17" x14ac:dyDescent="0.35">
      <c r="Q19016" s="2"/>
    </row>
    <row r="19017" spans="17:17" x14ac:dyDescent="0.35">
      <c r="Q19017" s="2"/>
    </row>
    <row r="19018" spans="17:17" x14ac:dyDescent="0.35">
      <c r="Q19018" s="2"/>
    </row>
    <row r="19019" spans="17:17" x14ac:dyDescent="0.35">
      <c r="Q19019" s="2"/>
    </row>
    <row r="19020" spans="17:17" x14ac:dyDescent="0.35">
      <c r="Q19020" s="2"/>
    </row>
    <row r="19021" spans="17:17" x14ac:dyDescent="0.35">
      <c r="Q19021" s="2"/>
    </row>
    <row r="19022" spans="17:17" x14ac:dyDescent="0.35">
      <c r="Q19022" s="2"/>
    </row>
    <row r="19023" spans="17:17" x14ac:dyDescent="0.35">
      <c r="Q19023" s="2"/>
    </row>
    <row r="19024" spans="17:17" x14ac:dyDescent="0.35">
      <c r="Q19024" s="2"/>
    </row>
    <row r="19025" spans="17:17" x14ac:dyDescent="0.35">
      <c r="Q19025" s="2"/>
    </row>
    <row r="19026" spans="17:17" x14ac:dyDescent="0.35">
      <c r="Q19026" s="2"/>
    </row>
    <row r="19027" spans="17:17" x14ac:dyDescent="0.35">
      <c r="Q19027" s="2"/>
    </row>
    <row r="19028" spans="17:17" x14ac:dyDescent="0.35">
      <c r="Q19028" s="2"/>
    </row>
    <row r="19029" spans="17:17" x14ac:dyDescent="0.35">
      <c r="Q19029" s="2"/>
    </row>
    <row r="19030" spans="17:17" x14ac:dyDescent="0.35">
      <c r="Q19030" s="2"/>
    </row>
    <row r="19031" spans="17:17" x14ac:dyDescent="0.35">
      <c r="Q19031" s="2"/>
    </row>
    <row r="19032" spans="17:17" x14ac:dyDescent="0.35">
      <c r="Q19032" s="2"/>
    </row>
    <row r="19033" spans="17:17" x14ac:dyDescent="0.35">
      <c r="Q19033" s="2"/>
    </row>
    <row r="19034" spans="17:17" x14ac:dyDescent="0.35">
      <c r="Q19034" s="2"/>
    </row>
    <row r="19035" spans="17:17" x14ac:dyDescent="0.35">
      <c r="Q19035" s="2"/>
    </row>
    <row r="19036" spans="17:17" x14ac:dyDescent="0.35">
      <c r="Q19036" s="2"/>
    </row>
    <row r="19037" spans="17:17" x14ac:dyDescent="0.35">
      <c r="Q19037" s="2"/>
    </row>
    <row r="19038" spans="17:17" x14ac:dyDescent="0.35">
      <c r="Q19038" s="2"/>
    </row>
    <row r="19039" spans="17:17" x14ac:dyDescent="0.35">
      <c r="Q19039" s="2"/>
    </row>
    <row r="19040" spans="17:17" x14ac:dyDescent="0.35">
      <c r="Q19040" s="2"/>
    </row>
    <row r="19041" spans="17:17" x14ac:dyDescent="0.35">
      <c r="Q19041" s="2"/>
    </row>
    <row r="19042" spans="17:17" x14ac:dyDescent="0.35">
      <c r="Q19042" s="2"/>
    </row>
    <row r="19043" spans="17:17" x14ac:dyDescent="0.35">
      <c r="Q19043" s="2"/>
    </row>
    <row r="19044" spans="17:17" x14ac:dyDescent="0.35">
      <c r="Q19044" s="2"/>
    </row>
    <row r="19045" spans="17:17" x14ac:dyDescent="0.35">
      <c r="Q19045" s="2"/>
    </row>
    <row r="19046" spans="17:17" x14ac:dyDescent="0.35">
      <c r="Q19046" s="2"/>
    </row>
    <row r="19047" spans="17:17" x14ac:dyDescent="0.35">
      <c r="Q19047" s="2"/>
    </row>
    <row r="19048" spans="17:17" x14ac:dyDescent="0.35">
      <c r="Q19048" s="2"/>
    </row>
    <row r="19049" spans="17:17" x14ac:dyDescent="0.35">
      <c r="Q19049" s="2"/>
    </row>
    <row r="19050" spans="17:17" x14ac:dyDescent="0.35">
      <c r="Q19050" s="2"/>
    </row>
    <row r="19051" spans="17:17" x14ac:dyDescent="0.35">
      <c r="Q19051" s="2"/>
    </row>
    <row r="19052" spans="17:17" x14ac:dyDescent="0.35">
      <c r="Q19052" s="2"/>
    </row>
    <row r="19053" spans="17:17" x14ac:dyDescent="0.35">
      <c r="Q19053" s="2"/>
    </row>
    <row r="19054" spans="17:17" x14ac:dyDescent="0.35">
      <c r="Q19054" s="2"/>
    </row>
    <row r="19055" spans="17:17" x14ac:dyDescent="0.35">
      <c r="Q19055" s="2"/>
    </row>
    <row r="19056" spans="17:17" x14ac:dyDescent="0.35">
      <c r="Q19056" s="2"/>
    </row>
    <row r="19057" spans="17:17" x14ac:dyDescent="0.35">
      <c r="Q19057" s="2"/>
    </row>
    <row r="19058" spans="17:17" x14ac:dyDescent="0.35">
      <c r="Q19058" s="2"/>
    </row>
    <row r="19059" spans="17:17" x14ac:dyDescent="0.35">
      <c r="Q19059" s="2"/>
    </row>
    <row r="19060" spans="17:17" x14ac:dyDescent="0.35">
      <c r="Q19060" s="2"/>
    </row>
    <row r="19061" spans="17:17" x14ac:dyDescent="0.35">
      <c r="Q19061" s="2"/>
    </row>
    <row r="19062" spans="17:17" x14ac:dyDescent="0.35">
      <c r="Q19062" s="2"/>
    </row>
    <row r="19063" spans="17:17" x14ac:dyDescent="0.35">
      <c r="Q19063" s="2"/>
    </row>
    <row r="19064" spans="17:17" x14ac:dyDescent="0.35">
      <c r="Q19064" s="2"/>
    </row>
    <row r="19065" spans="17:17" x14ac:dyDescent="0.35">
      <c r="Q19065" s="2"/>
    </row>
    <row r="19066" spans="17:17" x14ac:dyDescent="0.35">
      <c r="Q19066" s="2"/>
    </row>
    <row r="19067" spans="17:17" x14ac:dyDescent="0.35">
      <c r="Q19067" s="2"/>
    </row>
    <row r="19068" spans="17:17" x14ac:dyDescent="0.35">
      <c r="Q19068" s="2"/>
    </row>
    <row r="19069" spans="17:17" x14ac:dyDescent="0.35">
      <c r="Q19069" s="2"/>
    </row>
    <row r="19070" spans="17:17" x14ac:dyDescent="0.35">
      <c r="Q19070" s="2"/>
    </row>
    <row r="19071" spans="17:17" x14ac:dyDescent="0.35">
      <c r="Q19071" s="2"/>
    </row>
    <row r="19072" spans="17:17" x14ac:dyDescent="0.35">
      <c r="Q19072" s="2"/>
    </row>
    <row r="19073" spans="17:17" x14ac:dyDescent="0.35">
      <c r="Q19073" s="2"/>
    </row>
    <row r="19074" spans="17:17" x14ac:dyDescent="0.35">
      <c r="Q19074" s="2"/>
    </row>
    <row r="19075" spans="17:17" x14ac:dyDescent="0.35">
      <c r="Q19075" s="2"/>
    </row>
    <row r="19076" spans="17:17" x14ac:dyDescent="0.35">
      <c r="Q19076" s="2"/>
    </row>
    <row r="19077" spans="17:17" x14ac:dyDescent="0.35">
      <c r="Q19077" s="2"/>
    </row>
    <row r="19078" spans="17:17" x14ac:dyDescent="0.35">
      <c r="Q19078" s="2"/>
    </row>
    <row r="19079" spans="17:17" x14ac:dyDescent="0.35">
      <c r="Q19079" s="2"/>
    </row>
    <row r="19080" spans="17:17" x14ac:dyDescent="0.35">
      <c r="Q19080" s="2"/>
    </row>
    <row r="19081" spans="17:17" x14ac:dyDescent="0.35">
      <c r="Q19081" s="2"/>
    </row>
    <row r="19082" spans="17:17" x14ac:dyDescent="0.35">
      <c r="Q19082" s="2"/>
    </row>
    <row r="19083" spans="17:17" x14ac:dyDescent="0.35">
      <c r="Q19083" s="2"/>
    </row>
    <row r="19084" spans="17:17" x14ac:dyDescent="0.35">
      <c r="Q19084" s="2"/>
    </row>
    <row r="19085" spans="17:17" x14ac:dyDescent="0.35">
      <c r="Q19085" s="2"/>
    </row>
    <row r="19086" spans="17:17" x14ac:dyDescent="0.35">
      <c r="Q19086" s="2"/>
    </row>
    <row r="19087" spans="17:17" x14ac:dyDescent="0.35">
      <c r="Q19087" s="2"/>
    </row>
    <row r="19088" spans="17:17" x14ac:dyDescent="0.35">
      <c r="Q19088" s="2"/>
    </row>
    <row r="19089" spans="17:17" x14ac:dyDescent="0.35">
      <c r="Q19089" s="2"/>
    </row>
    <row r="19090" spans="17:17" x14ac:dyDescent="0.35">
      <c r="Q19090" s="2"/>
    </row>
    <row r="19091" spans="17:17" x14ac:dyDescent="0.35">
      <c r="Q19091" s="2"/>
    </row>
    <row r="19092" spans="17:17" x14ac:dyDescent="0.35">
      <c r="Q19092" s="2"/>
    </row>
    <row r="19093" spans="17:17" x14ac:dyDescent="0.35">
      <c r="Q19093" s="2"/>
    </row>
    <row r="19094" spans="17:17" x14ac:dyDescent="0.35">
      <c r="Q19094" s="2"/>
    </row>
    <row r="19095" spans="17:17" x14ac:dyDescent="0.35">
      <c r="Q19095" s="2"/>
    </row>
    <row r="19096" spans="17:17" x14ac:dyDescent="0.35">
      <c r="Q19096" s="2"/>
    </row>
    <row r="19097" spans="17:17" x14ac:dyDescent="0.35">
      <c r="Q19097" s="2"/>
    </row>
    <row r="19098" spans="17:17" x14ac:dyDescent="0.35">
      <c r="Q19098" s="2"/>
    </row>
    <row r="19099" spans="17:17" x14ac:dyDescent="0.35">
      <c r="Q19099" s="2"/>
    </row>
    <row r="19100" spans="17:17" x14ac:dyDescent="0.35">
      <c r="Q19100" s="2"/>
    </row>
    <row r="19101" spans="17:17" x14ac:dyDescent="0.35">
      <c r="Q19101" s="2"/>
    </row>
    <row r="19102" spans="17:17" x14ac:dyDescent="0.35">
      <c r="Q19102" s="2"/>
    </row>
    <row r="19103" spans="17:17" x14ac:dyDescent="0.35">
      <c r="Q19103" s="2"/>
    </row>
    <row r="19104" spans="17:17" x14ac:dyDescent="0.35">
      <c r="Q19104" s="2"/>
    </row>
    <row r="19105" spans="17:17" x14ac:dyDescent="0.35">
      <c r="Q19105" s="2"/>
    </row>
    <row r="19106" spans="17:17" x14ac:dyDescent="0.35">
      <c r="Q19106" s="2"/>
    </row>
    <row r="19107" spans="17:17" x14ac:dyDescent="0.35">
      <c r="Q19107" s="2"/>
    </row>
    <row r="19108" spans="17:17" x14ac:dyDescent="0.35">
      <c r="Q19108" s="2"/>
    </row>
    <row r="19109" spans="17:17" x14ac:dyDescent="0.35">
      <c r="Q19109" s="2"/>
    </row>
    <row r="19110" spans="17:17" x14ac:dyDescent="0.35">
      <c r="Q19110" s="2"/>
    </row>
    <row r="19111" spans="17:17" x14ac:dyDescent="0.35">
      <c r="Q19111" s="2"/>
    </row>
    <row r="19112" spans="17:17" x14ac:dyDescent="0.35">
      <c r="Q19112" s="2"/>
    </row>
    <row r="19113" spans="17:17" x14ac:dyDescent="0.35">
      <c r="Q19113" s="2"/>
    </row>
    <row r="19114" spans="17:17" x14ac:dyDescent="0.35">
      <c r="Q19114" s="2"/>
    </row>
    <row r="19115" spans="17:17" x14ac:dyDescent="0.35">
      <c r="Q19115" s="2"/>
    </row>
    <row r="19116" spans="17:17" x14ac:dyDescent="0.35">
      <c r="Q19116" s="2"/>
    </row>
    <row r="19117" spans="17:17" x14ac:dyDescent="0.35">
      <c r="Q19117" s="2"/>
    </row>
    <row r="19118" spans="17:17" x14ac:dyDescent="0.35">
      <c r="Q19118" s="2"/>
    </row>
    <row r="19119" spans="17:17" x14ac:dyDescent="0.35">
      <c r="Q19119" s="2"/>
    </row>
    <row r="19120" spans="17:17" x14ac:dyDescent="0.35">
      <c r="Q19120" s="2"/>
    </row>
    <row r="19121" spans="17:17" x14ac:dyDescent="0.35">
      <c r="Q19121" s="2"/>
    </row>
    <row r="19122" spans="17:17" x14ac:dyDescent="0.35">
      <c r="Q19122" s="2"/>
    </row>
    <row r="19123" spans="17:17" x14ac:dyDescent="0.35">
      <c r="Q19123" s="2"/>
    </row>
    <row r="19124" spans="17:17" x14ac:dyDescent="0.35">
      <c r="Q19124" s="2"/>
    </row>
    <row r="19125" spans="17:17" x14ac:dyDescent="0.35">
      <c r="Q19125" s="2"/>
    </row>
    <row r="19126" spans="17:17" x14ac:dyDescent="0.35">
      <c r="Q19126" s="2"/>
    </row>
    <row r="19127" spans="17:17" x14ac:dyDescent="0.35">
      <c r="Q19127" s="2"/>
    </row>
    <row r="19128" spans="17:17" x14ac:dyDescent="0.35">
      <c r="Q19128" s="2"/>
    </row>
    <row r="19129" spans="17:17" x14ac:dyDescent="0.35">
      <c r="Q19129" s="2"/>
    </row>
    <row r="19130" spans="17:17" x14ac:dyDescent="0.35">
      <c r="Q19130" s="2"/>
    </row>
    <row r="19131" spans="17:17" x14ac:dyDescent="0.35">
      <c r="Q19131" s="2"/>
    </row>
    <row r="19132" spans="17:17" x14ac:dyDescent="0.35">
      <c r="Q19132" s="2"/>
    </row>
    <row r="19133" spans="17:17" x14ac:dyDescent="0.35">
      <c r="Q19133" s="2"/>
    </row>
    <row r="19134" spans="17:17" x14ac:dyDescent="0.35">
      <c r="Q19134" s="2"/>
    </row>
    <row r="19135" spans="17:17" x14ac:dyDescent="0.35">
      <c r="Q19135" s="2"/>
    </row>
    <row r="19136" spans="17:17" x14ac:dyDescent="0.35">
      <c r="Q19136" s="2"/>
    </row>
    <row r="19137" spans="17:17" x14ac:dyDescent="0.35">
      <c r="Q19137" s="2"/>
    </row>
    <row r="19138" spans="17:17" x14ac:dyDescent="0.35">
      <c r="Q19138" s="2"/>
    </row>
    <row r="19139" spans="17:17" x14ac:dyDescent="0.35">
      <c r="Q19139" s="2"/>
    </row>
    <row r="19140" spans="17:17" x14ac:dyDescent="0.35">
      <c r="Q19140" s="2"/>
    </row>
    <row r="19141" spans="17:17" x14ac:dyDescent="0.35">
      <c r="Q19141" s="2"/>
    </row>
    <row r="19142" spans="17:17" x14ac:dyDescent="0.35">
      <c r="Q19142" s="2"/>
    </row>
    <row r="19143" spans="17:17" x14ac:dyDescent="0.35">
      <c r="Q19143" s="2"/>
    </row>
    <row r="19144" spans="17:17" x14ac:dyDescent="0.35">
      <c r="Q19144" s="2"/>
    </row>
    <row r="19145" spans="17:17" x14ac:dyDescent="0.35">
      <c r="Q19145" s="2"/>
    </row>
    <row r="19146" spans="17:17" x14ac:dyDescent="0.35">
      <c r="Q19146" s="2"/>
    </row>
    <row r="19147" spans="17:17" x14ac:dyDescent="0.35">
      <c r="Q19147" s="2"/>
    </row>
    <row r="19148" spans="17:17" x14ac:dyDescent="0.35">
      <c r="Q19148" s="2"/>
    </row>
    <row r="19149" spans="17:17" x14ac:dyDescent="0.35">
      <c r="Q19149" s="2"/>
    </row>
    <row r="19150" spans="17:17" x14ac:dyDescent="0.35">
      <c r="Q19150" s="2"/>
    </row>
    <row r="19151" spans="17:17" x14ac:dyDescent="0.35">
      <c r="Q19151" s="2"/>
    </row>
    <row r="19152" spans="17:17" x14ac:dyDescent="0.35">
      <c r="Q19152" s="2"/>
    </row>
    <row r="19153" spans="17:17" x14ac:dyDescent="0.35">
      <c r="Q19153" s="2"/>
    </row>
    <row r="19154" spans="17:17" x14ac:dyDescent="0.35">
      <c r="Q19154" s="2"/>
    </row>
    <row r="19155" spans="17:17" x14ac:dyDescent="0.35">
      <c r="Q19155" s="2"/>
    </row>
    <row r="19156" spans="17:17" x14ac:dyDescent="0.35">
      <c r="Q19156" s="2"/>
    </row>
    <row r="19157" spans="17:17" x14ac:dyDescent="0.35">
      <c r="Q19157" s="2"/>
    </row>
    <row r="19158" spans="17:17" x14ac:dyDescent="0.35">
      <c r="Q19158" s="2"/>
    </row>
    <row r="19159" spans="17:17" x14ac:dyDescent="0.35">
      <c r="Q19159" s="2"/>
    </row>
    <row r="19160" spans="17:17" x14ac:dyDescent="0.35">
      <c r="Q19160" s="2"/>
    </row>
    <row r="19161" spans="17:17" x14ac:dyDescent="0.35">
      <c r="Q19161" s="2"/>
    </row>
    <row r="19162" spans="17:17" x14ac:dyDescent="0.35">
      <c r="Q19162" s="2"/>
    </row>
    <row r="19163" spans="17:17" x14ac:dyDescent="0.35">
      <c r="Q19163" s="2"/>
    </row>
    <row r="19164" spans="17:17" x14ac:dyDescent="0.35">
      <c r="Q19164" s="2"/>
    </row>
    <row r="19165" spans="17:17" x14ac:dyDescent="0.35">
      <c r="Q19165" s="2"/>
    </row>
    <row r="19166" spans="17:17" x14ac:dyDescent="0.35">
      <c r="Q19166" s="2"/>
    </row>
    <row r="19167" spans="17:17" x14ac:dyDescent="0.35">
      <c r="Q19167" s="2"/>
    </row>
    <row r="19168" spans="17:17" x14ac:dyDescent="0.35">
      <c r="Q19168" s="2"/>
    </row>
    <row r="19169" spans="17:17" x14ac:dyDescent="0.35">
      <c r="Q19169" s="2"/>
    </row>
    <row r="19170" spans="17:17" x14ac:dyDescent="0.35">
      <c r="Q19170" s="2"/>
    </row>
    <row r="19171" spans="17:17" x14ac:dyDescent="0.35">
      <c r="Q19171" s="2"/>
    </row>
    <row r="19172" spans="17:17" x14ac:dyDescent="0.35">
      <c r="Q19172" s="2"/>
    </row>
    <row r="19173" spans="17:17" x14ac:dyDescent="0.35">
      <c r="Q19173" s="2"/>
    </row>
    <row r="19174" spans="17:17" x14ac:dyDescent="0.35">
      <c r="Q19174" s="2"/>
    </row>
    <row r="19175" spans="17:17" x14ac:dyDescent="0.35">
      <c r="Q19175" s="2"/>
    </row>
    <row r="19176" spans="17:17" x14ac:dyDescent="0.35">
      <c r="Q19176" s="2"/>
    </row>
    <row r="19177" spans="17:17" x14ac:dyDescent="0.35">
      <c r="Q19177" s="2"/>
    </row>
    <row r="19178" spans="17:17" x14ac:dyDescent="0.35">
      <c r="Q19178" s="2"/>
    </row>
    <row r="19179" spans="17:17" x14ac:dyDescent="0.35">
      <c r="Q19179" s="2"/>
    </row>
    <row r="19180" spans="17:17" x14ac:dyDescent="0.35">
      <c r="Q19180" s="2"/>
    </row>
    <row r="19181" spans="17:17" x14ac:dyDescent="0.35">
      <c r="Q19181" s="2"/>
    </row>
    <row r="19182" spans="17:17" x14ac:dyDescent="0.35">
      <c r="Q19182" s="2"/>
    </row>
    <row r="19183" spans="17:17" x14ac:dyDescent="0.35">
      <c r="Q19183" s="2"/>
    </row>
    <row r="19184" spans="17:17" x14ac:dyDescent="0.35">
      <c r="Q19184" s="2"/>
    </row>
    <row r="19185" spans="17:17" x14ac:dyDescent="0.35">
      <c r="Q19185" s="2"/>
    </row>
    <row r="19186" spans="17:17" x14ac:dyDescent="0.35">
      <c r="Q19186" s="2"/>
    </row>
    <row r="19187" spans="17:17" x14ac:dyDescent="0.35">
      <c r="Q19187" s="2"/>
    </row>
    <row r="19188" spans="17:17" x14ac:dyDescent="0.35">
      <c r="Q19188" s="2"/>
    </row>
    <row r="19189" spans="17:17" x14ac:dyDescent="0.35">
      <c r="Q19189" s="2"/>
    </row>
    <row r="19190" spans="17:17" x14ac:dyDescent="0.35">
      <c r="Q19190" s="2"/>
    </row>
    <row r="19191" spans="17:17" x14ac:dyDescent="0.35">
      <c r="Q19191" s="2"/>
    </row>
    <row r="19192" spans="17:17" x14ac:dyDescent="0.35">
      <c r="Q19192" s="2"/>
    </row>
    <row r="19193" spans="17:17" x14ac:dyDescent="0.35">
      <c r="Q19193" s="2"/>
    </row>
    <row r="19194" spans="17:17" x14ac:dyDescent="0.35">
      <c r="Q19194" s="2"/>
    </row>
    <row r="19195" spans="17:17" x14ac:dyDescent="0.35">
      <c r="Q19195" s="2"/>
    </row>
    <row r="19196" spans="17:17" x14ac:dyDescent="0.35">
      <c r="Q19196" s="2"/>
    </row>
    <row r="19197" spans="17:17" x14ac:dyDescent="0.35">
      <c r="Q19197" s="2"/>
    </row>
    <row r="19198" spans="17:17" x14ac:dyDescent="0.35">
      <c r="Q19198" s="2"/>
    </row>
    <row r="19199" spans="17:17" x14ac:dyDescent="0.35">
      <c r="Q19199" s="2"/>
    </row>
    <row r="19200" spans="17:17" x14ac:dyDescent="0.35">
      <c r="Q19200" s="2"/>
    </row>
    <row r="19201" spans="17:17" x14ac:dyDescent="0.35">
      <c r="Q19201" s="2"/>
    </row>
    <row r="19202" spans="17:17" x14ac:dyDescent="0.35">
      <c r="Q19202" s="2"/>
    </row>
    <row r="19203" spans="17:17" x14ac:dyDescent="0.35">
      <c r="Q19203" s="2"/>
    </row>
    <row r="19204" spans="17:17" x14ac:dyDescent="0.35">
      <c r="Q19204" s="2"/>
    </row>
    <row r="19205" spans="17:17" x14ac:dyDescent="0.35">
      <c r="Q19205" s="2"/>
    </row>
    <row r="19206" spans="17:17" x14ac:dyDescent="0.35">
      <c r="Q19206" s="2"/>
    </row>
    <row r="19207" spans="17:17" x14ac:dyDescent="0.35">
      <c r="Q19207" s="2"/>
    </row>
    <row r="19208" spans="17:17" x14ac:dyDescent="0.35">
      <c r="Q19208" s="2"/>
    </row>
    <row r="19209" spans="17:17" x14ac:dyDescent="0.35">
      <c r="Q19209" s="2"/>
    </row>
    <row r="19210" spans="17:17" x14ac:dyDescent="0.35">
      <c r="Q19210" s="2"/>
    </row>
    <row r="19211" spans="17:17" x14ac:dyDescent="0.35">
      <c r="Q19211" s="2"/>
    </row>
    <row r="19212" spans="17:17" x14ac:dyDescent="0.35">
      <c r="Q19212" s="2"/>
    </row>
    <row r="19213" spans="17:17" x14ac:dyDescent="0.35">
      <c r="Q19213" s="2"/>
    </row>
    <row r="19214" spans="17:17" x14ac:dyDescent="0.35">
      <c r="Q19214" s="2"/>
    </row>
    <row r="19215" spans="17:17" x14ac:dyDescent="0.35">
      <c r="Q19215" s="2"/>
    </row>
    <row r="19216" spans="17:17" x14ac:dyDescent="0.35">
      <c r="Q19216" s="2"/>
    </row>
    <row r="19217" spans="17:17" x14ac:dyDescent="0.35">
      <c r="Q19217" s="2"/>
    </row>
    <row r="19218" spans="17:17" x14ac:dyDescent="0.35">
      <c r="Q19218" s="2"/>
    </row>
    <row r="19219" spans="17:17" x14ac:dyDescent="0.35">
      <c r="Q19219" s="2"/>
    </row>
    <row r="19220" spans="17:17" x14ac:dyDescent="0.35">
      <c r="Q19220" s="2"/>
    </row>
    <row r="19221" spans="17:17" x14ac:dyDescent="0.35">
      <c r="Q19221" s="2"/>
    </row>
    <row r="19222" spans="17:17" x14ac:dyDescent="0.35">
      <c r="Q19222" s="2"/>
    </row>
    <row r="19223" spans="17:17" x14ac:dyDescent="0.35">
      <c r="Q19223" s="2"/>
    </row>
    <row r="19224" spans="17:17" x14ac:dyDescent="0.35">
      <c r="Q19224" s="2"/>
    </row>
    <row r="19225" spans="17:17" x14ac:dyDescent="0.35">
      <c r="Q19225" s="2"/>
    </row>
    <row r="19226" spans="17:17" x14ac:dyDescent="0.35">
      <c r="Q19226" s="2"/>
    </row>
    <row r="19227" spans="17:17" x14ac:dyDescent="0.35">
      <c r="Q19227" s="2"/>
    </row>
    <row r="19228" spans="17:17" x14ac:dyDescent="0.35">
      <c r="Q19228" s="2"/>
    </row>
    <row r="19229" spans="17:17" x14ac:dyDescent="0.35">
      <c r="Q19229" s="2"/>
    </row>
    <row r="19230" spans="17:17" x14ac:dyDescent="0.35">
      <c r="Q19230" s="2"/>
    </row>
    <row r="19231" spans="17:17" x14ac:dyDescent="0.35">
      <c r="Q19231" s="2"/>
    </row>
    <row r="19232" spans="17:17" x14ac:dyDescent="0.35">
      <c r="Q19232" s="2"/>
    </row>
    <row r="19233" spans="17:17" x14ac:dyDescent="0.35">
      <c r="Q19233" s="2"/>
    </row>
    <row r="19234" spans="17:17" x14ac:dyDescent="0.35">
      <c r="Q19234" s="2"/>
    </row>
    <row r="19235" spans="17:17" x14ac:dyDescent="0.35">
      <c r="Q19235" s="2"/>
    </row>
    <row r="19236" spans="17:17" x14ac:dyDescent="0.35">
      <c r="Q19236" s="2"/>
    </row>
    <row r="19237" spans="17:17" x14ac:dyDescent="0.35">
      <c r="Q19237" s="2"/>
    </row>
    <row r="19238" spans="17:17" x14ac:dyDescent="0.35">
      <c r="Q19238" s="2"/>
    </row>
    <row r="19239" spans="17:17" x14ac:dyDescent="0.35">
      <c r="Q19239" s="2"/>
    </row>
    <row r="19240" spans="17:17" x14ac:dyDescent="0.35">
      <c r="Q19240" s="2"/>
    </row>
    <row r="19241" spans="17:17" x14ac:dyDescent="0.35">
      <c r="Q19241" s="2"/>
    </row>
    <row r="19242" spans="17:17" x14ac:dyDescent="0.35">
      <c r="Q19242" s="2"/>
    </row>
    <row r="19243" spans="17:17" x14ac:dyDescent="0.35">
      <c r="Q19243" s="2"/>
    </row>
    <row r="19244" spans="17:17" x14ac:dyDescent="0.35">
      <c r="Q19244" s="2"/>
    </row>
    <row r="19245" spans="17:17" x14ac:dyDescent="0.35">
      <c r="Q19245" s="2"/>
    </row>
    <row r="19246" spans="17:17" x14ac:dyDescent="0.35">
      <c r="Q19246" s="2"/>
    </row>
    <row r="19247" spans="17:17" x14ac:dyDescent="0.35">
      <c r="Q19247" s="2"/>
    </row>
    <row r="19248" spans="17:17" x14ac:dyDescent="0.35">
      <c r="Q19248" s="2"/>
    </row>
    <row r="19249" spans="17:17" x14ac:dyDescent="0.35">
      <c r="Q19249" s="2"/>
    </row>
    <row r="19250" spans="17:17" x14ac:dyDescent="0.35">
      <c r="Q19250" s="2"/>
    </row>
    <row r="19251" spans="17:17" x14ac:dyDescent="0.35">
      <c r="Q19251" s="2"/>
    </row>
    <row r="19252" spans="17:17" x14ac:dyDescent="0.35">
      <c r="Q19252" s="2"/>
    </row>
    <row r="19253" spans="17:17" x14ac:dyDescent="0.35">
      <c r="Q19253" s="2"/>
    </row>
    <row r="19254" spans="17:17" x14ac:dyDescent="0.35">
      <c r="Q19254" s="2"/>
    </row>
    <row r="19255" spans="17:17" x14ac:dyDescent="0.35">
      <c r="Q19255" s="2"/>
    </row>
    <row r="19256" spans="17:17" x14ac:dyDescent="0.35">
      <c r="Q19256" s="2"/>
    </row>
    <row r="19257" spans="17:17" x14ac:dyDescent="0.35">
      <c r="Q19257" s="2"/>
    </row>
    <row r="19258" spans="17:17" x14ac:dyDescent="0.35">
      <c r="Q19258" s="2"/>
    </row>
    <row r="19259" spans="17:17" x14ac:dyDescent="0.35">
      <c r="Q19259" s="2"/>
    </row>
    <row r="19260" spans="17:17" x14ac:dyDescent="0.35">
      <c r="Q19260" s="2"/>
    </row>
    <row r="19261" spans="17:17" x14ac:dyDescent="0.35">
      <c r="Q19261" s="2"/>
    </row>
    <row r="19262" spans="17:17" x14ac:dyDescent="0.35">
      <c r="Q19262" s="2"/>
    </row>
    <row r="19263" spans="17:17" x14ac:dyDescent="0.35">
      <c r="Q19263" s="2"/>
    </row>
    <row r="19264" spans="17:17" x14ac:dyDescent="0.35">
      <c r="Q19264" s="2"/>
    </row>
    <row r="19265" spans="17:17" x14ac:dyDescent="0.35">
      <c r="Q19265" s="2"/>
    </row>
    <row r="19266" spans="17:17" x14ac:dyDescent="0.35">
      <c r="Q19266" s="2"/>
    </row>
    <row r="19267" spans="17:17" x14ac:dyDescent="0.35">
      <c r="Q19267" s="2"/>
    </row>
    <row r="19268" spans="17:17" x14ac:dyDescent="0.35">
      <c r="Q19268" s="2"/>
    </row>
    <row r="19269" spans="17:17" x14ac:dyDescent="0.35">
      <c r="Q19269" s="2"/>
    </row>
    <row r="19270" spans="17:17" x14ac:dyDescent="0.35">
      <c r="Q19270" s="2"/>
    </row>
    <row r="19271" spans="17:17" x14ac:dyDescent="0.35">
      <c r="Q19271" s="2"/>
    </row>
    <row r="19272" spans="17:17" x14ac:dyDescent="0.35">
      <c r="Q19272" s="2"/>
    </row>
    <row r="19273" spans="17:17" x14ac:dyDescent="0.35">
      <c r="Q19273" s="2"/>
    </row>
    <row r="19274" spans="17:17" x14ac:dyDescent="0.35">
      <c r="Q19274" s="2"/>
    </row>
    <row r="19275" spans="17:17" x14ac:dyDescent="0.35">
      <c r="Q19275" s="2"/>
    </row>
    <row r="19276" spans="17:17" x14ac:dyDescent="0.35">
      <c r="Q19276" s="2"/>
    </row>
    <row r="19277" spans="17:17" x14ac:dyDescent="0.35">
      <c r="Q19277" s="2"/>
    </row>
    <row r="19278" spans="17:17" x14ac:dyDescent="0.35">
      <c r="Q19278" s="2"/>
    </row>
    <row r="19279" spans="17:17" x14ac:dyDescent="0.35">
      <c r="Q19279" s="2"/>
    </row>
    <row r="19280" spans="17:17" x14ac:dyDescent="0.35">
      <c r="Q19280" s="2"/>
    </row>
    <row r="19281" spans="17:17" x14ac:dyDescent="0.35">
      <c r="Q19281" s="2"/>
    </row>
    <row r="19282" spans="17:17" x14ac:dyDescent="0.35">
      <c r="Q19282" s="2"/>
    </row>
    <row r="19283" spans="17:17" x14ac:dyDescent="0.35">
      <c r="Q19283" s="2"/>
    </row>
    <row r="19284" spans="17:17" x14ac:dyDescent="0.35">
      <c r="Q19284" s="2"/>
    </row>
    <row r="19285" spans="17:17" x14ac:dyDescent="0.35">
      <c r="Q19285" s="2"/>
    </row>
    <row r="19286" spans="17:17" x14ac:dyDescent="0.35">
      <c r="Q19286" s="2"/>
    </row>
    <row r="19287" spans="17:17" x14ac:dyDescent="0.35">
      <c r="Q19287" s="2"/>
    </row>
    <row r="19288" spans="17:17" x14ac:dyDescent="0.35">
      <c r="Q19288" s="2"/>
    </row>
    <row r="19289" spans="17:17" x14ac:dyDescent="0.35">
      <c r="Q19289" s="2"/>
    </row>
    <row r="19290" spans="17:17" x14ac:dyDescent="0.35">
      <c r="Q19290" s="2"/>
    </row>
    <row r="19291" spans="17:17" x14ac:dyDescent="0.35">
      <c r="Q19291" s="2"/>
    </row>
    <row r="19292" spans="17:17" x14ac:dyDescent="0.35">
      <c r="Q19292" s="2"/>
    </row>
    <row r="19293" spans="17:17" x14ac:dyDescent="0.35">
      <c r="Q19293" s="2"/>
    </row>
    <row r="19294" spans="17:17" x14ac:dyDescent="0.35">
      <c r="Q19294" s="2"/>
    </row>
    <row r="19295" spans="17:17" x14ac:dyDescent="0.35">
      <c r="Q19295" s="2"/>
    </row>
    <row r="19296" spans="17:17" x14ac:dyDescent="0.35">
      <c r="Q19296" s="2"/>
    </row>
    <row r="19297" spans="17:17" x14ac:dyDescent="0.35">
      <c r="Q19297" s="2"/>
    </row>
    <row r="19298" spans="17:17" x14ac:dyDescent="0.35">
      <c r="Q19298" s="2"/>
    </row>
    <row r="19299" spans="17:17" x14ac:dyDescent="0.35">
      <c r="Q19299" s="2"/>
    </row>
    <row r="19300" spans="17:17" x14ac:dyDescent="0.35">
      <c r="Q19300" s="2"/>
    </row>
    <row r="19301" spans="17:17" x14ac:dyDescent="0.35">
      <c r="Q19301" s="2"/>
    </row>
    <row r="19302" spans="17:17" x14ac:dyDescent="0.35">
      <c r="Q19302" s="2"/>
    </row>
    <row r="19303" spans="17:17" x14ac:dyDescent="0.35">
      <c r="Q19303" s="2"/>
    </row>
    <row r="19304" spans="17:17" x14ac:dyDescent="0.35">
      <c r="Q19304" s="2"/>
    </row>
    <row r="19305" spans="17:17" x14ac:dyDescent="0.35">
      <c r="Q19305" s="2"/>
    </row>
    <row r="19306" spans="17:17" x14ac:dyDescent="0.35">
      <c r="Q19306" s="2"/>
    </row>
    <row r="19307" spans="17:17" x14ac:dyDescent="0.35">
      <c r="Q19307" s="2"/>
    </row>
    <row r="19308" spans="17:17" x14ac:dyDescent="0.35">
      <c r="Q19308" s="2"/>
    </row>
    <row r="19309" spans="17:17" x14ac:dyDescent="0.35">
      <c r="Q19309" s="2"/>
    </row>
    <row r="19310" spans="17:17" x14ac:dyDescent="0.35">
      <c r="Q19310" s="2"/>
    </row>
    <row r="19311" spans="17:17" x14ac:dyDescent="0.35">
      <c r="Q19311" s="2"/>
    </row>
    <row r="19312" spans="17:17" x14ac:dyDescent="0.35">
      <c r="Q19312" s="2"/>
    </row>
    <row r="19313" spans="17:17" x14ac:dyDescent="0.35">
      <c r="Q19313" s="2"/>
    </row>
    <row r="19314" spans="17:17" x14ac:dyDescent="0.35">
      <c r="Q19314" s="2"/>
    </row>
    <row r="19315" spans="17:17" x14ac:dyDescent="0.35">
      <c r="Q19315" s="2"/>
    </row>
    <row r="19316" spans="17:17" x14ac:dyDescent="0.35">
      <c r="Q19316" s="2"/>
    </row>
    <row r="19317" spans="17:17" x14ac:dyDescent="0.35">
      <c r="Q19317" s="2"/>
    </row>
    <row r="19318" spans="17:17" x14ac:dyDescent="0.35">
      <c r="Q19318" s="2"/>
    </row>
    <row r="19319" spans="17:17" x14ac:dyDescent="0.35">
      <c r="Q19319" s="2"/>
    </row>
    <row r="19320" spans="17:17" x14ac:dyDescent="0.35">
      <c r="Q19320" s="2"/>
    </row>
    <row r="19321" spans="17:17" x14ac:dyDescent="0.35">
      <c r="Q19321" s="2"/>
    </row>
    <row r="19322" spans="17:17" x14ac:dyDescent="0.35">
      <c r="Q19322" s="2"/>
    </row>
    <row r="19323" spans="17:17" x14ac:dyDescent="0.35">
      <c r="Q19323" s="2"/>
    </row>
    <row r="19324" spans="17:17" x14ac:dyDescent="0.35">
      <c r="Q19324" s="2"/>
    </row>
    <row r="19325" spans="17:17" x14ac:dyDescent="0.35">
      <c r="Q19325" s="2"/>
    </row>
    <row r="19326" spans="17:17" x14ac:dyDescent="0.35">
      <c r="Q19326" s="2"/>
    </row>
    <row r="19327" spans="17:17" x14ac:dyDescent="0.35">
      <c r="Q19327" s="2"/>
    </row>
    <row r="19328" spans="17:17" x14ac:dyDescent="0.35">
      <c r="Q19328" s="2"/>
    </row>
    <row r="19329" spans="17:17" x14ac:dyDescent="0.35">
      <c r="Q19329" s="2"/>
    </row>
    <row r="19330" spans="17:17" x14ac:dyDescent="0.35">
      <c r="Q19330" s="2"/>
    </row>
    <row r="19331" spans="17:17" x14ac:dyDescent="0.35">
      <c r="Q19331" s="2"/>
    </row>
    <row r="19332" spans="17:17" x14ac:dyDescent="0.35">
      <c r="Q19332" s="2"/>
    </row>
    <row r="19333" spans="17:17" x14ac:dyDescent="0.35">
      <c r="Q19333" s="2"/>
    </row>
    <row r="19334" spans="17:17" x14ac:dyDescent="0.35">
      <c r="Q19334" s="2"/>
    </row>
    <row r="19335" spans="17:17" x14ac:dyDescent="0.35">
      <c r="Q19335" s="2"/>
    </row>
    <row r="19336" spans="17:17" x14ac:dyDescent="0.35">
      <c r="Q19336" s="2"/>
    </row>
    <row r="19337" spans="17:17" x14ac:dyDescent="0.35">
      <c r="Q19337" s="2"/>
    </row>
    <row r="19338" spans="17:17" x14ac:dyDescent="0.35">
      <c r="Q19338" s="2"/>
    </row>
    <row r="19339" spans="17:17" x14ac:dyDescent="0.35">
      <c r="Q19339" s="2"/>
    </row>
    <row r="19340" spans="17:17" x14ac:dyDescent="0.35">
      <c r="Q19340" s="2"/>
    </row>
    <row r="19341" spans="17:17" x14ac:dyDescent="0.35">
      <c r="Q19341" s="2"/>
    </row>
    <row r="19342" spans="17:17" x14ac:dyDescent="0.35">
      <c r="Q19342" s="2"/>
    </row>
    <row r="19343" spans="17:17" x14ac:dyDescent="0.35">
      <c r="Q19343" s="2"/>
    </row>
    <row r="19344" spans="17:17" x14ac:dyDescent="0.35">
      <c r="Q19344" s="2"/>
    </row>
    <row r="19345" spans="17:17" x14ac:dyDescent="0.35">
      <c r="Q19345" s="2"/>
    </row>
    <row r="19346" spans="17:17" x14ac:dyDescent="0.35">
      <c r="Q19346" s="2"/>
    </row>
    <row r="19347" spans="17:17" x14ac:dyDescent="0.35">
      <c r="Q19347" s="2"/>
    </row>
    <row r="19348" spans="17:17" x14ac:dyDescent="0.35">
      <c r="Q19348" s="2"/>
    </row>
    <row r="19349" spans="17:17" x14ac:dyDescent="0.35">
      <c r="Q19349" s="2"/>
    </row>
    <row r="19350" spans="17:17" x14ac:dyDescent="0.35">
      <c r="Q19350" s="2"/>
    </row>
    <row r="19351" spans="17:17" x14ac:dyDescent="0.35">
      <c r="Q19351" s="2"/>
    </row>
    <row r="19352" spans="17:17" x14ac:dyDescent="0.35">
      <c r="Q19352" s="2"/>
    </row>
    <row r="19353" spans="17:17" x14ac:dyDescent="0.35">
      <c r="Q19353" s="2"/>
    </row>
    <row r="19354" spans="17:17" x14ac:dyDescent="0.35">
      <c r="Q19354" s="2"/>
    </row>
    <row r="19355" spans="17:17" x14ac:dyDescent="0.35">
      <c r="Q19355" s="2"/>
    </row>
    <row r="19356" spans="17:17" x14ac:dyDescent="0.35">
      <c r="Q19356" s="2"/>
    </row>
    <row r="19357" spans="17:17" x14ac:dyDescent="0.35">
      <c r="Q19357" s="2"/>
    </row>
    <row r="19358" spans="17:17" x14ac:dyDescent="0.35">
      <c r="Q19358" s="2"/>
    </row>
    <row r="19359" spans="17:17" x14ac:dyDescent="0.35">
      <c r="Q19359" s="2"/>
    </row>
    <row r="19360" spans="17:17" x14ac:dyDescent="0.35">
      <c r="Q19360" s="2"/>
    </row>
    <row r="19361" spans="17:17" x14ac:dyDescent="0.35">
      <c r="Q19361" s="2"/>
    </row>
    <row r="19362" spans="17:17" x14ac:dyDescent="0.35">
      <c r="Q19362" s="2"/>
    </row>
    <row r="19363" spans="17:17" x14ac:dyDescent="0.35">
      <c r="Q19363" s="2"/>
    </row>
    <row r="19364" spans="17:17" x14ac:dyDescent="0.35">
      <c r="Q19364" s="2"/>
    </row>
    <row r="19365" spans="17:17" x14ac:dyDescent="0.35">
      <c r="Q19365" s="2"/>
    </row>
    <row r="19366" spans="17:17" x14ac:dyDescent="0.35">
      <c r="Q19366" s="2"/>
    </row>
    <row r="19367" spans="17:17" x14ac:dyDescent="0.35">
      <c r="Q19367" s="2"/>
    </row>
    <row r="19368" spans="17:17" x14ac:dyDescent="0.35">
      <c r="Q19368" s="2"/>
    </row>
    <row r="19369" spans="17:17" x14ac:dyDescent="0.35">
      <c r="Q19369" s="2"/>
    </row>
    <row r="19370" spans="17:17" x14ac:dyDescent="0.35">
      <c r="Q19370" s="2"/>
    </row>
    <row r="19371" spans="17:17" x14ac:dyDescent="0.35">
      <c r="Q19371" s="2"/>
    </row>
    <row r="19372" spans="17:17" x14ac:dyDescent="0.35">
      <c r="Q19372" s="2"/>
    </row>
    <row r="19373" spans="17:17" x14ac:dyDescent="0.35">
      <c r="Q19373" s="2"/>
    </row>
    <row r="19374" spans="17:17" x14ac:dyDescent="0.35">
      <c r="Q19374" s="2"/>
    </row>
    <row r="19375" spans="17:17" x14ac:dyDescent="0.35">
      <c r="Q19375" s="2"/>
    </row>
    <row r="19376" spans="17:17" x14ac:dyDescent="0.35">
      <c r="Q19376" s="2"/>
    </row>
    <row r="19377" spans="17:17" x14ac:dyDescent="0.35">
      <c r="Q19377" s="2"/>
    </row>
    <row r="19378" spans="17:17" x14ac:dyDescent="0.35">
      <c r="Q19378" s="2"/>
    </row>
    <row r="19379" spans="17:17" x14ac:dyDescent="0.35">
      <c r="Q19379" s="2"/>
    </row>
    <row r="19380" spans="17:17" x14ac:dyDescent="0.35">
      <c r="Q19380" s="2"/>
    </row>
    <row r="19381" spans="17:17" x14ac:dyDescent="0.35">
      <c r="Q19381" s="2"/>
    </row>
    <row r="19382" spans="17:17" x14ac:dyDescent="0.35">
      <c r="Q19382" s="2"/>
    </row>
    <row r="19383" spans="17:17" x14ac:dyDescent="0.35">
      <c r="Q19383" s="2"/>
    </row>
    <row r="19384" spans="17:17" x14ac:dyDescent="0.35">
      <c r="Q19384" s="2"/>
    </row>
    <row r="19385" spans="17:17" x14ac:dyDescent="0.35">
      <c r="Q19385" s="2"/>
    </row>
    <row r="19386" spans="17:17" x14ac:dyDescent="0.35">
      <c r="Q19386" s="2"/>
    </row>
    <row r="19387" spans="17:17" x14ac:dyDescent="0.35">
      <c r="Q19387" s="2"/>
    </row>
    <row r="19388" spans="17:17" x14ac:dyDescent="0.35">
      <c r="Q19388" s="2"/>
    </row>
    <row r="19389" spans="17:17" x14ac:dyDescent="0.35">
      <c r="Q19389" s="2"/>
    </row>
    <row r="19390" spans="17:17" x14ac:dyDescent="0.35">
      <c r="Q19390" s="2"/>
    </row>
    <row r="19391" spans="17:17" x14ac:dyDescent="0.35">
      <c r="Q19391" s="2"/>
    </row>
    <row r="19392" spans="17:17" x14ac:dyDescent="0.35">
      <c r="Q19392" s="2"/>
    </row>
    <row r="19393" spans="17:17" x14ac:dyDescent="0.35">
      <c r="Q19393" s="2"/>
    </row>
    <row r="19394" spans="17:17" x14ac:dyDescent="0.35">
      <c r="Q19394" s="2"/>
    </row>
    <row r="19395" spans="17:17" x14ac:dyDescent="0.35">
      <c r="Q19395" s="2"/>
    </row>
    <row r="19396" spans="17:17" x14ac:dyDescent="0.35">
      <c r="Q19396" s="2"/>
    </row>
    <row r="19397" spans="17:17" x14ac:dyDescent="0.35">
      <c r="Q19397" s="2"/>
    </row>
    <row r="19398" spans="17:17" x14ac:dyDescent="0.35">
      <c r="Q19398" s="2"/>
    </row>
    <row r="19399" spans="17:17" x14ac:dyDescent="0.35">
      <c r="Q19399" s="2"/>
    </row>
    <row r="19400" spans="17:17" x14ac:dyDescent="0.35">
      <c r="Q19400" s="2"/>
    </row>
    <row r="19401" spans="17:17" x14ac:dyDescent="0.35">
      <c r="Q19401" s="2"/>
    </row>
    <row r="19402" spans="17:17" x14ac:dyDescent="0.35">
      <c r="Q19402" s="2"/>
    </row>
    <row r="19403" spans="17:17" x14ac:dyDescent="0.35">
      <c r="Q19403" s="2"/>
    </row>
    <row r="19404" spans="17:17" x14ac:dyDescent="0.35">
      <c r="Q19404" s="2"/>
    </row>
    <row r="19405" spans="17:17" x14ac:dyDescent="0.35">
      <c r="Q19405" s="2"/>
    </row>
    <row r="19406" spans="17:17" x14ac:dyDescent="0.35">
      <c r="Q19406" s="2"/>
    </row>
    <row r="19407" spans="17:17" x14ac:dyDescent="0.35">
      <c r="Q19407" s="2"/>
    </row>
    <row r="19408" spans="17:17" x14ac:dyDescent="0.35">
      <c r="Q19408" s="2"/>
    </row>
    <row r="19409" spans="17:17" x14ac:dyDescent="0.35">
      <c r="Q19409" s="2"/>
    </row>
    <row r="19410" spans="17:17" x14ac:dyDescent="0.35">
      <c r="Q19410" s="2"/>
    </row>
    <row r="19411" spans="17:17" x14ac:dyDescent="0.35">
      <c r="Q19411" s="2"/>
    </row>
    <row r="19412" spans="17:17" x14ac:dyDescent="0.35">
      <c r="Q19412" s="2"/>
    </row>
    <row r="19413" spans="17:17" x14ac:dyDescent="0.35">
      <c r="Q19413" s="2"/>
    </row>
    <row r="19414" spans="17:17" x14ac:dyDescent="0.35">
      <c r="Q19414" s="2"/>
    </row>
    <row r="19415" spans="17:17" x14ac:dyDescent="0.35">
      <c r="Q19415" s="2"/>
    </row>
    <row r="19416" spans="17:17" x14ac:dyDescent="0.35">
      <c r="Q19416" s="2"/>
    </row>
    <row r="19417" spans="17:17" x14ac:dyDescent="0.35">
      <c r="Q19417" s="2"/>
    </row>
    <row r="19418" spans="17:17" x14ac:dyDescent="0.35">
      <c r="Q19418" s="2"/>
    </row>
    <row r="19419" spans="17:17" x14ac:dyDescent="0.35">
      <c r="Q19419" s="2"/>
    </row>
    <row r="19420" spans="17:17" x14ac:dyDescent="0.35">
      <c r="Q19420" s="2"/>
    </row>
    <row r="19421" spans="17:17" x14ac:dyDescent="0.35">
      <c r="Q19421" s="2"/>
    </row>
    <row r="19422" spans="17:17" x14ac:dyDescent="0.35">
      <c r="Q19422" s="2"/>
    </row>
    <row r="19423" spans="17:17" x14ac:dyDescent="0.35">
      <c r="Q19423" s="2"/>
    </row>
    <row r="19424" spans="17:17" x14ac:dyDescent="0.35">
      <c r="Q19424" s="2"/>
    </row>
    <row r="19425" spans="17:17" x14ac:dyDescent="0.35">
      <c r="Q19425" s="2"/>
    </row>
    <row r="19426" spans="17:17" x14ac:dyDescent="0.35">
      <c r="Q19426" s="2"/>
    </row>
    <row r="19427" spans="17:17" x14ac:dyDescent="0.35">
      <c r="Q19427" s="2"/>
    </row>
    <row r="19428" spans="17:17" x14ac:dyDescent="0.35">
      <c r="Q19428" s="2"/>
    </row>
    <row r="19429" spans="17:17" x14ac:dyDescent="0.35">
      <c r="Q19429" s="2"/>
    </row>
    <row r="19430" spans="17:17" x14ac:dyDescent="0.35">
      <c r="Q19430" s="2"/>
    </row>
    <row r="19431" spans="17:17" x14ac:dyDescent="0.35">
      <c r="Q19431" s="2"/>
    </row>
    <row r="19432" spans="17:17" x14ac:dyDescent="0.35">
      <c r="Q19432" s="2"/>
    </row>
    <row r="19433" spans="17:17" x14ac:dyDescent="0.35">
      <c r="Q19433" s="2"/>
    </row>
    <row r="19434" spans="17:17" x14ac:dyDescent="0.35">
      <c r="Q19434" s="2"/>
    </row>
    <row r="19435" spans="17:17" x14ac:dyDescent="0.35">
      <c r="Q19435" s="2"/>
    </row>
    <row r="19436" spans="17:17" x14ac:dyDescent="0.35">
      <c r="Q19436" s="2"/>
    </row>
    <row r="19437" spans="17:17" x14ac:dyDescent="0.35">
      <c r="Q19437" s="2"/>
    </row>
    <row r="19438" spans="17:17" x14ac:dyDescent="0.35">
      <c r="Q19438" s="2"/>
    </row>
    <row r="19439" spans="17:17" x14ac:dyDescent="0.35">
      <c r="Q19439" s="2"/>
    </row>
    <row r="19440" spans="17:17" x14ac:dyDescent="0.35">
      <c r="Q19440" s="2"/>
    </row>
    <row r="19441" spans="17:17" x14ac:dyDescent="0.35">
      <c r="Q19441" s="2"/>
    </row>
    <row r="19442" spans="17:17" x14ac:dyDescent="0.35">
      <c r="Q19442" s="2"/>
    </row>
    <row r="19443" spans="17:17" x14ac:dyDescent="0.35">
      <c r="Q19443" s="2"/>
    </row>
    <row r="19444" spans="17:17" x14ac:dyDescent="0.35">
      <c r="Q19444" s="2"/>
    </row>
    <row r="19445" spans="17:17" x14ac:dyDescent="0.35">
      <c r="Q19445" s="2"/>
    </row>
    <row r="19446" spans="17:17" x14ac:dyDescent="0.35">
      <c r="Q19446" s="2"/>
    </row>
    <row r="19447" spans="17:17" x14ac:dyDescent="0.35">
      <c r="Q19447" s="2"/>
    </row>
    <row r="19448" spans="17:17" x14ac:dyDescent="0.35">
      <c r="Q19448" s="2"/>
    </row>
    <row r="19449" spans="17:17" x14ac:dyDescent="0.35">
      <c r="Q19449" s="2"/>
    </row>
    <row r="19450" spans="17:17" x14ac:dyDescent="0.35">
      <c r="Q19450" s="2"/>
    </row>
    <row r="19451" spans="17:17" x14ac:dyDescent="0.35">
      <c r="Q19451" s="2"/>
    </row>
    <row r="19452" spans="17:17" x14ac:dyDescent="0.35">
      <c r="Q19452" s="2"/>
    </row>
    <row r="19453" spans="17:17" x14ac:dyDescent="0.35">
      <c r="Q19453" s="2"/>
    </row>
    <row r="19454" spans="17:17" x14ac:dyDescent="0.35">
      <c r="Q19454" s="2"/>
    </row>
    <row r="19455" spans="17:17" x14ac:dyDescent="0.35">
      <c r="Q19455" s="2"/>
    </row>
    <row r="19456" spans="17:17" x14ac:dyDescent="0.35">
      <c r="Q19456" s="2"/>
    </row>
    <row r="19457" spans="17:17" x14ac:dyDescent="0.35">
      <c r="Q19457" s="2"/>
    </row>
    <row r="19458" spans="17:17" x14ac:dyDescent="0.35">
      <c r="Q19458" s="2"/>
    </row>
    <row r="19459" spans="17:17" x14ac:dyDescent="0.35">
      <c r="Q19459" s="2"/>
    </row>
    <row r="19460" spans="17:17" x14ac:dyDescent="0.35">
      <c r="Q19460" s="2"/>
    </row>
    <row r="19461" spans="17:17" x14ac:dyDescent="0.35">
      <c r="Q19461" s="2"/>
    </row>
    <row r="19462" spans="17:17" x14ac:dyDescent="0.35">
      <c r="Q19462" s="2"/>
    </row>
    <row r="19463" spans="17:17" x14ac:dyDescent="0.35">
      <c r="Q19463" s="2"/>
    </row>
    <row r="19464" spans="17:17" x14ac:dyDescent="0.35">
      <c r="Q19464" s="2"/>
    </row>
    <row r="19465" spans="17:17" x14ac:dyDescent="0.35">
      <c r="Q19465" s="2"/>
    </row>
    <row r="19466" spans="17:17" x14ac:dyDescent="0.35">
      <c r="Q19466" s="2"/>
    </row>
    <row r="19467" spans="17:17" x14ac:dyDescent="0.35">
      <c r="Q19467" s="2"/>
    </row>
    <row r="19468" spans="17:17" x14ac:dyDescent="0.35">
      <c r="Q19468" s="2"/>
    </row>
    <row r="19469" spans="17:17" x14ac:dyDescent="0.35">
      <c r="Q19469" s="2"/>
    </row>
    <row r="19470" spans="17:17" x14ac:dyDescent="0.35">
      <c r="Q19470" s="2"/>
    </row>
    <row r="19471" spans="17:17" x14ac:dyDescent="0.35">
      <c r="Q19471" s="2"/>
    </row>
    <row r="19472" spans="17:17" x14ac:dyDescent="0.35">
      <c r="Q19472" s="2"/>
    </row>
    <row r="19473" spans="17:17" x14ac:dyDescent="0.35">
      <c r="Q19473" s="2"/>
    </row>
    <row r="19474" spans="17:17" x14ac:dyDescent="0.35">
      <c r="Q19474" s="2"/>
    </row>
    <row r="19475" spans="17:17" x14ac:dyDescent="0.35">
      <c r="Q19475" s="2"/>
    </row>
    <row r="19476" spans="17:17" x14ac:dyDescent="0.35">
      <c r="Q19476" s="2"/>
    </row>
    <row r="19477" spans="17:17" x14ac:dyDescent="0.35">
      <c r="Q19477" s="2"/>
    </row>
    <row r="19478" spans="17:17" x14ac:dyDescent="0.35">
      <c r="Q19478" s="2"/>
    </row>
    <row r="19479" spans="17:17" x14ac:dyDescent="0.35">
      <c r="Q19479" s="2"/>
    </row>
    <row r="19480" spans="17:17" x14ac:dyDescent="0.35">
      <c r="Q19480" s="2"/>
    </row>
    <row r="19481" spans="17:17" x14ac:dyDescent="0.35">
      <c r="Q19481" s="2"/>
    </row>
    <row r="19482" spans="17:17" x14ac:dyDescent="0.35">
      <c r="Q19482" s="2"/>
    </row>
    <row r="19483" spans="17:17" x14ac:dyDescent="0.35">
      <c r="Q19483" s="2"/>
    </row>
    <row r="19484" spans="17:17" x14ac:dyDescent="0.35">
      <c r="Q19484" s="2"/>
    </row>
    <row r="19485" spans="17:17" x14ac:dyDescent="0.35">
      <c r="Q19485" s="2"/>
    </row>
    <row r="19486" spans="17:17" x14ac:dyDescent="0.35">
      <c r="Q19486" s="2"/>
    </row>
    <row r="19487" spans="17:17" x14ac:dyDescent="0.35">
      <c r="Q19487" s="2"/>
    </row>
    <row r="19488" spans="17:17" x14ac:dyDescent="0.35">
      <c r="Q19488" s="2"/>
    </row>
    <row r="19489" spans="17:17" x14ac:dyDescent="0.35">
      <c r="Q19489" s="2"/>
    </row>
    <row r="19490" spans="17:17" x14ac:dyDescent="0.35">
      <c r="Q19490" s="2"/>
    </row>
    <row r="19491" spans="17:17" x14ac:dyDescent="0.35">
      <c r="Q19491" s="2"/>
    </row>
    <row r="19492" spans="17:17" x14ac:dyDescent="0.35">
      <c r="Q19492" s="2"/>
    </row>
    <row r="19493" spans="17:17" x14ac:dyDescent="0.35">
      <c r="Q19493" s="2"/>
    </row>
    <row r="19494" spans="17:17" x14ac:dyDescent="0.35">
      <c r="Q19494" s="2"/>
    </row>
    <row r="19495" spans="17:17" x14ac:dyDescent="0.35">
      <c r="Q19495" s="2"/>
    </row>
    <row r="19496" spans="17:17" x14ac:dyDescent="0.35">
      <c r="Q19496" s="2"/>
    </row>
    <row r="19497" spans="17:17" x14ac:dyDescent="0.35">
      <c r="Q19497" s="2"/>
    </row>
    <row r="19498" spans="17:17" x14ac:dyDescent="0.35">
      <c r="Q19498" s="2"/>
    </row>
    <row r="19499" spans="17:17" x14ac:dyDescent="0.35">
      <c r="Q19499" s="2"/>
    </row>
    <row r="19500" spans="17:17" x14ac:dyDescent="0.35">
      <c r="Q19500" s="2"/>
    </row>
    <row r="19501" spans="17:17" x14ac:dyDescent="0.35">
      <c r="Q19501" s="2"/>
    </row>
    <row r="19502" spans="17:17" x14ac:dyDescent="0.35">
      <c r="Q19502" s="2"/>
    </row>
    <row r="19503" spans="17:17" x14ac:dyDescent="0.35">
      <c r="Q19503" s="2"/>
    </row>
    <row r="19504" spans="17:17" x14ac:dyDescent="0.35">
      <c r="Q19504" s="2"/>
    </row>
    <row r="19505" spans="17:17" x14ac:dyDescent="0.35">
      <c r="Q19505" s="2"/>
    </row>
    <row r="19506" spans="17:17" x14ac:dyDescent="0.35">
      <c r="Q19506" s="2"/>
    </row>
    <row r="19507" spans="17:17" x14ac:dyDescent="0.35">
      <c r="Q19507" s="2"/>
    </row>
    <row r="19508" spans="17:17" x14ac:dyDescent="0.35">
      <c r="Q19508" s="2"/>
    </row>
    <row r="19509" spans="17:17" x14ac:dyDescent="0.35">
      <c r="Q19509" s="2"/>
    </row>
    <row r="19510" spans="17:17" x14ac:dyDescent="0.35">
      <c r="Q19510" s="2"/>
    </row>
    <row r="19511" spans="17:17" x14ac:dyDescent="0.35">
      <c r="Q19511" s="2"/>
    </row>
    <row r="19512" spans="17:17" x14ac:dyDescent="0.35">
      <c r="Q19512" s="2"/>
    </row>
    <row r="19513" spans="17:17" x14ac:dyDescent="0.35">
      <c r="Q19513" s="2"/>
    </row>
    <row r="19514" spans="17:17" x14ac:dyDescent="0.35">
      <c r="Q19514" s="2"/>
    </row>
    <row r="19515" spans="17:17" x14ac:dyDescent="0.35">
      <c r="Q19515" s="2"/>
    </row>
    <row r="19516" spans="17:17" x14ac:dyDescent="0.35">
      <c r="Q19516" s="2"/>
    </row>
    <row r="19517" spans="17:17" x14ac:dyDescent="0.35">
      <c r="Q19517" s="2"/>
    </row>
    <row r="19518" spans="17:17" x14ac:dyDescent="0.35">
      <c r="Q19518" s="2"/>
    </row>
    <row r="19519" spans="17:17" x14ac:dyDescent="0.35">
      <c r="Q19519" s="2"/>
    </row>
    <row r="19520" spans="17:17" x14ac:dyDescent="0.35">
      <c r="Q19520" s="2"/>
    </row>
    <row r="19521" spans="17:17" x14ac:dyDescent="0.35">
      <c r="Q19521" s="2"/>
    </row>
    <row r="19522" spans="17:17" x14ac:dyDescent="0.35">
      <c r="Q19522" s="2"/>
    </row>
    <row r="19523" spans="17:17" x14ac:dyDescent="0.35">
      <c r="Q19523" s="2"/>
    </row>
    <row r="19524" spans="17:17" x14ac:dyDescent="0.35">
      <c r="Q19524" s="2"/>
    </row>
    <row r="19525" spans="17:17" x14ac:dyDescent="0.35">
      <c r="Q19525" s="2"/>
    </row>
    <row r="19526" spans="17:17" x14ac:dyDescent="0.35">
      <c r="Q19526" s="2"/>
    </row>
    <row r="19527" spans="17:17" x14ac:dyDescent="0.35">
      <c r="Q19527" s="2"/>
    </row>
    <row r="19528" spans="17:17" x14ac:dyDescent="0.35">
      <c r="Q19528" s="2"/>
    </row>
    <row r="19529" spans="17:17" x14ac:dyDescent="0.35">
      <c r="Q19529" s="2"/>
    </row>
    <row r="19530" spans="17:17" x14ac:dyDescent="0.35">
      <c r="Q19530" s="2"/>
    </row>
    <row r="19531" spans="17:17" x14ac:dyDescent="0.35">
      <c r="Q19531" s="2"/>
    </row>
    <row r="19532" spans="17:17" x14ac:dyDescent="0.35">
      <c r="Q19532" s="2"/>
    </row>
    <row r="19533" spans="17:17" x14ac:dyDescent="0.35">
      <c r="Q19533" s="2"/>
    </row>
    <row r="19534" spans="17:17" x14ac:dyDescent="0.35">
      <c r="Q19534" s="2"/>
    </row>
    <row r="19535" spans="17:17" x14ac:dyDescent="0.35">
      <c r="Q19535" s="2"/>
    </row>
    <row r="19536" spans="17:17" x14ac:dyDescent="0.35">
      <c r="Q19536" s="2"/>
    </row>
    <row r="19537" spans="17:17" x14ac:dyDescent="0.35">
      <c r="Q19537" s="2"/>
    </row>
    <row r="19538" spans="17:17" x14ac:dyDescent="0.35">
      <c r="Q19538" s="2"/>
    </row>
    <row r="19539" spans="17:17" x14ac:dyDescent="0.35">
      <c r="Q19539" s="2"/>
    </row>
    <row r="19540" spans="17:17" x14ac:dyDescent="0.35">
      <c r="Q19540" s="2"/>
    </row>
    <row r="19541" spans="17:17" x14ac:dyDescent="0.35">
      <c r="Q19541" s="2"/>
    </row>
    <row r="19542" spans="17:17" x14ac:dyDescent="0.35">
      <c r="Q19542" s="2"/>
    </row>
    <row r="19543" spans="17:17" x14ac:dyDescent="0.35">
      <c r="Q19543" s="2"/>
    </row>
    <row r="19544" spans="17:17" x14ac:dyDescent="0.35">
      <c r="Q19544" s="2"/>
    </row>
    <row r="19545" spans="17:17" x14ac:dyDescent="0.35">
      <c r="Q19545" s="2"/>
    </row>
    <row r="19546" spans="17:17" x14ac:dyDescent="0.35">
      <c r="Q19546" s="2"/>
    </row>
    <row r="19547" spans="17:17" x14ac:dyDescent="0.35">
      <c r="Q19547" s="2"/>
    </row>
    <row r="19548" spans="17:17" x14ac:dyDescent="0.35">
      <c r="Q19548" s="2"/>
    </row>
    <row r="19549" spans="17:17" x14ac:dyDescent="0.35">
      <c r="Q19549" s="2"/>
    </row>
    <row r="19550" spans="17:17" x14ac:dyDescent="0.35">
      <c r="Q19550" s="2"/>
    </row>
    <row r="19551" spans="17:17" x14ac:dyDescent="0.35">
      <c r="Q19551" s="2"/>
    </row>
    <row r="19552" spans="17:17" x14ac:dyDescent="0.35">
      <c r="Q19552" s="2"/>
    </row>
    <row r="19553" spans="17:17" x14ac:dyDescent="0.35">
      <c r="Q19553" s="2"/>
    </row>
    <row r="19554" spans="17:17" x14ac:dyDescent="0.35">
      <c r="Q19554" s="2"/>
    </row>
    <row r="19555" spans="17:17" x14ac:dyDescent="0.35">
      <c r="Q19555" s="2"/>
    </row>
    <row r="19556" spans="17:17" x14ac:dyDescent="0.35">
      <c r="Q19556" s="2"/>
    </row>
    <row r="19557" spans="17:17" x14ac:dyDescent="0.35">
      <c r="Q19557" s="2"/>
    </row>
    <row r="19558" spans="17:17" x14ac:dyDescent="0.35">
      <c r="Q19558" s="2"/>
    </row>
    <row r="19559" spans="17:17" x14ac:dyDescent="0.35">
      <c r="Q19559" s="2"/>
    </row>
    <row r="19560" spans="17:17" x14ac:dyDescent="0.35">
      <c r="Q19560" s="2"/>
    </row>
    <row r="19561" spans="17:17" x14ac:dyDescent="0.35">
      <c r="Q19561" s="2"/>
    </row>
    <row r="19562" spans="17:17" x14ac:dyDescent="0.35">
      <c r="Q19562" s="2"/>
    </row>
    <row r="19563" spans="17:17" x14ac:dyDescent="0.35">
      <c r="Q19563" s="2"/>
    </row>
    <row r="19564" spans="17:17" x14ac:dyDescent="0.35">
      <c r="Q19564" s="2"/>
    </row>
    <row r="19565" spans="17:17" x14ac:dyDescent="0.35">
      <c r="Q19565" s="2"/>
    </row>
    <row r="19566" spans="17:17" x14ac:dyDescent="0.35">
      <c r="Q19566" s="2"/>
    </row>
    <row r="19567" spans="17:17" x14ac:dyDescent="0.35">
      <c r="Q19567" s="2"/>
    </row>
    <row r="19568" spans="17:17" x14ac:dyDescent="0.35">
      <c r="Q19568" s="2"/>
    </row>
    <row r="19569" spans="17:17" x14ac:dyDescent="0.35">
      <c r="Q19569" s="2"/>
    </row>
    <row r="19570" spans="17:17" x14ac:dyDescent="0.35">
      <c r="Q19570" s="2"/>
    </row>
    <row r="19571" spans="17:17" x14ac:dyDescent="0.35">
      <c r="Q19571" s="2"/>
    </row>
    <row r="19572" spans="17:17" x14ac:dyDescent="0.35">
      <c r="Q19572" s="2"/>
    </row>
    <row r="19573" spans="17:17" x14ac:dyDescent="0.35">
      <c r="Q19573" s="2"/>
    </row>
    <row r="19574" spans="17:17" x14ac:dyDescent="0.35">
      <c r="Q19574" s="2"/>
    </row>
    <row r="19575" spans="17:17" x14ac:dyDescent="0.35">
      <c r="Q19575" s="2"/>
    </row>
    <row r="19576" spans="17:17" x14ac:dyDescent="0.35">
      <c r="Q19576" s="2"/>
    </row>
    <row r="19577" spans="17:17" x14ac:dyDescent="0.35">
      <c r="Q19577" s="2"/>
    </row>
    <row r="19578" spans="17:17" x14ac:dyDescent="0.35">
      <c r="Q19578" s="2"/>
    </row>
    <row r="19579" spans="17:17" x14ac:dyDescent="0.35">
      <c r="Q19579" s="2"/>
    </row>
    <row r="19580" spans="17:17" x14ac:dyDescent="0.35">
      <c r="Q19580" s="2"/>
    </row>
    <row r="19581" spans="17:17" x14ac:dyDescent="0.35">
      <c r="Q19581" s="2"/>
    </row>
    <row r="19582" spans="17:17" x14ac:dyDescent="0.35">
      <c r="Q19582" s="2"/>
    </row>
    <row r="19583" spans="17:17" x14ac:dyDescent="0.35">
      <c r="Q19583" s="2"/>
    </row>
    <row r="19584" spans="17:17" x14ac:dyDescent="0.35">
      <c r="Q19584" s="2"/>
    </row>
    <row r="19585" spans="17:17" x14ac:dyDescent="0.35">
      <c r="Q19585" s="2"/>
    </row>
    <row r="19586" spans="17:17" x14ac:dyDescent="0.35">
      <c r="Q19586" s="2"/>
    </row>
    <row r="19587" spans="17:17" x14ac:dyDescent="0.35">
      <c r="Q19587" s="2"/>
    </row>
    <row r="19588" spans="17:17" x14ac:dyDescent="0.35">
      <c r="Q19588" s="2"/>
    </row>
    <row r="19589" spans="17:17" x14ac:dyDescent="0.35">
      <c r="Q19589" s="2"/>
    </row>
    <row r="19590" spans="17:17" x14ac:dyDescent="0.35">
      <c r="Q19590" s="2"/>
    </row>
    <row r="19591" spans="17:17" x14ac:dyDescent="0.35">
      <c r="Q19591" s="2"/>
    </row>
    <row r="19592" spans="17:17" x14ac:dyDescent="0.35">
      <c r="Q19592" s="2"/>
    </row>
    <row r="19593" spans="17:17" x14ac:dyDescent="0.35">
      <c r="Q19593" s="2"/>
    </row>
    <row r="19594" spans="17:17" x14ac:dyDescent="0.35">
      <c r="Q19594" s="2"/>
    </row>
    <row r="19595" spans="17:17" x14ac:dyDescent="0.35">
      <c r="Q19595" s="2"/>
    </row>
    <row r="19596" spans="17:17" x14ac:dyDescent="0.35">
      <c r="Q19596" s="2"/>
    </row>
    <row r="19597" spans="17:17" x14ac:dyDescent="0.35">
      <c r="Q19597" s="2"/>
    </row>
    <row r="19598" spans="17:17" x14ac:dyDescent="0.35">
      <c r="Q19598" s="2"/>
    </row>
    <row r="19599" spans="17:17" x14ac:dyDescent="0.35">
      <c r="Q19599" s="2"/>
    </row>
    <row r="19600" spans="17:17" x14ac:dyDescent="0.35">
      <c r="Q19600" s="2"/>
    </row>
    <row r="19601" spans="17:17" x14ac:dyDescent="0.35">
      <c r="Q19601" s="2"/>
    </row>
    <row r="19602" spans="17:17" x14ac:dyDescent="0.35">
      <c r="Q19602" s="2"/>
    </row>
    <row r="19603" spans="17:17" x14ac:dyDescent="0.35">
      <c r="Q19603" s="2"/>
    </row>
    <row r="19604" spans="17:17" x14ac:dyDescent="0.35">
      <c r="Q19604" s="2"/>
    </row>
    <row r="19605" spans="17:17" x14ac:dyDescent="0.35">
      <c r="Q19605" s="2"/>
    </row>
    <row r="19606" spans="17:17" x14ac:dyDescent="0.35">
      <c r="Q19606" s="2"/>
    </row>
    <row r="19607" spans="17:17" x14ac:dyDescent="0.35">
      <c r="Q19607" s="2"/>
    </row>
    <row r="19608" spans="17:17" x14ac:dyDescent="0.35">
      <c r="Q19608" s="2"/>
    </row>
    <row r="19609" spans="17:17" x14ac:dyDescent="0.35">
      <c r="Q19609" s="2"/>
    </row>
    <row r="19610" spans="17:17" x14ac:dyDescent="0.35">
      <c r="Q19610" s="2"/>
    </row>
    <row r="19611" spans="17:17" x14ac:dyDescent="0.35">
      <c r="Q19611" s="2"/>
    </row>
    <row r="19612" spans="17:17" x14ac:dyDescent="0.35">
      <c r="Q19612" s="2"/>
    </row>
    <row r="19613" spans="17:17" x14ac:dyDescent="0.35">
      <c r="Q19613" s="2"/>
    </row>
    <row r="19614" spans="17:17" x14ac:dyDescent="0.35">
      <c r="Q19614" s="2"/>
    </row>
    <row r="19615" spans="17:17" x14ac:dyDescent="0.35">
      <c r="Q19615" s="2"/>
    </row>
    <row r="19616" spans="17:17" x14ac:dyDescent="0.35">
      <c r="Q19616" s="2"/>
    </row>
    <row r="19617" spans="17:17" x14ac:dyDescent="0.35">
      <c r="Q19617" s="2"/>
    </row>
    <row r="19618" spans="17:17" x14ac:dyDescent="0.35">
      <c r="Q19618" s="2"/>
    </row>
    <row r="19619" spans="17:17" x14ac:dyDescent="0.35">
      <c r="Q19619" s="2"/>
    </row>
    <row r="19620" spans="17:17" x14ac:dyDescent="0.35">
      <c r="Q19620" s="2"/>
    </row>
    <row r="19621" spans="17:17" x14ac:dyDescent="0.35">
      <c r="Q19621" s="2"/>
    </row>
    <row r="19622" spans="17:17" x14ac:dyDescent="0.35">
      <c r="Q19622" s="2"/>
    </row>
    <row r="19623" spans="17:17" x14ac:dyDescent="0.35">
      <c r="Q19623" s="2"/>
    </row>
    <row r="19624" spans="17:17" x14ac:dyDescent="0.35">
      <c r="Q19624" s="2"/>
    </row>
    <row r="19625" spans="17:17" x14ac:dyDescent="0.35">
      <c r="Q19625" s="2"/>
    </row>
    <row r="19626" spans="17:17" x14ac:dyDescent="0.35">
      <c r="Q19626" s="2"/>
    </row>
    <row r="19627" spans="17:17" x14ac:dyDescent="0.35">
      <c r="Q19627" s="2"/>
    </row>
    <row r="19628" spans="17:17" x14ac:dyDescent="0.35">
      <c r="Q19628" s="2"/>
    </row>
    <row r="19629" spans="17:17" x14ac:dyDescent="0.35">
      <c r="Q19629" s="2"/>
    </row>
    <row r="19630" spans="17:17" x14ac:dyDescent="0.35">
      <c r="Q19630" s="2"/>
    </row>
    <row r="19631" spans="17:17" x14ac:dyDescent="0.35">
      <c r="Q19631" s="2"/>
    </row>
    <row r="19632" spans="17:17" x14ac:dyDescent="0.35">
      <c r="Q19632" s="2"/>
    </row>
    <row r="19633" spans="17:17" x14ac:dyDescent="0.35">
      <c r="Q19633" s="2"/>
    </row>
    <row r="19634" spans="17:17" x14ac:dyDescent="0.35">
      <c r="Q19634" s="2"/>
    </row>
    <row r="19635" spans="17:17" x14ac:dyDescent="0.35">
      <c r="Q19635" s="2"/>
    </row>
    <row r="19636" spans="17:17" x14ac:dyDescent="0.35">
      <c r="Q19636" s="2"/>
    </row>
    <row r="19637" spans="17:17" x14ac:dyDescent="0.35">
      <c r="Q19637" s="2"/>
    </row>
    <row r="19638" spans="17:17" x14ac:dyDescent="0.35">
      <c r="Q19638" s="2"/>
    </row>
    <row r="19639" spans="17:17" x14ac:dyDescent="0.35">
      <c r="Q19639" s="2"/>
    </row>
    <row r="19640" spans="17:17" x14ac:dyDescent="0.35">
      <c r="Q19640" s="2"/>
    </row>
    <row r="19641" spans="17:17" x14ac:dyDescent="0.35">
      <c r="Q19641" s="2"/>
    </row>
    <row r="19642" spans="17:17" x14ac:dyDescent="0.35">
      <c r="Q19642" s="2"/>
    </row>
    <row r="19643" spans="17:17" x14ac:dyDescent="0.35">
      <c r="Q19643" s="2"/>
    </row>
    <row r="19644" spans="17:17" x14ac:dyDescent="0.35">
      <c r="Q19644" s="2"/>
    </row>
    <row r="19645" spans="17:17" x14ac:dyDescent="0.35">
      <c r="Q19645" s="2"/>
    </row>
    <row r="19646" spans="17:17" x14ac:dyDescent="0.35">
      <c r="Q19646" s="2"/>
    </row>
    <row r="19647" spans="17:17" x14ac:dyDescent="0.35">
      <c r="Q19647" s="2"/>
    </row>
    <row r="19648" spans="17:17" x14ac:dyDescent="0.35">
      <c r="Q19648" s="2"/>
    </row>
    <row r="19649" spans="17:17" x14ac:dyDescent="0.35">
      <c r="Q19649" s="2"/>
    </row>
    <row r="19650" spans="17:17" x14ac:dyDescent="0.35">
      <c r="Q19650" s="2"/>
    </row>
    <row r="19651" spans="17:17" x14ac:dyDescent="0.35">
      <c r="Q19651" s="2"/>
    </row>
    <row r="19652" spans="17:17" x14ac:dyDescent="0.35">
      <c r="Q19652" s="2"/>
    </row>
    <row r="19653" spans="17:17" x14ac:dyDescent="0.35">
      <c r="Q19653" s="2"/>
    </row>
    <row r="19654" spans="17:17" x14ac:dyDescent="0.35">
      <c r="Q19654" s="2"/>
    </row>
    <row r="19655" spans="17:17" x14ac:dyDescent="0.35">
      <c r="Q19655" s="2"/>
    </row>
    <row r="19656" spans="17:17" x14ac:dyDescent="0.35">
      <c r="Q19656" s="2"/>
    </row>
    <row r="19657" spans="17:17" x14ac:dyDescent="0.35">
      <c r="Q19657" s="2"/>
    </row>
    <row r="19658" spans="17:17" x14ac:dyDescent="0.35">
      <c r="Q19658" s="2"/>
    </row>
    <row r="19659" spans="17:17" x14ac:dyDescent="0.35">
      <c r="Q19659" s="2"/>
    </row>
    <row r="19660" spans="17:17" x14ac:dyDescent="0.35">
      <c r="Q19660" s="2"/>
    </row>
    <row r="19661" spans="17:17" x14ac:dyDescent="0.35">
      <c r="Q19661" s="2"/>
    </row>
    <row r="19662" spans="17:17" x14ac:dyDescent="0.35">
      <c r="Q19662" s="2"/>
    </row>
    <row r="19663" spans="17:17" x14ac:dyDescent="0.35">
      <c r="Q19663" s="2"/>
    </row>
    <row r="19664" spans="17:17" x14ac:dyDescent="0.35">
      <c r="Q19664" s="2"/>
    </row>
    <row r="19665" spans="17:17" x14ac:dyDescent="0.35">
      <c r="Q19665" s="2"/>
    </row>
    <row r="19666" spans="17:17" x14ac:dyDescent="0.35">
      <c r="Q19666" s="2"/>
    </row>
    <row r="19667" spans="17:17" x14ac:dyDescent="0.35">
      <c r="Q19667" s="2"/>
    </row>
    <row r="19668" spans="17:17" x14ac:dyDescent="0.35">
      <c r="Q19668" s="2"/>
    </row>
    <row r="19669" spans="17:17" x14ac:dyDescent="0.35">
      <c r="Q19669" s="2"/>
    </row>
    <row r="19670" spans="17:17" x14ac:dyDescent="0.35">
      <c r="Q19670" s="2"/>
    </row>
    <row r="19671" spans="17:17" x14ac:dyDescent="0.35">
      <c r="Q19671" s="2"/>
    </row>
    <row r="19672" spans="17:17" x14ac:dyDescent="0.35">
      <c r="Q19672" s="2"/>
    </row>
    <row r="19673" spans="17:17" x14ac:dyDescent="0.35">
      <c r="Q19673" s="2"/>
    </row>
    <row r="19674" spans="17:17" x14ac:dyDescent="0.35">
      <c r="Q19674" s="2"/>
    </row>
    <row r="19675" spans="17:17" x14ac:dyDescent="0.35">
      <c r="Q19675" s="2"/>
    </row>
    <row r="19676" spans="17:17" x14ac:dyDescent="0.35">
      <c r="Q19676" s="2"/>
    </row>
    <row r="19677" spans="17:17" x14ac:dyDescent="0.35">
      <c r="Q19677" s="2"/>
    </row>
    <row r="19678" spans="17:17" x14ac:dyDescent="0.35">
      <c r="Q19678" s="2"/>
    </row>
    <row r="19679" spans="17:17" x14ac:dyDescent="0.35">
      <c r="Q19679" s="2"/>
    </row>
    <row r="19680" spans="17:17" x14ac:dyDescent="0.35">
      <c r="Q19680" s="2"/>
    </row>
    <row r="19681" spans="17:17" x14ac:dyDescent="0.35">
      <c r="Q19681" s="2"/>
    </row>
    <row r="19682" spans="17:17" x14ac:dyDescent="0.35">
      <c r="Q19682" s="2"/>
    </row>
    <row r="19683" spans="17:17" x14ac:dyDescent="0.35">
      <c r="Q19683" s="2"/>
    </row>
    <row r="19684" spans="17:17" x14ac:dyDescent="0.35">
      <c r="Q19684" s="2"/>
    </row>
    <row r="19685" spans="17:17" x14ac:dyDescent="0.35">
      <c r="Q19685" s="2"/>
    </row>
    <row r="19686" spans="17:17" x14ac:dyDescent="0.35">
      <c r="Q19686" s="2"/>
    </row>
    <row r="19687" spans="17:17" x14ac:dyDescent="0.35">
      <c r="Q19687" s="2"/>
    </row>
    <row r="19688" spans="17:17" x14ac:dyDescent="0.35">
      <c r="Q19688" s="2"/>
    </row>
    <row r="19689" spans="17:17" x14ac:dyDescent="0.35">
      <c r="Q19689" s="2"/>
    </row>
    <row r="19690" spans="17:17" x14ac:dyDescent="0.35">
      <c r="Q19690" s="2"/>
    </row>
    <row r="19691" spans="17:17" x14ac:dyDescent="0.35">
      <c r="Q19691" s="2"/>
    </row>
    <row r="19692" spans="17:17" x14ac:dyDescent="0.35">
      <c r="Q19692" s="2"/>
    </row>
    <row r="19693" spans="17:17" x14ac:dyDescent="0.35">
      <c r="Q19693" s="2"/>
    </row>
    <row r="19694" spans="17:17" x14ac:dyDescent="0.35">
      <c r="Q19694" s="2"/>
    </row>
    <row r="19695" spans="17:17" x14ac:dyDescent="0.35">
      <c r="Q19695" s="2"/>
    </row>
    <row r="19696" spans="17:17" x14ac:dyDescent="0.35">
      <c r="Q19696" s="2"/>
    </row>
    <row r="19697" spans="17:17" x14ac:dyDescent="0.35">
      <c r="Q19697" s="2"/>
    </row>
    <row r="19698" spans="17:17" x14ac:dyDescent="0.35">
      <c r="Q19698" s="2"/>
    </row>
    <row r="19699" spans="17:17" x14ac:dyDescent="0.35">
      <c r="Q19699" s="2"/>
    </row>
    <row r="19700" spans="17:17" x14ac:dyDescent="0.35">
      <c r="Q19700" s="2"/>
    </row>
    <row r="19701" spans="17:17" x14ac:dyDescent="0.35">
      <c r="Q19701" s="2"/>
    </row>
    <row r="19702" spans="17:17" x14ac:dyDescent="0.35">
      <c r="Q19702" s="2"/>
    </row>
    <row r="19703" spans="17:17" x14ac:dyDescent="0.35">
      <c r="Q19703" s="2"/>
    </row>
    <row r="19704" spans="17:17" x14ac:dyDescent="0.35">
      <c r="Q19704" s="2"/>
    </row>
    <row r="19705" spans="17:17" x14ac:dyDescent="0.35">
      <c r="Q19705" s="2"/>
    </row>
    <row r="19706" spans="17:17" x14ac:dyDescent="0.35">
      <c r="Q19706" s="2"/>
    </row>
    <row r="19707" spans="17:17" x14ac:dyDescent="0.35">
      <c r="Q19707" s="2"/>
    </row>
    <row r="19708" spans="17:17" x14ac:dyDescent="0.35">
      <c r="Q19708" s="2"/>
    </row>
    <row r="19709" spans="17:17" x14ac:dyDescent="0.35">
      <c r="Q19709" s="2"/>
    </row>
    <row r="19710" spans="17:17" x14ac:dyDescent="0.35">
      <c r="Q19710" s="2"/>
    </row>
    <row r="19711" spans="17:17" x14ac:dyDescent="0.35">
      <c r="Q19711" s="2"/>
    </row>
    <row r="19712" spans="17:17" x14ac:dyDescent="0.35">
      <c r="Q19712" s="2"/>
    </row>
    <row r="19713" spans="17:17" x14ac:dyDescent="0.35">
      <c r="Q19713" s="2"/>
    </row>
    <row r="19714" spans="17:17" x14ac:dyDescent="0.35">
      <c r="Q19714" s="2"/>
    </row>
    <row r="19715" spans="17:17" x14ac:dyDescent="0.35">
      <c r="Q19715" s="2"/>
    </row>
    <row r="19716" spans="17:17" x14ac:dyDescent="0.35">
      <c r="Q19716" s="2"/>
    </row>
    <row r="19717" spans="17:17" x14ac:dyDescent="0.35">
      <c r="Q19717" s="2"/>
    </row>
    <row r="19718" spans="17:17" x14ac:dyDescent="0.35">
      <c r="Q19718" s="2"/>
    </row>
    <row r="19719" spans="17:17" x14ac:dyDescent="0.35">
      <c r="Q19719" s="2"/>
    </row>
    <row r="19720" spans="17:17" x14ac:dyDescent="0.35">
      <c r="Q19720" s="2"/>
    </row>
    <row r="19721" spans="17:17" x14ac:dyDescent="0.35">
      <c r="Q19721" s="2"/>
    </row>
    <row r="19722" spans="17:17" x14ac:dyDescent="0.35">
      <c r="Q19722" s="2"/>
    </row>
    <row r="19723" spans="17:17" x14ac:dyDescent="0.35">
      <c r="Q19723" s="2"/>
    </row>
    <row r="19724" spans="17:17" x14ac:dyDescent="0.35">
      <c r="Q19724" s="2"/>
    </row>
    <row r="19725" spans="17:17" x14ac:dyDescent="0.35">
      <c r="Q19725" s="2"/>
    </row>
    <row r="19726" spans="17:17" x14ac:dyDescent="0.35">
      <c r="Q19726" s="2"/>
    </row>
    <row r="19727" spans="17:17" x14ac:dyDescent="0.35">
      <c r="Q19727" s="2"/>
    </row>
    <row r="19728" spans="17:17" x14ac:dyDescent="0.35">
      <c r="Q19728" s="2"/>
    </row>
    <row r="19729" spans="17:17" x14ac:dyDescent="0.35">
      <c r="Q19729" s="2"/>
    </row>
    <row r="19730" spans="17:17" x14ac:dyDescent="0.35">
      <c r="Q19730" s="2"/>
    </row>
    <row r="19731" spans="17:17" x14ac:dyDescent="0.35">
      <c r="Q19731" s="2"/>
    </row>
    <row r="19732" spans="17:17" x14ac:dyDescent="0.35">
      <c r="Q19732" s="2"/>
    </row>
    <row r="19733" spans="17:17" x14ac:dyDescent="0.35">
      <c r="Q19733" s="2"/>
    </row>
    <row r="19734" spans="17:17" x14ac:dyDescent="0.35">
      <c r="Q19734" s="2"/>
    </row>
    <row r="19735" spans="17:17" x14ac:dyDescent="0.35">
      <c r="Q19735" s="2"/>
    </row>
    <row r="19736" spans="17:17" x14ac:dyDescent="0.35">
      <c r="Q19736" s="2"/>
    </row>
    <row r="19737" spans="17:17" x14ac:dyDescent="0.35">
      <c r="Q19737" s="2"/>
    </row>
    <row r="19738" spans="17:17" x14ac:dyDescent="0.35">
      <c r="Q19738" s="2"/>
    </row>
    <row r="19739" spans="17:17" x14ac:dyDescent="0.35">
      <c r="Q19739" s="2"/>
    </row>
    <row r="19740" spans="17:17" x14ac:dyDescent="0.35">
      <c r="Q19740" s="2"/>
    </row>
    <row r="19741" spans="17:17" x14ac:dyDescent="0.35">
      <c r="Q19741" s="2"/>
    </row>
    <row r="19742" spans="17:17" x14ac:dyDescent="0.35">
      <c r="Q19742" s="2"/>
    </row>
    <row r="19743" spans="17:17" x14ac:dyDescent="0.35">
      <c r="Q19743" s="2"/>
    </row>
    <row r="19744" spans="17:17" x14ac:dyDescent="0.35">
      <c r="Q19744" s="2"/>
    </row>
    <row r="19745" spans="17:17" x14ac:dyDescent="0.35">
      <c r="Q19745" s="2"/>
    </row>
    <row r="19746" spans="17:17" x14ac:dyDescent="0.35">
      <c r="Q19746" s="2"/>
    </row>
    <row r="19747" spans="17:17" x14ac:dyDescent="0.35">
      <c r="Q19747" s="2"/>
    </row>
    <row r="19748" spans="17:17" x14ac:dyDescent="0.35">
      <c r="Q19748" s="2"/>
    </row>
    <row r="19749" spans="17:17" x14ac:dyDescent="0.35">
      <c r="Q19749" s="2"/>
    </row>
    <row r="19750" spans="17:17" x14ac:dyDescent="0.35">
      <c r="Q19750" s="2"/>
    </row>
    <row r="19751" spans="17:17" x14ac:dyDescent="0.35">
      <c r="Q19751" s="2"/>
    </row>
    <row r="19752" spans="17:17" x14ac:dyDescent="0.35">
      <c r="Q19752" s="2"/>
    </row>
    <row r="19753" spans="17:17" x14ac:dyDescent="0.35">
      <c r="Q19753" s="2"/>
    </row>
    <row r="19754" spans="17:17" x14ac:dyDescent="0.35">
      <c r="Q19754" s="2"/>
    </row>
    <row r="19755" spans="17:17" x14ac:dyDescent="0.35">
      <c r="Q19755" s="2"/>
    </row>
    <row r="19756" spans="17:17" x14ac:dyDescent="0.35">
      <c r="Q19756" s="2"/>
    </row>
    <row r="19757" spans="17:17" x14ac:dyDescent="0.35">
      <c r="Q19757" s="2"/>
    </row>
    <row r="19758" spans="17:17" x14ac:dyDescent="0.35">
      <c r="Q19758" s="2"/>
    </row>
    <row r="19759" spans="17:17" x14ac:dyDescent="0.35">
      <c r="Q19759" s="2"/>
    </row>
    <row r="19760" spans="17:17" x14ac:dyDescent="0.35">
      <c r="Q19760" s="2"/>
    </row>
    <row r="19761" spans="17:17" x14ac:dyDescent="0.35">
      <c r="Q19761" s="2"/>
    </row>
    <row r="19762" spans="17:17" x14ac:dyDescent="0.35">
      <c r="Q19762" s="2"/>
    </row>
    <row r="19763" spans="17:17" x14ac:dyDescent="0.35">
      <c r="Q19763" s="2"/>
    </row>
    <row r="19764" spans="17:17" x14ac:dyDescent="0.35">
      <c r="Q19764" s="2"/>
    </row>
    <row r="19765" spans="17:17" x14ac:dyDescent="0.35">
      <c r="Q19765" s="2"/>
    </row>
    <row r="19766" spans="17:17" x14ac:dyDescent="0.35">
      <c r="Q19766" s="2"/>
    </row>
    <row r="19767" spans="17:17" x14ac:dyDescent="0.35">
      <c r="Q19767" s="2"/>
    </row>
    <row r="19768" spans="17:17" x14ac:dyDescent="0.35">
      <c r="Q19768" s="2"/>
    </row>
    <row r="19769" spans="17:17" x14ac:dyDescent="0.35">
      <c r="Q19769" s="2"/>
    </row>
    <row r="19770" spans="17:17" x14ac:dyDescent="0.35">
      <c r="Q19770" s="2"/>
    </row>
    <row r="19771" spans="17:17" x14ac:dyDescent="0.35">
      <c r="Q19771" s="2"/>
    </row>
    <row r="19772" spans="17:17" x14ac:dyDescent="0.35">
      <c r="Q19772" s="2"/>
    </row>
    <row r="19773" spans="17:17" x14ac:dyDescent="0.35">
      <c r="Q19773" s="2"/>
    </row>
    <row r="19774" spans="17:17" x14ac:dyDescent="0.35">
      <c r="Q19774" s="2"/>
    </row>
    <row r="19775" spans="17:17" x14ac:dyDescent="0.35">
      <c r="Q19775" s="2"/>
    </row>
    <row r="19776" spans="17:17" x14ac:dyDescent="0.35">
      <c r="Q19776" s="2"/>
    </row>
    <row r="19777" spans="17:17" x14ac:dyDescent="0.35">
      <c r="Q19777" s="2"/>
    </row>
    <row r="19778" spans="17:17" x14ac:dyDescent="0.35">
      <c r="Q19778" s="2"/>
    </row>
    <row r="19779" spans="17:17" x14ac:dyDescent="0.35">
      <c r="Q19779" s="2"/>
    </row>
    <row r="19780" spans="17:17" x14ac:dyDescent="0.35">
      <c r="Q19780" s="2"/>
    </row>
    <row r="19781" spans="17:17" x14ac:dyDescent="0.35">
      <c r="Q19781" s="2"/>
    </row>
    <row r="19782" spans="17:17" x14ac:dyDescent="0.35">
      <c r="Q19782" s="2"/>
    </row>
    <row r="19783" spans="17:17" x14ac:dyDescent="0.35">
      <c r="Q19783" s="2"/>
    </row>
    <row r="19784" spans="17:17" x14ac:dyDescent="0.35">
      <c r="Q19784" s="2"/>
    </row>
    <row r="19785" spans="17:17" x14ac:dyDescent="0.35">
      <c r="Q19785" s="2"/>
    </row>
    <row r="19786" spans="17:17" x14ac:dyDescent="0.35">
      <c r="Q19786" s="2"/>
    </row>
    <row r="19787" spans="17:17" x14ac:dyDescent="0.35">
      <c r="Q19787" s="2"/>
    </row>
    <row r="19788" spans="17:17" x14ac:dyDescent="0.35">
      <c r="Q19788" s="2"/>
    </row>
    <row r="19789" spans="17:17" x14ac:dyDescent="0.35">
      <c r="Q19789" s="2"/>
    </row>
    <row r="19790" spans="17:17" x14ac:dyDescent="0.35">
      <c r="Q19790" s="2"/>
    </row>
    <row r="19791" spans="17:17" x14ac:dyDescent="0.35">
      <c r="Q19791" s="2"/>
    </row>
    <row r="19792" spans="17:17" x14ac:dyDescent="0.35">
      <c r="Q19792" s="2"/>
    </row>
    <row r="19793" spans="17:17" x14ac:dyDescent="0.35">
      <c r="Q19793" s="2"/>
    </row>
    <row r="19794" spans="17:17" x14ac:dyDescent="0.35">
      <c r="Q19794" s="2"/>
    </row>
    <row r="19795" spans="17:17" x14ac:dyDescent="0.35">
      <c r="Q19795" s="2"/>
    </row>
    <row r="19796" spans="17:17" x14ac:dyDescent="0.35">
      <c r="Q19796" s="2"/>
    </row>
    <row r="19797" spans="17:17" x14ac:dyDescent="0.35">
      <c r="Q19797" s="2"/>
    </row>
    <row r="19798" spans="17:17" x14ac:dyDescent="0.35">
      <c r="Q19798" s="2"/>
    </row>
    <row r="19799" spans="17:17" x14ac:dyDescent="0.35">
      <c r="Q19799" s="2"/>
    </row>
    <row r="19800" spans="17:17" x14ac:dyDescent="0.35">
      <c r="Q19800" s="2"/>
    </row>
    <row r="19801" spans="17:17" x14ac:dyDescent="0.35">
      <c r="Q19801" s="2"/>
    </row>
    <row r="19802" spans="17:17" x14ac:dyDescent="0.35">
      <c r="Q19802" s="2"/>
    </row>
    <row r="19803" spans="17:17" x14ac:dyDescent="0.35">
      <c r="Q19803" s="2"/>
    </row>
    <row r="19804" spans="17:17" x14ac:dyDescent="0.35">
      <c r="Q19804" s="2"/>
    </row>
    <row r="19805" spans="17:17" x14ac:dyDescent="0.35">
      <c r="Q19805" s="2"/>
    </row>
    <row r="19806" spans="17:17" x14ac:dyDescent="0.35">
      <c r="Q19806" s="2"/>
    </row>
    <row r="19807" spans="17:17" x14ac:dyDescent="0.35">
      <c r="Q19807" s="2"/>
    </row>
    <row r="19808" spans="17:17" x14ac:dyDescent="0.35">
      <c r="Q19808" s="2"/>
    </row>
    <row r="19809" spans="17:17" x14ac:dyDescent="0.35">
      <c r="Q19809" s="2"/>
    </row>
    <row r="19810" spans="17:17" x14ac:dyDescent="0.35">
      <c r="Q19810" s="2"/>
    </row>
    <row r="19811" spans="17:17" x14ac:dyDescent="0.35">
      <c r="Q19811" s="2"/>
    </row>
    <row r="19812" spans="17:17" x14ac:dyDescent="0.35">
      <c r="Q19812" s="2"/>
    </row>
    <row r="19813" spans="17:17" x14ac:dyDescent="0.35">
      <c r="Q19813" s="2"/>
    </row>
    <row r="19814" spans="17:17" x14ac:dyDescent="0.35">
      <c r="Q19814" s="2"/>
    </row>
    <row r="19815" spans="17:17" x14ac:dyDescent="0.35">
      <c r="Q19815" s="2"/>
    </row>
    <row r="19816" spans="17:17" x14ac:dyDescent="0.35">
      <c r="Q19816" s="2"/>
    </row>
    <row r="19817" spans="17:17" x14ac:dyDescent="0.35">
      <c r="Q19817" s="2"/>
    </row>
    <row r="19818" spans="17:17" x14ac:dyDescent="0.35">
      <c r="Q19818" s="2"/>
    </row>
    <row r="19819" spans="17:17" x14ac:dyDescent="0.35">
      <c r="Q19819" s="2"/>
    </row>
    <row r="19820" spans="17:17" x14ac:dyDescent="0.35">
      <c r="Q19820" s="2"/>
    </row>
    <row r="19821" spans="17:17" x14ac:dyDescent="0.35">
      <c r="Q19821" s="2"/>
    </row>
    <row r="19822" spans="17:17" x14ac:dyDescent="0.35">
      <c r="Q19822" s="2"/>
    </row>
    <row r="19823" spans="17:17" x14ac:dyDescent="0.35">
      <c r="Q19823" s="2"/>
    </row>
    <row r="19824" spans="17:17" x14ac:dyDescent="0.35">
      <c r="Q19824" s="2"/>
    </row>
    <row r="19825" spans="17:17" x14ac:dyDescent="0.35">
      <c r="Q19825" s="2"/>
    </row>
    <row r="19826" spans="17:17" x14ac:dyDescent="0.35">
      <c r="Q19826" s="2"/>
    </row>
    <row r="19827" spans="17:17" x14ac:dyDescent="0.35">
      <c r="Q19827" s="2"/>
    </row>
    <row r="19828" spans="17:17" x14ac:dyDescent="0.35">
      <c r="Q19828" s="2"/>
    </row>
    <row r="19829" spans="17:17" x14ac:dyDescent="0.35">
      <c r="Q19829" s="2"/>
    </row>
    <row r="19830" spans="17:17" x14ac:dyDescent="0.35">
      <c r="Q19830" s="2"/>
    </row>
    <row r="19831" spans="17:17" x14ac:dyDescent="0.35">
      <c r="Q19831" s="2"/>
    </row>
    <row r="19832" spans="17:17" x14ac:dyDescent="0.35">
      <c r="Q19832" s="2"/>
    </row>
    <row r="19833" spans="17:17" x14ac:dyDescent="0.35">
      <c r="Q19833" s="2"/>
    </row>
    <row r="19834" spans="17:17" x14ac:dyDescent="0.35">
      <c r="Q19834" s="2"/>
    </row>
    <row r="19835" spans="17:17" x14ac:dyDescent="0.35">
      <c r="Q19835" s="2"/>
    </row>
    <row r="19836" spans="17:17" x14ac:dyDescent="0.35">
      <c r="Q19836" s="2"/>
    </row>
    <row r="19837" spans="17:17" x14ac:dyDescent="0.35">
      <c r="Q19837" s="2"/>
    </row>
    <row r="19838" spans="17:17" x14ac:dyDescent="0.35">
      <c r="Q19838" s="2"/>
    </row>
    <row r="19839" spans="17:17" x14ac:dyDescent="0.35">
      <c r="Q19839" s="2"/>
    </row>
    <row r="19840" spans="17:17" x14ac:dyDescent="0.35">
      <c r="Q19840" s="2"/>
    </row>
    <row r="19841" spans="17:17" x14ac:dyDescent="0.35">
      <c r="Q19841" s="2"/>
    </row>
    <row r="19842" spans="17:17" x14ac:dyDescent="0.35">
      <c r="Q19842" s="2"/>
    </row>
    <row r="19843" spans="17:17" x14ac:dyDescent="0.35">
      <c r="Q19843" s="2"/>
    </row>
    <row r="19844" spans="17:17" x14ac:dyDescent="0.35">
      <c r="Q19844" s="2"/>
    </row>
    <row r="19845" spans="17:17" x14ac:dyDescent="0.35">
      <c r="Q19845" s="2"/>
    </row>
    <row r="19846" spans="17:17" x14ac:dyDescent="0.35">
      <c r="Q19846" s="2"/>
    </row>
    <row r="19847" spans="17:17" x14ac:dyDescent="0.35">
      <c r="Q19847" s="2"/>
    </row>
    <row r="19848" spans="17:17" x14ac:dyDescent="0.35">
      <c r="Q19848" s="2"/>
    </row>
    <row r="19849" spans="17:17" x14ac:dyDescent="0.35">
      <c r="Q19849" s="2"/>
    </row>
    <row r="19850" spans="17:17" x14ac:dyDescent="0.35">
      <c r="Q19850" s="2"/>
    </row>
    <row r="19851" spans="17:17" x14ac:dyDescent="0.35">
      <c r="Q19851" s="2"/>
    </row>
    <row r="19852" spans="17:17" x14ac:dyDescent="0.35">
      <c r="Q19852" s="2"/>
    </row>
    <row r="19853" spans="17:17" x14ac:dyDescent="0.35">
      <c r="Q19853" s="2"/>
    </row>
    <row r="19854" spans="17:17" x14ac:dyDescent="0.35">
      <c r="Q19854" s="2"/>
    </row>
    <row r="19855" spans="17:17" x14ac:dyDescent="0.35">
      <c r="Q19855" s="2"/>
    </row>
    <row r="19856" spans="17:17" x14ac:dyDescent="0.35">
      <c r="Q19856" s="2"/>
    </row>
    <row r="19857" spans="17:17" x14ac:dyDescent="0.35">
      <c r="Q19857" s="2"/>
    </row>
    <row r="19858" spans="17:17" x14ac:dyDescent="0.35">
      <c r="Q19858" s="2"/>
    </row>
    <row r="19859" spans="17:17" x14ac:dyDescent="0.35">
      <c r="Q19859" s="2"/>
    </row>
    <row r="19860" spans="17:17" x14ac:dyDescent="0.35">
      <c r="Q19860" s="2"/>
    </row>
    <row r="19861" spans="17:17" x14ac:dyDescent="0.35">
      <c r="Q19861" s="2"/>
    </row>
    <row r="19862" spans="17:17" x14ac:dyDescent="0.35">
      <c r="Q19862" s="2"/>
    </row>
    <row r="19863" spans="17:17" x14ac:dyDescent="0.35">
      <c r="Q19863" s="2"/>
    </row>
    <row r="19864" spans="17:17" x14ac:dyDescent="0.35">
      <c r="Q19864" s="2"/>
    </row>
    <row r="19865" spans="17:17" x14ac:dyDescent="0.35">
      <c r="Q19865" s="2"/>
    </row>
    <row r="19866" spans="17:17" x14ac:dyDescent="0.35">
      <c r="Q19866" s="2"/>
    </row>
    <row r="19867" spans="17:17" x14ac:dyDescent="0.35">
      <c r="Q19867" s="2"/>
    </row>
    <row r="19868" spans="17:17" x14ac:dyDescent="0.35">
      <c r="Q19868" s="2"/>
    </row>
    <row r="19869" spans="17:17" x14ac:dyDescent="0.35">
      <c r="Q19869" s="2"/>
    </row>
    <row r="19870" spans="17:17" x14ac:dyDescent="0.35">
      <c r="Q19870" s="2"/>
    </row>
    <row r="19871" spans="17:17" x14ac:dyDescent="0.35">
      <c r="Q19871" s="2"/>
    </row>
    <row r="19872" spans="17:17" x14ac:dyDescent="0.35">
      <c r="Q19872" s="2"/>
    </row>
    <row r="19873" spans="17:17" x14ac:dyDescent="0.35">
      <c r="Q19873" s="2"/>
    </row>
    <row r="19874" spans="17:17" x14ac:dyDescent="0.35">
      <c r="Q19874" s="2"/>
    </row>
    <row r="19875" spans="17:17" x14ac:dyDescent="0.35">
      <c r="Q19875" s="2"/>
    </row>
    <row r="19876" spans="17:17" x14ac:dyDescent="0.35">
      <c r="Q19876" s="2"/>
    </row>
    <row r="19877" spans="17:17" x14ac:dyDescent="0.35">
      <c r="Q19877" s="2"/>
    </row>
    <row r="19878" spans="17:17" x14ac:dyDescent="0.35">
      <c r="Q19878" s="2"/>
    </row>
    <row r="19879" spans="17:17" x14ac:dyDescent="0.35">
      <c r="Q19879" s="2"/>
    </row>
    <row r="19880" spans="17:17" x14ac:dyDescent="0.35">
      <c r="Q19880" s="2"/>
    </row>
    <row r="19881" spans="17:17" x14ac:dyDescent="0.35">
      <c r="Q19881" s="2"/>
    </row>
    <row r="19882" spans="17:17" x14ac:dyDescent="0.35">
      <c r="Q19882" s="2"/>
    </row>
    <row r="19883" spans="17:17" x14ac:dyDescent="0.35">
      <c r="Q19883" s="2"/>
    </row>
    <row r="19884" spans="17:17" x14ac:dyDescent="0.35">
      <c r="Q19884" s="2"/>
    </row>
    <row r="19885" spans="17:17" x14ac:dyDescent="0.35">
      <c r="Q19885" s="2"/>
    </row>
    <row r="19886" spans="17:17" x14ac:dyDescent="0.35">
      <c r="Q19886" s="2"/>
    </row>
    <row r="19887" spans="17:17" x14ac:dyDescent="0.35">
      <c r="Q19887" s="2"/>
    </row>
    <row r="19888" spans="17:17" x14ac:dyDescent="0.35">
      <c r="Q19888" s="2"/>
    </row>
    <row r="19889" spans="17:17" x14ac:dyDescent="0.35">
      <c r="Q19889" s="2"/>
    </row>
    <row r="19890" spans="17:17" x14ac:dyDescent="0.35">
      <c r="Q19890" s="2"/>
    </row>
    <row r="19891" spans="17:17" x14ac:dyDescent="0.35">
      <c r="Q19891" s="2"/>
    </row>
    <row r="19892" spans="17:17" x14ac:dyDescent="0.35">
      <c r="Q19892" s="2"/>
    </row>
    <row r="19893" spans="17:17" x14ac:dyDescent="0.35">
      <c r="Q19893" s="2"/>
    </row>
    <row r="19894" spans="17:17" x14ac:dyDescent="0.35">
      <c r="Q19894" s="2"/>
    </row>
    <row r="19895" spans="17:17" x14ac:dyDescent="0.35">
      <c r="Q19895" s="2"/>
    </row>
    <row r="19896" spans="17:17" x14ac:dyDescent="0.35">
      <c r="Q19896" s="2"/>
    </row>
    <row r="19897" spans="17:17" x14ac:dyDescent="0.35">
      <c r="Q19897" s="2"/>
    </row>
    <row r="19898" spans="17:17" x14ac:dyDescent="0.35">
      <c r="Q19898" s="2"/>
    </row>
    <row r="19899" spans="17:17" x14ac:dyDescent="0.35">
      <c r="Q19899" s="2"/>
    </row>
    <row r="19900" spans="17:17" x14ac:dyDescent="0.35">
      <c r="Q19900" s="2"/>
    </row>
    <row r="19901" spans="17:17" x14ac:dyDescent="0.35">
      <c r="Q19901" s="2"/>
    </row>
    <row r="19902" spans="17:17" x14ac:dyDescent="0.35">
      <c r="Q19902" s="2"/>
    </row>
    <row r="19903" spans="17:17" x14ac:dyDescent="0.35">
      <c r="Q19903" s="2"/>
    </row>
    <row r="19904" spans="17:17" x14ac:dyDescent="0.35">
      <c r="Q19904" s="2"/>
    </row>
    <row r="19905" spans="17:17" x14ac:dyDescent="0.35">
      <c r="Q19905" s="2"/>
    </row>
    <row r="19906" spans="17:17" x14ac:dyDescent="0.35">
      <c r="Q19906" s="2"/>
    </row>
    <row r="19907" spans="17:17" x14ac:dyDescent="0.35">
      <c r="Q19907" s="2"/>
    </row>
    <row r="19908" spans="17:17" x14ac:dyDescent="0.35">
      <c r="Q19908" s="2"/>
    </row>
    <row r="19909" spans="17:17" x14ac:dyDescent="0.35">
      <c r="Q19909" s="2"/>
    </row>
    <row r="19910" spans="17:17" x14ac:dyDescent="0.35">
      <c r="Q19910" s="2"/>
    </row>
    <row r="19911" spans="17:17" x14ac:dyDescent="0.35">
      <c r="Q19911" s="2"/>
    </row>
    <row r="19912" spans="17:17" x14ac:dyDescent="0.35">
      <c r="Q19912" s="2"/>
    </row>
    <row r="19913" spans="17:17" x14ac:dyDescent="0.35">
      <c r="Q19913" s="2"/>
    </row>
    <row r="19914" spans="17:17" x14ac:dyDescent="0.35">
      <c r="Q19914" s="2"/>
    </row>
    <row r="19915" spans="17:17" x14ac:dyDescent="0.35">
      <c r="Q19915" s="2"/>
    </row>
    <row r="19916" spans="17:17" x14ac:dyDescent="0.35">
      <c r="Q19916" s="2"/>
    </row>
    <row r="19917" spans="17:17" x14ac:dyDescent="0.35">
      <c r="Q19917" s="2"/>
    </row>
    <row r="19918" spans="17:17" x14ac:dyDescent="0.35">
      <c r="Q19918" s="2"/>
    </row>
    <row r="19919" spans="17:17" x14ac:dyDescent="0.35">
      <c r="Q19919" s="2"/>
    </row>
    <row r="19920" spans="17:17" x14ac:dyDescent="0.35">
      <c r="Q19920" s="2"/>
    </row>
    <row r="19921" spans="17:17" x14ac:dyDescent="0.35">
      <c r="Q19921" s="2"/>
    </row>
    <row r="19922" spans="17:17" x14ac:dyDescent="0.35">
      <c r="Q19922" s="2"/>
    </row>
    <row r="19923" spans="17:17" x14ac:dyDescent="0.35">
      <c r="Q19923" s="2"/>
    </row>
    <row r="19924" spans="17:17" x14ac:dyDescent="0.35">
      <c r="Q19924" s="2"/>
    </row>
    <row r="19925" spans="17:17" x14ac:dyDescent="0.35">
      <c r="Q19925" s="2"/>
    </row>
    <row r="19926" spans="17:17" x14ac:dyDescent="0.35">
      <c r="Q19926" s="2"/>
    </row>
    <row r="19927" spans="17:17" x14ac:dyDescent="0.35">
      <c r="Q19927" s="2"/>
    </row>
    <row r="19928" spans="17:17" x14ac:dyDescent="0.35">
      <c r="Q19928" s="2"/>
    </row>
    <row r="19929" spans="17:17" x14ac:dyDescent="0.35">
      <c r="Q19929" s="2"/>
    </row>
    <row r="19930" spans="17:17" x14ac:dyDescent="0.35">
      <c r="Q19930" s="2"/>
    </row>
    <row r="19931" spans="17:17" x14ac:dyDescent="0.35">
      <c r="Q19931" s="2"/>
    </row>
    <row r="19932" spans="17:17" x14ac:dyDescent="0.35">
      <c r="Q19932" s="2"/>
    </row>
    <row r="19933" spans="17:17" x14ac:dyDescent="0.35">
      <c r="Q19933" s="2"/>
    </row>
    <row r="19934" spans="17:17" x14ac:dyDescent="0.35">
      <c r="Q19934" s="2"/>
    </row>
    <row r="19935" spans="17:17" x14ac:dyDescent="0.35">
      <c r="Q19935" s="2"/>
    </row>
    <row r="19936" spans="17:17" x14ac:dyDescent="0.35">
      <c r="Q19936" s="2"/>
    </row>
    <row r="19937" spans="17:17" x14ac:dyDescent="0.35">
      <c r="Q19937" s="2"/>
    </row>
    <row r="19938" spans="17:17" x14ac:dyDescent="0.35">
      <c r="Q19938" s="2"/>
    </row>
    <row r="19939" spans="17:17" x14ac:dyDescent="0.35">
      <c r="Q19939" s="2"/>
    </row>
    <row r="19940" spans="17:17" x14ac:dyDescent="0.35">
      <c r="Q19940" s="2"/>
    </row>
    <row r="19941" spans="17:17" x14ac:dyDescent="0.35">
      <c r="Q19941" s="2"/>
    </row>
    <row r="19942" spans="17:17" x14ac:dyDescent="0.35">
      <c r="Q19942" s="2"/>
    </row>
    <row r="19943" spans="17:17" x14ac:dyDescent="0.35">
      <c r="Q19943" s="2"/>
    </row>
    <row r="19944" spans="17:17" x14ac:dyDescent="0.35">
      <c r="Q19944" s="2"/>
    </row>
    <row r="19945" spans="17:17" x14ac:dyDescent="0.35">
      <c r="Q19945" s="2"/>
    </row>
    <row r="19946" spans="17:17" x14ac:dyDescent="0.35">
      <c r="Q19946" s="2"/>
    </row>
    <row r="19947" spans="17:17" x14ac:dyDescent="0.35">
      <c r="Q19947" s="2"/>
    </row>
    <row r="19948" spans="17:17" x14ac:dyDescent="0.35">
      <c r="Q19948" s="2"/>
    </row>
    <row r="19949" spans="17:17" x14ac:dyDescent="0.35">
      <c r="Q19949" s="2"/>
    </row>
    <row r="19950" spans="17:17" x14ac:dyDescent="0.35">
      <c r="Q19950" s="2"/>
    </row>
    <row r="19951" spans="17:17" x14ac:dyDescent="0.35">
      <c r="Q19951" s="2"/>
    </row>
    <row r="19952" spans="17:17" x14ac:dyDescent="0.35">
      <c r="Q19952" s="2"/>
    </row>
    <row r="19953" spans="17:17" x14ac:dyDescent="0.35">
      <c r="Q19953" s="2"/>
    </row>
    <row r="19954" spans="17:17" x14ac:dyDescent="0.35">
      <c r="Q19954" s="2"/>
    </row>
    <row r="19955" spans="17:17" x14ac:dyDescent="0.35">
      <c r="Q19955" s="2"/>
    </row>
    <row r="19956" spans="17:17" x14ac:dyDescent="0.35">
      <c r="Q19956" s="2"/>
    </row>
    <row r="19957" spans="17:17" x14ac:dyDescent="0.35">
      <c r="Q19957" s="2"/>
    </row>
    <row r="19958" spans="17:17" x14ac:dyDescent="0.35">
      <c r="Q19958" s="2"/>
    </row>
    <row r="19959" spans="17:17" x14ac:dyDescent="0.35">
      <c r="Q19959" s="2"/>
    </row>
    <row r="19960" spans="17:17" x14ac:dyDescent="0.35">
      <c r="Q19960" s="2"/>
    </row>
    <row r="19961" spans="17:17" x14ac:dyDescent="0.35">
      <c r="Q19961" s="2"/>
    </row>
    <row r="19962" spans="17:17" x14ac:dyDescent="0.35">
      <c r="Q19962" s="2"/>
    </row>
    <row r="19963" spans="17:17" x14ac:dyDescent="0.35">
      <c r="Q19963" s="2"/>
    </row>
    <row r="19964" spans="17:17" x14ac:dyDescent="0.35">
      <c r="Q19964" s="2"/>
    </row>
    <row r="19965" spans="17:17" x14ac:dyDescent="0.35">
      <c r="Q19965" s="2"/>
    </row>
    <row r="19966" spans="17:17" x14ac:dyDescent="0.35">
      <c r="Q19966" s="2"/>
    </row>
    <row r="19967" spans="17:17" x14ac:dyDescent="0.35">
      <c r="Q19967" s="2"/>
    </row>
    <row r="19968" spans="17:17" x14ac:dyDescent="0.35">
      <c r="Q19968" s="2"/>
    </row>
    <row r="19969" spans="17:17" x14ac:dyDescent="0.35">
      <c r="Q19969" s="2"/>
    </row>
    <row r="19970" spans="17:17" x14ac:dyDescent="0.35">
      <c r="Q19970" s="2"/>
    </row>
    <row r="19971" spans="17:17" x14ac:dyDescent="0.35">
      <c r="Q19971" s="2"/>
    </row>
    <row r="19972" spans="17:17" x14ac:dyDescent="0.35">
      <c r="Q19972" s="2"/>
    </row>
    <row r="19973" spans="17:17" x14ac:dyDescent="0.35">
      <c r="Q19973" s="2"/>
    </row>
    <row r="19974" spans="17:17" x14ac:dyDescent="0.35">
      <c r="Q19974" s="2"/>
    </row>
    <row r="19975" spans="17:17" x14ac:dyDescent="0.35">
      <c r="Q19975" s="2"/>
    </row>
    <row r="19976" spans="17:17" x14ac:dyDescent="0.35">
      <c r="Q19976" s="2"/>
    </row>
    <row r="19977" spans="17:17" x14ac:dyDescent="0.35">
      <c r="Q19977" s="2"/>
    </row>
    <row r="19978" spans="17:17" x14ac:dyDescent="0.35">
      <c r="Q19978" s="2"/>
    </row>
    <row r="19979" spans="17:17" x14ac:dyDescent="0.35">
      <c r="Q19979" s="2"/>
    </row>
    <row r="19980" spans="17:17" x14ac:dyDescent="0.35">
      <c r="Q19980" s="2"/>
    </row>
    <row r="19981" spans="17:17" x14ac:dyDescent="0.35">
      <c r="Q19981" s="2"/>
    </row>
    <row r="19982" spans="17:17" x14ac:dyDescent="0.35">
      <c r="Q19982" s="2"/>
    </row>
    <row r="19983" spans="17:17" x14ac:dyDescent="0.35">
      <c r="Q19983" s="2"/>
    </row>
    <row r="19984" spans="17:17" x14ac:dyDescent="0.35">
      <c r="Q19984" s="2"/>
    </row>
    <row r="19985" spans="17:17" x14ac:dyDescent="0.35">
      <c r="Q19985" s="2"/>
    </row>
    <row r="19986" spans="17:17" x14ac:dyDescent="0.35">
      <c r="Q19986" s="2"/>
    </row>
    <row r="19987" spans="17:17" x14ac:dyDescent="0.35">
      <c r="Q19987" s="2"/>
    </row>
    <row r="19988" spans="17:17" x14ac:dyDescent="0.35">
      <c r="Q19988" s="2"/>
    </row>
    <row r="19989" spans="17:17" x14ac:dyDescent="0.35">
      <c r="Q19989" s="2"/>
    </row>
    <row r="19990" spans="17:17" x14ac:dyDescent="0.35">
      <c r="Q19990" s="2"/>
    </row>
    <row r="19991" spans="17:17" x14ac:dyDescent="0.35">
      <c r="Q19991" s="2"/>
    </row>
    <row r="19992" spans="17:17" x14ac:dyDescent="0.35">
      <c r="Q19992" s="2"/>
    </row>
    <row r="19993" spans="17:17" x14ac:dyDescent="0.35">
      <c r="Q19993" s="2"/>
    </row>
    <row r="19994" spans="17:17" x14ac:dyDescent="0.35">
      <c r="Q19994" s="2"/>
    </row>
    <row r="19995" spans="17:17" x14ac:dyDescent="0.35">
      <c r="Q19995" s="2"/>
    </row>
    <row r="19996" spans="17:17" x14ac:dyDescent="0.35">
      <c r="Q19996" s="2"/>
    </row>
    <row r="19997" spans="17:17" x14ac:dyDescent="0.35">
      <c r="Q19997" s="2"/>
    </row>
    <row r="19998" spans="17:17" x14ac:dyDescent="0.35">
      <c r="Q19998" s="2"/>
    </row>
    <row r="19999" spans="17:17" x14ac:dyDescent="0.35">
      <c r="Q19999" s="2"/>
    </row>
    <row r="20000" spans="17:17" x14ac:dyDescent="0.35">
      <c r="Q20000" s="2"/>
    </row>
    <row r="20001" spans="17:17" x14ac:dyDescent="0.35">
      <c r="Q20001" s="2"/>
    </row>
    <row r="20002" spans="17:17" x14ac:dyDescent="0.35">
      <c r="Q20002" s="2"/>
    </row>
    <row r="20003" spans="17:17" x14ac:dyDescent="0.35">
      <c r="Q20003" s="2"/>
    </row>
    <row r="20004" spans="17:17" x14ac:dyDescent="0.35">
      <c r="Q20004" s="2"/>
    </row>
    <row r="20005" spans="17:17" x14ac:dyDescent="0.35">
      <c r="Q20005" s="2"/>
    </row>
    <row r="20006" spans="17:17" x14ac:dyDescent="0.35">
      <c r="Q20006" s="2"/>
    </row>
    <row r="20007" spans="17:17" x14ac:dyDescent="0.35">
      <c r="Q20007" s="2"/>
    </row>
    <row r="20008" spans="17:17" x14ac:dyDescent="0.35">
      <c r="Q20008" s="2"/>
    </row>
    <row r="20009" spans="17:17" x14ac:dyDescent="0.35">
      <c r="Q20009" s="2"/>
    </row>
    <row r="20010" spans="17:17" x14ac:dyDescent="0.35">
      <c r="Q20010" s="2"/>
    </row>
    <row r="20011" spans="17:17" x14ac:dyDescent="0.35">
      <c r="Q20011" s="2"/>
    </row>
    <row r="20012" spans="17:17" x14ac:dyDescent="0.35">
      <c r="Q20012" s="2"/>
    </row>
    <row r="20013" spans="17:17" x14ac:dyDescent="0.35">
      <c r="Q20013" s="2"/>
    </row>
    <row r="20014" spans="17:17" x14ac:dyDescent="0.35">
      <c r="Q20014" s="2"/>
    </row>
    <row r="20015" spans="17:17" x14ac:dyDescent="0.35">
      <c r="Q20015" s="2"/>
    </row>
    <row r="20016" spans="17:17" x14ac:dyDescent="0.35">
      <c r="Q20016" s="2"/>
    </row>
    <row r="20017" spans="17:17" x14ac:dyDescent="0.35">
      <c r="Q20017" s="2"/>
    </row>
    <row r="20018" spans="17:17" x14ac:dyDescent="0.35">
      <c r="Q20018" s="2"/>
    </row>
    <row r="20019" spans="17:17" x14ac:dyDescent="0.35">
      <c r="Q20019" s="2"/>
    </row>
    <row r="20020" spans="17:17" x14ac:dyDescent="0.35">
      <c r="Q20020" s="2"/>
    </row>
    <row r="20021" spans="17:17" x14ac:dyDescent="0.35">
      <c r="Q20021" s="2"/>
    </row>
    <row r="20022" spans="17:17" x14ac:dyDescent="0.35">
      <c r="Q20022" s="2"/>
    </row>
    <row r="20023" spans="17:17" x14ac:dyDescent="0.35">
      <c r="Q20023" s="2"/>
    </row>
    <row r="20024" spans="17:17" x14ac:dyDescent="0.35">
      <c r="Q20024" s="2"/>
    </row>
    <row r="20025" spans="17:17" x14ac:dyDescent="0.35">
      <c r="Q20025" s="2"/>
    </row>
    <row r="20026" spans="17:17" x14ac:dyDescent="0.35">
      <c r="Q20026" s="2"/>
    </row>
    <row r="20027" spans="17:17" x14ac:dyDescent="0.35">
      <c r="Q20027" s="2"/>
    </row>
    <row r="20028" spans="17:17" x14ac:dyDescent="0.35">
      <c r="Q20028" s="2"/>
    </row>
    <row r="20029" spans="17:17" x14ac:dyDescent="0.35">
      <c r="Q20029" s="2"/>
    </row>
    <row r="20030" spans="17:17" x14ac:dyDescent="0.35">
      <c r="Q20030" s="2"/>
    </row>
    <row r="20031" spans="17:17" x14ac:dyDescent="0.35">
      <c r="Q20031" s="2"/>
    </row>
    <row r="20032" spans="17:17" x14ac:dyDescent="0.35">
      <c r="Q20032" s="2"/>
    </row>
    <row r="20033" spans="17:17" x14ac:dyDescent="0.35">
      <c r="Q20033" s="2"/>
    </row>
    <row r="20034" spans="17:17" x14ac:dyDescent="0.35">
      <c r="Q20034" s="2"/>
    </row>
    <row r="20035" spans="17:17" x14ac:dyDescent="0.35">
      <c r="Q20035" s="2"/>
    </row>
    <row r="20036" spans="17:17" x14ac:dyDescent="0.35">
      <c r="Q20036" s="2"/>
    </row>
    <row r="20037" spans="17:17" x14ac:dyDescent="0.35">
      <c r="Q20037" s="2"/>
    </row>
    <row r="20038" spans="17:17" x14ac:dyDescent="0.35">
      <c r="Q20038" s="2"/>
    </row>
    <row r="20039" spans="17:17" x14ac:dyDescent="0.35">
      <c r="Q20039" s="2"/>
    </row>
    <row r="20040" spans="17:17" x14ac:dyDescent="0.35">
      <c r="Q20040" s="2"/>
    </row>
    <row r="20041" spans="17:17" x14ac:dyDescent="0.35">
      <c r="Q20041" s="2"/>
    </row>
    <row r="20042" spans="17:17" x14ac:dyDescent="0.35">
      <c r="Q20042" s="2"/>
    </row>
    <row r="20043" spans="17:17" x14ac:dyDescent="0.35">
      <c r="Q20043" s="2"/>
    </row>
    <row r="20044" spans="17:17" x14ac:dyDescent="0.35">
      <c r="Q20044" s="2"/>
    </row>
    <row r="20045" spans="17:17" x14ac:dyDescent="0.35">
      <c r="Q20045" s="2"/>
    </row>
    <row r="20046" spans="17:17" x14ac:dyDescent="0.35">
      <c r="Q20046" s="2"/>
    </row>
    <row r="20047" spans="17:17" x14ac:dyDescent="0.35">
      <c r="Q20047" s="2"/>
    </row>
    <row r="20048" spans="17:17" x14ac:dyDescent="0.35">
      <c r="Q20048" s="2"/>
    </row>
    <row r="20049" spans="17:17" x14ac:dyDescent="0.35">
      <c r="Q20049" s="2"/>
    </row>
    <row r="20050" spans="17:17" x14ac:dyDescent="0.35">
      <c r="Q20050" s="2"/>
    </row>
    <row r="20051" spans="17:17" x14ac:dyDescent="0.35">
      <c r="Q20051" s="2"/>
    </row>
    <row r="20052" spans="17:17" x14ac:dyDescent="0.35">
      <c r="Q20052" s="2"/>
    </row>
    <row r="20053" spans="17:17" x14ac:dyDescent="0.35">
      <c r="Q20053" s="2"/>
    </row>
    <row r="20054" spans="17:17" x14ac:dyDescent="0.35">
      <c r="Q20054" s="2"/>
    </row>
    <row r="20055" spans="17:17" x14ac:dyDescent="0.35">
      <c r="Q20055" s="2"/>
    </row>
    <row r="20056" spans="17:17" x14ac:dyDescent="0.35">
      <c r="Q20056" s="2"/>
    </row>
    <row r="20057" spans="17:17" x14ac:dyDescent="0.35">
      <c r="Q20057" s="2"/>
    </row>
    <row r="20058" spans="17:17" x14ac:dyDescent="0.35">
      <c r="Q20058" s="2"/>
    </row>
    <row r="20059" spans="17:17" x14ac:dyDescent="0.35">
      <c r="Q20059" s="2"/>
    </row>
    <row r="20060" spans="17:17" x14ac:dyDescent="0.35">
      <c r="Q20060" s="2"/>
    </row>
    <row r="20061" spans="17:17" x14ac:dyDescent="0.35">
      <c r="Q20061" s="2"/>
    </row>
    <row r="20062" spans="17:17" x14ac:dyDescent="0.35">
      <c r="Q20062" s="2"/>
    </row>
    <row r="20063" spans="17:17" x14ac:dyDescent="0.35">
      <c r="Q20063" s="2"/>
    </row>
    <row r="20064" spans="17:17" x14ac:dyDescent="0.35">
      <c r="Q20064" s="2"/>
    </row>
    <row r="20065" spans="17:17" x14ac:dyDescent="0.35">
      <c r="Q20065" s="2"/>
    </row>
    <row r="20066" spans="17:17" x14ac:dyDescent="0.35">
      <c r="Q20066" s="2"/>
    </row>
    <row r="20067" spans="17:17" x14ac:dyDescent="0.35">
      <c r="Q20067" s="2"/>
    </row>
    <row r="20068" spans="17:17" x14ac:dyDescent="0.35">
      <c r="Q20068" s="2"/>
    </row>
    <row r="20069" spans="17:17" x14ac:dyDescent="0.35">
      <c r="Q20069" s="2"/>
    </row>
    <row r="20070" spans="17:17" x14ac:dyDescent="0.35">
      <c r="Q20070" s="2"/>
    </row>
    <row r="20071" spans="17:17" x14ac:dyDescent="0.35">
      <c r="Q20071" s="2"/>
    </row>
    <row r="20072" spans="17:17" x14ac:dyDescent="0.35">
      <c r="Q20072" s="2"/>
    </row>
    <row r="20073" spans="17:17" x14ac:dyDescent="0.35">
      <c r="Q20073" s="2"/>
    </row>
    <row r="20074" spans="17:17" x14ac:dyDescent="0.35">
      <c r="Q20074" s="2"/>
    </row>
    <row r="20075" spans="17:17" x14ac:dyDescent="0.35">
      <c r="Q20075" s="2"/>
    </row>
    <row r="20076" spans="17:17" x14ac:dyDescent="0.35">
      <c r="Q20076" s="2"/>
    </row>
    <row r="20077" spans="17:17" x14ac:dyDescent="0.35">
      <c r="Q20077" s="2"/>
    </row>
    <row r="20078" spans="17:17" x14ac:dyDescent="0.35">
      <c r="Q20078" s="2"/>
    </row>
    <row r="20079" spans="17:17" x14ac:dyDescent="0.35">
      <c r="Q20079" s="2"/>
    </row>
    <row r="20080" spans="17:17" x14ac:dyDescent="0.35">
      <c r="Q20080" s="2"/>
    </row>
    <row r="20081" spans="17:17" x14ac:dyDescent="0.35">
      <c r="Q20081" s="2"/>
    </row>
    <row r="20082" spans="17:17" x14ac:dyDescent="0.35">
      <c r="Q20082" s="2"/>
    </row>
    <row r="20083" spans="17:17" x14ac:dyDescent="0.35">
      <c r="Q20083" s="2"/>
    </row>
    <row r="20084" spans="17:17" x14ac:dyDescent="0.35">
      <c r="Q20084" s="2"/>
    </row>
    <row r="20085" spans="17:17" x14ac:dyDescent="0.35">
      <c r="Q20085" s="2"/>
    </row>
    <row r="20086" spans="17:17" x14ac:dyDescent="0.35">
      <c r="Q20086" s="2"/>
    </row>
    <row r="20087" spans="17:17" x14ac:dyDescent="0.35">
      <c r="Q20087" s="2"/>
    </row>
    <row r="20088" spans="17:17" x14ac:dyDescent="0.35">
      <c r="Q20088" s="2"/>
    </row>
    <row r="20089" spans="17:17" x14ac:dyDescent="0.35">
      <c r="Q20089" s="2"/>
    </row>
    <row r="20090" spans="17:17" x14ac:dyDescent="0.35">
      <c r="Q20090" s="2"/>
    </row>
    <row r="20091" spans="17:17" x14ac:dyDescent="0.35">
      <c r="Q20091" s="2"/>
    </row>
    <row r="20092" spans="17:17" x14ac:dyDescent="0.35">
      <c r="Q20092" s="2"/>
    </row>
    <row r="20093" spans="17:17" x14ac:dyDescent="0.35">
      <c r="Q20093" s="2"/>
    </row>
    <row r="20094" spans="17:17" x14ac:dyDescent="0.35">
      <c r="Q20094" s="2"/>
    </row>
    <row r="20095" spans="17:17" x14ac:dyDescent="0.35">
      <c r="Q20095" s="2"/>
    </row>
    <row r="20096" spans="17:17" x14ac:dyDescent="0.35">
      <c r="Q20096" s="2"/>
    </row>
    <row r="20097" spans="17:17" x14ac:dyDescent="0.35">
      <c r="Q20097" s="2"/>
    </row>
    <row r="20098" spans="17:17" x14ac:dyDescent="0.35">
      <c r="Q20098" s="2"/>
    </row>
    <row r="20099" spans="17:17" x14ac:dyDescent="0.35">
      <c r="Q20099" s="2"/>
    </row>
    <row r="20100" spans="17:17" x14ac:dyDescent="0.35">
      <c r="Q20100" s="2"/>
    </row>
    <row r="20101" spans="17:17" x14ac:dyDescent="0.35">
      <c r="Q20101" s="2"/>
    </row>
    <row r="20102" spans="17:17" x14ac:dyDescent="0.35">
      <c r="Q20102" s="2"/>
    </row>
    <row r="20103" spans="17:17" x14ac:dyDescent="0.35">
      <c r="Q20103" s="2"/>
    </row>
    <row r="20104" spans="17:17" x14ac:dyDescent="0.35">
      <c r="Q20104" s="2"/>
    </row>
    <row r="20105" spans="17:17" x14ac:dyDescent="0.35">
      <c r="Q20105" s="2"/>
    </row>
    <row r="20106" spans="17:17" x14ac:dyDescent="0.35">
      <c r="Q20106" s="2"/>
    </row>
    <row r="20107" spans="17:17" x14ac:dyDescent="0.35">
      <c r="Q20107" s="2"/>
    </row>
    <row r="20108" spans="17:17" x14ac:dyDescent="0.35">
      <c r="Q20108" s="2"/>
    </row>
    <row r="20109" spans="17:17" x14ac:dyDescent="0.35">
      <c r="Q20109" s="2"/>
    </row>
    <row r="20110" spans="17:17" x14ac:dyDescent="0.35">
      <c r="Q20110" s="2"/>
    </row>
    <row r="20111" spans="17:17" x14ac:dyDescent="0.35">
      <c r="Q20111" s="2"/>
    </row>
    <row r="20112" spans="17:17" x14ac:dyDescent="0.35">
      <c r="Q20112" s="2"/>
    </row>
    <row r="20113" spans="17:17" x14ac:dyDescent="0.35">
      <c r="Q20113" s="2"/>
    </row>
    <row r="20114" spans="17:17" x14ac:dyDescent="0.35">
      <c r="Q20114" s="2"/>
    </row>
    <row r="20115" spans="17:17" x14ac:dyDescent="0.35">
      <c r="Q20115" s="2"/>
    </row>
    <row r="20116" spans="17:17" x14ac:dyDescent="0.35">
      <c r="Q20116" s="2"/>
    </row>
    <row r="20117" spans="17:17" x14ac:dyDescent="0.35">
      <c r="Q20117" s="2"/>
    </row>
    <row r="20118" spans="17:17" x14ac:dyDescent="0.35">
      <c r="Q20118" s="2"/>
    </row>
    <row r="20119" spans="17:17" x14ac:dyDescent="0.35">
      <c r="Q20119" s="2"/>
    </row>
    <row r="20120" spans="17:17" x14ac:dyDescent="0.35">
      <c r="Q20120" s="2"/>
    </row>
    <row r="20121" spans="17:17" x14ac:dyDescent="0.35">
      <c r="Q20121" s="2"/>
    </row>
    <row r="20122" spans="17:17" x14ac:dyDescent="0.35">
      <c r="Q20122" s="2"/>
    </row>
    <row r="20123" spans="17:17" x14ac:dyDescent="0.35">
      <c r="Q20123" s="2"/>
    </row>
    <row r="20124" spans="17:17" x14ac:dyDescent="0.35">
      <c r="Q20124" s="2"/>
    </row>
    <row r="20125" spans="17:17" x14ac:dyDescent="0.35">
      <c r="Q20125" s="2"/>
    </row>
    <row r="20126" spans="17:17" x14ac:dyDescent="0.35">
      <c r="Q20126" s="2"/>
    </row>
    <row r="20127" spans="17:17" x14ac:dyDescent="0.35">
      <c r="Q20127" s="2"/>
    </row>
    <row r="20128" spans="17:17" x14ac:dyDescent="0.35">
      <c r="Q20128" s="2"/>
    </row>
    <row r="20129" spans="17:17" x14ac:dyDescent="0.35">
      <c r="Q20129" s="2"/>
    </row>
    <row r="20130" spans="17:17" x14ac:dyDescent="0.35">
      <c r="Q20130" s="2"/>
    </row>
    <row r="20131" spans="17:17" x14ac:dyDescent="0.35">
      <c r="Q20131" s="2"/>
    </row>
    <row r="20132" spans="17:17" x14ac:dyDescent="0.35">
      <c r="Q20132" s="2"/>
    </row>
    <row r="20133" spans="17:17" x14ac:dyDescent="0.35">
      <c r="Q20133" s="2"/>
    </row>
    <row r="20134" spans="17:17" x14ac:dyDescent="0.35">
      <c r="Q20134" s="2"/>
    </row>
    <row r="20135" spans="17:17" x14ac:dyDescent="0.35">
      <c r="Q20135" s="2"/>
    </row>
    <row r="20136" spans="17:17" x14ac:dyDescent="0.35">
      <c r="Q20136" s="2"/>
    </row>
    <row r="20137" spans="17:17" x14ac:dyDescent="0.35">
      <c r="Q20137" s="2"/>
    </row>
    <row r="20138" spans="17:17" x14ac:dyDescent="0.35">
      <c r="Q20138" s="2"/>
    </row>
    <row r="20139" spans="17:17" x14ac:dyDescent="0.35">
      <c r="Q20139" s="2"/>
    </row>
    <row r="20140" spans="17:17" x14ac:dyDescent="0.35">
      <c r="Q20140" s="2"/>
    </row>
    <row r="20141" spans="17:17" x14ac:dyDescent="0.35">
      <c r="Q20141" s="2"/>
    </row>
    <row r="20142" spans="17:17" x14ac:dyDescent="0.35">
      <c r="Q20142" s="2"/>
    </row>
    <row r="20143" spans="17:17" x14ac:dyDescent="0.35">
      <c r="Q20143" s="2"/>
    </row>
    <row r="20144" spans="17:17" x14ac:dyDescent="0.35">
      <c r="Q20144" s="2"/>
    </row>
    <row r="20145" spans="17:17" x14ac:dyDescent="0.35">
      <c r="Q20145" s="2"/>
    </row>
    <row r="20146" spans="17:17" x14ac:dyDescent="0.35">
      <c r="Q20146" s="2"/>
    </row>
    <row r="20147" spans="17:17" x14ac:dyDescent="0.35">
      <c r="Q20147" s="2"/>
    </row>
    <row r="20148" spans="17:17" x14ac:dyDescent="0.35">
      <c r="Q20148" s="2"/>
    </row>
    <row r="20149" spans="17:17" x14ac:dyDescent="0.35">
      <c r="Q20149" s="2"/>
    </row>
    <row r="20150" spans="17:17" x14ac:dyDescent="0.35">
      <c r="Q20150" s="2"/>
    </row>
    <row r="20151" spans="17:17" x14ac:dyDescent="0.35">
      <c r="Q20151" s="2"/>
    </row>
    <row r="20152" spans="17:17" x14ac:dyDescent="0.35">
      <c r="Q20152" s="2"/>
    </row>
    <row r="20153" spans="17:17" x14ac:dyDescent="0.35">
      <c r="Q20153" s="2"/>
    </row>
    <row r="20154" spans="17:17" x14ac:dyDescent="0.35">
      <c r="Q20154" s="2"/>
    </row>
    <row r="20155" spans="17:17" x14ac:dyDescent="0.35">
      <c r="Q20155" s="2"/>
    </row>
    <row r="20156" spans="17:17" x14ac:dyDescent="0.35">
      <c r="Q20156" s="2"/>
    </row>
    <row r="20157" spans="17:17" x14ac:dyDescent="0.35">
      <c r="Q20157" s="2"/>
    </row>
    <row r="20158" spans="17:17" x14ac:dyDescent="0.35">
      <c r="Q20158" s="2"/>
    </row>
    <row r="20159" spans="17:17" x14ac:dyDescent="0.35">
      <c r="Q20159" s="2"/>
    </row>
    <row r="20160" spans="17:17" x14ac:dyDescent="0.35">
      <c r="Q20160" s="2"/>
    </row>
    <row r="20161" spans="17:17" x14ac:dyDescent="0.35">
      <c r="Q20161" s="2"/>
    </row>
    <row r="20162" spans="17:17" x14ac:dyDescent="0.35">
      <c r="Q20162" s="2"/>
    </row>
    <row r="20163" spans="17:17" x14ac:dyDescent="0.35">
      <c r="Q20163" s="2"/>
    </row>
    <row r="20164" spans="17:17" x14ac:dyDescent="0.35">
      <c r="Q20164" s="2"/>
    </row>
    <row r="20165" spans="17:17" x14ac:dyDescent="0.35">
      <c r="Q20165" s="2"/>
    </row>
    <row r="20166" spans="17:17" x14ac:dyDescent="0.35">
      <c r="Q20166" s="2"/>
    </row>
    <row r="20167" spans="17:17" x14ac:dyDescent="0.35">
      <c r="Q20167" s="2"/>
    </row>
    <row r="20168" spans="17:17" x14ac:dyDescent="0.35">
      <c r="Q20168" s="2"/>
    </row>
    <row r="20169" spans="17:17" x14ac:dyDescent="0.35">
      <c r="Q20169" s="2"/>
    </row>
    <row r="20170" spans="17:17" x14ac:dyDescent="0.35">
      <c r="Q20170" s="2"/>
    </row>
    <row r="20171" spans="17:17" x14ac:dyDescent="0.35">
      <c r="Q20171" s="2"/>
    </row>
    <row r="20172" spans="17:17" x14ac:dyDescent="0.35">
      <c r="Q20172" s="2"/>
    </row>
    <row r="20173" spans="17:17" x14ac:dyDescent="0.35">
      <c r="Q20173" s="2"/>
    </row>
    <row r="20174" spans="17:17" x14ac:dyDescent="0.35">
      <c r="Q20174" s="2"/>
    </row>
    <row r="20175" spans="17:17" x14ac:dyDescent="0.35">
      <c r="Q20175" s="2"/>
    </row>
    <row r="20176" spans="17:17" x14ac:dyDescent="0.35">
      <c r="Q20176" s="2"/>
    </row>
    <row r="20177" spans="17:17" x14ac:dyDescent="0.35">
      <c r="Q20177" s="2"/>
    </row>
    <row r="20178" spans="17:17" x14ac:dyDescent="0.35">
      <c r="Q20178" s="2"/>
    </row>
    <row r="20179" spans="17:17" x14ac:dyDescent="0.35">
      <c r="Q20179" s="2"/>
    </row>
    <row r="20180" spans="17:17" x14ac:dyDescent="0.35">
      <c r="Q20180" s="2"/>
    </row>
    <row r="20181" spans="17:17" x14ac:dyDescent="0.35">
      <c r="Q20181" s="2"/>
    </row>
    <row r="20182" spans="17:17" x14ac:dyDescent="0.35">
      <c r="Q20182" s="2"/>
    </row>
    <row r="20183" spans="17:17" x14ac:dyDescent="0.35">
      <c r="Q20183" s="2"/>
    </row>
    <row r="20184" spans="17:17" x14ac:dyDescent="0.35">
      <c r="Q20184" s="2"/>
    </row>
    <row r="20185" spans="17:17" x14ac:dyDescent="0.35">
      <c r="Q20185" s="2"/>
    </row>
    <row r="20186" spans="17:17" x14ac:dyDescent="0.35">
      <c r="Q20186" s="2"/>
    </row>
    <row r="20187" spans="17:17" x14ac:dyDescent="0.35">
      <c r="Q20187" s="2"/>
    </row>
    <row r="20188" spans="17:17" x14ac:dyDescent="0.35">
      <c r="Q20188" s="2"/>
    </row>
    <row r="20189" spans="17:17" x14ac:dyDescent="0.35">
      <c r="Q20189" s="2"/>
    </row>
    <row r="20190" spans="17:17" x14ac:dyDescent="0.35">
      <c r="Q20190" s="2"/>
    </row>
    <row r="20191" spans="17:17" x14ac:dyDescent="0.35">
      <c r="Q20191" s="2"/>
    </row>
    <row r="20192" spans="17:17" x14ac:dyDescent="0.35">
      <c r="Q20192" s="2"/>
    </row>
    <row r="20193" spans="17:17" x14ac:dyDescent="0.35">
      <c r="Q20193" s="2"/>
    </row>
    <row r="20194" spans="17:17" x14ac:dyDescent="0.35">
      <c r="Q20194" s="2"/>
    </row>
    <row r="20195" spans="17:17" x14ac:dyDescent="0.35">
      <c r="Q20195" s="2"/>
    </row>
    <row r="20196" spans="17:17" x14ac:dyDescent="0.35">
      <c r="Q20196" s="2"/>
    </row>
    <row r="20197" spans="17:17" x14ac:dyDescent="0.35">
      <c r="Q20197" s="2"/>
    </row>
    <row r="20198" spans="17:17" x14ac:dyDescent="0.35">
      <c r="Q20198" s="2"/>
    </row>
    <row r="20199" spans="17:17" x14ac:dyDescent="0.35">
      <c r="Q20199" s="2"/>
    </row>
    <row r="20200" spans="17:17" x14ac:dyDescent="0.35">
      <c r="Q20200" s="2"/>
    </row>
    <row r="20201" spans="17:17" x14ac:dyDescent="0.35">
      <c r="Q20201" s="2"/>
    </row>
    <row r="20202" spans="17:17" x14ac:dyDescent="0.35">
      <c r="Q20202" s="2"/>
    </row>
    <row r="20203" spans="17:17" x14ac:dyDescent="0.35">
      <c r="Q20203" s="2"/>
    </row>
    <row r="20204" spans="17:17" x14ac:dyDescent="0.35">
      <c r="Q20204" s="2"/>
    </row>
    <row r="20205" spans="17:17" x14ac:dyDescent="0.35">
      <c r="Q20205" s="2"/>
    </row>
    <row r="20206" spans="17:17" x14ac:dyDescent="0.35">
      <c r="Q20206" s="2"/>
    </row>
    <row r="20207" spans="17:17" x14ac:dyDescent="0.35">
      <c r="Q20207" s="2"/>
    </row>
    <row r="20208" spans="17:17" x14ac:dyDescent="0.35">
      <c r="Q20208" s="2"/>
    </row>
    <row r="20209" spans="17:17" x14ac:dyDescent="0.35">
      <c r="Q20209" s="2"/>
    </row>
    <row r="20210" spans="17:17" x14ac:dyDescent="0.35">
      <c r="Q20210" s="2"/>
    </row>
    <row r="20211" spans="17:17" x14ac:dyDescent="0.35">
      <c r="Q20211" s="2"/>
    </row>
    <row r="20212" spans="17:17" x14ac:dyDescent="0.35">
      <c r="Q20212" s="2"/>
    </row>
    <row r="20213" spans="17:17" x14ac:dyDescent="0.35">
      <c r="Q20213" s="2"/>
    </row>
    <row r="20214" spans="17:17" x14ac:dyDescent="0.35">
      <c r="Q20214" s="2"/>
    </row>
    <row r="20215" spans="17:17" x14ac:dyDescent="0.35">
      <c r="Q20215" s="2"/>
    </row>
    <row r="20216" spans="17:17" x14ac:dyDescent="0.35">
      <c r="Q20216" s="2"/>
    </row>
    <row r="20217" spans="17:17" x14ac:dyDescent="0.35">
      <c r="Q20217" s="2"/>
    </row>
    <row r="20218" spans="17:17" x14ac:dyDescent="0.35">
      <c r="Q20218" s="2"/>
    </row>
    <row r="20219" spans="17:17" x14ac:dyDescent="0.35">
      <c r="Q20219" s="2"/>
    </row>
    <row r="20220" spans="17:17" x14ac:dyDescent="0.35">
      <c r="Q20220" s="2"/>
    </row>
    <row r="20221" spans="17:17" x14ac:dyDescent="0.35">
      <c r="Q20221" s="2"/>
    </row>
    <row r="20222" spans="17:17" x14ac:dyDescent="0.35">
      <c r="Q20222" s="2"/>
    </row>
    <row r="20223" spans="17:17" x14ac:dyDescent="0.35">
      <c r="Q20223" s="2"/>
    </row>
    <row r="20224" spans="17:17" x14ac:dyDescent="0.35">
      <c r="Q20224" s="2"/>
    </row>
    <row r="20225" spans="17:17" x14ac:dyDescent="0.35">
      <c r="Q20225" s="2"/>
    </row>
    <row r="20226" spans="17:17" x14ac:dyDescent="0.35">
      <c r="Q20226" s="2"/>
    </row>
    <row r="20227" spans="17:17" x14ac:dyDescent="0.35">
      <c r="Q20227" s="2"/>
    </row>
    <row r="20228" spans="17:17" x14ac:dyDescent="0.35">
      <c r="Q20228" s="2"/>
    </row>
    <row r="20229" spans="17:17" x14ac:dyDescent="0.35">
      <c r="Q20229" s="2"/>
    </row>
    <row r="20230" spans="17:17" x14ac:dyDescent="0.35">
      <c r="Q20230" s="2"/>
    </row>
    <row r="20231" spans="17:17" x14ac:dyDescent="0.35">
      <c r="Q20231" s="2"/>
    </row>
    <row r="20232" spans="17:17" x14ac:dyDescent="0.35">
      <c r="Q20232" s="2"/>
    </row>
    <row r="20233" spans="17:17" x14ac:dyDescent="0.35">
      <c r="Q20233" s="2"/>
    </row>
    <row r="20234" spans="17:17" x14ac:dyDescent="0.35">
      <c r="Q20234" s="2"/>
    </row>
    <row r="20235" spans="17:17" x14ac:dyDescent="0.35">
      <c r="Q20235" s="2"/>
    </row>
    <row r="20236" spans="17:17" x14ac:dyDescent="0.35">
      <c r="Q20236" s="2"/>
    </row>
    <row r="20237" spans="17:17" x14ac:dyDescent="0.35">
      <c r="Q20237" s="2"/>
    </row>
    <row r="20238" spans="17:17" x14ac:dyDescent="0.35">
      <c r="Q20238" s="2"/>
    </row>
    <row r="20239" spans="17:17" x14ac:dyDescent="0.35">
      <c r="Q20239" s="2"/>
    </row>
    <row r="20240" spans="17:17" x14ac:dyDescent="0.35">
      <c r="Q20240" s="2"/>
    </row>
    <row r="20241" spans="17:17" x14ac:dyDescent="0.35">
      <c r="Q20241" s="2"/>
    </row>
    <row r="20242" spans="17:17" x14ac:dyDescent="0.35">
      <c r="Q20242" s="2"/>
    </row>
    <row r="20243" spans="17:17" x14ac:dyDescent="0.35">
      <c r="Q20243" s="2"/>
    </row>
    <row r="20244" spans="17:17" x14ac:dyDescent="0.35">
      <c r="Q20244" s="2"/>
    </row>
    <row r="20245" spans="17:17" x14ac:dyDescent="0.35">
      <c r="Q20245" s="2"/>
    </row>
    <row r="20246" spans="17:17" x14ac:dyDescent="0.35">
      <c r="Q20246" s="2"/>
    </row>
    <row r="20247" spans="17:17" x14ac:dyDescent="0.35">
      <c r="Q20247" s="2"/>
    </row>
    <row r="20248" spans="17:17" x14ac:dyDescent="0.35">
      <c r="Q20248" s="2"/>
    </row>
    <row r="20249" spans="17:17" x14ac:dyDescent="0.35">
      <c r="Q20249" s="2"/>
    </row>
    <row r="20250" spans="17:17" x14ac:dyDescent="0.35">
      <c r="Q20250" s="2"/>
    </row>
    <row r="20251" spans="17:17" x14ac:dyDescent="0.35">
      <c r="Q20251" s="2"/>
    </row>
    <row r="20252" spans="17:17" x14ac:dyDescent="0.35">
      <c r="Q20252" s="2"/>
    </row>
    <row r="20253" spans="17:17" x14ac:dyDescent="0.35">
      <c r="Q20253" s="2"/>
    </row>
    <row r="20254" spans="17:17" x14ac:dyDescent="0.35">
      <c r="Q20254" s="2"/>
    </row>
    <row r="20255" spans="17:17" x14ac:dyDescent="0.35">
      <c r="Q20255" s="2"/>
    </row>
    <row r="20256" spans="17:17" x14ac:dyDescent="0.35">
      <c r="Q20256" s="2"/>
    </row>
    <row r="20257" spans="17:17" x14ac:dyDescent="0.35">
      <c r="Q20257" s="2"/>
    </row>
    <row r="20258" spans="17:17" x14ac:dyDescent="0.35">
      <c r="Q20258" s="2"/>
    </row>
    <row r="20259" spans="17:17" x14ac:dyDescent="0.35">
      <c r="Q20259" s="2"/>
    </row>
    <row r="20260" spans="17:17" x14ac:dyDescent="0.35">
      <c r="Q20260" s="2"/>
    </row>
    <row r="20261" spans="17:17" x14ac:dyDescent="0.35">
      <c r="Q20261" s="2"/>
    </row>
    <row r="20262" spans="17:17" x14ac:dyDescent="0.35">
      <c r="Q20262" s="2"/>
    </row>
    <row r="20263" spans="17:17" x14ac:dyDescent="0.35">
      <c r="Q20263" s="2"/>
    </row>
    <row r="20264" spans="17:17" x14ac:dyDescent="0.35">
      <c r="Q20264" s="2"/>
    </row>
    <row r="20265" spans="17:17" x14ac:dyDescent="0.35">
      <c r="Q20265" s="2"/>
    </row>
    <row r="20266" spans="17:17" x14ac:dyDescent="0.35">
      <c r="Q20266" s="2"/>
    </row>
    <row r="20267" spans="17:17" x14ac:dyDescent="0.35">
      <c r="Q20267" s="2"/>
    </row>
    <row r="20268" spans="17:17" x14ac:dyDescent="0.35">
      <c r="Q20268" s="2"/>
    </row>
    <row r="20269" spans="17:17" x14ac:dyDescent="0.35">
      <c r="Q20269" s="2"/>
    </row>
    <row r="20270" spans="17:17" x14ac:dyDescent="0.35">
      <c r="Q20270" s="2"/>
    </row>
    <row r="20271" spans="17:17" x14ac:dyDescent="0.35">
      <c r="Q20271" s="2"/>
    </row>
    <row r="20272" spans="17:17" x14ac:dyDescent="0.35">
      <c r="Q20272" s="2"/>
    </row>
    <row r="20273" spans="17:17" x14ac:dyDescent="0.35">
      <c r="Q20273" s="2"/>
    </row>
    <row r="20274" spans="17:17" x14ac:dyDescent="0.35">
      <c r="Q20274" s="2"/>
    </row>
    <row r="20275" spans="17:17" x14ac:dyDescent="0.35">
      <c r="Q20275" s="2"/>
    </row>
    <row r="20276" spans="17:17" x14ac:dyDescent="0.35">
      <c r="Q20276" s="2"/>
    </row>
    <row r="20277" spans="17:17" x14ac:dyDescent="0.35">
      <c r="Q20277" s="2"/>
    </row>
    <row r="20278" spans="17:17" x14ac:dyDescent="0.35">
      <c r="Q20278" s="2"/>
    </row>
    <row r="20279" spans="17:17" x14ac:dyDescent="0.35">
      <c r="Q20279" s="2"/>
    </row>
    <row r="20280" spans="17:17" x14ac:dyDescent="0.35">
      <c r="Q20280" s="2"/>
    </row>
    <row r="20281" spans="17:17" x14ac:dyDescent="0.35">
      <c r="Q20281" s="2"/>
    </row>
    <row r="20282" spans="17:17" x14ac:dyDescent="0.35">
      <c r="Q20282" s="2"/>
    </row>
    <row r="20283" spans="17:17" x14ac:dyDescent="0.35">
      <c r="Q20283" s="2"/>
    </row>
    <row r="20284" spans="17:17" x14ac:dyDescent="0.35">
      <c r="Q20284" s="2"/>
    </row>
    <row r="20285" spans="17:17" x14ac:dyDescent="0.35">
      <c r="Q20285" s="2"/>
    </row>
    <row r="20286" spans="17:17" x14ac:dyDescent="0.35">
      <c r="Q20286" s="2"/>
    </row>
    <row r="20287" spans="17:17" x14ac:dyDescent="0.35">
      <c r="Q20287" s="2"/>
    </row>
    <row r="20288" spans="17:17" x14ac:dyDescent="0.35">
      <c r="Q20288" s="2"/>
    </row>
    <row r="20289" spans="17:17" x14ac:dyDescent="0.35">
      <c r="Q20289" s="2"/>
    </row>
    <row r="20290" spans="17:17" x14ac:dyDescent="0.35">
      <c r="Q20290" s="2"/>
    </row>
    <row r="20291" spans="17:17" x14ac:dyDescent="0.35">
      <c r="Q20291" s="2"/>
    </row>
    <row r="20292" spans="17:17" x14ac:dyDescent="0.35">
      <c r="Q20292" s="2"/>
    </row>
    <row r="20293" spans="17:17" x14ac:dyDescent="0.35">
      <c r="Q20293" s="2"/>
    </row>
    <row r="20294" spans="17:17" x14ac:dyDescent="0.35">
      <c r="Q20294" s="2"/>
    </row>
    <row r="20295" spans="17:17" x14ac:dyDescent="0.35">
      <c r="Q20295" s="2"/>
    </row>
    <row r="20296" spans="17:17" x14ac:dyDescent="0.35">
      <c r="Q20296" s="2"/>
    </row>
    <row r="20297" spans="17:17" x14ac:dyDescent="0.35">
      <c r="Q20297" s="2"/>
    </row>
    <row r="20298" spans="17:17" x14ac:dyDescent="0.35">
      <c r="Q20298" s="2"/>
    </row>
    <row r="20299" spans="17:17" x14ac:dyDescent="0.35">
      <c r="Q20299" s="2"/>
    </row>
    <row r="20300" spans="17:17" x14ac:dyDescent="0.35">
      <c r="Q20300" s="2"/>
    </row>
    <row r="20301" spans="17:17" x14ac:dyDescent="0.35">
      <c r="Q20301" s="2"/>
    </row>
    <row r="20302" spans="17:17" x14ac:dyDescent="0.35">
      <c r="Q20302" s="2"/>
    </row>
    <row r="20303" spans="17:17" x14ac:dyDescent="0.35">
      <c r="Q20303" s="2"/>
    </row>
    <row r="20304" spans="17:17" x14ac:dyDescent="0.35">
      <c r="Q20304" s="2"/>
    </row>
    <row r="20305" spans="17:17" x14ac:dyDescent="0.35">
      <c r="Q20305" s="2"/>
    </row>
    <row r="20306" spans="17:17" x14ac:dyDescent="0.35">
      <c r="Q20306" s="2"/>
    </row>
    <row r="20307" spans="17:17" x14ac:dyDescent="0.35">
      <c r="Q20307" s="2"/>
    </row>
    <row r="20308" spans="17:17" x14ac:dyDescent="0.35">
      <c r="Q20308" s="2"/>
    </row>
    <row r="20309" spans="17:17" x14ac:dyDescent="0.35">
      <c r="Q20309" s="2"/>
    </row>
    <row r="20310" spans="17:17" x14ac:dyDescent="0.35">
      <c r="Q20310" s="2"/>
    </row>
    <row r="20311" spans="17:17" x14ac:dyDescent="0.35">
      <c r="Q20311" s="2"/>
    </row>
    <row r="20312" spans="17:17" x14ac:dyDescent="0.35">
      <c r="Q20312" s="2"/>
    </row>
    <row r="20313" spans="17:17" x14ac:dyDescent="0.35">
      <c r="Q20313" s="2"/>
    </row>
    <row r="20314" spans="17:17" x14ac:dyDescent="0.35">
      <c r="Q20314" s="2"/>
    </row>
    <row r="20315" spans="17:17" x14ac:dyDescent="0.35">
      <c r="Q20315" s="2"/>
    </row>
    <row r="20316" spans="17:17" x14ac:dyDescent="0.35">
      <c r="Q20316" s="2"/>
    </row>
    <row r="20317" spans="17:17" x14ac:dyDescent="0.35">
      <c r="Q20317" s="2"/>
    </row>
    <row r="20318" spans="17:17" x14ac:dyDescent="0.35">
      <c r="Q20318" s="2"/>
    </row>
    <row r="20319" spans="17:17" x14ac:dyDescent="0.35">
      <c r="Q20319" s="2"/>
    </row>
    <row r="20320" spans="17:17" x14ac:dyDescent="0.35">
      <c r="Q20320" s="2"/>
    </row>
    <row r="20321" spans="17:17" x14ac:dyDescent="0.35">
      <c r="Q20321" s="2"/>
    </row>
    <row r="20322" spans="17:17" x14ac:dyDescent="0.35">
      <c r="Q20322" s="2"/>
    </row>
    <row r="20323" spans="17:17" x14ac:dyDescent="0.35">
      <c r="Q20323" s="2"/>
    </row>
    <row r="20324" spans="17:17" x14ac:dyDescent="0.35">
      <c r="Q20324" s="2"/>
    </row>
    <row r="20325" spans="17:17" x14ac:dyDescent="0.35">
      <c r="Q20325" s="2"/>
    </row>
    <row r="20326" spans="17:17" x14ac:dyDescent="0.35">
      <c r="Q20326" s="2"/>
    </row>
    <row r="20327" spans="17:17" x14ac:dyDescent="0.35">
      <c r="Q20327" s="2"/>
    </row>
    <row r="20328" spans="17:17" x14ac:dyDescent="0.35">
      <c r="Q20328" s="2"/>
    </row>
    <row r="20329" spans="17:17" x14ac:dyDescent="0.35">
      <c r="Q20329" s="2"/>
    </row>
    <row r="20330" spans="17:17" x14ac:dyDescent="0.35">
      <c r="Q20330" s="2"/>
    </row>
    <row r="20331" spans="17:17" x14ac:dyDescent="0.35">
      <c r="Q20331" s="2"/>
    </row>
    <row r="20332" spans="17:17" x14ac:dyDescent="0.35">
      <c r="Q20332" s="2"/>
    </row>
    <row r="20333" spans="17:17" x14ac:dyDescent="0.35">
      <c r="Q20333" s="2"/>
    </row>
    <row r="20334" spans="17:17" x14ac:dyDescent="0.35">
      <c r="Q20334" s="2"/>
    </row>
    <row r="20335" spans="17:17" x14ac:dyDescent="0.35">
      <c r="Q20335" s="2"/>
    </row>
    <row r="20336" spans="17:17" x14ac:dyDescent="0.35">
      <c r="Q20336" s="2"/>
    </row>
    <row r="20337" spans="17:17" x14ac:dyDescent="0.35">
      <c r="Q20337" s="2"/>
    </row>
    <row r="20338" spans="17:17" x14ac:dyDescent="0.35">
      <c r="Q20338" s="2"/>
    </row>
    <row r="20339" spans="17:17" x14ac:dyDescent="0.35">
      <c r="Q20339" s="2"/>
    </row>
    <row r="20340" spans="17:17" x14ac:dyDescent="0.35">
      <c r="Q20340" s="2"/>
    </row>
    <row r="20341" spans="17:17" x14ac:dyDescent="0.35">
      <c r="Q20341" s="2"/>
    </row>
    <row r="20342" spans="17:17" x14ac:dyDescent="0.35">
      <c r="Q20342" s="2"/>
    </row>
    <row r="20343" spans="17:17" x14ac:dyDescent="0.35">
      <c r="Q20343" s="2"/>
    </row>
    <row r="20344" spans="17:17" x14ac:dyDescent="0.35">
      <c r="Q20344" s="2"/>
    </row>
    <row r="20345" spans="17:17" x14ac:dyDescent="0.35">
      <c r="Q20345" s="2"/>
    </row>
    <row r="20346" spans="17:17" x14ac:dyDescent="0.35">
      <c r="Q20346" s="2"/>
    </row>
    <row r="20347" spans="17:17" x14ac:dyDescent="0.35">
      <c r="Q20347" s="2"/>
    </row>
    <row r="20348" spans="17:17" x14ac:dyDescent="0.35">
      <c r="Q20348" s="2"/>
    </row>
    <row r="20349" spans="17:17" x14ac:dyDescent="0.35">
      <c r="Q20349" s="2"/>
    </row>
    <row r="20350" spans="17:17" x14ac:dyDescent="0.35">
      <c r="Q20350" s="2"/>
    </row>
    <row r="20351" spans="17:17" x14ac:dyDescent="0.35">
      <c r="Q20351" s="2"/>
    </row>
    <row r="20352" spans="17:17" x14ac:dyDescent="0.35">
      <c r="Q20352" s="2"/>
    </row>
    <row r="20353" spans="17:17" x14ac:dyDescent="0.35">
      <c r="Q20353" s="2"/>
    </row>
    <row r="20354" spans="17:17" x14ac:dyDescent="0.35">
      <c r="Q20354" s="2"/>
    </row>
    <row r="20355" spans="17:17" x14ac:dyDescent="0.35">
      <c r="Q20355" s="2"/>
    </row>
    <row r="20356" spans="17:17" x14ac:dyDescent="0.35">
      <c r="Q20356" s="2"/>
    </row>
    <row r="20357" spans="17:17" x14ac:dyDescent="0.35">
      <c r="Q20357" s="2"/>
    </row>
    <row r="20358" spans="17:17" x14ac:dyDescent="0.35">
      <c r="Q20358" s="2"/>
    </row>
    <row r="20359" spans="17:17" x14ac:dyDescent="0.35">
      <c r="Q20359" s="2"/>
    </row>
    <row r="20360" spans="17:17" x14ac:dyDescent="0.35">
      <c r="Q20360" s="2"/>
    </row>
    <row r="20361" spans="17:17" x14ac:dyDescent="0.35">
      <c r="Q20361" s="2"/>
    </row>
    <row r="20362" spans="17:17" x14ac:dyDescent="0.35">
      <c r="Q20362" s="2"/>
    </row>
    <row r="20363" spans="17:17" x14ac:dyDescent="0.35">
      <c r="Q20363" s="2"/>
    </row>
    <row r="20364" spans="17:17" x14ac:dyDescent="0.35">
      <c r="Q20364" s="2"/>
    </row>
    <row r="20365" spans="17:17" x14ac:dyDescent="0.35">
      <c r="Q20365" s="2"/>
    </row>
    <row r="20366" spans="17:17" x14ac:dyDescent="0.35">
      <c r="Q20366" s="2"/>
    </row>
    <row r="20367" spans="17:17" x14ac:dyDescent="0.35">
      <c r="Q20367" s="2"/>
    </row>
    <row r="20368" spans="17:17" x14ac:dyDescent="0.35">
      <c r="Q20368" s="2"/>
    </row>
    <row r="20369" spans="17:17" x14ac:dyDescent="0.35">
      <c r="Q20369" s="2"/>
    </row>
    <row r="20370" spans="17:17" x14ac:dyDescent="0.35">
      <c r="Q20370" s="2"/>
    </row>
    <row r="20371" spans="17:17" x14ac:dyDescent="0.35">
      <c r="Q20371" s="2"/>
    </row>
    <row r="20372" spans="17:17" x14ac:dyDescent="0.35">
      <c r="Q20372" s="2"/>
    </row>
    <row r="20373" spans="17:17" x14ac:dyDescent="0.35">
      <c r="Q20373" s="2"/>
    </row>
    <row r="20374" spans="17:17" x14ac:dyDescent="0.35">
      <c r="Q20374" s="2"/>
    </row>
    <row r="20375" spans="17:17" x14ac:dyDescent="0.35">
      <c r="Q20375" s="2"/>
    </row>
    <row r="20376" spans="17:17" x14ac:dyDescent="0.35">
      <c r="Q20376" s="2"/>
    </row>
    <row r="20377" spans="17:17" x14ac:dyDescent="0.35">
      <c r="Q20377" s="2"/>
    </row>
    <row r="20378" spans="17:17" x14ac:dyDescent="0.35">
      <c r="Q20378" s="2"/>
    </row>
    <row r="20379" spans="17:17" x14ac:dyDescent="0.35">
      <c r="Q20379" s="2"/>
    </row>
    <row r="20380" spans="17:17" x14ac:dyDescent="0.35">
      <c r="Q20380" s="2"/>
    </row>
    <row r="20381" spans="17:17" x14ac:dyDescent="0.35">
      <c r="Q20381" s="2"/>
    </row>
    <row r="20382" spans="17:17" x14ac:dyDescent="0.35">
      <c r="Q20382" s="2"/>
    </row>
    <row r="20383" spans="17:17" x14ac:dyDescent="0.35">
      <c r="Q20383" s="2"/>
    </row>
    <row r="20384" spans="17:17" x14ac:dyDescent="0.35">
      <c r="Q20384" s="2"/>
    </row>
    <row r="20385" spans="17:17" x14ac:dyDescent="0.35">
      <c r="Q20385" s="2"/>
    </row>
    <row r="20386" spans="17:17" x14ac:dyDescent="0.35">
      <c r="Q20386" s="2"/>
    </row>
    <row r="20387" spans="17:17" x14ac:dyDescent="0.35">
      <c r="Q20387" s="2"/>
    </row>
    <row r="20388" spans="17:17" x14ac:dyDescent="0.35">
      <c r="Q20388" s="2"/>
    </row>
    <row r="20389" spans="17:17" x14ac:dyDescent="0.35">
      <c r="Q20389" s="2"/>
    </row>
    <row r="20390" spans="17:17" x14ac:dyDescent="0.35">
      <c r="Q20390" s="2"/>
    </row>
    <row r="20391" spans="17:17" x14ac:dyDescent="0.35">
      <c r="Q20391" s="2"/>
    </row>
    <row r="20392" spans="17:17" x14ac:dyDescent="0.35">
      <c r="Q20392" s="2"/>
    </row>
    <row r="20393" spans="17:17" x14ac:dyDescent="0.35">
      <c r="Q20393" s="2"/>
    </row>
    <row r="20394" spans="17:17" x14ac:dyDescent="0.35">
      <c r="Q20394" s="2"/>
    </row>
    <row r="20395" spans="17:17" x14ac:dyDescent="0.35">
      <c r="Q20395" s="2"/>
    </row>
    <row r="20396" spans="17:17" x14ac:dyDescent="0.35">
      <c r="Q20396" s="2"/>
    </row>
    <row r="20397" spans="17:17" x14ac:dyDescent="0.35">
      <c r="Q20397" s="2"/>
    </row>
    <row r="20398" spans="17:17" x14ac:dyDescent="0.35">
      <c r="Q20398" s="2"/>
    </row>
    <row r="20399" spans="17:17" x14ac:dyDescent="0.35">
      <c r="Q20399" s="2"/>
    </row>
    <row r="20400" spans="17:17" x14ac:dyDescent="0.35">
      <c r="Q20400" s="2"/>
    </row>
    <row r="20401" spans="17:17" x14ac:dyDescent="0.35">
      <c r="Q20401" s="2"/>
    </row>
    <row r="20402" spans="17:17" x14ac:dyDescent="0.35">
      <c r="Q20402" s="2"/>
    </row>
    <row r="20403" spans="17:17" x14ac:dyDescent="0.35">
      <c r="Q20403" s="2"/>
    </row>
    <row r="20404" spans="17:17" x14ac:dyDescent="0.35">
      <c r="Q20404" s="2"/>
    </row>
    <row r="20405" spans="17:17" x14ac:dyDescent="0.35">
      <c r="Q20405" s="2"/>
    </row>
    <row r="20406" spans="17:17" x14ac:dyDescent="0.35">
      <c r="Q20406" s="2"/>
    </row>
    <row r="20407" spans="17:17" x14ac:dyDescent="0.35">
      <c r="Q20407" s="2"/>
    </row>
    <row r="20408" spans="17:17" x14ac:dyDescent="0.35">
      <c r="Q20408" s="2"/>
    </row>
    <row r="20409" spans="17:17" x14ac:dyDescent="0.35">
      <c r="Q20409" s="2"/>
    </row>
    <row r="20410" spans="17:17" x14ac:dyDescent="0.35">
      <c r="Q20410" s="2"/>
    </row>
    <row r="20411" spans="17:17" x14ac:dyDescent="0.35">
      <c r="Q20411" s="2"/>
    </row>
    <row r="20412" spans="17:17" x14ac:dyDescent="0.35">
      <c r="Q20412" s="2"/>
    </row>
    <row r="20413" spans="17:17" x14ac:dyDescent="0.35">
      <c r="Q20413" s="2"/>
    </row>
    <row r="20414" spans="17:17" x14ac:dyDescent="0.35">
      <c r="Q20414" s="2"/>
    </row>
    <row r="20415" spans="17:17" x14ac:dyDescent="0.35">
      <c r="Q20415" s="2"/>
    </row>
    <row r="20416" spans="17:17" x14ac:dyDescent="0.35">
      <c r="Q20416" s="2"/>
    </row>
    <row r="20417" spans="17:17" x14ac:dyDescent="0.35">
      <c r="Q20417" s="2"/>
    </row>
    <row r="20418" spans="17:17" x14ac:dyDescent="0.35">
      <c r="Q20418" s="2"/>
    </row>
    <row r="20419" spans="17:17" x14ac:dyDescent="0.35">
      <c r="Q20419" s="2"/>
    </row>
    <row r="20420" spans="17:17" x14ac:dyDescent="0.35">
      <c r="Q20420" s="2"/>
    </row>
    <row r="20421" spans="17:17" x14ac:dyDescent="0.35">
      <c r="Q20421" s="2"/>
    </row>
    <row r="20422" spans="17:17" x14ac:dyDescent="0.35">
      <c r="Q20422" s="2"/>
    </row>
    <row r="20423" spans="17:17" x14ac:dyDescent="0.35">
      <c r="Q20423" s="2"/>
    </row>
    <row r="20424" spans="17:17" x14ac:dyDescent="0.35">
      <c r="Q20424" s="2"/>
    </row>
    <row r="20425" spans="17:17" x14ac:dyDescent="0.35">
      <c r="Q20425" s="2"/>
    </row>
    <row r="20426" spans="17:17" x14ac:dyDescent="0.35">
      <c r="Q20426" s="2"/>
    </row>
    <row r="20427" spans="17:17" x14ac:dyDescent="0.35">
      <c r="Q20427" s="2"/>
    </row>
    <row r="20428" spans="17:17" x14ac:dyDescent="0.35">
      <c r="Q20428" s="2"/>
    </row>
    <row r="20429" spans="17:17" x14ac:dyDescent="0.35">
      <c r="Q20429" s="2"/>
    </row>
    <row r="20430" spans="17:17" x14ac:dyDescent="0.35">
      <c r="Q20430" s="2"/>
    </row>
    <row r="20431" spans="17:17" x14ac:dyDescent="0.35">
      <c r="Q20431" s="2"/>
    </row>
    <row r="20432" spans="17:17" x14ac:dyDescent="0.35">
      <c r="Q20432" s="2"/>
    </row>
    <row r="20433" spans="17:17" x14ac:dyDescent="0.35">
      <c r="Q20433" s="2"/>
    </row>
    <row r="20434" spans="17:17" x14ac:dyDescent="0.35">
      <c r="Q20434" s="2"/>
    </row>
    <row r="20435" spans="17:17" x14ac:dyDescent="0.35">
      <c r="Q20435" s="2"/>
    </row>
    <row r="20436" spans="17:17" x14ac:dyDescent="0.35">
      <c r="Q20436" s="2"/>
    </row>
    <row r="20437" spans="17:17" x14ac:dyDescent="0.35">
      <c r="Q20437" s="2"/>
    </row>
    <row r="20438" spans="17:17" x14ac:dyDescent="0.35">
      <c r="Q20438" s="2"/>
    </row>
    <row r="20439" spans="17:17" x14ac:dyDescent="0.35">
      <c r="Q20439" s="2"/>
    </row>
    <row r="20440" spans="17:17" x14ac:dyDescent="0.35">
      <c r="Q20440" s="2"/>
    </row>
    <row r="20441" spans="17:17" x14ac:dyDescent="0.35">
      <c r="Q20441" s="2"/>
    </row>
    <row r="20442" spans="17:17" x14ac:dyDescent="0.35">
      <c r="Q20442" s="2"/>
    </row>
    <row r="20443" spans="17:17" x14ac:dyDescent="0.35">
      <c r="Q20443" s="2"/>
    </row>
    <row r="20444" spans="17:17" x14ac:dyDescent="0.35">
      <c r="Q20444" s="2"/>
    </row>
    <row r="20445" spans="17:17" x14ac:dyDescent="0.35">
      <c r="Q20445" s="2"/>
    </row>
    <row r="20446" spans="17:17" x14ac:dyDescent="0.35">
      <c r="Q20446" s="2"/>
    </row>
    <row r="20447" spans="17:17" x14ac:dyDescent="0.35">
      <c r="Q20447" s="2"/>
    </row>
    <row r="20448" spans="17:17" x14ac:dyDescent="0.35">
      <c r="Q20448" s="2"/>
    </row>
    <row r="20449" spans="17:17" x14ac:dyDescent="0.35">
      <c r="Q20449" s="2"/>
    </row>
    <row r="20450" spans="17:17" x14ac:dyDescent="0.35">
      <c r="Q20450" s="2"/>
    </row>
    <row r="20451" spans="17:17" x14ac:dyDescent="0.35">
      <c r="Q20451" s="2"/>
    </row>
    <row r="20452" spans="17:17" x14ac:dyDescent="0.35">
      <c r="Q20452" s="2"/>
    </row>
    <row r="20453" spans="17:17" x14ac:dyDescent="0.35">
      <c r="Q20453" s="2"/>
    </row>
    <row r="20454" spans="17:17" x14ac:dyDescent="0.35">
      <c r="Q20454" s="2"/>
    </row>
    <row r="20455" spans="17:17" x14ac:dyDescent="0.35">
      <c r="Q20455" s="2"/>
    </row>
    <row r="20456" spans="17:17" x14ac:dyDescent="0.35">
      <c r="Q20456" s="2"/>
    </row>
    <row r="20457" spans="17:17" x14ac:dyDescent="0.35">
      <c r="Q20457" s="2"/>
    </row>
    <row r="20458" spans="17:17" x14ac:dyDescent="0.35">
      <c r="Q20458" s="2"/>
    </row>
    <row r="20459" spans="17:17" x14ac:dyDescent="0.35">
      <c r="Q20459" s="2"/>
    </row>
    <row r="20460" spans="17:17" x14ac:dyDescent="0.35">
      <c r="Q20460" s="2"/>
    </row>
    <row r="20461" spans="17:17" x14ac:dyDescent="0.35">
      <c r="Q20461" s="2"/>
    </row>
    <row r="20462" spans="17:17" x14ac:dyDescent="0.35">
      <c r="Q20462" s="2"/>
    </row>
    <row r="20463" spans="17:17" x14ac:dyDescent="0.35">
      <c r="Q20463" s="2"/>
    </row>
    <row r="20464" spans="17:17" x14ac:dyDescent="0.35">
      <c r="Q20464" s="2"/>
    </row>
    <row r="20465" spans="17:17" x14ac:dyDescent="0.35">
      <c r="Q20465" s="2"/>
    </row>
    <row r="20466" spans="17:17" x14ac:dyDescent="0.35">
      <c r="Q20466" s="2"/>
    </row>
    <row r="20467" spans="17:17" x14ac:dyDescent="0.35">
      <c r="Q20467" s="2"/>
    </row>
    <row r="20468" spans="17:17" x14ac:dyDescent="0.35">
      <c r="Q20468" s="2"/>
    </row>
    <row r="20469" spans="17:17" x14ac:dyDescent="0.35">
      <c r="Q20469" s="2"/>
    </row>
    <row r="20470" spans="17:17" x14ac:dyDescent="0.35">
      <c r="Q20470" s="2"/>
    </row>
    <row r="20471" spans="17:17" x14ac:dyDescent="0.35">
      <c r="Q20471" s="2"/>
    </row>
    <row r="20472" spans="17:17" x14ac:dyDescent="0.35">
      <c r="Q20472" s="2"/>
    </row>
    <row r="20473" spans="17:17" x14ac:dyDescent="0.35">
      <c r="Q20473" s="2"/>
    </row>
    <row r="20474" spans="17:17" x14ac:dyDescent="0.35">
      <c r="Q20474" s="2"/>
    </row>
    <row r="20475" spans="17:17" x14ac:dyDescent="0.35">
      <c r="Q20475" s="2"/>
    </row>
    <row r="20476" spans="17:17" x14ac:dyDescent="0.35">
      <c r="Q20476" s="2"/>
    </row>
    <row r="20477" spans="17:17" x14ac:dyDescent="0.35">
      <c r="Q20477" s="2"/>
    </row>
    <row r="20478" spans="17:17" x14ac:dyDescent="0.35">
      <c r="Q20478" s="2"/>
    </row>
    <row r="20479" spans="17:17" x14ac:dyDescent="0.35">
      <c r="Q20479" s="2"/>
    </row>
    <row r="20480" spans="17:17" x14ac:dyDescent="0.35">
      <c r="Q20480" s="2"/>
    </row>
    <row r="20481" spans="17:17" x14ac:dyDescent="0.35">
      <c r="Q20481" s="2"/>
    </row>
    <row r="20482" spans="17:17" x14ac:dyDescent="0.35">
      <c r="Q20482" s="2"/>
    </row>
    <row r="20483" spans="17:17" x14ac:dyDescent="0.35">
      <c r="Q20483" s="2"/>
    </row>
    <row r="20484" spans="17:17" x14ac:dyDescent="0.35">
      <c r="Q20484" s="2"/>
    </row>
    <row r="20485" spans="17:17" x14ac:dyDescent="0.35">
      <c r="Q20485" s="2"/>
    </row>
    <row r="20486" spans="17:17" x14ac:dyDescent="0.35">
      <c r="Q20486" s="2"/>
    </row>
    <row r="20487" spans="17:17" x14ac:dyDescent="0.35">
      <c r="Q20487" s="2"/>
    </row>
    <row r="20488" spans="17:17" x14ac:dyDescent="0.35">
      <c r="Q20488" s="2"/>
    </row>
    <row r="20489" spans="17:17" x14ac:dyDescent="0.35">
      <c r="Q20489" s="2"/>
    </row>
    <row r="20490" spans="17:17" x14ac:dyDescent="0.35">
      <c r="Q20490" s="2"/>
    </row>
    <row r="20491" spans="17:17" x14ac:dyDescent="0.35">
      <c r="Q20491" s="2"/>
    </row>
    <row r="20492" spans="17:17" x14ac:dyDescent="0.35">
      <c r="Q20492" s="2"/>
    </row>
    <row r="20493" spans="17:17" x14ac:dyDescent="0.35">
      <c r="Q20493" s="2"/>
    </row>
    <row r="20494" spans="17:17" x14ac:dyDescent="0.35">
      <c r="Q20494" s="2"/>
    </row>
    <row r="20495" spans="17:17" x14ac:dyDescent="0.35">
      <c r="Q20495" s="2"/>
    </row>
    <row r="20496" spans="17:17" x14ac:dyDescent="0.35">
      <c r="Q20496" s="2"/>
    </row>
    <row r="20497" spans="17:17" x14ac:dyDescent="0.35">
      <c r="Q20497" s="2"/>
    </row>
    <row r="20498" spans="17:17" x14ac:dyDescent="0.35">
      <c r="Q20498" s="2"/>
    </row>
    <row r="20499" spans="17:17" x14ac:dyDescent="0.35">
      <c r="Q20499" s="2"/>
    </row>
    <row r="20500" spans="17:17" x14ac:dyDescent="0.35">
      <c r="Q20500" s="2"/>
    </row>
    <row r="20501" spans="17:17" x14ac:dyDescent="0.35">
      <c r="Q20501" s="2"/>
    </row>
    <row r="20502" spans="17:17" x14ac:dyDescent="0.35">
      <c r="Q20502" s="2"/>
    </row>
    <row r="20503" spans="17:17" x14ac:dyDescent="0.35">
      <c r="Q20503" s="2"/>
    </row>
    <row r="20504" spans="17:17" x14ac:dyDescent="0.35">
      <c r="Q20504" s="2"/>
    </row>
    <row r="20505" spans="17:17" x14ac:dyDescent="0.35">
      <c r="Q20505" s="2"/>
    </row>
    <row r="20506" spans="17:17" x14ac:dyDescent="0.35">
      <c r="Q20506" s="2"/>
    </row>
    <row r="20507" spans="17:17" x14ac:dyDescent="0.35">
      <c r="Q20507" s="2"/>
    </row>
    <row r="20508" spans="17:17" x14ac:dyDescent="0.35">
      <c r="Q20508" s="2"/>
    </row>
    <row r="20509" spans="17:17" x14ac:dyDescent="0.35">
      <c r="Q20509" s="2"/>
    </row>
    <row r="20510" spans="17:17" x14ac:dyDescent="0.35">
      <c r="Q20510" s="2"/>
    </row>
    <row r="20511" spans="17:17" x14ac:dyDescent="0.35">
      <c r="Q20511" s="2"/>
    </row>
    <row r="20512" spans="17:17" x14ac:dyDescent="0.35">
      <c r="Q20512" s="2"/>
    </row>
    <row r="20513" spans="17:17" x14ac:dyDescent="0.35">
      <c r="Q20513" s="2"/>
    </row>
    <row r="20514" spans="17:17" x14ac:dyDescent="0.35">
      <c r="Q20514" s="2"/>
    </row>
    <row r="20515" spans="17:17" x14ac:dyDescent="0.35">
      <c r="Q20515" s="2"/>
    </row>
    <row r="20516" spans="17:17" x14ac:dyDescent="0.35">
      <c r="Q20516" s="2"/>
    </row>
    <row r="20517" spans="17:17" x14ac:dyDescent="0.35">
      <c r="Q20517" s="2"/>
    </row>
    <row r="20518" spans="17:17" x14ac:dyDescent="0.35">
      <c r="Q20518" s="2"/>
    </row>
    <row r="20519" spans="17:17" x14ac:dyDescent="0.35">
      <c r="Q20519" s="2"/>
    </row>
    <row r="20520" spans="17:17" x14ac:dyDescent="0.35">
      <c r="Q20520" s="2"/>
    </row>
    <row r="20521" spans="17:17" x14ac:dyDescent="0.35">
      <c r="Q20521" s="2"/>
    </row>
    <row r="20522" spans="17:17" x14ac:dyDescent="0.35">
      <c r="Q20522" s="2"/>
    </row>
    <row r="20523" spans="17:17" x14ac:dyDescent="0.35">
      <c r="Q20523" s="2"/>
    </row>
    <row r="20524" spans="17:17" x14ac:dyDescent="0.35">
      <c r="Q20524" s="2"/>
    </row>
    <row r="20525" spans="17:17" x14ac:dyDescent="0.35">
      <c r="Q20525" s="2"/>
    </row>
    <row r="20526" spans="17:17" x14ac:dyDescent="0.35">
      <c r="Q20526" s="2"/>
    </row>
    <row r="20527" spans="17:17" x14ac:dyDescent="0.35">
      <c r="Q20527" s="2"/>
    </row>
    <row r="20528" spans="17:17" x14ac:dyDescent="0.35">
      <c r="Q20528" s="2"/>
    </row>
    <row r="20529" spans="17:17" x14ac:dyDescent="0.35">
      <c r="Q20529" s="2"/>
    </row>
    <row r="20530" spans="17:17" x14ac:dyDescent="0.35">
      <c r="Q20530" s="2"/>
    </row>
    <row r="20531" spans="17:17" x14ac:dyDescent="0.35">
      <c r="Q20531" s="2"/>
    </row>
    <row r="20532" spans="17:17" x14ac:dyDescent="0.35">
      <c r="Q20532" s="2"/>
    </row>
    <row r="20533" spans="17:17" x14ac:dyDescent="0.35">
      <c r="Q20533" s="2"/>
    </row>
    <row r="20534" spans="17:17" x14ac:dyDescent="0.35">
      <c r="Q20534" s="2"/>
    </row>
    <row r="20535" spans="17:17" x14ac:dyDescent="0.35">
      <c r="Q20535" s="2"/>
    </row>
    <row r="20536" spans="17:17" x14ac:dyDescent="0.35">
      <c r="Q20536" s="2"/>
    </row>
    <row r="20537" spans="17:17" x14ac:dyDescent="0.35">
      <c r="Q20537" s="2"/>
    </row>
    <row r="20538" spans="17:17" x14ac:dyDescent="0.35">
      <c r="Q20538" s="2"/>
    </row>
    <row r="20539" spans="17:17" x14ac:dyDescent="0.35">
      <c r="Q20539" s="2"/>
    </row>
    <row r="20540" spans="17:17" x14ac:dyDescent="0.35">
      <c r="Q20540" s="2"/>
    </row>
    <row r="20541" spans="17:17" x14ac:dyDescent="0.35">
      <c r="Q20541" s="2"/>
    </row>
    <row r="20542" spans="17:17" x14ac:dyDescent="0.35">
      <c r="Q20542" s="2"/>
    </row>
    <row r="20543" spans="17:17" x14ac:dyDescent="0.35">
      <c r="Q20543" s="2"/>
    </row>
    <row r="20544" spans="17:17" x14ac:dyDescent="0.35">
      <c r="Q20544" s="2"/>
    </row>
    <row r="20545" spans="17:17" x14ac:dyDescent="0.35">
      <c r="Q20545" s="2"/>
    </row>
    <row r="20546" spans="17:17" x14ac:dyDescent="0.35">
      <c r="Q20546" s="2"/>
    </row>
    <row r="20547" spans="17:17" x14ac:dyDescent="0.35">
      <c r="Q20547" s="2"/>
    </row>
    <row r="20548" spans="17:17" x14ac:dyDescent="0.35">
      <c r="Q20548" s="2"/>
    </row>
    <row r="20549" spans="17:17" x14ac:dyDescent="0.35">
      <c r="Q20549" s="2"/>
    </row>
    <row r="20550" spans="17:17" x14ac:dyDescent="0.35">
      <c r="Q20550" s="2"/>
    </row>
    <row r="20551" spans="17:17" x14ac:dyDescent="0.35">
      <c r="Q20551" s="2"/>
    </row>
    <row r="20552" spans="17:17" x14ac:dyDescent="0.35">
      <c r="Q20552" s="2"/>
    </row>
    <row r="20553" spans="17:17" x14ac:dyDescent="0.35">
      <c r="Q20553" s="2"/>
    </row>
    <row r="20554" spans="17:17" x14ac:dyDescent="0.35">
      <c r="Q20554" s="2"/>
    </row>
    <row r="20555" spans="17:17" x14ac:dyDescent="0.35">
      <c r="Q20555" s="2"/>
    </row>
    <row r="20556" spans="17:17" x14ac:dyDescent="0.35">
      <c r="Q20556" s="2"/>
    </row>
    <row r="20557" spans="17:17" x14ac:dyDescent="0.35">
      <c r="Q20557" s="2"/>
    </row>
    <row r="20558" spans="17:17" x14ac:dyDescent="0.35">
      <c r="Q20558" s="2"/>
    </row>
    <row r="20559" spans="17:17" x14ac:dyDescent="0.35">
      <c r="Q20559" s="2"/>
    </row>
    <row r="20560" spans="17:17" x14ac:dyDescent="0.35">
      <c r="Q20560" s="2"/>
    </row>
    <row r="20561" spans="17:17" x14ac:dyDescent="0.35">
      <c r="Q20561" s="2"/>
    </row>
    <row r="20562" spans="17:17" x14ac:dyDescent="0.35">
      <c r="Q20562" s="2"/>
    </row>
    <row r="20563" spans="17:17" x14ac:dyDescent="0.35">
      <c r="Q20563" s="2"/>
    </row>
    <row r="20564" spans="17:17" x14ac:dyDescent="0.35">
      <c r="Q20564" s="2"/>
    </row>
    <row r="20565" spans="17:17" x14ac:dyDescent="0.35">
      <c r="Q20565" s="2"/>
    </row>
    <row r="20566" spans="17:17" x14ac:dyDescent="0.35">
      <c r="Q20566" s="2"/>
    </row>
    <row r="20567" spans="17:17" x14ac:dyDescent="0.35">
      <c r="Q20567" s="2"/>
    </row>
    <row r="20568" spans="17:17" x14ac:dyDescent="0.35">
      <c r="Q20568" s="2"/>
    </row>
    <row r="20569" spans="17:17" x14ac:dyDescent="0.35">
      <c r="Q20569" s="2"/>
    </row>
    <row r="20570" spans="17:17" x14ac:dyDescent="0.35">
      <c r="Q20570" s="2"/>
    </row>
    <row r="20571" spans="17:17" x14ac:dyDescent="0.35">
      <c r="Q20571" s="2"/>
    </row>
    <row r="20572" spans="17:17" x14ac:dyDescent="0.35">
      <c r="Q20572" s="2"/>
    </row>
    <row r="20573" spans="17:17" x14ac:dyDescent="0.35">
      <c r="Q20573" s="2"/>
    </row>
    <row r="20574" spans="17:17" x14ac:dyDescent="0.35">
      <c r="Q20574" s="2"/>
    </row>
    <row r="20575" spans="17:17" x14ac:dyDescent="0.35">
      <c r="Q20575" s="2"/>
    </row>
    <row r="20576" spans="17:17" x14ac:dyDescent="0.35">
      <c r="Q20576" s="2"/>
    </row>
    <row r="20577" spans="17:17" x14ac:dyDescent="0.35">
      <c r="Q20577" s="2"/>
    </row>
    <row r="20578" spans="17:17" x14ac:dyDescent="0.35">
      <c r="Q20578" s="2"/>
    </row>
    <row r="20579" spans="17:17" x14ac:dyDescent="0.35">
      <c r="Q20579" s="2"/>
    </row>
    <row r="20580" spans="17:17" x14ac:dyDescent="0.35">
      <c r="Q20580" s="2"/>
    </row>
    <row r="20581" spans="17:17" x14ac:dyDescent="0.35">
      <c r="Q20581" s="2"/>
    </row>
    <row r="20582" spans="17:17" x14ac:dyDescent="0.35">
      <c r="Q20582" s="2"/>
    </row>
    <row r="20583" spans="17:17" x14ac:dyDescent="0.35">
      <c r="Q20583" s="2"/>
    </row>
    <row r="20584" spans="17:17" x14ac:dyDescent="0.35">
      <c r="Q20584" s="2"/>
    </row>
    <row r="20585" spans="17:17" x14ac:dyDescent="0.35">
      <c r="Q20585" s="2"/>
    </row>
    <row r="20586" spans="17:17" x14ac:dyDescent="0.35">
      <c r="Q20586" s="2"/>
    </row>
    <row r="20587" spans="17:17" x14ac:dyDescent="0.35">
      <c r="Q20587" s="2"/>
    </row>
    <row r="20588" spans="17:17" x14ac:dyDescent="0.35">
      <c r="Q20588" s="2"/>
    </row>
    <row r="20589" spans="17:17" x14ac:dyDescent="0.35">
      <c r="Q20589" s="2"/>
    </row>
    <row r="20590" spans="17:17" x14ac:dyDescent="0.35">
      <c r="Q20590" s="2"/>
    </row>
    <row r="20591" spans="17:17" x14ac:dyDescent="0.35">
      <c r="Q20591" s="2"/>
    </row>
    <row r="20592" spans="17:17" x14ac:dyDescent="0.35">
      <c r="Q20592" s="2"/>
    </row>
    <row r="20593" spans="17:17" x14ac:dyDescent="0.35">
      <c r="Q20593" s="2"/>
    </row>
    <row r="20594" spans="17:17" x14ac:dyDescent="0.35">
      <c r="Q20594" s="2"/>
    </row>
    <row r="20595" spans="17:17" x14ac:dyDescent="0.35">
      <c r="Q20595" s="2"/>
    </row>
    <row r="20596" spans="17:17" x14ac:dyDescent="0.35">
      <c r="Q20596" s="2"/>
    </row>
    <row r="20597" spans="17:17" x14ac:dyDescent="0.35">
      <c r="Q20597" s="2"/>
    </row>
    <row r="20598" spans="17:17" x14ac:dyDescent="0.35">
      <c r="Q20598" s="2"/>
    </row>
    <row r="20599" spans="17:17" x14ac:dyDescent="0.35">
      <c r="Q20599" s="2"/>
    </row>
    <row r="20600" spans="17:17" x14ac:dyDescent="0.35">
      <c r="Q20600" s="2"/>
    </row>
    <row r="20601" spans="17:17" x14ac:dyDescent="0.35">
      <c r="Q20601" s="2"/>
    </row>
    <row r="20602" spans="17:17" x14ac:dyDescent="0.35">
      <c r="Q20602" s="2"/>
    </row>
    <row r="20603" spans="17:17" x14ac:dyDescent="0.35">
      <c r="Q20603" s="2"/>
    </row>
    <row r="20604" spans="17:17" x14ac:dyDescent="0.35">
      <c r="Q20604" s="2"/>
    </row>
    <row r="20605" spans="17:17" x14ac:dyDescent="0.35">
      <c r="Q20605" s="2"/>
    </row>
    <row r="20606" spans="17:17" x14ac:dyDescent="0.35">
      <c r="Q20606" s="2"/>
    </row>
    <row r="20607" spans="17:17" x14ac:dyDescent="0.35">
      <c r="Q20607" s="2"/>
    </row>
    <row r="20608" spans="17:17" x14ac:dyDescent="0.35">
      <c r="Q20608" s="2"/>
    </row>
    <row r="20609" spans="17:17" x14ac:dyDescent="0.35">
      <c r="Q20609" s="2"/>
    </row>
    <row r="20610" spans="17:17" x14ac:dyDescent="0.35">
      <c r="Q20610" s="2"/>
    </row>
    <row r="20611" spans="17:17" x14ac:dyDescent="0.35">
      <c r="Q20611" s="2"/>
    </row>
    <row r="20612" spans="17:17" x14ac:dyDescent="0.35">
      <c r="Q20612" s="2"/>
    </row>
    <row r="20613" spans="17:17" x14ac:dyDescent="0.35">
      <c r="Q20613" s="2"/>
    </row>
    <row r="20614" spans="17:17" x14ac:dyDescent="0.35">
      <c r="Q20614" s="2"/>
    </row>
    <row r="20615" spans="17:17" x14ac:dyDescent="0.35">
      <c r="Q20615" s="2"/>
    </row>
    <row r="20616" spans="17:17" x14ac:dyDescent="0.35">
      <c r="Q20616" s="2"/>
    </row>
    <row r="20617" spans="17:17" x14ac:dyDescent="0.35">
      <c r="Q20617" s="2"/>
    </row>
    <row r="20618" spans="17:17" x14ac:dyDescent="0.35">
      <c r="Q20618" s="2"/>
    </row>
    <row r="20619" spans="17:17" x14ac:dyDescent="0.35">
      <c r="Q20619" s="2"/>
    </row>
    <row r="20620" spans="17:17" x14ac:dyDescent="0.35">
      <c r="Q20620" s="2"/>
    </row>
    <row r="20621" spans="17:17" x14ac:dyDescent="0.35">
      <c r="Q20621" s="2"/>
    </row>
    <row r="20622" spans="17:17" x14ac:dyDescent="0.35">
      <c r="Q20622" s="2"/>
    </row>
    <row r="20623" spans="17:17" x14ac:dyDescent="0.35">
      <c r="Q20623" s="2"/>
    </row>
    <row r="20624" spans="17:17" x14ac:dyDescent="0.35">
      <c r="Q20624" s="2"/>
    </row>
    <row r="20625" spans="17:17" x14ac:dyDescent="0.35">
      <c r="Q20625" s="2"/>
    </row>
    <row r="20626" spans="17:17" x14ac:dyDescent="0.35">
      <c r="Q20626" s="2"/>
    </row>
    <row r="20627" spans="17:17" x14ac:dyDescent="0.35">
      <c r="Q20627" s="2"/>
    </row>
    <row r="20628" spans="17:17" x14ac:dyDescent="0.35">
      <c r="Q20628" s="2"/>
    </row>
    <row r="20629" spans="17:17" x14ac:dyDescent="0.35">
      <c r="Q20629" s="2"/>
    </row>
    <row r="20630" spans="17:17" x14ac:dyDescent="0.35">
      <c r="Q20630" s="2"/>
    </row>
    <row r="20631" spans="17:17" x14ac:dyDescent="0.35">
      <c r="Q20631" s="2"/>
    </row>
    <row r="20632" spans="17:17" x14ac:dyDescent="0.35">
      <c r="Q20632" s="2"/>
    </row>
    <row r="20633" spans="17:17" x14ac:dyDescent="0.35">
      <c r="Q20633" s="2"/>
    </row>
    <row r="20634" spans="17:17" x14ac:dyDescent="0.35">
      <c r="Q20634" s="2"/>
    </row>
    <row r="20635" spans="17:17" x14ac:dyDescent="0.35">
      <c r="Q20635" s="2"/>
    </row>
    <row r="20636" spans="17:17" x14ac:dyDescent="0.35">
      <c r="Q20636" s="2"/>
    </row>
    <row r="20637" spans="17:17" x14ac:dyDescent="0.35">
      <c r="Q20637" s="2"/>
    </row>
    <row r="20638" spans="17:17" x14ac:dyDescent="0.35">
      <c r="Q20638" s="2"/>
    </row>
    <row r="20639" spans="17:17" x14ac:dyDescent="0.35">
      <c r="Q20639" s="2"/>
    </row>
    <row r="20640" spans="17:17" x14ac:dyDescent="0.35">
      <c r="Q20640" s="2"/>
    </row>
    <row r="20641" spans="17:17" x14ac:dyDescent="0.35">
      <c r="Q20641" s="2"/>
    </row>
    <row r="20642" spans="17:17" x14ac:dyDescent="0.35">
      <c r="Q20642" s="2"/>
    </row>
    <row r="20643" spans="17:17" x14ac:dyDescent="0.35">
      <c r="Q20643" s="2"/>
    </row>
    <row r="20644" spans="17:17" x14ac:dyDescent="0.35">
      <c r="Q20644" s="2"/>
    </row>
    <row r="20645" spans="17:17" x14ac:dyDescent="0.35">
      <c r="Q20645" s="2"/>
    </row>
    <row r="20646" spans="17:17" x14ac:dyDescent="0.35">
      <c r="Q20646" s="2"/>
    </row>
    <row r="20647" spans="17:17" x14ac:dyDescent="0.35">
      <c r="Q20647" s="2"/>
    </row>
    <row r="20648" spans="17:17" x14ac:dyDescent="0.35">
      <c r="Q20648" s="2"/>
    </row>
    <row r="20649" spans="17:17" x14ac:dyDescent="0.35">
      <c r="Q20649" s="2"/>
    </row>
    <row r="20650" spans="17:17" x14ac:dyDescent="0.35">
      <c r="Q20650" s="2"/>
    </row>
    <row r="20651" spans="17:17" x14ac:dyDescent="0.35">
      <c r="Q20651" s="2"/>
    </row>
    <row r="20652" spans="17:17" x14ac:dyDescent="0.35">
      <c r="Q20652" s="2"/>
    </row>
    <row r="20653" spans="17:17" x14ac:dyDescent="0.35">
      <c r="Q20653" s="2"/>
    </row>
    <row r="20654" spans="17:17" x14ac:dyDescent="0.35">
      <c r="Q20654" s="2"/>
    </row>
    <row r="20655" spans="17:17" x14ac:dyDescent="0.35">
      <c r="Q20655" s="2"/>
    </row>
    <row r="20656" spans="17:17" x14ac:dyDescent="0.35">
      <c r="Q20656" s="2"/>
    </row>
    <row r="20657" spans="17:17" x14ac:dyDescent="0.35">
      <c r="Q20657" s="2"/>
    </row>
    <row r="20658" spans="17:17" x14ac:dyDescent="0.35">
      <c r="Q20658" s="2"/>
    </row>
    <row r="20659" spans="17:17" x14ac:dyDescent="0.35">
      <c r="Q20659" s="2"/>
    </row>
    <row r="20660" spans="17:17" x14ac:dyDescent="0.35">
      <c r="Q20660" s="2"/>
    </row>
    <row r="20661" spans="17:17" x14ac:dyDescent="0.35">
      <c r="Q20661" s="2"/>
    </row>
    <row r="20662" spans="17:17" x14ac:dyDescent="0.35">
      <c r="Q20662" s="2"/>
    </row>
    <row r="20663" spans="17:17" x14ac:dyDescent="0.35">
      <c r="Q20663" s="2"/>
    </row>
    <row r="20664" spans="17:17" x14ac:dyDescent="0.35">
      <c r="Q20664" s="2"/>
    </row>
    <row r="20665" spans="17:17" x14ac:dyDescent="0.35">
      <c r="Q20665" s="2"/>
    </row>
    <row r="20666" spans="17:17" x14ac:dyDescent="0.35">
      <c r="Q20666" s="2"/>
    </row>
    <row r="20667" spans="17:17" x14ac:dyDescent="0.35">
      <c r="Q20667" s="2"/>
    </row>
    <row r="20668" spans="17:17" x14ac:dyDescent="0.35">
      <c r="Q20668" s="2"/>
    </row>
    <row r="20669" spans="17:17" x14ac:dyDescent="0.35">
      <c r="Q20669" s="2"/>
    </row>
    <row r="20670" spans="17:17" x14ac:dyDescent="0.35">
      <c r="Q20670" s="2"/>
    </row>
    <row r="20671" spans="17:17" x14ac:dyDescent="0.35">
      <c r="Q20671" s="2"/>
    </row>
    <row r="20672" spans="17:17" x14ac:dyDescent="0.35">
      <c r="Q20672" s="2"/>
    </row>
    <row r="20673" spans="17:17" x14ac:dyDescent="0.35">
      <c r="Q20673" s="2"/>
    </row>
    <row r="20674" spans="17:17" x14ac:dyDescent="0.35">
      <c r="Q20674" s="2"/>
    </row>
    <row r="20675" spans="17:17" x14ac:dyDescent="0.35">
      <c r="Q20675" s="2"/>
    </row>
    <row r="20676" spans="17:17" x14ac:dyDescent="0.35">
      <c r="Q20676" s="2"/>
    </row>
    <row r="20677" spans="17:17" x14ac:dyDescent="0.35">
      <c r="Q20677" s="2"/>
    </row>
    <row r="20678" spans="17:17" x14ac:dyDescent="0.35">
      <c r="Q20678" s="2"/>
    </row>
    <row r="20679" spans="17:17" x14ac:dyDescent="0.35">
      <c r="Q20679" s="2"/>
    </row>
    <row r="20680" spans="17:17" x14ac:dyDescent="0.35">
      <c r="Q20680" s="2"/>
    </row>
    <row r="20681" spans="17:17" x14ac:dyDescent="0.35">
      <c r="Q20681" s="2"/>
    </row>
    <row r="20682" spans="17:17" x14ac:dyDescent="0.35">
      <c r="Q20682" s="2"/>
    </row>
    <row r="20683" spans="17:17" x14ac:dyDescent="0.35">
      <c r="Q20683" s="2"/>
    </row>
    <row r="20684" spans="17:17" x14ac:dyDescent="0.35">
      <c r="Q20684" s="2"/>
    </row>
    <row r="20685" spans="17:17" x14ac:dyDescent="0.35">
      <c r="Q20685" s="2"/>
    </row>
    <row r="20686" spans="17:17" x14ac:dyDescent="0.35">
      <c r="Q20686" s="2"/>
    </row>
    <row r="20687" spans="17:17" x14ac:dyDescent="0.35">
      <c r="Q20687" s="2"/>
    </row>
    <row r="20688" spans="17:17" x14ac:dyDescent="0.35">
      <c r="Q20688" s="2"/>
    </row>
    <row r="20689" spans="17:17" x14ac:dyDescent="0.35">
      <c r="Q20689" s="2"/>
    </row>
    <row r="20690" spans="17:17" x14ac:dyDescent="0.35">
      <c r="Q20690" s="2"/>
    </row>
    <row r="20691" spans="17:17" x14ac:dyDescent="0.35">
      <c r="Q20691" s="2"/>
    </row>
    <row r="20692" spans="17:17" x14ac:dyDescent="0.35">
      <c r="Q20692" s="2"/>
    </row>
    <row r="20693" spans="17:17" x14ac:dyDescent="0.35">
      <c r="Q20693" s="2"/>
    </row>
    <row r="20694" spans="17:17" x14ac:dyDescent="0.35">
      <c r="Q20694" s="2"/>
    </row>
    <row r="20695" spans="17:17" x14ac:dyDescent="0.35">
      <c r="Q20695" s="2"/>
    </row>
    <row r="20696" spans="17:17" x14ac:dyDescent="0.35">
      <c r="Q20696" s="2"/>
    </row>
    <row r="20697" spans="17:17" x14ac:dyDescent="0.35">
      <c r="Q20697" s="2"/>
    </row>
    <row r="20698" spans="17:17" x14ac:dyDescent="0.35">
      <c r="Q20698" s="2"/>
    </row>
    <row r="20699" spans="17:17" x14ac:dyDescent="0.35">
      <c r="Q20699" s="2"/>
    </row>
    <row r="20700" spans="17:17" x14ac:dyDescent="0.35">
      <c r="Q20700" s="2"/>
    </row>
    <row r="20701" spans="17:17" x14ac:dyDescent="0.35">
      <c r="Q20701" s="2"/>
    </row>
    <row r="20702" spans="17:17" x14ac:dyDescent="0.35">
      <c r="Q20702" s="2"/>
    </row>
    <row r="20703" spans="17:17" x14ac:dyDescent="0.35">
      <c r="Q20703" s="2"/>
    </row>
    <row r="20704" spans="17:17" x14ac:dyDescent="0.35">
      <c r="Q20704" s="2"/>
    </row>
    <row r="20705" spans="17:17" x14ac:dyDescent="0.35">
      <c r="Q20705" s="2"/>
    </row>
    <row r="20706" spans="17:17" x14ac:dyDescent="0.35">
      <c r="Q20706" s="2"/>
    </row>
    <row r="20707" spans="17:17" x14ac:dyDescent="0.35">
      <c r="Q20707" s="2"/>
    </row>
    <row r="20708" spans="17:17" x14ac:dyDescent="0.35">
      <c r="Q20708" s="2"/>
    </row>
    <row r="20709" spans="17:17" x14ac:dyDescent="0.35">
      <c r="Q20709" s="2"/>
    </row>
    <row r="20710" spans="17:17" x14ac:dyDescent="0.35">
      <c r="Q20710" s="2"/>
    </row>
    <row r="20711" spans="17:17" x14ac:dyDescent="0.35">
      <c r="Q20711" s="2"/>
    </row>
    <row r="20712" spans="17:17" x14ac:dyDescent="0.35">
      <c r="Q20712" s="2"/>
    </row>
    <row r="20713" spans="17:17" x14ac:dyDescent="0.35">
      <c r="Q20713" s="2"/>
    </row>
    <row r="20714" spans="17:17" x14ac:dyDescent="0.35">
      <c r="Q20714" s="2"/>
    </row>
    <row r="20715" spans="17:17" x14ac:dyDescent="0.35">
      <c r="Q20715" s="2"/>
    </row>
    <row r="20716" spans="17:17" x14ac:dyDescent="0.35">
      <c r="Q20716" s="2"/>
    </row>
    <row r="20717" spans="17:17" x14ac:dyDescent="0.35">
      <c r="Q20717" s="2"/>
    </row>
    <row r="20718" spans="17:17" x14ac:dyDescent="0.35">
      <c r="Q20718" s="2"/>
    </row>
    <row r="20719" spans="17:17" x14ac:dyDescent="0.35">
      <c r="Q20719" s="2"/>
    </row>
    <row r="20720" spans="17:17" x14ac:dyDescent="0.35">
      <c r="Q20720" s="2"/>
    </row>
    <row r="20721" spans="17:17" x14ac:dyDescent="0.35">
      <c r="Q20721" s="2"/>
    </row>
    <row r="20722" spans="17:17" x14ac:dyDescent="0.35">
      <c r="Q20722" s="2"/>
    </row>
    <row r="20723" spans="17:17" x14ac:dyDescent="0.35">
      <c r="Q20723" s="2"/>
    </row>
    <row r="20724" spans="17:17" x14ac:dyDescent="0.35">
      <c r="Q20724" s="2"/>
    </row>
    <row r="20725" spans="17:17" x14ac:dyDescent="0.35">
      <c r="Q20725" s="2"/>
    </row>
    <row r="20726" spans="17:17" x14ac:dyDescent="0.35">
      <c r="Q20726" s="2"/>
    </row>
    <row r="20727" spans="17:17" x14ac:dyDescent="0.35">
      <c r="Q20727" s="2"/>
    </row>
    <row r="20728" spans="17:17" x14ac:dyDescent="0.35">
      <c r="Q20728" s="2"/>
    </row>
    <row r="20729" spans="17:17" x14ac:dyDescent="0.35">
      <c r="Q20729" s="2"/>
    </row>
    <row r="20730" spans="17:17" x14ac:dyDescent="0.35">
      <c r="Q20730" s="2"/>
    </row>
    <row r="20731" spans="17:17" x14ac:dyDescent="0.35">
      <c r="Q20731" s="2"/>
    </row>
    <row r="20732" spans="17:17" x14ac:dyDescent="0.35">
      <c r="Q20732" s="2"/>
    </row>
    <row r="20733" spans="17:17" x14ac:dyDescent="0.35">
      <c r="Q20733" s="2"/>
    </row>
    <row r="20734" spans="17:17" x14ac:dyDescent="0.35">
      <c r="Q20734" s="2"/>
    </row>
    <row r="20735" spans="17:17" x14ac:dyDescent="0.35">
      <c r="Q20735" s="2"/>
    </row>
    <row r="20736" spans="17:17" x14ac:dyDescent="0.35">
      <c r="Q20736" s="2"/>
    </row>
    <row r="20737" spans="17:17" x14ac:dyDescent="0.35">
      <c r="Q20737" s="2"/>
    </row>
    <row r="20738" spans="17:17" x14ac:dyDescent="0.35">
      <c r="Q20738" s="2"/>
    </row>
    <row r="20739" spans="17:17" x14ac:dyDescent="0.35">
      <c r="Q20739" s="2"/>
    </row>
    <row r="20740" spans="17:17" x14ac:dyDescent="0.35">
      <c r="Q20740" s="2"/>
    </row>
    <row r="20741" spans="17:17" x14ac:dyDescent="0.35">
      <c r="Q20741" s="2"/>
    </row>
    <row r="20742" spans="17:17" x14ac:dyDescent="0.35">
      <c r="Q20742" s="2"/>
    </row>
    <row r="20743" spans="17:17" x14ac:dyDescent="0.35">
      <c r="Q20743" s="2"/>
    </row>
    <row r="20744" spans="17:17" x14ac:dyDescent="0.35">
      <c r="Q20744" s="2"/>
    </row>
    <row r="20745" spans="17:17" x14ac:dyDescent="0.35">
      <c r="Q20745" s="2"/>
    </row>
    <row r="20746" spans="17:17" x14ac:dyDescent="0.35">
      <c r="Q20746" s="2"/>
    </row>
    <row r="20747" spans="17:17" x14ac:dyDescent="0.35">
      <c r="Q20747" s="2"/>
    </row>
    <row r="20748" spans="17:17" x14ac:dyDescent="0.35">
      <c r="Q20748" s="2"/>
    </row>
    <row r="20749" spans="17:17" x14ac:dyDescent="0.35">
      <c r="Q20749" s="2"/>
    </row>
    <row r="20750" spans="17:17" x14ac:dyDescent="0.35">
      <c r="Q20750" s="2"/>
    </row>
    <row r="20751" spans="17:17" x14ac:dyDescent="0.35">
      <c r="Q20751" s="2"/>
    </row>
    <row r="20752" spans="17:17" x14ac:dyDescent="0.35">
      <c r="Q20752" s="2"/>
    </row>
    <row r="20753" spans="17:17" x14ac:dyDescent="0.35">
      <c r="Q20753" s="2"/>
    </row>
    <row r="20754" spans="17:17" x14ac:dyDescent="0.35">
      <c r="Q20754" s="2"/>
    </row>
    <row r="20755" spans="17:17" x14ac:dyDescent="0.35">
      <c r="Q20755" s="2"/>
    </row>
    <row r="20756" spans="17:17" x14ac:dyDescent="0.35">
      <c r="Q20756" s="2"/>
    </row>
    <row r="20757" spans="17:17" x14ac:dyDescent="0.35">
      <c r="Q20757" s="2"/>
    </row>
    <row r="20758" spans="17:17" x14ac:dyDescent="0.35">
      <c r="Q20758" s="2"/>
    </row>
    <row r="20759" spans="17:17" x14ac:dyDescent="0.35">
      <c r="Q20759" s="2"/>
    </row>
    <row r="20760" spans="17:17" x14ac:dyDescent="0.35">
      <c r="Q20760" s="2"/>
    </row>
    <row r="20761" spans="17:17" x14ac:dyDescent="0.35">
      <c r="Q20761" s="2"/>
    </row>
    <row r="20762" spans="17:17" x14ac:dyDescent="0.35">
      <c r="Q20762" s="2"/>
    </row>
    <row r="20763" spans="17:17" x14ac:dyDescent="0.35">
      <c r="Q20763" s="2"/>
    </row>
    <row r="20764" spans="17:17" x14ac:dyDescent="0.35">
      <c r="Q20764" s="2"/>
    </row>
    <row r="20765" spans="17:17" x14ac:dyDescent="0.35">
      <c r="Q20765" s="2"/>
    </row>
    <row r="20766" spans="17:17" x14ac:dyDescent="0.35">
      <c r="Q20766" s="2"/>
    </row>
    <row r="20767" spans="17:17" x14ac:dyDescent="0.35">
      <c r="Q20767" s="2"/>
    </row>
    <row r="20768" spans="17:17" x14ac:dyDescent="0.35">
      <c r="Q20768" s="2"/>
    </row>
    <row r="20769" spans="17:17" x14ac:dyDescent="0.35">
      <c r="Q20769" s="2"/>
    </row>
    <row r="20770" spans="17:17" x14ac:dyDescent="0.35">
      <c r="Q20770" s="2"/>
    </row>
    <row r="20771" spans="17:17" x14ac:dyDescent="0.35">
      <c r="Q20771" s="2"/>
    </row>
    <row r="20772" spans="17:17" x14ac:dyDescent="0.35">
      <c r="Q20772" s="2"/>
    </row>
    <row r="20773" spans="17:17" x14ac:dyDescent="0.35">
      <c r="Q20773" s="2"/>
    </row>
    <row r="20774" spans="17:17" x14ac:dyDescent="0.35">
      <c r="Q20774" s="2"/>
    </row>
    <row r="20775" spans="17:17" x14ac:dyDescent="0.35">
      <c r="Q20775" s="2"/>
    </row>
    <row r="20776" spans="17:17" x14ac:dyDescent="0.35">
      <c r="Q20776" s="2"/>
    </row>
    <row r="20777" spans="17:17" x14ac:dyDescent="0.35">
      <c r="Q20777" s="2"/>
    </row>
    <row r="20778" spans="17:17" x14ac:dyDescent="0.35">
      <c r="Q20778" s="2"/>
    </row>
    <row r="20779" spans="17:17" x14ac:dyDescent="0.35">
      <c r="Q20779" s="2"/>
    </row>
    <row r="20780" spans="17:17" x14ac:dyDescent="0.35">
      <c r="Q20780" s="2"/>
    </row>
    <row r="20781" spans="17:17" x14ac:dyDescent="0.35">
      <c r="Q20781" s="2"/>
    </row>
    <row r="20782" spans="17:17" x14ac:dyDescent="0.35">
      <c r="Q20782" s="2"/>
    </row>
    <row r="20783" spans="17:17" x14ac:dyDescent="0.35">
      <c r="Q20783" s="2"/>
    </row>
    <row r="20784" spans="17:17" x14ac:dyDescent="0.35">
      <c r="Q20784" s="2"/>
    </row>
    <row r="20785" spans="17:17" x14ac:dyDescent="0.35">
      <c r="Q20785" s="2"/>
    </row>
    <row r="20786" spans="17:17" x14ac:dyDescent="0.35">
      <c r="Q20786" s="2"/>
    </row>
    <row r="20787" spans="17:17" x14ac:dyDescent="0.35">
      <c r="Q20787" s="2"/>
    </row>
    <row r="20788" spans="17:17" x14ac:dyDescent="0.35">
      <c r="Q20788" s="2"/>
    </row>
    <row r="20789" spans="17:17" x14ac:dyDescent="0.35">
      <c r="Q20789" s="2"/>
    </row>
    <row r="20790" spans="17:17" x14ac:dyDescent="0.35">
      <c r="Q20790" s="2"/>
    </row>
    <row r="20791" spans="17:17" x14ac:dyDescent="0.35">
      <c r="Q20791" s="2"/>
    </row>
    <row r="20792" spans="17:17" x14ac:dyDescent="0.35">
      <c r="Q20792" s="2"/>
    </row>
    <row r="20793" spans="17:17" x14ac:dyDescent="0.35">
      <c r="Q20793" s="2"/>
    </row>
    <row r="20794" spans="17:17" x14ac:dyDescent="0.35">
      <c r="Q20794" s="2"/>
    </row>
    <row r="20795" spans="17:17" x14ac:dyDescent="0.35">
      <c r="Q20795" s="2"/>
    </row>
    <row r="20796" spans="17:17" x14ac:dyDescent="0.35">
      <c r="Q20796" s="2"/>
    </row>
    <row r="20797" spans="17:17" x14ac:dyDescent="0.35">
      <c r="Q20797" s="2"/>
    </row>
    <row r="20798" spans="17:17" x14ac:dyDescent="0.35">
      <c r="Q20798" s="2"/>
    </row>
    <row r="20799" spans="17:17" x14ac:dyDescent="0.35">
      <c r="Q20799" s="2"/>
    </row>
    <row r="20800" spans="17:17" x14ac:dyDescent="0.35">
      <c r="Q20800" s="2"/>
    </row>
    <row r="20801" spans="17:17" x14ac:dyDescent="0.35">
      <c r="Q20801" s="2"/>
    </row>
    <row r="20802" spans="17:17" x14ac:dyDescent="0.35">
      <c r="Q20802" s="2"/>
    </row>
    <row r="20803" spans="17:17" x14ac:dyDescent="0.35">
      <c r="Q20803" s="2"/>
    </row>
    <row r="20804" spans="17:17" x14ac:dyDescent="0.35">
      <c r="Q20804" s="2"/>
    </row>
    <row r="20805" spans="17:17" x14ac:dyDescent="0.35">
      <c r="Q20805" s="2"/>
    </row>
    <row r="20806" spans="17:17" x14ac:dyDescent="0.35">
      <c r="Q20806" s="2"/>
    </row>
    <row r="20807" spans="17:17" x14ac:dyDescent="0.35">
      <c r="Q20807" s="2"/>
    </row>
    <row r="20808" spans="17:17" x14ac:dyDescent="0.35">
      <c r="Q20808" s="2"/>
    </row>
    <row r="20809" spans="17:17" x14ac:dyDescent="0.35">
      <c r="Q20809" s="2"/>
    </row>
    <row r="20810" spans="17:17" x14ac:dyDescent="0.35">
      <c r="Q20810" s="2"/>
    </row>
    <row r="20811" spans="17:17" x14ac:dyDescent="0.35">
      <c r="Q20811" s="2"/>
    </row>
    <row r="20812" spans="17:17" x14ac:dyDescent="0.35">
      <c r="Q20812" s="2"/>
    </row>
    <row r="20813" spans="17:17" x14ac:dyDescent="0.35">
      <c r="Q20813" s="2"/>
    </row>
    <row r="20814" spans="17:17" x14ac:dyDescent="0.35">
      <c r="Q20814" s="2"/>
    </row>
    <row r="20815" spans="17:17" x14ac:dyDescent="0.35">
      <c r="Q20815" s="2"/>
    </row>
    <row r="20816" spans="17:17" x14ac:dyDescent="0.35">
      <c r="Q20816" s="2"/>
    </row>
    <row r="20817" spans="17:17" x14ac:dyDescent="0.35">
      <c r="Q20817" s="2"/>
    </row>
    <row r="20818" spans="17:17" x14ac:dyDescent="0.35">
      <c r="Q20818" s="2"/>
    </row>
    <row r="20819" spans="17:17" x14ac:dyDescent="0.35">
      <c r="Q20819" s="2"/>
    </row>
    <row r="20820" spans="17:17" x14ac:dyDescent="0.35">
      <c r="Q20820" s="2"/>
    </row>
    <row r="20821" spans="17:17" x14ac:dyDescent="0.35">
      <c r="Q20821" s="2"/>
    </row>
    <row r="20822" spans="17:17" x14ac:dyDescent="0.35">
      <c r="Q20822" s="2"/>
    </row>
    <row r="20823" spans="17:17" x14ac:dyDescent="0.35">
      <c r="Q20823" s="2"/>
    </row>
    <row r="20824" spans="17:17" x14ac:dyDescent="0.35">
      <c r="Q20824" s="2"/>
    </row>
    <row r="20825" spans="17:17" x14ac:dyDescent="0.35">
      <c r="Q20825" s="2"/>
    </row>
    <row r="20826" spans="17:17" x14ac:dyDescent="0.35">
      <c r="Q20826" s="2"/>
    </row>
    <row r="20827" spans="17:17" x14ac:dyDescent="0.35">
      <c r="Q20827" s="2"/>
    </row>
    <row r="20828" spans="17:17" x14ac:dyDescent="0.35">
      <c r="Q20828" s="2"/>
    </row>
    <row r="20829" spans="17:17" x14ac:dyDescent="0.35">
      <c r="Q20829" s="2"/>
    </row>
    <row r="20830" spans="17:17" x14ac:dyDescent="0.35">
      <c r="Q20830" s="2"/>
    </row>
    <row r="20831" spans="17:17" x14ac:dyDescent="0.35">
      <c r="Q20831" s="2"/>
    </row>
    <row r="20832" spans="17:17" x14ac:dyDescent="0.35">
      <c r="Q20832" s="2"/>
    </row>
    <row r="20833" spans="17:17" x14ac:dyDescent="0.35">
      <c r="Q20833" s="2"/>
    </row>
    <row r="20834" spans="17:17" x14ac:dyDescent="0.35">
      <c r="Q20834" s="2"/>
    </row>
    <row r="20835" spans="17:17" x14ac:dyDescent="0.35">
      <c r="Q20835" s="2"/>
    </row>
    <row r="20836" spans="17:17" x14ac:dyDescent="0.35">
      <c r="Q20836" s="2"/>
    </row>
    <row r="20837" spans="17:17" x14ac:dyDescent="0.35">
      <c r="Q20837" s="2"/>
    </row>
    <row r="20838" spans="17:17" x14ac:dyDescent="0.35">
      <c r="Q20838" s="2"/>
    </row>
    <row r="20839" spans="17:17" x14ac:dyDescent="0.35">
      <c r="Q20839" s="2"/>
    </row>
    <row r="20840" spans="17:17" x14ac:dyDescent="0.35">
      <c r="Q20840" s="2"/>
    </row>
    <row r="20841" spans="17:17" x14ac:dyDescent="0.35">
      <c r="Q20841" s="2"/>
    </row>
    <row r="20842" spans="17:17" x14ac:dyDescent="0.35">
      <c r="Q20842" s="2"/>
    </row>
    <row r="20843" spans="17:17" x14ac:dyDescent="0.35">
      <c r="Q20843" s="2"/>
    </row>
    <row r="20844" spans="17:17" x14ac:dyDescent="0.35">
      <c r="Q20844" s="2"/>
    </row>
    <row r="20845" spans="17:17" x14ac:dyDescent="0.35">
      <c r="Q20845" s="2"/>
    </row>
    <row r="20846" spans="17:17" x14ac:dyDescent="0.35">
      <c r="Q20846" s="2"/>
    </row>
    <row r="20847" spans="17:17" x14ac:dyDescent="0.35">
      <c r="Q20847" s="2"/>
    </row>
    <row r="20848" spans="17:17" x14ac:dyDescent="0.35">
      <c r="Q20848" s="2"/>
    </row>
    <row r="20849" spans="17:17" x14ac:dyDescent="0.35">
      <c r="Q20849" s="2"/>
    </row>
    <row r="20850" spans="17:17" x14ac:dyDescent="0.35">
      <c r="Q20850" s="2"/>
    </row>
    <row r="20851" spans="17:17" x14ac:dyDescent="0.35">
      <c r="Q20851" s="2"/>
    </row>
    <row r="20852" spans="17:17" x14ac:dyDescent="0.35">
      <c r="Q20852" s="2"/>
    </row>
    <row r="20853" spans="17:17" x14ac:dyDescent="0.35">
      <c r="Q20853" s="2"/>
    </row>
    <row r="20854" spans="17:17" x14ac:dyDescent="0.35">
      <c r="Q20854" s="2"/>
    </row>
    <row r="20855" spans="17:17" x14ac:dyDescent="0.35">
      <c r="Q20855" s="2"/>
    </row>
    <row r="20856" spans="17:17" x14ac:dyDescent="0.35">
      <c r="Q20856" s="2"/>
    </row>
    <row r="20857" spans="17:17" x14ac:dyDescent="0.35">
      <c r="Q20857" s="2"/>
    </row>
    <row r="20858" spans="17:17" x14ac:dyDescent="0.35">
      <c r="Q20858" s="2"/>
    </row>
    <row r="20859" spans="17:17" x14ac:dyDescent="0.35">
      <c r="Q20859" s="2"/>
    </row>
    <row r="20860" spans="17:17" x14ac:dyDescent="0.35">
      <c r="Q20860" s="2"/>
    </row>
    <row r="20861" spans="17:17" x14ac:dyDescent="0.35">
      <c r="Q20861" s="2"/>
    </row>
    <row r="20862" spans="17:17" x14ac:dyDescent="0.35">
      <c r="Q20862" s="2"/>
    </row>
    <row r="20863" spans="17:17" x14ac:dyDescent="0.35">
      <c r="Q20863" s="2"/>
    </row>
    <row r="20864" spans="17:17" x14ac:dyDescent="0.35">
      <c r="Q20864" s="2"/>
    </row>
    <row r="20865" spans="17:17" x14ac:dyDescent="0.35">
      <c r="Q20865" s="2"/>
    </row>
    <row r="20866" spans="17:17" x14ac:dyDescent="0.35">
      <c r="Q20866" s="2"/>
    </row>
    <row r="20867" spans="17:17" x14ac:dyDescent="0.35">
      <c r="Q20867" s="2"/>
    </row>
    <row r="20868" spans="17:17" x14ac:dyDescent="0.35">
      <c r="Q20868" s="2"/>
    </row>
    <row r="20869" spans="17:17" x14ac:dyDescent="0.35">
      <c r="Q20869" s="2"/>
    </row>
    <row r="20870" spans="17:17" x14ac:dyDescent="0.35">
      <c r="Q20870" s="2"/>
    </row>
    <row r="20871" spans="17:17" x14ac:dyDescent="0.35">
      <c r="Q20871" s="2"/>
    </row>
    <row r="20872" spans="17:17" x14ac:dyDescent="0.35">
      <c r="Q20872" s="2"/>
    </row>
    <row r="20873" spans="17:17" x14ac:dyDescent="0.35">
      <c r="Q20873" s="2"/>
    </row>
    <row r="20874" spans="17:17" x14ac:dyDescent="0.35">
      <c r="Q20874" s="2"/>
    </row>
    <row r="20875" spans="17:17" x14ac:dyDescent="0.35">
      <c r="Q20875" s="2"/>
    </row>
    <row r="20876" spans="17:17" x14ac:dyDescent="0.35">
      <c r="Q20876" s="2"/>
    </row>
    <row r="20877" spans="17:17" x14ac:dyDescent="0.35">
      <c r="Q20877" s="2"/>
    </row>
    <row r="20878" spans="17:17" x14ac:dyDescent="0.35">
      <c r="Q20878" s="2"/>
    </row>
    <row r="20879" spans="17:17" x14ac:dyDescent="0.35">
      <c r="Q20879" s="2"/>
    </row>
    <row r="20880" spans="17:17" x14ac:dyDescent="0.35">
      <c r="Q20880" s="2"/>
    </row>
    <row r="20881" spans="17:17" x14ac:dyDescent="0.35">
      <c r="Q20881" s="2"/>
    </row>
    <row r="20882" spans="17:17" x14ac:dyDescent="0.35">
      <c r="Q20882" s="2"/>
    </row>
    <row r="20883" spans="17:17" x14ac:dyDescent="0.35">
      <c r="Q20883" s="2"/>
    </row>
    <row r="20884" spans="17:17" x14ac:dyDescent="0.35">
      <c r="Q20884" s="2"/>
    </row>
    <row r="20885" spans="17:17" x14ac:dyDescent="0.35">
      <c r="Q20885" s="2"/>
    </row>
    <row r="20886" spans="17:17" x14ac:dyDescent="0.35">
      <c r="Q20886" s="2"/>
    </row>
    <row r="20887" spans="17:17" x14ac:dyDescent="0.35">
      <c r="Q20887" s="2"/>
    </row>
    <row r="20888" spans="17:17" x14ac:dyDescent="0.35">
      <c r="Q20888" s="2"/>
    </row>
    <row r="20889" spans="17:17" x14ac:dyDescent="0.35">
      <c r="Q20889" s="2"/>
    </row>
    <row r="20890" spans="17:17" x14ac:dyDescent="0.35">
      <c r="Q20890" s="2"/>
    </row>
    <row r="20891" spans="17:17" x14ac:dyDescent="0.35">
      <c r="Q20891" s="2"/>
    </row>
    <row r="20892" spans="17:17" x14ac:dyDescent="0.35">
      <c r="Q20892" s="2"/>
    </row>
    <row r="20893" spans="17:17" x14ac:dyDescent="0.35">
      <c r="Q20893" s="2"/>
    </row>
    <row r="20894" spans="17:17" x14ac:dyDescent="0.35">
      <c r="Q20894" s="2"/>
    </row>
    <row r="20895" spans="17:17" x14ac:dyDescent="0.35">
      <c r="Q20895" s="2"/>
    </row>
    <row r="20896" spans="17:17" x14ac:dyDescent="0.35">
      <c r="Q20896" s="2"/>
    </row>
    <row r="20897" spans="17:17" x14ac:dyDescent="0.35">
      <c r="Q20897" s="2"/>
    </row>
    <row r="20898" spans="17:17" x14ac:dyDescent="0.35">
      <c r="Q20898" s="2"/>
    </row>
    <row r="20899" spans="17:17" x14ac:dyDescent="0.35">
      <c r="Q20899" s="2"/>
    </row>
    <row r="20900" spans="17:17" x14ac:dyDescent="0.35">
      <c r="Q20900" s="2"/>
    </row>
    <row r="20901" spans="17:17" x14ac:dyDescent="0.35">
      <c r="Q20901" s="2"/>
    </row>
    <row r="20902" spans="17:17" x14ac:dyDescent="0.35">
      <c r="Q20902" s="2"/>
    </row>
    <row r="20903" spans="17:17" x14ac:dyDescent="0.35">
      <c r="Q20903" s="2"/>
    </row>
    <row r="20904" spans="17:17" x14ac:dyDescent="0.35">
      <c r="Q20904" s="2"/>
    </row>
    <row r="20905" spans="17:17" x14ac:dyDescent="0.35">
      <c r="Q20905" s="2"/>
    </row>
    <row r="20906" spans="17:17" x14ac:dyDescent="0.35">
      <c r="Q20906" s="2"/>
    </row>
    <row r="20907" spans="17:17" x14ac:dyDescent="0.35">
      <c r="Q20907" s="2"/>
    </row>
    <row r="20908" spans="17:17" x14ac:dyDescent="0.35">
      <c r="Q20908" s="2"/>
    </row>
    <row r="20909" spans="17:17" x14ac:dyDescent="0.35">
      <c r="Q20909" s="2"/>
    </row>
    <row r="20910" spans="17:17" x14ac:dyDescent="0.35">
      <c r="Q20910" s="2"/>
    </row>
    <row r="20911" spans="17:17" x14ac:dyDescent="0.35">
      <c r="Q20911" s="2"/>
    </row>
    <row r="20912" spans="17:17" x14ac:dyDescent="0.35">
      <c r="Q20912" s="2"/>
    </row>
    <row r="20913" spans="17:17" x14ac:dyDescent="0.35">
      <c r="Q20913" s="2"/>
    </row>
    <row r="20914" spans="17:17" x14ac:dyDescent="0.35">
      <c r="Q20914" s="2"/>
    </row>
    <row r="20915" spans="17:17" x14ac:dyDescent="0.35">
      <c r="Q20915" s="2"/>
    </row>
    <row r="20916" spans="17:17" x14ac:dyDescent="0.35">
      <c r="Q20916" s="2"/>
    </row>
    <row r="20917" spans="17:17" x14ac:dyDescent="0.35">
      <c r="Q20917" s="2"/>
    </row>
    <row r="20918" spans="17:17" x14ac:dyDescent="0.35">
      <c r="Q20918" s="2"/>
    </row>
    <row r="20919" spans="17:17" x14ac:dyDescent="0.35">
      <c r="Q20919" s="2"/>
    </row>
    <row r="20920" spans="17:17" x14ac:dyDescent="0.35">
      <c r="Q20920" s="2"/>
    </row>
    <row r="20921" spans="17:17" x14ac:dyDescent="0.35">
      <c r="Q20921" s="2"/>
    </row>
    <row r="20922" spans="17:17" x14ac:dyDescent="0.35">
      <c r="Q20922" s="2"/>
    </row>
    <row r="20923" spans="17:17" x14ac:dyDescent="0.35">
      <c r="Q20923" s="2"/>
    </row>
    <row r="20924" spans="17:17" x14ac:dyDescent="0.35">
      <c r="Q20924" s="2"/>
    </row>
    <row r="20925" spans="17:17" x14ac:dyDescent="0.35">
      <c r="Q20925" s="2"/>
    </row>
    <row r="20926" spans="17:17" x14ac:dyDescent="0.35">
      <c r="Q20926" s="2"/>
    </row>
    <row r="20927" spans="17:17" x14ac:dyDescent="0.35">
      <c r="Q20927" s="2"/>
    </row>
    <row r="20928" spans="17:17" x14ac:dyDescent="0.35">
      <c r="Q20928" s="2"/>
    </row>
    <row r="20929" spans="17:17" x14ac:dyDescent="0.35">
      <c r="Q20929" s="2"/>
    </row>
    <row r="20930" spans="17:17" x14ac:dyDescent="0.35">
      <c r="Q20930" s="2"/>
    </row>
    <row r="20931" spans="17:17" x14ac:dyDescent="0.35">
      <c r="Q20931" s="2"/>
    </row>
    <row r="20932" spans="17:17" x14ac:dyDescent="0.35">
      <c r="Q20932" s="2"/>
    </row>
    <row r="20933" spans="17:17" x14ac:dyDescent="0.35">
      <c r="Q20933" s="2"/>
    </row>
    <row r="20934" spans="17:17" x14ac:dyDescent="0.35">
      <c r="Q20934" s="2"/>
    </row>
    <row r="20935" spans="17:17" x14ac:dyDescent="0.35">
      <c r="Q20935" s="2"/>
    </row>
    <row r="20936" spans="17:17" x14ac:dyDescent="0.35">
      <c r="Q20936" s="2"/>
    </row>
    <row r="20937" spans="17:17" x14ac:dyDescent="0.35">
      <c r="Q20937" s="2"/>
    </row>
    <row r="20938" spans="17:17" x14ac:dyDescent="0.35">
      <c r="Q20938" s="2"/>
    </row>
    <row r="20939" spans="17:17" x14ac:dyDescent="0.35">
      <c r="Q20939" s="2"/>
    </row>
    <row r="20940" spans="17:17" x14ac:dyDescent="0.35">
      <c r="Q20940" s="2"/>
    </row>
    <row r="20941" spans="17:17" x14ac:dyDescent="0.35">
      <c r="Q20941" s="2"/>
    </row>
    <row r="20942" spans="17:17" x14ac:dyDescent="0.35">
      <c r="Q20942" s="2"/>
    </row>
    <row r="20943" spans="17:17" x14ac:dyDescent="0.35">
      <c r="Q20943" s="2"/>
    </row>
    <row r="20944" spans="17:17" x14ac:dyDescent="0.35">
      <c r="Q20944" s="2"/>
    </row>
    <row r="20945" spans="17:17" x14ac:dyDescent="0.35">
      <c r="Q20945" s="2"/>
    </row>
    <row r="20946" spans="17:17" x14ac:dyDescent="0.35">
      <c r="Q20946" s="2"/>
    </row>
    <row r="20947" spans="17:17" x14ac:dyDescent="0.35">
      <c r="Q20947" s="2"/>
    </row>
    <row r="20948" spans="17:17" x14ac:dyDescent="0.35">
      <c r="Q20948" s="2"/>
    </row>
    <row r="20949" spans="17:17" x14ac:dyDescent="0.35">
      <c r="Q20949" s="2"/>
    </row>
    <row r="20950" spans="17:17" x14ac:dyDescent="0.35">
      <c r="Q20950" s="2"/>
    </row>
    <row r="20951" spans="17:17" x14ac:dyDescent="0.35">
      <c r="Q20951" s="2"/>
    </row>
    <row r="20952" spans="17:17" x14ac:dyDescent="0.35">
      <c r="Q20952" s="2"/>
    </row>
    <row r="20953" spans="17:17" x14ac:dyDescent="0.35">
      <c r="Q20953" s="2"/>
    </row>
    <row r="20954" spans="17:17" x14ac:dyDescent="0.35">
      <c r="Q20954" s="2"/>
    </row>
    <row r="20955" spans="17:17" x14ac:dyDescent="0.35">
      <c r="Q20955" s="2"/>
    </row>
    <row r="20956" spans="17:17" x14ac:dyDescent="0.35">
      <c r="Q20956" s="2"/>
    </row>
    <row r="20957" spans="17:17" x14ac:dyDescent="0.35">
      <c r="Q20957" s="2"/>
    </row>
    <row r="20958" spans="17:17" x14ac:dyDescent="0.35">
      <c r="Q20958" s="2"/>
    </row>
    <row r="20959" spans="17:17" x14ac:dyDescent="0.35">
      <c r="Q20959" s="2"/>
    </row>
    <row r="20960" spans="17:17" x14ac:dyDescent="0.35">
      <c r="Q20960" s="2"/>
    </row>
    <row r="20961" spans="17:17" x14ac:dyDescent="0.35">
      <c r="Q20961" s="2"/>
    </row>
    <row r="20962" spans="17:17" x14ac:dyDescent="0.35">
      <c r="Q20962" s="2"/>
    </row>
    <row r="20963" spans="17:17" x14ac:dyDescent="0.35">
      <c r="Q20963" s="2"/>
    </row>
    <row r="20964" spans="17:17" x14ac:dyDescent="0.35">
      <c r="Q20964" s="2"/>
    </row>
    <row r="20965" spans="17:17" x14ac:dyDescent="0.35">
      <c r="Q20965" s="2"/>
    </row>
    <row r="20966" spans="17:17" x14ac:dyDescent="0.35">
      <c r="Q20966" s="2"/>
    </row>
    <row r="20967" spans="17:17" x14ac:dyDescent="0.35">
      <c r="Q20967" s="2"/>
    </row>
    <row r="20968" spans="17:17" x14ac:dyDescent="0.35">
      <c r="Q20968" s="2"/>
    </row>
    <row r="20969" spans="17:17" x14ac:dyDescent="0.35">
      <c r="Q20969" s="2"/>
    </row>
    <row r="20970" spans="17:17" x14ac:dyDescent="0.35">
      <c r="Q20970" s="2"/>
    </row>
    <row r="20971" spans="17:17" x14ac:dyDescent="0.35">
      <c r="Q20971" s="2"/>
    </row>
    <row r="20972" spans="17:17" x14ac:dyDescent="0.35">
      <c r="Q20972" s="2"/>
    </row>
    <row r="20973" spans="17:17" x14ac:dyDescent="0.35">
      <c r="Q20973" s="2"/>
    </row>
    <row r="20974" spans="17:17" x14ac:dyDescent="0.35">
      <c r="Q20974" s="2"/>
    </row>
    <row r="20975" spans="17:17" x14ac:dyDescent="0.35">
      <c r="Q20975" s="2"/>
    </row>
    <row r="20976" spans="17:17" x14ac:dyDescent="0.35">
      <c r="Q20976" s="2"/>
    </row>
    <row r="20977" spans="17:17" x14ac:dyDescent="0.35">
      <c r="Q20977" s="2"/>
    </row>
    <row r="20978" spans="17:17" x14ac:dyDescent="0.35">
      <c r="Q20978" s="2"/>
    </row>
    <row r="20979" spans="17:17" x14ac:dyDescent="0.35">
      <c r="Q20979" s="2"/>
    </row>
    <row r="20980" spans="17:17" x14ac:dyDescent="0.35">
      <c r="Q20980" s="2"/>
    </row>
    <row r="20981" spans="17:17" x14ac:dyDescent="0.35">
      <c r="Q20981" s="2"/>
    </row>
    <row r="20982" spans="17:17" x14ac:dyDescent="0.35">
      <c r="Q20982" s="2"/>
    </row>
    <row r="20983" spans="17:17" x14ac:dyDescent="0.35">
      <c r="Q20983" s="2"/>
    </row>
    <row r="20984" spans="17:17" x14ac:dyDescent="0.35">
      <c r="Q20984" s="2"/>
    </row>
    <row r="20985" spans="17:17" x14ac:dyDescent="0.35">
      <c r="Q20985" s="2"/>
    </row>
    <row r="20986" spans="17:17" x14ac:dyDescent="0.35">
      <c r="Q20986" s="2"/>
    </row>
    <row r="20987" spans="17:17" x14ac:dyDescent="0.35">
      <c r="Q20987" s="2"/>
    </row>
    <row r="20988" spans="17:17" x14ac:dyDescent="0.35">
      <c r="Q20988" s="2"/>
    </row>
    <row r="20989" spans="17:17" x14ac:dyDescent="0.35">
      <c r="Q20989" s="2"/>
    </row>
    <row r="20990" spans="17:17" x14ac:dyDescent="0.35">
      <c r="Q20990" s="2"/>
    </row>
    <row r="20991" spans="17:17" x14ac:dyDescent="0.35">
      <c r="Q20991" s="2"/>
    </row>
    <row r="20992" spans="17:17" x14ac:dyDescent="0.35">
      <c r="Q20992" s="2"/>
    </row>
    <row r="20993" spans="17:17" x14ac:dyDescent="0.35">
      <c r="Q20993" s="2"/>
    </row>
    <row r="20994" spans="17:17" x14ac:dyDescent="0.35">
      <c r="Q20994" s="2"/>
    </row>
    <row r="20995" spans="17:17" x14ac:dyDescent="0.35">
      <c r="Q20995" s="2"/>
    </row>
    <row r="20996" spans="17:17" x14ac:dyDescent="0.35">
      <c r="Q20996" s="2"/>
    </row>
    <row r="20997" spans="17:17" x14ac:dyDescent="0.35">
      <c r="Q20997" s="2"/>
    </row>
    <row r="20998" spans="17:17" x14ac:dyDescent="0.35">
      <c r="Q20998" s="2"/>
    </row>
    <row r="20999" spans="17:17" x14ac:dyDescent="0.35">
      <c r="Q20999" s="2"/>
    </row>
    <row r="21000" spans="17:17" x14ac:dyDescent="0.35">
      <c r="Q21000" s="2"/>
    </row>
    <row r="21001" spans="17:17" x14ac:dyDescent="0.35">
      <c r="Q21001" s="2"/>
    </row>
    <row r="21002" spans="17:17" x14ac:dyDescent="0.35">
      <c r="Q21002" s="2"/>
    </row>
    <row r="21003" spans="17:17" x14ac:dyDescent="0.35">
      <c r="Q21003" s="2"/>
    </row>
    <row r="21004" spans="17:17" x14ac:dyDescent="0.35">
      <c r="Q21004" s="2"/>
    </row>
    <row r="21005" spans="17:17" x14ac:dyDescent="0.35">
      <c r="Q21005" s="2"/>
    </row>
    <row r="21006" spans="17:17" x14ac:dyDescent="0.35">
      <c r="Q21006" s="2"/>
    </row>
    <row r="21007" spans="17:17" x14ac:dyDescent="0.35">
      <c r="Q21007" s="2"/>
    </row>
    <row r="21008" spans="17:17" x14ac:dyDescent="0.35">
      <c r="Q21008" s="2"/>
    </row>
    <row r="21009" spans="17:17" x14ac:dyDescent="0.35">
      <c r="Q21009" s="2"/>
    </row>
    <row r="21010" spans="17:17" x14ac:dyDescent="0.35">
      <c r="Q21010" s="2"/>
    </row>
    <row r="21011" spans="17:17" x14ac:dyDescent="0.35">
      <c r="Q21011" s="2"/>
    </row>
    <row r="21012" spans="17:17" x14ac:dyDescent="0.35">
      <c r="Q21012" s="2"/>
    </row>
    <row r="21013" spans="17:17" x14ac:dyDescent="0.35">
      <c r="Q21013" s="2"/>
    </row>
    <row r="21014" spans="17:17" x14ac:dyDescent="0.35">
      <c r="Q21014" s="2"/>
    </row>
    <row r="21015" spans="17:17" x14ac:dyDescent="0.35">
      <c r="Q21015" s="2"/>
    </row>
    <row r="21016" spans="17:17" x14ac:dyDescent="0.35">
      <c r="Q21016" s="2"/>
    </row>
    <row r="21017" spans="17:17" x14ac:dyDescent="0.35">
      <c r="Q21017" s="2"/>
    </row>
    <row r="21018" spans="17:17" x14ac:dyDescent="0.35">
      <c r="Q21018" s="2"/>
    </row>
    <row r="21019" spans="17:17" x14ac:dyDescent="0.35">
      <c r="Q21019" s="2"/>
    </row>
    <row r="21020" spans="17:17" x14ac:dyDescent="0.35">
      <c r="Q21020" s="2"/>
    </row>
    <row r="21021" spans="17:17" x14ac:dyDescent="0.35">
      <c r="Q21021" s="2"/>
    </row>
    <row r="21022" spans="17:17" x14ac:dyDescent="0.35">
      <c r="Q21022" s="2"/>
    </row>
    <row r="21023" spans="17:17" x14ac:dyDescent="0.35">
      <c r="Q21023" s="2"/>
    </row>
    <row r="21024" spans="17:17" x14ac:dyDescent="0.35">
      <c r="Q21024" s="2"/>
    </row>
    <row r="21025" spans="17:17" x14ac:dyDescent="0.35">
      <c r="Q21025" s="2"/>
    </row>
    <row r="21026" spans="17:17" x14ac:dyDescent="0.35">
      <c r="Q21026" s="2"/>
    </row>
    <row r="21027" spans="17:17" x14ac:dyDescent="0.35">
      <c r="Q21027" s="2"/>
    </row>
    <row r="21028" spans="17:17" x14ac:dyDescent="0.35">
      <c r="Q21028" s="2"/>
    </row>
    <row r="21029" spans="17:17" x14ac:dyDescent="0.35">
      <c r="Q21029" s="2"/>
    </row>
    <row r="21030" spans="17:17" x14ac:dyDescent="0.35">
      <c r="Q21030" s="2"/>
    </row>
    <row r="21031" spans="17:17" x14ac:dyDescent="0.35">
      <c r="Q21031" s="2"/>
    </row>
    <row r="21032" spans="17:17" x14ac:dyDescent="0.35">
      <c r="Q21032" s="2"/>
    </row>
    <row r="21033" spans="17:17" x14ac:dyDescent="0.35">
      <c r="Q21033" s="2"/>
    </row>
    <row r="21034" spans="17:17" x14ac:dyDescent="0.35">
      <c r="Q21034" s="2"/>
    </row>
    <row r="21035" spans="17:17" x14ac:dyDescent="0.35">
      <c r="Q21035" s="2"/>
    </row>
    <row r="21036" spans="17:17" x14ac:dyDescent="0.35">
      <c r="Q21036" s="2"/>
    </row>
    <row r="21037" spans="17:17" x14ac:dyDescent="0.35">
      <c r="Q21037" s="2"/>
    </row>
    <row r="21038" spans="17:17" x14ac:dyDescent="0.35">
      <c r="Q21038" s="2"/>
    </row>
    <row r="21039" spans="17:17" x14ac:dyDescent="0.35">
      <c r="Q21039" s="2"/>
    </row>
    <row r="21040" spans="17:17" x14ac:dyDescent="0.35">
      <c r="Q21040" s="2"/>
    </row>
    <row r="21041" spans="17:17" x14ac:dyDescent="0.35">
      <c r="Q21041" s="2"/>
    </row>
    <row r="21042" spans="17:17" x14ac:dyDescent="0.35">
      <c r="Q21042" s="2"/>
    </row>
    <row r="21043" spans="17:17" x14ac:dyDescent="0.35">
      <c r="Q21043" s="2"/>
    </row>
    <row r="21044" spans="17:17" x14ac:dyDescent="0.35">
      <c r="Q21044" s="2"/>
    </row>
    <row r="21045" spans="17:17" x14ac:dyDescent="0.35">
      <c r="Q21045" s="2"/>
    </row>
    <row r="21046" spans="17:17" x14ac:dyDescent="0.35">
      <c r="Q21046" s="2"/>
    </row>
    <row r="21047" spans="17:17" x14ac:dyDescent="0.35">
      <c r="Q21047" s="2"/>
    </row>
    <row r="21048" spans="17:17" x14ac:dyDescent="0.35">
      <c r="Q21048" s="2"/>
    </row>
    <row r="21049" spans="17:17" x14ac:dyDescent="0.35">
      <c r="Q21049" s="2"/>
    </row>
    <row r="21050" spans="17:17" x14ac:dyDescent="0.35">
      <c r="Q21050" s="2"/>
    </row>
    <row r="21051" spans="17:17" x14ac:dyDescent="0.35">
      <c r="Q21051" s="2"/>
    </row>
    <row r="21052" spans="17:17" x14ac:dyDescent="0.35">
      <c r="Q21052" s="2"/>
    </row>
    <row r="21053" spans="17:17" x14ac:dyDescent="0.35">
      <c r="Q21053" s="2"/>
    </row>
    <row r="21054" spans="17:17" x14ac:dyDescent="0.35">
      <c r="Q21054" s="2"/>
    </row>
    <row r="21055" spans="17:17" x14ac:dyDescent="0.35">
      <c r="Q21055" s="2"/>
    </row>
    <row r="21056" spans="17:17" x14ac:dyDescent="0.35">
      <c r="Q21056" s="2"/>
    </row>
    <row r="21057" spans="17:17" x14ac:dyDescent="0.35">
      <c r="Q21057" s="2"/>
    </row>
    <row r="21058" spans="17:17" x14ac:dyDescent="0.35">
      <c r="Q21058" s="2"/>
    </row>
    <row r="21059" spans="17:17" x14ac:dyDescent="0.35">
      <c r="Q21059" s="2"/>
    </row>
    <row r="21060" spans="17:17" x14ac:dyDescent="0.35">
      <c r="Q21060" s="2"/>
    </row>
    <row r="21061" spans="17:17" x14ac:dyDescent="0.35">
      <c r="Q21061" s="2"/>
    </row>
    <row r="21062" spans="17:17" x14ac:dyDescent="0.35">
      <c r="Q21062" s="2"/>
    </row>
    <row r="21063" spans="17:17" x14ac:dyDescent="0.35">
      <c r="Q21063" s="2"/>
    </row>
    <row r="21064" spans="17:17" x14ac:dyDescent="0.35">
      <c r="Q21064" s="2"/>
    </row>
    <row r="21065" spans="17:17" x14ac:dyDescent="0.35">
      <c r="Q21065" s="2"/>
    </row>
    <row r="21066" spans="17:17" x14ac:dyDescent="0.35">
      <c r="Q21066" s="2"/>
    </row>
    <row r="21067" spans="17:17" x14ac:dyDescent="0.35">
      <c r="Q21067" s="2"/>
    </row>
    <row r="21068" spans="17:17" x14ac:dyDescent="0.35">
      <c r="Q21068" s="2"/>
    </row>
    <row r="21069" spans="17:17" x14ac:dyDescent="0.35">
      <c r="Q21069" s="2"/>
    </row>
    <row r="21070" spans="17:17" x14ac:dyDescent="0.35">
      <c r="Q21070" s="2"/>
    </row>
    <row r="21071" spans="17:17" x14ac:dyDescent="0.35">
      <c r="Q21071" s="2"/>
    </row>
    <row r="21072" spans="17:17" x14ac:dyDescent="0.35">
      <c r="Q21072" s="2"/>
    </row>
    <row r="21073" spans="17:17" x14ac:dyDescent="0.35">
      <c r="Q21073" s="2"/>
    </row>
    <row r="21074" spans="17:17" x14ac:dyDescent="0.35">
      <c r="Q21074" s="2"/>
    </row>
    <row r="21075" spans="17:17" x14ac:dyDescent="0.35">
      <c r="Q21075" s="2"/>
    </row>
    <row r="21076" spans="17:17" x14ac:dyDescent="0.35">
      <c r="Q21076" s="2"/>
    </row>
    <row r="21077" spans="17:17" x14ac:dyDescent="0.35">
      <c r="Q21077" s="2"/>
    </row>
    <row r="21078" spans="17:17" x14ac:dyDescent="0.35">
      <c r="Q21078" s="2"/>
    </row>
    <row r="21079" spans="17:17" x14ac:dyDescent="0.35">
      <c r="Q21079" s="2"/>
    </row>
    <row r="21080" spans="17:17" x14ac:dyDescent="0.35">
      <c r="Q21080" s="2"/>
    </row>
    <row r="21081" spans="17:17" x14ac:dyDescent="0.35">
      <c r="Q21081" s="2"/>
    </row>
    <row r="21082" spans="17:17" x14ac:dyDescent="0.35">
      <c r="Q21082" s="2"/>
    </row>
    <row r="21083" spans="17:17" x14ac:dyDescent="0.35">
      <c r="Q21083" s="2"/>
    </row>
    <row r="21084" spans="17:17" x14ac:dyDescent="0.35">
      <c r="Q21084" s="2"/>
    </row>
    <row r="21085" spans="17:17" x14ac:dyDescent="0.35">
      <c r="Q21085" s="2"/>
    </row>
    <row r="21086" spans="17:17" x14ac:dyDescent="0.35">
      <c r="Q21086" s="2"/>
    </row>
    <row r="21087" spans="17:17" x14ac:dyDescent="0.35">
      <c r="Q21087" s="2"/>
    </row>
    <row r="21088" spans="17:17" x14ac:dyDescent="0.35">
      <c r="Q21088" s="2"/>
    </row>
    <row r="21089" spans="17:17" x14ac:dyDescent="0.35">
      <c r="Q21089" s="2"/>
    </row>
    <row r="21090" spans="17:17" x14ac:dyDescent="0.35">
      <c r="Q21090" s="2"/>
    </row>
    <row r="21091" spans="17:17" x14ac:dyDescent="0.35">
      <c r="Q21091" s="2"/>
    </row>
    <row r="21092" spans="17:17" x14ac:dyDescent="0.35">
      <c r="Q21092" s="2"/>
    </row>
    <row r="21093" spans="17:17" x14ac:dyDescent="0.35">
      <c r="Q21093" s="2"/>
    </row>
    <row r="21094" spans="17:17" x14ac:dyDescent="0.35">
      <c r="Q21094" s="2"/>
    </row>
    <row r="21095" spans="17:17" x14ac:dyDescent="0.35">
      <c r="Q21095" s="2"/>
    </row>
    <row r="21096" spans="17:17" x14ac:dyDescent="0.35">
      <c r="Q21096" s="2"/>
    </row>
    <row r="21097" spans="17:17" x14ac:dyDescent="0.35">
      <c r="Q21097" s="2"/>
    </row>
    <row r="21098" spans="17:17" x14ac:dyDescent="0.35">
      <c r="Q21098" s="2"/>
    </row>
    <row r="21099" spans="17:17" x14ac:dyDescent="0.35">
      <c r="Q21099" s="2"/>
    </row>
    <row r="21100" spans="17:17" x14ac:dyDescent="0.35">
      <c r="Q21100" s="2"/>
    </row>
    <row r="21101" spans="17:17" x14ac:dyDescent="0.35">
      <c r="Q21101" s="2"/>
    </row>
    <row r="21102" spans="17:17" x14ac:dyDescent="0.35">
      <c r="Q21102" s="2"/>
    </row>
    <row r="21103" spans="17:17" x14ac:dyDescent="0.35">
      <c r="Q21103" s="2"/>
    </row>
    <row r="21104" spans="17:17" x14ac:dyDescent="0.35">
      <c r="Q21104" s="2"/>
    </row>
    <row r="21105" spans="17:17" x14ac:dyDescent="0.35">
      <c r="Q21105" s="2"/>
    </row>
    <row r="21106" spans="17:17" x14ac:dyDescent="0.35">
      <c r="Q21106" s="2"/>
    </row>
    <row r="21107" spans="17:17" x14ac:dyDescent="0.35">
      <c r="Q21107" s="2"/>
    </row>
    <row r="21108" spans="17:17" x14ac:dyDescent="0.35">
      <c r="Q21108" s="2"/>
    </row>
    <row r="21109" spans="17:17" x14ac:dyDescent="0.35">
      <c r="Q21109" s="2"/>
    </row>
    <row r="21110" spans="17:17" x14ac:dyDescent="0.35">
      <c r="Q21110" s="2"/>
    </row>
    <row r="21111" spans="17:17" x14ac:dyDescent="0.35">
      <c r="Q21111" s="2"/>
    </row>
    <row r="21112" spans="17:17" x14ac:dyDescent="0.35">
      <c r="Q21112" s="2"/>
    </row>
    <row r="21113" spans="17:17" x14ac:dyDescent="0.35">
      <c r="Q21113" s="2"/>
    </row>
    <row r="21114" spans="17:17" x14ac:dyDescent="0.35">
      <c r="Q21114" s="2"/>
    </row>
    <row r="21115" spans="17:17" x14ac:dyDescent="0.35">
      <c r="Q21115" s="2"/>
    </row>
    <row r="21116" spans="17:17" x14ac:dyDescent="0.35">
      <c r="Q21116" s="2"/>
    </row>
    <row r="21117" spans="17:17" x14ac:dyDescent="0.35">
      <c r="Q21117" s="2"/>
    </row>
    <row r="21118" spans="17:17" x14ac:dyDescent="0.35">
      <c r="Q21118" s="2"/>
    </row>
    <row r="21119" spans="17:17" x14ac:dyDescent="0.35">
      <c r="Q21119" s="2"/>
    </row>
    <row r="21120" spans="17:17" x14ac:dyDescent="0.35">
      <c r="Q21120" s="2"/>
    </row>
    <row r="21121" spans="17:17" x14ac:dyDescent="0.35">
      <c r="Q21121" s="2"/>
    </row>
    <row r="21122" spans="17:17" x14ac:dyDescent="0.35">
      <c r="Q21122" s="2"/>
    </row>
    <row r="21123" spans="17:17" x14ac:dyDescent="0.35">
      <c r="Q21123" s="2"/>
    </row>
    <row r="21124" spans="17:17" x14ac:dyDescent="0.35">
      <c r="Q21124" s="2"/>
    </row>
    <row r="21125" spans="17:17" x14ac:dyDescent="0.35">
      <c r="Q21125" s="2"/>
    </row>
    <row r="21126" spans="17:17" x14ac:dyDescent="0.35">
      <c r="Q21126" s="2"/>
    </row>
    <row r="21127" spans="17:17" x14ac:dyDescent="0.35">
      <c r="Q21127" s="2"/>
    </row>
    <row r="21128" spans="17:17" x14ac:dyDescent="0.35">
      <c r="Q21128" s="2"/>
    </row>
    <row r="21129" spans="17:17" x14ac:dyDescent="0.35">
      <c r="Q21129" s="2"/>
    </row>
    <row r="21130" spans="17:17" x14ac:dyDescent="0.35">
      <c r="Q21130" s="2"/>
    </row>
    <row r="21131" spans="17:17" x14ac:dyDescent="0.35">
      <c r="Q21131" s="2"/>
    </row>
    <row r="21132" spans="17:17" x14ac:dyDescent="0.35">
      <c r="Q21132" s="2"/>
    </row>
    <row r="21133" spans="17:17" x14ac:dyDescent="0.35">
      <c r="Q21133" s="2"/>
    </row>
    <row r="21134" spans="17:17" x14ac:dyDescent="0.35">
      <c r="Q21134" s="2"/>
    </row>
    <row r="21135" spans="17:17" x14ac:dyDescent="0.35">
      <c r="Q21135" s="2"/>
    </row>
    <row r="21136" spans="17:17" x14ac:dyDescent="0.35">
      <c r="Q21136" s="2"/>
    </row>
    <row r="21137" spans="17:17" x14ac:dyDescent="0.35">
      <c r="Q21137" s="2"/>
    </row>
    <row r="21138" spans="17:17" x14ac:dyDescent="0.35">
      <c r="Q21138" s="2"/>
    </row>
    <row r="21139" spans="17:17" x14ac:dyDescent="0.35">
      <c r="Q21139" s="2"/>
    </row>
    <row r="21140" spans="17:17" x14ac:dyDescent="0.35">
      <c r="Q21140" s="2"/>
    </row>
    <row r="21141" spans="17:17" x14ac:dyDescent="0.35">
      <c r="Q21141" s="2"/>
    </row>
    <row r="21142" spans="17:17" x14ac:dyDescent="0.35">
      <c r="Q21142" s="2"/>
    </row>
    <row r="21143" spans="17:17" x14ac:dyDescent="0.35">
      <c r="Q21143" s="2"/>
    </row>
    <row r="21144" spans="17:17" x14ac:dyDescent="0.35">
      <c r="Q21144" s="2"/>
    </row>
    <row r="21145" spans="17:17" x14ac:dyDescent="0.35">
      <c r="Q21145" s="2"/>
    </row>
    <row r="21146" spans="17:17" x14ac:dyDescent="0.35">
      <c r="Q21146" s="2"/>
    </row>
    <row r="21147" spans="17:17" x14ac:dyDescent="0.35">
      <c r="Q21147" s="2"/>
    </row>
    <row r="21148" spans="17:17" x14ac:dyDescent="0.35">
      <c r="Q21148" s="2"/>
    </row>
    <row r="21149" spans="17:17" x14ac:dyDescent="0.35">
      <c r="Q21149" s="2"/>
    </row>
    <row r="21150" spans="17:17" x14ac:dyDescent="0.35">
      <c r="Q21150" s="2"/>
    </row>
    <row r="21151" spans="17:17" x14ac:dyDescent="0.35">
      <c r="Q21151" s="2"/>
    </row>
    <row r="21152" spans="17:17" x14ac:dyDescent="0.35">
      <c r="Q21152" s="2"/>
    </row>
    <row r="21153" spans="17:17" x14ac:dyDescent="0.35">
      <c r="Q21153" s="2"/>
    </row>
    <row r="21154" spans="17:17" x14ac:dyDescent="0.35">
      <c r="Q21154" s="2"/>
    </row>
    <row r="21155" spans="17:17" x14ac:dyDescent="0.35">
      <c r="Q21155" s="2"/>
    </row>
    <row r="21156" spans="17:17" x14ac:dyDescent="0.35">
      <c r="Q21156" s="2"/>
    </row>
    <row r="21157" spans="17:17" x14ac:dyDescent="0.35">
      <c r="Q21157" s="2"/>
    </row>
    <row r="21158" spans="17:17" x14ac:dyDescent="0.35">
      <c r="Q21158" s="2"/>
    </row>
    <row r="21159" spans="17:17" x14ac:dyDescent="0.35">
      <c r="Q21159" s="2"/>
    </row>
    <row r="21160" spans="17:17" x14ac:dyDescent="0.35">
      <c r="Q21160" s="2"/>
    </row>
    <row r="21161" spans="17:17" x14ac:dyDescent="0.35">
      <c r="Q21161" s="2"/>
    </row>
    <row r="21162" spans="17:17" x14ac:dyDescent="0.35">
      <c r="Q21162" s="2"/>
    </row>
    <row r="21163" spans="17:17" x14ac:dyDescent="0.35">
      <c r="Q21163" s="2"/>
    </row>
    <row r="21164" spans="17:17" x14ac:dyDescent="0.35">
      <c r="Q21164" s="2"/>
    </row>
    <row r="21165" spans="17:17" x14ac:dyDescent="0.35">
      <c r="Q21165" s="2"/>
    </row>
    <row r="21166" spans="17:17" x14ac:dyDescent="0.35">
      <c r="Q21166" s="2"/>
    </row>
    <row r="21167" spans="17:17" x14ac:dyDescent="0.35">
      <c r="Q21167" s="2"/>
    </row>
    <row r="21168" spans="17:17" x14ac:dyDescent="0.35">
      <c r="Q21168" s="2"/>
    </row>
    <row r="21169" spans="17:17" x14ac:dyDescent="0.35">
      <c r="Q21169" s="2"/>
    </row>
    <row r="21170" spans="17:17" x14ac:dyDescent="0.35">
      <c r="Q21170" s="2"/>
    </row>
    <row r="21171" spans="17:17" x14ac:dyDescent="0.35">
      <c r="Q21171" s="2"/>
    </row>
    <row r="21172" spans="17:17" x14ac:dyDescent="0.35">
      <c r="Q21172" s="2"/>
    </row>
    <row r="21173" spans="17:17" x14ac:dyDescent="0.35">
      <c r="Q21173" s="2"/>
    </row>
    <row r="21174" spans="17:17" x14ac:dyDescent="0.35">
      <c r="Q21174" s="2"/>
    </row>
    <row r="21175" spans="17:17" x14ac:dyDescent="0.35">
      <c r="Q21175" s="2"/>
    </row>
    <row r="21176" spans="17:17" x14ac:dyDescent="0.35">
      <c r="Q21176" s="2"/>
    </row>
    <row r="21177" spans="17:17" x14ac:dyDescent="0.35">
      <c r="Q21177" s="2"/>
    </row>
    <row r="21178" spans="17:17" x14ac:dyDescent="0.35">
      <c r="Q21178" s="2"/>
    </row>
    <row r="21179" spans="17:17" x14ac:dyDescent="0.35">
      <c r="Q21179" s="2"/>
    </row>
    <row r="21180" spans="17:17" x14ac:dyDescent="0.35">
      <c r="Q21180" s="2"/>
    </row>
    <row r="21181" spans="17:17" x14ac:dyDescent="0.35">
      <c r="Q21181" s="2"/>
    </row>
    <row r="21182" spans="17:17" x14ac:dyDescent="0.35">
      <c r="Q21182" s="2"/>
    </row>
    <row r="21183" spans="17:17" x14ac:dyDescent="0.35">
      <c r="Q21183" s="2"/>
    </row>
    <row r="21184" spans="17:17" x14ac:dyDescent="0.35">
      <c r="Q21184" s="2"/>
    </row>
    <row r="21185" spans="17:17" x14ac:dyDescent="0.35">
      <c r="Q21185" s="2"/>
    </row>
    <row r="21186" spans="17:17" x14ac:dyDescent="0.35">
      <c r="Q21186" s="2"/>
    </row>
    <row r="21187" spans="17:17" x14ac:dyDescent="0.35">
      <c r="Q21187" s="2"/>
    </row>
    <row r="21188" spans="17:17" x14ac:dyDescent="0.35">
      <c r="Q21188" s="2"/>
    </row>
    <row r="21189" spans="17:17" x14ac:dyDescent="0.35">
      <c r="Q21189" s="2"/>
    </row>
    <row r="21190" spans="17:17" x14ac:dyDescent="0.35">
      <c r="Q21190" s="2"/>
    </row>
    <row r="21191" spans="17:17" x14ac:dyDescent="0.35">
      <c r="Q21191" s="2"/>
    </row>
    <row r="21192" spans="17:17" x14ac:dyDescent="0.35">
      <c r="Q21192" s="2"/>
    </row>
    <row r="21193" spans="17:17" x14ac:dyDescent="0.35">
      <c r="Q21193" s="2"/>
    </row>
    <row r="21194" spans="17:17" x14ac:dyDescent="0.35">
      <c r="Q21194" s="2"/>
    </row>
    <row r="21195" spans="17:17" x14ac:dyDescent="0.35">
      <c r="Q21195" s="2"/>
    </row>
    <row r="21196" spans="17:17" x14ac:dyDescent="0.35">
      <c r="Q21196" s="2"/>
    </row>
    <row r="21197" spans="17:17" x14ac:dyDescent="0.35">
      <c r="Q21197" s="2"/>
    </row>
    <row r="21198" spans="17:17" x14ac:dyDescent="0.35">
      <c r="Q21198" s="2"/>
    </row>
    <row r="21199" spans="17:17" x14ac:dyDescent="0.35">
      <c r="Q21199" s="2"/>
    </row>
    <row r="21200" spans="17:17" x14ac:dyDescent="0.35">
      <c r="Q21200" s="2"/>
    </row>
    <row r="21201" spans="17:17" x14ac:dyDescent="0.35">
      <c r="Q21201" s="2"/>
    </row>
    <row r="21202" spans="17:17" x14ac:dyDescent="0.35">
      <c r="Q21202" s="2"/>
    </row>
    <row r="21203" spans="17:17" x14ac:dyDescent="0.35">
      <c r="Q21203" s="2"/>
    </row>
    <row r="21204" spans="17:17" x14ac:dyDescent="0.35">
      <c r="Q21204" s="2"/>
    </row>
    <row r="21205" spans="17:17" x14ac:dyDescent="0.35">
      <c r="Q21205" s="2"/>
    </row>
    <row r="21206" spans="17:17" x14ac:dyDescent="0.35">
      <c r="Q21206" s="2"/>
    </row>
    <row r="21207" spans="17:17" x14ac:dyDescent="0.35">
      <c r="Q21207" s="2"/>
    </row>
    <row r="21208" spans="17:17" x14ac:dyDescent="0.35">
      <c r="Q21208" s="2"/>
    </row>
    <row r="21209" spans="17:17" x14ac:dyDescent="0.35">
      <c r="Q21209" s="2"/>
    </row>
    <row r="21210" spans="17:17" x14ac:dyDescent="0.35">
      <c r="Q21210" s="2"/>
    </row>
    <row r="21211" spans="17:17" x14ac:dyDescent="0.35">
      <c r="Q21211" s="2"/>
    </row>
    <row r="21212" spans="17:17" x14ac:dyDescent="0.35">
      <c r="Q21212" s="2"/>
    </row>
    <row r="21213" spans="17:17" x14ac:dyDescent="0.35">
      <c r="Q21213" s="2"/>
    </row>
    <row r="21214" spans="17:17" x14ac:dyDescent="0.35">
      <c r="Q21214" s="2"/>
    </row>
    <row r="21215" spans="17:17" x14ac:dyDescent="0.35">
      <c r="Q21215" s="2"/>
    </row>
    <row r="21216" spans="17:17" x14ac:dyDescent="0.35">
      <c r="Q21216" s="2"/>
    </row>
    <row r="21217" spans="17:17" x14ac:dyDescent="0.35">
      <c r="Q21217" s="2"/>
    </row>
    <row r="21218" spans="17:17" x14ac:dyDescent="0.35">
      <c r="Q21218" s="2"/>
    </row>
    <row r="21219" spans="17:17" x14ac:dyDescent="0.35">
      <c r="Q21219" s="2"/>
    </row>
    <row r="21220" spans="17:17" x14ac:dyDescent="0.35">
      <c r="Q21220" s="2"/>
    </row>
    <row r="21221" spans="17:17" x14ac:dyDescent="0.35">
      <c r="Q21221" s="2"/>
    </row>
    <row r="21222" spans="17:17" x14ac:dyDescent="0.35">
      <c r="Q21222" s="2"/>
    </row>
    <row r="21223" spans="17:17" x14ac:dyDescent="0.35">
      <c r="Q21223" s="2"/>
    </row>
    <row r="21224" spans="17:17" x14ac:dyDescent="0.35">
      <c r="Q21224" s="2"/>
    </row>
    <row r="21225" spans="17:17" x14ac:dyDescent="0.35">
      <c r="Q21225" s="2"/>
    </row>
    <row r="21226" spans="17:17" x14ac:dyDescent="0.35">
      <c r="Q21226" s="2"/>
    </row>
    <row r="21227" spans="17:17" x14ac:dyDescent="0.35">
      <c r="Q21227" s="2"/>
    </row>
    <row r="21228" spans="17:17" x14ac:dyDescent="0.35">
      <c r="Q21228" s="2"/>
    </row>
    <row r="21229" spans="17:17" x14ac:dyDescent="0.35">
      <c r="Q21229" s="2"/>
    </row>
    <row r="21230" spans="17:17" x14ac:dyDescent="0.35">
      <c r="Q21230" s="2"/>
    </row>
    <row r="21231" spans="17:17" x14ac:dyDescent="0.35">
      <c r="Q21231" s="2"/>
    </row>
    <row r="21232" spans="17:17" x14ac:dyDescent="0.35">
      <c r="Q21232" s="2"/>
    </row>
    <row r="21233" spans="17:17" x14ac:dyDescent="0.35">
      <c r="Q21233" s="2"/>
    </row>
    <row r="21234" spans="17:17" x14ac:dyDescent="0.35">
      <c r="Q21234" s="2"/>
    </row>
    <row r="21235" spans="17:17" x14ac:dyDescent="0.35">
      <c r="Q21235" s="2"/>
    </row>
    <row r="21236" spans="17:17" x14ac:dyDescent="0.35">
      <c r="Q21236" s="2"/>
    </row>
    <row r="21237" spans="17:17" x14ac:dyDescent="0.35">
      <c r="Q21237" s="2"/>
    </row>
    <row r="21238" spans="17:17" x14ac:dyDescent="0.35">
      <c r="Q21238" s="2"/>
    </row>
    <row r="21239" spans="17:17" x14ac:dyDescent="0.35">
      <c r="Q21239" s="2"/>
    </row>
    <row r="21240" spans="17:17" x14ac:dyDescent="0.35">
      <c r="Q21240" s="2"/>
    </row>
    <row r="21241" spans="17:17" x14ac:dyDescent="0.35">
      <c r="Q21241" s="2"/>
    </row>
    <row r="21242" spans="17:17" x14ac:dyDescent="0.35">
      <c r="Q21242" s="2"/>
    </row>
    <row r="21243" spans="17:17" x14ac:dyDescent="0.35">
      <c r="Q21243" s="2"/>
    </row>
    <row r="21244" spans="17:17" x14ac:dyDescent="0.35">
      <c r="Q21244" s="2"/>
    </row>
    <row r="21245" spans="17:17" x14ac:dyDescent="0.35">
      <c r="Q21245" s="2"/>
    </row>
    <row r="21246" spans="17:17" x14ac:dyDescent="0.35">
      <c r="Q21246" s="2"/>
    </row>
    <row r="21247" spans="17:17" x14ac:dyDescent="0.35">
      <c r="Q21247" s="2"/>
    </row>
    <row r="21248" spans="17:17" x14ac:dyDescent="0.35">
      <c r="Q21248" s="2"/>
    </row>
    <row r="21249" spans="17:17" x14ac:dyDescent="0.35">
      <c r="Q21249" s="2"/>
    </row>
    <row r="21250" spans="17:17" x14ac:dyDescent="0.35">
      <c r="Q21250" s="2"/>
    </row>
    <row r="21251" spans="17:17" x14ac:dyDescent="0.35">
      <c r="Q21251" s="2"/>
    </row>
    <row r="21252" spans="17:17" x14ac:dyDescent="0.35">
      <c r="Q21252" s="2"/>
    </row>
    <row r="21253" spans="17:17" x14ac:dyDescent="0.35">
      <c r="Q21253" s="2"/>
    </row>
    <row r="21254" spans="17:17" x14ac:dyDescent="0.35">
      <c r="Q21254" s="2"/>
    </row>
    <row r="21255" spans="17:17" x14ac:dyDescent="0.35">
      <c r="Q21255" s="2"/>
    </row>
    <row r="21256" spans="17:17" x14ac:dyDescent="0.35">
      <c r="Q21256" s="2"/>
    </row>
    <row r="21257" spans="17:17" x14ac:dyDescent="0.35">
      <c r="Q21257" s="2"/>
    </row>
    <row r="21258" spans="17:17" x14ac:dyDescent="0.35">
      <c r="Q21258" s="2"/>
    </row>
    <row r="21259" spans="17:17" x14ac:dyDescent="0.35">
      <c r="Q21259" s="2"/>
    </row>
    <row r="21260" spans="17:17" x14ac:dyDescent="0.35">
      <c r="Q21260" s="2"/>
    </row>
    <row r="21261" spans="17:17" x14ac:dyDescent="0.35">
      <c r="Q21261" s="2"/>
    </row>
    <row r="21262" spans="17:17" x14ac:dyDescent="0.35">
      <c r="Q21262" s="2"/>
    </row>
    <row r="21263" spans="17:17" x14ac:dyDescent="0.35">
      <c r="Q21263" s="2"/>
    </row>
    <row r="21264" spans="17:17" x14ac:dyDescent="0.35">
      <c r="Q21264" s="2"/>
    </row>
    <row r="21265" spans="17:17" x14ac:dyDescent="0.35">
      <c r="Q21265" s="2"/>
    </row>
    <row r="21266" spans="17:17" x14ac:dyDescent="0.35">
      <c r="Q21266" s="2"/>
    </row>
    <row r="21267" spans="17:17" x14ac:dyDescent="0.35">
      <c r="Q21267" s="2"/>
    </row>
    <row r="21268" spans="17:17" x14ac:dyDescent="0.35">
      <c r="Q21268" s="2"/>
    </row>
    <row r="21269" spans="17:17" x14ac:dyDescent="0.35">
      <c r="Q21269" s="2"/>
    </row>
    <row r="21270" spans="17:17" x14ac:dyDescent="0.35">
      <c r="Q21270" s="2"/>
    </row>
    <row r="21271" spans="17:17" x14ac:dyDescent="0.35">
      <c r="Q21271" s="2"/>
    </row>
    <row r="21272" spans="17:17" x14ac:dyDescent="0.35">
      <c r="Q21272" s="2"/>
    </row>
    <row r="21273" spans="17:17" x14ac:dyDescent="0.35">
      <c r="Q21273" s="2"/>
    </row>
    <row r="21274" spans="17:17" x14ac:dyDescent="0.35">
      <c r="Q21274" s="2"/>
    </row>
    <row r="21275" spans="17:17" x14ac:dyDescent="0.35">
      <c r="Q21275" s="2"/>
    </row>
    <row r="21276" spans="17:17" x14ac:dyDescent="0.35">
      <c r="Q21276" s="2"/>
    </row>
    <row r="21277" spans="17:17" x14ac:dyDescent="0.35">
      <c r="Q21277" s="2"/>
    </row>
    <row r="21278" spans="17:17" x14ac:dyDescent="0.35">
      <c r="Q21278" s="2"/>
    </row>
    <row r="21279" spans="17:17" x14ac:dyDescent="0.35">
      <c r="Q21279" s="2"/>
    </row>
    <row r="21280" spans="17:17" x14ac:dyDescent="0.35">
      <c r="Q21280" s="2"/>
    </row>
    <row r="21281" spans="17:17" x14ac:dyDescent="0.35">
      <c r="Q21281" s="2"/>
    </row>
    <row r="21282" spans="17:17" x14ac:dyDescent="0.35">
      <c r="Q21282" s="2"/>
    </row>
    <row r="21283" spans="17:17" x14ac:dyDescent="0.35">
      <c r="Q21283" s="2"/>
    </row>
    <row r="21284" spans="17:17" x14ac:dyDescent="0.35">
      <c r="Q21284" s="2"/>
    </row>
    <row r="21285" spans="17:17" x14ac:dyDescent="0.35">
      <c r="Q21285" s="2"/>
    </row>
    <row r="21286" spans="17:17" x14ac:dyDescent="0.35">
      <c r="Q21286" s="2"/>
    </row>
    <row r="21287" spans="17:17" x14ac:dyDescent="0.35">
      <c r="Q21287" s="2"/>
    </row>
    <row r="21288" spans="17:17" x14ac:dyDescent="0.35">
      <c r="Q21288" s="2"/>
    </row>
    <row r="21289" spans="17:17" x14ac:dyDescent="0.35">
      <c r="Q21289" s="2"/>
    </row>
    <row r="21290" spans="17:17" x14ac:dyDescent="0.35">
      <c r="Q21290" s="2"/>
    </row>
    <row r="21291" spans="17:17" x14ac:dyDescent="0.35">
      <c r="Q21291" s="2"/>
    </row>
    <row r="21292" spans="17:17" x14ac:dyDescent="0.35">
      <c r="Q21292" s="2"/>
    </row>
    <row r="21293" spans="17:17" x14ac:dyDescent="0.35">
      <c r="Q21293" s="2"/>
    </row>
    <row r="21294" spans="17:17" x14ac:dyDescent="0.35">
      <c r="Q21294" s="2"/>
    </row>
    <row r="21295" spans="17:17" x14ac:dyDescent="0.35">
      <c r="Q21295" s="2"/>
    </row>
    <row r="21296" spans="17:17" x14ac:dyDescent="0.35">
      <c r="Q21296" s="2"/>
    </row>
    <row r="21297" spans="17:17" x14ac:dyDescent="0.35">
      <c r="Q21297" s="2"/>
    </row>
    <row r="21298" spans="17:17" x14ac:dyDescent="0.35">
      <c r="Q21298" s="2"/>
    </row>
    <row r="21299" spans="17:17" x14ac:dyDescent="0.35">
      <c r="Q21299" s="2"/>
    </row>
    <row r="21300" spans="17:17" x14ac:dyDescent="0.35">
      <c r="Q21300" s="2"/>
    </row>
    <row r="21301" spans="17:17" x14ac:dyDescent="0.35">
      <c r="Q21301" s="2"/>
    </row>
    <row r="21302" spans="17:17" x14ac:dyDescent="0.35">
      <c r="Q21302" s="2"/>
    </row>
    <row r="21303" spans="17:17" x14ac:dyDescent="0.35">
      <c r="Q21303" s="2"/>
    </row>
    <row r="21304" spans="17:17" x14ac:dyDescent="0.35">
      <c r="Q21304" s="2"/>
    </row>
    <row r="21305" spans="17:17" x14ac:dyDescent="0.35">
      <c r="Q21305" s="2"/>
    </row>
    <row r="21306" spans="17:17" x14ac:dyDescent="0.35">
      <c r="Q21306" s="2"/>
    </row>
    <row r="21307" spans="17:17" x14ac:dyDescent="0.35">
      <c r="Q21307" s="2"/>
    </row>
    <row r="21308" spans="17:17" x14ac:dyDescent="0.35">
      <c r="Q21308" s="2"/>
    </row>
    <row r="21309" spans="17:17" x14ac:dyDescent="0.35">
      <c r="Q21309" s="2"/>
    </row>
    <row r="21310" spans="17:17" x14ac:dyDescent="0.35">
      <c r="Q21310" s="2"/>
    </row>
    <row r="21311" spans="17:17" x14ac:dyDescent="0.35">
      <c r="Q21311" s="2"/>
    </row>
    <row r="21312" spans="17:17" x14ac:dyDescent="0.35">
      <c r="Q21312" s="2"/>
    </row>
    <row r="21313" spans="17:17" x14ac:dyDescent="0.35">
      <c r="Q21313" s="2"/>
    </row>
    <row r="21314" spans="17:17" x14ac:dyDescent="0.35">
      <c r="Q21314" s="2"/>
    </row>
    <row r="21315" spans="17:17" x14ac:dyDescent="0.35">
      <c r="Q21315" s="2"/>
    </row>
    <row r="21316" spans="17:17" x14ac:dyDescent="0.35">
      <c r="Q21316" s="2"/>
    </row>
    <row r="21317" spans="17:17" x14ac:dyDescent="0.35">
      <c r="Q21317" s="2"/>
    </row>
    <row r="21318" spans="17:17" x14ac:dyDescent="0.35">
      <c r="Q21318" s="2"/>
    </row>
    <row r="21319" spans="17:17" x14ac:dyDescent="0.35">
      <c r="Q21319" s="2"/>
    </row>
    <row r="21320" spans="17:17" x14ac:dyDescent="0.35">
      <c r="Q21320" s="2"/>
    </row>
    <row r="21321" spans="17:17" x14ac:dyDescent="0.35">
      <c r="Q21321" s="2"/>
    </row>
    <row r="21322" spans="17:17" x14ac:dyDescent="0.35">
      <c r="Q21322" s="2"/>
    </row>
    <row r="21323" spans="17:17" x14ac:dyDescent="0.35">
      <c r="Q21323" s="2"/>
    </row>
    <row r="21324" spans="17:17" x14ac:dyDescent="0.35">
      <c r="Q21324" s="2"/>
    </row>
    <row r="21325" spans="17:17" x14ac:dyDescent="0.35">
      <c r="Q21325" s="2"/>
    </row>
    <row r="21326" spans="17:17" x14ac:dyDescent="0.35">
      <c r="Q21326" s="2"/>
    </row>
    <row r="21327" spans="17:17" x14ac:dyDescent="0.35">
      <c r="Q21327" s="2"/>
    </row>
    <row r="21328" spans="17:17" x14ac:dyDescent="0.35">
      <c r="Q21328" s="2"/>
    </row>
    <row r="21329" spans="17:17" x14ac:dyDescent="0.35">
      <c r="Q21329" s="2"/>
    </row>
    <row r="21330" spans="17:17" x14ac:dyDescent="0.35">
      <c r="Q21330" s="2"/>
    </row>
    <row r="21331" spans="17:17" x14ac:dyDescent="0.35">
      <c r="Q21331" s="2"/>
    </row>
    <row r="21332" spans="17:17" x14ac:dyDescent="0.35">
      <c r="Q21332" s="2"/>
    </row>
    <row r="21333" spans="17:17" x14ac:dyDescent="0.35">
      <c r="Q21333" s="2"/>
    </row>
    <row r="21334" spans="17:17" x14ac:dyDescent="0.35">
      <c r="Q21334" s="2"/>
    </row>
    <row r="21335" spans="17:17" x14ac:dyDescent="0.35">
      <c r="Q21335" s="2"/>
    </row>
    <row r="21336" spans="17:17" x14ac:dyDescent="0.35">
      <c r="Q21336" s="2"/>
    </row>
    <row r="21337" spans="17:17" x14ac:dyDescent="0.35">
      <c r="Q21337" s="2"/>
    </row>
    <row r="21338" spans="17:17" x14ac:dyDescent="0.35">
      <c r="Q21338" s="2"/>
    </row>
    <row r="21339" spans="17:17" x14ac:dyDescent="0.35">
      <c r="Q21339" s="2"/>
    </row>
    <row r="21340" spans="17:17" x14ac:dyDescent="0.35">
      <c r="Q21340" s="2"/>
    </row>
    <row r="21341" spans="17:17" x14ac:dyDescent="0.35">
      <c r="Q21341" s="2"/>
    </row>
    <row r="21342" spans="17:17" x14ac:dyDescent="0.35">
      <c r="Q21342" s="2"/>
    </row>
    <row r="21343" spans="17:17" x14ac:dyDescent="0.35">
      <c r="Q21343" s="2"/>
    </row>
    <row r="21344" spans="17:17" x14ac:dyDescent="0.35">
      <c r="Q21344" s="2"/>
    </row>
    <row r="21345" spans="17:17" x14ac:dyDescent="0.35">
      <c r="Q21345" s="2"/>
    </row>
    <row r="21346" spans="17:17" x14ac:dyDescent="0.35">
      <c r="Q21346" s="2"/>
    </row>
    <row r="21347" spans="17:17" x14ac:dyDescent="0.35">
      <c r="Q21347" s="2"/>
    </row>
    <row r="21348" spans="17:17" x14ac:dyDescent="0.35">
      <c r="Q21348" s="2"/>
    </row>
    <row r="21349" spans="17:17" x14ac:dyDescent="0.35">
      <c r="Q21349" s="2"/>
    </row>
    <row r="21350" spans="17:17" x14ac:dyDescent="0.35">
      <c r="Q21350" s="2"/>
    </row>
    <row r="21351" spans="17:17" x14ac:dyDescent="0.35">
      <c r="Q21351" s="2"/>
    </row>
    <row r="21352" spans="17:17" x14ac:dyDescent="0.35">
      <c r="Q21352" s="2"/>
    </row>
    <row r="21353" spans="17:17" x14ac:dyDescent="0.35">
      <c r="Q21353" s="2"/>
    </row>
    <row r="21354" spans="17:17" x14ac:dyDescent="0.35">
      <c r="Q21354" s="2"/>
    </row>
    <row r="21355" spans="17:17" x14ac:dyDescent="0.35">
      <c r="Q21355" s="2"/>
    </row>
    <row r="21356" spans="17:17" x14ac:dyDescent="0.35">
      <c r="Q21356" s="2"/>
    </row>
    <row r="21357" spans="17:17" x14ac:dyDescent="0.35">
      <c r="Q21357" s="2"/>
    </row>
    <row r="21358" spans="17:17" x14ac:dyDescent="0.35">
      <c r="Q21358" s="2"/>
    </row>
    <row r="21359" spans="17:17" x14ac:dyDescent="0.35">
      <c r="Q21359" s="2"/>
    </row>
    <row r="21360" spans="17:17" x14ac:dyDescent="0.35">
      <c r="Q21360" s="2"/>
    </row>
    <row r="21361" spans="17:17" x14ac:dyDescent="0.35">
      <c r="Q21361" s="2"/>
    </row>
    <row r="21362" spans="17:17" x14ac:dyDescent="0.35">
      <c r="Q21362" s="2"/>
    </row>
    <row r="21363" spans="17:17" x14ac:dyDescent="0.35">
      <c r="Q21363" s="2"/>
    </row>
    <row r="21364" spans="17:17" x14ac:dyDescent="0.35">
      <c r="Q21364" s="2"/>
    </row>
    <row r="21365" spans="17:17" x14ac:dyDescent="0.35">
      <c r="Q21365" s="2"/>
    </row>
    <row r="21366" spans="17:17" x14ac:dyDescent="0.35">
      <c r="Q21366" s="2"/>
    </row>
    <row r="21367" spans="17:17" x14ac:dyDescent="0.35">
      <c r="Q21367" s="2"/>
    </row>
    <row r="21368" spans="17:17" x14ac:dyDescent="0.35">
      <c r="Q21368" s="2"/>
    </row>
    <row r="21369" spans="17:17" x14ac:dyDescent="0.35">
      <c r="Q21369" s="2"/>
    </row>
    <row r="21370" spans="17:17" x14ac:dyDescent="0.35">
      <c r="Q21370" s="2"/>
    </row>
    <row r="21371" spans="17:17" x14ac:dyDescent="0.35">
      <c r="Q21371" s="2"/>
    </row>
    <row r="21372" spans="17:17" x14ac:dyDescent="0.35">
      <c r="Q21372" s="2"/>
    </row>
    <row r="21373" spans="17:17" x14ac:dyDescent="0.35">
      <c r="Q21373" s="2"/>
    </row>
    <row r="21374" spans="17:17" x14ac:dyDescent="0.35">
      <c r="Q21374" s="2"/>
    </row>
    <row r="21375" spans="17:17" x14ac:dyDescent="0.35">
      <c r="Q21375" s="2"/>
    </row>
    <row r="21376" spans="17:17" x14ac:dyDescent="0.35">
      <c r="Q21376" s="2"/>
    </row>
    <row r="21377" spans="17:17" x14ac:dyDescent="0.35">
      <c r="Q21377" s="2"/>
    </row>
    <row r="21378" spans="17:17" x14ac:dyDescent="0.35">
      <c r="Q21378" s="2"/>
    </row>
    <row r="21379" spans="17:17" x14ac:dyDescent="0.35">
      <c r="Q21379" s="2"/>
    </row>
    <row r="21380" spans="17:17" x14ac:dyDescent="0.35">
      <c r="Q21380" s="2"/>
    </row>
    <row r="21381" spans="17:17" x14ac:dyDescent="0.35">
      <c r="Q21381" s="2"/>
    </row>
    <row r="21382" spans="17:17" x14ac:dyDescent="0.35">
      <c r="Q21382" s="2"/>
    </row>
    <row r="21383" spans="17:17" x14ac:dyDescent="0.35">
      <c r="Q21383" s="2"/>
    </row>
    <row r="21384" spans="17:17" x14ac:dyDescent="0.35">
      <c r="Q21384" s="2"/>
    </row>
    <row r="21385" spans="17:17" x14ac:dyDescent="0.35">
      <c r="Q21385" s="2"/>
    </row>
    <row r="21386" spans="17:17" x14ac:dyDescent="0.35">
      <c r="Q21386" s="2"/>
    </row>
    <row r="21387" spans="17:17" x14ac:dyDescent="0.35">
      <c r="Q21387" s="2"/>
    </row>
    <row r="21388" spans="17:17" x14ac:dyDescent="0.35">
      <c r="Q21388" s="2"/>
    </row>
    <row r="21389" spans="17:17" x14ac:dyDescent="0.35">
      <c r="Q21389" s="2"/>
    </row>
    <row r="21390" spans="17:17" x14ac:dyDescent="0.35">
      <c r="Q21390" s="2"/>
    </row>
    <row r="21391" spans="17:17" x14ac:dyDescent="0.35">
      <c r="Q21391" s="2"/>
    </row>
    <row r="21392" spans="17:17" x14ac:dyDescent="0.35">
      <c r="Q21392" s="2"/>
    </row>
    <row r="21393" spans="17:17" x14ac:dyDescent="0.35">
      <c r="Q21393" s="2"/>
    </row>
    <row r="21394" spans="17:17" x14ac:dyDescent="0.35">
      <c r="Q21394" s="2"/>
    </row>
    <row r="21395" spans="17:17" x14ac:dyDescent="0.35">
      <c r="Q21395" s="2"/>
    </row>
    <row r="21396" spans="17:17" x14ac:dyDescent="0.35">
      <c r="Q21396" s="2"/>
    </row>
    <row r="21397" spans="17:17" x14ac:dyDescent="0.35">
      <c r="Q21397" s="2"/>
    </row>
    <row r="21398" spans="17:17" x14ac:dyDescent="0.35">
      <c r="Q21398" s="2"/>
    </row>
    <row r="21399" spans="17:17" x14ac:dyDescent="0.35">
      <c r="Q21399" s="2"/>
    </row>
    <row r="21400" spans="17:17" x14ac:dyDescent="0.35">
      <c r="Q21400" s="2"/>
    </row>
    <row r="21401" spans="17:17" x14ac:dyDescent="0.35">
      <c r="Q21401" s="2"/>
    </row>
    <row r="21402" spans="17:17" x14ac:dyDescent="0.35">
      <c r="Q21402" s="2"/>
    </row>
    <row r="21403" spans="17:17" x14ac:dyDescent="0.35">
      <c r="Q21403" s="2"/>
    </row>
    <row r="21404" spans="17:17" x14ac:dyDescent="0.35">
      <c r="Q21404" s="2"/>
    </row>
    <row r="21405" spans="17:17" x14ac:dyDescent="0.35">
      <c r="Q21405" s="2"/>
    </row>
    <row r="21406" spans="17:17" x14ac:dyDescent="0.35">
      <c r="Q21406" s="2"/>
    </row>
    <row r="21407" spans="17:17" x14ac:dyDescent="0.35">
      <c r="Q21407" s="2"/>
    </row>
    <row r="21408" spans="17:17" x14ac:dyDescent="0.35">
      <c r="Q21408" s="2"/>
    </row>
    <row r="21409" spans="17:17" x14ac:dyDescent="0.35">
      <c r="Q21409" s="2"/>
    </row>
    <row r="21410" spans="17:17" x14ac:dyDescent="0.35">
      <c r="Q21410" s="2"/>
    </row>
    <row r="21411" spans="17:17" x14ac:dyDescent="0.35">
      <c r="Q21411" s="2"/>
    </row>
    <row r="21412" spans="17:17" x14ac:dyDescent="0.35">
      <c r="Q21412" s="2"/>
    </row>
    <row r="21413" spans="17:17" x14ac:dyDescent="0.35">
      <c r="Q21413" s="2"/>
    </row>
    <row r="21414" spans="17:17" x14ac:dyDescent="0.35">
      <c r="Q21414" s="2"/>
    </row>
    <row r="21415" spans="17:17" x14ac:dyDescent="0.35">
      <c r="Q21415" s="2"/>
    </row>
    <row r="21416" spans="17:17" x14ac:dyDescent="0.35">
      <c r="Q21416" s="2"/>
    </row>
    <row r="21417" spans="17:17" x14ac:dyDescent="0.35">
      <c r="Q21417" s="2"/>
    </row>
    <row r="21418" spans="17:17" x14ac:dyDescent="0.35">
      <c r="Q21418" s="2"/>
    </row>
    <row r="21419" spans="17:17" x14ac:dyDescent="0.35">
      <c r="Q21419" s="2"/>
    </row>
    <row r="21420" spans="17:17" x14ac:dyDescent="0.35">
      <c r="Q21420" s="2"/>
    </row>
    <row r="21421" spans="17:17" x14ac:dyDescent="0.35">
      <c r="Q21421" s="2"/>
    </row>
    <row r="21422" spans="17:17" x14ac:dyDescent="0.35">
      <c r="Q21422" s="2"/>
    </row>
    <row r="21423" spans="17:17" x14ac:dyDescent="0.35">
      <c r="Q21423" s="2"/>
    </row>
    <row r="21424" spans="17:17" x14ac:dyDescent="0.35">
      <c r="Q21424" s="2"/>
    </row>
    <row r="21425" spans="17:17" x14ac:dyDescent="0.35">
      <c r="Q21425" s="2"/>
    </row>
    <row r="21426" spans="17:17" x14ac:dyDescent="0.35">
      <c r="Q21426" s="2"/>
    </row>
    <row r="21427" spans="17:17" x14ac:dyDescent="0.35">
      <c r="Q21427" s="2"/>
    </row>
    <row r="21428" spans="17:17" x14ac:dyDescent="0.35">
      <c r="Q21428" s="2"/>
    </row>
    <row r="21429" spans="17:17" x14ac:dyDescent="0.35">
      <c r="Q21429" s="2"/>
    </row>
    <row r="21430" spans="17:17" x14ac:dyDescent="0.35">
      <c r="Q21430" s="2"/>
    </row>
    <row r="21431" spans="17:17" x14ac:dyDescent="0.35">
      <c r="Q21431" s="2"/>
    </row>
    <row r="21432" spans="17:17" x14ac:dyDescent="0.35">
      <c r="Q21432" s="2"/>
    </row>
    <row r="21433" spans="17:17" x14ac:dyDescent="0.35">
      <c r="Q21433" s="2"/>
    </row>
    <row r="21434" spans="17:17" x14ac:dyDescent="0.35">
      <c r="Q21434" s="2"/>
    </row>
    <row r="21435" spans="17:17" x14ac:dyDescent="0.35">
      <c r="Q21435" s="2"/>
    </row>
    <row r="21436" spans="17:17" x14ac:dyDescent="0.35">
      <c r="Q21436" s="2"/>
    </row>
    <row r="21437" spans="17:17" x14ac:dyDescent="0.35">
      <c r="Q21437" s="2"/>
    </row>
    <row r="21438" spans="17:17" x14ac:dyDescent="0.35">
      <c r="Q21438" s="2"/>
    </row>
    <row r="21439" spans="17:17" x14ac:dyDescent="0.35">
      <c r="Q21439" s="2"/>
    </row>
    <row r="21440" spans="17:17" x14ac:dyDescent="0.35">
      <c r="Q21440" s="2"/>
    </row>
    <row r="21441" spans="17:17" x14ac:dyDescent="0.35">
      <c r="Q21441" s="2"/>
    </row>
    <row r="21442" spans="17:17" x14ac:dyDescent="0.35">
      <c r="Q21442" s="2"/>
    </row>
    <row r="21443" spans="17:17" x14ac:dyDescent="0.35">
      <c r="Q21443" s="2"/>
    </row>
    <row r="21444" spans="17:17" x14ac:dyDescent="0.35">
      <c r="Q21444" s="2"/>
    </row>
    <row r="21445" spans="17:17" x14ac:dyDescent="0.35">
      <c r="Q21445" s="2"/>
    </row>
    <row r="21446" spans="17:17" x14ac:dyDescent="0.35">
      <c r="Q21446" s="2"/>
    </row>
    <row r="21447" spans="17:17" x14ac:dyDescent="0.35">
      <c r="Q21447" s="2"/>
    </row>
    <row r="21448" spans="17:17" x14ac:dyDescent="0.35">
      <c r="Q21448" s="2"/>
    </row>
    <row r="21449" spans="17:17" x14ac:dyDescent="0.35">
      <c r="Q21449" s="2"/>
    </row>
    <row r="21450" spans="17:17" x14ac:dyDescent="0.35">
      <c r="Q21450" s="2"/>
    </row>
    <row r="21451" spans="17:17" x14ac:dyDescent="0.35">
      <c r="Q21451" s="2"/>
    </row>
    <row r="21452" spans="17:17" x14ac:dyDescent="0.35">
      <c r="Q21452" s="2"/>
    </row>
    <row r="21453" spans="17:17" x14ac:dyDescent="0.35">
      <c r="Q21453" s="2"/>
    </row>
    <row r="21454" spans="17:17" x14ac:dyDescent="0.35">
      <c r="Q21454" s="2"/>
    </row>
    <row r="21455" spans="17:17" x14ac:dyDescent="0.35">
      <c r="Q21455" s="2"/>
    </row>
    <row r="21456" spans="17:17" x14ac:dyDescent="0.35">
      <c r="Q21456" s="2"/>
    </row>
    <row r="21457" spans="17:17" x14ac:dyDescent="0.35">
      <c r="Q21457" s="2"/>
    </row>
    <row r="21458" spans="17:17" x14ac:dyDescent="0.35">
      <c r="Q21458" s="2"/>
    </row>
    <row r="21459" spans="17:17" x14ac:dyDescent="0.35">
      <c r="Q21459" s="2"/>
    </row>
    <row r="21460" spans="17:17" x14ac:dyDescent="0.35">
      <c r="Q21460" s="2"/>
    </row>
    <row r="21461" spans="17:17" x14ac:dyDescent="0.35">
      <c r="Q21461" s="2"/>
    </row>
    <row r="21462" spans="17:17" x14ac:dyDescent="0.35">
      <c r="Q21462" s="2"/>
    </row>
    <row r="21463" spans="17:17" x14ac:dyDescent="0.35">
      <c r="Q21463" s="2"/>
    </row>
    <row r="21464" spans="17:17" x14ac:dyDescent="0.35">
      <c r="Q21464" s="2"/>
    </row>
    <row r="21465" spans="17:17" x14ac:dyDescent="0.35">
      <c r="Q21465" s="2"/>
    </row>
    <row r="21466" spans="17:17" x14ac:dyDescent="0.35">
      <c r="Q21466" s="2"/>
    </row>
    <row r="21467" spans="17:17" x14ac:dyDescent="0.35">
      <c r="Q21467" s="2"/>
    </row>
    <row r="21468" spans="17:17" x14ac:dyDescent="0.35">
      <c r="Q21468" s="2"/>
    </row>
    <row r="21469" spans="17:17" x14ac:dyDescent="0.35">
      <c r="Q21469" s="2"/>
    </row>
    <row r="21470" spans="17:17" x14ac:dyDescent="0.35">
      <c r="Q21470" s="2"/>
    </row>
    <row r="21471" spans="17:17" x14ac:dyDescent="0.35">
      <c r="Q21471" s="2"/>
    </row>
    <row r="21472" spans="17:17" x14ac:dyDescent="0.35">
      <c r="Q21472" s="2"/>
    </row>
    <row r="21473" spans="17:17" x14ac:dyDescent="0.35">
      <c r="Q21473" s="2"/>
    </row>
    <row r="21474" spans="17:17" x14ac:dyDescent="0.35">
      <c r="Q21474" s="2"/>
    </row>
    <row r="21475" spans="17:17" x14ac:dyDescent="0.35">
      <c r="Q21475" s="2"/>
    </row>
    <row r="21476" spans="17:17" x14ac:dyDescent="0.35">
      <c r="Q21476" s="2"/>
    </row>
    <row r="21477" spans="17:17" x14ac:dyDescent="0.35">
      <c r="Q21477" s="2"/>
    </row>
    <row r="21478" spans="17:17" x14ac:dyDescent="0.35">
      <c r="Q21478" s="2"/>
    </row>
    <row r="21479" spans="17:17" x14ac:dyDescent="0.35">
      <c r="Q21479" s="2"/>
    </row>
    <row r="21480" spans="17:17" x14ac:dyDescent="0.35">
      <c r="Q21480" s="2"/>
    </row>
    <row r="21481" spans="17:17" x14ac:dyDescent="0.35">
      <c r="Q21481" s="2"/>
    </row>
    <row r="21482" spans="17:17" x14ac:dyDescent="0.35">
      <c r="Q21482" s="2"/>
    </row>
    <row r="21483" spans="17:17" x14ac:dyDescent="0.35">
      <c r="Q21483" s="2"/>
    </row>
    <row r="21484" spans="17:17" x14ac:dyDescent="0.35">
      <c r="Q21484" s="2"/>
    </row>
    <row r="21485" spans="17:17" x14ac:dyDescent="0.35">
      <c r="Q21485" s="2"/>
    </row>
    <row r="21486" spans="17:17" x14ac:dyDescent="0.35">
      <c r="Q21486" s="2"/>
    </row>
    <row r="21487" spans="17:17" x14ac:dyDescent="0.35">
      <c r="Q21487" s="2"/>
    </row>
    <row r="21488" spans="17:17" x14ac:dyDescent="0.35">
      <c r="Q21488" s="2"/>
    </row>
    <row r="21489" spans="17:17" x14ac:dyDescent="0.35">
      <c r="Q21489" s="2"/>
    </row>
    <row r="21490" spans="17:17" x14ac:dyDescent="0.35">
      <c r="Q21490" s="2"/>
    </row>
    <row r="21491" spans="17:17" x14ac:dyDescent="0.35">
      <c r="Q21491" s="2"/>
    </row>
    <row r="21492" spans="17:17" x14ac:dyDescent="0.35">
      <c r="Q21492" s="2"/>
    </row>
    <row r="21493" spans="17:17" x14ac:dyDescent="0.35">
      <c r="Q21493" s="2"/>
    </row>
    <row r="21494" spans="17:17" x14ac:dyDescent="0.35">
      <c r="Q21494" s="2"/>
    </row>
    <row r="21495" spans="17:17" x14ac:dyDescent="0.35">
      <c r="Q21495" s="2"/>
    </row>
    <row r="21496" spans="17:17" x14ac:dyDescent="0.35">
      <c r="Q21496" s="2"/>
    </row>
    <row r="21497" spans="17:17" x14ac:dyDescent="0.35">
      <c r="Q21497" s="2"/>
    </row>
    <row r="21498" spans="17:17" x14ac:dyDescent="0.35">
      <c r="Q21498" s="2"/>
    </row>
    <row r="21499" spans="17:17" x14ac:dyDescent="0.35">
      <c r="Q21499" s="2"/>
    </row>
    <row r="21500" spans="17:17" x14ac:dyDescent="0.35">
      <c r="Q21500" s="2"/>
    </row>
    <row r="21501" spans="17:17" x14ac:dyDescent="0.35">
      <c r="Q21501" s="2"/>
    </row>
    <row r="21502" spans="17:17" x14ac:dyDescent="0.35">
      <c r="Q21502" s="2"/>
    </row>
    <row r="21503" spans="17:17" x14ac:dyDescent="0.35">
      <c r="Q21503" s="2"/>
    </row>
    <row r="21504" spans="17:17" x14ac:dyDescent="0.35">
      <c r="Q21504" s="2"/>
    </row>
    <row r="21505" spans="17:17" x14ac:dyDescent="0.35">
      <c r="Q21505" s="2"/>
    </row>
    <row r="21506" spans="17:17" x14ac:dyDescent="0.35">
      <c r="Q21506" s="2"/>
    </row>
    <row r="21507" spans="17:17" x14ac:dyDescent="0.35">
      <c r="Q21507" s="2"/>
    </row>
    <row r="21508" spans="17:17" x14ac:dyDescent="0.35">
      <c r="Q21508" s="2"/>
    </row>
    <row r="21509" spans="17:17" x14ac:dyDescent="0.35">
      <c r="Q21509" s="2"/>
    </row>
    <row r="21510" spans="17:17" x14ac:dyDescent="0.35">
      <c r="Q21510" s="2"/>
    </row>
    <row r="21511" spans="17:17" x14ac:dyDescent="0.35">
      <c r="Q21511" s="2"/>
    </row>
    <row r="21512" spans="17:17" x14ac:dyDescent="0.35">
      <c r="Q21512" s="2"/>
    </row>
    <row r="21513" spans="17:17" x14ac:dyDescent="0.35">
      <c r="Q21513" s="2"/>
    </row>
    <row r="21514" spans="17:17" x14ac:dyDescent="0.35">
      <c r="Q21514" s="2"/>
    </row>
    <row r="21515" spans="17:17" x14ac:dyDescent="0.35">
      <c r="Q21515" s="2"/>
    </row>
    <row r="21516" spans="17:17" x14ac:dyDescent="0.35">
      <c r="Q21516" s="2"/>
    </row>
    <row r="21517" spans="17:17" x14ac:dyDescent="0.35">
      <c r="Q21517" s="2"/>
    </row>
    <row r="21518" spans="17:17" x14ac:dyDescent="0.35">
      <c r="Q21518" s="2"/>
    </row>
    <row r="21519" spans="17:17" x14ac:dyDescent="0.35">
      <c r="Q21519" s="2"/>
    </row>
    <row r="21520" spans="17:17" x14ac:dyDescent="0.35">
      <c r="Q21520" s="2"/>
    </row>
    <row r="21521" spans="17:17" x14ac:dyDescent="0.35">
      <c r="Q21521" s="2"/>
    </row>
    <row r="21522" spans="17:17" x14ac:dyDescent="0.35">
      <c r="Q21522" s="2"/>
    </row>
    <row r="21523" spans="17:17" x14ac:dyDescent="0.35">
      <c r="Q21523" s="2"/>
    </row>
    <row r="21524" spans="17:17" x14ac:dyDescent="0.35">
      <c r="Q21524" s="2"/>
    </row>
    <row r="21525" spans="17:17" x14ac:dyDescent="0.35">
      <c r="Q21525" s="2"/>
    </row>
    <row r="21526" spans="17:17" x14ac:dyDescent="0.35">
      <c r="Q21526" s="2"/>
    </row>
    <row r="21527" spans="17:17" x14ac:dyDescent="0.35">
      <c r="Q21527" s="2"/>
    </row>
    <row r="21528" spans="17:17" x14ac:dyDescent="0.35">
      <c r="Q21528" s="2"/>
    </row>
    <row r="21529" spans="17:17" x14ac:dyDescent="0.35">
      <c r="Q21529" s="2"/>
    </row>
    <row r="21530" spans="17:17" x14ac:dyDescent="0.35">
      <c r="Q21530" s="2"/>
    </row>
    <row r="21531" spans="17:17" x14ac:dyDescent="0.35">
      <c r="Q21531" s="2"/>
    </row>
    <row r="21532" spans="17:17" x14ac:dyDescent="0.35">
      <c r="Q21532" s="2"/>
    </row>
    <row r="21533" spans="17:17" x14ac:dyDescent="0.35">
      <c r="Q21533" s="2"/>
    </row>
    <row r="21534" spans="17:17" x14ac:dyDescent="0.35">
      <c r="Q21534" s="2"/>
    </row>
    <row r="21535" spans="17:17" x14ac:dyDescent="0.35">
      <c r="Q21535" s="2"/>
    </row>
    <row r="21536" spans="17:17" x14ac:dyDescent="0.35">
      <c r="Q21536" s="2"/>
    </row>
    <row r="21537" spans="17:17" x14ac:dyDescent="0.35">
      <c r="Q21537" s="2"/>
    </row>
    <row r="21538" spans="17:17" x14ac:dyDescent="0.35">
      <c r="Q21538" s="2"/>
    </row>
    <row r="21539" spans="17:17" x14ac:dyDescent="0.35">
      <c r="Q21539" s="2"/>
    </row>
    <row r="21540" spans="17:17" x14ac:dyDescent="0.35">
      <c r="Q21540" s="2"/>
    </row>
    <row r="21541" spans="17:17" x14ac:dyDescent="0.35">
      <c r="Q21541" s="2"/>
    </row>
    <row r="21542" spans="17:17" x14ac:dyDescent="0.35">
      <c r="Q21542" s="2"/>
    </row>
    <row r="21543" spans="17:17" x14ac:dyDescent="0.35">
      <c r="Q21543" s="2"/>
    </row>
    <row r="21544" spans="17:17" x14ac:dyDescent="0.35">
      <c r="Q21544" s="2"/>
    </row>
    <row r="21545" spans="17:17" x14ac:dyDescent="0.35">
      <c r="Q21545" s="2"/>
    </row>
    <row r="21546" spans="17:17" x14ac:dyDescent="0.35">
      <c r="Q21546" s="2"/>
    </row>
    <row r="21547" spans="17:17" x14ac:dyDescent="0.35">
      <c r="Q21547" s="2"/>
    </row>
    <row r="21548" spans="17:17" x14ac:dyDescent="0.35">
      <c r="Q21548" s="2"/>
    </row>
    <row r="21549" spans="17:17" x14ac:dyDescent="0.35">
      <c r="Q21549" s="2"/>
    </row>
    <row r="21550" spans="17:17" x14ac:dyDescent="0.35">
      <c r="Q21550" s="2"/>
    </row>
    <row r="21551" spans="17:17" x14ac:dyDescent="0.35">
      <c r="Q21551" s="2"/>
    </row>
    <row r="21552" spans="17:17" x14ac:dyDescent="0.35">
      <c r="Q21552" s="2"/>
    </row>
    <row r="21553" spans="17:17" x14ac:dyDescent="0.35">
      <c r="Q21553" s="2"/>
    </row>
    <row r="21554" spans="17:17" x14ac:dyDescent="0.35">
      <c r="Q21554" s="2"/>
    </row>
    <row r="21555" spans="17:17" x14ac:dyDescent="0.35">
      <c r="Q21555" s="2"/>
    </row>
    <row r="21556" spans="17:17" x14ac:dyDescent="0.35">
      <c r="Q21556" s="2"/>
    </row>
    <row r="21557" spans="17:17" x14ac:dyDescent="0.35">
      <c r="Q21557" s="2"/>
    </row>
    <row r="21558" spans="17:17" x14ac:dyDescent="0.35">
      <c r="Q21558" s="2"/>
    </row>
    <row r="21559" spans="17:17" x14ac:dyDescent="0.35">
      <c r="Q21559" s="2"/>
    </row>
    <row r="21560" spans="17:17" x14ac:dyDescent="0.35">
      <c r="Q21560" s="2"/>
    </row>
    <row r="21561" spans="17:17" x14ac:dyDescent="0.35">
      <c r="Q21561" s="2"/>
    </row>
    <row r="21562" spans="17:17" x14ac:dyDescent="0.35">
      <c r="Q21562" s="2"/>
    </row>
    <row r="21563" spans="17:17" x14ac:dyDescent="0.35">
      <c r="Q21563" s="2"/>
    </row>
    <row r="21564" spans="17:17" x14ac:dyDescent="0.35">
      <c r="Q21564" s="2"/>
    </row>
    <row r="21565" spans="17:17" x14ac:dyDescent="0.35">
      <c r="Q21565" s="2"/>
    </row>
    <row r="21566" spans="17:17" x14ac:dyDescent="0.35">
      <c r="Q21566" s="2"/>
    </row>
    <row r="21567" spans="17:17" x14ac:dyDescent="0.35">
      <c r="Q21567" s="2"/>
    </row>
    <row r="21568" spans="17:17" x14ac:dyDescent="0.35">
      <c r="Q21568" s="2"/>
    </row>
    <row r="21569" spans="17:17" x14ac:dyDescent="0.35">
      <c r="Q21569" s="2"/>
    </row>
    <row r="21570" spans="17:17" x14ac:dyDescent="0.35">
      <c r="Q21570" s="2"/>
    </row>
    <row r="21571" spans="17:17" x14ac:dyDescent="0.35">
      <c r="Q21571" s="2"/>
    </row>
    <row r="21572" spans="17:17" x14ac:dyDescent="0.35">
      <c r="Q21572" s="2"/>
    </row>
    <row r="21573" spans="17:17" x14ac:dyDescent="0.35">
      <c r="Q21573" s="2"/>
    </row>
    <row r="21574" spans="17:17" x14ac:dyDescent="0.35">
      <c r="Q21574" s="2"/>
    </row>
    <row r="21575" spans="17:17" x14ac:dyDescent="0.35">
      <c r="Q21575" s="2"/>
    </row>
    <row r="21576" spans="17:17" x14ac:dyDescent="0.35">
      <c r="Q21576" s="2"/>
    </row>
    <row r="21577" spans="17:17" x14ac:dyDescent="0.35">
      <c r="Q21577" s="2"/>
    </row>
    <row r="21578" spans="17:17" x14ac:dyDescent="0.35">
      <c r="Q21578" s="2"/>
    </row>
    <row r="21579" spans="17:17" x14ac:dyDescent="0.35">
      <c r="Q21579" s="2"/>
    </row>
    <row r="21580" spans="17:17" x14ac:dyDescent="0.35">
      <c r="Q21580" s="2"/>
    </row>
    <row r="21581" spans="17:17" x14ac:dyDescent="0.35">
      <c r="Q21581" s="2"/>
    </row>
    <row r="21582" spans="17:17" x14ac:dyDescent="0.35">
      <c r="Q21582" s="2"/>
    </row>
    <row r="21583" spans="17:17" x14ac:dyDescent="0.35">
      <c r="Q21583" s="2"/>
    </row>
    <row r="21584" spans="17:17" x14ac:dyDescent="0.35">
      <c r="Q21584" s="2"/>
    </row>
    <row r="21585" spans="17:17" x14ac:dyDescent="0.35">
      <c r="Q21585" s="2"/>
    </row>
    <row r="21586" spans="17:17" x14ac:dyDescent="0.35">
      <c r="Q21586" s="2"/>
    </row>
    <row r="21587" spans="17:17" x14ac:dyDescent="0.35">
      <c r="Q21587" s="2"/>
    </row>
    <row r="21588" spans="17:17" x14ac:dyDescent="0.35">
      <c r="Q21588" s="2"/>
    </row>
    <row r="21589" spans="17:17" x14ac:dyDescent="0.35">
      <c r="Q21589" s="2"/>
    </row>
    <row r="21590" spans="17:17" x14ac:dyDescent="0.35">
      <c r="Q21590" s="2"/>
    </row>
    <row r="21591" spans="17:17" x14ac:dyDescent="0.35">
      <c r="Q21591" s="2"/>
    </row>
    <row r="21592" spans="17:17" x14ac:dyDescent="0.35">
      <c r="Q21592" s="2"/>
    </row>
    <row r="21593" spans="17:17" x14ac:dyDescent="0.35">
      <c r="Q21593" s="2"/>
    </row>
    <row r="21594" spans="17:17" x14ac:dyDescent="0.35">
      <c r="Q21594" s="2"/>
    </row>
    <row r="21595" spans="17:17" x14ac:dyDescent="0.35">
      <c r="Q21595" s="2"/>
    </row>
    <row r="21596" spans="17:17" x14ac:dyDescent="0.35">
      <c r="Q21596" s="2"/>
    </row>
    <row r="21597" spans="17:17" x14ac:dyDescent="0.35">
      <c r="Q21597" s="2"/>
    </row>
    <row r="21598" spans="17:17" x14ac:dyDescent="0.35">
      <c r="Q21598" s="2"/>
    </row>
    <row r="21599" spans="17:17" x14ac:dyDescent="0.35">
      <c r="Q21599" s="2"/>
    </row>
    <row r="21600" spans="17:17" x14ac:dyDescent="0.35">
      <c r="Q21600" s="2"/>
    </row>
    <row r="21601" spans="17:17" x14ac:dyDescent="0.35">
      <c r="Q21601" s="2"/>
    </row>
    <row r="21602" spans="17:17" x14ac:dyDescent="0.35">
      <c r="Q21602" s="2"/>
    </row>
    <row r="21603" spans="17:17" x14ac:dyDescent="0.35">
      <c r="Q21603" s="2"/>
    </row>
    <row r="21604" spans="17:17" x14ac:dyDescent="0.35">
      <c r="Q21604" s="2"/>
    </row>
    <row r="21605" spans="17:17" x14ac:dyDescent="0.35">
      <c r="Q21605" s="2"/>
    </row>
    <row r="21606" spans="17:17" x14ac:dyDescent="0.35">
      <c r="Q21606" s="2"/>
    </row>
    <row r="21607" spans="17:17" x14ac:dyDescent="0.35">
      <c r="Q21607" s="2"/>
    </row>
    <row r="21608" spans="17:17" x14ac:dyDescent="0.35">
      <c r="Q21608" s="2"/>
    </row>
    <row r="21609" spans="17:17" x14ac:dyDescent="0.35">
      <c r="Q21609" s="2"/>
    </row>
    <row r="21610" spans="17:17" x14ac:dyDescent="0.35">
      <c r="Q21610" s="2"/>
    </row>
    <row r="21611" spans="17:17" x14ac:dyDescent="0.35">
      <c r="Q21611" s="2"/>
    </row>
    <row r="21612" spans="17:17" x14ac:dyDescent="0.35">
      <c r="Q21612" s="2"/>
    </row>
    <row r="21613" spans="17:17" x14ac:dyDescent="0.35">
      <c r="Q21613" s="2"/>
    </row>
    <row r="21614" spans="17:17" x14ac:dyDescent="0.35">
      <c r="Q21614" s="2"/>
    </row>
    <row r="21615" spans="17:17" x14ac:dyDescent="0.35">
      <c r="Q21615" s="2"/>
    </row>
    <row r="21616" spans="17:17" x14ac:dyDescent="0.35">
      <c r="Q21616" s="2"/>
    </row>
    <row r="21617" spans="17:17" x14ac:dyDescent="0.35">
      <c r="Q21617" s="2"/>
    </row>
    <row r="21618" spans="17:17" x14ac:dyDescent="0.35">
      <c r="Q21618" s="2"/>
    </row>
    <row r="21619" spans="17:17" x14ac:dyDescent="0.35">
      <c r="Q21619" s="2"/>
    </row>
    <row r="21620" spans="17:17" x14ac:dyDescent="0.35">
      <c r="Q21620" s="2"/>
    </row>
    <row r="21621" spans="17:17" x14ac:dyDescent="0.35">
      <c r="Q21621" s="2"/>
    </row>
    <row r="21622" spans="17:17" x14ac:dyDescent="0.35">
      <c r="Q21622" s="2"/>
    </row>
    <row r="21623" spans="17:17" x14ac:dyDescent="0.35">
      <c r="Q21623" s="2"/>
    </row>
    <row r="21624" spans="17:17" x14ac:dyDescent="0.35">
      <c r="Q21624" s="2"/>
    </row>
    <row r="21625" spans="17:17" x14ac:dyDescent="0.35">
      <c r="Q21625" s="2"/>
    </row>
    <row r="21626" spans="17:17" x14ac:dyDescent="0.35">
      <c r="Q21626" s="2"/>
    </row>
    <row r="21627" spans="17:17" x14ac:dyDescent="0.35">
      <c r="Q21627" s="2"/>
    </row>
    <row r="21628" spans="17:17" x14ac:dyDescent="0.35">
      <c r="Q21628" s="2"/>
    </row>
    <row r="21629" spans="17:17" x14ac:dyDescent="0.35">
      <c r="Q21629" s="2"/>
    </row>
    <row r="21630" spans="17:17" x14ac:dyDescent="0.35">
      <c r="Q21630" s="2"/>
    </row>
    <row r="21631" spans="17:17" x14ac:dyDescent="0.35">
      <c r="Q21631" s="2"/>
    </row>
    <row r="21632" spans="17:17" x14ac:dyDescent="0.35">
      <c r="Q21632" s="2"/>
    </row>
    <row r="21633" spans="17:17" x14ac:dyDescent="0.35">
      <c r="Q21633" s="2"/>
    </row>
    <row r="21634" spans="17:17" x14ac:dyDescent="0.35">
      <c r="Q21634" s="2"/>
    </row>
    <row r="21635" spans="17:17" x14ac:dyDescent="0.35">
      <c r="Q21635" s="2"/>
    </row>
    <row r="21636" spans="17:17" x14ac:dyDescent="0.35">
      <c r="Q21636" s="2"/>
    </row>
    <row r="21637" spans="17:17" x14ac:dyDescent="0.35">
      <c r="Q21637" s="2"/>
    </row>
    <row r="21638" spans="17:17" x14ac:dyDescent="0.35">
      <c r="Q21638" s="2"/>
    </row>
    <row r="21639" spans="17:17" x14ac:dyDescent="0.35">
      <c r="Q21639" s="2"/>
    </row>
    <row r="21640" spans="17:17" x14ac:dyDescent="0.35">
      <c r="Q21640" s="2"/>
    </row>
    <row r="21641" spans="17:17" x14ac:dyDescent="0.35">
      <c r="Q21641" s="2"/>
    </row>
    <row r="21642" spans="17:17" x14ac:dyDescent="0.35">
      <c r="Q21642" s="2"/>
    </row>
    <row r="21643" spans="17:17" x14ac:dyDescent="0.35">
      <c r="Q21643" s="2"/>
    </row>
    <row r="21644" spans="17:17" x14ac:dyDescent="0.35">
      <c r="Q21644" s="2"/>
    </row>
    <row r="21645" spans="17:17" x14ac:dyDescent="0.35">
      <c r="Q21645" s="2"/>
    </row>
    <row r="21646" spans="17:17" x14ac:dyDescent="0.35">
      <c r="Q21646" s="2"/>
    </row>
    <row r="21647" spans="17:17" x14ac:dyDescent="0.35">
      <c r="Q21647" s="2"/>
    </row>
    <row r="21648" spans="17:17" x14ac:dyDescent="0.35">
      <c r="Q21648" s="2"/>
    </row>
    <row r="21649" spans="17:17" x14ac:dyDescent="0.35">
      <c r="Q21649" s="2"/>
    </row>
    <row r="21650" spans="17:17" x14ac:dyDescent="0.35">
      <c r="Q21650" s="2"/>
    </row>
    <row r="21651" spans="17:17" x14ac:dyDescent="0.35">
      <c r="Q21651" s="2"/>
    </row>
    <row r="21652" spans="17:17" x14ac:dyDescent="0.35">
      <c r="Q21652" s="2"/>
    </row>
    <row r="21653" spans="17:17" x14ac:dyDescent="0.35">
      <c r="Q21653" s="2"/>
    </row>
    <row r="21654" spans="17:17" x14ac:dyDescent="0.35">
      <c r="Q21654" s="2"/>
    </row>
    <row r="21655" spans="17:17" x14ac:dyDescent="0.35">
      <c r="Q21655" s="2"/>
    </row>
    <row r="21656" spans="17:17" x14ac:dyDescent="0.35">
      <c r="Q21656" s="2"/>
    </row>
    <row r="21657" spans="17:17" x14ac:dyDescent="0.35">
      <c r="Q21657" s="2"/>
    </row>
    <row r="21658" spans="17:17" x14ac:dyDescent="0.35">
      <c r="Q21658" s="2"/>
    </row>
    <row r="21659" spans="17:17" x14ac:dyDescent="0.35">
      <c r="Q21659" s="2"/>
    </row>
    <row r="21660" spans="17:17" x14ac:dyDescent="0.35">
      <c r="Q21660" s="2"/>
    </row>
    <row r="21661" spans="17:17" x14ac:dyDescent="0.35">
      <c r="Q21661" s="2"/>
    </row>
    <row r="21662" spans="17:17" x14ac:dyDescent="0.35">
      <c r="Q21662" s="2"/>
    </row>
    <row r="21663" spans="17:17" x14ac:dyDescent="0.35">
      <c r="Q21663" s="2"/>
    </row>
    <row r="21664" spans="17:17" x14ac:dyDescent="0.35">
      <c r="Q21664" s="2"/>
    </row>
    <row r="21665" spans="17:17" x14ac:dyDescent="0.35">
      <c r="Q21665" s="2"/>
    </row>
    <row r="21666" spans="17:17" x14ac:dyDescent="0.35">
      <c r="Q21666" s="2"/>
    </row>
    <row r="21667" spans="17:17" x14ac:dyDescent="0.35">
      <c r="Q21667" s="2"/>
    </row>
    <row r="21668" spans="17:17" x14ac:dyDescent="0.35">
      <c r="Q21668" s="2"/>
    </row>
    <row r="21669" spans="17:17" x14ac:dyDescent="0.35">
      <c r="Q21669" s="2"/>
    </row>
    <row r="21670" spans="17:17" x14ac:dyDescent="0.35">
      <c r="Q21670" s="2"/>
    </row>
    <row r="21671" spans="17:17" x14ac:dyDescent="0.35">
      <c r="Q21671" s="2"/>
    </row>
    <row r="21672" spans="17:17" x14ac:dyDescent="0.35">
      <c r="Q21672" s="2"/>
    </row>
    <row r="21673" spans="17:17" x14ac:dyDescent="0.35">
      <c r="Q21673" s="2"/>
    </row>
    <row r="21674" spans="17:17" x14ac:dyDescent="0.35">
      <c r="Q21674" s="2"/>
    </row>
    <row r="21675" spans="17:17" x14ac:dyDescent="0.35">
      <c r="Q21675" s="2"/>
    </row>
    <row r="21676" spans="17:17" x14ac:dyDescent="0.35">
      <c r="Q21676" s="2"/>
    </row>
    <row r="21677" spans="17:17" x14ac:dyDescent="0.35">
      <c r="Q21677" s="2"/>
    </row>
    <row r="21678" spans="17:17" x14ac:dyDescent="0.35">
      <c r="Q21678" s="2"/>
    </row>
    <row r="21679" spans="17:17" x14ac:dyDescent="0.35">
      <c r="Q21679" s="2"/>
    </row>
    <row r="21680" spans="17:17" x14ac:dyDescent="0.35">
      <c r="Q21680" s="2"/>
    </row>
    <row r="21681" spans="17:17" x14ac:dyDescent="0.35">
      <c r="Q21681" s="2"/>
    </row>
    <row r="21682" spans="17:17" x14ac:dyDescent="0.35">
      <c r="Q21682" s="2"/>
    </row>
    <row r="21683" spans="17:17" x14ac:dyDescent="0.35">
      <c r="Q21683" s="2"/>
    </row>
    <row r="21684" spans="17:17" x14ac:dyDescent="0.35">
      <c r="Q21684" s="2"/>
    </row>
    <row r="21685" spans="17:17" x14ac:dyDescent="0.35">
      <c r="Q21685" s="2"/>
    </row>
    <row r="21686" spans="17:17" x14ac:dyDescent="0.35">
      <c r="Q21686" s="2"/>
    </row>
    <row r="21687" spans="17:17" x14ac:dyDescent="0.35">
      <c r="Q21687" s="2"/>
    </row>
    <row r="21688" spans="17:17" x14ac:dyDescent="0.35">
      <c r="Q21688" s="2"/>
    </row>
    <row r="21689" spans="17:17" x14ac:dyDescent="0.35">
      <c r="Q21689" s="2"/>
    </row>
    <row r="21690" spans="17:17" x14ac:dyDescent="0.35">
      <c r="Q21690" s="2"/>
    </row>
    <row r="21691" spans="17:17" x14ac:dyDescent="0.35">
      <c r="Q21691" s="2"/>
    </row>
    <row r="21692" spans="17:17" x14ac:dyDescent="0.35">
      <c r="Q21692" s="2"/>
    </row>
    <row r="21693" spans="17:17" x14ac:dyDescent="0.35">
      <c r="Q21693" s="2"/>
    </row>
    <row r="21694" spans="17:17" x14ac:dyDescent="0.35">
      <c r="Q21694" s="2"/>
    </row>
    <row r="21695" spans="17:17" x14ac:dyDescent="0.35">
      <c r="Q21695" s="2"/>
    </row>
    <row r="21696" spans="17:17" x14ac:dyDescent="0.35">
      <c r="Q21696" s="2"/>
    </row>
    <row r="21697" spans="17:17" x14ac:dyDescent="0.35">
      <c r="Q21697" s="2"/>
    </row>
    <row r="21698" spans="17:17" x14ac:dyDescent="0.35">
      <c r="Q21698" s="2"/>
    </row>
    <row r="21699" spans="17:17" x14ac:dyDescent="0.35">
      <c r="Q21699" s="2"/>
    </row>
    <row r="21700" spans="17:17" x14ac:dyDescent="0.35">
      <c r="Q21700" s="2"/>
    </row>
    <row r="21701" spans="17:17" x14ac:dyDescent="0.35">
      <c r="Q21701" s="2"/>
    </row>
    <row r="21702" spans="17:17" x14ac:dyDescent="0.35">
      <c r="Q21702" s="2"/>
    </row>
    <row r="21703" spans="17:17" x14ac:dyDescent="0.35">
      <c r="Q21703" s="2"/>
    </row>
    <row r="21704" spans="17:17" x14ac:dyDescent="0.35">
      <c r="Q21704" s="2"/>
    </row>
    <row r="21705" spans="17:17" x14ac:dyDescent="0.35">
      <c r="Q21705" s="2"/>
    </row>
    <row r="21706" spans="17:17" x14ac:dyDescent="0.35">
      <c r="Q21706" s="2"/>
    </row>
    <row r="21707" spans="17:17" x14ac:dyDescent="0.35">
      <c r="Q21707" s="2"/>
    </row>
    <row r="21708" spans="17:17" x14ac:dyDescent="0.35">
      <c r="Q21708" s="2"/>
    </row>
    <row r="21709" spans="17:17" x14ac:dyDescent="0.35">
      <c r="Q21709" s="2"/>
    </row>
    <row r="21710" spans="17:17" x14ac:dyDescent="0.35">
      <c r="Q21710" s="2"/>
    </row>
    <row r="21711" spans="17:17" x14ac:dyDescent="0.35">
      <c r="Q21711" s="2"/>
    </row>
    <row r="21712" spans="17:17" x14ac:dyDescent="0.35">
      <c r="Q21712" s="2"/>
    </row>
    <row r="21713" spans="17:17" x14ac:dyDescent="0.35">
      <c r="Q21713" s="2"/>
    </row>
    <row r="21714" spans="17:17" x14ac:dyDescent="0.35">
      <c r="Q21714" s="2"/>
    </row>
    <row r="21715" spans="17:17" x14ac:dyDescent="0.35">
      <c r="Q21715" s="2"/>
    </row>
    <row r="21716" spans="17:17" x14ac:dyDescent="0.35">
      <c r="Q21716" s="2"/>
    </row>
    <row r="21717" spans="17:17" x14ac:dyDescent="0.35">
      <c r="Q21717" s="2"/>
    </row>
    <row r="21718" spans="17:17" x14ac:dyDescent="0.35">
      <c r="Q21718" s="2"/>
    </row>
    <row r="21719" spans="17:17" x14ac:dyDescent="0.35">
      <c r="Q21719" s="2"/>
    </row>
    <row r="21720" spans="17:17" x14ac:dyDescent="0.35">
      <c r="Q21720" s="2"/>
    </row>
    <row r="21721" spans="17:17" x14ac:dyDescent="0.35">
      <c r="Q21721" s="2"/>
    </row>
    <row r="21722" spans="17:17" x14ac:dyDescent="0.35">
      <c r="Q21722" s="2"/>
    </row>
    <row r="21723" spans="17:17" x14ac:dyDescent="0.35">
      <c r="Q21723" s="2"/>
    </row>
    <row r="21724" spans="17:17" x14ac:dyDescent="0.35">
      <c r="Q21724" s="2"/>
    </row>
    <row r="21725" spans="17:17" x14ac:dyDescent="0.35">
      <c r="Q21725" s="2"/>
    </row>
    <row r="21726" spans="17:17" x14ac:dyDescent="0.35">
      <c r="Q21726" s="2"/>
    </row>
    <row r="21727" spans="17:17" x14ac:dyDescent="0.35">
      <c r="Q21727" s="2"/>
    </row>
    <row r="21728" spans="17:17" x14ac:dyDescent="0.35">
      <c r="Q21728" s="2"/>
    </row>
    <row r="21729" spans="17:17" x14ac:dyDescent="0.35">
      <c r="Q21729" s="2"/>
    </row>
    <row r="21730" spans="17:17" x14ac:dyDescent="0.35">
      <c r="Q21730" s="2"/>
    </row>
    <row r="21731" spans="17:17" x14ac:dyDescent="0.35">
      <c r="Q21731" s="2"/>
    </row>
    <row r="21732" spans="17:17" x14ac:dyDescent="0.35">
      <c r="Q21732" s="2"/>
    </row>
    <row r="21733" spans="17:17" x14ac:dyDescent="0.35">
      <c r="Q21733" s="2"/>
    </row>
    <row r="21734" spans="17:17" x14ac:dyDescent="0.35">
      <c r="Q21734" s="2"/>
    </row>
    <row r="21735" spans="17:17" x14ac:dyDescent="0.35">
      <c r="Q21735" s="2"/>
    </row>
    <row r="21736" spans="17:17" x14ac:dyDescent="0.35">
      <c r="Q21736" s="2"/>
    </row>
    <row r="21737" spans="17:17" x14ac:dyDescent="0.35">
      <c r="Q21737" s="2"/>
    </row>
    <row r="21738" spans="17:17" x14ac:dyDescent="0.35">
      <c r="Q21738" s="2"/>
    </row>
    <row r="21739" spans="17:17" x14ac:dyDescent="0.35">
      <c r="Q21739" s="2"/>
    </row>
    <row r="21740" spans="17:17" x14ac:dyDescent="0.35">
      <c r="Q21740" s="2"/>
    </row>
    <row r="21741" spans="17:17" x14ac:dyDescent="0.35">
      <c r="Q21741" s="2"/>
    </row>
    <row r="21742" spans="17:17" x14ac:dyDescent="0.35">
      <c r="Q21742" s="2"/>
    </row>
    <row r="21743" spans="17:17" x14ac:dyDescent="0.35">
      <c r="Q21743" s="2"/>
    </row>
    <row r="21744" spans="17:17" x14ac:dyDescent="0.35">
      <c r="Q21744" s="2"/>
    </row>
    <row r="21745" spans="17:17" x14ac:dyDescent="0.35">
      <c r="Q21745" s="2"/>
    </row>
    <row r="21746" spans="17:17" x14ac:dyDescent="0.35">
      <c r="Q21746" s="2"/>
    </row>
    <row r="21747" spans="17:17" x14ac:dyDescent="0.35">
      <c r="Q21747" s="2"/>
    </row>
    <row r="21748" spans="17:17" x14ac:dyDescent="0.35">
      <c r="Q21748" s="2"/>
    </row>
    <row r="21749" spans="17:17" x14ac:dyDescent="0.35">
      <c r="Q21749" s="2"/>
    </row>
    <row r="21750" spans="17:17" x14ac:dyDescent="0.35">
      <c r="Q21750" s="2"/>
    </row>
    <row r="21751" spans="17:17" x14ac:dyDescent="0.35">
      <c r="Q21751" s="2"/>
    </row>
    <row r="21752" spans="17:17" x14ac:dyDescent="0.35">
      <c r="Q21752" s="2"/>
    </row>
    <row r="21753" spans="17:17" x14ac:dyDescent="0.35">
      <c r="Q21753" s="2"/>
    </row>
    <row r="21754" spans="17:17" x14ac:dyDescent="0.35">
      <c r="Q21754" s="2"/>
    </row>
    <row r="21755" spans="17:17" x14ac:dyDescent="0.35">
      <c r="Q21755" s="2"/>
    </row>
    <row r="21756" spans="17:17" x14ac:dyDescent="0.35">
      <c r="Q21756" s="2"/>
    </row>
    <row r="21757" spans="17:17" x14ac:dyDescent="0.35">
      <c r="Q21757" s="2"/>
    </row>
    <row r="21758" spans="17:17" x14ac:dyDescent="0.35">
      <c r="Q21758" s="2"/>
    </row>
    <row r="21759" spans="17:17" x14ac:dyDescent="0.35">
      <c r="Q21759" s="2"/>
    </row>
    <row r="21760" spans="17:17" x14ac:dyDescent="0.35">
      <c r="Q21760" s="2"/>
    </row>
    <row r="21761" spans="17:17" x14ac:dyDescent="0.35">
      <c r="Q21761" s="2"/>
    </row>
    <row r="21762" spans="17:17" x14ac:dyDescent="0.35">
      <c r="Q21762" s="2"/>
    </row>
    <row r="21763" spans="17:17" x14ac:dyDescent="0.35">
      <c r="Q21763" s="2"/>
    </row>
    <row r="21764" spans="17:17" x14ac:dyDescent="0.35">
      <c r="Q21764" s="2"/>
    </row>
    <row r="21765" spans="17:17" x14ac:dyDescent="0.35">
      <c r="Q21765" s="2"/>
    </row>
    <row r="21766" spans="17:17" x14ac:dyDescent="0.35">
      <c r="Q21766" s="2"/>
    </row>
    <row r="21767" spans="17:17" x14ac:dyDescent="0.35">
      <c r="Q21767" s="2"/>
    </row>
    <row r="21768" spans="17:17" x14ac:dyDescent="0.35">
      <c r="Q21768" s="2"/>
    </row>
    <row r="21769" spans="17:17" x14ac:dyDescent="0.35">
      <c r="Q21769" s="2"/>
    </row>
    <row r="21770" spans="17:17" x14ac:dyDescent="0.35">
      <c r="Q21770" s="2"/>
    </row>
    <row r="21771" spans="17:17" x14ac:dyDescent="0.35">
      <c r="Q21771" s="2"/>
    </row>
    <row r="21772" spans="17:17" x14ac:dyDescent="0.35">
      <c r="Q21772" s="2"/>
    </row>
    <row r="21773" spans="17:17" x14ac:dyDescent="0.35">
      <c r="Q21773" s="2"/>
    </row>
    <row r="21774" spans="17:17" x14ac:dyDescent="0.35">
      <c r="Q21774" s="2"/>
    </row>
    <row r="21775" spans="17:17" x14ac:dyDescent="0.35">
      <c r="Q21775" s="2"/>
    </row>
    <row r="21776" spans="17:17" x14ac:dyDescent="0.35">
      <c r="Q21776" s="2"/>
    </row>
    <row r="21777" spans="17:17" x14ac:dyDescent="0.35">
      <c r="Q21777" s="2"/>
    </row>
    <row r="21778" spans="17:17" x14ac:dyDescent="0.35">
      <c r="Q21778" s="2"/>
    </row>
    <row r="21779" spans="17:17" x14ac:dyDescent="0.35">
      <c r="Q21779" s="2"/>
    </row>
    <row r="21780" spans="17:17" x14ac:dyDescent="0.35">
      <c r="Q21780" s="2"/>
    </row>
    <row r="21781" spans="17:17" x14ac:dyDescent="0.35">
      <c r="Q21781" s="2"/>
    </row>
    <row r="21782" spans="17:17" x14ac:dyDescent="0.35">
      <c r="Q21782" s="2"/>
    </row>
    <row r="21783" spans="17:17" x14ac:dyDescent="0.35">
      <c r="Q21783" s="2"/>
    </row>
    <row r="21784" spans="17:17" x14ac:dyDescent="0.35">
      <c r="Q21784" s="2"/>
    </row>
    <row r="21785" spans="17:17" x14ac:dyDescent="0.35">
      <c r="Q21785" s="2"/>
    </row>
    <row r="21786" spans="17:17" x14ac:dyDescent="0.35">
      <c r="Q21786" s="2"/>
    </row>
    <row r="21787" spans="17:17" x14ac:dyDescent="0.35">
      <c r="Q21787" s="2"/>
    </row>
    <row r="21788" spans="17:17" x14ac:dyDescent="0.35">
      <c r="Q21788" s="2"/>
    </row>
    <row r="21789" spans="17:17" x14ac:dyDescent="0.35">
      <c r="Q21789" s="2"/>
    </row>
    <row r="21790" spans="17:17" x14ac:dyDescent="0.35">
      <c r="Q21790" s="2"/>
    </row>
    <row r="21791" spans="17:17" x14ac:dyDescent="0.35">
      <c r="Q21791" s="2"/>
    </row>
    <row r="21792" spans="17:17" x14ac:dyDescent="0.35">
      <c r="Q21792" s="2"/>
    </row>
    <row r="21793" spans="17:17" x14ac:dyDescent="0.35">
      <c r="Q21793" s="2"/>
    </row>
    <row r="21794" spans="17:17" x14ac:dyDescent="0.35">
      <c r="Q21794" s="2"/>
    </row>
    <row r="21795" spans="17:17" x14ac:dyDescent="0.35">
      <c r="Q21795" s="2"/>
    </row>
    <row r="21796" spans="17:17" x14ac:dyDescent="0.35">
      <c r="Q21796" s="2"/>
    </row>
    <row r="21797" spans="17:17" x14ac:dyDescent="0.35">
      <c r="Q21797" s="2"/>
    </row>
    <row r="21798" spans="17:17" x14ac:dyDescent="0.35">
      <c r="Q21798" s="2"/>
    </row>
    <row r="21799" spans="17:17" x14ac:dyDescent="0.35">
      <c r="Q21799" s="2"/>
    </row>
    <row r="21800" spans="17:17" x14ac:dyDescent="0.35">
      <c r="Q21800" s="2"/>
    </row>
    <row r="21801" spans="17:17" x14ac:dyDescent="0.35">
      <c r="Q21801" s="2"/>
    </row>
    <row r="21802" spans="17:17" x14ac:dyDescent="0.35">
      <c r="Q21802" s="2"/>
    </row>
    <row r="21803" spans="17:17" x14ac:dyDescent="0.35">
      <c r="Q21803" s="2"/>
    </row>
    <row r="21804" spans="17:17" x14ac:dyDescent="0.35">
      <c r="Q21804" s="2"/>
    </row>
    <row r="21805" spans="17:17" x14ac:dyDescent="0.35">
      <c r="Q21805" s="2"/>
    </row>
    <row r="21806" spans="17:17" x14ac:dyDescent="0.35">
      <c r="Q21806" s="2"/>
    </row>
    <row r="21807" spans="17:17" x14ac:dyDescent="0.35">
      <c r="Q21807" s="2"/>
    </row>
    <row r="21808" spans="17:17" x14ac:dyDescent="0.35">
      <c r="Q21808" s="2"/>
    </row>
    <row r="21809" spans="17:17" x14ac:dyDescent="0.35">
      <c r="Q21809" s="2"/>
    </row>
    <row r="21810" spans="17:17" x14ac:dyDescent="0.35">
      <c r="Q21810" s="2"/>
    </row>
    <row r="21811" spans="17:17" x14ac:dyDescent="0.35">
      <c r="Q21811" s="2"/>
    </row>
    <row r="21812" spans="17:17" x14ac:dyDescent="0.35">
      <c r="Q21812" s="2"/>
    </row>
    <row r="21813" spans="17:17" x14ac:dyDescent="0.35">
      <c r="Q21813" s="2"/>
    </row>
    <row r="21814" spans="17:17" x14ac:dyDescent="0.35">
      <c r="Q21814" s="2"/>
    </row>
    <row r="21815" spans="17:17" x14ac:dyDescent="0.35">
      <c r="Q21815" s="2"/>
    </row>
    <row r="21816" spans="17:17" x14ac:dyDescent="0.35">
      <c r="Q21816" s="2"/>
    </row>
    <row r="21817" spans="17:17" x14ac:dyDescent="0.35">
      <c r="Q21817" s="2"/>
    </row>
    <row r="21818" spans="17:17" x14ac:dyDescent="0.35">
      <c r="Q21818" s="2"/>
    </row>
    <row r="21819" spans="17:17" x14ac:dyDescent="0.35">
      <c r="Q21819" s="2"/>
    </row>
    <row r="21820" spans="17:17" x14ac:dyDescent="0.35">
      <c r="Q21820" s="2"/>
    </row>
    <row r="21821" spans="17:17" x14ac:dyDescent="0.35">
      <c r="Q21821" s="2"/>
    </row>
    <row r="21822" spans="17:17" x14ac:dyDescent="0.35">
      <c r="Q21822" s="2"/>
    </row>
    <row r="21823" spans="17:17" x14ac:dyDescent="0.35">
      <c r="Q21823" s="2"/>
    </row>
    <row r="21824" spans="17:17" x14ac:dyDescent="0.35">
      <c r="Q21824" s="2"/>
    </row>
    <row r="21825" spans="17:17" x14ac:dyDescent="0.35">
      <c r="Q21825" s="2"/>
    </row>
    <row r="21826" spans="17:17" x14ac:dyDescent="0.35">
      <c r="Q21826" s="2"/>
    </row>
    <row r="21827" spans="17:17" x14ac:dyDescent="0.35">
      <c r="Q21827" s="2"/>
    </row>
    <row r="21828" spans="17:17" x14ac:dyDescent="0.35">
      <c r="Q21828" s="2"/>
    </row>
    <row r="21829" spans="17:17" x14ac:dyDescent="0.35">
      <c r="Q21829" s="2"/>
    </row>
    <row r="21830" spans="17:17" x14ac:dyDescent="0.35">
      <c r="Q21830" s="2"/>
    </row>
    <row r="21831" spans="17:17" x14ac:dyDescent="0.35">
      <c r="Q21831" s="2"/>
    </row>
    <row r="21832" spans="17:17" x14ac:dyDescent="0.35">
      <c r="Q21832" s="2"/>
    </row>
    <row r="21833" spans="17:17" x14ac:dyDescent="0.35">
      <c r="Q21833" s="2"/>
    </row>
    <row r="21834" spans="17:17" x14ac:dyDescent="0.35">
      <c r="Q21834" s="2"/>
    </row>
    <row r="21835" spans="17:17" x14ac:dyDescent="0.35">
      <c r="Q21835" s="2"/>
    </row>
    <row r="21836" spans="17:17" x14ac:dyDescent="0.35">
      <c r="Q21836" s="2"/>
    </row>
    <row r="21837" spans="17:17" x14ac:dyDescent="0.35">
      <c r="Q21837" s="2"/>
    </row>
    <row r="21838" spans="17:17" x14ac:dyDescent="0.35">
      <c r="Q21838" s="2"/>
    </row>
    <row r="21839" spans="17:17" x14ac:dyDescent="0.35">
      <c r="Q21839" s="2"/>
    </row>
    <row r="21840" spans="17:17" x14ac:dyDescent="0.35">
      <c r="Q21840" s="2"/>
    </row>
    <row r="21841" spans="17:17" x14ac:dyDescent="0.35">
      <c r="Q21841" s="2"/>
    </row>
    <row r="21842" spans="17:17" x14ac:dyDescent="0.35">
      <c r="Q21842" s="2"/>
    </row>
    <row r="21843" spans="17:17" x14ac:dyDescent="0.35">
      <c r="Q21843" s="2"/>
    </row>
    <row r="21844" spans="17:17" x14ac:dyDescent="0.35">
      <c r="Q21844" s="2"/>
    </row>
    <row r="21845" spans="17:17" x14ac:dyDescent="0.35">
      <c r="Q21845" s="2"/>
    </row>
    <row r="21846" spans="17:17" x14ac:dyDescent="0.35">
      <c r="Q21846" s="2"/>
    </row>
    <row r="21847" spans="17:17" x14ac:dyDescent="0.35">
      <c r="Q21847" s="2"/>
    </row>
    <row r="21848" spans="17:17" x14ac:dyDescent="0.35">
      <c r="Q21848" s="2"/>
    </row>
    <row r="21849" spans="17:17" x14ac:dyDescent="0.35">
      <c r="Q21849" s="2"/>
    </row>
    <row r="21850" spans="17:17" x14ac:dyDescent="0.35">
      <c r="Q21850" s="2"/>
    </row>
    <row r="21851" spans="17:17" x14ac:dyDescent="0.35">
      <c r="Q21851" s="2"/>
    </row>
    <row r="21852" spans="17:17" x14ac:dyDescent="0.35">
      <c r="Q21852" s="2"/>
    </row>
    <row r="21853" spans="17:17" x14ac:dyDescent="0.35">
      <c r="Q21853" s="2"/>
    </row>
    <row r="21854" spans="17:17" x14ac:dyDescent="0.35">
      <c r="Q21854" s="2"/>
    </row>
    <row r="21855" spans="17:17" x14ac:dyDescent="0.35">
      <c r="Q21855" s="2"/>
    </row>
    <row r="21856" spans="17:17" x14ac:dyDescent="0.35">
      <c r="Q21856" s="2"/>
    </row>
    <row r="21857" spans="17:17" x14ac:dyDescent="0.35">
      <c r="Q21857" s="2"/>
    </row>
    <row r="21858" spans="17:17" x14ac:dyDescent="0.35">
      <c r="Q21858" s="2"/>
    </row>
    <row r="21859" spans="17:17" x14ac:dyDescent="0.35">
      <c r="Q21859" s="2"/>
    </row>
    <row r="21860" spans="17:17" x14ac:dyDescent="0.35">
      <c r="Q21860" s="2"/>
    </row>
    <row r="21861" spans="17:17" x14ac:dyDescent="0.35">
      <c r="Q21861" s="2"/>
    </row>
    <row r="21862" spans="17:17" x14ac:dyDescent="0.35">
      <c r="Q21862" s="2"/>
    </row>
    <row r="21863" spans="17:17" x14ac:dyDescent="0.35">
      <c r="Q21863" s="2"/>
    </row>
    <row r="21864" spans="17:17" x14ac:dyDescent="0.35">
      <c r="Q21864" s="2"/>
    </row>
    <row r="21865" spans="17:17" x14ac:dyDescent="0.35">
      <c r="Q21865" s="2"/>
    </row>
    <row r="21866" spans="17:17" x14ac:dyDescent="0.35">
      <c r="Q21866" s="2"/>
    </row>
    <row r="21867" spans="17:17" x14ac:dyDescent="0.35">
      <c r="Q21867" s="2"/>
    </row>
    <row r="21868" spans="17:17" x14ac:dyDescent="0.35">
      <c r="Q21868" s="2"/>
    </row>
    <row r="21869" spans="17:17" x14ac:dyDescent="0.35">
      <c r="Q21869" s="2"/>
    </row>
    <row r="21870" spans="17:17" x14ac:dyDescent="0.35">
      <c r="Q21870" s="2"/>
    </row>
    <row r="21871" spans="17:17" x14ac:dyDescent="0.35">
      <c r="Q21871" s="2"/>
    </row>
    <row r="21872" spans="17:17" x14ac:dyDescent="0.35">
      <c r="Q21872" s="2"/>
    </row>
    <row r="21873" spans="17:17" x14ac:dyDescent="0.35">
      <c r="Q21873" s="2"/>
    </row>
    <row r="21874" spans="17:17" x14ac:dyDescent="0.35">
      <c r="Q21874" s="2"/>
    </row>
    <row r="21875" spans="17:17" x14ac:dyDescent="0.35">
      <c r="Q21875" s="2"/>
    </row>
    <row r="21876" spans="17:17" x14ac:dyDescent="0.35">
      <c r="Q21876" s="2"/>
    </row>
    <row r="21877" spans="17:17" x14ac:dyDescent="0.35">
      <c r="Q21877" s="2"/>
    </row>
    <row r="21878" spans="17:17" x14ac:dyDescent="0.35">
      <c r="Q21878" s="2"/>
    </row>
    <row r="21879" spans="17:17" x14ac:dyDescent="0.35">
      <c r="Q21879" s="2"/>
    </row>
    <row r="21880" spans="17:17" x14ac:dyDescent="0.35">
      <c r="Q21880" s="2"/>
    </row>
    <row r="21881" spans="17:17" x14ac:dyDescent="0.35">
      <c r="Q21881" s="2"/>
    </row>
    <row r="21882" spans="17:17" x14ac:dyDescent="0.35">
      <c r="Q21882" s="2"/>
    </row>
    <row r="21883" spans="17:17" x14ac:dyDescent="0.35">
      <c r="Q21883" s="2"/>
    </row>
    <row r="21884" spans="17:17" x14ac:dyDescent="0.35">
      <c r="Q21884" s="2"/>
    </row>
    <row r="21885" spans="17:17" x14ac:dyDescent="0.35">
      <c r="Q21885" s="2"/>
    </row>
    <row r="21886" spans="17:17" x14ac:dyDescent="0.35">
      <c r="Q21886" s="2"/>
    </row>
    <row r="21887" spans="17:17" x14ac:dyDescent="0.35">
      <c r="Q21887" s="2"/>
    </row>
    <row r="21888" spans="17:17" x14ac:dyDescent="0.35">
      <c r="Q21888" s="2"/>
    </row>
    <row r="21889" spans="17:17" x14ac:dyDescent="0.35">
      <c r="Q21889" s="2"/>
    </row>
    <row r="21890" spans="17:17" x14ac:dyDescent="0.35">
      <c r="Q21890" s="2"/>
    </row>
    <row r="21891" spans="17:17" x14ac:dyDescent="0.35">
      <c r="Q21891" s="2"/>
    </row>
    <row r="21892" spans="17:17" x14ac:dyDescent="0.35">
      <c r="Q21892" s="2"/>
    </row>
    <row r="21893" spans="17:17" x14ac:dyDescent="0.35">
      <c r="Q21893" s="2"/>
    </row>
    <row r="21894" spans="17:17" x14ac:dyDescent="0.35">
      <c r="Q21894" s="2"/>
    </row>
    <row r="21895" spans="17:17" x14ac:dyDescent="0.35">
      <c r="Q21895" s="2"/>
    </row>
    <row r="21896" spans="17:17" x14ac:dyDescent="0.35">
      <c r="Q21896" s="2"/>
    </row>
    <row r="21897" spans="17:17" x14ac:dyDescent="0.35">
      <c r="Q21897" s="2"/>
    </row>
    <row r="21898" spans="17:17" x14ac:dyDescent="0.35">
      <c r="Q21898" s="2"/>
    </row>
    <row r="21899" spans="17:17" x14ac:dyDescent="0.35">
      <c r="Q21899" s="2"/>
    </row>
    <row r="21900" spans="17:17" x14ac:dyDescent="0.35">
      <c r="Q21900" s="2"/>
    </row>
    <row r="21901" spans="17:17" x14ac:dyDescent="0.35">
      <c r="Q21901" s="2"/>
    </row>
    <row r="21902" spans="17:17" x14ac:dyDescent="0.35">
      <c r="Q21902" s="2"/>
    </row>
    <row r="21903" spans="17:17" x14ac:dyDescent="0.35">
      <c r="Q21903" s="2"/>
    </row>
    <row r="21904" spans="17:17" x14ac:dyDescent="0.35">
      <c r="Q21904" s="2"/>
    </row>
    <row r="21905" spans="17:17" x14ac:dyDescent="0.35">
      <c r="Q21905" s="2"/>
    </row>
    <row r="21906" spans="17:17" x14ac:dyDescent="0.35">
      <c r="Q21906" s="2"/>
    </row>
    <row r="21907" spans="17:17" x14ac:dyDescent="0.35">
      <c r="Q21907" s="2"/>
    </row>
    <row r="21908" spans="17:17" x14ac:dyDescent="0.35">
      <c r="Q21908" s="2"/>
    </row>
    <row r="21909" spans="17:17" x14ac:dyDescent="0.35">
      <c r="Q21909" s="2"/>
    </row>
    <row r="21910" spans="17:17" x14ac:dyDescent="0.35">
      <c r="Q21910" s="2"/>
    </row>
    <row r="21911" spans="17:17" x14ac:dyDescent="0.35">
      <c r="Q21911" s="2"/>
    </row>
    <row r="21912" spans="17:17" x14ac:dyDescent="0.35">
      <c r="Q21912" s="2"/>
    </row>
    <row r="21913" spans="17:17" x14ac:dyDescent="0.35">
      <c r="Q21913" s="2"/>
    </row>
    <row r="21914" spans="17:17" x14ac:dyDescent="0.35">
      <c r="Q21914" s="2"/>
    </row>
    <row r="21915" spans="17:17" x14ac:dyDescent="0.35">
      <c r="Q21915" s="2"/>
    </row>
    <row r="21916" spans="17:17" x14ac:dyDescent="0.35">
      <c r="Q21916" s="2"/>
    </row>
    <row r="21917" spans="17:17" x14ac:dyDescent="0.35">
      <c r="Q21917" s="2"/>
    </row>
    <row r="21918" spans="17:17" x14ac:dyDescent="0.35">
      <c r="Q21918" s="2"/>
    </row>
    <row r="21919" spans="17:17" x14ac:dyDescent="0.35">
      <c r="Q21919" s="2"/>
    </row>
    <row r="21920" spans="17:17" x14ac:dyDescent="0.35">
      <c r="Q21920" s="2"/>
    </row>
    <row r="21921" spans="17:17" x14ac:dyDescent="0.35">
      <c r="Q21921" s="2"/>
    </row>
    <row r="21922" spans="17:17" x14ac:dyDescent="0.35">
      <c r="Q21922" s="2"/>
    </row>
    <row r="21923" spans="17:17" x14ac:dyDescent="0.35">
      <c r="Q21923" s="2"/>
    </row>
    <row r="21924" spans="17:17" x14ac:dyDescent="0.35">
      <c r="Q21924" s="2"/>
    </row>
    <row r="21925" spans="17:17" x14ac:dyDescent="0.35">
      <c r="Q21925" s="2"/>
    </row>
    <row r="21926" spans="17:17" x14ac:dyDescent="0.35">
      <c r="Q21926" s="2"/>
    </row>
    <row r="21927" spans="17:17" x14ac:dyDescent="0.35">
      <c r="Q21927" s="2"/>
    </row>
    <row r="21928" spans="17:17" x14ac:dyDescent="0.35">
      <c r="Q21928" s="2"/>
    </row>
    <row r="21929" spans="17:17" x14ac:dyDescent="0.35">
      <c r="Q21929" s="2"/>
    </row>
    <row r="21930" spans="17:17" x14ac:dyDescent="0.35">
      <c r="Q21930" s="2"/>
    </row>
    <row r="21931" spans="17:17" x14ac:dyDescent="0.35">
      <c r="Q21931" s="2"/>
    </row>
    <row r="21932" spans="17:17" x14ac:dyDescent="0.35">
      <c r="Q21932" s="2"/>
    </row>
    <row r="21933" spans="17:17" x14ac:dyDescent="0.35">
      <c r="Q21933" s="2"/>
    </row>
    <row r="21934" spans="17:17" x14ac:dyDescent="0.35">
      <c r="Q21934" s="2"/>
    </row>
    <row r="21935" spans="17:17" x14ac:dyDescent="0.35">
      <c r="Q21935" s="2"/>
    </row>
    <row r="21936" spans="17:17" x14ac:dyDescent="0.35">
      <c r="Q21936" s="2"/>
    </row>
    <row r="21937" spans="17:17" x14ac:dyDescent="0.35">
      <c r="Q21937" s="2"/>
    </row>
    <row r="21938" spans="17:17" x14ac:dyDescent="0.35">
      <c r="Q21938" s="2"/>
    </row>
    <row r="21939" spans="17:17" x14ac:dyDescent="0.35">
      <c r="Q21939" s="2"/>
    </row>
    <row r="21940" spans="17:17" x14ac:dyDescent="0.35">
      <c r="Q21940" s="2"/>
    </row>
    <row r="21941" spans="17:17" x14ac:dyDescent="0.35">
      <c r="Q21941" s="2"/>
    </row>
    <row r="21942" spans="17:17" x14ac:dyDescent="0.35">
      <c r="Q21942" s="2"/>
    </row>
    <row r="21943" spans="17:17" x14ac:dyDescent="0.35">
      <c r="Q21943" s="2"/>
    </row>
    <row r="21944" spans="17:17" x14ac:dyDescent="0.35">
      <c r="Q21944" s="2"/>
    </row>
    <row r="21945" spans="17:17" x14ac:dyDescent="0.35">
      <c r="Q21945" s="2"/>
    </row>
    <row r="21946" spans="17:17" x14ac:dyDescent="0.35">
      <c r="Q21946" s="2"/>
    </row>
    <row r="21947" spans="17:17" x14ac:dyDescent="0.35">
      <c r="Q21947" s="2"/>
    </row>
    <row r="21948" spans="17:17" x14ac:dyDescent="0.35">
      <c r="Q21948" s="2"/>
    </row>
    <row r="21949" spans="17:17" x14ac:dyDescent="0.35">
      <c r="Q21949" s="2"/>
    </row>
    <row r="21950" spans="17:17" x14ac:dyDescent="0.35">
      <c r="Q21950" s="2"/>
    </row>
    <row r="21951" spans="17:17" x14ac:dyDescent="0.35">
      <c r="Q21951" s="2"/>
    </row>
    <row r="21952" spans="17:17" x14ac:dyDescent="0.35">
      <c r="Q21952" s="2"/>
    </row>
    <row r="21953" spans="17:17" x14ac:dyDescent="0.35">
      <c r="Q21953" s="2"/>
    </row>
    <row r="21954" spans="17:17" x14ac:dyDescent="0.35">
      <c r="Q21954" s="2"/>
    </row>
    <row r="21955" spans="17:17" x14ac:dyDescent="0.35">
      <c r="Q21955" s="2"/>
    </row>
    <row r="21956" spans="17:17" x14ac:dyDescent="0.35">
      <c r="Q21956" s="2"/>
    </row>
    <row r="21957" spans="17:17" x14ac:dyDescent="0.35">
      <c r="Q21957" s="2"/>
    </row>
    <row r="21958" spans="17:17" x14ac:dyDescent="0.35">
      <c r="Q21958" s="2"/>
    </row>
    <row r="21959" spans="17:17" x14ac:dyDescent="0.35">
      <c r="Q21959" s="2"/>
    </row>
    <row r="21960" spans="17:17" x14ac:dyDescent="0.35">
      <c r="Q21960" s="2"/>
    </row>
    <row r="21961" spans="17:17" x14ac:dyDescent="0.35">
      <c r="Q21961" s="2"/>
    </row>
    <row r="21962" spans="17:17" x14ac:dyDescent="0.35">
      <c r="Q21962" s="2"/>
    </row>
    <row r="21963" spans="17:17" x14ac:dyDescent="0.35">
      <c r="Q21963" s="2"/>
    </row>
    <row r="21964" spans="17:17" x14ac:dyDescent="0.35">
      <c r="Q21964" s="2"/>
    </row>
    <row r="21965" spans="17:17" x14ac:dyDescent="0.35">
      <c r="Q21965" s="2"/>
    </row>
    <row r="21966" spans="17:17" x14ac:dyDescent="0.35">
      <c r="Q21966" s="2"/>
    </row>
    <row r="21967" spans="17:17" x14ac:dyDescent="0.35">
      <c r="Q21967" s="2"/>
    </row>
    <row r="21968" spans="17:17" x14ac:dyDescent="0.35">
      <c r="Q21968" s="2"/>
    </row>
    <row r="21969" spans="17:17" x14ac:dyDescent="0.35">
      <c r="Q21969" s="2"/>
    </row>
    <row r="21970" spans="17:17" x14ac:dyDescent="0.35">
      <c r="Q21970" s="2"/>
    </row>
    <row r="21971" spans="17:17" x14ac:dyDescent="0.35">
      <c r="Q21971" s="2"/>
    </row>
    <row r="21972" spans="17:17" x14ac:dyDescent="0.35">
      <c r="Q21972" s="2"/>
    </row>
    <row r="21973" spans="17:17" x14ac:dyDescent="0.35">
      <c r="Q21973" s="2"/>
    </row>
    <row r="21974" spans="17:17" x14ac:dyDescent="0.35">
      <c r="Q21974" s="2"/>
    </row>
    <row r="21975" spans="17:17" x14ac:dyDescent="0.35">
      <c r="Q21975" s="2"/>
    </row>
    <row r="21976" spans="17:17" x14ac:dyDescent="0.35">
      <c r="Q21976" s="2"/>
    </row>
    <row r="21977" spans="17:17" x14ac:dyDescent="0.35">
      <c r="Q21977" s="2"/>
    </row>
    <row r="21978" spans="17:17" x14ac:dyDescent="0.35">
      <c r="Q21978" s="2"/>
    </row>
    <row r="21979" spans="17:17" x14ac:dyDescent="0.35">
      <c r="Q21979" s="2"/>
    </row>
    <row r="21980" spans="17:17" x14ac:dyDescent="0.35">
      <c r="Q21980" s="2"/>
    </row>
    <row r="21981" spans="17:17" x14ac:dyDescent="0.35">
      <c r="Q21981" s="2"/>
    </row>
    <row r="21982" spans="17:17" x14ac:dyDescent="0.35">
      <c r="Q21982" s="2"/>
    </row>
    <row r="21983" spans="17:17" x14ac:dyDescent="0.35">
      <c r="Q21983" s="2"/>
    </row>
    <row r="21984" spans="17:17" x14ac:dyDescent="0.35">
      <c r="Q21984" s="2"/>
    </row>
    <row r="21985" spans="17:17" x14ac:dyDescent="0.35">
      <c r="Q21985" s="2"/>
    </row>
    <row r="21986" spans="17:17" x14ac:dyDescent="0.35">
      <c r="Q21986" s="2"/>
    </row>
    <row r="21987" spans="17:17" x14ac:dyDescent="0.35">
      <c r="Q21987" s="2"/>
    </row>
    <row r="21988" spans="17:17" x14ac:dyDescent="0.35">
      <c r="Q21988" s="2"/>
    </row>
    <row r="21989" spans="17:17" x14ac:dyDescent="0.35">
      <c r="Q21989" s="2"/>
    </row>
    <row r="21990" spans="17:17" x14ac:dyDescent="0.35">
      <c r="Q21990" s="2"/>
    </row>
    <row r="21991" spans="17:17" x14ac:dyDescent="0.35">
      <c r="Q21991" s="2"/>
    </row>
    <row r="21992" spans="17:17" x14ac:dyDescent="0.35">
      <c r="Q21992" s="2"/>
    </row>
    <row r="21993" spans="17:17" x14ac:dyDescent="0.35">
      <c r="Q21993" s="2"/>
    </row>
    <row r="21994" spans="17:17" x14ac:dyDescent="0.35">
      <c r="Q21994" s="2"/>
    </row>
    <row r="21995" spans="17:17" x14ac:dyDescent="0.35">
      <c r="Q21995" s="2"/>
    </row>
    <row r="21996" spans="17:17" x14ac:dyDescent="0.35">
      <c r="Q21996" s="2"/>
    </row>
    <row r="21997" spans="17:17" x14ac:dyDescent="0.35">
      <c r="Q21997" s="2"/>
    </row>
    <row r="21998" spans="17:17" x14ac:dyDescent="0.35">
      <c r="Q21998" s="2"/>
    </row>
    <row r="21999" spans="17:17" x14ac:dyDescent="0.35">
      <c r="Q21999" s="2"/>
    </row>
    <row r="22000" spans="17:17" x14ac:dyDescent="0.35">
      <c r="Q22000" s="2"/>
    </row>
    <row r="22001" spans="17:17" x14ac:dyDescent="0.35">
      <c r="Q22001" s="2"/>
    </row>
    <row r="22002" spans="17:17" x14ac:dyDescent="0.35">
      <c r="Q22002" s="2"/>
    </row>
    <row r="22003" spans="17:17" x14ac:dyDescent="0.35">
      <c r="Q22003" s="2"/>
    </row>
    <row r="22004" spans="17:17" x14ac:dyDescent="0.35">
      <c r="Q22004" s="2"/>
    </row>
    <row r="22005" spans="17:17" x14ac:dyDescent="0.35">
      <c r="Q22005" s="2"/>
    </row>
    <row r="22006" spans="17:17" x14ac:dyDescent="0.35">
      <c r="Q22006" s="2"/>
    </row>
    <row r="22007" spans="17:17" x14ac:dyDescent="0.35">
      <c r="Q22007" s="2"/>
    </row>
    <row r="22008" spans="17:17" x14ac:dyDescent="0.35">
      <c r="Q22008" s="2"/>
    </row>
    <row r="22009" spans="17:17" x14ac:dyDescent="0.35">
      <c r="Q22009" s="2"/>
    </row>
    <row r="22010" spans="17:17" x14ac:dyDescent="0.35">
      <c r="Q22010" s="2"/>
    </row>
    <row r="22011" spans="17:17" x14ac:dyDescent="0.35">
      <c r="Q22011" s="2"/>
    </row>
    <row r="22012" spans="17:17" x14ac:dyDescent="0.35">
      <c r="Q22012" s="2"/>
    </row>
    <row r="22013" spans="17:17" x14ac:dyDescent="0.35">
      <c r="Q22013" s="2"/>
    </row>
    <row r="22014" spans="17:17" x14ac:dyDescent="0.35">
      <c r="Q22014" s="2"/>
    </row>
    <row r="22015" spans="17:17" x14ac:dyDescent="0.35">
      <c r="Q22015" s="2"/>
    </row>
    <row r="22016" spans="17:17" x14ac:dyDescent="0.35">
      <c r="Q22016" s="2"/>
    </row>
    <row r="22017" spans="17:17" x14ac:dyDescent="0.35">
      <c r="Q22017" s="2"/>
    </row>
    <row r="22018" spans="17:17" x14ac:dyDescent="0.35">
      <c r="Q22018" s="2"/>
    </row>
    <row r="22019" spans="17:17" x14ac:dyDescent="0.35">
      <c r="Q22019" s="2"/>
    </row>
    <row r="22020" spans="17:17" x14ac:dyDescent="0.35">
      <c r="Q22020" s="2"/>
    </row>
    <row r="22021" spans="17:17" x14ac:dyDescent="0.35">
      <c r="Q22021" s="2"/>
    </row>
    <row r="22022" spans="17:17" x14ac:dyDescent="0.35">
      <c r="Q22022" s="2"/>
    </row>
    <row r="22023" spans="17:17" x14ac:dyDescent="0.35">
      <c r="Q22023" s="2"/>
    </row>
    <row r="22024" spans="17:17" x14ac:dyDescent="0.35">
      <c r="Q22024" s="2"/>
    </row>
    <row r="22025" spans="17:17" x14ac:dyDescent="0.35">
      <c r="Q22025" s="2"/>
    </row>
    <row r="22026" spans="17:17" x14ac:dyDescent="0.35">
      <c r="Q22026" s="2"/>
    </row>
    <row r="22027" spans="17:17" x14ac:dyDescent="0.35">
      <c r="Q22027" s="2"/>
    </row>
    <row r="22028" spans="17:17" x14ac:dyDescent="0.35">
      <c r="Q22028" s="2"/>
    </row>
    <row r="22029" spans="17:17" x14ac:dyDescent="0.35">
      <c r="Q22029" s="2"/>
    </row>
    <row r="22030" spans="17:17" x14ac:dyDescent="0.35">
      <c r="Q22030" s="2"/>
    </row>
    <row r="22031" spans="17:17" x14ac:dyDescent="0.35">
      <c r="Q22031" s="2"/>
    </row>
    <row r="22032" spans="17:17" x14ac:dyDescent="0.35">
      <c r="Q22032" s="2"/>
    </row>
    <row r="22033" spans="17:17" x14ac:dyDescent="0.35">
      <c r="Q22033" s="2"/>
    </row>
    <row r="22034" spans="17:17" x14ac:dyDescent="0.35">
      <c r="Q22034" s="2"/>
    </row>
    <row r="22035" spans="17:17" x14ac:dyDescent="0.35">
      <c r="Q22035" s="2"/>
    </row>
    <row r="22036" spans="17:17" x14ac:dyDescent="0.35">
      <c r="Q22036" s="2"/>
    </row>
    <row r="22037" spans="17:17" x14ac:dyDescent="0.35">
      <c r="Q22037" s="2"/>
    </row>
    <row r="22038" spans="17:17" x14ac:dyDescent="0.35">
      <c r="Q22038" s="2"/>
    </row>
    <row r="22039" spans="17:17" x14ac:dyDescent="0.35">
      <c r="Q22039" s="2"/>
    </row>
    <row r="22040" spans="17:17" x14ac:dyDescent="0.35">
      <c r="Q22040" s="2"/>
    </row>
    <row r="22041" spans="17:17" x14ac:dyDescent="0.35">
      <c r="Q22041" s="2"/>
    </row>
    <row r="22042" spans="17:17" x14ac:dyDescent="0.35">
      <c r="Q22042" s="2"/>
    </row>
    <row r="22043" spans="17:17" x14ac:dyDescent="0.35">
      <c r="Q22043" s="2"/>
    </row>
    <row r="22044" spans="17:17" x14ac:dyDescent="0.35">
      <c r="Q22044" s="2"/>
    </row>
    <row r="22045" spans="17:17" x14ac:dyDescent="0.35">
      <c r="Q22045" s="2"/>
    </row>
    <row r="22046" spans="17:17" x14ac:dyDescent="0.35">
      <c r="Q22046" s="2"/>
    </row>
    <row r="22047" spans="17:17" x14ac:dyDescent="0.35">
      <c r="Q22047" s="2"/>
    </row>
    <row r="22048" spans="17:17" x14ac:dyDescent="0.35">
      <c r="Q22048" s="2"/>
    </row>
    <row r="22049" spans="17:17" x14ac:dyDescent="0.35">
      <c r="Q22049" s="2"/>
    </row>
    <row r="22050" spans="17:17" x14ac:dyDescent="0.35">
      <c r="Q22050" s="2"/>
    </row>
    <row r="22051" spans="17:17" x14ac:dyDescent="0.35">
      <c r="Q22051" s="2"/>
    </row>
    <row r="22052" spans="17:17" x14ac:dyDescent="0.35">
      <c r="Q22052" s="2"/>
    </row>
    <row r="22053" spans="17:17" x14ac:dyDescent="0.35">
      <c r="Q22053" s="2"/>
    </row>
    <row r="22054" spans="17:17" x14ac:dyDescent="0.35">
      <c r="Q22054" s="2"/>
    </row>
    <row r="22055" spans="17:17" x14ac:dyDescent="0.35">
      <c r="Q22055" s="2"/>
    </row>
    <row r="22056" spans="17:17" x14ac:dyDescent="0.35">
      <c r="Q22056" s="2"/>
    </row>
    <row r="22057" spans="17:17" x14ac:dyDescent="0.35">
      <c r="Q22057" s="2"/>
    </row>
    <row r="22058" spans="17:17" x14ac:dyDescent="0.35">
      <c r="Q22058" s="2"/>
    </row>
    <row r="22059" spans="17:17" x14ac:dyDescent="0.35">
      <c r="Q22059" s="2"/>
    </row>
    <row r="22060" spans="17:17" x14ac:dyDescent="0.35">
      <c r="Q22060" s="2"/>
    </row>
    <row r="22061" spans="17:17" x14ac:dyDescent="0.35">
      <c r="Q22061" s="2"/>
    </row>
    <row r="22062" spans="17:17" x14ac:dyDescent="0.35">
      <c r="Q22062" s="2"/>
    </row>
    <row r="22063" spans="17:17" x14ac:dyDescent="0.35">
      <c r="Q22063" s="2"/>
    </row>
    <row r="22064" spans="17:17" x14ac:dyDescent="0.35">
      <c r="Q22064" s="2"/>
    </row>
    <row r="22065" spans="17:17" x14ac:dyDescent="0.35">
      <c r="Q22065" s="2"/>
    </row>
    <row r="22066" spans="17:17" x14ac:dyDescent="0.35">
      <c r="Q22066" s="2"/>
    </row>
    <row r="22067" spans="17:17" x14ac:dyDescent="0.35">
      <c r="Q22067" s="2"/>
    </row>
    <row r="22068" spans="17:17" x14ac:dyDescent="0.35">
      <c r="Q22068" s="2"/>
    </row>
    <row r="22069" spans="17:17" x14ac:dyDescent="0.35">
      <c r="Q22069" s="2"/>
    </row>
    <row r="22070" spans="17:17" x14ac:dyDescent="0.35">
      <c r="Q22070" s="2"/>
    </row>
    <row r="22071" spans="17:17" x14ac:dyDescent="0.35">
      <c r="Q22071" s="2"/>
    </row>
    <row r="22072" spans="17:17" x14ac:dyDescent="0.35">
      <c r="Q22072" s="2"/>
    </row>
    <row r="22073" spans="17:17" x14ac:dyDescent="0.35">
      <c r="Q22073" s="2"/>
    </row>
    <row r="22074" spans="17:17" x14ac:dyDescent="0.35">
      <c r="Q22074" s="2"/>
    </row>
    <row r="22075" spans="17:17" x14ac:dyDescent="0.35">
      <c r="Q22075" s="2"/>
    </row>
    <row r="22076" spans="17:17" x14ac:dyDescent="0.35">
      <c r="Q22076" s="2"/>
    </row>
    <row r="22077" spans="17:17" x14ac:dyDescent="0.35">
      <c r="Q22077" s="2"/>
    </row>
    <row r="22078" spans="17:17" x14ac:dyDescent="0.35">
      <c r="Q22078" s="2"/>
    </row>
    <row r="22079" spans="17:17" x14ac:dyDescent="0.35">
      <c r="Q22079" s="2"/>
    </row>
    <row r="22080" spans="17:17" x14ac:dyDescent="0.35">
      <c r="Q22080" s="2"/>
    </row>
    <row r="22081" spans="17:17" x14ac:dyDescent="0.35">
      <c r="Q22081" s="2"/>
    </row>
    <row r="22082" spans="17:17" x14ac:dyDescent="0.35">
      <c r="Q22082" s="2"/>
    </row>
    <row r="22083" spans="17:17" x14ac:dyDescent="0.35">
      <c r="Q22083" s="2"/>
    </row>
    <row r="22084" spans="17:17" x14ac:dyDescent="0.35">
      <c r="Q22084" s="2"/>
    </row>
    <row r="22085" spans="17:17" x14ac:dyDescent="0.35">
      <c r="Q22085" s="2"/>
    </row>
    <row r="22086" spans="17:17" x14ac:dyDescent="0.35">
      <c r="Q22086" s="2"/>
    </row>
    <row r="22087" spans="17:17" x14ac:dyDescent="0.35">
      <c r="Q22087" s="2"/>
    </row>
    <row r="22088" spans="17:17" x14ac:dyDescent="0.35">
      <c r="Q22088" s="2"/>
    </row>
    <row r="22089" spans="17:17" x14ac:dyDescent="0.35">
      <c r="Q22089" s="2"/>
    </row>
    <row r="22090" spans="17:17" x14ac:dyDescent="0.35">
      <c r="Q22090" s="2"/>
    </row>
    <row r="22091" spans="17:17" x14ac:dyDescent="0.35">
      <c r="Q22091" s="2"/>
    </row>
    <row r="22092" spans="17:17" x14ac:dyDescent="0.35">
      <c r="Q22092" s="2"/>
    </row>
    <row r="22093" spans="17:17" x14ac:dyDescent="0.35">
      <c r="Q22093" s="2"/>
    </row>
    <row r="22094" spans="17:17" x14ac:dyDescent="0.35">
      <c r="Q22094" s="2"/>
    </row>
    <row r="22095" spans="17:17" x14ac:dyDescent="0.35">
      <c r="Q22095" s="2"/>
    </row>
    <row r="22096" spans="17:17" x14ac:dyDescent="0.35">
      <c r="Q22096" s="2"/>
    </row>
    <row r="22097" spans="17:17" x14ac:dyDescent="0.35">
      <c r="Q22097" s="2"/>
    </row>
    <row r="22098" spans="17:17" x14ac:dyDescent="0.35">
      <c r="Q22098" s="2"/>
    </row>
    <row r="22099" spans="17:17" x14ac:dyDescent="0.35">
      <c r="Q22099" s="2"/>
    </row>
    <row r="22100" spans="17:17" x14ac:dyDescent="0.35">
      <c r="Q22100" s="2"/>
    </row>
    <row r="22101" spans="17:17" x14ac:dyDescent="0.35">
      <c r="Q22101" s="2"/>
    </row>
    <row r="22102" spans="17:17" x14ac:dyDescent="0.35">
      <c r="Q22102" s="2"/>
    </row>
    <row r="22103" spans="17:17" x14ac:dyDescent="0.35">
      <c r="Q22103" s="2"/>
    </row>
    <row r="22104" spans="17:17" x14ac:dyDescent="0.35">
      <c r="Q22104" s="2"/>
    </row>
    <row r="22105" spans="17:17" x14ac:dyDescent="0.35">
      <c r="Q22105" s="2"/>
    </row>
    <row r="22106" spans="17:17" x14ac:dyDescent="0.35">
      <c r="Q22106" s="2"/>
    </row>
    <row r="22107" spans="17:17" x14ac:dyDescent="0.35">
      <c r="Q22107" s="2"/>
    </row>
    <row r="22108" spans="17:17" x14ac:dyDescent="0.35">
      <c r="Q22108" s="2"/>
    </row>
    <row r="22109" spans="17:17" x14ac:dyDescent="0.35">
      <c r="Q22109" s="2"/>
    </row>
    <row r="22110" spans="17:17" x14ac:dyDescent="0.35">
      <c r="Q22110" s="2"/>
    </row>
    <row r="22111" spans="17:17" x14ac:dyDescent="0.35">
      <c r="Q22111" s="2"/>
    </row>
    <row r="22112" spans="17:17" x14ac:dyDescent="0.35">
      <c r="Q22112" s="2"/>
    </row>
    <row r="22113" spans="17:17" x14ac:dyDescent="0.35">
      <c r="Q22113" s="2"/>
    </row>
    <row r="22114" spans="17:17" x14ac:dyDescent="0.35">
      <c r="Q22114" s="2"/>
    </row>
    <row r="22115" spans="17:17" x14ac:dyDescent="0.35">
      <c r="Q22115" s="2"/>
    </row>
    <row r="22116" spans="17:17" x14ac:dyDescent="0.35">
      <c r="Q22116" s="2"/>
    </row>
    <row r="22117" spans="17:17" x14ac:dyDescent="0.35">
      <c r="Q22117" s="2"/>
    </row>
    <row r="22118" spans="17:17" x14ac:dyDescent="0.35">
      <c r="Q22118" s="2"/>
    </row>
    <row r="22119" spans="17:17" x14ac:dyDescent="0.35">
      <c r="Q22119" s="2"/>
    </row>
    <row r="22120" spans="17:17" x14ac:dyDescent="0.35">
      <c r="Q22120" s="2"/>
    </row>
    <row r="22121" spans="17:17" x14ac:dyDescent="0.35">
      <c r="Q22121" s="2"/>
    </row>
    <row r="22122" spans="17:17" x14ac:dyDescent="0.35">
      <c r="Q22122" s="2"/>
    </row>
    <row r="22123" spans="17:17" x14ac:dyDescent="0.35">
      <c r="Q22123" s="2"/>
    </row>
    <row r="22124" spans="17:17" x14ac:dyDescent="0.35">
      <c r="Q22124" s="2"/>
    </row>
    <row r="22125" spans="17:17" x14ac:dyDescent="0.35">
      <c r="Q22125" s="2"/>
    </row>
    <row r="22126" spans="17:17" x14ac:dyDescent="0.35">
      <c r="Q22126" s="2"/>
    </row>
    <row r="22127" spans="17:17" x14ac:dyDescent="0.35">
      <c r="Q22127" s="2"/>
    </row>
    <row r="22128" spans="17:17" x14ac:dyDescent="0.35">
      <c r="Q22128" s="2"/>
    </row>
    <row r="22129" spans="17:17" x14ac:dyDescent="0.35">
      <c r="Q22129" s="2"/>
    </row>
    <row r="22130" spans="17:17" x14ac:dyDescent="0.35">
      <c r="Q22130" s="2"/>
    </row>
    <row r="22131" spans="17:17" x14ac:dyDescent="0.35">
      <c r="Q22131" s="2"/>
    </row>
    <row r="22132" spans="17:17" x14ac:dyDescent="0.35">
      <c r="Q22132" s="2"/>
    </row>
    <row r="22133" spans="17:17" x14ac:dyDescent="0.35">
      <c r="Q22133" s="2"/>
    </row>
    <row r="22134" spans="17:17" x14ac:dyDescent="0.35">
      <c r="Q22134" s="2"/>
    </row>
    <row r="22135" spans="17:17" x14ac:dyDescent="0.35">
      <c r="Q22135" s="2"/>
    </row>
    <row r="22136" spans="17:17" x14ac:dyDescent="0.35">
      <c r="Q22136" s="2"/>
    </row>
    <row r="22137" spans="17:17" x14ac:dyDescent="0.35">
      <c r="Q22137" s="2"/>
    </row>
    <row r="22138" spans="17:17" x14ac:dyDescent="0.35">
      <c r="Q22138" s="2"/>
    </row>
    <row r="22139" spans="17:17" x14ac:dyDescent="0.35">
      <c r="Q22139" s="2"/>
    </row>
    <row r="22140" spans="17:17" x14ac:dyDescent="0.35">
      <c r="Q22140" s="2"/>
    </row>
    <row r="22141" spans="17:17" x14ac:dyDescent="0.35">
      <c r="Q22141" s="2"/>
    </row>
    <row r="22142" spans="17:17" x14ac:dyDescent="0.35">
      <c r="Q22142" s="2"/>
    </row>
    <row r="22143" spans="17:17" x14ac:dyDescent="0.35">
      <c r="Q22143" s="2"/>
    </row>
    <row r="22144" spans="17:17" x14ac:dyDescent="0.35">
      <c r="Q22144" s="2"/>
    </row>
    <row r="22145" spans="17:17" x14ac:dyDescent="0.35">
      <c r="Q22145" s="2"/>
    </row>
    <row r="22146" spans="17:17" x14ac:dyDescent="0.35">
      <c r="Q22146" s="2"/>
    </row>
    <row r="22147" spans="17:17" x14ac:dyDescent="0.35">
      <c r="Q22147" s="2"/>
    </row>
    <row r="22148" spans="17:17" x14ac:dyDescent="0.35">
      <c r="Q22148" s="2"/>
    </row>
    <row r="22149" spans="17:17" x14ac:dyDescent="0.35">
      <c r="Q22149" s="2"/>
    </row>
    <row r="22150" spans="17:17" x14ac:dyDescent="0.35">
      <c r="Q22150" s="2"/>
    </row>
    <row r="22151" spans="17:17" x14ac:dyDescent="0.35">
      <c r="Q22151" s="2"/>
    </row>
    <row r="22152" spans="17:17" x14ac:dyDescent="0.35">
      <c r="Q22152" s="2"/>
    </row>
    <row r="22153" spans="17:17" x14ac:dyDescent="0.35">
      <c r="Q22153" s="2"/>
    </row>
    <row r="22154" spans="17:17" x14ac:dyDescent="0.35">
      <c r="Q22154" s="2"/>
    </row>
    <row r="22155" spans="17:17" x14ac:dyDescent="0.35">
      <c r="Q22155" s="2"/>
    </row>
    <row r="22156" spans="17:17" x14ac:dyDescent="0.35">
      <c r="Q22156" s="2"/>
    </row>
    <row r="22157" spans="17:17" x14ac:dyDescent="0.35">
      <c r="Q22157" s="2"/>
    </row>
    <row r="22158" spans="17:17" x14ac:dyDescent="0.35">
      <c r="Q22158" s="2"/>
    </row>
    <row r="22159" spans="17:17" x14ac:dyDescent="0.35">
      <c r="Q22159" s="2"/>
    </row>
    <row r="22160" spans="17:17" x14ac:dyDescent="0.35">
      <c r="Q22160" s="2"/>
    </row>
    <row r="22161" spans="17:17" x14ac:dyDescent="0.35">
      <c r="Q22161" s="2"/>
    </row>
    <row r="22162" spans="17:17" x14ac:dyDescent="0.35">
      <c r="Q22162" s="2"/>
    </row>
    <row r="22163" spans="17:17" x14ac:dyDescent="0.35">
      <c r="Q22163" s="2"/>
    </row>
    <row r="22164" spans="17:17" x14ac:dyDescent="0.35">
      <c r="Q22164" s="2"/>
    </row>
    <row r="22165" spans="17:17" x14ac:dyDescent="0.35">
      <c r="Q22165" s="2"/>
    </row>
    <row r="22166" spans="17:17" x14ac:dyDescent="0.35">
      <c r="Q22166" s="2"/>
    </row>
    <row r="22167" spans="17:17" x14ac:dyDescent="0.35">
      <c r="Q22167" s="2"/>
    </row>
    <row r="22168" spans="17:17" x14ac:dyDescent="0.35">
      <c r="Q22168" s="2"/>
    </row>
    <row r="22169" spans="17:17" x14ac:dyDescent="0.35">
      <c r="Q22169" s="2"/>
    </row>
    <row r="22170" spans="17:17" x14ac:dyDescent="0.35">
      <c r="Q22170" s="2"/>
    </row>
    <row r="22171" spans="17:17" x14ac:dyDescent="0.35">
      <c r="Q22171" s="2"/>
    </row>
    <row r="22172" spans="17:17" x14ac:dyDescent="0.35">
      <c r="Q22172" s="2"/>
    </row>
    <row r="22173" spans="17:17" x14ac:dyDescent="0.35">
      <c r="Q22173" s="2"/>
    </row>
    <row r="22174" spans="17:17" x14ac:dyDescent="0.35">
      <c r="Q22174" s="2"/>
    </row>
    <row r="22175" spans="17:17" x14ac:dyDescent="0.35">
      <c r="Q22175" s="2"/>
    </row>
    <row r="22176" spans="17:17" x14ac:dyDescent="0.35">
      <c r="Q22176" s="2"/>
    </row>
    <row r="22177" spans="17:17" x14ac:dyDescent="0.35">
      <c r="Q22177" s="2"/>
    </row>
    <row r="22178" spans="17:17" x14ac:dyDescent="0.35">
      <c r="Q22178" s="2"/>
    </row>
    <row r="22179" spans="17:17" x14ac:dyDescent="0.35">
      <c r="Q22179" s="2"/>
    </row>
    <row r="22180" spans="17:17" x14ac:dyDescent="0.35">
      <c r="Q22180" s="2"/>
    </row>
    <row r="22181" spans="17:17" x14ac:dyDescent="0.35">
      <c r="Q22181" s="2"/>
    </row>
    <row r="22182" spans="17:17" x14ac:dyDescent="0.35">
      <c r="Q22182" s="2"/>
    </row>
    <row r="22183" spans="17:17" x14ac:dyDescent="0.35">
      <c r="Q22183" s="2"/>
    </row>
    <row r="22184" spans="17:17" x14ac:dyDescent="0.35">
      <c r="Q22184" s="2"/>
    </row>
    <row r="22185" spans="17:17" x14ac:dyDescent="0.35">
      <c r="Q22185" s="2"/>
    </row>
    <row r="22186" spans="17:17" x14ac:dyDescent="0.35">
      <c r="Q22186" s="2"/>
    </row>
    <row r="22187" spans="17:17" x14ac:dyDescent="0.35">
      <c r="Q22187" s="2"/>
    </row>
    <row r="22188" spans="17:17" x14ac:dyDescent="0.35">
      <c r="Q22188" s="2"/>
    </row>
    <row r="22189" spans="17:17" x14ac:dyDescent="0.35">
      <c r="Q22189" s="2"/>
    </row>
    <row r="22190" spans="17:17" x14ac:dyDescent="0.35">
      <c r="Q22190" s="2"/>
    </row>
    <row r="22191" spans="17:17" x14ac:dyDescent="0.35">
      <c r="Q22191" s="2"/>
    </row>
    <row r="22192" spans="17:17" x14ac:dyDescent="0.35">
      <c r="Q22192" s="2"/>
    </row>
    <row r="22193" spans="17:17" x14ac:dyDescent="0.35">
      <c r="Q22193" s="2"/>
    </row>
    <row r="22194" spans="17:17" x14ac:dyDescent="0.35">
      <c r="Q22194" s="2"/>
    </row>
    <row r="22195" spans="17:17" x14ac:dyDescent="0.35">
      <c r="Q22195" s="2"/>
    </row>
    <row r="22196" spans="17:17" x14ac:dyDescent="0.35">
      <c r="Q22196" s="2"/>
    </row>
    <row r="22197" spans="17:17" x14ac:dyDescent="0.35">
      <c r="Q22197" s="2"/>
    </row>
    <row r="22198" spans="17:17" x14ac:dyDescent="0.35">
      <c r="Q22198" s="2"/>
    </row>
    <row r="22199" spans="17:17" x14ac:dyDescent="0.35">
      <c r="Q22199" s="2"/>
    </row>
    <row r="22200" spans="17:17" x14ac:dyDescent="0.35">
      <c r="Q22200" s="2"/>
    </row>
    <row r="22201" spans="17:17" x14ac:dyDescent="0.35">
      <c r="Q22201" s="2"/>
    </row>
    <row r="22202" spans="17:17" x14ac:dyDescent="0.35">
      <c r="Q22202" s="2"/>
    </row>
    <row r="22203" spans="17:17" x14ac:dyDescent="0.35">
      <c r="Q22203" s="2"/>
    </row>
    <row r="22204" spans="17:17" x14ac:dyDescent="0.35">
      <c r="Q22204" s="2"/>
    </row>
    <row r="22205" spans="17:17" x14ac:dyDescent="0.35">
      <c r="Q22205" s="2"/>
    </row>
    <row r="22206" spans="17:17" x14ac:dyDescent="0.35">
      <c r="Q22206" s="2"/>
    </row>
    <row r="22207" spans="17:17" x14ac:dyDescent="0.35">
      <c r="Q22207" s="2"/>
    </row>
    <row r="22208" spans="17:17" x14ac:dyDescent="0.35">
      <c r="Q22208" s="2"/>
    </row>
    <row r="22209" spans="17:17" x14ac:dyDescent="0.35">
      <c r="Q22209" s="2"/>
    </row>
    <row r="22210" spans="17:17" x14ac:dyDescent="0.35">
      <c r="Q22210" s="2"/>
    </row>
    <row r="22211" spans="17:17" x14ac:dyDescent="0.35">
      <c r="Q22211" s="2"/>
    </row>
    <row r="22212" spans="17:17" x14ac:dyDescent="0.35">
      <c r="Q22212" s="2"/>
    </row>
    <row r="22213" spans="17:17" x14ac:dyDescent="0.35">
      <c r="Q22213" s="2"/>
    </row>
    <row r="22214" spans="17:17" x14ac:dyDescent="0.35">
      <c r="Q22214" s="2"/>
    </row>
    <row r="22215" spans="17:17" x14ac:dyDescent="0.35">
      <c r="Q22215" s="2"/>
    </row>
    <row r="22216" spans="17:17" x14ac:dyDescent="0.35">
      <c r="Q22216" s="2"/>
    </row>
    <row r="22217" spans="17:17" x14ac:dyDescent="0.35">
      <c r="Q22217" s="2"/>
    </row>
    <row r="22218" spans="17:17" x14ac:dyDescent="0.35">
      <c r="Q22218" s="2"/>
    </row>
    <row r="22219" spans="17:17" x14ac:dyDescent="0.35">
      <c r="Q22219" s="2"/>
    </row>
    <row r="22220" spans="17:17" x14ac:dyDescent="0.35">
      <c r="Q22220" s="2"/>
    </row>
    <row r="22221" spans="17:17" x14ac:dyDescent="0.35">
      <c r="Q22221" s="2"/>
    </row>
    <row r="22222" spans="17:17" x14ac:dyDescent="0.35">
      <c r="Q22222" s="2"/>
    </row>
    <row r="22223" spans="17:17" x14ac:dyDescent="0.35">
      <c r="Q22223" s="2"/>
    </row>
    <row r="22224" spans="17:17" x14ac:dyDescent="0.35">
      <c r="Q22224" s="2"/>
    </row>
    <row r="22225" spans="17:17" x14ac:dyDescent="0.35">
      <c r="Q22225" s="2"/>
    </row>
    <row r="22226" spans="17:17" x14ac:dyDescent="0.35">
      <c r="Q22226" s="2"/>
    </row>
    <row r="22227" spans="17:17" x14ac:dyDescent="0.35">
      <c r="Q22227" s="2"/>
    </row>
    <row r="22228" spans="17:17" x14ac:dyDescent="0.35">
      <c r="Q22228" s="2"/>
    </row>
    <row r="22229" spans="17:17" x14ac:dyDescent="0.35">
      <c r="Q22229" s="2"/>
    </row>
    <row r="22230" spans="17:17" x14ac:dyDescent="0.35">
      <c r="Q22230" s="2"/>
    </row>
    <row r="22231" spans="17:17" x14ac:dyDescent="0.35">
      <c r="Q22231" s="2"/>
    </row>
    <row r="22232" spans="17:17" x14ac:dyDescent="0.35">
      <c r="Q22232" s="2"/>
    </row>
    <row r="22233" spans="17:17" x14ac:dyDescent="0.35">
      <c r="Q22233" s="2"/>
    </row>
    <row r="22234" spans="17:17" x14ac:dyDescent="0.35">
      <c r="Q22234" s="2"/>
    </row>
    <row r="22235" spans="17:17" x14ac:dyDescent="0.35">
      <c r="Q22235" s="2"/>
    </row>
    <row r="22236" spans="17:17" x14ac:dyDescent="0.35">
      <c r="Q22236" s="2"/>
    </row>
    <row r="22237" spans="17:17" x14ac:dyDescent="0.35">
      <c r="Q22237" s="2"/>
    </row>
    <row r="22238" spans="17:17" x14ac:dyDescent="0.35">
      <c r="Q22238" s="2"/>
    </row>
    <row r="22239" spans="17:17" x14ac:dyDescent="0.35">
      <c r="Q22239" s="2"/>
    </row>
    <row r="22240" spans="17:17" x14ac:dyDescent="0.35">
      <c r="Q22240" s="2"/>
    </row>
    <row r="22241" spans="17:17" x14ac:dyDescent="0.35">
      <c r="Q22241" s="2"/>
    </row>
    <row r="22242" spans="17:17" x14ac:dyDescent="0.35">
      <c r="Q22242" s="2"/>
    </row>
    <row r="22243" spans="17:17" x14ac:dyDescent="0.35">
      <c r="Q22243" s="2"/>
    </row>
    <row r="22244" spans="17:17" x14ac:dyDescent="0.35">
      <c r="Q22244" s="2"/>
    </row>
    <row r="22245" spans="17:17" x14ac:dyDescent="0.35">
      <c r="Q22245" s="2"/>
    </row>
    <row r="22246" spans="17:17" x14ac:dyDescent="0.35">
      <c r="Q22246" s="2"/>
    </row>
    <row r="22247" spans="17:17" x14ac:dyDescent="0.35">
      <c r="Q22247" s="2"/>
    </row>
    <row r="22248" spans="17:17" x14ac:dyDescent="0.35">
      <c r="Q22248" s="2"/>
    </row>
    <row r="22249" spans="17:17" x14ac:dyDescent="0.35">
      <c r="Q22249" s="2"/>
    </row>
    <row r="22250" spans="17:17" x14ac:dyDescent="0.35">
      <c r="Q22250" s="2"/>
    </row>
    <row r="22251" spans="17:17" x14ac:dyDescent="0.35">
      <c r="Q22251" s="2"/>
    </row>
    <row r="22252" spans="17:17" x14ac:dyDescent="0.35">
      <c r="Q22252" s="2"/>
    </row>
    <row r="22253" spans="17:17" x14ac:dyDescent="0.35">
      <c r="Q22253" s="2"/>
    </row>
    <row r="22254" spans="17:17" x14ac:dyDescent="0.35">
      <c r="Q22254" s="2"/>
    </row>
    <row r="22255" spans="17:17" x14ac:dyDescent="0.35">
      <c r="Q22255" s="2"/>
    </row>
    <row r="22256" spans="17:17" x14ac:dyDescent="0.35">
      <c r="Q22256" s="2"/>
    </row>
    <row r="22257" spans="17:17" x14ac:dyDescent="0.35">
      <c r="Q22257" s="2"/>
    </row>
    <row r="22258" spans="17:17" x14ac:dyDescent="0.35">
      <c r="Q22258" s="2"/>
    </row>
    <row r="22259" spans="17:17" x14ac:dyDescent="0.35">
      <c r="Q22259" s="2"/>
    </row>
    <row r="22260" spans="17:17" x14ac:dyDescent="0.35">
      <c r="Q22260" s="2"/>
    </row>
    <row r="22261" spans="17:17" x14ac:dyDescent="0.35">
      <c r="Q22261" s="2"/>
    </row>
    <row r="22262" spans="17:17" x14ac:dyDescent="0.35">
      <c r="Q22262" s="2"/>
    </row>
    <row r="22263" spans="17:17" x14ac:dyDescent="0.35">
      <c r="Q22263" s="2"/>
    </row>
    <row r="22264" spans="17:17" x14ac:dyDescent="0.35">
      <c r="Q22264" s="2"/>
    </row>
    <row r="22265" spans="17:17" x14ac:dyDescent="0.35">
      <c r="Q22265" s="2"/>
    </row>
    <row r="22266" spans="17:17" x14ac:dyDescent="0.35">
      <c r="Q22266" s="2"/>
    </row>
    <row r="22267" spans="17:17" x14ac:dyDescent="0.35">
      <c r="Q22267" s="2"/>
    </row>
    <row r="22268" spans="17:17" x14ac:dyDescent="0.35">
      <c r="Q22268" s="2"/>
    </row>
    <row r="22269" spans="17:17" x14ac:dyDescent="0.35">
      <c r="Q22269" s="2"/>
    </row>
    <row r="22270" spans="17:17" x14ac:dyDescent="0.35">
      <c r="Q22270" s="2"/>
    </row>
    <row r="22271" spans="17:17" x14ac:dyDescent="0.35">
      <c r="Q22271" s="2"/>
    </row>
    <row r="22272" spans="17:17" x14ac:dyDescent="0.35">
      <c r="Q22272" s="2"/>
    </row>
    <row r="22273" spans="17:17" x14ac:dyDescent="0.35">
      <c r="Q22273" s="2"/>
    </row>
    <row r="22274" spans="17:17" x14ac:dyDescent="0.35">
      <c r="Q22274" s="2"/>
    </row>
    <row r="22275" spans="17:17" x14ac:dyDescent="0.35">
      <c r="Q22275" s="2"/>
    </row>
    <row r="22276" spans="17:17" x14ac:dyDescent="0.35">
      <c r="Q22276" s="2"/>
    </row>
    <row r="22277" spans="17:17" x14ac:dyDescent="0.35">
      <c r="Q22277" s="2"/>
    </row>
    <row r="22278" spans="17:17" x14ac:dyDescent="0.35">
      <c r="Q22278" s="2"/>
    </row>
    <row r="22279" spans="17:17" x14ac:dyDescent="0.35">
      <c r="Q22279" s="2"/>
    </row>
    <row r="22280" spans="17:17" x14ac:dyDescent="0.35">
      <c r="Q22280" s="2"/>
    </row>
    <row r="22281" spans="17:17" x14ac:dyDescent="0.35">
      <c r="Q22281" s="2"/>
    </row>
    <row r="22282" spans="17:17" x14ac:dyDescent="0.35">
      <c r="Q22282" s="2"/>
    </row>
    <row r="22283" spans="17:17" x14ac:dyDescent="0.35">
      <c r="Q22283" s="2"/>
    </row>
    <row r="22284" spans="17:17" x14ac:dyDescent="0.35">
      <c r="Q22284" s="2"/>
    </row>
    <row r="22285" spans="17:17" x14ac:dyDescent="0.35">
      <c r="Q22285" s="2"/>
    </row>
    <row r="22286" spans="17:17" x14ac:dyDescent="0.35">
      <c r="Q22286" s="2"/>
    </row>
    <row r="22287" spans="17:17" x14ac:dyDescent="0.35">
      <c r="Q22287" s="2"/>
    </row>
    <row r="22288" spans="17:17" x14ac:dyDescent="0.35">
      <c r="Q22288" s="2"/>
    </row>
    <row r="22289" spans="17:17" x14ac:dyDescent="0.35">
      <c r="Q22289" s="2"/>
    </row>
    <row r="22290" spans="17:17" x14ac:dyDescent="0.35">
      <c r="Q22290" s="2"/>
    </row>
    <row r="22291" spans="17:17" x14ac:dyDescent="0.35">
      <c r="Q22291" s="2"/>
    </row>
    <row r="22292" spans="17:17" x14ac:dyDescent="0.35">
      <c r="Q22292" s="2"/>
    </row>
    <row r="22293" spans="17:17" x14ac:dyDescent="0.35">
      <c r="Q22293" s="2"/>
    </row>
    <row r="22294" spans="17:17" x14ac:dyDescent="0.35">
      <c r="Q22294" s="2"/>
    </row>
    <row r="22295" spans="17:17" x14ac:dyDescent="0.35">
      <c r="Q22295" s="2"/>
    </row>
    <row r="22296" spans="17:17" x14ac:dyDescent="0.35">
      <c r="Q22296" s="2"/>
    </row>
    <row r="22297" spans="17:17" x14ac:dyDescent="0.35">
      <c r="Q22297" s="2"/>
    </row>
    <row r="22298" spans="17:17" x14ac:dyDescent="0.35">
      <c r="Q22298" s="2"/>
    </row>
    <row r="22299" spans="17:17" x14ac:dyDescent="0.35">
      <c r="Q22299" s="2"/>
    </row>
    <row r="22300" spans="17:17" x14ac:dyDescent="0.35">
      <c r="Q22300" s="2"/>
    </row>
    <row r="22301" spans="17:17" x14ac:dyDescent="0.35">
      <c r="Q22301" s="2"/>
    </row>
    <row r="22302" spans="17:17" x14ac:dyDescent="0.35">
      <c r="Q22302" s="2"/>
    </row>
    <row r="22303" spans="17:17" x14ac:dyDescent="0.35">
      <c r="Q22303" s="2"/>
    </row>
    <row r="22304" spans="17:17" x14ac:dyDescent="0.35">
      <c r="Q22304" s="2"/>
    </row>
    <row r="22305" spans="17:17" x14ac:dyDescent="0.35">
      <c r="Q22305" s="2"/>
    </row>
    <row r="22306" spans="17:17" x14ac:dyDescent="0.35">
      <c r="Q22306" s="2"/>
    </row>
    <row r="22307" spans="17:17" x14ac:dyDescent="0.35">
      <c r="Q22307" s="2"/>
    </row>
    <row r="22308" spans="17:17" x14ac:dyDescent="0.35">
      <c r="Q22308" s="2"/>
    </row>
    <row r="22309" spans="17:17" x14ac:dyDescent="0.35">
      <c r="Q22309" s="2"/>
    </row>
    <row r="22310" spans="17:17" x14ac:dyDescent="0.35">
      <c r="Q22310" s="2"/>
    </row>
    <row r="22311" spans="17:17" x14ac:dyDescent="0.35">
      <c r="Q22311" s="2"/>
    </row>
    <row r="22312" spans="17:17" x14ac:dyDescent="0.35">
      <c r="Q22312" s="2"/>
    </row>
    <row r="22313" spans="17:17" x14ac:dyDescent="0.35">
      <c r="Q22313" s="2"/>
    </row>
    <row r="22314" spans="17:17" x14ac:dyDescent="0.35">
      <c r="Q22314" s="2"/>
    </row>
    <row r="22315" spans="17:17" x14ac:dyDescent="0.35">
      <c r="Q22315" s="2"/>
    </row>
    <row r="22316" spans="17:17" x14ac:dyDescent="0.35">
      <c r="Q22316" s="2"/>
    </row>
    <row r="22317" spans="17:17" x14ac:dyDescent="0.35">
      <c r="Q22317" s="2"/>
    </row>
    <row r="22318" spans="17:17" x14ac:dyDescent="0.35">
      <c r="Q22318" s="2"/>
    </row>
    <row r="22319" spans="17:17" x14ac:dyDescent="0.35">
      <c r="Q22319" s="2"/>
    </row>
    <row r="22320" spans="17:17" x14ac:dyDescent="0.35">
      <c r="Q22320" s="2"/>
    </row>
    <row r="22321" spans="17:17" x14ac:dyDescent="0.35">
      <c r="Q22321" s="2"/>
    </row>
    <row r="22322" spans="17:17" x14ac:dyDescent="0.35">
      <c r="Q22322" s="2"/>
    </row>
    <row r="22323" spans="17:17" x14ac:dyDescent="0.35">
      <c r="Q22323" s="2"/>
    </row>
    <row r="22324" spans="17:17" x14ac:dyDescent="0.35">
      <c r="Q22324" s="2"/>
    </row>
    <row r="22325" spans="17:17" x14ac:dyDescent="0.35">
      <c r="Q22325" s="2"/>
    </row>
    <row r="22326" spans="17:17" x14ac:dyDescent="0.35">
      <c r="Q22326" s="2"/>
    </row>
    <row r="22327" spans="17:17" x14ac:dyDescent="0.35">
      <c r="Q22327" s="2"/>
    </row>
    <row r="22328" spans="17:17" x14ac:dyDescent="0.35">
      <c r="Q22328" s="2"/>
    </row>
    <row r="22329" spans="17:17" x14ac:dyDescent="0.35">
      <c r="Q22329" s="2"/>
    </row>
    <row r="22330" spans="17:17" x14ac:dyDescent="0.35">
      <c r="Q22330" s="2"/>
    </row>
    <row r="22331" spans="17:17" x14ac:dyDescent="0.35">
      <c r="Q22331" s="2"/>
    </row>
    <row r="22332" spans="17:17" x14ac:dyDescent="0.35">
      <c r="Q22332" s="2"/>
    </row>
    <row r="22333" spans="17:17" x14ac:dyDescent="0.35">
      <c r="Q22333" s="2"/>
    </row>
    <row r="22334" spans="17:17" x14ac:dyDescent="0.35">
      <c r="Q22334" s="2"/>
    </row>
    <row r="22335" spans="17:17" x14ac:dyDescent="0.35">
      <c r="Q22335" s="2"/>
    </row>
    <row r="22336" spans="17:17" x14ac:dyDescent="0.35">
      <c r="Q22336" s="2"/>
    </row>
    <row r="22337" spans="17:17" x14ac:dyDescent="0.35">
      <c r="Q22337" s="2"/>
    </row>
    <row r="22338" spans="17:17" x14ac:dyDescent="0.35">
      <c r="Q22338" s="2"/>
    </row>
    <row r="22339" spans="17:17" x14ac:dyDescent="0.35">
      <c r="Q22339" s="2"/>
    </row>
    <row r="22340" spans="17:17" x14ac:dyDescent="0.35">
      <c r="Q22340" s="2"/>
    </row>
    <row r="22341" spans="17:17" x14ac:dyDescent="0.35">
      <c r="Q22341" s="2"/>
    </row>
    <row r="22342" spans="17:17" x14ac:dyDescent="0.35">
      <c r="Q22342" s="2"/>
    </row>
    <row r="22343" spans="17:17" x14ac:dyDescent="0.35">
      <c r="Q22343" s="2"/>
    </row>
    <row r="22344" spans="17:17" x14ac:dyDescent="0.35">
      <c r="Q22344" s="2"/>
    </row>
    <row r="22345" spans="17:17" x14ac:dyDescent="0.35">
      <c r="Q22345" s="2"/>
    </row>
    <row r="22346" spans="17:17" x14ac:dyDescent="0.35">
      <c r="Q22346" s="2"/>
    </row>
    <row r="22347" spans="17:17" x14ac:dyDescent="0.35">
      <c r="Q22347" s="2"/>
    </row>
    <row r="22348" spans="17:17" x14ac:dyDescent="0.35">
      <c r="Q22348" s="2"/>
    </row>
    <row r="22349" spans="17:17" x14ac:dyDescent="0.35">
      <c r="Q22349" s="2"/>
    </row>
    <row r="22350" spans="17:17" x14ac:dyDescent="0.35">
      <c r="Q22350" s="2"/>
    </row>
    <row r="22351" spans="17:17" x14ac:dyDescent="0.35">
      <c r="Q22351" s="2"/>
    </row>
    <row r="22352" spans="17:17" x14ac:dyDescent="0.35">
      <c r="Q22352" s="2"/>
    </row>
    <row r="22353" spans="17:17" x14ac:dyDescent="0.35">
      <c r="Q22353" s="2"/>
    </row>
    <row r="22354" spans="17:17" x14ac:dyDescent="0.35">
      <c r="Q22354" s="2"/>
    </row>
    <row r="22355" spans="17:17" x14ac:dyDescent="0.35">
      <c r="Q22355" s="2"/>
    </row>
    <row r="22356" spans="17:17" x14ac:dyDescent="0.35">
      <c r="Q22356" s="2"/>
    </row>
    <row r="22357" spans="17:17" x14ac:dyDescent="0.35">
      <c r="Q22357" s="2"/>
    </row>
    <row r="22358" spans="17:17" x14ac:dyDescent="0.35">
      <c r="Q22358" s="2"/>
    </row>
    <row r="22359" spans="17:17" x14ac:dyDescent="0.35">
      <c r="Q22359" s="2"/>
    </row>
    <row r="22360" spans="17:17" x14ac:dyDescent="0.35">
      <c r="Q22360" s="2"/>
    </row>
    <row r="22361" spans="17:17" x14ac:dyDescent="0.35">
      <c r="Q22361" s="2"/>
    </row>
    <row r="22362" spans="17:17" x14ac:dyDescent="0.35">
      <c r="Q22362" s="2"/>
    </row>
    <row r="22363" spans="17:17" x14ac:dyDescent="0.35">
      <c r="Q22363" s="2"/>
    </row>
    <row r="22364" spans="17:17" x14ac:dyDescent="0.35">
      <c r="Q22364" s="2"/>
    </row>
    <row r="22365" spans="17:17" x14ac:dyDescent="0.35">
      <c r="Q22365" s="2"/>
    </row>
    <row r="22366" spans="17:17" x14ac:dyDescent="0.35">
      <c r="Q22366" s="2"/>
    </row>
    <row r="22367" spans="17:17" x14ac:dyDescent="0.35">
      <c r="Q22367" s="2"/>
    </row>
    <row r="22368" spans="17:17" x14ac:dyDescent="0.35">
      <c r="Q22368" s="2"/>
    </row>
    <row r="22369" spans="17:17" x14ac:dyDescent="0.35">
      <c r="Q22369" s="2"/>
    </row>
    <row r="22370" spans="17:17" x14ac:dyDescent="0.35">
      <c r="Q22370" s="2"/>
    </row>
    <row r="22371" spans="17:17" x14ac:dyDescent="0.35">
      <c r="Q22371" s="2"/>
    </row>
    <row r="22372" spans="17:17" x14ac:dyDescent="0.35">
      <c r="Q22372" s="2"/>
    </row>
    <row r="22373" spans="17:17" x14ac:dyDescent="0.35">
      <c r="Q22373" s="2"/>
    </row>
    <row r="22374" spans="17:17" x14ac:dyDescent="0.35">
      <c r="Q22374" s="2"/>
    </row>
    <row r="22375" spans="17:17" x14ac:dyDescent="0.35">
      <c r="Q22375" s="2"/>
    </row>
    <row r="22376" spans="17:17" x14ac:dyDescent="0.35">
      <c r="Q22376" s="2"/>
    </row>
    <row r="22377" spans="17:17" x14ac:dyDescent="0.35">
      <c r="Q22377" s="2"/>
    </row>
    <row r="22378" spans="17:17" x14ac:dyDescent="0.35">
      <c r="Q22378" s="2"/>
    </row>
    <row r="22379" spans="17:17" x14ac:dyDescent="0.35">
      <c r="Q22379" s="2"/>
    </row>
    <row r="22380" spans="17:17" x14ac:dyDescent="0.35">
      <c r="Q22380" s="2"/>
    </row>
    <row r="22381" spans="17:17" x14ac:dyDescent="0.35">
      <c r="Q22381" s="2"/>
    </row>
    <row r="22382" spans="17:17" x14ac:dyDescent="0.35">
      <c r="Q22382" s="2"/>
    </row>
    <row r="22383" spans="17:17" x14ac:dyDescent="0.35">
      <c r="Q22383" s="2"/>
    </row>
    <row r="22384" spans="17:17" x14ac:dyDescent="0.35">
      <c r="Q22384" s="2"/>
    </row>
    <row r="22385" spans="17:17" x14ac:dyDescent="0.35">
      <c r="Q22385" s="2"/>
    </row>
    <row r="22386" spans="17:17" x14ac:dyDescent="0.35">
      <c r="Q22386" s="2"/>
    </row>
    <row r="22387" spans="17:17" x14ac:dyDescent="0.35">
      <c r="Q22387" s="2"/>
    </row>
    <row r="22388" spans="17:17" x14ac:dyDescent="0.35">
      <c r="Q22388" s="2"/>
    </row>
    <row r="22389" spans="17:17" x14ac:dyDescent="0.35">
      <c r="Q22389" s="2"/>
    </row>
    <row r="22390" spans="17:17" x14ac:dyDescent="0.35">
      <c r="Q22390" s="2"/>
    </row>
    <row r="22391" spans="17:17" x14ac:dyDescent="0.35">
      <c r="Q22391" s="2"/>
    </row>
    <row r="22392" spans="17:17" x14ac:dyDescent="0.35">
      <c r="Q22392" s="2"/>
    </row>
    <row r="22393" spans="17:17" x14ac:dyDescent="0.35">
      <c r="Q22393" s="2"/>
    </row>
    <row r="22394" spans="17:17" x14ac:dyDescent="0.35">
      <c r="Q22394" s="2"/>
    </row>
    <row r="22395" spans="17:17" x14ac:dyDescent="0.35">
      <c r="Q22395" s="2"/>
    </row>
    <row r="22396" spans="17:17" x14ac:dyDescent="0.35">
      <c r="Q22396" s="2"/>
    </row>
    <row r="22397" spans="17:17" x14ac:dyDescent="0.35">
      <c r="Q22397" s="2"/>
    </row>
    <row r="22398" spans="17:17" x14ac:dyDescent="0.35">
      <c r="Q22398" s="2"/>
    </row>
    <row r="22399" spans="17:17" x14ac:dyDescent="0.35">
      <c r="Q22399" s="2"/>
    </row>
    <row r="22400" spans="17:17" x14ac:dyDescent="0.35">
      <c r="Q22400" s="2"/>
    </row>
    <row r="22401" spans="17:17" x14ac:dyDescent="0.35">
      <c r="Q22401" s="2"/>
    </row>
    <row r="22402" spans="17:17" x14ac:dyDescent="0.35">
      <c r="Q22402" s="2"/>
    </row>
    <row r="22403" spans="17:17" x14ac:dyDescent="0.35">
      <c r="Q22403" s="2"/>
    </row>
    <row r="22404" spans="17:17" x14ac:dyDescent="0.35">
      <c r="Q22404" s="2"/>
    </row>
    <row r="22405" spans="17:17" x14ac:dyDescent="0.35">
      <c r="Q22405" s="2"/>
    </row>
    <row r="22406" spans="17:17" x14ac:dyDescent="0.35">
      <c r="Q22406" s="2"/>
    </row>
    <row r="22407" spans="17:17" x14ac:dyDescent="0.35">
      <c r="Q22407" s="2"/>
    </row>
    <row r="22408" spans="17:17" x14ac:dyDescent="0.35">
      <c r="Q22408" s="2"/>
    </row>
    <row r="22409" spans="17:17" x14ac:dyDescent="0.35">
      <c r="Q22409" s="2"/>
    </row>
    <row r="22410" spans="17:17" x14ac:dyDescent="0.35">
      <c r="Q22410" s="2"/>
    </row>
    <row r="22411" spans="17:17" x14ac:dyDescent="0.35">
      <c r="Q22411" s="2"/>
    </row>
    <row r="22412" spans="17:17" x14ac:dyDescent="0.35">
      <c r="Q22412" s="2"/>
    </row>
    <row r="22413" spans="17:17" x14ac:dyDescent="0.35">
      <c r="Q22413" s="2"/>
    </row>
    <row r="22414" spans="17:17" x14ac:dyDescent="0.35">
      <c r="Q22414" s="2"/>
    </row>
    <row r="22415" spans="17:17" x14ac:dyDescent="0.35">
      <c r="Q22415" s="2"/>
    </row>
    <row r="22416" spans="17:17" x14ac:dyDescent="0.35">
      <c r="Q22416" s="2"/>
    </row>
    <row r="22417" spans="17:17" x14ac:dyDescent="0.35">
      <c r="Q22417" s="2"/>
    </row>
    <row r="22418" spans="17:17" x14ac:dyDescent="0.35">
      <c r="Q22418" s="2"/>
    </row>
    <row r="22419" spans="17:17" x14ac:dyDescent="0.35">
      <c r="Q22419" s="2"/>
    </row>
    <row r="22420" spans="17:17" x14ac:dyDescent="0.35">
      <c r="Q22420" s="2"/>
    </row>
    <row r="22421" spans="17:17" x14ac:dyDescent="0.35">
      <c r="Q22421" s="2"/>
    </row>
    <row r="22422" spans="17:17" x14ac:dyDescent="0.35">
      <c r="Q22422" s="2"/>
    </row>
    <row r="22423" spans="17:17" x14ac:dyDescent="0.35">
      <c r="Q22423" s="2"/>
    </row>
    <row r="22424" spans="17:17" x14ac:dyDescent="0.35">
      <c r="Q22424" s="2"/>
    </row>
    <row r="22425" spans="17:17" x14ac:dyDescent="0.35">
      <c r="Q22425" s="2"/>
    </row>
    <row r="22426" spans="17:17" x14ac:dyDescent="0.35">
      <c r="Q22426" s="2"/>
    </row>
    <row r="22427" spans="17:17" x14ac:dyDescent="0.35">
      <c r="Q22427" s="2"/>
    </row>
    <row r="22428" spans="17:17" x14ac:dyDescent="0.35">
      <c r="Q22428" s="2"/>
    </row>
    <row r="22429" spans="17:17" x14ac:dyDescent="0.35">
      <c r="Q22429" s="2"/>
    </row>
    <row r="22430" spans="17:17" x14ac:dyDescent="0.35">
      <c r="Q22430" s="2"/>
    </row>
    <row r="22431" spans="17:17" x14ac:dyDescent="0.35">
      <c r="Q22431" s="2"/>
    </row>
    <row r="22432" spans="17:17" x14ac:dyDescent="0.35">
      <c r="Q22432" s="2"/>
    </row>
    <row r="22433" spans="17:17" x14ac:dyDescent="0.35">
      <c r="Q22433" s="2"/>
    </row>
    <row r="22434" spans="17:17" x14ac:dyDescent="0.35">
      <c r="Q22434" s="2"/>
    </row>
    <row r="22435" spans="17:17" x14ac:dyDescent="0.35">
      <c r="Q22435" s="2"/>
    </row>
    <row r="22436" spans="17:17" x14ac:dyDescent="0.35">
      <c r="Q22436" s="2"/>
    </row>
    <row r="22437" spans="17:17" x14ac:dyDescent="0.35">
      <c r="Q22437" s="2"/>
    </row>
    <row r="22438" spans="17:17" x14ac:dyDescent="0.35">
      <c r="Q22438" s="2"/>
    </row>
    <row r="22439" spans="17:17" x14ac:dyDescent="0.35">
      <c r="Q22439" s="2"/>
    </row>
    <row r="22440" spans="17:17" x14ac:dyDescent="0.35">
      <c r="Q22440" s="2"/>
    </row>
    <row r="22441" spans="17:17" x14ac:dyDescent="0.35">
      <c r="Q22441" s="2"/>
    </row>
    <row r="22442" spans="17:17" x14ac:dyDescent="0.35">
      <c r="Q22442" s="2"/>
    </row>
    <row r="22443" spans="17:17" x14ac:dyDescent="0.35">
      <c r="Q22443" s="2"/>
    </row>
    <row r="22444" spans="17:17" x14ac:dyDescent="0.35">
      <c r="Q22444" s="2"/>
    </row>
    <row r="22445" spans="17:17" x14ac:dyDescent="0.35">
      <c r="Q22445" s="2"/>
    </row>
    <row r="22446" spans="17:17" x14ac:dyDescent="0.35">
      <c r="Q22446" s="2"/>
    </row>
    <row r="22447" spans="17:17" x14ac:dyDescent="0.35">
      <c r="Q22447" s="2"/>
    </row>
    <row r="22448" spans="17:17" x14ac:dyDescent="0.35">
      <c r="Q22448" s="2"/>
    </row>
    <row r="22449" spans="17:17" x14ac:dyDescent="0.35">
      <c r="Q22449" s="2"/>
    </row>
    <row r="22450" spans="17:17" x14ac:dyDescent="0.35">
      <c r="Q22450" s="2"/>
    </row>
    <row r="22451" spans="17:17" x14ac:dyDescent="0.35">
      <c r="Q22451" s="2"/>
    </row>
    <row r="22452" spans="17:17" x14ac:dyDescent="0.35">
      <c r="Q22452" s="2"/>
    </row>
    <row r="22453" spans="17:17" x14ac:dyDescent="0.35">
      <c r="Q22453" s="2"/>
    </row>
    <row r="22454" spans="17:17" x14ac:dyDescent="0.35">
      <c r="Q22454" s="2"/>
    </row>
    <row r="22455" spans="17:17" x14ac:dyDescent="0.35">
      <c r="Q22455" s="2"/>
    </row>
    <row r="22456" spans="17:17" x14ac:dyDescent="0.35">
      <c r="Q22456" s="2"/>
    </row>
    <row r="22457" spans="17:17" x14ac:dyDescent="0.35">
      <c r="Q22457" s="2"/>
    </row>
    <row r="22458" spans="17:17" x14ac:dyDescent="0.35">
      <c r="Q22458" s="2"/>
    </row>
    <row r="22459" spans="17:17" x14ac:dyDescent="0.35">
      <c r="Q22459" s="2"/>
    </row>
    <row r="22460" spans="17:17" x14ac:dyDescent="0.35">
      <c r="Q22460" s="2"/>
    </row>
    <row r="22461" spans="17:17" x14ac:dyDescent="0.35">
      <c r="Q22461" s="2"/>
    </row>
    <row r="22462" spans="17:17" x14ac:dyDescent="0.35">
      <c r="Q22462" s="2"/>
    </row>
    <row r="22463" spans="17:17" x14ac:dyDescent="0.35">
      <c r="Q22463" s="2"/>
    </row>
    <row r="22464" spans="17:17" x14ac:dyDescent="0.35">
      <c r="Q22464" s="2"/>
    </row>
    <row r="22465" spans="17:17" x14ac:dyDescent="0.35">
      <c r="Q22465" s="2"/>
    </row>
    <row r="22466" spans="17:17" x14ac:dyDescent="0.35">
      <c r="Q22466" s="2"/>
    </row>
    <row r="22467" spans="17:17" x14ac:dyDescent="0.35">
      <c r="Q22467" s="2"/>
    </row>
    <row r="22468" spans="17:17" x14ac:dyDescent="0.35">
      <c r="Q22468" s="2"/>
    </row>
    <row r="22469" spans="17:17" x14ac:dyDescent="0.35">
      <c r="Q22469" s="2"/>
    </row>
    <row r="22470" spans="17:17" x14ac:dyDescent="0.35">
      <c r="Q22470" s="2"/>
    </row>
    <row r="22471" spans="17:17" x14ac:dyDescent="0.35">
      <c r="Q22471" s="2"/>
    </row>
    <row r="22472" spans="17:17" x14ac:dyDescent="0.35">
      <c r="Q22472" s="2"/>
    </row>
    <row r="22473" spans="17:17" x14ac:dyDescent="0.35">
      <c r="Q22473" s="2"/>
    </row>
    <row r="22474" spans="17:17" x14ac:dyDescent="0.35">
      <c r="Q22474" s="2"/>
    </row>
    <row r="22475" spans="17:17" x14ac:dyDescent="0.35">
      <c r="Q22475" s="2"/>
    </row>
    <row r="22476" spans="17:17" x14ac:dyDescent="0.35">
      <c r="Q22476" s="2"/>
    </row>
    <row r="22477" spans="17:17" x14ac:dyDescent="0.35">
      <c r="Q22477" s="2"/>
    </row>
    <row r="22478" spans="17:17" x14ac:dyDescent="0.35">
      <c r="Q22478" s="2"/>
    </row>
    <row r="22479" spans="17:17" x14ac:dyDescent="0.35">
      <c r="Q22479" s="2"/>
    </row>
    <row r="22480" spans="17:17" x14ac:dyDescent="0.35">
      <c r="Q22480" s="2"/>
    </row>
    <row r="22481" spans="17:17" x14ac:dyDescent="0.35">
      <c r="Q22481" s="2"/>
    </row>
    <row r="22482" spans="17:17" x14ac:dyDescent="0.35">
      <c r="Q22482" s="2"/>
    </row>
    <row r="22483" spans="17:17" x14ac:dyDescent="0.35">
      <c r="Q22483" s="2"/>
    </row>
    <row r="22484" spans="17:17" x14ac:dyDescent="0.35">
      <c r="Q22484" s="2"/>
    </row>
    <row r="22485" spans="17:17" x14ac:dyDescent="0.35">
      <c r="Q22485" s="2"/>
    </row>
    <row r="22486" spans="17:17" x14ac:dyDescent="0.35">
      <c r="Q22486" s="2"/>
    </row>
    <row r="22487" spans="17:17" x14ac:dyDescent="0.35">
      <c r="Q22487" s="2"/>
    </row>
    <row r="22488" spans="17:17" x14ac:dyDescent="0.35">
      <c r="Q22488" s="2"/>
    </row>
    <row r="22489" spans="17:17" x14ac:dyDescent="0.35">
      <c r="Q22489" s="2"/>
    </row>
    <row r="22490" spans="17:17" x14ac:dyDescent="0.35">
      <c r="Q22490" s="2"/>
    </row>
    <row r="22491" spans="17:17" x14ac:dyDescent="0.35">
      <c r="Q22491" s="2"/>
    </row>
    <row r="22492" spans="17:17" x14ac:dyDescent="0.35">
      <c r="Q22492" s="2"/>
    </row>
    <row r="22493" spans="17:17" x14ac:dyDescent="0.35">
      <c r="Q22493" s="2"/>
    </row>
    <row r="22494" spans="17:17" x14ac:dyDescent="0.35">
      <c r="Q22494" s="2"/>
    </row>
    <row r="22495" spans="17:17" x14ac:dyDescent="0.35">
      <c r="Q22495" s="2"/>
    </row>
    <row r="22496" spans="17:17" x14ac:dyDescent="0.35">
      <c r="Q22496" s="2"/>
    </row>
    <row r="22497" spans="17:17" x14ac:dyDescent="0.35">
      <c r="Q22497" s="2"/>
    </row>
    <row r="22498" spans="17:17" x14ac:dyDescent="0.35">
      <c r="Q22498" s="2"/>
    </row>
    <row r="22499" spans="17:17" x14ac:dyDescent="0.35">
      <c r="Q22499" s="2"/>
    </row>
    <row r="22500" spans="17:17" x14ac:dyDescent="0.35">
      <c r="Q22500" s="2"/>
    </row>
    <row r="22501" spans="17:17" x14ac:dyDescent="0.35">
      <c r="Q22501" s="2"/>
    </row>
    <row r="22502" spans="17:17" x14ac:dyDescent="0.35">
      <c r="Q22502" s="2"/>
    </row>
    <row r="22503" spans="17:17" x14ac:dyDescent="0.35">
      <c r="Q22503" s="2"/>
    </row>
    <row r="22504" spans="17:17" x14ac:dyDescent="0.35">
      <c r="Q22504" s="2"/>
    </row>
    <row r="22505" spans="17:17" x14ac:dyDescent="0.35">
      <c r="Q22505" s="2"/>
    </row>
    <row r="22506" spans="17:17" x14ac:dyDescent="0.35">
      <c r="Q22506" s="2"/>
    </row>
    <row r="22507" spans="17:17" x14ac:dyDescent="0.35">
      <c r="Q22507" s="2"/>
    </row>
    <row r="22508" spans="17:17" x14ac:dyDescent="0.35">
      <c r="Q22508" s="2"/>
    </row>
    <row r="22509" spans="17:17" x14ac:dyDescent="0.35">
      <c r="Q22509" s="2"/>
    </row>
    <row r="22510" spans="17:17" x14ac:dyDescent="0.35">
      <c r="Q22510" s="2"/>
    </row>
    <row r="22511" spans="17:17" x14ac:dyDescent="0.35">
      <c r="Q22511" s="2"/>
    </row>
    <row r="22512" spans="17:17" x14ac:dyDescent="0.35">
      <c r="Q22512" s="2"/>
    </row>
    <row r="22513" spans="17:17" x14ac:dyDescent="0.35">
      <c r="Q22513" s="2"/>
    </row>
    <row r="22514" spans="17:17" x14ac:dyDescent="0.35">
      <c r="Q22514" s="2"/>
    </row>
    <row r="22515" spans="17:17" x14ac:dyDescent="0.35">
      <c r="Q22515" s="2"/>
    </row>
    <row r="22516" spans="17:17" x14ac:dyDescent="0.35">
      <c r="Q22516" s="2"/>
    </row>
    <row r="22517" spans="17:17" x14ac:dyDescent="0.35">
      <c r="Q22517" s="2"/>
    </row>
    <row r="22518" spans="17:17" x14ac:dyDescent="0.35">
      <c r="Q22518" s="2"/>
    </row>
    <row r="22519" spans="17:17" x14ac:dyDescent="0.35">
      <c r="Q22519" s="2"/>
    </row>
    <row r="22520" spans="17:17" x14ac:dyDescent="0.35">
      <c r="Q22520" s="2"/>
    </row>
    <row r="22521" spans="17:17" x14ac:dyDescent="0.35">
      <c r="Q22521" s="2"/>
    </row>
    <row r="22522" spans="17:17" x14ac:dyDescent="0.35">
      <c r="Q22522" s="2"/>
    </row>
    <row r="22523" spans="17:17" x14ac:dyDescent="0.35">
      <c r="Q22523" s="2"/>
    </row>
    <row r="22524" spans="17:17" x14ac:dyDescent="0.35">
      <c r="Q22524" s="2"/>
    </row>
    <row r="22525" spans="17:17" x14ac:dyDescent="0.35">
      <c r="Q22525" s="2"/>
    </row>
    <row r="22526" spans="17:17" x14ac:dyDescent="0.35">
      <c r="Q22526" s="2"/>
    </row>
    <row r="22527" spans="17:17" x14ac:dyDescent="0.35">
      <c r="Q22527" s="2"/>
    </row>
    <row r="22528" spans="17:17" x14ac:dyDescent="0.35">
      <c r="Q22528" s="2"/>
    </row>
    <row r="22529" spans="17:17" x14ac:dyDescent="0.35">
      <c r="Q22529" s="2"/>
    </row>
    <row r="22530" spans="17:17" x14ac:dyDescent="0.35">
      <c r="Q22530" s="2"/>
    </row>
    <row r="22531" spans="17:17" x14ac:dyDescent="0.35">
      <c r="Q22531" s="2"/>
    </row>
    <row r="22532" spans="17:17" x14ac:dyDescent="0.35">
      <c r="Q22532" s="2"/>
    </row>
    <row r="22533" spans="17:17" x14ac:dyDescent="0.35">
      <c r="Q22533" s="2"/>
    </row>
    <row r="22534" spans="17:17" x14ac:dyDescent="0.35">
      <c r="Q22534" s="2"/>
    </row>
    <row r="22535" spans="17:17" x14ac:dyDescent="0.35">
      <c r="Q22535" s="2"/>
    </row>
    <row r="22536" spans="17:17" x14ac:dyDescent="0.35">
      <c r="Q22536" s="2"/>
    </row>
    <row r="22537" spans="17:17" x14ac:dyDescent="0.35">
      <c r="Q22537" s="2"/>
    </row>
    <row r="22538" spans="17:17" x14ac:dyDescent="0.35">
      <c r="Q22538" s="2"/>
    </row>
    <row r="22539" spans="17:17" x14ac:dyDescent="0.35">
      <c r="Q22539" s="2"/>
    </row>
    <row r="22540" spans="17:17" x14ac:dyDescent="0.35">
      <c r="Q22540" s="2"/>
    </row>
    <row r="22541" spans="17:17" x14ac:dyDescent="0.35">
      <c r="Q22541" s="2"/>
    </row>
    <row r="22542" spans="17:17" x14ac:dyDescent="0.35">
      <c r="Q22542" s="2"/>
    </row>
    <row r="22543" spans="17:17" x14ac:dyDescent="0.35">
      <c r="Q22543" s="2"/>
    </row>
    <row r="22544" spans="17:17" x14ac:dyDescent="0.35">
      <c r="Q22544" s="2"/>
    </row>
    <row r="22545" spans="17:17" x14ac:dyDescent="0.35">
      <c r="Q22545" s="2"/>
    </row>
    <row r="22546" spans="17:17" x14ac:dyDescent="0.35">
      <c r="Q22546" s="2"/>
    </row>
    <row r="22547" spans="17:17" x14ac:dyDescent="0.35">
      <c r="Q22547" s="2"/>
    </row>
    <row r="22548" spans="17:17" x14ac:dyDescent="0.35">
      <c r="Q22548" s="2"/>
    </row>
    <row r="22549" spans="17:17" x14ac:dyDescent="0.35">
      <c r="Q22549" s="2"/>
    </row>
    <row r="22550" spans="17:17" x14ac:dyDescent="0.35">
      <c r="Q22550" s="2"/>
    </row>
    <row r="22551" spans="17:17" x14ac:dyDescent="0.35">
      <c r="Q22551" s="2"/>
    </row>
    <row r="22552" spans="17:17" x14ac:dyDescent="0.35">
      <c r="Q22552" s="2"/>
    </row>
    <row r="22553" spans="17:17" x14ac:dyDescent="0.35">
      <c r="Q22553" s="2"/>
    </row>
    <row r="22554" spans="17:17" x14ac:dyDescent="0.35">
      <c r="Q22554" s="2"/>
    </row>
    <row r="22555" spans="17:17" x14ac:dyDescent="0.35">
      <c r="Q22555" s="2"/>
    </row>
    <row r="22556" spans="17:17" x14ac:dyDescent="0.35">
      <c r="Q22556" s="2"/>
    </row>
    <row r="22557" spans="17:17" x14ac:dyDescent="0.35">
      <c r="Q22557" s="2"/>
    </row>
    <row r="22558" spans="17:17" x14ac:dyDescent="0.35">
      <c r="Q22558" s="2"/>
    </row>
    <row r="22559" spans="17:17" x14ac:dyDescent="0.35">
      <c r="Q22559" s="2"/>
    </row>
    <row r="22560" spans="17:17" x14ac:dyDescent="0.35">
      <c r="Q22560" s="2"/>
    </row>
    <row r="22561" spans="17:17" x14ac:dyDescent="0.35">
      <c r="Q22561" s="2"/>
    </row>
    <row r="22562" spans="17:17" x14ac:dyDescent="0.35">
      <c r="Q22562" s="2"/>
    </row>
    <row r="22563" spans="17:17" x14ac:dyDescent="0.35">
      <c r="Q22563" s="2"/>
    </row>
    <row r="22564" spans="17:17" x14ac:dyDescent="0.35">
      <c r="Q22564" s="2"/>
    </row>
    <row r="22565" spans="17:17" x14ac:dyDescent="0.35">
      <c r="Q22565" s="2"/>
    </row>
    <row r="22566" spans="17:17" x14ac:dyDescent="0.35">
      <c r="Q22566" s="2"/>
    </row>
    <row r="22567" spans="17:17" x14ac:dyDescent="0.35">
      <c r="Q22567" s="2"/>
    </row>
    <row r="22568" spans="17:17" x14ac:dyDescent="0.35">
      <c r="Q22568" s="2"/>
    </row>
    <row r="22569" spans="17:17" x14ac:dyDescent="0.35">
      <c r="Q22569" s="2"/>
    </row>
    <row r="22570" spans="17:17" x14ac:dyDescent="0.35">
      <c r="Q22570" s="2"/>
    </row>
    <row r="22571" spans="17:17" x14ac:dyDescent="0.35">
      <c r="Q22571" s="2"/>
    </row>
    <row r="22572" spans="17:17" x14ac:dyDescent="0.35">
      <c r="Q22572" s="2"/>
    </row>
    <row r="22573" spans="17:17" x14ac:dyDescent="0.35">
      <c r="Q22573" s="2"/>
    </row>
    <row r="22574" spans="17:17" x14ac:dyDescent="0.35">
      <c r="Q22574" s="2"/>
    </row>
    <row r="22575" spans="17:17" x14ac:dyDescent="0.35">
      <c r="Q22575" s="2"/>
    </row>
    <row r="22576" spans="17:17" x14ac:dyDescent="0.35">
      <c r="Q22576" s="2"/>
    </row>
    <row r="22577" spans="17:17" x14ac:dyDescent="0.35">
      <c r="Q22577" s="2"/>
    </row>
    <row r="22578" spans="17:17" x14ac:dyDescent="0.35">
      <c r="Q22578" s="2"/>
    </row>
    <row r="22579" spans="17:17" x14ac:dyDescent="0.35">
      <c r="Q22579" s="2"/>
    </row>
    <row r="22580" spans="17:17" x14ac:dyDescent="0.35">
      <c r="Q22580" s="2"/>
    </row>
    <row r="22581" spans="17:17" x14ac:dyDescent="0.35">
      <c r="Q22581" s="2"/>
    </row>
    <row r="22582" spans="17:17" x14ac:dyDescent="0.35">
      <c r="Q22582" s="2"/>
    </row>
    <row r="22583" spans="17:17" x14ac:dyDescent="0.35">
      <c r="Q22583" s="2"/>
    </row>
    <row r="22584" spans="17:17" x14ac:dyDescent="0.35">
      <c r="Q22584" s="2"/>
    </row>
    <row r="22585" spans="17:17" x14ac:dyDescent="0.35">
      <c r="Q22585" s="2"/>
    </row>
    <row r="22586" spans="17:17" x14ac:dyDescent="0.35">
      <c r="Q22586" s="2"/>
    </row>
    <row r="22587" spans="17:17" x14ac:dyDescent="0.35">
      <c r="Q22587" s="2"/>
    </row>
    <row r="22588" spans="17:17" x14ac:dyDescent="0.35">
      <c r="Q22588" s="2"/>
    </row>
    <row r="22589" spans="17:17" x14ac:dyDescent="0.35">
      <c r="Q22589" s="2"/>
    </row>
    <row r="22590" spans="17:17" x14ac:dyDescent="0.35">
      <c r="Q22590" s="2"/>
    </row>
    <row r="22591" spans="17:17" x14ac:dyDescent="0.35">
      <c r="Q22591" s="2"/>
    </row>
    <row r="22592" spans="17:17" x14ac:dyDescent="0.35">
      <c r="Q22592" s="2"/>
    </row>
    <row r="22593" spans="17:17" x14ac:dyDescent="0.35">
      <c r="Q22593" s="2"/>
    </row>
    <row r="22594" spans="17:17" x14ac:dyDescent="0.35">
      <c r="Q22594" s="2"/>
    </row>
    <row r="22595" spans="17:17" x14ac:dyDescent="0.35">
      <c r="Q22595" s="2"/>
    </row>
    <row r="22596" spans="17:17" x14ac:dyDescent="0.35">
      <c r="Q22596" s="2"/>
    </row>
    <row r="22597" spans="17:17" x14ac:dyDescent="0.35">
      <c r="Q22597" s="2"/>
    </row>
    <row r="22598" spans="17:17" x14ac:dyDescent="0.35">
      <c r="Q22598" s="2"/>
    </row>
    <row r="22599" spans="17:17" x14ac:dyDescent="0.35">
      <c r="Q22599" s="2"/>
    </row>
    <row r="22600" spans="17:17" x14ac:dyDescent="0.35">
      <c r="Q22600" s="2"/>
    </row>
    <row r="22601" spans="17:17" x14ac:dyDescent="0.35">
      <c r="Q22601" s="2"/>
    </row>
    <row r="22602" spans="17:17" x14ac:dyDescent="0.35">
      <c r="Q22602" s="2"/>
    </row>
    <row r="22603" spans="17:17" x14ac:dyDescent="0.35">
      <c r="Q22603" s="2"/>
    </row>
    <row r="22604" spans="17:17" x14ac:dyDescent="0.35">
      <c r="Q22604" s="2"/>
    </row>
    <row r="22605" spans="17:17" x14ac:dyDescent="0.35">
      <c r="Q22605" s="2"/>
    </row>
    <row r="22606" spans="17:17" x14ac:dyDescent="0.35">
      <c r="Q22606" s="2"/>
    </row>
    <row r="22607" spans="17:17" x14ac:dyDescent="0.35">
      <c r="Q22607" s="2"/>
    </row>
    <row r="22608" spans="17:17" x14ac:dyDescent="0.35">
      <c r="Q22608" s="2"/>
    </row>
    <row r="22609" spans="17:17" x14ac:dyDescent="0.35">
      <c r="Q22609" s="2"/>
    </row>
    <row r="22610" spans="17:17" x14ac:dyDescent="0.35">
      <c r="Q22610" s="2"/>
    </row>
    <row r="22611" spans="17:17" x14ac:dyDescent="0.35">
      <c r="Q22611" s="2"/>
    </row>
    <row r="22612" spans="17:17" x14ac:dyDescent="0.35">
      <c r="Q22612" s="2"/>
    </row>
    <row r="22613" spans="17:17" x14ac:dyDescent="0.35">
      <c r="Q22613" s="2"/>
    </row>
    <row r="22614" spans="17:17" x14ac:dyDescent="0.35">
      <c r="Q22614" s="2"/>
    </row>
    <row r="22615" spans="17:17" x14ac:dyDescent="0.35">
      <c r="Q22615" s="2"/>
    </row>
    <row r="22616" spans="17:17" x14ac:dyDescent="0.35">
      <c r="Q22616" s="2"/>
    </row>
    <row r="22617" spans="17:17" x14ac:dyDescent="0.35">
      <c r="Q22617" s="2"/>
    </row>
    <row r="22618" spans="17:17" x14ac:dyDescent="0.35">
      <c r="Q22618" s="2"/>
    </row>
    <row r="22619" spans="17:17" x14ac:dyDescent="0.35">
      <c r="Q22619" s="2"/>
    </row>
    <row r="22620" spans="17:17" x14ac:dyDescent="0.35">
      <c r="Q22620" s="2"/>
    </row>
    <row r="22621" spans="17:17" x14ac:dyDescent="0.35">
      <c r="Q22621" s="2"/>
    </row>
    <row r="22622" spans="17:17" x14ac:dyDescent="0.35">
      <c r="Q22622" s="2"/>
    </row>
    <row r="22623" spans="17:17" x14ac:dyDescent="0.35">
      <c r="Q22623" s="2"/>
    </row>
    <row r="22624" spans="17:17" x14ac:dyDescent="0.35">
      <c r="Q22624" s="2"/>
    </row>
    <row r="22625" spans="17:17" x14ac:dyDescent="0.35">
      <c r="Q22625" s="2"/>
    </row>
    <row r="22626" spans="17:17" x14ac:dyDescent="0.35">
      <c r="Q22626" s="2"/>
    </row>
    <row r="22627" spans="17:17" x14ac:dyDescent="0.35">
      <c r="Q22627" s="2"/>
    </row>
    <row r="22628" spans="17:17" x14ac:dyDescent="0.35">
      <c r="Q22628" s="2"/>
    </row>
    <row r="22629" spans="17:17" x14ac:dyDescent="0.35">
      <c r="Q22629" s="2"/>
    </row>
    <row r="22630" spans="17:17" x14ac:dyDescent="0.35">
      <c r="Q22630" s="2"/>
    </row>
    <row r="22631" spans="17:17" x14ac:dyDescent="0.35">
      <c r="Q22631" s="2"/>
    </row>
    <row r="22632" spans="17:17" x14ac:dyDescent="0.35">
      <c r="Q22632" s="2"/>
    </row>
    <row r="22633" spans="17:17" x14ac:dyDescent="0.35">
      <c r="Q22633" s="2"/>
    </row>
    <row r="22634" spans="17:17" x14ac:dyDescent="0.35">
      <c r="Q22634" s="2"/>
    </row>
    <row r="22635" spans="17:17" x14ac:dyDescent="0.35">
      <c r="Q22635" s="2"/>
    </row>
    <row r="22636" spans="17:17" x14ac:dyDescent="0.35">
      <c r="Q22636" s="2"/>
    </row>
    <row r="22637" spans="17:17" x14ac:dyDescent="0.35">
      <c r="Q22637" s="2"/>
    </row>
    <row r="22638" spans="17:17" x14ac:dyDescent="0.35">
      <c r="Q22638" s="2"/>
    </row>
    <row r="22639" spans="17:17" x14ac:dyDescent="0.35">
      <c r="Q22639" s="2"/>
    </row>
    <row r="22640" spans="17:17" x14ac:dyDescent="0.35">
      <c r="Q22640" s="2"/>
    </row>
    <row r="22641" spans="17:17" x14ac:dyDescent="0.35">
      <c r="Q22641" s="2"/>
    </row>
    <row r="22642" spans="17:17" x14ac:dyDescent="0.35">
      <c r="Q22642" s="2"/>
    </row>
    <row r="22643" spans="17:17" x14ac:dyDescent="0.35">
      <c r="Q22643" s="2"/>
    </row>
    <row r="22644" spans="17:17" x14ac:dyDescent="0.35">
      <c r="Q22644" s="2"/>
    </row>
    <row r="22645" spans="17:17" x14ac:dyDescent="0.35">
      <c r="Q22645" s="2"/>
    </row>
    <row r="22646" spans="17:17" x14ac:dyDescent="0.35">
      <c r="Q22646" s="2"/>
    </row>
    <row r="22647" spans="17:17" x14ac:dyDescent="0.35">
      <c r="Q22647" s="2"/>
    </row>
    <row r="22648" spans="17:17" x14ac:dyDescent="0.35">
      <c r="Q22648" s="2"/>
    </row>
    <row r="22649" spans="17:17" x14ac:dyDescent="0.35">
      <c r="Q22649" s="2"/>
    </row>
    <row r="22650" spans="17:17" x14ac:dyDescent="0.35">
      <c r="Q22650" s="2"/>
    </row>
    <row r="22651" spans="17:17" x14ac:dyDescent="0.35">
      <c r="Q22651" s="2"/>
    </row>
    <row r="22652" spans="17:17" x14ac:dyDescent="0.35">
      <c r="Q22652" s="2"/>
    </row>
    <row r="22653" spans="17:17" x14ac:dyDescent="0.35">
      <c r="Q22653" s="2"/>
    </row>
    <row r="22654" spans="17:17" x14ac:dyDescent="0.35">
      <c r="Q22654" s="2"/>
    </row>
    <row r="22655" spans="17:17" x14ac:dyDescent="0.35">
      <c r="Q22655" s="2"/>
    </row>
    <row r="22656" spans="17:17" x14ac:dyDescent="0.35">
      <c r="Q22656" s="2"/>
    </row>
    <row r="22657" spans="17:17" x14ac:dyDescent="0.35">
      <c r="Q22657" s="2"/>
    </row>
    <row r="22658" spans="17:17" x14ac:dyDescent="0.35">
      <c r="Q22658" s="2"/>
    </row>
    <row r="22659" spans="17:17" x14ac:dyDescent="0.35">
      <c r="Q22659" s="2"/>
    </row>
    <row r="22660" spans="17:17" x14ac:dyDescent="0.35">
      <c r="Q22660" s="2"/>
    </row>
    <row r="22661" spans="17:17" x14ac:dyDescent="0.35">
      <c r="Q22661" s="2"/>
    </row>
    <row r="22662" spans="17:17" x14ac:dyDescent="0.35">
      <c r="Q22662" s="2"/>
    </row>
    <row r="22663" spans="17:17" x14ac:dyDescent="0.35">
      <c r="Q22663" s="2"/>
    </row>
    <row r="22664" spans="17:17" x14ac:dyDescent="0.35">
      <c r="Q22664" s="2"/>
    </row>
    <row r="22665" spans="17:17" x14ac:dyDescent="0.35">
      <c r="Q22665" s="2"/>
    </row>
    <row r="22666" spans="17:17" x14ac:dyDescent="0.35">
      <c r="Q22666" s="2"/>
    </row>
    <row r="22667" spans="17:17" x14ac:dyDescent="0.35">
      <c r="Q22667" s="2"/>
    </row>
    <row r="22668" spans="17:17" x14ac:dyDescent="0.35">
      <c r="Q22668" s="2"/>
    </row>
    <row r="22669" spans="17:17" x14ac:dyDescent="0.35">
      <c r="Q22669" s="2"/>
    </row>
    <row r="22670" spans="17:17" x14ac:dyDescent="0.35">
      <c r="Q22670" s="2"/>
    </row>
    <row r="22671" spans="17:17" x14ac:dyDescent="0.35">
      <c r="Q22671" s="2"/>
    </row>
    <row r="22672" spans="17:17" x14ac:dyDescent="0.35">
      <c r="Q22672" s="2"/>
    </row>
    <row r="22673" spans="17:17" x14ac:dyDescent="0.35">
      <c r="Q22673" s="2"/>
    </row>
    <row r="22674" spans="17:17" x14ac:dyDescent="0.35">
      <c r="Q22674" s="2"/>
    </row>
    <row r="22675" spans="17:17" x14ac:dyDescent="0.35">
      <c r="Q22675" s="2"/>
    </row>
    <row r="22676" spans="17:17" x14ac:dyDescent="0.35">
      <c r="Q22676" s="2"/>
    </row>
    <row r="22677" spans="17:17" x14ac:dyDescent="0.35">
      <c r="Q22677" s="2"/>
    </row>
    <row r="22678" spans="17:17" x14ac:dyDescent="0.35">
      <c r="Q22678" s="2"/>
    </row>
    <row r="22679" spans="17:17" x14ac:dyDescent="0.35">
      <c r="Q22679" s="2"/>
    </row>
    <row r="22680" spans="17:17" x14ac:dyDescent="0.35">
      <c r="Q22680" s="2"/>
    </row>
    <row r="22681" spans="17:17" x14ac:dyDescent="0.35">
      <c r="Q22681" s="2"/>
    </row>
    <row r="22682" spans="17:17" x14ac:dyDescent="0.35">
      <c r="Q22682" s="2"/>
    </row>
    <row r="22683" spans="17:17" x14ac:dyDescent="0.35">
      <c r="Q22683" s="2"/>
    </row>
    <row r="22684" spans="17:17" x14ac:dyDescent="0.35">
      <c r="Q22684" s="2"/>
    </row>
    <row r="22685" spans="17:17" x14ac:dyDescent="0.35">
      <c r="Q22685" s="2"/>
    </row>
    <row r="22686" spans="17:17" x14ac:dyDescent="0.35">
      <c r="Q22686" s="2"/>
    </row>
    <row r="22687" spans="17:17" x14ac:dyDescent="0.35">
      <c r="Q22687" s="2"/>
    </row>
    <row r="22688" spans="17:17" x14ac:dyDescent="0.35">
      <c r="Q22688" s="2"/>
    </row>
    <row r="22689" spans="17:17" x14ac:dyDescent="0.35">
      <c r="Q22689" s="2"/>
    </row>
    <row r="22690" spans="17:17" x14ac:dyDescent="0.35">
      <c r="Q22690" s="2"/>
    </row>
    <row r="22691" spans="17:17" x14ac:dyDescent="0.35">
      <c r="Q22691" s="2"/>
    </row>
    <row r="22692" spans="17:17" x14ac:dyDescent="0.35">
      <c r="Q22692" s="2"/>
    </row>
    <row r="22693" spans="17:17" x14ac:dyDescent="0.35">
      <c r="Q22693" s="2"/>
    </row>
    <row r="22694" spans="17:17" x14ac:dyDescent="0.35">
      <c r="Q22694" s="2"/>
    </row>
    <row r="22695" spans="17:17" x14ac:dyDescent="0.35">
      <c r="Q22695" s="2"/>
    </row>
    <row r="22696" spans="17:17" x14ac:dyDescent="0.35">
      <c r="Q22696" s="2"/>
    </row>
    <row r="22697" spans="17:17" x14ac:dyDescent="0.35">
      <c r="Q22697" s="2"/>
    </row>
    <row r="22698" spans="17:17" x14ac:dyDescent="0.35">
      <c r="Q22698" s="2"/>
    </row>
    <row r="22699" spans="17:17" x14ac:dyDescent="0.35">
      <c r="Q22699" s="2"/>
    </row>
    <row r="22700" spans="17:17" x14ac:dyDescent="0.35">
      <c r="Q22700" s="2"/>
    </row>
    <row r="22701" spans="17:17" x14ac:dyDescent="0.35">
      <c r="Q22701" s="2"/>
    </row>
    <row r="22702" spans="17:17" x14ac:dyDescent="0.35">
      <c r="Q22702" s="2"/>
    </row>
    <row r="22703" spans="17:17" x14ac:dyDescent="0.35">
      <c r="Q22703" s="2"/>
    </row>
    <row r="22704" spans="17:17" x14ac:dyDescent="0.35">
      <c r="Q22704" s="2"/>
    </row>
    <row r="22705" spans="17:17" x14ac:dyDescent="0.35">
      <c r="Q22705" s="2"/>
    </row>
    <row r="22706" spans="17:17" x14ac:dyDescent="0.35">
      <c r="Q22706" s="2"/>
    </row>
    <row r="22707" spans="17:17" x14ac:dyDescent="0.35">
      <c r="Q22707" s="2"/>
    </row>
    <row r="22708" spans="17:17" x14ac:dyDescent="0.35">
      <c r="Q22708" s="2"/>
    </row>
    <row r="22709" spans="17:17" x14ac:dyDescent="0.35">
      <c r="Q22709" s="2"/>
    </row>
    <row r="22710" spans="17:17" x14ac:dyDescent="0.35">
      <c r="Q22710" s="2"/>
    </row>
    <row r="22711" spans="17:17" x14ac:dyDescent="0.35">
      <c r="Q22711" s="2"/>
    </row>
    <row r="22712" spans="17:17" x14ac:dyDescent="0.35">
      <c r="Q22712" s="2"/>
    </row>
    <row r="22713" spans="17:17" x14ac:dyDescent="0.35">
      <c r="Q22713" s="2"/>
    </row>
    <row r="22714" spans="17:17" x14ac:dyDescent="0.35">
      <c r="Q22714" s="2"/>
    </row>
    <row r="22715" spans="17:17" x14ac:dyDescent="0.35">
      <c r="Q22715" s="2"/>
    </row>
    <row r="22716" spans="17:17" x14ac:dyDescent="0.35">
      <c r="Q22716" s="2"/>
    </row>
    <row r="22717" spans="17:17" x14ac:dyDescent="0.35">
      <c r="Q22717" s="2"/>
    </row>
    <row r="22718" spans="17:17" x14ac:dyDescent="0.35">
      <c r="Q22718" s="2"/>
    </row>
    <row r="22719" spans="17:17" x14ac:dyDescent="0.35">
      <c r="Q22719" s="2"/>
    </row>
    <row r="22720" spans="17:17" x14ac:dyDescent="0.35">
      <c r="Q22720" s="2"/>
    </row>
    <row r="22721" spans="17:17" x14ac:dyDescent="0.35">
      <c r="Q22721" s="2"/>
    </row>
    <row r="22722" spans="17:17" x14ac:dyDescent="0.35">
      <c r="Q22722" s="2"/>
    </row>
    <row r="22723" spans="17:17" x14ac:dyDescent="0.35">
      <c r="Q22723" s="2"/>
    </row>
    <row r="22724" spans="17:17" x14ac:dyDescent="0.35">
      <c r="Q22724" s="2"/>
    </row>
    <row r="22725" spans="17:17" x14ac:dyDescent="0.35">
      <c r="Q22725" s="2"/>
    </row>
    <row r="22726" spans="17:17" x14ac:dyDescent="0.35">
      <c r="Q22726" s="2"/>
    </row>
    <row r="22727" spans="17:17" x14ac:dyDescent="0.35">
      <c r="Q22727" s="2"/>
    </row>
    <row r="22728" spans="17:17" x14ac:dyDescent="0.35">
      <c r="Q22728" s="2"/>
    </row>
    <row r="22729" spans="17:17" x14ac:dyDescent="0.35">
      <c r="Q22729" s="2"/>
    </row>
    <row r="22730" spans="17:17" x14ac:dyDescent="0.35">
      <c r="Q22730" s="2"/>
    </row>
    <row r="22731" spans="17:17" x14ac:dyDescent="0.35">
      <c r="Q22731" s="2"/>
    </row>
    <row r="22732" spans="17:17" x14ac:dyDescent="0.35">
      <c r="Q22732" s="2"/>
    </row>
    <row r="22733" spans="17:17" x14ac:dyDescent="0.35">
      <c r="Q22733" s="2"/>
    </row>
    <row r="22734" spans="17:17" x14ac:dyDescent="0.35">
      <c r="Q22734" s="2"/>
    </row>
    <row r="22735" spans="17:17" x14ac:dyDescent="0.35">
      <c r="Q22735" s="2"/>
    </row>
    <row r="22736" spans="17:17" x14ac:dyDescent="0.35">
      <c r="Q22736" s="2"/>
    </row>
    <row r="22737" spans="17:17" x14ac:dyDescent="0.35">
      <c r="Q22737" s="2"/>
    </row>
    <row r="22738" spans="17:17" x14ac:dyDescent="0.35">
      <c r="Q22738" s="2"/>
    </row>
    <row r="22739" spans="17:17" x14ac:dyDescent="0.35">
      <c r="Q22739" s="2"/>
    </row>
    <row r="22740" spans="17:17" x14ac:dyDescent="0.35">
      <c r="Q22740" s="2"/>
    </row>
    <row r="22741" spans="17:17" x14ac:dyDescent="0.35">
      <c r="Q22741" s="2"/>
    </row>
    <row r="22742" spans="17:17" x14ac:dyDescent="0.35">
      <c r="Q22742" s="2"/>
    </row>
    <row r="22743" spans="17:17" x14ac:dyDescent="0.35">
      <c r="Q22743" s="2"/>
    </row>
    <row r="22744" spans="17:17" x14ac:dyDescent="0.35">
      <c r="Q22744" s="2"/>
    </row>
    <row r="22745" spans="17:17" x14ac:dyDescent="0.35">
      <c r="Q22745" s="2"/>
    </row>
    <row r="22746" spans="17:17" x14ac:dyDescent="0.35">
      <c r="Q22746" s="2"/>
    </row>
    <row r="22747" spans="17:17" x14ac:dyDescent="0.35">
      <c r="Q22747" s="2"/>
    </row>
    <row r="22748" spans="17:17" x14ac:dyDescent="0.35">
      <c r="Q22748" s="2"/>
    </row>
    <row r="22749" spans="17:17" x14ac:dyDescent="0.35">
      <c r="Q22749" s="2"/>
    </row>
    <row r="22750" spans="17:17" x14ac:dyDescent="0.35">
      <c r="Q22750" s="2"/>
    </row>
    <row r="22751" spans="17:17" x14ac:dyDescent="0.35">
      <c r="Q22751" s="2"/>
    </row>
    <row r="22752" spans="17:17" x14ac:dyDescent="0.35">
      <c r="Q22752" s="2"/>
    </row>
    <row r="22753" spans="17:17" x14ac:dyDescent="0.35">
      <c r="Q22753" s="2"/>
    </row>
    <row r="22754" spans="17:17" x14ac:dyDescent="0.35">
      <c r="Q22754" s="2"/>
    </row>
    <row r="22755" spans="17:17" x14ac:dyDescent="0.35">
      <c r="Q22755" s="2"/>
    </row>
    <row r="22756" spans="17:17" x14ac:dyDescent="0.35">
      <c r="Q22756" s="2"/>
    </row>
    <row r="22757" spans="17:17" x14ac:dyDescent="0.35">
      <c r="Q22757" s="2"/>
    </row>
    <row r="22758" spans="17:17" x14ac:dyDescent="0.35">
      <c r="Q22758" s="2"/>
    </row>
    <row r="22759" spans="17:17" x14ac:dyDescent="0.35">
      <c r="Q22759" s="2"/>
    </row>
    <row r="22760" spans="17:17" x14ac:dyDescent="0.35">
      <c r="Q22760" s="2"/>
    </row>
    <row r="22761" spans="17:17" x14ac:dyDescent="0.35">
      <c r="Q22761" s="2"/>
    </row>
    <row r="22762" spans="17:17" x14ac:dyDescent="0.35">
      <c r="Q22762" s="2"/>
    </row>
    <row r="22763" spans="17:17" x14ac:dyDescent="0.35">
      <c r="Q22763" s="2"/>
    </row>
    <row r="22764" spans="17:17" x14ac:dyDescent="0.35">
      <c r="Q22764" s="2"/>
    </row>
    <row r="22765" spans="17:17" x14ac:dyDescent="0.35">
      <c r="Q22765" s="2"/>
    </row>
    <row r="22766" spans="17:17" x14ac:dyDescent="0.35">
      <c r="Q22766" s="2"/>
    </row>
    <row r="22767" spans="17:17" x14ac:dyDescent="0.35">
      <c r="Q22767" s="2"/>
    </row>
    <row r="22768" spans="17:17" x14ac:dyDescent="0.35">
      <c r="Q22768" s="2"/>
    </row>
    <row r="22769" spans="17:17" x14ac:dyDescent="0.35">
      <c r="Q22769" s="2"/>
    </row>
    <row r="22770" spans="17:17" x14ac:dyDescent="0.35">
      <c r="Q22770" s="2"/>
    </row>
    <row r="22771" spans="17:17" x14ac:dyDescent="0.35">
      <c r="Q22771" s="2"/>
    </row>
    <row r="22772" spans="17:17" x14ac:dyDescent="0.35">
      <c r="Q22772" s="2"/>
    </row>
    <row r="22773" spans="17:17" x14ac:dyDescent="0.35">
      <c r="Q22773" s="2"/>
    </row>
    <row r="22774" spans="17:17" x14ac:dyDescent="0.35">
      <c r="Q22774" s="2"/>
    </row>
    <row r="22775" spans="17:17" x14ac:dyDescent="0.35">
      <c r="Q22775" s="2"/>
    </row>
    <row r="22776" spans="17:17" x14ac:dyDescent="0.35">
      <c r="Q22776" s="2"/>
    </row>
    <row r="22777" spans="17:17" x14ac:dyDescent="0.35">
      <c r="Q22777" s="2"/>
    </row>
    <row r="22778" spans="17:17" x14ac:dyDescent="0.35">
      <c r="Q22778" s="2"/>
    </row>
    <row r="22779" spans="17:17" x14ac:dyDescent="0.35">
      <c r="Q22779" s="2"/>
    </row>
    <row r="22780" spans="17:17" x14ac:dyDescent="0.35">
      <c r="Q22780" s="2"/>
    </row>
    <row r="22781" spans="17:17" x14ac:dyDescent="0.35">
      <c r="Q22781" s="2"/>
    </row>
    <row r="22782" spans="17:17" x14ac:dyDescent="0.35">
      <c r="Q22782" s="2"/>
    </row>
    <row r="22783" spans="17:17" x14ac:dyDescent="0.35">
      <c r="Q22783" s="2"/>
    </row>
    <row r="22784" spans="17:17" x14ac:dyDescent="0.35">
      <c r="Q22784" s="2"/>
    </row>
    <row r="22785" spans="17:17" x14ac:dyDescent="0.35">
      <c r="Q22785" s="2"/>
    </row>
    <row r="22786" spans="17:17" x14ac:dyDescent="0.35">
      <c r="Q22786" s="2"/>
    </row>
    <row r="22787" spans="17:17" x14ac:dyDescent="0.35">
      <c r="Q22787" s="2"/>
    </row>
    <row r="22788" spans="17:17" x14ac:dyDescent="0.35">
      <c r="Q22788" s="2"/>
    </row>
    <row r="22789" spans="17:17" x14ac:dyDescent="0.35">
      <c r="Q22789" s="2"/>
    </row>
    <row r="22790" spans="17:17" x14ac:dyDescent="0.35">
      <c r="Q22790" s="2"/>
    </row>
    <row r="22791" spans="17:17" x14ac:dyDescent="0.35">
      <c r="Q22791" s="2"/>
    </row>
    <row r="22792" spans="17:17" x14ac:dyDescent="0.35">
      <c r="Q22792" s="2"/>
    </row>
    <row r="22793" spans="17:17" x14ac:dyDescent="0.35">
      <c r="Q22793" s="2"/>
    </row>
    <row r="22794" spans="17:17" x14ac:dyDescent="0.35">
      <c r="Q22794" s="2"/>
    </row>
    <row r="22795" spans="17:17" x14ac:dyDescent="0.35">
      <c r="Q22795" s="2"/>
    </row>
    <row r="22796" spans="17:17" x14ac:dyDescent="0.35">
      <c r="Q22796" s="2"/>
    </row>
    <row r="22797" spans="17:17" x14ac:dyDescent="0.35">
      <c r="Q22797" s="2"/>
    </row>
    <row r="22798" spans="17:17" x14ac:dyDescent="0.35">
      <c r="Q22798" s="2"/>
    </row>
    <row r="22799" spans="17:17" x14ac:dyDescent="0.35">
      <c r="Q22799" s="2"/>
    </row>
    <row r="22800" spans="17:17" x14ac:dyDescent="0.35">
      <c r="Q22800" s="2"/>
    </row>
    <row r="22801" spans="17:17" x14ac:dyDescent="0.35">
      <c r="Q22801" s="2"/>
    </row>
    <row r="22802" spans="17:17" x14ac:dyDescent="0.35">
      <c r="Q22802" s="2"/>
    </row>
    <row r="22803" spans="17:17" x14ac:dyDescent="0.35">
      <c r="Q22803" s="2"/>
    </row>
    <row r="22804" spans="17:17" x14ac:dyDescent="0.35">
      <c r="Q22804" s="2"/>
    </row>
    <row r="22805" spans="17:17" x14ac:dyDescent="0.35">
      <c r="Q22805" s="2"/>
    </row>
    <row r="22806" spans="17:17" x14ac:dyDescent="0.35">
      <c r="Q22806" s="2"/>
    </row>
    <row r="22807" spans="17:17" x14ac:dyDescent="0.35">
      <c r="Q22807" s="2"/>
    </row>
    <row r="22808" spans="17:17" x14ac:dyDescent="0.35">
      <c r="Q22808" s="2"/>
    </row>
    <row r="22809" spans="17:17" x14ac:dyDescent="0.35">
      <c r="Q22809" s="2"/>
    </row>
    <row r="22810" spans="17:17" x14ac:dyDescent="0.35">
      <c r="Q22810" s="2"/>
    </row>
    <row r="22811" spans="17:17" x14ac:dyDescent="0.35">
      <c r="Q22811" s="2"/>
    </row>
    <row r="22812" spans="17:17" x14ac:dyDescent="0.35">
      <c r="Q22812" s="2"/>
    </row>
    <row r="22813" spans="17:17" x14ac:dyDescent="0.35">
      <c r="Q22813" s="2"/>
    </row>
    <row r="22814" spans="17:17" x14ac:dyDescent="0.35">
      <c r="Q22814" s="2"/>
    </row>
    <row r="22815" spans="17:17" x14ac:dyDescent="0.35">
      <c r="Q22815" s="2"/>
    </row>
    <row r="22816" spans="17:17" x14ac:dyDescent="0.35">
      <c r="Q22816" s="2"/>
    </row>
    <row r="22817" spans="17:17" x14ac:dyDescent="0.35">
      <c r="Q22817" s="2"/>
    </row>
    <row r="22818" spans="17:17" x14ac:dyDescent="0.35">
      <c r="Q22818" s="2"/>
    </row>
    <row r="22819" spans="17:17" x14ac:dyDescent="0.35">
      <c r="Q22819" s="2"/>
    </row>
    <row r="22820" spans="17:17" x14ac:dyDescent="0.35">
      <c r="Q22820" s="2"/>
    </row>
    <row r="22821" spans="17:17" x14ac:dyDescent="0.35">
      <c r="Q22821" s="2"/>
    </row>
    <row r="22822" spans="17:17" x14ac:dyDescent="0.35">
      <c r="Q22822" s="2"/>
    </row>
    <row r="22823" spans="17:17" x14ac:dyDescent="0.35">
      <c r="Q22823" s="2"/>
    </row>
    <row r="22824" spans="17:17" x14ac:dyDescent="0.35">
      <c r="Q22824" s="2"/>
    </row>
    <row r="22825" spans="17:17" x14ac:dyDescent="0.35">
      <c r="Q22825" s="2"/>
    </row>
    <row r="22826" spans="17:17" x14ac:dyDescent="0.35">
      <c r="Q22826" s="2"/>
    </row>
    <row r="22827" spans="17:17" x14ac:dyDescent="0.35">
      <c r="Q22827" s="2"/>
    </row>
    <row r="22828" spans="17:17" x14ac:dyDescent="0.35">
      <c r="Q22828" s="2"/>
    </row>
    <row r="22829" spans="17:17" x14ac:dyDescent="0.35">
      <c r="Q22829" s="2"/>
    </row>
    <row r="22830" spans="17:17" x14ac:dyDescent="0.35">
      <c r="Q22830" s="2"/>
    </row>
    <row r="22831" spans="17:17" x14ac:dyDescent="0.35">
      <c r="Q22831" s="2"/>
    </row>
    <row r="22832" spans="17:17" x14ac:dyDescent="0.35">
      <c r="Q22832" s="2"/>
    </row>
    <row r="22833" spans="17:17" x14ac:dyDescent="0.35">
      <c r="Q22833" s="2"/>
    </row>
    <row r="22834" spans="17:17" x14ac:dyDescent="0.35">
      <c r="Q22834" s="2"/>
    </row>
    <row r="22835" spans="17:17" x14ac:dyDescent="0.35">
      <c r="Q22835" s="2"/>
    </row>
    <row r="22836" spans="17:17" x14ac:dyDescent="0.35">
      <c r="Q22836" s="2"/>
    </row>
    <row r="22837" spans="17:17" x14ac:dyDescent="0.35">
      <c r="Q22837" s="2"/>
    </row>
    <row r="22838" spans="17:17" x14ac:dyDescent="0.35">
      <c r="Q22838" s="2"/>
    </row>
    <row r="22839" spans="17:17" x14ac:dyDescent="0.35">
      <c r="Q22839" s="2"/>
    </row>
    <row r="22840" spans="17:17" x14ac:dyDescent="0.35">
      <c r="Q22840" s="2"/>
    </row>
    <row r="22841" spans="17:17" x14ac:dyDescent="0.35">
      <c r="Q22841" s="2"/>
    </row>
    <row r="22842" spans="17:17" x14ac:dyDescent="0.35">
      <c r="Q22842" s="2"/>
    </row>
    <row r="22843" spans="17:17" x14ac:dyDescent="0.35">
      <c r="Q22843" s="2"/>
    </row>
    <row r="22844" spans="17:17" x14ac:dyDescent="0.35">
      <c r="Q22844" s="2"/>
    </row>
    <row r="22845" spans="17:17" x14ac:dyDescent="0.35">
      <c r="Q22845" s="2"/>
    </row>
    <row r="22846" spans="17:17" x14ac:dyDescent="0.35">
      <c r="Q22846" s="2"/>
    </row>
    <row r="22847" spans="17:17" x14ac:dyDescent="0.35">
      <c r="Q22847" s="2"/>
    </row>
    <row r="22848" spans="17:17" x14ac:dyDescent="0.35">
      <c r="Q22848" s="2"/>
    </row>
    <row r="22849" spans="17:17" x14ac:dyDescent="0.35">
      <c r="Q22849" s="2"/>
    </row>
    <row r="22850" spans="17:17" x14ac:dyDescent="0.35">
      <c r="Q22850" s="2"/>
    </row>
    <row r="22851" spans="17:17" x14ac:dyDescent="0.35">
      <c r="Q22851" s="2"/>
    </row>
    <row r="22852" spans="17:17" x14ac:dyDescent="0.35">
      <c r="Q22852" s="2"/>
    </row>
    <row r="22853" spans="17:17" x14ac:dyDescent="0.35">
      <c r="Q22853" s="2"/>
    </row>
    <row r="22854" spans="17:17" x14ac:dyDescent="0.35">
      <c r="Q22854" s="2"/>
    </row>
    <row r="22855" spans="17:17" x14ac:dyDescent="0.35">
      <c r="Q22855" s="2"/>
    </row>
    <row r="22856" spans="17:17" x14ac:dyDescent="0.35">
      <c r="Q22856" s="2"/>
    </row>
    <row r="22857" spans="17:17" x14ac:dyDescent="0.35">
      <c r="Q22857" s="2"/>
    </row>
    <row r="22858" spans="17:17" x14ac:dyDescent="0.35">
      <c r="Q22858" s="2"/>
    </row>
    <row r="22859" spans="17:17" x14ac:dyDescent="0.35">
      <c r="Q22859" s="2"/>
    </row>
    <row r="22860" spans="17:17" x14ac:dyDescent="0.35">
      <c r="Q22860" s="2"/>
    </row>
    <row r="22861" spans="17:17" x14ac:dyDescent="0.35">
      <c r="Q22861" s="2"/>
    </row>
    <row r="22862" spans="17:17" x14ac:dyDescent="0.35">
      <c r="Q22862" s="2"/>
    </row>
    <row r="22863" spans="17:17" x14ac:dyDescent="0.35">
      <c r="Q22863" s="2"/>
    </row>
    <row r="22864" spans="17:17" x14ac:dyDescent="0.35">
      <c r="Q22864" s="2"/>
    </row>
    <row r="22865" spans="17:17" x14ac:dyDescent="0.35">
      <c r="Q22865" s="2"/>
    </row>
    <row r="22866" spans="17:17" x14ac:dyDescent="0.35">
      <c r="Q22866" s="2"/>
    </row>
    <row r="22867" spans="17:17" x14ac:dyDescent="0.35">
      <c r="Q22867" s="2"/>
    </row>
    <row r="22868" spans="17:17" x14ac:dyDescent="0.35">
      <c r="Q22868" s="2"/>
    </row>
    <row r="22869" spans="17:17" x14ac:dyDescent="0.35">
      <c r="Q22869" s="2"/>
    </row>
    <row r="22870" spans="17:17" x14ac:dyDescent="0.35">
      <c r="Q22870" s="2"/>
    </row>
    <row r="22871" spans="17:17" x14ac:dyDescent="0.35">
      <c r="Q22871" s="2"/>
    </row>
    <row r="22872" spans="17:17" x14ac:dyDescent="0.35">
      <c r="Q22872" s="2"/>
    </row>
    <row r="22873" spans="17:17" x14ac:dyDescent="0.35">
      <c r="Q22873" s="2"/>
    </row>
    <row r="22874" spans="17:17" x14ac:dyDescent="0.35">
      <c r="Q22874" s="2"/>
    </row>
    <row r="22875" spans="17:17" x14ac:dyDescent="0.35">
      <c r="Q22875" s="2"/>
    </row>
    <row r="22876" spans="17:17" x14ac:dyDescent="0.35">
      <c r="Q22876" s="2"/>
    </row>
    <row r="22877" spans="17:17" x14ac:dyDescent="0.35">
      <c r="Q22877" s="2"/>
    </row>
    <row r="22878" spans="17:17" x14ac:dyDescent="0.35">
      <c r="Q22878" s="2"/>
    </row>
    <row r="22879" spans="17:17" x14ac:dyDescent="0.35">
      <c r="Q22879" s="2"/>
    </row>
    <row r="22880" spans="17:17" x14ac:dyDescent="0.35">
      <c r="Q22880" s="2"/>
    </row>
    <row r="22881" spans="17:17" x14ac:dyDescent="0.35">
      <c r="Q22881" s="2"/>
    </row>
    <row r="22882" spans="17:17" x14ac:dyDescent="0.35">
      <c r="Q22882" s="2"/>
    </row>
    <row r="22883" spans="17:17" x14ac:dyDescent="0.35">
      <c r="Q22883" s="2"/>
    </row>
    <row r="22884" spans="17:17" x14ac:dyDescent="0.35">
      <c r="Q22884" s="2"/>
    </row>
    <row r="22885" spans="17:17" x14ac:dyDescent="0.35">
      <c r="Q22885" s="2"/>
    </row>
    <row r="22886" spans="17:17" x14ac:dyDescent="0.35">
      <c r="Q22886" s="2"/>
    </row>
    <row r="22887" spans="17:17" x14ac:dyDescent="0.35">
      <c r="Q22887" s="2"/>
    </row>
    <row r="22888" spans="17:17" x14ac:dyDescent="0.35">
      <c r="Q22888" s="2"/>
    </row>
    <row r="22889" spans="17:17" x14ac:dyDescent="0.35">
      <c r="Q22889" s="2"/>
    </row>
    <row r="22890" spans="17:17" x14ac:dyDescent="0.35">
      <c r="Q22890" s="2"/>
    </row>
    <row r="22891" spans="17:17" x14ac:dyDescent="0.35">
      <c r="Q22891" s="2"/>
    </row>
    <row r="22892" spans="17:17" x14ac:dyDescent="0.35">
      <c r="Q22892" s="2"/>
    </row>
    <row r="22893" spans="17:17" x14ac:dyDescent="0.35">
      <c r="Q22893" s="2"/>
    </row>
    <row r="22894" spans="17:17" x14ac:dyDescent="0.35">
      <c r="Q22894" s="2"/>
    </row>
    <row r="22895" spans="17:17" x14ac:dyDescent="0.35">
      <c r="Q22895" s="2"/>
    </row>
    <row r="22896" spans="17:17" x14ac:dyDescent="0.35">
      <c r="Q22896" s="2"/>
    </row>
    <row r="22897" spans="17:17" x14ac:dyDescent="0.35">
      <c r="Q22897" s="2"/>
    </row>
    <row r="22898" spans="17:17" x14ac:dyDescent="0.35">
      <c r="Q22898" s="2"/>
    </row>
    <row r="22899" spans="17:17" x14ac:dyDescent="0.35">
      <c r="Q22899" s="2"/>
    </row>
    <row r="22900" spans="17:17" x14ac:dyDescent="0.35">
      <c r="Q22900" s="2"/>
    </row>
    <row r="22901" spans="17:17" x14ac:dyDescent="0.35">
      <c r="Q22901" s="2"/>
    </row>
    <row r="22902" spans="17:17" x14ac:dyDescent="0.35">
      <c r="Q22902" s="2"/>
    </row>
    <row r="22903" spans="17:17" x14ac:dyDescent="0.35">
      <c r="Q22903" s="2"/>
    </row>
    <row r="22904" spans="17:17" x14ac:dyDescent="0.35">
      <c r="Q22904" s="2"/>
    </row>
    <row r="22905" spans="17:17" x14ac:dyDescent="0.35">
      <c r="Q22905" s="2"/>
    </row>
    <row r="22906" spans="17:17" x14ac:dyDescent="0.35">
      <c r="Q22906" s="2"/>
    </row>
    <row r="22907" spans="17:17" x14ac:dyDescent="0.35">
      <c r="Q22907" s="2"/>
    </row>
    <row r="22908" spans="17:17" x14ac:dyDescent="0.35">
      <c r="Q22908" s="2"/>
    </row>
    <row r="22909" spans="17:17" x14ac:dyDescent="0.35">
      <c r="Q22909" s="2"/>
    </row>
    <row r="22910" spans="17:17" x14ac:dyDescent="0.35">
      <c r="Q22910" s="2"/>
    </row>
    <row r="22911" spans="17:17" x14ac:dyDescent="0.35">
      <c r="Q22911" s="2"/>
    </row>
    <row r="22912" spans="17:17" x14ac:dyDescent="0.35">
      <c r="Q22912" s="2"/>
    </row>
    <row r="22913" spans="17:17" x14ac:dyDescent="0.35">
      <c r="Q22913" s="2"/>
    </row>
    <row r="22914" spans="17:17" x14ac:dyDescent="0.35">
      <c r="Q22914" s="2"/>
    </row>
    <row r="22915" spans="17:17" x14ac:dyDescent="0.35">
      <c r="Q22915" s="2"/>
    </row>
    <row r="22916" spans="17:17" x14ac:dyDescent="0.35">
      <c r="Q22916" s="2"/>
    </row>
    <row r="22917" spans="17:17" x14ac:dyDescent="0.35">
      <c r="Q22917" s="2"/>
    </row>
    <row r="22918" spans="17:17" x14ac:dyDescent="0.35">
      <c r="Q22918" s="2"/>
    </row>
    <row r="22919" spans="17:17" x14ac:dyDescent="0.35">
      <c r="Q22919" s="2"/>
    </row>
    <row r="22920" spans="17:17" x14ac:dyDescent="0.35">
      <c r="Q22920" s="2"/>
    </row>
    <row r="22921" spans="17:17" x14ac:dyDescent="0.35">
      <c r="Q22921" s="2"/>
    </row>
    <row r="22922" spans="17:17" x14ac:dyDescent="0.35">
      <c r="Q22922" s="2"/>
    </row>
    <row r="22923" spans="17:17" x14ac:dyDescent="0.35">
      <c r="Q22923" s="2"/>
    </row>
    <row r="22924" spans="17:17" x14ac:dyDescent="0.35">
      <c r="Q22924" s="2"/>
    </row>
    <row r="22925" spans="17:17" x14ac:dyDescent="0.35">
      <c r="Q22925" s="2"/>
    </row>
    <row r="22926" spans="17:17" x14ac:dyDescent="0.35">
      <c r="Q22926" s="2"/>
    </row>
    <row r="22927" spans="17:17" x14ac:dyDescent="0.35">
      <c r="Q22927" s="2"/>
    </row>
    <row r="22928" spans="17:17" x14ac:dyDescent="0.35">
      <c r="Q22928" s="2"/>
    </row>
    <row r="22929" spans="17:17" x14ac:dyDescent="0.35">
      <c r="Q22929" s="2"/>
    </row>
    <row r="22930" spans="17:17" x14ac:dyDescent="0.35">
      <c r="Q22930" s="2"/>
    </row>
    <row r="22931" spans="17:17" x14ac:dyDescent="0.35">
      <c r="Q22931" s="2"/>
    </row>
    <row r="22932" spans="17:17" x14ac:dyDescent="0.35">
      <c r="Q22932" s="2"/>
    </row>
    <row r="22933" spans="17:17" x14ac:dyDescent="0.35">
      <c r="Q22933" s="2"/>
    </row>
    <row r="22934" spans="17:17" x14ac:dyDescent="0.35">
      <c r="Q22934" s="2"/>
    </row>
    <row r="22935" spans="17:17" x14ac:dyDescent="0.35">
      <c r="Q22935" s="2"/>
    </row>
    <row r="22936" spans="17:17" x14ac:dyDescent="0.35">
      <c r="Q22936" s="2"/>
    </row>
    <row r="22937" spans="17:17" x14ac:dyDescent="0.35">
      <c r="Q22937" s="2"/>
    </row>
    <row r="22938" spans="17:17" x14ac:dyDescent="0.35">
      <c r="Q22938" s="2"/>
    </row>
    <row r="22939" spans="17:17" x14ac:dyDescent="0.35">
      <c r="Q22939" s="2"/>
    </row>
    <row r="22940" spans="17:17" x14ac:dyDescent="0.35">
      <c r="Q22940" s="2"/>
    </row>
    <row r="22941" spans="17:17" x14ac:dyDescent="0.35">
      <c r="Q22941" s="2"/>
    </row>
    <row r="22942" spans="17:17" x14ac:dyDescent="0.35">
      <c r="Q22942" s="2"/>
    </row>
    <row r="22943" spans="17:17" x14ac:dyDescent="0.35">
      <c r="Q22943" s="2"/>
    </row>
    <row r="22944" spans="17:17" x14ac:dyDescent="0.35">
      <c r="Q22944" s="2"/>
    </row>
    <row r="22945" spans="17:17" x14ac:dyDescent="0.35">
      <c r="Q22945" s="2"/>
    </row>
    <row r="22946" spans="17:17" x14ac:dyDescent="0.35">
      <c r="Q22946" s="2"/>
    </row>
    <row r="22947" spans="17:17" x14ac:dyDescent="0.35">
      <c r="Q22947" s="2"/>
    </row>
    <row r="22948" spans="17:17" x14ac:dyDescent="0.35">
      <c r="Q22948" s="2"/>
    </row>
    <row r="22949" spans="17:17" x14ac:dyDescent="0.35">
      <c r="Q22949" s="2"/>
    </row>
    <row r="22950" spans="17:17" x14ac:dyDescent="0.35">
      <c r="Q22950" s="2"/>
    </row>
    <row r="22951" spans="17:17" x14ac:dyDescent="0.35">
      <c r="Q22951" s="2"/>
    </row>
    <row r="22952" spans="17:17" x14ac:dyDescent="0.35">
      <c r="Q22952" s="2"/>
    </row>
    <row r="22953" spans="17:17" x14ac:dyDescent="0.35">
      <c r="Q22953" s="2"/>
    </row>
    <row r="22954" spans="17:17" x14ac:dyDescent="0.35">
      <c r="Q22954" s="2"/>
    </row>
    <row r="22955" spans="17:17" x14ac:dyDescent="0.35">
      <c r="Q22955" s="2"/>
    </row>
    <row r="22956" spans="17:17" x14ac:dyDescent="0.35">
      <c r="Q22956" s="2"/>
    </row>
    <row r="22957" spans="17:17" x14ac:dyDescent="0.35">
      <c r="Q22957" s="2"/>
    </row>
    <row r="22958" spans="17:17" x14ac:dyDescent="0.35">
      <c r="Q22958" s="2"/>
    </row>
    <row r="22959" spans="17:17" x14ac:dyDescent="0.35">
      <c r="Q22959" s="2"/>
    </row>
    <row r="22960" spans="17:17" x14ac:dyDescent="0.35">
      <c r="Q22960" s="2"/>
    </row>
    <row r="22961" spans="17:17" x14ac:dyDescent="0.35">
      <c r="Q22961" s="2"/>
    </row>
    <row r="22962" spans="17:17" x14ac:dyDescent="0.35">
      <c r="Q22962" s="2"/>
    </row>
    <row r="22963" spans="17:17" x14ac:dyDescent="0.35">
      <c r="Q22963" s="2"/>
    </row>
    <row r="22964" spans="17:17" x14ac:dyDescent="0.35">
      <c r="Q22964" s="2"/>
    </row>
    <row r="22965" spans="17:17" x14ac:dyDescent="0.35">
      <c r="Q22965" s="2"/>
    </row>
    <row r="22966" spans="17:17" x14ac:dyDescent="0.35">
      <c r="Q22966" s="2"/>
    </row>
    <row r="22967" spans="17:17" x14ac:dyDescent="0.35">
      <c r="Q22967" s="2"/>
    </row>
    <row r="22968" spans="17:17" x14ac:dyDescent="0.35">
      <c r="Q22968" s="2"/>
    </row>
    <row r="22969" spans="17:17" x14ac:dyDescent="0.35">
      <c r="Q22969" s="2"/>
    </row>
    <row r="22970" spans="17:17" x14ac:dyDescent="0.35">
      <c r="Q22970" s="2"/>
    </row>
    <row r="22971" spans="17:17" x14ac:dyDescent="0.35">
      <c r="Q22971" s="2"/>
    </row>
    <row r="22972" spans="17:17" x14ac:dyDescent="0.35">
      <c r="Q22972" s="2"/>
    </row>
    <row r="22973" spans="17:17" x14ac:dyDescent="0.35">
      <c r="Q22973" s="2"/>
    </row>
    <row r="22974" spans="17:17" x14ac:dyDescent="0.35">
      <c r="Q22974" s="2"/>
    </row>
    <row r="22975" spans="17:17" x14ac:dyDescent="0.35">
      <c r="Q22975" s="2"/>
    </row>
    <row r="22976" spans="17:17" x14ac:dyDescent="0.35">
      <c r="Q22976" s="2"/>
    </row>
    <row r="22977" spans="17:17" x14ac:dyDescent="0.35">
      <c r="Q22977" s="2"/>
    </row>
    <row r="22978" spans="17:17" x14ac:dyDescent="0.35">
      <c r="Q22978" s="2"/>
    </row>
    <row r="22979" spans="17:17" x14ac:dyDescent="0.35">
      <c r="Q22979" s="2"/>
    </row>
    <row r="22980" spans="17:17" x14ac:dyDescent="0.35">
      <c r="Q22980" s="2"/>
    </row>
    <row r="22981" spans="17:17" x14ac:dyDescent="0.35">
      <c r="Q22981" s="2"/>
    </row>
    <row r="22982" spans="17:17" x14ac:dyDescent="0.35">
      <c r="Q22982" s="2"/>
    </row>
    <row r="22983" spans="17:17" x14ac:dyDescent="0.35">
      <c r="Q22983" s="2"/>
    </row>
    <row r="22984" spans="17:17" x14ac:dyDescent="0.35">
      <c r="Q22984" s="2"/>
    </row>
    <row r="22985" spans="17:17" x14ac:dyDescent="0.35">
      <c r="Q22985" s="2"/>
    </row>
    <row r="22986" spans="17:17" x14ac:dyDescent="0.35">
      <c r="Q22986" s="2"/>
    </row>
    <row r="22987" spans="17:17" x14ac:dyDescent="0.35">
      <c r="Q22987" s="2"/>
    </row>
    <row r="22988" spans="17:17" x14ac:dyDescent="0.35">
      <c r="Q22988" s="2"/>
    </row>
    <row r="22989" spans="17:17" x14ac:dyDescent="0.35">
      <c r="Q22989" s="2"/>
    </row>
    <row r="22990" spans="17:17" x14ac:dyDescent="0.35">
      <c r="Q22990" s="2"/>
    </row>
    <row r="22991" spans="17:17" x14ac:dyDescent="0.35">
      <c r="Q22991" s="2"/>
    </row>
    <row r="22992" spans="17:17" x14ac:dyDescent="0.35">
      <c r="Q22992" s="2"/>
    </row>
    <row r="22993" spans="17:17" x14ac:dyDescent="0.35">
      <c r="Q22993" s="2"/>
    </row>
    <row r="22994" spans="17:17" x14ac:dyDescent="0.35">
      <c r="Q22994" s="2"/>
    </row>
    <row r="22995" spans="17:17" x14ac:dyDescent="0.35">
      <c r="Q22995" s="2"/>
    </row>
    <row r="22996" spans="17:17" x14ac:dyDescent="0.35">
      <c r="Q22996" s="2"/>
    </row>
    <row r="22997" spans="17:17" x14ac:dyDescent="0.35">
      <c r="Q22997" s="2"/>
    </row>
    <row r="22998" spans="17:17" x14ac:dyDescent="0.35">
      <c r="Q22998" s="2"/>
    </row>
    <row r="22999" spans="17:17" x14ac:dyDescent="0.35">
      <c r="Q22999" s="2"/>
    </row>
    <row r="23000" spans="17:17" x14ac:dyDescent="0.35">
      <c r="Q23000" s="2"/>
    </row>
    <row r="23001" spans="17:17" x14ac:dyDescent="0.35">
      <c r="Q23001" s="2"/>
    </row>
    <row r="23002" spans="17:17" x14ac:dyDescent="0.35">
      <c r="Q23002" s="2"/>
    </row>
    <row r="23003" spans="17:17" x14ac:dyDescent="0.35">
      <c r="Q23003" s="2"/>
    </row>
    <row r="23004" spans="17:17" x14ac:dyDescent="0.35">
      <c r="Q23004" s="2"/>
    </row>
    <row r="23005" spans="17:17" x14ac:dyDescent="0.35">
      <c r="Q23005" s="2"/>
    </row>
    <row r="23006" spans="17:17" x14ac:dyDescent="0.35">
      <c r="Q23006" s="2"/>
    </row>
    <row r="23007" spans="17:17" x14ac:dyDescent="0.35">
      <c r="Q23007" s="2"/>
    </row>
    <row r="23008" spans="17:17" x14ac:dyDescent="0.35">
      <c r="Q23008" s="2"/>
    </row>
    <row r="23009" spans="17:17" x14ac:dyDescent="0.35">
      <c r="Q23009" s="2"/>
    </row>
    <row r="23010" spans="17:17" x14ac:dyDescent="0.35">
      <c r="Q23010" s="2"/>
    </row>
    <row r="23011" spans="17:17" x14ac:dyDescent="0.35">
      <c r="Q23011" s="2"/>
    </row>
    <row r="23012" spans="17:17" x14ac:dyDescent="0.35">
      <c r="Q23012" s="2"/>
    </row>
    <row r="23013" spans="17:17" x14ac:dyDescent="0.35">
      <c r="Q23013" s="2"/>
    </row>
    <row r="23014" spans="17:17" x14ac:dyDescent="0.35">
      <c r="Q23014" s="2"/>
    </row>
    <row r="23015" spans="17:17" x14ac:dyDescent="0.35">
      <c r="Q23015" s="2"/>
    </row>
    <row r="23016" spans="17:17" x14ac:dyDescent="0.35">
      <c r="Q23016" s="2"/>
    </row>
    <row r="23017" spans="17:17" x14ac:dyDescent="0.35">
      <c r="Q23017" s="2"/>
    </row>
    <row r="23018" spans="17:17" x14ac:dyDescent="0.35">
      <c r="Q23018" s="2"/>
    </row>
    <row r="23019" spans="17:17" x14ac:dyDescent="0.35">
      <c r="Q23019" s="2"/>
    </row>
    <row r="23020" spans="17:17" x14ac:dyDescent="0.35">
      <c r="Q23020" s="2"/>
    </row>
    <row r="23021" spans="17:17" x14ac:dyDescent="0.35">
      <c r="Q23021" s="2"/>
    </row>
    <row r="23022" spans="17:17" x14ac:dyDescent="0.35">
      <c r="Q23022" s="2"/>
    </row>
    <row r="23023" spans="17:17" x14ac:dyDescent="0.35">
      <c r="Q23023" s="2"/>
    </row>
    <row r="23024" spans="17:17" x14ac:dyDescent="0.35">
      <c r="Q23024" s="2"/>
    </row>
    <row r="23025" spans="17:17" x14ac:dyDescent="0.35">
      <c r="Q23025" s="2"/>
    </row>
    <row r="23026" spans="17:17" x14ac:dyDescent="0.35">
      <c r="Q23026" s="2"/>
    </row>
    <row r="23027" spans="17:17" x14ac:dyDescent="0.35">
      <c r="Q23027" s="2"/>
    </row>
    <row r="23028" spans="17:17" x14ac:dyDescent="0.35">
      <c r="Q23028" s="2"/>
    </row>
    <row r="23029" spans="17:17" x14ac:dyDescent="0.35">
      <c r="Q23029" s="2"/>
    </row>
    <row r="23030" spans="17:17" x14ac:dyDescent="0.35">
      <c r="Q23030" s="2"/>
    </row>
    <row r="23031" spans="17:17" x14ac:dyDescent="0.35">
      <c r="Q23031" s="2"/>
    </row>
    <row r="23032" spans="17:17" x14ac:dyDescent="0.35">
      <c r="Q23032" s="2"/>
    </row>
    <row r="23033" spans="17:17" x14ac:dyDescent="0.35">
      <c r="Q23033" s="2"/>
    </row>
    <row r="23034" spans="17:17" x14ac:dyDescent="0.35">
      <c r="Q23034" s="2"/>
    </row>
    <row r="23035" spans="17:17" x14ac:dyDescent="0.35">
      <c r="Q23035" s="2"/>
    </row>
    <row r="23036" spans="17:17" x14ac:dyDescent="0.35">
      <c r="Q23036" s="2"/>
    </row>
    <row r="23037" spans="17:17" x14ac:dyDescent="0.35">
      <c r="Q23037" s="2"/>
    </row>
    <row r="23038" spans="17:17" x14ac:dyDescent="0.35">
      <c r="Q23038" s="2"/>
    </row>
    <row r="23039" spans="17:17" x14ac:dyDescent="0.35">
      <c r="Q23039" s="2"/>
    </row>
    <row r="23040" spans="17:17" x14ac:dyDescent="0.35">
      <c r="Q23040" s="2"/>
    </row>
    <row r="23041" spans="17:17" x14ac:dyDescent="0.35">
      <c r="Q23041" s="2"/>
    </row>
    <row r="23042" spans="17:17" x14ac:dyDescent="0.35">
      <c r="Q23042" s="2"/>
    </row>
    <row r="23043" spans="17:17" x14ac:dyDescent="0.35">
      <c r="Q23043" s="2"/>
    </row>
    <row r="23044" spans="17:17" x14ac:dyDescent="0.35">
      <c r="Q23044" s="2"/>
    </row>
    <row r="23045" spans="17:17" x14ac:dyDescent="0.35">
      <c r="Q23045" s="2"/>
    </row>
    <row r="23046" spans="17:17" x14ac:dyDescent="0.35">
      <c r="Q23046" s="2"/>
    </row>
    <row r="23047" spans="17:17" x14ac:dyDescent="0.35">
      <c r="Q23047" s="2"/>
    </row>
    <row r="23048" spans="17:17" x14ac:dyDescent="0.35">
      <c r="Q23048" s="2"/>
    </row>
    <row r="23049" spans="17:17" x14ac:dyDescent="0.35">
      <c r="Q23049" s="2"/>
    </row>
    <row r="23050" spans="17:17" x14ac:dyDescent="0.35">
      <c r="Q23050" s="2"/>
    </row>
    <row r="23051" spans="17:17" x14ac:dyDescent="0.35">
      <c r="Q23051" s="2"/>
    </row>
    <row r="23052" spans="17:17" x14ac:dyDescent="0.35">
      <c r="Q23052" s="2"/>
    </row>
    <row r="23053" spans="17:17" x14ac:dyDescent="0.35">
      <c r="Q23053" s="2"/>
    </row>
    <row r="23054" spans="17:17" x14ac:dyDescent="0.35">
      <c r="Q23054" s="2"/>
    </row>
    <row r="23055" spans="17:17" x14ac:dyDescent="0.35">
      <c r="Q23055" s="2"/>
    </row>
    <row r="23056" spans="17:17" x14ac:dyDescent="0.35">
      <c r="Q23056" s="2"/>
    </row>
    <row r="23057" spans="17:17" x14ac:dyDescent="0.35">
      <c r="Q23057" s="2"/>
    </row>
    <row r="23058" spans="17:17" x14ac:dyDescent="0.35">
      <c r="Q23058" s="2"/>
    </row>
    <row r="23059" spans="17:17" x14ac:dyDescent="0.35">
      <c r="Q23059" s="2"/>
    </row>
    <row r="23060" spans="17:17" x14ac:dyDescent="0.35">
      <c r="Q23060" s="2"/>
    </row>
    <row r="23061" spans="17:17" x14ac:dyDescent="0.35">
      <c r="Q23061" s="2"/>
    </row>
    <row r="23062" spans="17:17" x14ac:dyDescent="0.35">
      <c r="Q23062" s="2"/>
    </row>
    <row r="23063" spans="17:17" x14ac:dyDescent="0.35">
      <c r="Q23063" s="2"/>
    </row>
    <row r="23064" spans="17:17" x14ac:dyDescent="0.35">
      <c r="Q23064" s="2"/>
    </row>
    <row r="23065" spans="17:17" x14ac:dyDescent="0.35">
      <c r="Q23065" s="2"/>
    </row>
    <row r="23066" spans="17:17" x14ac:dyDescent="0.35">
      <c r="Q23066" s="2"/>
    </row>
    <row r="23067" spans="17:17" x14ac:dyDescent="0.35">
      <c r="Q23067" s="2"/>
    </row>
    <row r="23068" spans="17:17" x14ac:dyDescent="0.35">
      <c r="Q23068" s="2"/>
    </row>
    <row r="23069" spans="17:17" x14ac:dyDescent="0.35">
      <c r="Q23069" s="2"/>
    </row>
    <row r="23070" spans="17:17" x14ac:dyDescent="0.35">
      <c r="Q23070" s="2"/>
    </row>
    <row r="23071" spans="17:17" x14ac:dyDescent="0.35">
      <c r="Q23071" s="2"/>
    </row>
    <row r="23072" spans="17:17" x14ac:dyDescent="0.35">
      <c r="Q23072" s="2"/>
    </row>
    <row r="23073" spans="17:17" x14ac:dyDescent="0.35">
      <c r="Q23073" s="2"/>
    </row>
    <row r="23074" spans="17:17" x14ac:dyDescent="0.35">
      <c r="Q23074" s="2"/>
    </row>
    <row r="23075" spans="17:17" x14ac:dyDescent="0.35">
      <c r="Q23075" s="2"/>
    </row>
    <row r="23076" spans="17:17" x14ac:dyDescent="0.35">
      <c r="Q23076" s="2"/>
    </row>
    <row r="23077" spans="17:17" x14ac:dyDescent="0.35">
      <c r="Q23077" s="2"/>
    </row>
    <row r="23078" spans="17:17" x14ac:dyDescent="0.35">
      <c r="Q23078" s="2"/>
    </row>
    <row r="23079" spans="17:17" x14ac:dyDescent="0.35">
      <c r="Q23079" s="2"/>
    </row>
    <row r="23080" spans="17:17" x14ac:dyDescent="0.35">
      <c r="Q23080" s="2"/>
    </row>
    <row r="23081" spans="17:17" x14ac:dyDescent="0.35">
      <c r="Q23081" s="2"/>
    </row>
    <row r="23082" spans="17:17" x14ac:dyDescent="0.35">
      <c r="Q23082" s="2"/>
    </row>
    <row r="23083" spans="17:17" x14ac:dyDescent="0.35">
      <c r="Q23083" s="2"/>
    </row>
    <row r="23084" spans="17:17" x14ac:dyDescent="0.35">
      <c r="Q23084" s="2"/>
    </row>
    <row r="23085" spans="17:17" x14ac:dyDescent="0.35">
      <c r="Q23085" s="2"/>
    </row>
    <row r="23086" spans="17:17" x14ac:dyDescent="0.35">
      <c r="Q23086" s="2"/>
    </row>
    <row r="23087" spans="17:17" x14ac:dyDescent="0.35">
      <c r="Q23087" s="2"/>
    </row>
    <row r="23088" spans="17:17" x14ac:dyDescent="0.35">
      <c r="Q23088" s="2"/>
    </row>
    <row r="23089" spans="17:17" x14ac:dyDescent="0.35">
      <c r="Q23089" s="2"/>
    </row>
    <row r="23090" spans="17:17" x14ac:dyDescent="0.35">
      <c r="Q23090" s="2"/>
    </row>
    <row r="23091" spans="17:17" x14ac:dyDescent="0.35">
      <c r="Q23091" s="2"/>
    </row>
    <row r="23092" spans="17:17" x14ac:dyDescent="0.35">
      <c r="Q23092" s="2"/>
    </row>
    <row r="23093" spans="17:17" x14ac:dyDescent="0.35">
      <c r="Q23093" s="2"/>
    </row>
    <row r="23094" spans="17:17" x14ac:dyDescent="0.35">
      <c r="Q23094" s="2"/>
    </row>
    <row r="23095" spans="17:17" x14ac:dyDescent="0.35">
      <c r="Q23095" s="2"/>
    </row>
    <row r="23096" spans="17:17" x14ac:dyDescent="0.35">
      <c r="Q23096" s="2"/>
    </row>
    <row r="23097" spans="17:17" x14ac:dyDescent="0.35">
      <c r="Q23097" s="2"/>
    </row>
    <row r="23098" spans="17:17" x14ac:dyDescent="0.35">
      <c r="Q23098" s="2"/>
    </row>
    <row r="23099" spans="17:17" x14ac:dyDescent="0.35">
      <c r="Q23099" s="2"/>
    </row>
    <row r="23100" spans="17:17" x14ac:dyDescent="0.35">
      <c r="Q23100" s="2"/>
    </row>
    <row r="23101" spans="17:17" x14ac:dyDescent="0.35">
      <c r="Q23101" s="2"/>
    </row>
    <row r="23102" spans="17:17" x14ac:dyDescent="0.35">
      <c r="Q23102" s="2"/>
    </row>
    <row r="23103" spans="17:17" x14ac:dyDescent="0.35">
      <c r="Q23103" s="2"/>
    </row>
    <row r="23104" spans="17:17" x14ac:dyDescent="0.35">
      <c r="Q23104" s="2"/>
    </row>
    <row r="23105" spans="17:17" x14ac:dyDescent="0.35">
      <c r="Q23105" s="2"/>
    </row>
    <row r="23106" spans="17:17" x14ac:dyDescent="0.35">
      <c r="Q23106" s="2"/>
    </row>
    <row r="23107" spans="17:17" x14ac:dyDescent="0.35">
      <c r="Q23107" s="2"/>
    </row>
    <row r="23108" spans="17:17" x14ac:dyDescent="0.35">
      <c r="Q23108" s="2"/>
    </row>
    <row r="23109" spans="17:17" x14ac:dyDescent="0.35">
      <c r="Q23109" s="2"/>
    </row>
    <row r="23110" spans="17:17" x14ac:dyDescent="0.35">
      <c r="Q23110" s="2"/>
    </row>
    <row r="23111" spans="17:17" x14ac:dyDescent="0.35">
      <c r="Q23111" s="2"/>
    </row>
    <row r="23112" spans="17:17" x14ac:dyDescent="0.35">
      <c r="Q23112" s="2"/>
    </row>
    <row r="23113" spans="17:17" x14ac:dyDescent="0.35">
      <c r="Q23113" s="2"/>
    </row>
    <row r="23114" spans="17:17" x14ac:dyDescent="0.35">
      <c r="Q23114" s="2"/>
    </row>
    <row r="23115" spans="17:17" x14ac:dyDescent="0.35">
      <c r="Q23115" s="2"/>
    </row>
    <row r="23116" spans="17:17" x14ac:dyDescent="0.35">
      <c r="Q23116" s="2"/>
    </row>
    <row r="23117" spans="17:17" x14ac:dyDescent="0.35">
      <c r="Q23117" s="2"/>
    </row>
    <row r="23118" spans="17:17" x14ac:dyDescent="0.35">
      <c r="Q23118" s="2"/>
    </row>
    <row r="23119" spans="17:17" x14ac:dyDescent="0.35">
      <c r="Q23119" s="2"/>
    </row>
    <row r="23120" spans="17:17" x14ac:dyDescent="0.35">
      <c r="Q23120" s="2"/>
    </row>
    <row r="23121" spans="17:17" x14ac:dyDescent="0.35">
      <c r="Q23121" s="2"/>
    </row>
    <row r="23122" spans="17:17" x14ac:dyDescent="0.35">
      <c r="Q23122" s="2"/>
    </row>
    <row r="23123" spans="17:17" x14ac:dyDescent="0.35">
      <c r="Q23123" s="2"/>
    </row>
    <row r="23124" spans="17:17" x14ac:dyDescent="0.35">
      <c r="Q23124" s="2"/>
    </row>
    <row r="23125" spans="17:17" x14ac:dyDescent="0.35">
      <c r="Q23125" s="2"/>
    </row>
    <row r="23126" spans="17:17" x14ac:dyDescent="0.35">
      <c r="Q23126" s="2"/>
    </row>
    <row r="23127" spans="17:17" x14ac:dyDescent="0.35">
      <c r="Q23127" s="2"/>
    </row>
    <row r="23128" spans="17:17" x14ac:dyDescent="0.35">
      <c r="Q23128" s="2"/>
    </row>
    <row r="23129" spans="17:17" x14ac:dyDescent="0.35">
      <c r="Q23129" s="2"/>
    </row>
    <row r="23130" spans="17:17" x14ac:dyDescent="0.35">
      <c r="Q23130" s="2"/>
    </row>
    <row r="23131" spans="17:17" x14ac:dyDescent="0.35">
      <c r="Q23131" s="2"/>
    </row>
    <row r="23132" spans="17:17" x14ac:dyDescent="0.35">
      <c r="Q23132" s="2"/>
    </row>
    <row r="23133" spans="17:17" x14ac:dyDescent="0.35">
      <c r="Q23133" s="2"/>
    </row>
    <row r="23134" spans="17:17" x14ac:dyDescent="0.35">
      <c r="Q23134" s="2"/>
    </row>
    <row r="23135" spans="17:17" x14ac:dyDescent="0.35">
      <c r="Q23135" s="2"/>
    </row>
    <row r="23136" spans="17:17" x14ac:dyDescent="0.35">
      <c r="Q23136" s="2"/>
    </row>
    <row r="23137" spans="17:17" x14ac:dyDescent="0.35">
      <c r="Q23137" s="2"/>
    </row>
    <row r="23138" spans="17:17" x14ac:dyDescent="0.35">
      <c r="Q23138" s="2"/>
    </row>
    <row r="23139" spans="17:17" x14ac:dyDescent="0.35">
      <c r="Q23139" s="2"/>
    </row>
    <row r="23140" spans="17:17" x14ac:dyDescent="0.35">
      <c r="Q23140" s="2"/>
    </row>
    <row r="23141" spans="17:17" x14ac:dyDescent="0.35">
      <c r="Q23141" s="2"/>
    </row>
    <row r="23142" spans="17:17" x14ac:dyDescent="0.35">
      <c r="Q23142" s="2"/>
    </row>
    <row r="23143" spans="17:17" x14ac:dyDescent="0.35">
      <c r="Q23143" s="2"/>
    </row>
    <row r="23144" spans="17:17" x14ac:dyDescent="0.35">
      <c r="Q23144" s="2"/>
    </row>
    <row r="23145" spans="17:17" x14ac:dyDescent="0.35">
      <c r="Q23145" s="2"/>
    </row>
    <row r="23146" spans="17:17" x14ac:dyDescent="0.35">
      <c r="Q23146" s="2"/>
    </row>
    <row r="23147" spans="17:17" x14ac:dyDescent="0.35">
      <c r="Q23147" s="2"/>
    </row>
    <row r="23148" spans="17:17" x14ac:dyDescent="0.35">
      <c r="Q23148" s="2"/>
    </row>
    <row r="23149" spans="17:17" x14ac:dyDescent="0.35">
      <c r="Q23149" s="2"/>
    </row>
    <row r="23150" spans="17:17" x14ac:dyDescent="0.35">
      <c r="Q23150" s="2"/>
    </row>
    <row r="23151" spans="17:17" x14ac:dyDescent="0.35">
      <c r="Q23151" s="2"/>
    </row>
    <row r="23152" spans="17:17" x14ac:dyDescent="0.35">
      <c r="Q23152" s="2"/>
    </row>
    <row r="23153" spans="17:17" x14ac:dyDescent="0.35">
      <c r="Q23153" s="2"/>
    </row>
    <row r="23154" spans="17:17" x14ac:dyDescent="0.35">
      <c r="Q23154" s="2"/>
    </row>
    <row r="23155" spans="17:17" x14ac:dyDescent="0.35">
      <c r="Q23155" s="2"/>
    </row>
    <row r="23156" spans="17:17" x14ac:dyDescent="0.35">
      <c r="Q23156" s="2"/>
    </row>
    <row r="23157" spans="17:17" x14ac:dyDescent="0.35">
      <c r="Q23157" s="2"/>
    </row>
    <row r="23158" spans="17:17" x14ac:dyDescent="0.35">
      <c r="Q23158" s="2"/>
    </row>
    <row r="23159" spans="17:17" x14ac:dyDescent="0.35">
      <c r="Q23159" s="2"/>
    </row>
    <row r="23160" spans="17:17" x14ac:dyDescent="0.35">
      <c r="Q23160" s="2"/>
    </row>
    <row r="23161" spans="17:17" x14ac:dyDescent="0.35">
      <c r="Q23161" s="2"/>
    </row>
    <row r="23162" spans="17:17" x14ac:dyDescent="0.35">
      <c r="Q23162" s="2"/>
    </row>
    <row r="23163" spans="17:17" x14ac:dyDescent="0.35">
      <c r="Q23163" s="2"/>
    </row>
    <row r="23164" spans="17:17" x14ac:dyDescent="0.35">
      <c r="Q23164" s="2"/>
    </row>
    <row r="23165" spans="17:17" x14ac:dyDescent="0.35">
      <c r="Q23165" s="2"/>
    </row>
    <row r="23166" spans="17:17" x14ac:dyDescent="0.35">
      <c r="Q23166" s="2"/>
    </row>
    <row r="23167" spans="17:17" x14ac:dyDescent="0.35">
      <c r="Q23167" s="2"/>
    </row>
    <row r="23168" spans="17:17" x14ac:dyDescent="0.35">
      <c r="Q23168" s="2"/>
    </row>
    <row r="23169" spans="17:17" x14ac:dyDescent="0.35">
      <c r="Q23169" s="2"/>
    </row>
    <row r="23170" spans="17:17" x14ac:dyDescent="0.35">
      <c r="Q23170" s="2"/>
    </row>
    <row r="23171" spans="17:17" x14ac:dyDescent="0.35">
      <c r="Q23171" s="2"/>
    </row>
    <row r="23172" spans="17:17" x14ac:dyDescent="0.35">
      <c r="Q23172" s="2"/>
    </row>
    <row r="23173" spans="17:17" x14ac:dyDescent="0.35">
      <c r="Q23173" s="2"/>
    </row>
    <row r="23174" spans="17:17" x14ac:dyDescent="0.35">
      <c r="Q23174" s="2"/>
    </row>
    <row r="23175" spans="17:17" x14ac:dyDescent="0.35">
      <c r="Q23175" s="2"/>
    </row>
    <row r="23176" spans="17:17" x14ac:dyDescent="0.35">
      <c r="Q23176" s="2"/>
    </row>
    <row r="23177" spans="17:17" x14ac:dyDescent="0.35">
      <c r="Q23177" s="2"/>
    </row>
    <row r="23178" spans="17:17" x14ac:dyDescent="0.35">
      <c r="Q23178" s="2"/>
    </row>
    <row r="23179" spans="17:17" x14ac:dyDescent="0.35">
      <c r="Q23179" s="2"/>
    </row>
    <row r="23180" spans="17:17" x14ac:dyDescent="0.35">
      <c r="Q23180" s="2"/>
    </row>
    <row r="23181" spans="17:17" x14ac:dyDescent="0.35">
      <c r="Q23181" s="2"/>
    </row>
    <row r="23182" spans="17:17" x14ac:dyDescent="0.35">
      <c r="Q23182" s="2"/>
    </row>
    <row r="23183" spans="17:17" x14ac:dyDescent="0.35">
      <c r="Q23183" s="2"/>
    </row>
    <row r="23184" spans="17:17" x14ac:dyDescent="0.35">
      <c r="Q23184" s="2"/>
    </row>
    <row r="23185" spans="17:17" x14ac:dyDescent="0.35">
      <c r="Q23185" s="2"/>
    </row>
    <row r="23186" spans="17:17" x14ac:dyDescent="0.35">
      <c r="Q23186" s="2"/>
    </row>
    <row r="23187" spans="17:17" x14ac:dyDescent="0.35">
      <c r="Q23187" s="2"/>
    </row>
    <row r="23188" spans="17:17" x14ac:dyDescent="0.35">
      <c r="Q23188" s="2"/>
    </row>
    <row r="23189" spans="17:17" x14ac:dyDescent="0.35">
      <c r="Q23189" s="2"/>
    </row>
    <row r="23190" spans="17:17" x14ac:dyDescent="0.35">
      <c r="Q23190" s="2"/>
    </row>
    <row r="23191" spans="17:17" x14ac:dyDescent="0.35">
      <c r="Q23191" s="2"/>
    </row>
    <row r="23192" spans="17:17" x14ac:dyDescent="0.35">
      <c r="Q23192" s="2"/>
    </row>
    <row r="23193" spans="17:17" x14ac:dyDescent="0.35">
      <c r="Q23193" s="2"/>
    </row>
    <row r="23194" spans="17:17" x14ac:dyDescent="0.35">
      <c r="Q23194" s="2"/>
    </row>
    <row r="23195" spans="17:17" x14ac:dyDescent="0.35">
      <c r="Q23195" s="2"/>
    </row>
    <row r="23196" spans="17:17" x14ac:dyDescent="0.35">
      <c r="Q23196" s="2"/>
    </row>
    <row r="23197" spans="17:17" x14ac:dyDescent="0.35">
      <c r="Q23197" s="2"/>
    </row>
    <row r="23198" spans="17:17" x14ac:dyDescent="0.35">
      <c r="Q23198" s="2"/>
    </row>
    <row r="23199" spans="17:17" x14ac:dyDescent="0.35">
      <c r="Q23199" s="2"/>
    </row>
    <row r="23200" spans="17:17" x14ac:dyDescent="0.35">
      <c r="Q23200" s="2"/>
    </row>
    <row r="23201" spans="17:17" x14ac:dyDescent="0.35">
      <c r="Q23201" s="2"/>
    </row>
    <row r="23202" spans="17:17" x14ac:dyDescent="0.35">
      <c r="Q23202" s="2"/>
    </row>
    <row r="23203" spans="17:17" x14ac:dyDescent="0.35">
      <c r="Q23203" s="2"/>
    </row>
    <row r="23204" spans="17:17" x14ac:dyDescent="0.35">
      <c r="Q23204" s="2"/>
    </row>
    <row r="23205" spans="17:17" x14ac:dyDescent="0.35">
      <c r="Q23205" s="2"/>
    </row>
    <row r="23206" spans="17:17" x14ac:dyDescent="0.35">
      <c r="Q23206" s="2"/>
    </row>
    <row r="23207" spans="17:17" x14ac:dyDescent="0.35">
      <c r="Q23207" s="2"/>
    </row>
    <row r="23208" spans="17:17" x14ac:dyDescent="0.35">
      <c r="Q23208" s="2"/>
    </row>
    <row r="23209" spans="17:17" x14ac:dyDescent="0.35">
      <c r="Q23209" s="2"/>
    </row>
    <row r="23210" spans="17:17" x14ac:dyDescent="0.35">
      <c r="Q23210" s="2"/>
    </row>
    <row r="23211" spans="17:17" x14ac:dyDescent="0.35">
      <c r="Q23211" s="2"/>
    </row>
    <row r="23212" spans="17:17" x14ac:dyDescent="0.35">
      <c r="Q23212" s="2"/>
    </row>
    <row r="23213" spans="17:17" x14ac:dyDescent="0.35">
      <c r="Q23213" s="2"/>
    </row>
    <row r="23214" spans="17:17" x14ac:dyDescent="0.35">
      <c r="Q23214" s="2"/>
    </row>
    <row r="23215" spans="17:17" x14ac:dyDescent="0.35">
      <c r="Q23215" s="2"/>
    </row>
    <row r="23216" spans="17:17" x14ac:dyDescent="0.35">
      <c r="Q23216" s="2"/>
    </row>
    <row r="23217" spans="17:17" x14ac:dyDescent="0.35">
      <c r="Q23217" s="2"/>
    </row>
    <row r="23218" spans="17:17" x14ac:dyDescent="0.35">
      <c r="Q23218" s="2"/>
    </row>
    <row r="23219" spans="17:17" x14ac:dyDescent="0.35">
      <c r="Q23219" s="2"/>
    </row>
    <row r="23220" spans="17:17" x14ac:dyDescent="0.35">
      <c r="Q23220" s="2"/>
    </row>
    <row r="23221" spans="17:17" x14ac:dyDescent="0.35">
      <c r="Q23221" s="2"/>
    </row>
    <row r="23222" spans="17:17" x14ac:dyDescent="0.35">
      <c r="Q23222" s="2"/>
    </row>
    <row r="23223" spans="17:17" x14ac:dyDescent="0.35">
      <c r="Q23223" s="2"/>
    </row>
    <row r="23224" spans="17:17" x14ac:dyDescent="0.35">
      <c r="Q23224" s="2"/>
    </row>
    <row r="23225" spans="17:17" x14ac:dyDescent="0.35">
      <c r="Q23225" s="2"/>
    </row>
    <row r="23226" spans="17:17" x14ac:dyDescent="0.35">
      <c r="Q23226" s="2"/>
    </row>
    <row r="23227" spans="17:17" x14ac:dyDescent="0.35">
      <c r="Q23227" s="2"/>
    </row>
    <row r="23228" spans="17:17" x14ac:dyDescent="0.35">
      <c r="Q23228" s="2"/>
    </row>
    <row r="23229" spans="17:17" x14ac:dyDescent="0.35">
      <c r="Q23229" s="2"/>
    </row>
    <row r="23230" spans="17:17" x14ac:dyDescent="0.35">
      <c r="Q23230" s="2"/>
    </row>
    <row r="23231" spans="17:17" x14ac:dyDescent="0.35">
      <c r="Q23231" s="2"/>
    </row>
    <row r="23232" spans="17:17" x14ac:dyDescent="0.35">
      <c r="Q23232" s="2"/>
    </row>
    <row r="23233" spans="17:17" x14ac:dyDescent="0.35">
      <c r="Q23233" s="2"/>
    </row>
    <row r="23234" spans="17:17" x14ac:dyDescent="0.35">
      <c r="Q23234" s="2"/>
    </row>
    <row r="23235" spans="17:17" x14ac:dyDescent="0.35">
      <c r="Q23235" s="2"/>
    </row>
    <row r="23236" spans="17:17" x14ac:dyDescent="0.35">
      <c r="Q23236" s="2"/>
    </row>
    <row r="23237" spans="17:17" x14ac:dyDescent="0.35">
      <c r="Q23237" s="2"/>
    </row>
    <row r="23238" spans="17:17" x14ac:dyDescent="0.35">
      <c r="Q23238" s="2"/>
    </row>
    <row r="23239" spans="17:17" x14ac:dyDescent="0.35">
      <c r="Q23239" s="2"/>
    </row>
    <row r="23240" spans="17:17" x14ac:dyDescent="0.35">
      <c r="Q23240" s="2"/>
    </row>
    <row r="23241" spans="17:17" x14ac:dyDescent="0.35">
      <c r="Q23241" s="2"/>
    </row>
    <row r="23242" spans="17:17" x14ac:dyDescent="0.35">
      <c r="Q23242" s="2"/>
    </row>
    <row r="23243" spans="17:17" x14ac:dyDescent="0.35">
      <c r="Q23243" s="2"/>
    </row>
    <row r="23244" spans="17:17" x14ac:dyDescent="0.35">
      <c r="Q23244" s="2"/>
    </row>
    <row r="23245" spans="17:17" x14ac:dyDescent="0.35">
      <c r="Q23245" s="2"/>
    </row>
    <row r="23246" spans="17:17" x14ac:dyDescent="0.35">
      <c r="Q23246" s="2"/>
    </row>
    <row r="23247" spans="17:17" x14ac:dyDescent="0.35">
      <c r="Q23247" s="2"/>
    </row>
    <row r="23248" spans="17:17" x14ac:dyDescent="0.35">
      <c r="Q23248" s="2"/>
    </row>
    <row r="23249" spans="17:17" x14ac:dyDescent="0.35">
      <c r="Q23249" s="2"/>
    </row>
    <row r="23250" spans="17:17" x14ac:dyDescent="0.35">
      <c r="Q23250" s="2"/>
    </row>
    <row r="23251" spans="17:17" x14ac:dyDescent="0.35">
      <c r="Q23251" s="2"/>
    </row>
    <row r="23252" spans="17:17" x14ac:dyDescent="0.35">
      <c r="Q23252" s="2"/>
    </row>
    <row r="23253" spans="17:17" x14ac:dyDescent="0.35">
      <c r="Q23253" s="2"/>
    </row>
    <row r="23254" spans="17:17" x14ac:dyDescent="0.35">
      <c r="Q23254" s="2"/>
    </row>
    <row r="23255" spans="17:17" x14ac:dyDescent="0.35">
      <c r="Q23255" s="2"/>
    </row>
    <row r="23256" spans="17:17" x14ac:dyDescent="0.35">
      <c r="Q23256" s="2"/>
    </row>
    <row r="23257" spans="17:17" x14ac:dyDescent="0.35">
      <c r="Q23257" s="2"/>
    </row>
    <row r="23258" spans="17:17" x14ac:dyDescent="0.35">
      <c r="Q23258" s="2"/>
    </row>
    <row r="23259" spans="17:17" x14ac:dyDescent="0.35">
      <c r="Q23259" s="2"/>
    </row>
    <row r="23260" spans="17:17" x14ac:dyDescent="0.35">
      <c r="Q23260" s="2"/>
    </row>
    <row r="23261" spans="17:17" x14ac:dyDescent="0.35">
      <c r="Q23261" s="2"/>
    </row>
    <row r="23262" spans="17:17" x14ac:dyDescent="0.35">
      <c r="Q23262" s="2"/>
    </row>
    <row r="23263" spans="17:17" x14ac:dyDescent="0.35">
      <c r="Q23263" s="2"/>
    </row>
    <row r="23264" spans="17:17" x14ac:dyDescent="0.35">
      <c r="Q23264" s="2"/>
    </row>
    <row r="23265" spans="17:17" x14ac:dyDescent="0.35">
      <c r="Q23265" s="2"/>
    </row>
    <row r="23266" spans="17:17" x14ac:dyDescent="0.35">
      <c r="Q23266" s="2"/>
    </row>
    <row r="23267" spans="17:17" x14ac:dyDescent="0.35">
      <c r="Q23267" s="2"/>
    </row>
    <row r="23268" spans="17:17" x14ac:dyDescent="0.35">
      <c r="Q23268" s="2"/>
    </row>
    <row r="23269" spans="17:17" x14ac:dyDescent="0.35">
      <c r="Q23269" s="2"/>
    </row>
    <row r="23270" spans="17:17" x14ac:dyDescent="0.35">
      <c r="Q23270" s="2"/>
    </row>
    <row r="23271" spans="17:17" x14ac:dyDescent="0.35">
      <c r="Q23271" s="2"/>
    </row>
    <row r="23272" spans="17:17" x14ac:dyDescent="0.35">
      <c r="Q23272" s="2"/>
    </row>
    <row r="23273" spans="17:17" x14ac:dyDescent="0.35">
      <c r="Q23273" s="2"/>
    </row>
    <row r="23274" spans="17:17" x14ac:dyDescent="0.35">
      <c r="Q23274" s="2"/>
    </row>
    <row r="23275" spans="17:17" x14ac:dyDescent="0.35">
      <c r="Q23275" s="2"/>
    </row>
    <row r="23276" spans="17:17" x14ac:dyDescent="0.35">
      <c r="Q23276" s="2"/>
    </row>
    <row r="23277" spans="17:17" x14ac:dyDescent="0.35">
      <c r="Q23277" s="2"/>
    </row>
    <row r="23278" spans="17:17" x14ac:dyDescent="0.35">
      <c r="Q23278" s="2"/>
    </row>
    <row r="23279" spans="17:17" x14ac:dyDescent="0.35">
      <c r="Q23279" s="2"/>
    </row>
    <row r="23280" spans="17:17" x14ac:dyDescent="0.35">
      <c r="Q23280" s="2"/>
    </row>
    <row r="23281" spans="17:17" x14ac:dyDescent="0.35">
      <c r="Q23281" s="2"/>
    </row>
    <row r="23282" spans="17:17" x14ac:dyDescent="0.35">
      <c r="Q23282" s="2"/>
    </row>
    <row r="23283" spans="17:17" x14ac:dyDescent="0.35">
      <c r="Q23283" s="2"/>
    </row>
    <row r="23284" spans="17:17" x14ac:dyDescent="0.35">
      <c r="Q23284" s="2"/>
    </row>
    <row r="23285" spans="17:17" x14ac:dyDescent="0.35">
      <c r="Q23285" s="2"/>
    </row>
    <row r="23286" spans="17:17" x14ac:dyDescent="0.35">
      <c r="Q23286" s="2"/>
    </row>
    <row r="23287" spans="17:17" x14ac:dyDescent="0.35">
      <c r="Q23287" s="2"/>
    </row>
    <row r="23288" spans="17:17" x14ac:dyDescent="0.35">
      <c r="Q23288" s="2"/>
    </row>
    <row r="23289" spans="17:17" x14ac:dyDescent="0.35">
      <c r="Q23289" s="2"/>
    </row>
    <row r="23290" spans="17:17" x14ac:dyDescent="0.35">
      <c r="Q23290" s="2"/>
    </row>
    <row r="23291" spans="17:17" x14ac:dyDescent="0.35">
      <c r="Q23291" s="2"/>
    </row>
    <row r="23292" spans="17:17" x14ac:dyDescent="0.35">
      <c r="Q23292" s="2"/>
    </row>
    <row r="23293" spans="17:17" x14ac:dyDescent="0.35">
      <c r="Q23293" s="2"/>
    </row>
    <row r="23294" spans="17:17" x14ac:dyDescent="0.35">
      <c r="Q23294" s="2"/>
    </row>
    <row r="23295" spans="17:17" x14ac:dyDescent="0.35">
      <c r="Q23295" s="2"/>
    </row>
    <row r="23296" spans="17:17" x14ac:dyDescent="0.35">
      <c r="Q23296" s="2"/>
    </row>
    <row r="23297" spans="17:17" x14ac:dyDescent="0.35">
      <c r="Q23297" s="2"/>
    </row>
    <row r="23298" spans="17:17" x14ac:dyDescent="0.35">
      <c r="Q23298" s="2"/>
    </row>
    <row r="23299" spans="17:17" x14ac:dyDescent="0.35">
      <c r="Q23299" s="2"/>
    </row>
    <row r="23300" spans="17:17" x14ac:dyDescent="0.35">
      <c r="Q23300" s="2"/>
    </row>
    <row r="23301" spans="17:17" x14ac:dyDescent="0.35">
      <c r="Q23301" s="2"/>
    </row>
    <row r="23302" spans="17:17" x14ac:dyDescent="0.35">
      <c r="Q23302" s="2"/>
    </row>
    <row r="23303" spans="17:17" x14ac:dyDescent="0.35">
      <c r="Q23303" s="2"/>
    </row>
    <row r="23304" spans="17:17" x14ac:dyDescent="0.35">
      <c r="Q23304" s="2"/>
    </row>
    <row r="23305" spans="17:17" x14ac:dyDescent="0.35">
      <c r="Q23305" s="2"/>
    </row>
    <row r="23306" spans="17:17" x14ac:dyDescent="0.35">
      <c r="Q23306" s="2"/>
    </row>
    <row r="23307" spans="17:17" x14ac:dyDescent="0.35">
      <c r="Q23307" s="2"/>
    </row>
    <row r="23308" spans="17:17" x14ac:dyDescent="0.35">
      <c r="Q23308" s="2"/>
    </row>
    <row r="23309" spans="17:17" x14ac:dyDescent="0.35">
      <c r="Q23309" s="2"/>
    </row>
    <row r="23310" spans="17:17" x14ac:dyDescent="0.35">
      <c r="Q23310" s="2"/>
    </row>
    <row r="23311" spans="17:17" x14ac:dyDescent="0.35">
      <c r="Q23311" s="2"/>
    </row>
    <row r="23312" spans="17:17" x14ac:dyDescent="0.35">
      <c r="Q23312" s="2"/>
    </row>
    <row r="23313" spans="17:17" x14ac:dyDescent="0.35">
      <c r="Q23313" s="2"/>
    </row>
    <row r="23314" spans="17:17" x14ac:dyDescent="0.35">
      <c r="Q23314" s="2"/>
    </row>
    <row r="23315" spans="17:17" x14ac:dyDescent="0.35">
      <c r="Q23315" s="2"/>
    </row>
    <row r="23316" spans="17:17" x14ac:dyDescent="0.35">
      <c r="Q23316" s="2"/>
    </row>
    <row r="23317" spans="17:17" x14ac:dyDescent="0.35">
      <c r="Q23317" s="2"/>
    </row>
    <row r="23318" spans="17:17" x14ac:dyDescent="0.35">
      <c r="Q23318" s="2"/>
    </row>
    <row r="23319" spans="17:17" x14ac:dyDescent="0.35">
      <c r="Q23319" s="2"/>
    </row>
    <row r="23320" spans="17:17" x14ac:dyDescent="0.35">
      <c r="Q23320" s="2"/>
    </row>
    <row r="23321" spans="17:17" x14ac:dyDescent="0.35">
      <c r="Q23321" s="2"/>
    </row>
    <row r="23322" spans="17:17" x14ac:dyDescent="0.35">
      <c r="Q23322" s="2"/>
    </row>
    <row r="23323" spans="17:17" x14ac:dyDescent="0.35">
      <c r="Q23323" s="2"/>
    </row>
    <row r="23324" spans="17:17" x14ac:dyDescent="0.35">
      <c r="Q23324" s="2"/>
    </row>
    <row r="23325" spans="17:17" x14ac:dyDescent="0.35">
      <c r="Q23325" s="2"/>
    </row>
    <row r="23326" spans="17:17" x14ac:dyDescent="0.35">
      <c r="Q23326" s="2"/>
    </row>
    <row r="23327" spans="17:17" x14ac:dyDescent="0.35">
      <c r="Q23327" s="2"/>
    </row>
    <row r="23328" spans="17:17" x14ac:dyDescent="0.35">
      <c r="Q23328" s="2"/>
    </row>
    <row r="23329" spans="17:17" x14ac:dyDescent="0.35">
      <c r="Q23329" s="2"/>
    </row>
    <row r="23330" spans="17:17" x14ac:dyDescent="0.35">
      <c r="Q23330" s="2"/>
    </row>
    <row r="23331" spans="17:17" x14ac:dyDescent="0.35">
      <c r="Q23331" s="2"/>
    </row>
    <row r="23332" spans="17:17" x14ac:dyDescent="0.35">
      <c r="Q23332" s="2"/>
    </row>
    <row r="23333" spans="17:17" x14ac:dyDescent="0.35">
      <c r="Q23333" s="2"/>
    </row>
    <row r="23334" spans="17:17" x14ac:dyDescent="0.35">
      <c r="Q23334" s="2"/>
    </row>
    <row r="23335" spans="17:17" x14ac:dyDescent="0.35">
      <c r="Q23335" s="2"/>
    </row>
    <row r="23336" spans="17:17" x14ac:dyDescent="0.35">
      <c r="Q23336" s="2"/>
    </row>
    <row r="23337" spans="17:17" x14ac:dyDescent="0.35">
      <c r="Q23337" s="2"/>
    </row>
    <row r="23338" spans="17:17" x14ac:dyDescent="0.35">
      <c r="Q23338" s="2"/>
    </row>
    <row r="23339" spans="17:17" x14ac:dyDescent="0.35">
      <c r="Q23339" s="2"/>
    </row>
    <row r="23340" spans="17:17" x14ac:dyDescent="0.35">
      <c r="Q23340" s="2"/>
    </row>
    <row r="23341" spans="17:17" x14ac:dyDescent="0.35">
      <c r="Q23341" s="2"/>
    </row>
    <row r="23342" spans="17:17" x14ac:dyDescent="0.35">
      <c r="Q23342" s="2"/>
    </row>
    <row r="23343" spans="17:17" x14ac:dyDescent="0.35">
      <c r="Q23343" s="2"/>
    </row>
    <row r="23344" spans="17:17" x14ac:dyDescent="0.35">
      <c r="Q23344" s="2"/>
    </row>
    <row r="23345" spans="17:17" x14ac:dyDescent="0.35">
      <c r="Q23345" s="2"/>
    </row>
    <row r="23346" spans="17:17" x14ac:dyDescent="0.35">
      <c r="Q23346" s="2"/>
    </row>
    <row r="23347" spans="17:17" x14ac:dyDescent="0.35">
      <c r="Q23347" s="2"/>
    </row>
    <row r="23348" spans="17:17" x14ac:dyDescent="0.35">
      <c r="Q23348" s="2"/>
    </row>
    <row r="23349" spans="17:17" x14ac:dyDescent="0.35">
      <c r="Q23349" s="2"/>
    </row>
    <row r="23350" spans="17:17" x14ac:dyDescent="0.35">
      <c r="Q23350" s="2"/>
    </row>
    <row r="23351" spans="17:17" x14ac:dyDescent="0.35">
      <c r="Q23351" s="2"/>
    </row>
    <row r="23352" spans="17:17" x14ac:dyDescent="0.35">
      <c r="Q23352" s="2"/>
    </row>
    <row r="23353" spans="17:17" x14ac:dyDescent="0.35">
      <c r="Q23353" s="2"/>
    </row>
    <row r="23354" spans="17:17" x14ac:dyDescent="0.35">
      <c r="Q23354" s="2"/>
    </row>
    <row r="23355" spans="17:17" x14ac:dyDescent="0.35">
      <c r="Q23355" s="2"/>
    </row>
    <row r="23356" spans="17:17" x14ac:dyDescent="0.35">
      <c r="Q23356" s="2"/>
    </row>
    <row r="23357" spans="17:17" x14ac:dyDescent="0.35">
      <c r="Q23357" s="2"/>
    </row>
    <row r="23358" spans="17:17" x14ac:dyDescent="0.35">
      <c r="Q23358" s="2"/>
    </row>
    <row r="23359" spans="17:17" x14ac:dyDescent="0.35">
      <c r="Q23359" s="2"/>
    </row>
    <row r="23360" spans="17:17" x14ac:dyDescent="0.35">
      <c r="Q23360" s="2"/>
    </row>
    <row r="23361" spans="17:17" x14ac:dyDescent="0.35">
      <c r="Q23361" s="2"/>
    </row>
    <row r="23362" spans="17:17" x14ac:dyDescent="0.35">
      <c r="Q23362" s="2"/>
    </row>
    <row r="23363" spans="17:17" x14ac:dyDescent="0.35">
      <c r="Q23363" s="2"/>
    </row>
    <row r="23364" spans="17:17" x14ac:dyDescent="0.35">
      <c r="Q23364" s="2"/>
    </row>
    <row r="23365" spans="17:17" x14ac:dyDescent="0.35">
      <c r="Q23365" s="2"/>
    </row>
    <row r="23366" spans="17:17" x14ac:dyDescent="0.35">
      <c r="Q23366" s="2"/>
    </row>
    <row r="23367" spans="17:17" x14ac:dyDescent="0.35">
      <c r="Q23367" s="2"/>
    </row>
    <row r="23368" spans="17:17" x14ac:dyDescent="0.35">
      <c r="Q23368" s="2"/>
    </row>
    <row r="23369" spans="17:17" x14ac:dyDescent="0.35">
      <c r="Q23369" s="2"/>
    </row>
    <row r="23370" spans="17:17" x14ac:dyDescent="0.35">
      <c r="Q23370" s="2"/>
    </row>
    <row r="23371" spans="17:17" x14ac:dyDescent="0.35">
      <c r="Q23371" s="2"/>
    </row>
    <row r="23372" spans="17:17" x14ac:dyDescent="0.35">
      <c r="Q23372" s="2"/>
    </row>
    <row r="23373" spans="17:17" x14ac:dyDescent="0.35">
      <c r="Q23373" s="2"/>
    </row>
    <row r="23374" spans="17:17" x14ac:dyDescent="0.35">
      <c r="Q23374" s="2"/>
    </row>
    <row r="23375" spans="17:17" x14ac:dyDescent="0.35">
      <c r="Q23375" s="2"/>
    </row>
    <row r="23376" spans="17:17" x14ac:dyDescent="0.35">
      <c r="Q23376" s="2"/>
    </row>
    <row r="23377" spans="17:17" x14ac:dyDescent="0.35">
      <c r="Q23377" s="2"/>
    </row>
    <row r="23378" spans="17:17" x14ac:dyDescent="0.35">
      <c r="Q23378" s="2"/>
    </row>
    <row r="23379" spans="17:17" x14ac:dyDescent="0.35">
      <c r="Q23379" s="2"/>
    </row>
    <row r="23380" spans="17:17" x14ac:dyDescent="0.35">
      <c r="Q23380" s="2"/>
    </row>
    <row r="23381" spans="17:17" x14ac:dyDescent="0.35">
      <c r="Q23381" s="2"/>
    </row>
    <row r="23382" spans="17:17" x14ac:dyDescent="0.35">
      <c r="Q23382" s="2"/>
    </row>
    <row r="23383" spans="17:17" x14ac:dyDescent="0.35">
      <c r="Q23383" s="2"/>
    </row>
    <row r="23384" spans="17:17" x14ac:dyDescent="0.35">
      <c r="Q23384" s="2"/>
    </row>
    <row r="23385" spans="17:17" x14ac:dyDescent="0.35">
      <c r="Q23385" s="2"/>
    </row>
    <row r="23386" spans="17:17" x14ac:dyDescent="0.35">
      <c r="Q23386" s="2"/>
    </row>
    <row r="23387" spans="17:17" x14ac:dyDescent="0.35">
      <c r="Q23387" s="2"/>
    </row>
    <row r="23388" spans="17:17" x14ac:dyDescent="0.35">
      <c r="Q23388" s="2"/>
    </row>
    <row r="23389" spans="17:17" x14ac:dyDescent="0.35">
      <c r="Q23389" s="2"/>
    </row>
    <row r="23390" spans="17:17" x14ac:dyDescent="0.35">
      <c r="Q23390" s="2"/>
    </row>
    <row r="23391" spans="17:17" x14ac:dyDescent="0.35">
      <c r="Q23391" s="2"/>
    </row>
    <row r="23392" spans="17:17" x14ac:dyDescent="0.35">
      <c r="Q23392" s="2"/>
    </row>
    <row r="23393" spans="17:17" x14ac:dyDescent="0.35">
      <c r="Q23393" s="2"/>
    </row>
    <row r="23394" spans="17:17" x14ac:dyDescent="0.35">
      <c r="Q23394" s="2"/>
    </row>
    <row r="23395" spans="17:17" x14ac:dyDescent="0.35">
      <c r="Q23395" s="2"/>
    </row>
    <row r="23396" spans="17:17" x14ac:dyDescent="0.35">
      <c r="Q23396" s="2"/>
    </row>
    <row r="23397" spans="17:17" x14ac:dyDescent="0.35">
      <c r="Q23397" s="2"/>
    </row>
    <row r="23398" spans="17:17" x14ac:dyDescent="0.35">
      <c r="Q23398" s="2"/>
    </row>
    <row r="23399" spans="17:17" x14ac:dyDescent="0.35">
      <c r="Q23399" s="2"/>
    </row>
    <row r="23400" spans="17:17" x14ac:dyDescent="0.35">
      <c r="Q23400" s="2"/>
    </row>
    <row r="23401" spans="17:17" x14ac:dyDescent="0.35">
      <c r="Q23401" s="2"/>
    </row>
    <row r="23402" spans="17:17" x14ac:dyDescent="0.35">
      <c r="Q23402" s="2"/>
    </row>
    <row r="23403" spans="17:17" x14ac:dyDescent="0.35">
      <c r="Q23403" s="2"/>
    </row>
    <row r="23404" spans="17:17" x14ac:dyDescent="0.35">
      <c r="Q23404" s="2"/>
    </row>
    <row r="23405" spans="17:17" x14ac:dyDescent="0.35">
      <c r="Q23405" s="2"/>
    </row>
    <row r="23406" spans="17:17" x14ac:dyDescent="0.35">
      <c r="Q23406" s="2"/>
    </row>
    <row r="23407" spans="17:17" x14ac:dyDescent="0.35">
      <c r="Q23407" s="2"/>
    </row>
    <row r="23408" spans="17:17" x14ac:dyDescent="0.35">
      <c r="Q23408" s="2"/>
    </row>
    <row r="23409" spans="17:17" x14ac:dyDescent="0.35">
      <c r="Q23409" s="2"/>
    </row>
    <row r="23410" spans="17:17" x14ac:dyDescent="0.35">
      <c r="Q23410" s="2"/>
    </row>
    <row r="23411" spans="17:17" x14ac:dyDescent="0.35">
      <c r="Q23411" s="2"/>
    </row>
    <row r="23412" spans="17:17" x14ac:dyDescent="0.35">
      <c r="Q23412" s="2"/>
    </row>
    <row r="23413" spans="17:17" x14ac:dyDescent="0.35">
      <c r="Q23413" s="2"/>
    </row>
    <row r="23414" spans="17:17" x14ac:dyDescent="0.35">
      <c r="Q23414" s="2"/>
    </row>
    <row r="23415" spans="17:17" x14ac:dyDescent="0.35">
      <c r="Q23415" s="2"/>
    </row>
    <row r="23416" spans="17:17" x14ac:dyDescent="0.35">
      <c r="Q23416" s="2"/>
    </row>
    <row r="23417" spans="17:17" x14ac:dyDescent="0.35">
      <c r="Q23417" s="2"/>
    </row>
    <row r="23418" spans="17:17" x14ac:dyDescent="0.35">
      <c r="Q23418" s="2"/>
    </row>
    <row r="23419" spans="17:17" x14ac:dyDescent="0.35">
      <c r="Q23419" s="2"/>
    </row>
    <row r="23420" spans="17:17" x14ac:dyDescent="0.35">
      <c r="Q23420" s="2"/>
    </row>
    <row r="23421" spans="17:17" x14ac:dyDescent="0.35">
      <c r="Q23421" s="2"/>
    </row>
    <row r="23422" spans="17:17" x14ac:dyDescent="0.35">
      <c r="Q23422" s="2"/>
    </row>
    <row r="23423" spans="17:17" x14ac:dyDescent="0.35">
      <c r="Q23423" s="2"/>
    </row>
    <row r="23424" spans="17:17" x14ac:dyDescent="0.35">
      <c r="Q23424" s="2"/>
    </row>
    <row r="23425" spans="17:17" x14ac:dyDescent="0.35">
      <c r="Q23425" s="2"/>
    </row>
    <row r="23426" spans="17:17" x14ac:dyDescent="0.35">
      <c r="Q23426" s="2"/>
    </row>
    <row r="23427" spans="17:17" x14ac:dyDescent="0.35">
      <c r="Q23427" s="2"/>
    </row>
    <row r="23428" spans="17:17" x14ac:dyDescent="0.35">
      <c r="Q23428" s="2"/>
    </row>
    <row r="23429" spans="17:17" x14ac:dyDescent="0.35">
      <c r="Q23429" s="2"/>
    </row>
    <row r="23430" spans="17:17" x14ac:dyDescent="0.35">
      <c r="Q23430" s="2"/>
    </row>
    <row r="23431" spans="17:17" x14ac:dyDescent="0.35">
      <c r="Q23431" s="2"/>
    </row>
    <row r="23432" spans="17:17" x14ac:dyDescent="0.35">
      <c r="Q23432" s="2"/>
    </row>
    <row r="23433" spans="17:17" x14ac:dyDescent="0.35">
      <c r="Q23433" s="2"/>
    </row>
    <row r="23434" spans="17:17" x14ac:dyDescent="0.35">
      <c r="Q23434" s="2"/>
    </row>
    <row r="23435" spans="17:17" x14ac:dyDescent="0.35">
      <c r="Q23435" s="2"/>
    </row>
    <row r="23436" spans="17:17" x14ac:dyDescent="0.35">
      <c r="Q23436" s="2"/>
    </row>
    <row r="23437" spans="17:17" x14ac:dyDescent="0.35">
      <c r="Q23437" s="2"/>
    </row>
    <row r="23438" spans="17:17" x14ac:dyDescent="0.35">
      <c r="Q23438" s="2"/>
    </row>
    <row r="23439" spans="17:17" x14ac:dyDescent="0.35">
      <c r="Q23439" s="2"/>
    </row>
    <row r="23440" spans="17:17" x14ac:dyDescent="0.35">
      <c r="Q23440" s="2"/>
    </row>
    <row r="23441" spans="17:17" x14ac:dyDescent="0.35">
      <c r="Q23441" s="2"/>
    </row>
    <row r="23442" spans="17:17" x14ac:dyDescent="0.35">
      <c r="Q23442" s="2"/>
    </row>
    <row r="23443" spans="17:17" x14ac:dyDescent="0.35">
      <c r="Q23443" s="2"/>
    </row>
    <row r="23444" spans="17:17" x14ac:dyDescent="0.35">
      <c r="Q23444" s="2"/>
    </row>
    <row r="23445" spans="17:17" x14ac:dyDescent="0.35">
      <c r="Q23445" s="2"/>
    </row>
    <row r="23446" spans="17:17" x14ac:dyDescent="0.35">
      <c r="Q23446" s="2"/>
    </row>
    <row r="23447" spans="17:17" x14ac:dyDescent="0.35">
      <c r="Q23447" s="2"/>
    </row>
    <row r="23448" spans="17:17" x14ac:dyDescent="0.35">
      <c r="Q23448" s="2"/>
    </row>
    <row r="23449" spans="17:17" x14ac:dyDescent="0.35">
      <c r="Q23449" s="2"/>
    </row>
    <row r="23450" spans="17:17" x14ac:dyDescent="0.35">
      <c r="Q23450" s="2"/>
    </row>
    <row r="23451" spans="17:17" x14ac:dyDescent="0.35">
      <c r="Q23451" s="2"/>
    </row>
    <row r="23452" spans="17:17" x14ac:dyDescent="0.35">
      <c r="Q23452" s="2"/>
    </row>
    <row r="23453" spans="17:17" x14ac:dyDescent="0.35">
      <c r="Q23453" s="2"/>
    </row>
    <row r="23454" spans="17:17" x14ac:dyDescent="0.35">
      <c r="Q23454" s="2"/>
    </row>
    <row r="23455" spans="17:17" x14ac:dyDescent="0.35">
      <c r="Q23455" s="2"/>
    </row>
    <row r="23456" spans="17:17" x14ac:dyDescent="0.35">
      <c r="Q23456" s="2"/>
    </row>
    <row r="23457" spans="17:17" x14ac:dyDescent="0.35">
      <c r="Q23457" s="2"/>
    </row>
    <row r="23458" spans="17:17" x14ac:dyDescent="0.35">
      <c r="Q23458" s="2"/>
    </row>
    <row r="23459" spans="17:17" x14ac:dyDescent="0.35">
      <c r="Q23459" s="2"/>
    </row>
    <row r="23460" spans="17:17" x14ac:dyDescent="0.35">
      <c r="Q23460" s="2"/>
    </row>
    <row r="23461" spans="17:17" x14ac:dyDescent="0.35">
      <c r="Q23461" s="2"/>
    </row>
    <row r="23462" spans="17:17" x14ac:dyDescent="0.35">
      <c r="Q23462" s="2"/>
    </row>
    <row r="23463" spans="17:17" x14ac:dyDescent="0.35">
      <c r="Q23463" s="2"/>
    </row>
    <row r="23464" spans="17:17" x14ac:dyDescent="0.35">
      <c r="Q23464" s="2"/>
    </row>
    <row r="23465" spans="17:17" x14ac:dyDescent="0.35">
      <c r="Q23465" s="2"/>
    </row>
    <row r="23466" spans="17:17" x14ac:dyDescent="0.35">
      <c r="Q23466" s="2"/>
    </row>
    <row r="23467" spans="17:17" x14ac:dyDescent="0.35">
      <c r="Q23467" s="2"/>
    </row>
    <row r="23468" spans="17:17" x14ac:dyDescent="0.35">
      <c r="Q23468" s="2"/>
    </row>
    <row r="23469" spans="17:17" x14ac:dyDescent="0.35">
      <c r="Q23469" s="2"/>
    </row>
    <row r="23470" spans="17:17" x14ac:dyDescent="0.35">
      <c r="Q23470" s="2"/>
    </row>
    <row r="23471" spans="17:17" x14ac:dyDescent="0.35">
      <c r="Q23471" s="2"/>
    </row>
    <row r="23472" spans="17:17" x14ac:dyDescent="0.35">
      <c r="Q23472" s="2"/>
    </row>
    <row r="23473" spans="17:17" x14ac:dyDescent="0.35">
      <c r="Q23473" s="2"/>
    </row>
    <row r="23474" spans="17:17" x14ac:dyDescent="0.35">
      <c r="Q23474" s="2"/>
    </row>
    <row r="23475" spans="17:17" x14ac:dyDescent="0.35">
      <c r="Q23475" s="2"/>
    </row>
    <row r="23476" spans="17:17" x14ac:dyDescent="0.35">
      <c r="Q23476" s="2"/>
    </row>
    <row r="23477" spans="17:17" x14ac:dyDescent="0.35">
      <c r="Q23477" s="2"/>
    </row>
    <row r="23478" spans="17:17" x14ac:dyDescent="0.35">
      <c r="Q23478" s="2"/>
    </row>
    <row r="23479" spans="17:17" x14ac:dyDescent="0.35">
      <c r="Q23479" s="2"/>
    </row>
    <row r="23480" spans="17:17" x14ac:dyDescent="0.35">
      <c r="Q23480" s="2"/>
    </row>
    <row r="23481" spans="17:17" x14ac:dyDescent="0.35">
      <c r="Q23481" s="2"/>
    </row>
    <row r="23482" spans="17:17" x14ac:dyDescent="0.35">
      <c r="Q23482" s="2"/>
    </row>
    <row r="23483" spans="17:17" x14ac:dyDescent="0.35">
      <c r="Q23483" s="2"/>
    </row>
    <row r="23484" spans="17:17" x14ac:dyDescent="0.35">
      <c r="Q23484" s="2"/>
    </row>
    <row r="23485" spans="17:17" x14ac:dyDescent="0.35">
      <c r="Q23485" s="2"/>
    </row>
    <row r="23486" spans="17:17" x14ac:dyDescent="0.35">
      <c r="Q23486" s="2"/>
    </row>
    <row r="23487" spans="17:17" x14ac:dyDescent="0.35">
      <c r="Q23487" s="2"/>
    </row>
    <row r="23488" spans="17:17" x14ac:dyDescent="0.35">
      <c r="Q23488" s="2"/>
    </row>
    <row r="23489" spans="17:17" x14ac:dyDescent="0.35">
      <c r="Q23489" s="2"/>
    </row>
    <row r="23490" spans="17:17" x14ac:dyDescent="0.35">
      <c r="Q23490" s="2"/>
    </row>
    <row r="23491" spans="17:17" x14ac:dyDescent="0.35">
      <c r="Q23491" s="2"/>
    </row>
    <row r="23492" spans="17:17" x14ac:dyDescent="0.35">
      <c r="Q23492" s="2"/>
    </row>
    <row r="23493" spans="17:17" x14ac:dyDescent="0.35">
      <c r="Q23493" s="2"/>
    </row>
    <row r="23494" spans="17:17" x14ac:dyDescent="0.35">
      <c r="Q23494" s="2"/>
    </row>
    <row r="23495" spans="17:17" x14ac:dyDescent="0.35">
      <c r="Q23495" s="2"/>
    </row>
    <row r="23496" spans="17:17" x14ac:dyDescent="0.35">
      <c r="Q23496" s="2"/>
    </row>
    <row r="23497" spans="17:17" x14ac:dyDescent="0.35">
      <c r="Q23497" s="2"/>
    </row>
    <row r="23498" spans="17:17" x14ac:dyDescent="0.35">
      <c r="Q23498" s="2"/>
    </row>
    <row r="23499" spans="17:17" x14ac:dyDescent="0.35">
      <c r="Q23499" s="2"/>
    </row>
    <row r="23500" spans="17:17" x14ac:dyDescent="0.35">
      <c r="Q23500" s="2"/>
    </row>
    <row r="23501" spans="17:17" x14ac:dyDescent="0.35">
      <c r="Q23501" s="2"/>
    </row>
    <row r="23502" spans="17:17" x14ac:dyDescent="0.35">
      <c r="Q23502" s="2"/>
    </row>
    <row r="23503" spans="17:17" x14ac:dyDescent="0.35">
      <c r="Q23503" s="2"/>
    </row>
    <row r="23504" spans="17:17" x14ac:dyDescent="0.35">
      <c r="Q23504" s="2"/>
    </row>
    <row r="23505" spans="17:17" x14ac:dyDescent="0.35">
      <c r="Q23505" s="2"/>
    </row>
    <row r="23506" spans="17:17" x14ac:dyDescent="0.35">
      <c r="Q23506" s="2"/>
    </row>
    <row r="23507" spans="17:17" x14ac:dyDescent="0.35">
      <c r="Q23507" s="2"/>
    </row>
    <row r="23508" spans="17:17" x14ac:dyDescent="0.35">
      <c r="Q23508" s="2"/>
    </row>
    <row r="23509" spans="17:17" x14ac:dyDescent="0.35">
      <c r="Q23509" s="2"/>
    </row>
    <row r="23510" spans="17:17" x14ac:dyDescent="0.35">
      <c r="Q23510" s="2"/>
    </row>
    <row r="23511" spans="17:17" x14ac:dyDescent="0.35">
      <c r="Q23511" s="2"/>
    </row>
    <row r="23512" spans="17:17" x14ac:dyDescent="0.35">
      <c r="Q23512" s="2"/>
    </row>
    <row r="23513" spans="17:17" x14ac:dyDescent="0.35">
      <c r="Q23513" s="2"/>
    </row>
    <row r="23514" spans="17:17" x14ac:dyDescent="0.35">
      <c r="Q23514" s="2"/>
    </row>
    <row r="23515" spans="17:17" x14ac:dyDescent="0.35">
      <c r="Q23515" s="2"/>
    </row>
    <row r="23516" spans="17:17" x14ac:dyDescent="0.35">
      <c r="Q23516" s="2"/>
    </row>
    <row r="23517" spans="17:17" x14ac:dyDescent="0.35">
      <c r="Q23517" s="2"/>
    </row>
    <row r="23518" spans="17:17" x14ac:dyDescent="0.35">
      <c r="Q23518" s="2"/>
    </row>
    <row r="23519" spans="17:17" x14ac:dyDescent="0.35">
      <c r="Q23519" s="2"/>
    </row>
    <row r="23520" spans="17:17" x14ac:dyDescent="0.35">
      <c r="Q23520" s="2"/>
    </row>
    <row r="23521" spans="17:17" x14ac:dyDescent="0.35">
      <c r="Q23521" s="2"/>
    </row>
    <row r="23522" spans="17:17" x14ac:dyDescent="0.35">
      <c r="Q23522" s="2"/>
    </row>
    <row r="23523" spans="17:17" x14ac:dyDescent="0.35">
      <c r="Q23523" s="2"/>
    </row>
    <row r="23524" spans="17:17" x14ac:dyDescent="0.35">
      <c r="Q23524" s="2"/>
    </row>
    <row r="23525" spans="17:17" x14ac:dyDescent="0.35">
      <c r="Q23525" s="2"/>
    </row>
    <row r="23526" spans="17:17" x14ac:dyDescent="0.35">
      <c r="Q23526" s="2"/>
    </row>
    <row r="23527" spans="17:17" x14ac:dyDescent="0.35">
      <c r="Q23527" s="2"/>
    </row>
    <row r="23528" spans="17:17" x14ac:dyDescent="0.35">
      <c r="Q23528" s="2"/>
    </row>
    <row r="23529" spans="17:17" x14ac:dyDescent="0.35">
      <c r="Q23529" s="2"/>
    </row>
    <row r="23530" spans="17:17" x14ac:dyDescent="0.35">
      <c r="Q23530" s="2"/>
    </row>
    <row r="23531" spans="17:17" x14ac:dyDescent="0.35">
      <c r="Q23531" s="2"/>
    </row>
    <row r="23532" spans="17:17" x14ac:dyDescent="0.35">
      <c r="Q23532" s="2"/>
    </row>
    <row r="23533" spans="17:17" x14ac:dyDescent="0.35">
      <c r="Q23533" s="2"/>
    </row>
    <row r="23534" spans="17:17" x14ac:dyDescent="0.35">
      <c r="Q23534" s="2"/>
    </row>
    <row r="23535" spans="17:17" x14ac:dyDescent="0.35">
      <c r="Q23535" s="2"/>
    </row>
    <row r="23536" spans="17:17" x14ac:dyDescent="0.35">
      <c r="Q23536" s="2"/>
    </row>
    <row r="23537" spans="17:17" x14ac:dyDescent="0.35">
      <c r="Q23537" s="2"/>
    </row>
    <row r="23538" spans="17:17" x14ac:dyDescent="0.35">
      <c r="Q23538" s="2"/>
    </row>
    <row r="23539" spans="17:17" x14ac:dyDescent="0.35">
      <c r="Q23539" s="2"/>
    </row>
    <row r="23540" spans="17:17" x14ac:dyDescent="0.35">
      <c r="Q23540" s="2"/>
    </row>
    <row r="23541" spans="17:17" x14ac:dyDescent="0.35">
      <c r="Q23541" s="2"/>
    </row>
    <row r="23542" spans="17:17" x14ac:dyDescent="0.35">
      <c r="Q23542" s="2"/>
    </row>
    <row r="23543" spans="17:17" x14ac:dyDescent="0.35">
      <c r="Q23543" s="2"/>
    </row>
    <row r="23544" spans="17:17" x14ac:dyDescent="0.35">
      <c r="Q23544" s="2"/>
    </row>
    <row r="23545" spans="17:17" x14ac:dyDescent="0.35">
      <c r="Q23545" s="2"/>
    </row>
    <row r="23546" spans="17:17" x14ac:dyDescent="0.35">
      <c r="Q23546" s="2"/>
    </row>
    <row r="23547" spans="17:17" x14ac:dyDescent="0.35">
      <c r="Q23547" s="2"/>
    </row>
    <row r="23548" spans="17:17" x14ac:dyDescent="0.35">
      <c r="Q23548" s="2"/>
    </row>
    <row r="23549" spans="17:17" x14ac:dyDescent="0.35">
      <c r="Q23549" s="2"/>
    </row>
    <row r="23550" spans="17:17" x14ac:dyDescent="0.35">
      <c r="Q23550" s="2"/>
    </row>
    <row r="23551" spans="17:17" x14ac:dyDescent="0.35">
      <c r="Q23551" s="2"/>
    </row>
    <row r="23552" spans="17:17" x14ac:dyDescent="0.35">
      <c r="Q23552" s="2"/>
    </row>
    <row r="23553" spans="17:17" x14ac:dyDescent="0.35">
      <c r="Q23553" s="2"/>
    </row>
    <row r="23554" spans="17:17" x14ac:dyDescent="0.35">
      <c r="Q23554" s="2"/>
    </row>
    <row r="23555" spans="17:17" x14ac:dyDescent="0.35">
      <c r="Q23555" s="2"/>
    </row>
    <row r="23556" spans="17:17" x14ac:dyDescent="0.35">
      <c r="Q23556" s="2"/>
    </row>
    <row r="23557" spans="17:17" x14ac:dyDescent="0.35">
      <c r="Q23557" s="2"/>
    </row>
    <row r="23558" spans="17:17" x14ac:dyDescent="0.35">
      <c r="Q23558" s="2"/>
    </row>
    <row r="23559" spans="17:17" x14ac:dyDescent="0.35">
      <c r="Q23559" s="2"/>
    </row>
    <row r="23560" spans="17:17" x14ac:dyDescent="0.35">
      <c r="Q23560" s="2"/>
    </row>
    <row r="23561" spans="17:17" x14ac:dyDescent="0.35">
      <c r="Q23561" s="2"/>
    </row>
    <row r="23562" spans="17:17" x14ac:dyDescent="0.35">
      <c r="Q23562" s="2"/>
    </row>
    <row r="23563" spans="17:17" x14ac:dyDescent="0.35">
      <c r="Q23563" s="2"/>
    </row>
    <row r="23564" spans="17:17" x14ac:dyDescent="0.35">
      <c r="Q23564" s="2"/>
    </row>
    <row r="23565" spans="17:17" x14ac:dyDescent="0.35">
      <c r="Q23565" s="2"/>
    </row>
    <row r="23566" spans="17:17" x14ac:dyDescent="0.35">
      <c r="Q23566" s="2"/>
    </row>
    <row r="23567" spans="17:17" x14ac:dyDescent="0.35">
      <c r="Q23567" s="2"/>
    </row>
    <row r="23568" spans="17:17" x14ac:dyDescent="0.35">
      <c r="Q23568" s="2"/>
    </row>
    <row r="23569" spans="17:17" x14ac:dyDescent="0.35">
      <c r="Q23569" s="2"/>
    </row>
    <row r="23570" spans="17:17" x14ac:dyDescent="0.35">
      <c r="Q23570" s="2"/>
    </row>
    <row r="23571" spans="17:17" x14ac:dyDescent="0.35">
      <c r="Q23571" s="2"/>
    </row>
    <row r="23572" spans="17:17" x14ac:dyDescent="0.35">
      <c r="Q23572" s="2"/>
    </row>
    <row r="23573" spans="17:17" x14ac:dyDescent="0.35">
      <c r="Q23573" s="2"/>
    </row>
    <row r="23574" spans="17:17" x14ac:dyDescent="0.35">
      <c r="Q23574" s="2"/>
    </row>
    <row r="23575" spans="17:17" x14ac:dyDescent="0.35">
      <c r="Q23575" s="2"/>
    </row>
    <row r="23576" spans="17:17" x14ac:dyDescent="0.35">
      <c r="Q23576" s="2"/>
    </row>
    <row r="23577" spans="17:17" x14ac:dyDescent="0.35">
      <c r="Q23577" s="2"/>
    </row>
    <row r="23578" spans="17:17" x14ac:dyDescent="0.35">
      <c r="Q23578" s="2"/>
    </row>
    <row r="23579" spans="17:17" x14ac:dyDescent="0.35">
      <c r="Q23579" s="2"/>
    </row>
    <row r="23580" spans="17:17" x14ac:dyDescent="0.35">
      <c r="Q23580" s="2"/>
    </row>
    <row r="23581" spans="17:17" x14ac:dyDescent="0.35">
      <c r="Q23581" s="2"/>
    </row>
    <row r="23582" spans="17:17" x14ac:dyDescent="0.35">
      <c r="Q23582" s="2"/>
    </row>
    <row r="23583" spans="17:17" x14ac:dyDescent="0.35">
      <c r="Q23583" s="2"/>
    </row>
    <row r="23584" spans="17:17" x14ac:dyDescent="0.35">
      <c r="Q23584" s="2"/>
    </row>
    <row r="23585" spans="17:17" x14ac:dyDescent="0.35">
      <c r="Q23585" s="2"/>
    </row>
    <row r="23586" spans="17:17" x14ac:dyDescent="0.35">
      <c r="Q23586" s="2"/>
    </row>
    <row r="23587" spans="17:17" x14ac:dyDescent="0.35">
      <c r="Q23587" s="2"/>
    </row>
    <row r="23588" spans="17:17" x14ac:dyDescent="0.35">
      <c r="Q23588" s="2"/>
    </row>
    <row r="23589" spans="17:17" x14ac:dyDescent="0.35">
      <c r="Q23589" s="2"/>
    </row>
    <row r="23590" spans="17:17" x14ac:dyDescent="0.35">
      <c r="Q23590" s="2"/>
    </row>
    <row r="23591" spans="17:17" x14ac:dyDescent="0.35">
      <c r="Q23591" s="2"/>
    </row>
    <row r="23592" spans="17:17" x14ac:dyDescent="0.35">
      <c r="Q23592" s="2"/>
    </row>
    <row r="23593" spans="17:17" x14ac:dyDescent="0.35">
      <c r="Q23593" s="2"/>
    </row>
    <row r="23594" spans="17:17" x14ac:dyDescent="0.35">
      <c r="Q23594" s="2"/>
    </row>
    <row r="23595" spans="17:17" x14ac:dyDescent="0.35">
      <c r="Q23595" s="2"/>
    </row>
    <row r="23596" spans="17:17" x14ac:dyDescent="0.35">
      <c r="Q23596" s="2"/>
    </row>
    <row r="23597" spans="17:17" x14ac:dyDescent="0.35">
      <c r="Q23597" s="2"/>
    </row>
    <row r="23598" spans="17:17" x14ac:dyDescent="0.35">
      <c r="Q23598" s="2"/>
    </row>
    <row r="23599" spans="17:17" x14ac:dyDescent="0.35">
      <c r="Q23599" s="2"/>
    </row>
    <row r="23600" spans="17:17" x14ac:dyDescent="0.35">
      <c r="Q23600" s="2"/>
    </row>
    <row r="23601" spans="17:17" x14ac:dyDescent="0.35">
      <c r="Q23601" s="2"/>
    </row>
    <row r="23602" spans="17:17" x14ac:dyDescent="0.35">
      <c r="Q23602" s="2"/>
    </row>
    <row r="23603" spans="17:17" x14ac:dyDescent="0.35">
      <c r="Q23603" s="2"/>
    </row>
    <row r="23604" spans="17:17" x14ac:dyDescent="0.35">
      <c r="Q23604" s="2"/>
    </row>
    <row r="23605" spans="17:17" x14ac:dyDescent="0.35">
      <c r="Q23605" s="2"/>
    </row>
    <row r="23606" spans="17:17" x14ac:dyDescent="0.35">
      <c r="Q23606" s="2"/>
    </row>
    <row r="23607" spans="17:17" x14ac:dyDescent="0.35">
      <c r="Q23607" s="2"/>
    </row>
    <row r="23608" spans="17:17" x14ac:dyDescent="0.35">
      <c r="Q23608" s="2"/>
    </row>
    <row r="23609" spans="17:17" x14ac:dyDescent="0.35">
      <c r="Q23609" s="2"/>
    </row>
    <row r="23610" spans="17:17" x14ac:dyDescent="0.35">
      <c r="Q23610" s="2"/>
    </row>
    <row r="23611" spans="17:17" x14ac:dyDescent="0.35">
      <c r="Q23611" s="2"/>
    </row>
    <row r="23612" spans="17:17" x14ac:dyDescent="0.35">
      <c r="Q23612" s="2"/>
    </row>
    <row r="23613" spans="17:17" x14ac:dyDescent="0.35">
      <c r="Q23613" s="2"/>
    </row>
    <row r="23614" spans="17:17" x14ac:dyDescent="0.35">
      <c r="Q23614" s="2"/>
    </row>
    <row r="23615" spans="17:17" x14ac:dyDescent="0.35">
      <c r="Q23615" s="2"/>
    </row>
    <row r="23616" spans="17:17" x14ac:dyDescent="0.35">
      <c r="Q23616" s="2"/>
    </row>
    <row r="23617" spans="17:17" x14ac:dyDescent="0.35">
      <c r="Q23617" s="2"/>
    </row>
    <row r="23618" spans="17:17" x14ac:dyDescent="0.35">
      <c r="Q23618" s="2"/>
    </row>
    <row r="23619" spans="17:17" x14ac:dyDescent="0.35">
      <c r="Q23619" s="2"/>
    </row>
    <row r="23620" spans="17:17" x14ac:dyDescent="0.35">
      <c r="Q23620" s="2"/>
    </row>
    <row r="23621" spans="17:17" x14ac:dyDescent="0.35">
      <c r="Q23621" s="2"/>
    </row>
    <row r="23622" spans="17:17" x14ac:dyDescent="0.35">
      <c r="Q23622" s="2"/>
    </row>
    <row r="23623" spans="17:17" x14ac:dyDescent="0.35">
      <c r="Q23623" s="2"/>
    </row>
    <row r="23624" spans="17:17" x14ac:dyDescent="0.35">
      <c r="Q23624" s="2"/>
    </row>
    <row r="23625" spans="17:17" x14ac:dyDescent="0.35">
      <c r="Q23625" s="2"/>
    </row>
    <row r="23626" spans="17:17" x14ac:dyDescent="0.35">
      <c r="Q23626" s="2"/>
    </row>
    <row r="23627" spans="17:17" x14ac:dyDescent="0.35">
      <c r="Q23627" s="2"/>
    </row>
    <row r="23628" spans="17:17" x14ac:dyDescent="0.35">
      <c r="Q23628" s="2"/>
    </row>
    <row r="23629" spans="17:17" x14ac:dyDescent="0.35">
      <c r="Q23629" s="2"/>
    </row>
    <row r="23630" spans="17:17" x14ac:dyDescent="0.35">
      <c r="Q23630" s="2"/>
    </row>
    <row r="23631" spans="17:17" x14ac:dyDescent="0.35">
      <c r="Q23631" s="2"/>
    </row>
    <row r="23632" spans="17:17" x14ac:dyDescent="0.35">
      <c r="Q23632" s="2"/>
    </row>
    <row r="23633" spans="17:17" x14ac:dyDescent="0.35">
      <c r="Q23633" s="2"/>
    </row>
    <row r="23634" spans="17:17" x14ac:dyDescent="0.35">
      <c r="Q23634" s="2"/>
    </row>
    <row r="23635" spans="17:17" x14ac:dyDescent="0.35">
      <c r="Q23635" s="2"/>
    </row>
    <row r="23636" spans="17:17" x14ac:dyDescent="0.35">
      <c r="Q23636" s="2"/>
    </row>
    <row r="23637" spans="17:17" x14ac:dyDescent="0.35">
      <c r="Q23637" s="2"/>
    </row>
    <row r="23638" spans="17:17" x14ac:dyDescent="0.35">
      <c r="Q23638" s="2"/>
    </row>
    <row r="23639" spans="17:17" x14ac:dyDescent="0.35">
      <c r="Q23639" s="2"/>
    </row>
    <row r="23640" spans="17:17" x14ac:dyDescent="0.35">
      <c r="Q23640" s="2"/>
    </row>
    <row r="23641" spans="17:17" x14ac:dyDescent="0.35">
      <c r="Q23641" s="2"/>
    </row>
    <row r="23642" spans="17:17" x14ac:dyDescent="0.35">
      <c r="Q23642" s="2"/>
    </row>
    <row r="23643" spans="17:17" x14ac:dyDescent="0.35">
      <c r="Q23643" s="2"/>
    </row>
    <row r="23644" spans="17:17" x14ac:dyDescent="0.35">
      <c r="Q23644" s="2"/>
    </row>
    <row r="23645" spans="17:17" x14ac:dyDescent="0.35">
      <c r="Q23645" s="2"/>
    </row>
    <row r="23646" spans="17:17" x14ac:dyDescent="0.35">
      <c r="Q23646" s="2"/>
    </row>
    <row r="23647" spans="17:17" x14ac:dyDescent="0.35">
      <c r="Q23647" s="2"/>
    </row>
    <row r="23648" spans="17:17" x14ac:dyDescent="0.35">
      <c r="Q23648" s="2"/>
    </row>
    <row r="23649" spans="17:17" x14ac:dyDescent="0.35">
      <c r="Q23649" s="2"/>
    </row>
    <row r="23650" spans="17:17" x14ac:dyDescent="0.35">
      <c r="Q23650" s="2"/>
    </row>
    <row r="23651" spans="17:17" x14ac:dyDescent="0.35">
      <c r="Q23651" s="2"/>
    </row>
    <row r="23652" spans="17:17" x14ac:dyDescent="0.35">
      <c r="Q23652" s="2"/>
    </row>
    <row r="23653" spans="17:17" x14ac:dyDescent="0.35">
      <c r="Q23653" s="2"/>
    </row>
    <row r="23654" spans="17:17" x14ac:dyDescent="0.35">
      <c r="Q23654" s="2"/>
    </row>
    <row r="23655" spans="17:17" x14ac:dyDescent="0.35">
      <c r="Q23655" s="2"/>
    </row>
    <row r="23656" spans="17:17" x14ac:dyDescent="0.35">
      <c r="Q23656" s="2"/>
    </row>
    <row r="23657" spans="17:17" x14ac:dyDescent="0.35">
      <c r="Q23657" s="2"/>
    </row>
    <row r="23658" spans="17:17" x14ac:dyDescent="0.35">
      <c r="Q23658" s="2"/>
    </row>
    <row r="23659" spans="17:17" x14ac:dyDescent="0.35">
      <c r="Q23659" s="2"/>
    </row>
    <row r="23660" spans="17:17" x14ac:dyDescent="0.35">
      <c r="Q23660" s="2"/>
    </row>
    <row r="23661" spans="17:17" x14ac:dyDescent="0.35">
      <c r="Q23661" s="2"/>
    </row>
    <row r="23662" spans="17:17" x14ac:dyDescent="0.35">
      <c r="Q23662" s="2"/>
    </row>
    <row r="23663" spans="17:17" x14ac:dyDescent="0.35">
      <c r="Q23663" s="2"/>
    </row>
    <row r="23664" spans="17:17" x14ac:dyDescent="0.35">
      <c r="Q23664" s="2"/>
    </row>
    <row r="23665" spans="17:17" x14ac:dyDescent="0.35">
      <c r="Q23665" s="2"/>
    </row>
    <row r="23666" spans="17:17" x14ac:dyDescent="0.35">
      <c r="Q23666" s="2"/>
    </row>
    <row r="23667" spans="17:17" x14ac:dyDescent="0.35">
      <c r="Q23667" s="2"/>
    </row>
    <row r="23668" spans="17:17" x14ac:dyDescent="0.35">
      <c r="Q23668" s="2"/>
    </row>
    <row r="23669" spans="17:17" x14ac:dyDescent="0.35">
      <c r="Q23669" s="2"/>
    </row>
    <row r="23670" spans="17:17" x14ac:dyDescent="0.35">
      <c r="Q23670" s="2"/>
    </row>
    <row r="23671" spans="17:17" x14ac:dyDescent="0.35">
      <c r="Q23671" s="2"/>
    </row>
    <row r="23672" spans="17:17" x14ac:dyDescent="0.35">
      <c r="Q23672" s="2"/>
    </row>
    <row r="23673" spans="17:17" x14ac:dyDescent="0.35">
      <c r="Q23673" s="2"/>
    </row>
    <row r="23674" spans="17:17" x14ac:dyDescent="0.35">
      <c r="Q23674" s="2"/>
    </row>
    <row r="23675" spans="17:17" x14ac:dyDescent="0.35">
      <c r="Q23675" s="2"/>
    </row>
    <row r="23676" spans="17:17" x14ac:dyDescent="0.35">
      <c r="Q23676" s="2"/>
    </row>
    <row r="23677" spans="17:17" x14ac:dyDescent="0.35">
      <c r="Q23677" s="2"/>
    </row>
    <row r="23678" spans="17:17" x14ac:dyDescent="0.35">
      <c r="Q23678" s="2"/>
    </row>
    <row r="23679" spans="17:17" x14ac:dyDescent="0.35">
      <c r="Q23679" s="2"/>
    </row>
    <row r="23680" spans="17:17" x14ac:dyDescent="0.35">
      <c r="Q23680" s="2"/>
    </row>
    <row r="23681" spans="17:17" x14ac:dyDescent="0.35">
      <c r="Q23681" s="2"/>
    </row>
    <row r="23682" spans="17:17" x14ac:dyDescent="0.35">
      <c r="Q23682" s="2"/>
    </row>
    <row r="23683" spans="17:17" x14ac:dyDescent="0.35">
      <c r="Q23683" s="2"/>
    </row>
    <row r="23684" spans="17:17" x14ac:dyDescent="0.35">
      <c r="Q23684" s="2"/>
    </row>
    <row r="23685" spans="17:17" x14ac:dyDescent="0.35">
      <c r="Q23685" s="2"/>
    </row>
    <row r="23686" spans="17:17" x14ac:dyDescent="0.35">
      <c r="Q23686" s="2"/>
    </row>
    <row r="23687" spans="17:17" x14ac:dyDescent="0.35">
      <c r="Q23687" s="2"/>
    </row>
    <row r="23688" spans="17:17" x14ac:dyDescent="0.35">
      <c r="Q23688" s="2"/>
    </row>
    <row r="23689" spans="17:17" x14ac:dyDescent="0.35">
      <c r="Q23689" s="2"/>
    </row>
    <row r="23690" spans="17:17" x14ac:dyDescent="0.35">
      <c r="Q23690" s="2"/>
    </row>
    <row r="23691" spans="17:17" x14ac:dyDescent="0.35">
      <c r="Q23691" s="2"/>
    </row>
    <row r="23692" spans="17:17" x14ac:dyDescent="0.35">
      <c r="Q23692" s="2"/>
    </row>
    <row r="23693" spans="17:17" x14ac:dyDescent="0.35">
      <c r="Q23693" s="2"/>
    </row>
    <row r="23694" spans="17:17" x14ac:dyDescent="0.35">
      <c r="Q23694" s="2"/>
    </row>
    <row r="23695" spans="17:17" x14ac:dyDescent="0.35">
      <c r="Q23695" s="2"/>
    </row>
    <row r="23696" spans="17:17" x14ac:dyDescent="0.35">
      <c r="Q23696" s="2"/>
    </row>
    <row r="23697" spans="17:17" x14ac:dyDescent="0.35">
      <c r="Q23697" s="2"/>
    </row>
    <row r="23698" spans="17:17" x14ac:dyDescent="0.35">
      <c r="Q23698" s="2"/>
    </row>
    <row r="23699" spans="17:17" x14ac:dyDescent="0.35">
      <c r="Q23699" s="2"/>
    </row>
    <row r="23700" spans="17:17" x14ac:dyDescent="0.35">
      <c r="Q23700" s="2"/>
    </row>
    <row r="23701" spans="17:17" x14ac:dyDescent="0.35">
      <c r="Q23701" s="2"/>
    </row>
    <row r="23702" spans="17:17" x14ac:dyDescent="0.35">
      <c r="Q23702" s="2"/>
    </row>
    <row r="23703" spans="17:17" x14ac:dyDescent="0.35">
      <c r="Q23703" s="2"/>
    </row>
    <row r="23704" spans="17:17" x14ac:dyDescent="0.35">
      <c r="Q23704" s="2"/>
    </row>
    <row r="23705" spans="17:17" x14ac:dyDescent="0.35">
      <c r="Q23705" s="2"/>
    </row>
    <row r="23706" spans="17:17" x14ac:dyDescent="0.35">
      <c r="Q23706" s="2"/>
    </row>
    <row r="23707" spans="17:17" x14ac:dyDescent="0.35">
      <c r="Q23707" s="2"/>
    </row>
    <row r="23708" spans="17:17" x14ac:dyDescent="0.35">
      <c r="Q23708" s="2"/>
    </row>
    <row r="23709" spans="17:17" x14ac:dyDescent="0.35">
      <c r="Q23709" s="2"/>
    </row>
    <row r="23710" spans="17:17" x14ac:dyDescent="0.35">
      <c r="Q23710" s="2"/>
    </row>
    <row r="23711" spans="17:17" x14ac:dyDescent="0.35">
      <c r="Q23711" s="2"/>
    </row>
    <row r="23712" spans="17:17" x14ac:dyDescent="0.35">
      <c r="Q23712" s="2"/>
    </row>
    <row r="23713" spans="17:17" x14ac:dyDescent="0.35">
      <c r="Q23713" s="2"/>
    </row>
    <row r="23714" spans="17:17" x14ac:dyDescent="0.35">
      <c r="Q23714" s="2"/>
    </row>
    <row r="23715" spans="17:17" x14ac:dyDescent="0.35">
      <c r="Q23715" s="2"/>
    </row>
    <row r="23716" spans="17:17" x14ac:dyDescent="0.35">
      <c r="Q23716" s="2"/>
    </row>
    <row r="23717" spans="17:17" x14ac:dyDescent="0.35">
      <c r="Q23717" s="2"/>
    </row>
    <row r="23718" spans="17:17" x14ac:dyDescent="0.35">
      <c r="Q23718" s="2"/>
    </row>
    <row r="23719" spans="17:17" x14ac:dyDescent="0.35">
      <c r="Q23719" s="2"/>
    </row>
    <row r="23720" spans="17:17" x14ac:dyDescent="0.35">
      <c r="Q23720" s="2"/>
    </row>
    <row r="23721" spans="17:17" x14ac:dyDescent="0.35">
      <c r="Q23721" s="2"/>
    </row>
    <row r="23722" spans="17:17" x14ac:dyDescent="0.35">
      <c r="Q23722" s="2"/>
    </row>
    <row r="23723" spans="17:17" x14ac:dyDescent="0.35">
      <c r="Q23723" s="2"/>
    </row>
    <row r="23724" spans="17:17" x14ac:dyDescent="0.35">
      <c r="Q23724" s="2"/>
    </row>
    <row r="23725" spans="17:17" x14ac:dyDescent="0.35">
      <c r="Q23725" s="2"/>
    </row>
    <row r="23726" spans="17:17" x14ac:dyDescent="0.35">
      <c r="Q23726" s="2"/>
    </row>
    <row r="23727" spans="17:17" x14ac:dyDescent="0.35">
      <c r="Q23727" s="2"/>
    </row>
    <row r="23728" spans="17:17" x14ac:dyDescent="0.35">
      <c r="Q23728" s="2"/>
    </row>
    <row r="23729" spans="17:17" x14ac:dyDescent="0.35">
      <c r="Q23729" s="2"/>
    </row>
    <row r="23730" spans="17:17" x14ac:dyDescent="0.35">
      <c r="Q23730" s="2"/>
    </row>
    <row r="23731" spans="17:17" x14ac:dyDescent="0.35">
      <c r="Q23731" s="2"/>
    </row>
    <row r="23732" spans="17:17" x14ac:dyDescent="0.35">
      <c r="Q23732" s="2"/>
    </row>
    <row r="23733" spans="17:17" x14ac:dyDescent="0.35">
      <c r="Q23733" s="2"/>
    </row>
    <row r="23734" spans="17:17" x14ac:dyDescent="0.35">
      <c r="Q23734" s="2"/>
    </row>
    <row r="23735" spans="17:17" x14ac:dyDescent="0.35">
      <c r="Q23735" s="2"/>
    </row>
    <row r="23736" spans="17:17" x14ac:dyDescent="0.35">
      <c r="Q23736" s="2"/>
    </row>
    <row r="23737" spans="17:17" x14ac:dyDescent="0.35">
      <c r="Q23737" s="2"/>
    </row>
    <row r="23738" spans="17:17" x14ac:dyDescent="0.35">
      <c r="Q23738" s="2"/>
    </row>
    <row r="23739" spans="17:17" x14ac:dyDescent="0.35">
      <c r="Q23739" s="2"/>
    </row>
    <row r="23740" spans="17:17" x14ac:dyDescent="0.35">
      <c r="Q23740" s="2"/>
    </row>
    <row r="23741" spans="17:17" x14ac:dyDescent="0.35">
      <c r="Q23741" s="2"/>
    </row>
    <row r="23742" spans="17:17" x14ac:dyDescent="0.35">
      <c r="Q23742" s="2"/>
    </row>
    <row r="23743" spans="17:17" x14ac:dyDescent="0.35">
      <c r="Q23743" s="2"/>
    </row>
    <row r="23744" spans="17:17" x14ac:dyDescent="0.35">
      <c r="Q23744" s="2"/>
    </row>
    <row r="23745" spans="17:17" x14ac:dyDescent="0.35">
      <c r="Q23745" s="2"/>
    </row>
    <row r="23746" spans="17:17" x14ac:dyDescent="0.35">
      <c r="Q23746" s="2"/>
    </row>
    <row r="23747" spans="17:17" x14ac:dyDescent="0.35">
      <c r="Q23747" s="2"/>
    </row>
    <row r="23748" spans="17:17" x14ac:dyDescent="0.35">
      <c r="Q23748" s="2"/>
    </row>
    <row r="23749" spans="17:17" x14ac:dyDescent="0.35">
      <c r="Q23749" s="2"/>
    </row>
    <row r="23750" spans="17:17" x14ac:dyDescent="0.35">
      <c r="Q23750" s="2"/>
    </row>
    <row r="23751" spans="17:17" x14ac:dyDescent="0.35">
      <c r="Q23751" s="2"/>
    </row>
    <row r="23752" spans="17:17" x14ac:dyDescent="0.35">
      <c r="Q23752" s="2"/>
    </row>
    <row r="23753" spans="17:17" x14ac:dyDescent="0.35">
      <c r="Q23753" s="2"/>
    </row>
    <row r="23754" spans="17:17" x14ac:dyDescent="0.35">
      <c r="Q23754" s="2"/>
    </row>
    <row r="23755" spans="17:17" x14ac:dyDescent="0.35">
      <c r="Q23755" s="2"/>
    </row>
    <row r="23756" spans="17:17" x14ac:dyDescent="0.35">
      <c r="Q23756" s="2"/>
    </row>
    <row r="23757" spans="17:17" x14ac:dyDescent="0.35">
      <c r="Q23757" s="2"/>
    </row>
    <row r="23758" spans="17:17" x14ac:dyDescent="0.35">
      <c r="Q23758" s="2"/>
    </row>
    <row r="23759" spans="17:17" x14ac:dyDescent="0.35">
      <c r="Q23759" s="2"/>
    </row>
    <row r="23760" spans="17:17" x14ac:dyDescent="0.35">
      <c r="Q23760" s="2"/>
    </row>
    <row r="23761" spans="17:17" x14ac:dyDescent="0.35">
      <c r="Q23761" s="2"/>
    </row>
    <row r="23762" spans="17:17" x14ac:dyDescent="0.35">
      <c r="Q23762" s="2"/>
    </row>
    <row r="23763" spans="17:17" x14ac:dyDescent="0.35">
      <c r="Q23763" s="2"/>
    </row>
    <row r="23764" spans="17:17" x14ac:dyDescent="0.35">
      <c r="Q23764" s="2"/>
    </row>
    <row r="23765" spans="17:17" x14ac:dyDescent="0.35">
      <c r="Q23765" s="2"/>
    </row>
    <row r="23766" spans="17:17" x14ac:dyDescent="0.35">
      <c r="Q23766" s="2"/>
    </row>
    <row r="23767" spans="17:17" x14ac:dyDescent="0.35">
      <c r="Q23767" s="2"/>
    </row>
    <row r="23768" spans="17:17" x14ac:dyDescent="0.35">
      <c r="Q23768" s="2"/>
    </row>
    <row r="23769" spans="17:17" x14ac:dyDescent="0.35">
      <c r="Q23769" s="2"/>
    </row>
    <row r="23770" spans="17:17" x14ac:dyDescent="0.35">
      <c r="Q23770" s="2"/>
    </row>
    <row r="23771" spans="17:17" x14ac:dyDescent="0.35">
      <c r="Q23771" s="2"/>
    </row>
    <row r="23772" spans="17:17" x14ac:dyDescent="0.35">
      <c r="Q23772" s="2"/>
    </row>
    <row r="23773" spans="17:17" x14ac:dyDescent="0.35">
      <c r="Q23773" s="2"/>
    </row>
    <row r="23774" spans="17:17" x14ac:dyDescent="0.35">
      <c r="Q23774" s="2"/>
    </row>
    <row r="23775" spans="17:17" x14ac:dyDescent="0.35">
      <c r="Q23775" s="2"/>
    </row>
    <row r="23776" spans="17:17" x14ac:dyDescent="0.35">
      <c r="Q23776" s="2"/>
    </row>
    <row r="23777" spans="17:17" x14ac:dyDescent="0.35">
      <c r="Q23777" s="2"/>
    </row>
    <row r="23778" spans="17:17" x14ac:dyDescent="0.35">
      <c r="Q23778" s="2"/>
    </row>
    <row r="23779" spans="17:17" x14ac:dyDescent="0.35">
      <c r="Q23779" s="2"/>
    </row>
    <row r="23780" spans="17:17" x14ac:dyDescent="0.35">
      <c r="Q23780" s="2"/>
    </row>
    <row r="23781" spans="17:17" x14ac:dyDescent="0.35">
      <c r="Q23781" s="2"/>
    </row>
    <row r="23782" spans="17:17" x14ac:dyDescent="0.35">
      <c r="Q23782" s="2"/>
    </row>
    <row r="23783" spans="17:17" x14ac:dyDescent="0.35">
      <c r="Q23783" s="2"/>
    </row>
    <row r="23784" spans="17:17" x14ac:dyDescent="0.35">
      <c r="Q23784" s="2"/>
    </row>
    <row r="23785" spans="17:17" x14ac:dyDescent="0.35">
      <c r="Q23785" s="2"/>
    </row>
    <row r="23786" spans="17:17" x14ac:dyDescent="0.35">
      <c r="Q23786" s="2"/>
    </row>
    <row r="23787" spans="17:17" x14ac:dyDescent="0.35">
      <c r="Q23787" s="2"/>
    </row>
    <row r="23788" spans="17:17" x14ac:dyDescent="0.35">
      <c r="Q23788" s="2"/>
    </row>
    <row r="23789" spans="17:17" x14ac:dyDescent="0.35">
      <c r="Q23789" s="2"/>
    </row>
    <row r="23790" spans="17:17" x14ac:dyDescent="0.35">
      <c r="Q23790" s="2"/>
    </row>
    <row r="23791" spans="17:17" x14ac:dyDescent="0.35">
      <c r="Q23791" s="2"/>
    </row>
    <row r="23792" spans="17:17" x14ac:dyDescent="0.35">
      <c r="Q23792" s="2"/>
    </row>
    <row r="23793" spans="17:17" x14ac:dyDescent="0.35">
      <c r="Q23793" s="2"/>
    </row>
    <row r="23794" spans="17:17" x14ac:dyDescent="0.35">
      <c r="Q23794" s="2"/>
    </row>
    <row r="23795" spans="17:17" x14ac:dyDescent="0.35">
      <c r="Q23795" s="2"/>
    </row>
    <row r="23796" spans="17:17" x14ac:dyDescent="0.35">
      <c r="Q23796" s="2"/>
    </row>
    <row r="23797" spans="17:17" x14ac:dyDescent="0.35">
      <c r="Q23797" s="2"/>
    </row>
    <row r="23798" spans="17:17" x14ac:dyDescent="0.35">
      <c r="Q23798" s="2"/>
    </row>
    <row r="23799" spans="17:17" x14ac:dyDescent="0.35">
      <c r="Q23799" s="2"/>
    </row>
    <row r="23800" spans="17:17" x14ac:dyDescent="0.35">
      <c r="Q23800" s="2"/>
    </row>
    <row r="23801" spans="17:17" x14ac:dyDescent="0.35">
      <c r="Q23801" s="2"/>
    </row>
    <row r="23802" spans="17:17" x14ac:dyDescent="0.35">
      <c r="Q23802" s="2"/>
    </row>
    <row r="23803" spans="17:17" x14ac:dyDescent="0.35">
      <c r="Q23803" s="2"/>
    </row>
    <row r="23804" spans="17:17" x14ac:dyDescent="0.35">
      <c r="Q23804" s="2"/>
    </row>
    <row r="23805" spans="17:17" x14ac:dyDescent="0.35">
      <c r="Q23805" s="2"/>
    </row>
    <row r="23806" spans="17:17" x14ac:dyDescent="0.35">
      <c r="Q23806" s="2"/>
    </row>
    <row r="23807" spans="17:17" x14ac:dyDescent="0.35">
      <c r="Q23807" s="2"/>
    </row>
    <row r="23808" spans="17:17" x14ac:dyDescent="0.35">
      <c r="Q23808" s="2"/>
    </row>
    <row r="23809" spans="17:17" x14ac:dyDescent="0.35">
      <c r="Q23809" s="2"/>
    </row>
    <row r="23810" spans="17:17" x14ac:dyDescent="0.35">
      <c r="Q23810" s="2"/>
    </row>
    <row r="23811" spans="17:17" x14ac:dyDescent="0.35">
      <c r="Q23811" s="2"/>
    </row>
    <row r="23812" spans="17:17" x14ac:dyDescent="0.35">
      <c r="Q23812" s="2"/>
    </row>
    <row r="23813" spans="17:17" x14ac:dyDescent="0.35">
      <c r="Q23813" s="2"/>
    </row>
    <row r="23814" spans="17:17" x14ac:dyDescent="0.35">
      <c r="Q23814" s="2"/>
    </row>
    <row r="23815" spans="17:17" x14ac:dyDescent="0.35">
      <c r="Q23815" s="2"/>
    </row>
    <row r="23816" spans="17:17" x14ac:dyDescent="0.35">
      <c r="Q23816" s="2"/>
    </row>
    <row r="23817" spans="17:17" x14ac:dyDescent="0.35">
      <c r="Q23817" s="2"/>
    </row>
    <row r="23818" spans="17:17" x14ac:dyDescent="0.35">
      <c r="Q23818" s="2"/>
    </row>
    <row r="23819" spans="17:17" x14ac:dyDescent="0.35">
      <c r="Q23819" s="2"/>
    </row>
    <row r="23820" spans="17:17" x14ac:dyDescent="0.35">
      <c r="Q23820" s="2"/>
    </row>
    <row r="23821" spans="17:17" x14ac:dyDescent="0.35">
      <c r="Q23821" s="2"/>
    </row>
    <row r="23822" spans="17:17" x14ac:dyDescent="0.35">
      <c r="Q23822" s="2"/>
    </row>
    <row r="23823" spans="17:17" x14ac:dyDescent="0.35">
      <c r="Q23823" s="2"/>
    </row>
    <row r="23824" spans="17:17" x14ac:dyDescent="0.35">
      <c r="Q23824" s="2"/>
    </row>
    <row r="23825" spans="17:17" x14ac:dyDescent="0.35">
      <c r="Q23825" s="2"/>
    </row>
    <row r="23826" spans="17:17" x14ac:dyDescent="0.35">
      <c r="Q23826" s="2"/>
    </row>
    <row r="23827" spans="17:17" x14ac:dyDescent="0.35">
      <c r="Q23827" s="2"/>
    </row>
    <row r="23828" spans="17:17" x14ac:dyDescent="0.35">
      <c r="Q23828" s="2"/>
    </row>
    <row r="23829" spans="17:17" x14ac:dyDescent="0.35">
      <c r="Q23829" s="2"/>
    </row>
    <row r="23830" spans="17:17" x14ac:dyDescent="0.35">
      <c r="Q23830" s="2"/>
    </row>
    <row r="23831" spans="17:17" x14ac:dyDescent="0.35">
      <c r="Q23831" s="2"/>
    </row>
    <row r="23832" spans="17:17" x14ac:dyDescent="0.35">
      <c r="Q23832" s="2"/>
    </row>
    <row r="23833" spans="17:17" x14ac:dyDescent="0.35">
      <c r="Q23833" s="2"/>
    </row>
    <row r="23834" spans="17:17" x14ac:dyDescent="0.35">
      <c r="Q23834" s="2"/>
    </row>
    <row r="23835" spans="17:17" x14ac:dyDescent="0.35">
      <c r="Q23835" s="2"/>
    </row>
    <row r="23836" spans="17:17" x14ac:dyDescent="0.35">
      <c r="Q23836" s="2"/>
    </row>
    <row r="23837" spans="17:17" x14ac:dyDescent="0.35">
      <c r="Q23837" s="2"/>
    </row>
    <row r="23838" spans="17:17" x14ac:dyDescent="0.35">
      <c r="Q23838" s="2"/>
    </row>
    <row r="23839" spans="17:17" x14ac:dyDescent="0.35">
      <c r="Q23839" s="2"/>
    </row>
    <row r="23840" spans="17:17" x14ac:dyDescent="0.35">
      <c r="Q23840" s="2"/>
    </row>
    <row r="23841" spans="17:17" x14ac:dyDescent="0.35">
      <c r="Q23841" s="2"/>
    </row>
    <row r="23842" spans="17:17" x14ac:dyDescent="0.35">
      <c r="Q23842" s="2"/>
    </row>
    <row r="23843" spans="17:17" x14ac:dyDescent="0.35">
      <c r="Q23843" s="2"/>
    </row>
    <row r="23844" spans="17:17" x14ac:dyDescent="0.35">
      <c r="Q23844" s="2"/>
    </row>
    <row r="23845" spans="17:17" x14ac:dyDescent="0.35">
      <c r="Q23845" s="2"/>
    </row>
    <row r="23846" spans="17:17" x14ac:dyDescent="0.35">
      <c r="Q23846" s="2"/>
    </row>
    <row r="23847" spans="17:17" x14ac:dyDescent="0.35">
      <c r="Q23847" s="2"/>
    </row>
    <row r="23848" spans="17:17" x14ac:dyDescent="0.35">
      <c r="Q23848" s="2"/>
    </row>
    <row r="23849" spans="17:17" x14ac:dyDescent="0.35">
      <c r="Q23849" s="2"/>
    </row>
    <row r="23850" spans="17:17" x14ac:dyDescent="0.35">
      <c r="Q23850" s="2"/>
    </row>
    <row r="23851" spans="17:17" x14ac:dyDescent="0.35">
      <c r="Q23851" s="2"/>
    </row>
    <row r="23852" spans="17:17" x14ac:dyDescent="0.35">
      <c r="Q23852" s="2"/>
    </row>
    <row r="23853" spans="17:17" x14ac:dyDescent="0.35">
      <c r="Q23853" s="2"/>
    </row>
    <row r="23854" spans="17:17" x14ac:dyDescent="0.35">
      <c r="Q23854" s="2"/>
    </row>
    <row r="23855" spans="17:17" x14ac:dyDescent="0.35">
      <c r="Q23855" s="2"/>
    </row>
    <row r="23856" spans="17:17" x14ac:dyDescent="0.35">
      <c r="Q23856" s="2"/>
    </row>
    <row r="23857" spans="17:17" x14ac:dyDescent="0.35">
      <c r="Q23857" s="2"/>
    </row>
    <row r="23858" spans="17:17" x14ac:dyDescent="0.35">
      <c r="Q23858" s="2"/>
    </row>
    <row r="23859" spans="17:17" x14ac:dyDescent="0.35">
      <c r="Q23859" s="2"/>
    </row>
    <row r="23860" spans="17:17" x14ac:dyDescent="0.35">
      <c r="Q23860" s="2"/>
    </row>
    <row r="23861" spans="17:17" x14ac:dyDescent="0.35">
      <c r="Q23861" s="2"/>
    </row>
    <row r="23862" spans="17:17" x14ac:dyDescent="0.35">
      <c r="Q23862" s="2"/>
    </row>
    <row r="23863" spans="17:17" x14ac:dyDescent="0.35">
      <c r="Q23863" s="2"/>
    </row>
    <row r="23864" spans="17:17" x14ac:dyDescent="0.35">
      <c r="Q23864" s="2"/>
    </row>
    <row r="23865" spans="17:17" x14ac:dyDescent="0.35">
      <c r="Q23865" s="2"/>
    </row>
    <row r="23866" spans="17:17" x14ac:dyDescent="0.35">
      <c r="Q23866" s="2"/>
    </row>
    <row r="23867" spans="17:17" x14ac:dyDescent="0.35">
      <c r="Q23867" s="2"/>
    </row>
    <row r="23868" spans="17:17" x14ac:dyDescent="0.35">
      <c r="Q23868" s="2"/>
    </row>
    <row r="23869" spans="17:17" x14ac:dyDescent="0.35">
      <c r="Q23869" s="2"/>
    </row>
    <row r="23870" spans="17:17" x14ac:dyDescent="0.35">
      <c r="Q23870" s="2"/>
    </row>
    <row r="23871" spans="17:17" x14ac:dyDescent="0.35">
      <c r="Q23871" s="2"/>
    </row>
    <row r="23872" spans="17:17" x14ac:dyDescent="0.35">
      <c r="Q23872" s="2"/>
    </row>
    <row r="23873" spans="17:17" x14ac:dyDescent="0.35">
      <c r="Q23873" s="2"/>
    </row>
    <row r="23874" spans="17:17" x14ac:dyDescent="0.35">
      <c r="Q23874" s="2"/>
    </row>
    <row r="23875" spans="17:17" x14ac:dyDescent="0.35">
      <c r="Q23875" s="2"/>
    </row>
    <row r="23876" spans="17:17" x14ac:dyDescent="0.35">
      <c r="Q23876" s="2"/>
    </row>
    <row r="23877" spans="17:17" x14ac:dyDescent="0.35">
      <c r="Q23877" s="2"/>
    </row>
    <row r="23878" spans="17:17" x14ac:dyDescent="0.35">
      <c r="Q23878" s="2"/>
    </row>
    <row r="23879" spans="17:17" x14ac:dyDescent="0.35">
      <c r="Q23879" s="2"/>
    </row>
    <row r="23880" spans="17:17" x14ac:dyDescent="0.35">
      <c r="Q23880" s="2"/>
    </row>
    <row r="23881" spans="17:17" x14ac:dyDescent="0.35">
      <c r="Q23881" s="2"/>
    </row>
    <row r="23882" spans="17:17" x14ac:dyDescent="0.35">
      <c r="Q23882" s="2"/>
    </row>
    <row r="23883" spans="17:17" x14ac:dyDescent="0.35">
      <c r="Q23883" s="2"/>
    </row>
    <row r="23884" spans="17:17" x14ac:dyDescent="0.35">
      <c r="Q23884" s="2"/>
    </row>
    <row r="23885" spans="17:17" x14ac:dyDescent="0.35">
      <c r="Q23885" s="2"/>
    </row>
    <row r="23886" spans="17:17" x14ac:dyDescent="0.35">
      <c r="Q23886" s="2"/>
    </row>
    <row r="23887" spans="17:17" x14ac:dyDescent="0.35">
      <c r="Q23887" s="2"/>
    </row>
    <row r="23888" spans="17:17" x14ac:dyDescent="0.35">
      <c r="Q23888" s="2"/>
    </row>
    <row r="23889" spans="17:17" x14ac:dyDescent="0.35">
      <c r="Q23889" s="2"/>
    </row>
    <row r="23890" spans="17:17" x14ac:dyDescent="0.35">
      <c r="Q23890" s="2"/>
    </row>
    <row r="23891" spans="17:17" x14ac:dyDescent="0.35">
      <c r="Q23891" s="2"/>
    </row>
    <row r="23892" spans="17:17" x14ac:dyDescent="0.35">
      <c r="Q23892" s="2"/>
    </row>
    <row r="23893" spans="17:17" x14ac:dyDescent="0.35">
      <c r="Q23893" s="2"/>
    </row>
    <row r="23894" spans="17:17" x14ac:dyDescent="0.35">
      <c r="Q23894" s="2"/>
    </row>
    <row r="23895" spans="17:17" x14ac:dyDescent="0.35">
      <c r="Q23895" s="2"/>
    </row>
    <row r="23896" spans="17:17" x14ac:dyDescent="0.35">
      <c r="Q23896" s="2"/>
    </row>
    <row r="23897" spans="17:17" x14ac:dyDescent="0.35">
      <c r="Q23897" s="2"/>
    </row>
    <row r="23898" spans="17:17" x14ac:dyDescent="0.35">
      <c r="Q23898" s="2"/>
    </row>
    <row r="23899" spans="17:17" x14ac:dyDescent="0.35">
      <c r="Q23899" s="2"/>
    </row>
    <row r="23900" spans="17:17" x14ac:dyDescent="0.35">
      <c r="Q23900" s="2"/>
    </row>
    <row r="23901" spans="17:17" x14ac:dyDescent="0.35">
      <c r="Q23901" s="2"/>
    </row>
    <row r="23902" spans="17:17" x14ac:dyDescent="0.35">
      <c r="Q23902" s="2"/>
    </row>
    <row r="23903" spans="17:17" x14ac:dyDescent="0.35">
      <c r="Q23903" s="2"/>
    </row>
    <row r="23904" spans="17:17" x14ac:dyDescent="0.35">
      <c r="Q23904" s="2"/>
    </row>
    <row r="23905" spans="17:17" x14ac:dyDescent="0.35">
      <c r="Q23905" s="2"/>
    </row>
    <row r="23906" spans="17:17" x14ac:dyDescent="0.35">
      <c r="Q23906" s="2"/>
    </row>
    <row r="23907" spans="17:17" x14ac:dyDescent="0.35">
      <c r="Q23907" s="2"/>
    </row>
    <row r="23908" spans="17:17" x14ac:dyDescent="0.35">
      <c r="Q23908" s="2"/>
    </row>
    <row r="23909" spans="17:17" x14ac:dyDescent="0.35">
      <c r="Q23909" s="2"/>
    </row>
    <row r="23910" spans="17:17" x14ac:dyDescent="0.35">
      <c r="Q23910" s="2"/>
    </row>
    <row r="23911" spans="17:17" x14ac:dyDescent="0.35">
      <c r="Q23911" s="2"/>
    </row>
    <row r="23912" spans="17:17" x14ac:dyDescent="0.35">
      <c r="Q23912" s="2"/>
    </row>
    <row r="23913" spans="17:17" x14ac:dyDescent="0.35">
      <c r="Q23913" s="2"/>
    </row>
    <row r="23914" spans="17:17" x14ac:dyDescent="0.35">
      <c r="Q23914" s="2"/>
    </row>
    <row r="23915" spans="17:17" x14ac:dyDescent="0.35">
      <c r="Q23915" s="2"/>
    </row>
    <row r="23916" spans="17:17" x14ac:dyDescent="0.35">
      <c r="Q23916" s="2"/>
    </row>
    <row r="23917" spans="17:17" x14ac:dyDescent="0.35">
      <c r="Q23917" s="2"/>
    </row>
    <row r="23918" spans="17:17" x14ac:dyDescent="0.35">
      <c r="Q23918" s="2"/>
    </row>
    <row r="23919" spans="17:17" x14ac:dyDescent="0.35">
      <c r="Q23919" s="2"/>
    </row>
    <row r="23920" spans="17:17" x14ac:dyDescent="0.35">
      <c r="Q23920" s="2"/>
    </row>
    <row r="23921" spans="17:17" x14ac:dyDescent="0.35">
      <c r="Q23921" s="2"/>
    </row>
    <row r="23922" spans="17:17" x14ac:dyDescent="0.35">
      <c r="Q23922" s="2"/>
    </row>
    <row r="23923" spans="17:17" x14ac:dyDescent="0.35">
      <c r="Q23923" s="2"/>
    </row>
    <row r="23924" spans="17:17" x14ac:dyDescent="0.35">
      <c r="Q23924" s="2"/>
    </row>
    <row r="23925" spans="17:17" x14ac:dyDescent="0.35">
      <c r="Q23925" s="2"/>
    </row>
    <row r="23926" spans="17:17" x14ac:dyDescent="0.35">
      <c r="Q23926" s="2"/>
    </row>
    <row r="23927" spans="17:17" x14ac:dyDescent="0.35">
      <c r="Q23927" s="2"/>
    </row>
    <row r="23928" spans="17:17" x14ac:dyDescent="0.35">
      <c r="Q23928" s="2"/>
    </row>
    <row r="23929" spans="17:17" x14ac:dyDescent="0.35">
      <c r="Q23929" s="2"/>
    </row>
    <row r="23930" spans="17:17" x14ac:dyDescent="0.35">
      <c r="Q23930" s="2"/>
    </row>
    <row r="23931" spans="17:17" x14ac:dyDescent="0.35">
      <c r="Q23931" s="2"/>
    </row>
    <row r="23932" spans="17:17" x14ac:dyDescent="0.35">
      <c r="Q23932" s="2"/>
    </row>
    <row r="23933" spans="17:17" x14ac:dyDescent="0.35">
      <c r="Q23933" s="2"/>
    </row>
    <row r="23934" spans="17:17" x14ac:dyDescent="0.35">
      <c r="Q23934" s="2"/>
    </row>
    <row r="23935" spans="17:17" x14ac:dyDescent="0.35">
      <c r="Q23935" s="2"/>
    </row>
    <row r="23936" spans="17:17" x14ac:dyDescent="0.35">
      <c r="Q23936" s="2"/>
    </row>
    <row r="23937" spans="17:17" x14ac:dyDescent="0.35">
      <c r="Q23937" s="2"/>
    </row>
    <row r="23938" spans="17:17" x14ac:dyDescent="0.35">
      <c r="Q23938" s="2"/>
    </row>
    <row r="23939" spans="17:17" x14ac:dyDescent="0.35">
      <c r="Q23939" s="2"/>
    </row>
    <row r="23940" spans="17:17" x14ac:dyDescent="0.35">
      <c r="Q23940" s="2"/>
    </row>
    <row r="23941" spans="17:17" x14ac:dyDescent="0.35">
      <c r="Q23941" s="2"/>
    </row>
    <row r="23942" spans="17:17" x14ac:dyDescent="0.35">
      <c r="Q23942" s="2"/>
    </row>
    <row r="23943" spans="17:17" x14ac:dyDescent="0.35">
      <c r="Q23943" s="2"/>
    </row>
    <row r="23944" spans="17:17" x14ac:dyDescent="0.35">
      <c r="Q23944" s="2"/>
    </row>
    <row r="23945" spans="17:17" x14ac:dyDescent="0.35">
      <c r="Q23945" s="2"/>
    </row>
    <row r="23946" spans="17:17" x14ac:dyDescent="0.35">
      <c r="Q23946" s="2"/>
    </row>
    <row r="23947" spans="17:17" x14ac:dyDescent="0.35">
      <c r="Q23947" s="2"/>
    </row>
    <row r="23948" spans="17:17" x14ac:dyDescent="0.35">
      <c r="Q23948" s="2"/>
    </row>
    <row r="23949" spans="17:17" x14ac:dyDescent="0.35">
      <c r="Q23949" s="2"/>
    </row>
    <row r="23950" spans="17:17" x14ac:dyDescent="0.35">
      <c r="Q23950" s="2"/>
    </row>
    <row r="23951" spans="17:17" x14ac:dyDescent="0.35">
      <c r="Q23951" s="2"/>
    </row>
    <row r="23952" spans="17:17" x14ac:dyDescent="0.35">
      <c r="Q23952" s="2"/>
    </row>
    <row r="23953" spans="17:17" x14ac:dyDescent="0.35">
      <c r="Q23953" s="2"/>
    </row>
    <row r="23954" spans="17:17" x14ac:dyDescent="0.35">
      <c r="Q23954" s="2"/>
    </row>
    <row r="23955" spans="17:17" x14ac:dyDescent="0.35">
      <c r="Q23955" s="2"/>
    </row>
    <row r="23956" spans="17:17" x14ac:dyDescent="0.35">
      <c r="Q23956" s="2"/>
    </row>
    <row r="23957" spans="17:17" x14ac:dyDescent="0.35">
      <c r="Q23957" s="2"/>
    </row>
    <row r="23958" spans="17:17" x14ac:dyDescent="0.35">
      <c r="Q23958" s="2"/>
    </row>
    <row r="23959" spans="17:17" x14ac:dyDescent="0.35">
      <c r="Q23959" s="2"/>
    </row>
    <row r="23960" spans="17:17" x14ac:dyDescent="0.35">
      <c r="Q23960" s="2"/>
    </row>
    <row r="23961" spans="17:17" x14ac:dyDescent="0.35">
      <c r="Q23961" s="2"/>
    </row>
    <row r="23962" spans="17:17" x14ac:dyDescent="0.35">
      <c r="Q23962" s="2"/>
    </row>
    <row r="23963" spans="17:17" x14ac:dyDescent="0.35">
      <c r="Q23963" s="2"/>
    </row>
    <row r="23964" spans="17:17" x14ac:dyDescent="0.35">
      <c r="Q23964" s="2"/>
    </row>
    <row r="23965" spans="17:17" x14ac:dyDescent="0.35">
      <c r="Q23965" s="2"/>
    </row>
    <row r="23966" spans="17:17" x14ac:dyDescent="0.35">
      <c r="Q23966" s="2"/>
    </row>
    <row r="23967" spans="17:17" x14ac:dyDescent="0.35">
      <c r="Q23967" s="2"/>
    </row>
    <row r="23968" spans="17:17" x14ac:dyDescent="0.35">
      <c r="Q23968" s="2"/>
    </row>
    <row r="23969" spans="17:17" x14ac:dyDescent="0.35">
      <c r="Q23969" s="2"/>
    </row>
    <row r="23970" spans="17:17" x14ac:dyDescent="0.35">
      <c r="Q23970" s="2"/>
    </row>
    <row r="23971" spans="17:17" x14ac:dyDescent="0.35">
      <c r="Q23971" s="2"/>
    </row>
    <row r="23972" spans="17:17" x14ac:dyDescent="0.35">
      <c r="Q23972" s="2"/>
    </row>
    <row r="23973" spans="17:17" x14ac:dyDescent="0.35">
      <c r="Q23973" s="2"/>
    </row>
    <row r="23974" spans="17:17" x14ac:dyDescent="0.35">
      <c r="Q23974" s="2"/>
    </row>
    <row r="23975" spans="17:17" x14ac:dyDescent="0.35">
      <c r="Q23975" s="2"/>
    </row>
    <row r="23976" spans="17:17" x14ac:dyDescent="0.35">
      <c r="Q23976" s="2"/>
    </row>
    <row r="23977" spans="17:17" x14ac:dyDescent="0.35">
      <c r="Q23977" s="2"/>
    </row>
    <row r="23978" spans="17:17" x14ac:dyDescent="0.35">
      <c r="Q23978" s="2"/>
    </row>
    <row r="23979" spans="17:17" x14ac:dyDescent="0.35">
      <c r="Q23979" s="2"/>
    </row>
    <row r="23980" spans="17:17" x14ac:dyDescent="0.35">
      <c r="Q23980" s="2"/>
    </row>
    <row r="23981" spans="17:17" x14ac:dyDescent="0.35">
      <c r="Q23981" s="2"/>
    </row>
    <row r="23982" spans="17:17" x14ac:dyDescent="0.35">
      <c r="Q23982" s="2"/>
    </row>
    <row r="23983" spans="17:17" x14ac:dyDescent="0.35">
      <c r="Q23983" s="2"/>
    </row>
    <row r="23984" spans="17:17" x14ac:dyDescent="0.35">
      <c r="Q23984" s="2"/>
    </row>
    <row r="23985" spans="17:17" x14ac:dyDescent="0.35">
      <c r="Q23985" s="2"/>
    </row>
    <row r="23986" spans="17:17" x14ac:dyDescent="0.35">
      <c r="Q23986" s="2"/>
    </row>
    <row r="23987" spans="17:17" x14ac:dyDescent="0.35">
      <c r="Q23987" s="2"/>
    </row>
    <row r="23988" spans="17:17" x14ac:dyDescent="0.35">
      <c r="Q23988" s="2"/>
    </row>
    <row r="23989" spans="17:17" x14ac:dyDescent="0.35">
      <c r="Q23989" s="2"/>
    </row>
    <row r="23990" spans="17:17" x14ac:dyDescent="0.35">
      <c r="Q23990" s="2"/>
    </row>
    <row r="23991" spans="17:17" x14ac:dyDescent="0.35">
      <c r="Q23991" s="2"/>
    </row>
    <row r="23992" spans="17:17" x14ac:dyDescent="0.35">
      <c r="Q23992" s="2"/>
    </row>
    <row r="23993" spans="17:17" x14ac:dyDescent="0.35">
      <c r="Q23993" s="2"/>
    </row>
    <row r="23994" spans="17:17" x14ac:dyDescent="0.35">
      <c r="Q23994" s="2"/>
    </row>
    <row r="23995" spans="17:17" x14ac:dyDescent="0.35">
      <c r="Q23995" s="2"/>
    </row>
    <row r="23996" spans="17:17" x14ac:dyDescent="0.35">
      <c r="Q23996" s="2"/>
    </row>
    <row r="23997" spans="17:17" x14ac:dyDescent="0.35">
      <c r="Q23997" s="2"/>
    </row>
    <row r="23998" spans="17:17" x14ac:dyDescent="0.35">
      <c r="Q23998" s="2"/>
    </row>
    <row r="23999" spans="17:17" x14ac:dyDescent="0.35">
      <c r="Q23999" s="2"/>
    </row>
    <row r="24000" spans="17:17" x14ac:dyDescent="0.35">
      <c r="Q24000" s="2"/>
    </row>
    <row r="24001" spans="17:17" x14ac:dyDescent="0.35">
      <c r="Q24001" s="2"/>
    </row>
    <row r="24002" spans="17:17" x14ac:dyDescent="0.35">
      <c r="Q24002" s="2"/>
    </row>
    <row r="24003" spans="17:17" x14ac:dyDescent="0.35">
      <c r="Q24003" s="2"/>
    </row>
    <row r="24004" spans="17:17" x14ac:dyDescent="0.35">
      <c r="Q24004" s="2"/>
    </row>
    <row r="24005" spans="17:17" x14ac:dyDescent="0.35">
      <c r="Q24005" s="2"/>
    </row>
    <row r="24006" spans="17:17" x14ac:dyDescent="0.35">
      <c r="Q24006" s="2"/>
    </row>
    <row r="24007" spans="17:17" x14ac:dyDescent="0.35">
      <c r="Q24007" s="2"/>
    </row>
    <row r="24008" spans="17:17" x14ac:dyDescent="0.35">
      <c r="Q24008" s="2"/>
    </row>
    <row r="24009" spans="17:17" x14ac:dyDescent="0.35">
      <c r="Q24009" s="2"/>
    </row>
    <row r="24010" spans="17:17" x14ac:dyDescent="0.35">
      <c r="Q24010" s="2"/>
    </row>
    <row r="24011" spans="17:17" x14ac:dyDescent="0.35">
      <c r="Q24011" s="2"/>
    </row>
    <row r="24012" spans="17:17" x14ac:dyDescent="0.35">
      <c r="Q24012" s="2"/>
    </row>
    <row r="24013" spans="17:17" x14ac:dyDescent="0.35">
      <c r="Q24013" s="2"/>
    </row>
    <row r="24014" spans="17:17" x14ac:dyDescent="0.35">
      <c r="Q24014" s="2"/>
    </row>
    <row r="24015" spans="17:17" x14ac:dyDescent="0.35">
      <c r="Q24015" s="2"/>
    </row>
    <row r="24016" spans="17:17" x14ac:dyDescent="0.35">
      <c r="Q24016" s="2"/>
    </row>
    <row r="24017" spans="17:17" x14ac:dyDescent="0.35">
      <c r="Q24017" s="2"/>
    </row>
    <row r="24018" spans="17:17" x14ac:dyDescent="0.35">
      <c r="Q24018" s="2"/>
    </row>
    <row r="24019" spans="17:17" x14ac:dyDescent="0.35">
      <c r="Q24019" s="2"/>
    </row>
    <row r="24020" spans="17:17" x14ac:dyDescent="0.35">
      <c r="Q24020" s="2"/>
    </row>
    <row r="24021" spans="17:17" x14ac:dyDescent="0.35">
      <c r="Q24021" s="2"/>
    </row>
    <row r="24022" spans="17:17" x14ac:dyDescent="0.35">
      <c r="Q24022" s="2"/>
    </row>
    <row r="24023" spans="17:17" x14ac:dyDescent="0.35">
      <c r="Q24023" s="2"/>
    </row>
    <row r="24024" spans="17:17" x14ac:dyDescent="0.35">
      <c r="Q24024" s="2"/>
    </row>
    <row r="24025" spans="17:17" x14ac:dyDescent="0.35">
      <c r="Q24025" s="2"/>
    </row>
    <row r="24026" spans="17:17" x14ac:dyDescent="0.35">
      <c r="Q24026" s="2"/>
    </row>
    <row r="24027" spans="17:17" x14ac:dyDescent="0.35">
      <c r="Q24027" s="2"/>
    </row>
    <row r="24028" spans="17:17" x14ac:dyDescent="0.35">
      <c r="Q24028" s="2"/>
    </row>
    <row r="24029" spans="17:17" x14ac:dyDescent="0.35">
      <c r="Q24029" s="2"/>
    </row>
    <row r="24030" spans="17:17" x14ac:dyDescent="0.35">
      <c r="Q24030" s="2"/>
    </row>
    <row r="24031" spans="17:17" x14ac:dyDescent="0.35">
      <c r="Q24031" s="2"/>
    </row>
    <row r="24032" spans="17:17" x14ac:dyDescent="0.35">
      <c r="Q24032" s="2"/>
    </row>
    <row r="24033" spans="17:17" x14ac:dyDescent="0.35">
      <c r="Q24033" s="2"/>
    </row>
    <row r="24034" spans="17:17" x14ac:dyDescent="0.35">
      <c r="Q24034" s="2"/>
    </row>
    <row r="24035" spans="17:17" x14ac:dyDescent="0.35">
      <c r="Q24035" s="2"/>
    </row>
    <row r="24036" spans="17:17" x14ac:dyDescent="0.35">
      <c r="Q24036" s="2"/>
    </row>
    <row r="24037" spans="17:17" x14ac:dyDescent="0.35">
      <c r="Q24037" s="2"/>
    </row>
    <row r="24038" spans="17:17" x14ac:dyDescent="0.35">
      <c r="Q24038" s="2"/>
    </row>
    <row r="24039" spans="17:17" x14ac:dyDescent="0.35">
      <c r="Q24039" s="2"/>
    </row>
    <row r="24040" spans="17:17" x14ac:dyDescent="0.35">
      <c r="Q24040" s="2"/>
    </row>
    <row r="24041" spans="17:17" x14ac:dyDescent="0.35">
      <c r="Q24041" s="2"/>
    </row>
    <row r="24042" spans="17:17" x14ac:dyDescent="0.35">
      <c r="Q24042" s="2"/>
    </row>
    <row r="24043" spans="17:17" x14ac:dyDescent="0.35">
      <c r="Q24043" s="2"/>
    </row>
    <row r="24044" spans="17:17" x14ac:dyDescent="0.35">
      <c r="Q24044" s="2"/>
    </row>
    <row r="24045" spans="17:17" x14ac:dyDescent="0.35">
      <c r="Q24045" s="2"/>
    </row>
    <row r="24046" spans="17:17" x14ac:dyDescent="0.35">
      <c r="Q24046" s="2"/>
    </row>
    <row r="24047" spans="17:17" x14ac:dyDescent="0.35">
      <c r="Q24047" s="2"/>
    </row>
    <row r="24048" spans="17:17" x14ac:dyDescent="0.35">
      <c r="Q24048" s="2"/>
    </row>
    <row r="24049" spans="17:17" x14ac:dyDescent="0.35">
      <c r="Q24049" s="2"/>
    </row>
    <row r="24050" spans="17:17" x14ac:dyDescent="0.35">
      <c r="Q24050" s="2"/>
    </row>
    <row r="24051" spans="17:17" x14ac:dyDescent="0.35">
      <c r="Q24051" s="2"/>
    </row>
    <row r="24052" spans="17:17" x14ac:dyDescent="0.35">
      <c r="Q24052" s="2"/>
    </row>
    <row r="24053" spans="17:17" x14ac:dyDescent="0.35">
      <c r="Q24053" s="2"/>
    </row>
    <row r="24054" spans="17:17" x14ac:dyDescent="0.35">
      <c r="Q24054" s="2"/>
    </row>
    <row r="24055" spans="17:17" x14ac:dyDescent="0.35">
      <c r="Q24055" s="2"/>
    </row>
    <row r="24056" spans="17:17" x14ac:dyDescent="0.35">
      <c r="Q24056" s="2"/>
    </row>
    <row r="24057" spans="17:17" x14ac:dyDescent="0.35">
      <c r="Q24057" s="2"/>
    </row>
    <row r="24058" spans="17:17" x14ac:dyDescent="0.35">
      <c r="Q24058" s="2"/>
    </row>
    <row r="24059" spans="17:17" x14ac:dyDescent="0.35">
      <c r="Q24059" s="2"/>
    </row>
    <row r="24060" spans="17:17" x14ac:dyDescent="0.35">
      <c r="Q24060" s="2"/>
    </row>
    <row r="24061" spans="17:17" x14ac:dyDescent="0.35">
      <c r="Q24061" s="2"/>
    </row>
    <row r="24062" spans="17:17" x14ac:dyDescent="0.35">
      <c r="Q24062" s="2"/>
    </row>
    <row r="24063" spans="17:17" x14ac:dyDescent="0.35">
      <c r="Q24063" s="2"/>
    </row>
    <row r="24064" spans="17:17" x14ac:dyDescent="0.35">
      <c r="Q24064" s="2"/>
    </row>
    <row r="24065" spans="17:17" x14ac:dyDescent="0.35">
      <c r="Q24065" s="2"/>
    </row>
    <row r="24066" spans="17:17" x14ac:dyDescent="0.35">
      <c r="Q24066" s="2"/>
    </row>
    <row r="24067" spans="17:17" x14ac:dyDescent="0.35">
      <c r="Q24067" s="2"/>
    </row>
    <row r="24068" spans="17:17" x14ac:dyDescent="0.35">
      <c r="Q24068" s="2"/>
    </row>
    <row r="24069" spans="17:17" x14ac:dyDescent="0.35">
      <c r="Q24069" s="2"/>
    </row>
    <row r="24070" spans="17:17" x14ac:dyDescent="0.35">
      <c r="Q24070" s="2"/>
    </row>
    <row r="24071" spans="17:17" x14ac:dyDescent="0.35">
      <c r="Q24071" s="2"/>
    </row>
    <row r="24072" spans="17:17" x14ac:dyDescent="0.35">
      <c r="Q24072" s="2"/>
    </row>
    <row r="24073" spans="17:17" x14ac:dyDescent="0.35">
      <c r="Q24073" s="2"/>
    </row>
    <row r="24074" spans="17:17" x14ac:dyDescent="0.35">
      <c r="Q24074" s="2"/>
    </row>
    <row r="24075" spans="17:17" x14ac:dyDescent="0.35">
      <c r="Q24075" s="2"/>
    </row>
    <row r="24076" spans="17:17" x14ac:dyDescent="0.35">
      <c r="Q24076" s="2"/>
    </row>
    <row r="24077" spans="17:17" x14ac:dyDescent="0.35">
      <c r="Q24077" s="2"/>
    </row>
    <row r="24078" spans="17:17" x14ac:dyDescent="0.35">
      <c r="Q24078" s="2"/>
    </row>
    <row r="24079" spans="17:17" x14ac:dyDescent="0.35">
      <c r="Q24079" s="2"/>
    </row>
    <row r="24080" spans="17:17" x14ac:dyDescent="0.35">
      <c r="Q24080" s="2"/>
    </row>
    <row r="24081" spans="17:17" x14ac:dyDescent="0.35">
      <c r="Q24081" s="2"/>
    </row>
    <row r="24082" spans="17:17" x14ac:dyDescent="0.35">
      <c r="Q24082" s="2"/>
    </row>
    <row r="24083" spans="17:17" x14ac:dyDescent="0.35">
      <c r="Q24083" s="2"/>
    </row>
    <row r="24084" spans="17:17" x14ac:dyDescent="0.35">
      <c r="Q24084" s="2"/>
    </row>
    <row r="24085" spans="17:17" x14ac:dyDescent="0.35">
      <c r="Q24085" s="2"/>
    </row>
    <row r="24086" spans="17:17" x14ac:dyDescent="0.35">
      <c r="Q24086" s="2"/>
    </row>
    <row r="24087" spans="17:17" x14ac:dyDescent="0.35">
      <c r="Q24087" s="2"/>
    </row>
    <row r="24088" spans="17:17" x14ac:dyDescent="0.35">
      <c r="Q24088" s="2"/>
    </row>
    <row r="24089" spans="17:17" x14ac:dyDescent="0.35">
      <c r="Q24089" s="2"/>
    </row>
    <row r="24090" spans="17:17" x14ac:dyDescent="0.35">
      <c r="Q24090" s="2"/>
    </row>
    <row r="24091" spans="17:17" x14ac:dyDescent="0.35">
      <c r="Q24091" s="2"/>
    </row>
    <row r="24092" spans="17:17" x14ac:dyDescent="0.35">
      <c r="Q24092" s="2"/>
    </row>
    <row r="24093" spans="17:17" x14ac:dyDescent="0.35">
      <c r="Q24093" s="2"/>
    </row>
    <row r="24094" spans="17:17" x14ac:dyDescent="0.35">
      <c r="Q24094" s="2"/>
    </row>
    <row r="24095" spans="17:17" x14ac:dyDescent="0.35">
      <c r="Q24095" s="2"/>
    </row>
    <row r="24096" spans="17:17" x14ac:dyDescent="0.35">
      <c r="Q24096" s="2"/>
    </row>
    <row r="24097" spans="17:17" x14ac:dyDescent="0.35">
      <c r="Q24097" s="2"/>
    </row>
    <row r="24098" spans="17:17" x14ac:dyDescent="0.35">
      <c r="Q24098" s="2"/>
    </row>
    <row r="24099" spans="17:17" x14ac:dyDescent="0.35">
      <c r="Q24099" s="2"/>
    </row>
    <row r="24100" spans="17:17" x14ac:dyDescent="0.35">
      <c r="Q24100" s="2"/>
    </row>
    <row r="24101" spans="17:17" x14ac:dyDescent="0.35">
      <c r="Q24101" s="2"/>
    </row>
    <row r="24102" spans="17:17" x14ac:dyDescent="0.35">
      <c r="Q24102" s="2"/>
    </row>
    <row r="24103" spans="17:17" x14ac:dyDescent="0.35">
      <c r="Q24103" s="2"/>
    </row>
    <row r="24104" spans="17:17" x14ac:dyDescent="0.35">
      <c r="Q24104" s="2"/>
    </row>
    <row r="24105" spans="17:17" x14ac:dyDescent="0.35">
      <c r="Q24105" s="2"/>
    </row>
    <row r="24106" spans="17:17" x14ac:dyDescent="0.35">
      <c r="Q24106" s="2"/>
    </row>
    <row r="24107" spans="17:17" x14ac:dyDescent="0.35">
      <c r="Q24107" s="2"/>
    </row>
    <row r="24108" spans="17:17" x14ac:dyDescent="0.35">
      <c r="Q24108" s="2"/>
    </row>
    <row r="24109" spans="17:17" x14ac:dyDescent="0.35">
      <c r="Q24109" s="2"/>
    </row>
    <row r="24110" spans="17:17" x14ac:dyDescent="0.35">
      <c r="Q24110" s="2"/>
    </row>
    <row r="24111" spans="17:17" x14ac:dyDescent="0.35">
      <c r="Q24111" s="2"/>
    </row>
    <row r="24112" spans="17:17" x14ac:dyDescent="0.35">
      <c r="Q24112" s="2"/>
    </row>
    <row r="24113" spans="17:17" x14ac:dyDescent="0.35">
      <c r="Q24113" s="2"/>
    </row>
    <row r="24114" spans="17:17" x14ac:dyDescent="0.35">
      <c r="Q24114" s="2"/>
    </row>
    <row r="24115" spans="17:17" x14ac:dyDescent="0.35">
      <c r="Q24115" s="2"/>
    </row>
    <row r="24116" spans="17:17" x14ac:dyDescent="0.35">
      <c r="Q24116" s="2"/>
    </row>
    <row r="24117" spans="17:17" x14ac:dyDescent="0.35">
      <c r="Q24117" s="2"/>
    </row>
    <row r="24118" spans="17:17" x14ac:dyDescent="0.35">
      <c r="Q24118" s="2"/>
    </row>
    <row r="24119" spans="17:17" x14ac:dyDescent="0.35">
      <c r="Q24119" s="2"/>
    </row>
    <row r="24120" spans="17:17" x14ac:dyDescent="0.35">
      <c r="Q24120" s="2"/>
    </row>
    <row r="24121" spans="17:17" x14ac:dyDescent="0.35">
      <c r="Q24121" s="2"/>
    </row>
    <row r="24122" spans="17:17" x14ac:dyDescent="0.35">
      <c r="Q24122" s="2"/>
    </row>
    <row r="24123" spans="17:17" x14ac:dyDescent="0.35">
      <c r="Q24123" s="2"/>
    </row>
    <row r="24124" spans="17:17" x14ac:dyDescent="0.35">
      <c r="Q24124" s="2"/>
    </row>
    <row r="24125" spans="17:17" x14ac:dyDescent="0.35">
      <c r="Q24125" s="2"/>
    </row>
    <row r="24126" spans="17:17" x14ac:dyDescent="0.35">
      <c r="Q24126" s="2"/>
    </row>
    <row r="24127" spans="17:17" x14ac:dyDescent="0.35">
      <c r="Q24127" s="2"/>
    </row>
    <row r="24128" spans="17:17" x14ac:dyDescent="0.35">
      <c r="Q24128" s="2"/>
    </row>
    <row r="24129" spans="17:17" x14ac:dyDescent="0.35">
      <c r="Q24129" s="2"/>
    </row>
    <row r="24130" spans="17:17" x14ac:dyDescent="0.35">
      <c r="Q24130" s="2"/>
    </row>
    <row r="24131" spans="17:17" x14ac:dyDescent="0.35">
      <c r="Q24131" s="2"/>
    </row>
    <row r="24132" spans="17:17" x14ac:dyDescent="0.35">
      <c r="Q24132" s="2"/>
    </row>
    <row r="24133" spans="17:17" x14ac:dyDescent="0.35">
      <c r="Q24133" s="2"/>
    </row>
    <row r="24134" spans="17:17" x14ac:dyDescent="0.35">
      <c r="Q24134" s="2"/>
    </row>
    <row r="24135" spans="17:17" x14ac:dyDescent="0.35">
      <c r="Q24135" s="2"/>
    </row>
    <row r="24136" spans="17:17" x14ac:dyDescent="0.35">
      <c r="Q24136" s="2"/>
    </row>
    <row r="24137" spans="17:17" x14ac:dyDescent="0.35">
      <c r="Q24137" s="2"/>
    </row>
    <row r="24138" spans="17:17" x14ac:dyDescent="0.35">
      <c r="Q24138" s="2"/>
    </row>
    <row r="24139" spans="17:17" x14ac:dyDescent="0.35">
      <c r="Q24139" s="2"/>
    </row>
    <row r="24140" spans="17:17" x14ac:dyDescent="0.35">
      <c r="Q24140" s="2"/>
    </row>
    <row r="24141" spans="17:17" x14ac:dyDescent="0.35">
      <c r="Q24141" s="2"/>
    </row>
    <row r="24142" spans="17:17" x14ac:dyDescent="0.35">
      <c r="Q24142" s="2"/>
    </row>
    <row r="24143" spans="17:17" x14ac:dyDescent="0.35">
      <c r="Q24143" s="2"/>
    </row>
    <row r="24144" spans="17:17" x14ac:dyDescent="0.35">
      <c r="Q24144" s="2"/>
    </row>
    <row r="24145" spans="17:17" x14ac:dyDescent="0.35">
      <c r="Q24145" s="2"/>
    </row>
    <row r="24146" spans="17:17" x14ac:dyDescent="0.35">
      <c r="Q24146" s="2"/>
    </row>
    <row r="24147" spans="17:17" x14ac:dyDescent="0.35">
      <c r="Q24147" s="2"/>
    </row>
    <row r="24148" spans="17:17" x14ac:dyDescent="0.35">
      <c r="Q24148" s="2"/>
    </row>
    <row r="24149" spans="17:17" x14ac:dyDescent="0.35">
      <c r="Q24149" s="2"/>
    </row>
    <row r="24150" spans="17:17" x14ac:dyDescent="0.35">
      <c r="Q24150" s="2"/>
    </row>
    <row r="24151" spans="17:17" x14ac:dyDescent="0.35">
      <c r="Q24151" s="2"/>
    </row>
    <row r="24152" spans="17:17" x14ac:dyDescent="0.35">
      <c r="Q24152" s="2"/>
    </row>
    <row r="24153" spans="17:17" x14ac:dyDescent="0.35">
      <c r="Q24153" s="2"/>
    </row>
    <row r="24154" spans="17:17" x14ac:dyDescent="0.35">
      <c r="Q24154" s="2"/>
    </row>
    <row r="24155" spans="17:17" x14ac:dyDescent="0.35">
      <c r="Q24155" s="2"/>
    </row>
    <row r="24156" spans="17:17" x14ac:dyDescent="0.35">
      <c r="Q24156" s="2"/>
    </row>
    <row r="24157" spans="17:17" x14ac:dyDescent="0.35">
      <c r="Q24157" s="2"/>
    </row>
    <row r="24158" spans="17:17" x14ac:dyDescent="0.35">
      <c r="Q24158" s="2"/>
    </row>
    <row r="24159" spans="17:17" x14ac:dyDescent="0.35">
      <c r="Q24159" s="2"/>
    </row>
    <row r="24160" spans="17:17" x14ac:dyDescent="0.35">
      <c r="Q24160" s="2"/>
    </row>
    <row r="24161" spans="17:17" x14ac:dyDescent="0.35">
      <c r="Q24161" s="2"/>
    </row>
    <row r="24162" spans="17:17" x14ac:dyDescent="0.35">
      <c r="Q24162" s="2"/>
    </row>
    <row r="24163" spans="17:17" x14ac:dyDescent="0.35">
      <c r="Q24163" s="2"/>
    </row>
    <row r="24164" spans="17:17" x14ac:dyDescent="0.35">
      <c r="Q24164" s="2"/>
    </row>
    <row r="24165" spans="17:17" x14ac:dyDescent="0.35">
      <c r="Q24165" s="2"/>
    </row>
    <row r="24166" spans="17:17" x14ac:dyDescent="0.35">
      <c r="Q24166" s="2"/>
    </row>
    <row r="24167" spans="17:17" x14ac:dyDescent="0.35">
      <c r="Q24167" s="2"/>
    </row>
    <row r="24168" spans="17:17" x14ac:dyDescent="0.35">
      <c r="Q24168" s="2"/>
    </row>
    <row r="24169" spans="17:17" x14ac:dyDescent="0.35">
      <c r="Q24169" s="2"/>
    </row>
    <row r="24170" spans="17:17" x14ac:dyDescent="0.35">
      <c r="Q24170" s="2"/>
    </row>
    <row r="24171" spans="17:17" x14ac:dyDescent="0.35">
      <c r="Q24171" s="2"/>
    </row>
    <row r="24172" spans="17:17" x14ac:dyDescent="0.35">
      <c r="Q24172" s="2"/>
    </row>
    <row r="24173" spans="17:17" x14ac:dyDescent="0.35">
      <c r="Q24173" s="2"/>
    </row>
    <row r="24174" spans="17:17" x14ac:dyDescent="0.35">
      <c r="Q24174" s="2"/>
    </row>
    <row r="24175" spans="17:17" x14ac:dyDescent="0.35">
      <c r="Q24175" s="2"/>
    </row>
    <row r="24176" spans="17:17" x14ac:dyDescent="0.35">
      <c r="Q24176" s="2"/>
    </row>
    <row r="24177" spans="17:17" x14ac:dyDescent="0.35">
      <c r="Q24177" s="2"/>
    </row>
    <row r="24178" spans="17:17" x14ac:dyDescent="0.35">
      <c r="Q24178" s="2"/>
    </row>
    <row r="24179" spans="17:17" x14ac:dyDescent="0.35">
      <c r="Q24179" s="2"/>
    </row>
    <row r="24180" spans="17:17" x14ac:dyDescent="0.35">
      <c r="Q24180" s="2"/>
    </row>
    <row r="24181" spans="17:17" x14ac:dyDescent="0.35">
      <c r="Q24181" s="2"/>
    </row>
    <row r="24182" spans="17:17" x14ac:dyDescent="0.35">
      <c r="Q24182" s="2"/>
    </row>
    <row r="24183" spans="17:17" x14ac:dyDescent="0.35">
      <c r="Q24183" s="2"/>
    </row>
    <row r="24184" spans="17:17" x14ac:dyDescent="0.35">
      <c r="Q24184" s="2"/>
    </row>
    <row r="24185" spans="17:17" x14ac:dyDescent="0.35">
      <c r="Q24185" s="2"/>
    </row>
    <row r="24186" spans="17:17" x14ac:dyDescent="0.35">
      <c r="Q24186" s="2"/>
    </row>
    <row r="24187" spans="17:17" x14ac:dyDescent="0.35">
      <c r="Q24187" s="2"/>
    </row>
    <row r="24188" spans="17:17" x14ac:dyDescent="0.35">
      <c r="Q24188" s="2"/>
    </row>
    <row r="24189" spans="17:17" x14ac:dyDescent="0.35">
      <c r="Q24189" s="2"/>
    </row>
    <row r="24190" spans="17:17" x14ac:dyDescent="0.35">
      <c r="Q24190" s="2"/>
    </row>
    <row r="24191" spans="17:17" x14ac:dyDescent="0.35">
      <c r="Q24191" s="2"/>
    </row>
    <row r="24192" spans="17:17" x14ac:dyDescent="0.35">
      <c r="Q24192" s="2"/>
    </row>
    <row r="24193" spans="17:17" x14ac:dyDescent="0.35">
      <c r="Q24193" s="2"/>
    </row>
    <row r="24194" spans="17:17" x14ac:dyDescent="0.35">
      <c r="Q24194" s="2"/>
    </row>
    <row r="24195" spans="17:17" x14ac:dyDescent="0.35">
      <c r="Q24195" s="2"/>
    </row>
    <row r="24196" spans="17:17" x14ac:dyDescent="0.35">
      <c r="Q24196" s="2"/>
    </row>
    <row r="24197" spans="17:17" x14ac:dyDescent="0.35">
      <c r="Q24197" s="2"/>
    </row>
    <row r="24198" spans="17:17" x14ac:dyDescent="0.35">
      <c r="Q24198" s="2"/>
    </row>
    <row r="24199" spans="17:17" x14ac:dyDescent="0.35">
      <c r="Q24199" s="2"/>
    </row>
    <row r="24200" spans="17:17" x14ac:dyDescent="0.35">
      <c r="Q24200" s="2"/>
    </row>
    <row r="24201" spans="17:17" x14ac:dyDescent="0.35">
      <c r="Q24201" s="2"/>
    </row>
    <row r="24202" spans="17:17" x14ac:dyDescent="0.35">
      <c r="Q24202" s="2"/>
    </row>
    <row r="24203" spans="17:17" x14ac:dyDescent="0.35">
      <c r="Q24203" s="2"/>
    </row>
    <row r="24204" spans="17:17" x14ac:dyDescent="0.35">
      <c r="Q24204" s="2"/>
    </row>
    <row r="24205" spans="17:17" x14ac:dyDescent="0.35">
      <c r="Q24205" s="2"/>
    </row>
    <row r="24206" spans="17:17" x14ac:dyDescent="0.35">
      <c r="Q24206" s="2"/>
    </row>
    <row r="24207" spans="17:17" x14ac:dyDescent="0.35">
      <c r="Q24207" s="2"/>
    </row>
    <row r="24208" spans="17:17" x14ac:dyDescent="0.35">
      <c r="Q24208" s="2"/>
    </row>
    <row r="24209" spans="17:17" x14ac:dyDescent="0.35">
      <c r="Q24209" s="2"/>
    </row>
    <row r="24210" spans="17:17" x14ac:dyDescent="0.35">
      <c r="Q24210" s="2"/>
    </row>
    <row r="24211" spans="17:17" x14ac:dyDescent="0.35">
      <c r="Q24211" s="2"/>
    </row>
    <row r="24212" spans="17:17" x14ac:dyDescent="0.35">
      <c r="Q24212" s="2"/>
    </row>
    <row r="24213" spans="17:17" x14ac:dyDescent="0.35">
      <c r="Q24213" s="2"/>
    </row>
    <row r="24214" spans="17:17" x14ac:dyDescent="0.35">
      <c r="Q24214" s="2"/>
    </row>
    <row r="24215" spans="17:17" x14ac:dyDescent="0.35">
      <c r="Q24215" s="2"/>
    </row>
    <row r="24216" spans="17:17" x14ac:dyDescent="0.35">
      <c r="Q24216" s="2"/>
    </row>
    <row r="24217" spans="17:17" x14ac:dyDescent="0.35">
      <c r="Q24217" s="2"/>
    </row>
    <row r="24218" spans="17:17" x14ac:dyDescent="0.35">
      <c r="Q24218" s="2"/>
    </row>
    <row r="24219" spans="17:17" x14ac:dyDescent="0.35">
      <c r="Q24219" s="2"/>
    </row>
    <row r="24220" spans="17:17" x14ac:dyDescent="0.35">
      <c r="Q24220" s="2"/>
    </row>
    <row r="24221" spans="17:17" x14ac:dyDescent="0.35">
      <c r="Q24221" s="2"/>
    </row>
    <row r="24222" spans="17:17" x14ac:dyDescent="0.35">
      <c r="Q24222" s="2"/>
    </row>
    <row r="24223" spans="17:17" x14ac:dyDescent="0.35">
      <c r="Q24223" s="2"/>
    </row>
    <row r="24224" spans="17:17" x14ac:dyDescent="0.35">
      <c r="Q24224" s="2"/>
    </row>
    <row r="24225" spans="17:17" x14ac:dyDescent="0.35">
      <c r="Q24225" s="2"/>
    </row>
    <row r="24226" spans="17:17" x14ac:dyDescent="0.35">
      <c r="Q24226" s="2"/>
    </row>
    <row r="24227" spans="17:17" x14ac:dyDescent="0.35">
      <c r="Q24227" s="2"/>
    </row>
    <row r="24228" spans="17:17" x14ac:dyDescent="0.35">
      <c r="Q24228" s="2"/>
    </row>
    <row r="24229" spans="17:17" x14ac:dyDescent="0.35">
      <c r="Q24229" s="2"/>
    </row>
    <row r="24230" spans="17:17" x14ac:dyDescent="0.35">
      <c r="Q24230" s="2"/>
    </row>
    <row r="24231" spans="17:17" x14ac:dyDescent="0.35">
      <c r="Q24231" s="2"/>
    </row>
    <row r="24232" spans="17:17" x14ac:dyDescent="0.35">
      <c r="Q24232" s="2"/>
    </row>
    <row r="24233" spans="17:17" x14ac:dyDescent="0.35">
      <c r="Q24233" s="2"/>
    </row>
    <row r="24234" spans="17:17" x14ac:dyDescent="0.35">
      <c r="Q24234" s="2"/>
    </row>
    <row r="24235" spans="17:17" x14ac:dyDescent="0.35">
      <c r="Q24235" s="2"/>
    </row>
    <row r="24236" spans="17:17" x14ac:dyDescent="0.35">
      <c r="Q24236" s="2"/>
    </row>
    <row r="24237" spans="17:17" x14ac:dyDescent="0.35">
      <c r="Q24237" s="2"/>
    </row>
    <row r="24238" spans="17:17" x14ac:dyDescent="0.35">
      <c r="Q24238" s="2"/>
    </row>
    <row r="24239" spans="17:17" x14ac:dyDescent="0.35">
      <c r="Q24239" s="2"/>
    </row>
    <row r="24240" spans="17:17" x14ac:dyDescent="0.35">
      <c r="Q24240" s="2"/>
    </row>
    <row r="24241" spans="17:17" x14ac:dyDescent="0.35">
      <c r="Q24241" s="2"/>
    </row>
    <row r="24242" spans="17:17" x14ac:dyDescent="0.35">
      <c r="Q24242" s="2"/>
    </row>
    <row r="24243" spans="17:17" x14ac:dyDescent="0.35">
      <c r="Q24243" s="2"/>
    </row>
    <row r="24244" spans="17:17" x14ac:dyDescent="0.35">
      <c r="Q24244" s="2"/>
    </row>
    <row r="24245" spans="17:17" x14ac:dyDescent="0.35">
      <c r="Q24245" s="2"/>
    </row>
    <row r="24246" spans="17:17" x14ac:dyDescent="0.35">
      <c r="Q24246" s="2"/>
    </row>
    <row r="24247" spans="17:17" x14ac:dyDescent="0.35">
      <c r="Q24247" s="2"/>
    </row>
    <row r="24248" spans="17:17" x14ac:dyDescent="0.35">
      <c r="Q24248" s="2"/>
    </row>
    <row r="24249" spans="17:17" x14ac:dyDescent="0.35">
      <c r="Q24249" s="2"/>
    </row>
    <row r="24250" spans="17:17" x14ac:dyDescent="0.35">
      <c r="Q24250" s="2"/>
    </row>
    <row r="24251" spans="17:17" x14ac:dyDescent="0.35">
      <c r="Q24251" s="2"/>
    </row>
    <row r="24252" spans="17:17" x14ac:dyDescent="0.35">
      <c r="Q24252" s="2"/>
    </row>
    <row r="24253" spans="17:17" x14ac:dyDescent="0.35">
      <c r="Q24253" s="2"/>
    </row>
    <row r="24254" spans="17:17" x14ac:dyDescent="0.35">
      <c r="Q24254" s="2"/>
    </row>
    <row r="24255" spans="17:17" x14ac:dyDescent="0.35">
      <c r="Q24255" s="2"/>
    </row>
    <row r="24256" spans="17:17" x14ac:dyDescent="0.35">
      <c r="Q24256" s="2"/>
    </row>
    <row r="24257" spans="17:17" x14ac:dyDescent="0.35">
      <c r="Q24257" s="2"/>
    </row>
    <row r="24258" spans="17:17" x14ac:dyDescent="0.35">
      <c r="Q24258" s="2"/>
    </row>
    <row r="24259" spans="17:17" x14ac:dyDescent="0.35">
      <c r="Q24259" s="2"/>
    </row>
    <row r="24260" spans="17:17" x14ac:dyDescent="0.35">
      <c r="Q24260" s="2"/>
    </row>
    <row r="24261" spans="17:17" x14ac:dyDescent="0.35">
      <c r="Q24261" s="2"/>
    </row>
    <row r="24262" spans="17:17" x14ac:dyDescent="0.35">
      <c r="Q24262" s="2"/>
    </row>
    <row r="24263" spans="17:17" x14ac:dyDescent="0.35">
      <c r="Q24263" s="2"/>
    </row>
    <row r="24264" spans="17:17" x14ac:dyDescent="0.35">
      <c r="Q24264" s="2"/>
    </row>
    <row r="24265" spans="17:17" x14ac:dyDescent="0.35">
      <c r="Q24265" s="2"/>
    </row>
    <row r="24266" spans="17:17" x14ac:dyDescent="0.35">
      <c r="Q24266" s="2"/>
    </row>
    <row r="24267" spans="17:17" x14ac:dyDescent="0.35">
      <c r="Q24267" s="2"/>
    </row>
    <row r="24268" spans="17:17" x14ac:dyDescent="0.35">
      <c r="Q24268" s="2"/>
    </row>
    <row r="24269" spans="17:17" x14ac:dyDescent="0.35">
      <c r="Q24269" s="2"/>
    </row>
    <row r="24270" spans="17:17" x14ac:dyDescent="0.35">
      <c r="Q24270" s="2"/>
    </row>
    <row r="24271" spans="17:17" x14ac:dyDescent="0.35">
      <c r="Q24271" s="2"/>
    </row>
    <row r="24272" spans="17:17" x14ac:dyDescent="0.35">
      <c r="Q24272" s="2"/>
    </row>
    <row r="24273" spans="17:17" x14ac:dyDescent="0.35">
      <c r="Q24273" s="2"/>
    </row>
    <row r="24274" spans="17:17" x14ac:dyDescent="0.35">
      <c r="Q24274" s="2"/>
    </row>
    <row r="24275" spans="17:17" x14ac:dyDescent="0.35">
      <c r="Q24275" s="2"/>
    </row>
    <row r="24276" spans="17:17" x14ac:dyDescent="0.35">
      <c r="Q24276" s="2"/>
    </row>
    <row r="24277" spans="17:17" x14ac:dyDescent="0.35">
      <c r="Q24277" s="2"/>
    </row>
    <row r="24278" spans="17:17" x14ac:dyDescent="0.35">
      <c r="Q24278" s="2"/>
    </row>
    <row r="24279" spans="17:17" x14ac:dyDescent="0.35">
      <c r="Q24279" s="2"/>
    </row>
    <row r="24280" spans="17:17" x14ac:dyDescent="0.35">
      <c r="Q24280" s="2"/>
    </row>
    <row r="24281" spans="17:17" x14ac:dyDescent="0.35">
      <c r="Q24281" s="2"/>
    </row>
    <row r="24282" spans="17:17" x14ac:dyDescent="0.35">
      <c r="Q24282" s="2"/>
    </row>
    <row r="24283" spans="17:17" x14ac:dyDescent="0.35">
      <c r="Q24283" s="2"/>
    </row>
    <row r="24284" spans="17:17" x14ac:dyDescent="0.35">
      <c r="Q24284" s="2"/>
    </row>
    <row r="24285" spans="17:17" x14ac:dyDescent="0.35">
      <c r="Q24285" s="2"/>
    </row>
    <row r="24286" spans="17:17" x14ac:dyDescent="0.35">
      <c r="Q24286" s="2"/>
    </row>
    <row r="24287" spans="17:17" x14ac:dyDescent="0.35">
      <c r="Q24287" s="2"/>
    </row>
    <row r="24288" spans="17:17" x14ac:dyDescent="0.35">
      <c r="Q24288" s="2"/>
    </row>
    <row r="24289" spans="17:17" x14ac:dyDescent="0.35">
      <c r="Q24289" s="2"/>
    </row>
    <row r="24290" spans="17:17" x14ac:dyDescent="0.35">
      <c r="Q24290" s="2"/>
    </row>
    <row r="24291" spans="17:17" x14ac:dyDescent="0.35">
      <c r="Q24291" s="2"/>
    </row>
    <row r="24292" spans="17:17" x14ac:dyDescent="0.35">
      <c r="Q24292" s="2"/>
    </row>
    <row r="24293" spans="17:17" x14ac:dyDescent="0.35">
      <c r="Q24293" s="2"/>
    </row>
    <row r="24294" spans="17:17" x14ac:dyDescent="0.35">
      <c r="Q24294" s="2"/>
    </row>
    <row r="24295" spans="17:17" x14ac:dyDescent="0.35">
      <c r="Q24295" s="2"/>
    </row>
    <row r="24296" spans="17:17" x14ac:dyDescent="0.35">
      <c r="Q24296" s="2"/>
    </row>
    <row r="24297" spans="17:17" x14ac:dyDescent="0.35">
      <c r="Q24297" s="2"/>
    </row>
    <row r="24298" spans="17:17" x14ac:dyDescent="0.35">
      <c r="Q24298" s="2"/>
    </row>
    <row r="24299" spans="17:17" x14ac:dyDescent="0.35">
      <c r="Q24299" s="2"/>
    </row>
    <row r="24300" spans="17:17" x14ac:dyDescent="0.35">
      <c r="Q24300" s="2"/>
    </row>
    <row r="24301" spans="17:17" x14ac:dyDescent="0.35">
      <c r="Q24301" s="2"/>
    </row>
    <row r="24302" spans="17:17" x14ac:dyDescent="0.35">
      <c r="Q24302" s="2"/>
    </row>
    <row r="24303" spans="17:17" x14ac:dyDescent="0.35">
      <c r="Q24303" s="2"/>
    </row>
    <row r="24304" spans="17:17" x14ac:dyDescent="0.35">
      <c r="Q24304" s="2"/>
    </row>
    <row r="24305" spans="17:17" x14ac:dyDescent="0.35">
      <c r="Q24305" s="2"/>
    </row>
    <row r="24306" spans="17:17" x14ac:dyDescent="0.35">
      <c r="Q24306" s="2"/>
    </row>
    <row r="24307" spans="17:17" x14ac:dyDescent="0.35">
      <c r="Q24307" s="2"/>
    </row>
    <row r="24308" spans="17:17" x14ac:dyDescent="0.35">
      <c r="Q24308" s="2"/>
    </row>
    <row r="24309" spans="17:17" x14ac:dyDescent="0.35">
      <c r="Q24309" s="2"/>
    </row>
    <row r="24310" spans="17:17" x14ac:dyDescent="0.35">
      <c r="Q24310" s="2"/>
    </row>
    <row r="24311" spans="17:17" x14ac:dyDescent="0.35">
      <c r="Q243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CBE9-5CC3-436D-8323-E8B7E8DE5420}">
  <dimension ref="A1:H505"/>
  <sheetViews>
    <sheetView tabSelected="1" topLeftCell="A470" workbookViewId="0">
      <selection activeCell="J490" sqref="J490"/>
    </sheetView>
  </sheetViews>
  <sheetFormatPr defaultRowHeight="14.5" x14ac:dyDescent="0.35"/>
  <cols>
    <col min="1" max="1" width="7.6328125" bestFit="1" customWidth="1"/>
    <col min="2" max="2" width="11.81640625" bestFit="1" customWidth="1"/>
    <col min="3" max="3" width="13.36328125" bestFit="1" customWidth="1"/>
    <col min="4" max="4" width="10.26953125" bestFit="1" customWidth="1"/>
    <col min="5" max="8" width="15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202307</v>
      </c>
      <c r="B2">
        <v>-38559.043799999519</v>
      </c>
      <c r="C2">
        <v>1706819.6070000001</v>
      </c>
      <c r="D2" t="s">
        <v>48</v>
      </c>
      <c r="E2" t="s">
        <v>46</v>
      </c>
      <c r="F2" t="s">
        <v>47</v>
      </c>
      <c r="G2" t="s">
        <v>23</v>
      </c>
      <c r="H2" t="s">
        <v>18</v>
      </c>
    </row>
    <row r="3" spans="1:8" x14ac:dyDescent="0.35">
      <c r="A3">
        <v>202308</v>
      </c>
      <c r="B3">
        <v>-63743.293586953776</v>
      </c>
      <c r="C3">
        <v>1659863.8589999999</v>
      </c>
      <c r="D3" t="s">
        <v>48</v>
      </c>
      <c r="E3" t="s">
        <v>46</v>
      </c>
      <c r="F3" t="s">
        <v>47</v>
      </c>
      <c r="G3" t="s">
        <v>23</v>
      </c>
      <c r="H3" t="s">
        <v>18</v>
      </c>
    </row>
    <row r="4" spans="1:8" x14ac:dyDescent="0.35">
      <c r="A4">
        <v>202309</v>
      </c>
      <c r="B4">
        <v>-158545.22095341922</v>
      </c>
      <c r="C4">
        <v>1483106.7409999999</v>
      </c>
      <c r="D4" t="s">
        <v>48</v>
      </c>
      <c r="E4" t="s">
        <v>46</v>
      </c>
      <c r="F4" t="s">
        <v>47</v>
      </c>
      <c r="G4" t="s">
        <v>23</v>
      </c>
      <c r="H4" t="s">
        <v>18</v>
      </c>
    </row>
    <row r="5" spans="1:8" x14ac:dyDescent="0.35">
      <c r="A5">
        <v>202310</v>
      </c>
      <c r="B5">
        <v>41209.895335470443</v>
      </c>
      <c r="C5">
        <v>1855547.889</v>
      </c>
      <c r="D5" t="s">
        <v>48</v>
      </c>
      <c r="E5" t="s">
        <v>46</v>
      </c>
      <c r="F5" t="s">
        <v>47</v>
      </c>
      <c r="G5" t="s">
        <v>23</v>
      </c>
      <c r="H5" t="s">
        <v>18</v>
      </c>
    </row>
    <row r="6" spans="1:8" x14ac:dyDescent="0.35">
      <c r="A6">
        <v>202311</v>
      </c>
      <c r="B6">
        <v>-20464.319051485392</v>
      </c>
      <c r="C6">
        <v>1740557.0160000001</v>
      </c>
      <c r="D6" t="s">
        <v>48</v>
      </c>
      <c r="E6" t="s">
        <v>46</v>
      </c>
      <c r="F6" t="s">
        <v>47</v>
      </c>
      <c r="G6" t="s">
        <v>23</v>
      </c>
      <c r="H6" t="s">
        <v>18</v>
      </c>
    </row>
    <row r="7" spans="1:8" x14ac:dyDescent="0.35">
      <c r="A7">
        <v>202312</v>
      </c>
      <c r="B7">
        <v>1937734.2473840234</v>
      </c>
      <c r="C7">
        <v>1834171.013</v>
      </c>
      <c r="D7" t="s">
        <v>48</v>
      </c>
      <c r="E7" t="s">
        <v>46</v>
      </c>
      <c r="F7" t="s">
        <v>47</v>
      </c>
      <c r="G7" t="s">
        <v>23</v>
      </c>
      <c r="H7" t="s">
        <v>18</v>
      </c>
    </row>
    <row r="8" spans="1:8" x14ac:dyDescent="0.35">
      <c r="A8">
        <v>202401</v>
      </c>
      <c r="B8">
        <v>1827475.7513061501</v>
      </c>
      <c r="C8">
        <v>1628595.298</v>
      </c>
      <c r="D8" t="s">
        <v>48</v>
      </c>
      <c r="E8" t="s">
        <v>46</v>
      </c>
      <c r="F8" t="s">
        <v>47</v>
      </c>
      <c r="G8" t="s">
        <v>23</v>
      </c>
      <c r="H8" t="s">
        <v>18</v>
      </c>
    </row>
    <row r="9" spans="1:8" x14ac:dyDescent="0.35">
      <c r="A9">
        <v>202402</v>
      </c>
      <c r="B9">
        <v>1825996.9544288735</v>
      </c>
      <c r="C9">
        <v>1625838.098</v>
      </c>
      <c r="D9" t="s">
        <v>48</v>
      </c>
      <c r="E9" t="s">
        <v>46</v>
      </c>
      <c r="F9" t="s">
        <v>47</v>
      </c>
      <c r="G9" t="s">
        <v>23</v>
      </c>
      <c r="H9" t="s">
        <v>18</v>
      </c>
    </row>
    <row r="10" spans="1:8" x14ac:dyDescent="0.35">
      <c r="A10">
        <v>202403</v>
      </c>
      <c r="B10">
        <v>1821999.6380697787</v>
      </c>
      <c r="C10">
        <v>1618385.1470000001</v>
      </c>
      <c r="D10" t="s">
        <v>48</v>
      </c>
      <c r="E10" t="s">
        <v>46</v>
      </c>
      <c r="F10" t="s">
        <v>47</v>
      </c>
      <c r="G10" t="s">
        <v>23</v>
      </c>
      <c r="H10" t="s">
        <v>18</v>
      </c>
    </row>
    <row r="11" spans="1:8" x14ac:dyDescent="0.35">
      <c r="A11">
        <v>202404</v>
      </c>
      <c r="B11">
        <v>2006828.9515479316</v>
      </c>
      <c r="C11">
        <v>1962997.3049999999</v>
      </c>
      <c r="D11" t="s">
        <v>48</v>
      </c>
      <c r="E11" t="s">
        <v>46</v>
      </c>
      <c r="F11" t="s">
        <v>47</v>
      </c>
      <c r="G11" t="s">
        <v>23</v>
      </c>
      <c r="H11" t="s">
        <v>18</v>
      </c>
    </row>
    <row r="12" spans="1:8" x14ac:dyDescent="0.35">
      <c r="A12">
        <v>202405</v>
      </c>
      <c r="B12">
        <v>-178880.65657453972</v>
      </c>
      <c r="C12">
        <v>1445191.5519999999</v>
      </c>
      <c r="D12" t="s">
        <v>48</v>
      </c>
      <c r="E12" t="s">
        <v>46</v>
      </c>
      <c r="F12" t="s">
        <v>47</v>
      </c>
      <c r="G12" t="s">
        <v>23</v>
      </c>
      <c r="H12" t="s">
        <v>18</v>
      </c>
    </row>
    <row r="13" spans="1:8" x14ac:dyDescent="0.35">
      <c r="A13">
        <v>202406</v>
      </c>
      <c r="B13">
        <v>-18335.52626403165</v>
      </c>
      <c r="C13">
        <v>1744526.1259999999</v>
      </c>
      <c r="D13" t="s">
        <v>48</v>
      </c>
      <c r="E13" t="s">
        <v>46</v>
      </c>
      <c r="F13" t="s">
        <v>47</v>
      </c>
      <c r="G13" t="s">
        <v>23</v>
      </c>
      <c r="H13" t="s">
        <v>18</v>
      </c>
    </row>
    <row r="14" spans="1:8" x14ac:dyDescent="0.35">
      <c r="A14">
        <v>202407</v>
      </c>
      <c r="B14">
        <v>-33005.424594552023</v>
      </c>
      <c r="C14">
        <v>1717174.267</v>
      </c>
      <c r="D14" t="s">
        <v>48</v>
      </c>
      <c r="E14" t="s">
        <v>46</v>
      </c>
      <c r="F14" t="s">
        <v>47</v>
      </c>
      <c r="G14" t="s">
        <v>23</v>
      </c>
      <c r="H14" t="s">
        <v>18</v>
      </c>
    </row>
    <row r="15" spans="1:8" x14ac:dyDescent="0.35">
      <c r="A15">
        <v>202408</v>
      </c>
      <c r="B15">
        <v>-76396.89378076198</v>
      </c>
      <c r="C15">
        <v>1636271.365</v>
      </c>
      <c r="D15" t="s">
        <v>48</v>
      </c>
      <c r="E15" t="s">
        <v>46</v>
      </c>
      <c r="F15" t="s">
        <v>47</v>
      </c>
      <c r="G15" t="s">
        <v>23</v>
      </c>
      <c r="H15" t="s">
        <v>18</v>
      </c>
    </row>
    <row r="16" spans="1:8" x14ac:dyDescent="0.35">
      <c r="A16">
        <v>202409</v>
      </c>
      <c r="B16">
        <v>1715099.9138379386</v>
      </c>
      <c r="C16">
        <v>1419071.824</v>
      </c>
      <c r="D16" t="s">
        <v>48</v>
      </c>
      <c r="E16" t="s">
        <v>46</v>
      </c>
      <c r="F16" t="s">
        <v>47</v>
      </c>
      <c r="G16" t="s">
        <v>23</v>
      </c>
      <c r="H16" t="s">
        <v>18</v>
      </c>
    </row>
    <row r="17" spans="1:8" x14ac:dyDescent="0.35">
      <c r="A17">
        <v>202410</v>
      </c>
      <c r="B17">
        <v>1852318.9392161844</v>
      </c>
      <c r="C17">
        <v>1674915.14</v>
      </c>
      <c r="D17" t="s">
        <v>48</v>
      </c>
      <c r="E17" t="s">
        <v>46</v>
      </c>
      <c r="F17" t="s">
        <v>47</v>
      </c>
      <c r="G17" t="s">
        <v>23</v>
      </c>
      <c r="H17" t="s">
        <v>18</v>
      </c>
    </row>
    <row r="18" spans="1:8" x14ac:dyDescent="0.35">
      <c r="A18">
        <v>202411</v>
      </c>
      <c r="B18">
        <v>1855093.448456292</v>
      </c>
      <c r="C18">
        <v>1680088.1810000001</v>
      </c>
      <c r="D18" t="s">
        <v>48</v>
      </c>
      <c r="E18" t="s">
        <v>46</v>
      </c>
      <c r="F18" t="s">
        <v>47</v>
      </c>
      <c r="G18" t="s">
        <v>23</v>
      </c>
      <c r="H18" t="s">
        <v>18</v>
      </c>
    </row>
    <row r="19" spans="1:8" x14ac:dyDescent="0.35">
      <c r="A19">
        <v>202412</v>
      </c>
      <c r="B19">
        <v>1936934.2237440855</v>
      </c>
      <c r="C19">
        <v>1832679.378</v>
      </c>
      <c r="D19" t="s">
        <v>48</v>
      </c>
      <c r="E19" t="s">
        <v>46</v>
      </c>
      <c r="F19" t="s">
        <v>47</v>
      </c>
      <c r="G19" t="s">
        <v>23</v>
      </c>
      <c r="H19" t="s">
        <v>18</v>
      </c>
    </row>
    <row r="20" spans="1:8" x14ac:dyDescent="0.35">
      <c r="A20">
        <v>202501</v>
      </c>
      <c r="B20">
        <v>1788221.9860321409</v>
      </c>
      <c r="C20">
        <v>1555407.098</v>
      </c>
      <c r="D20" t="s">
        <v>48</v>
      </c>
      <c r="E20" t="s">
        <v>46</v>
      </c>
      <c r="F20" t="s">
        <v>47</v>
      </c>
      <c r="G20" t="s">
        <v>23</v>
      </c>
      <c r="H20" t="s">
        <v>18</v>
      </c>
    </row>
    <row r="21" spans="1:8" x14ac:dyDescent="0.35">
      <c r="A21">
        <v>202502</v>
      </c>
      <c r="B21">
        <v>1837903.640450458</v>
      </c>
      <c r="C21">
        <v>1648037.9790000001</v>
      </c>
      <c r="D21" t="s">
        <v>48</v>
      </c>
      <c r="E21" t="s">
        <v>46</v>
      </c>
      <c r="F21" t="s">
        <v>47</v>
      </c>
      <c r="G21" t="s">
        <v>23</v>
      </c>
      <c r="H21" t="s">
        <v>18</v>
      </c>
    </row>
    <row r="22" spans="1:8" x14ac:dyDescent="0.35">
      <c r="A22">
        <v>202503</v>
      </c>
      <c r="B22">
        <v>1894565.256355027</v>
      </c>
      <c r="C22">
        <v>1753682.919</v>
      </c>
      <c r="D22" t="s">
        <v>48</v>
      </c>
      <c r="E22" t="s">
        <v>46</v>
      </c>
      <c r="F22" t="s">
        <v>47</v>
      </c>
      <c r="G22" t="s">
        <v>23</v>
      </c>
      <c r="H22" t="s">
        <v>18</v>
      </c>
    </row>
    <row r="23" spans="1:8" x14ac:dyDescent="0.35">
      <c r="A23">
        <v>202504</v>
      </c>
      <c r="B23">
        <v>1884521.8554714911</v>
      </c>
      <c r="C23">
        <v>1734957.112</v>
      </c>
      <c r="D23" t="s">
        <v>48</v>
      </c>
      <c r="E23" t="s">
        <v>46</v>
      </c>
      <c r="F23" t="s">
        <v>47</v>
      </c>
      <c r="G23" t="s">
        <v>23</v>
      </c>
      <c r="H23" t="s">
        <v>18</v>
      </c>
    </row>
    <row r="24" spans="1:8" x14ac:dyDescent="0.35">
      <c r="A24">
        <v>202505</v>
      </c>
      <c r="B24">
        <v>1933440.0523077198</v>
      </c>
      <c r="C24">
        <v>1826164.5349999999</v>
      </c>
      <c r="D24" t="s">
        <v>48</v>
      </c>
      <c r="E24" t="s">
        <v>46</v>
      </c>
      <c r="F24" t="s">
        <v>47</v>
      </c>
      <c r="G24" t="s">
        <v>23</v>
      </c>
      <c r="H24" t="s">
        <v>18</v>
      </c>
    </row>
    <row r="25" spans="1:8" x14ac:dyDescent="0.35">
      <c r="A25">
        <v>202506</v>
      </c>
      <c r="B25">
        <v>1960644.2430532305</v>
      </c>
      <c r="C25">
        <v>1876886.44</v>
      </c>
      <c r="D25" t="s">
        <v>48</v>
      </c>
      <c r="E25" t="s">
        <v>46</v>
      </c>
      <c r="F25" t="s">
        <v>47</v>
      </c>
      <c r="G25" t="s">
        <v>23</v>
      </c>
      <c r="H25" t="s">
        <v>18</v>
      </c>
    </row>
    <row r="26" spans="1:8" x14ac:dyDescent="0.35">
      <c r="A26">
        <v>202307</v>
      </c>
      <c r="B26">
        <v>1869430.5837000003</v>
      </c>
      <c r="C26">
        <v>1706819.6070000001</v>
      </c>
      <c r="D26" t="s">
        <v>34</v>
      </c>
      <c r="E26" t="s">
        <v>13</v>
      </c>
      <c r="F26" t="s">
        <v>17</v>
      </c>
      <c r="G26" t="s">
        <v>49</v>
      </c>
      <c r="H26" t="s">
        <v>18</v>
      </c>
    </row>
    <row r="27" spans="1:8" x14ac:dyDescent="0.35">
      <c r="A27">
        <v>202308</v>
      </c>
      <c r="B27">
        <v>1844246.3339130462</v>
      </c>
      <c r="C27">
        <v>1659863.8589999999</v>
      </c>
      <c r="D27" t="s">
        <v>34</v>
      </c>
      <c r="E27" t="s">
        <v>13</v>
      </c>
      <c r="F27" t="s">
        <v>17</v>
      </c>
      <c r="G27" t="s">
        <v>49</v>
      </c>
      <c r="H27" t="s">
        <v>18</v>
      </c>
    </row>
    <row r="28" spans="1:8" x14ac:dyDescent="0.35">
      <c r="A28">
        <v>202309</v>
      </c>
      <c r="B28">
        <v>1749444.4065465806</v>
      </c>
      <c r="C28">
        <v>1483106.7409999999</v>
      </c>
      <c r="D28" t="s">
        <v>34</v>
      </c>
      <c r="E28" t="s">
        <v>13</v>
      </c>
      <c r="F28" t="s">
        <v>17</v>
      </c>
      <c r="G28" t="s">
        <v>49</v>
      </c>
      <c r="H28" t="s">
        <v>18</v>
      </c>
    </row>
    <row r="29" spans="1:8" x14ac:dyDescent="0.35">
      <c r="A29">
        <v>202310</v>
      </c>
      <c r="B29">
        <v>1949199.5228354703</v>
      </c>
      <c r="C29">
        <v>1855547.889</v>
      </c>
      <c r="D29" t="s">
        <v>34</v>
      </c>
      <c r="E29" t="s">
        <v>13</v>
      </c>
      <c r="F29" t="s">
        <v>17</v>
      </c>
      <c r="G29" t="s">
        <v>49</v>
      </c>
      <c r="H29" t="s">
        <v>18</v>
      </c>
    </row>
    <row r="30" spans="1:8" x14ac:dyDescent="0.35">
      <c r="A30">
        <v>202311</v>
      </c>
      <c r="B30">
        <v>1887525.3084485144</v>
      </c>
      <c r="C30">
        <v>1740557.0160000001</v>
      </c>
      <c r="D30" t="s">
        <v>34</v>
      </c>
      <c r="E30" t="s">
        <v>13</v>
      </c>
      <c r="F30" t="s">
        <v>17</v>
      </c>
      <c r="G30" t="s">
        <v>49</v>
      </c>
      <c r="H30" t="s">
        <v>18</v>
      </c>
    </row>
    <row r="31" spans="1:8" x14ac:dyDescent="0.35">
      <c r="A31">
        <v>202312</v>
      </c>
      <c r="B31">
        <v>1937734.2473840234</v>
      </c>
      <c r="C31">
        <v>1834171.013</v>
      </c>
      <c r="D31" t="s">
        <v>34</v>
      </c>
      <c r="E31" t="s">
        <v>13</v>
      </c>
      <c r="F31" t="s">
        <v>17</v>
      </c>
      <c r="G31" t="s">
        <v>49</v>
      </c>
      <c r="H31" t="s">
        <v>18</v>
      </c>
    </row>
    <row r="32" spans="1:8" x14ac:dyDescent="0.35">
      <c r="A32">
        <v>202401</v>
      </c>
      <c r="B32">
        <v>1827475.7513061501</v>
      </c>
      <c r="C32">
        <v>1628595.298</v>
      </c>
      <c r="D32" t="s">
        <v>34</v>
      </c>
      <c r="E32" t="s">
        <v>13</v>
      </c>
      <c r="F32" t="s">
        <v>17</v>
      </c>
      <c r="G32" t="s">
        <v>49</v>
      </c>
      <c r="H32" t="s">
        <v>18</v>
      </c>
    </row>
    <row r="33" spans="1:8" x14ac:dyDescent="0.35">
      <c r="A33">
        <v>202402</v>
      </c>
      <c r="B33">
        <v>1825996.9544288735</v>
      </c>
      <c r="C33">
        <v>1625838.098</v>
      </c>
      <c r="D33" t="s">
        <v>34</v>
      </c>
      <c r="E33" t="s">
        <v>13</v>
      </c>
      <c r="F33" t="s">
        <v>17</v>
      </c>
      <c r="G33" t="s">
        <v>49</v>
      </c>
      <c r="H33" t="s">
        <v>18</v>
      </c>
    </row>
    <row r="34" spans="1:8" x14ac:dyDescent="0.35">
      <c r="A34">
        <v>202403</v>
      </c>
      <c r="B34">
        <v>1821999.6380697787</v>
      </c>
      <c r="C34">
        <v>1618385.1470000001</v>
      </c>
      <c r="D34" t="s">
        <v>34</v>
      </c>
      <c r="E34" t="s">
        <v>13</v>
      </c>
      <c r="F34" t="s">
        <v>17</v>
      </c>
      <c r="G34" t="s">
        <v>49</v>
      </c>
      <c r="H34" t="s">
        <v>18</v>
      </c>
    </row>
    <row r="35" spans="1:8" x14ac:dyDescent="0.35">
      <c r="A35">
        <v>202404</v>
      </c>
      <c r="B35">
        <v>2006828.9515479316</v>
      </c>
      <c r="C35">
        <v>1962997.3049999999</v>
      </c>
      <c r="D35" t="s">
        <v>34</v>
      </c>
      <c r="E35" t="s">
        <v>13</v>
      </c>
      <c r="F35" t="s">
        <v>17</v>
      </c>
      <c r="G35" t="s">
        <v>49</v>
      </c>
      <c r="H35" t="s">
        <v>18</v>
      </c>
    </row>
    <row r="36" spans="1:8" x14ac:dyDescent="0.35">
      <c r="A36">
        <v>202405</v>
      </c>
      <c r="B36">
        <v>1729108.9709254601</v>
      </c>
      <c r="C36">
        <v>1445191.5519999999</v>
      </c>
      <c r="D36" t="s">
        <v>34</v>
      </c>
      <c r="E36" t="s">
        <v>13</v>
      </c>
      <c r="F36" t="s">
        <v>17</v>
      </c>
      <c r="G36" t="s">
        <v>49</v>
      </c>
      <c r="H36" t="s">
        <v>18</v>
      </c>
    </row>
    <row r="37" spans="1:8" x14ac:dyDescent="0.35">
      <c r="A37">
        <v>202406</v>
      </c>
      <c r="B37">
        <v>1889654.1012359683</v>
      </c>
      <c r="C37">
        <v>1744526.1259999999</v>
      </c>
      <c r="D37" t="s">
        <v>34</v>
      </c>
      <c r="E37" t="s">
        <v>13</v>
      </c>
      <c r="F37" t="s">
        <v>17</v>
      </c>
      <c r="G37" t="s">
        <v>49</v>
      </c>
      <c r="H37" t="s">
        <v>18</v>
      </c>
    </row>
    <row r="38" spans="1:8" x14ac:dyDescent="0.35">
      <c r="A38">
        <v>202407</v>
      </c>
      <c r="B38">
        <v>1874984.2029054479</v>
      </c>
      <c r="C38">
        <v>1717174.267</v>
      </c>
      <c r="D38" t="s">
        <v>34</v>
      </c>
      <c r="E38" t="s">
        <v>13</v>
      </c>
      <c r="F38" t="s">
        <v>17</v>
      </c>
      <c r="G38" t="s">
        <v>49</v>
      </c>
      <c r="H38" t="s">
        <v>18</v>
      </c>
    </row>
    <row r="39" spans="1:8" x14ac:dyDescent="0.35">
      <c r="A39">
        <v>202408</v>
      </c>
      <c r="B39">
        <v>1831592.7337192381</v>
      </c>
      <c r="C39">
        <v>1636271.365</v>
      </c>
      <c r="D39" t="s">
        <v>34</v>
      </c>
      <c r="E39" t="s">
        <v>13</v>
      </c>
      <c r="F39" t="s">
        <v>17</v>
      </c>
      <c r="G39" t="s">
        <v>49</v>
      </c>
      <c r="H39" t="s">
        <v>18</v>
      </c>
    </row>
    <row r="40" spans="1:8" x14ac:dyDescent="0.35">
      <c r="A40">
        <v>202409</v>
      </c>
      <c r="B40">
        <v>1715099.9138379386</v>
      </c>
      <c r="C40">
        <v>1419071.824</v>
      </c>
      <c r="D40" t="s">
        <v>34</v>
      </c>
      <c r="E40" t="s">
        <v>13</v>
      </c>
      <c r="F40" t="s">
        <v>17</v>
      </c>
      <c r="G40" t="s">
        <v>49</v>
      </c>
      <c r="H40" t="s">
        <v>18</v>
      </c>
    </row>
    <row r="41" spans="1:8" x14ac:dyDescent="0.35">
      <c r="A41">
        <v>202410</v>
      </c>
      <c r="B41">
        <v>1852318.9392161844</v>
      </c>
      <c r="C41">
        <v>1674915.14</v>
      </c>
      <c r="D41" t="s">
        <v>34</v>
      </c>
      <c r="E41" t="s">
        <v>13</v>
      </c>
      <c r="F41" t="s">
        <v>17</v>
      </c>
      <c r="G41" t="s">
        <v>49</v>
      </c>
      <c r="H41" t="s">
        <v>18</v>
      </c>
    </row>
    <row r="42" spans="1:8" x14ac:dyDescent="0.35">
      <c r="A42">
        <v>202411</v>
      </c>
      <c r="B42">
        <v>1855093.448456292</v>
      </c>
      <c r="C42">
        <v>1680088.1810000001</v>
      </c>
      <c r="D42" t="s">
        <v>34</v>
      </c>
      <c r="E42" t="s">
        <v>13</v>
      </c>
      <c r="F42" t="s">
        <v>17</v>
      </c>
      <c r="G42" t="s">
        <v>49</v>
      </c>
      <c r="H42" t="s">
        <v>18</v>
      </c>
    </row>
    <row r="43" spans="1:8" x14ac:dyDescent="0.35">
      <c r="A43">
        <v>202412</v>
      </c>
      <c r="B43">
        <v>1936934.2237440855</v>
      </c>
      <c r="C43">
        <v>1832679.378</v>
      </c>
      <c r="D43" t="s">
        <v>34</v>
      </c>
      <c r="E43" t="s">
        <v>13</v>
      </c>
      <c r="F43" t="s">
        <v>17</v>
      </c>
      <c r="G43" t="s">
        <v>49</v>
      </c>
      <c r="H43" t="s">
        <v>18</v>
      </c>
    </row>
    <row r="44" spans="1:8" x14ac:dyDescent="0.35">
      <c r="A44">
        <v>202501</v>
      </c>
      <c r="B44">
        <v>1788221.9860321409</v>
      </c>
      <c r="C44">
        <v>1555407.098</v>
      </c>
      <c r="D44" t="s">
        <v>34</v>
      </c>
      <c r="E44" t="s">
        <v>13</v>
      </c>
      <c r="F44" t="s">
        <v>17</v>
      </c>
      <c r="G44" t="s">
        <v>49</v>
      </c>
      <c r="H44" t="s">
        <v>18</v>
      </c>
    </row>
    <row r="45" spans="1:8" x14ac:dyDescent="0.35">
      <c r="A45">
        <v>202502</v>
      </c>
      <c r="B45">
        <v>1837903.640450458</v>
      </c>
      <c r="C45">
        <v>1648037.9790000001</v>
      </c>
      <c r="D45" t="s">
        <v>34</v>
      </c>
      <c r="E45" t="s">
        <v>13</v>
      </c>
      <c r="F45" t="s">
        <v>17</v>
      </c>
      <c r="G45" t="s">
        <v>49</v>
      </c>
      <c r="H45" t="s">
        <v>18</v>
      </c>
    </row>
    <row r="46" spans="1:8" x14ac:dyDescent="0.35">
      <c r="A46">
        <v>202503</v>
      </c>
      <c r="B46">
        <v>1894565.256355027</v>
      </c>
      <c r="C46">
        <v>1753682.919</v>
      </c>
      <c r="D46" t="s">
        <v>34</v>
      </c>
      <c r="E46" t="s">
        <v>13</v>
      </c>
      <c r="F46" t="s">
        <v>17</v>
      </c>
      <c r="G46" t="s">
        <v>49</v>
      </c>
      <c r="H46" t="s">
        <v>18</v>
      </c>
    </row>
    <row r="47" spans="1:8" x14ac:dyDescent="0.35">
      <c r="A47">
        <v>202504</v>
      </c>
      <c r="B47">
        <v>1884521.8554714911</v>
      </c>
      <c r="C47">
        <v>1734957.112</v>
      </c>
      <c r="D47" t="s">
        <v>34</v>
      </c>
      <c r="E47" t="s">
        <v>13</v>
      </c>
      <c r="F47" t="s">
        <v>17</v>
      </c>
      <c r="G47" t="s">
        <v>49</v>
      </c>
      <c r="H47" t="s">
        <v>18</v>
      </c>
    </row>
    <row r="48" spans="1:8" x14ac:dyDescent="0.35">
      <c r="A48">
        <v>202505</v>
      </c>
      <c r="B48">
        <v>1933440.0523077198</v>
      </c>
      <c r="C48">
        <v>1826164.5349999999</v>
      </c>
      <c r="D48" t="s">
        <v>34</v>
      </c>
      <c r="E48" t="s">
        <v>13</v>
      </c>
      <c r="F48" t="s">
        <v>17</v>
      </c>
      <c r="G48" t="s">
        <v>49</v>
      </c>
      <c r="H48" t="s">
        <v>18</v>
      </c>
    </row>
    <row r="49" spans="1:8" x14ac:dyDescent="0.35">
      <c r="A49">
        <v>202506</v>
      </c>
      <c r="B49">
        <v>1960644.2430532305</v>
      </c>
      <c r="C49">
        <v>1876886.44</v>
      </c>
      <c r="D49" t="s">
        <v>34</v>
      </c>
      <c r="E49" t="s">
        <v>13</v>
      </c>
      <c r="F49" t="s">
        <v>17</v>
      </c>
      <c r="G49" t="s">
        <v>49</v>
      </c>
      <c r="H49" t="s">
        <v>18</v>
      </c>
    </row>
    <row r="50" spans="1:8" x14ac:dyDescent="0.35">
      <c r="A50">
        <v>202307</v>
      </c>
      <c r="B50">
        <v>1869430.5836999998</v>
      </c>
      <c r="C50">
        <v>1706819.6070000001</v>
      </c>
      <c r="D50" t="s">
        <v>35</v>
      </c>
      <c r="E50" t="s">
        <v>13</v>
      </c>
      <c r="F50" t="s">
        <v>17</v>
      </c>
      <c r="G50" t="s">
        <v>50</v>
      </c>
      <c r="H50" t="s">
        <v>18</v>
      </c>
    </row>
    <row r="51" spans="1:8" x14ac:dyDescent="0.35">
      <c r="A51">
        <v>202308</v>
      </c>
      <c r="B51">
        <v>1844246.3339130462</v>
      </c>
      <c r="C51">
        <v>1659863.8589999999</v>
      </c>
      <c r="D51" t="s">
        <v>35</v>
      </c>
      <c r="E51" t="s">
        <v>13</v>
      </c>
      <c r="F51" t="s">
        <v>17</v>
      </c>
      <c r="G51" t="s">
        <v>50</v>
      </c>
      <c r="H51" t="s">
        <v>18</v>
      </c>
    </row>
    <row r="52" spans="1:8" x14ac:dyDescent="0.35">
      <c r="A52">
        <v>202309</v>
      </c>
      <c r="B52">
        <v>1749444.4065465806</v>
      </c>
      <c r="C52">
        <v>1483106.7409999999</v>
      </c>
      <c r="D52" t="s">
        <v>35</v>
      </c>
      <c r="E52" t="s">
        <v>13</v>
      </c>
      <c r="F52" t="s">
        <v>17</v>
      </c>
      <c r="G52" t="s">
        <v>50</v>
      </c>
      <c r="H52" t="s">
        <v>18</v>
      </c>
    </row>
    <row r="53" spans="1:8" x14ac:dyDescent="0.35">
      <c r="A53">
        <v>202310</v>
      </c>
      <c r="B53">
        <v>1949199.5228354703</v>
      </c>
      <c r="C53">
        <v>1855547.889</v>
      </c>
      <c r="D53" t="s">
        <v>35</v>
      </c>
      <c r="E53" t="s">
        <v>13</v>
      </c>
      <c r="F53" t="s">
        <v>17</v>
      </c>
      <c r="G53" t="s">
        <v>50</v>
      </c>
      <c r="H53" t="s">
        <v>18</v>
      </c>
    </row>
    <row r="54" spans="1:8" x14ac:dyDescent="0.35">
      <c r="A54">
        <v>202311</v>
      </c>
      <c r="B54">
        <v>1915531.2232894702</v>
      </c>
      <c r="C54">
        <v>1740557.0160000001</v>
      </c>
      <c r="D54" t="s">
        <v>35</v>
      </c>
      <c r="E54" t="s">
        <v>13</v>
      </c>
      <c r="F54" t="s">
        <v>17</v>
      </c>
      <c r="G54" t="s">
        <v>50</v>
      </c>
      <c r="H54" t="s">
        <v>18</v>
      </c>
    </row>
    <row r="55" spans="1:8" x14ac:dyDescent="0.35">
      <c r="A55">
        <v>202312</v>
      </c>
      <c r="B55">
        <v>2055782.9794201062</v>
      </c>
      <c r="C55">
        <v>1834171.013</v>
      </c>
      <c r="D55" t="s">
        <v>35</v>
      </c>
      <c r="E55" t="s">
        <v>13</v>
      </c>
      <c r="F55" t="s">
        <v>17</v>
      </c>
      <c r="G55" t="s">
        <v>50</v>
      </c>
      <c r="H55" t="s">
        <v>18</v>
      </c>
    </row>
    <row r="56" spans="1:8" x14ac:dyDescent="0.35">
      <c r="A56">
        <v>202401</v>
      </c>
      <c r="B56">
        <v>1827475.7513061501</v>
      </c>
      <c r="C56">
        <v>1628595.298</v>
      </c>
      <c r="D56" t="s">
        <v>35</v>
      </c>
      <c r="E56" t="s">
        <v>13</v>
      </c>
      <c r="F56" t="s">
        <v>17</v>
      </c>
      <c r="G56" t="s">
        <v>50</v>
      </c>
      <c r="H56" t="s">
        <v>18</v>
      </c>
    </row>
    <row r="57" spans="1:8" x14ac:dyDescent="0.35">
      <c r="A57">
        <v>202402</v>
      </c>
      <c r="B57">
        <v>1825996.9544288735</v>
      </c>
      <c r="C57">
        <v>1625838.098</v>
      </c>
      <c r="D57" t="s">
        <v>35</v>
      </c>
      <c r="E57" t="s">
        <v>13</v>
      </c>
      <c r="F57" t="s">
        <v>17</v>
      </c>
      <c r="G57" t="s">
        <v>50</v>
      </c>
      <c r="H57" t="s">
        <v>18</v>
      </c>
    </row>
    <row r="58" spans="1:8" x14ac:dyDescent="0.35">
      <c r="A58">
        <v>202403</v>
      </c>
      <c r="B58">
        <v>1821999.6380697787</v>
      </c>
      <c r="C58">
        <v>1618385.1470000001</v>
      </c>
      <c r="D58" t="s">
        <v>35</v>
      </c>
      <c r="E58" t="s">
        <v>13</v>
      </c>
      <c r="F58" t="s">
        <v>17</v>
      </c>
      <c r="G58" t="s">
        <v>50</v>
      </c>
      <c r="H58" t="s">
        <v>18</v>
      </c>
    </row>
    <row r="59" spans="1:8" x14ac:dyDescent="0.35">
      <c r="A59">
        <v>202404</v>
      </c>
      <c r="B59">
        <v>2006828.9515479316</v>
      </c>
      <c r="C59">
        <v>1962997.3049999999</v>
      </c>
      <c r="D59" t="s">
        <v>35</v>
      </c>
      <c r="E59" t="s">
        <v>13</v>
      </c>
      <c r="F59" t="s">
        <v>17</v>
      </c>
      <c r="G59" t="s">
        <v>50</v>
      </c>
      <c r="H59" t="s">
        <v>18</v>
      </c>
    </row>
    <row r="60" spans="1:8" x14ac:dyDescent="0.35">
      <c r="A60">
        <v>202405</v>
      </c>
      <c r="B60">
        <v>1791118.1034994973</v>
      </c>
      <c r="C60">
        <v>1445191.5519999999</v>
      </c>
      <c r="D60" t="s">
        <v>35</v>
      </c>
      <c r="E60" t="s">
        <v>13</v>
      </c>
      <c r="F60" t="s">
        <v>17</v>
      </c>
      <c r="G60" t="s">
        <v>50</v>
      </c>
      <c r="H60" t="s">
        <v>18</v>
      </c>
    </row>
    <row r="61" spans="1:8" x14ac:dyDescent="0.35">
      <c r="A61">
        <v>202406</v>
      </c>
      <c r="B61">
        <v>2048716.1801085828</v>
      </c>
      <c r="C61">
        <v>1744526.1259999999</v>
      </c>
      <c r="D61" t="s">
        <v>35</v>
      </c>
      <c r="E61" t="s">
        <v>13</v>
      </c>
      <c r="F61" t="s">
        <v>17</v>
      </c>
      <c r="G61" t="s">
        <v>50</v>
      </c>
      <c r="H61" t="s">
        <v>18</v>
      </c>
    </row>
    <row r="62" spans="1:8" x14ac:dyDescent="0.35">
      <c r="A62">
        <v>202407</v>
      </c>
      <c r="B62">
        <v>1874984.2029054479</v>
      </c>
      <c r="C62">
        <v>1717174.267</v>
      </c>
      <c r="D62" t="s">
        <v>35</v>
      </c>
      <c r="E62" t="s">
        <v>13</v>
      </c>
      <c r="F62" t="s">
        <v>17</v>
      </c>
      <c r="G62" t="s">
        <v>50</v>
      </c>
      <c r="H62" t="s">
        <v>18</v>
      </c>
    </row>
    <row r="63" spans="1:8" x14ac:dyDescent="0.35">
      <c r="A63">
        <v>202408</v>
      </c>
      <c r="B63">
        <v>1831592.7337192381</v>
      </c>
      <c r="C63">
        <v>1636271.365</v>
      </c>
      <c r="D63" t="s">
        <v>35</v>
      </c>
      <c r="E63" t="s">
        <v>13</v>
      </c>
      <c r="F63" t="s">
        <v>17</v>
      </c>
      <c r="G63" t="s">
        <v>50</v>
      </c>
      <c r="H63" t="s">
        <v>18</v>
      </c>
    </row>
    <row r="64" spans="1:8" x14ac:dyDescent="0.35">
      <c r="A64">
        <v>202409</v>
      </c>
      <c r="B64">
        <v>1715099.9138379386</v>
      </c>
      <c r="C64">
        <v>1419071.824</v>
      </c>
      <c r="D64" t="s">
        <v>35</v>
      </c>
      <c r="E64" t="s">
        <v>13</v>
      </c>
      <c r="F64" t="s">
        <v>17</v>
      </c>
      <c r="G64" t="s">
        <v>50</v>
      </c>
      <c r="H64" t="s">
        <v>18</v>
      </c>
    </row>
    <row r="65" spans="1:8" x14ac:dyDescent="0.35">
      <c r="A65">
        <v>202410</v>
      </c>
      <c r="B65">
        <v>1852318.9392161844</v>
      </c>
      <c r="C65">
        <v>1674915.14</v>
      </c>
      <c r="D65" t="s">
        <v>35</v>
      </c>
      <c r="E65" t="s">
        <v>13</v>
      </c>
      <c r="F65" t="s">
        <v>17</v>
      </c>
      <c r="G65" t="s">
        <v>50</v>
      </c>
      <c r="H65" t="s">
        <v>18</v>
      </c>
    </row>
    <row r="66" spans="1:8" x14ac:dyDescent="0.35">
      <c r="A66">
        <v>202411</v>
      </c>
      <c r="B66">
        <v>1927181.3392327954</v>
      </c>
      <c r="C66">
        <v>1680088.1810000001</v>
      </c>
      <c r="D66" t="s">
        <v>35</v>
      </c>
      <c r="E66" t="s">
        <v>13</v>
      </c>
      <c r="F66" t="s">
        <v>17</v>
      </c>
      <c r="G66" t="s">
        <v>50</v>
      </c>
      <c r="H66" t="s">
        <v>18</v>
      </c>
    </row>
    <row r="67" spans="1:8" x14ac:dyDescent="0.35">
      <c r="A67">
        <v>202412</v>
      </c>
      <c r="B67">
        <v>1976251.8001438489</v>
      </c>
      <c r="C67">
        <v>1832679.378</v>
      </c>
      <c r="D67" t="s">
        <v>35</v>
      </c>
      <c r="E67" t="s">
        <v>13</v>
      </c>
      <c r="F67" t="s">
        <v>17</v>
      </c>
      <c r="G67" t="s">
        <v>50</v>
      </c>
      <c r="H67" t="s">
        <v>18</v>
      </c>
    </row>
    <row r="68" spans="1:8" x14ac:dyDescent="0.35">
      <c r="A68">
        <v>202501</v>
      </c>
      <c r="B68">
        <v>1788221.9860321409</v>
      </c>
      <c r="C68">
        <v>1555407.098</v>
      </c>
      <c r="D68" t="s">
        <v>35</v>
      </c>
      <c r="E68" t="s">
        <v>13</v>
      </c>
      <c r="F68" t="s">
        <v>17</v>
      </c>
      <c r="G68" t="s">
        <v>50</v>
      </c>
      <c r="H68" t="s">
        <v>18</v>
      </c>
    </row>
    <row r="69" spans="1:8" x14ac:dyDescent="0.35">
      <c r="A69">
        <v>202502</v>
      </c>
      <c r="B69">
        <v>1837903.640450458</v>
      </c>
      <c r="C69">
        <v>1648037.9790000001</v>
      </c>
      <c r="D69" t="s">
        <v>35</v>
      </c>
      <c r="E69" t="s">
        <v>13</v>
      </c>
      <c r="F69" t="s">
        <v>17</v>
      </c>
      <c r="G69" t="s">
        <v>50</v>
      </c>
      <c r="H69" t="s">
        <v>18</v>
      </c>
    </row>
    <row r="70" spans="1:8" x14ac:dyDescent="0.35">
      <c r="A70">
        <v>202503</v>
      </c>
      <c r="B70">
        <v>1894565.256355027</v>
      </c>
      <c r="C70">
        <v>1753682.919</v>
      </c>
      <c r="D70" t="s">
        <v>35</v>
      </c>
      <c r="E70" t="s">
        <v>13</v>
      </c>
      <c r="F70" t="s">
        <v>17</v>
      </c>
      <c r="G70" t="s">
        <v>50</v>
      </c>
      <c r="H70" t="s">
        <v>18</v>
      </c>
    </row>
    <row r="71" spans="1:8" x14ac:dyDescent="0.35">
      <c r="A71">
        <v>202504</v>
      </c>
      <c r="B71">
        <v>1884521.8554714911</v>
      </c>
      <c r="C71">
        <v>1734957.112</v>
      </c>
      <c r="D71" t="s">
        <v>35</v>
      </c>
      <c r="E71" t="s">
        <v>13</v>
      </c>
      <c r="F71" t="s">
        <v>17</v>
      </c>
      <c r="G71" t="s">
        <v>50</v>
      </c>
      <c r="H71" t="s">
        <v>18</v>
      </c>
    </row>
    <row r="72" spans="1:8" x14ac:dyDescent="0.35">
      <c r="A72">
        <v>202505</v>
      </c>
      <c r="B72">
        <v>1943234.5046932967</v>
      </c>
      <c r="C72">
        <v>1826164.5349999999</v>
      </c>
      <c r="D72" t="s">
        <v>35</v>
      </c>
      <c r="E72" t="s">
        <v>13</v>
      </c>
      <c r="F72" t="s">
        <v>17</v>
      </c>
      <c r="G72" t="s">
        <v>50</v>
      </c>
      <c r="H72" t="s">
        <v>18</v>
      </c>
    </row>
    <row r="73" spans="1:8" x14ac:dyDescent="0.35">
      <c r="A73">
        <v>202506</v>
      </c>
      <c r="B73">
        <v>1980777.2316392951</v>
      </c>
      <c r="C73">
        <v>1876886.44</v>
      </c>
      <c r="D73" t="s">
        <v>35</v>
      </c>
      <c r="E73" t="s">
        <v>13</v>
      </c>
      <c r="F73" t="s">
        <v>17</v>
      </c>
      <c r="G73" t="s">
        <v>50</v>
      </c>
      <c r="H73" t="s">
        <v>18</v>
      </c>
    </row>
    <row r="74" spans="1:8" x14ac:dyDescent="0.35">
      <c r="A74">
        <v>202307</v>
      </c>
      <c r="B74">
        <v>1869430.5836999998</v>
      </c>
      <c r="C74">
        <v>1706819.6070000001</v>
      </c>
      <c r="D74" t="s">
        <v>36</v>
      </c>
      <c r="E74" t="s">
        <v>13</v>
      </c>
      <c r="F74" t="s">
        <v>17</v>
      </c>
      <c r="G74" t="s">
        <v>51</v>
      </c>
      <c r="H74" t="s">
        <v>18</v>
      </c>
    </row>
    <row r="75" spans="1:8" x14ac:dyDescent="0.35">
      <c r="A75">
        <v>202308</v>
      </c>
      <c r="B75">
        <v>1844246.3339130462</v>
      </c>
      <c r="C75">
        <v>1659863.8589999999</v>
      </c>
      <c r="D75" t="s">
        <v>36</v>
      </c>
      <c r="E75" t="s">
        <v>13</v>
      </c>
      <c r="F75" t="s">
        <v>17</v>
      </c>
      <c r="G75" t="s">
        <v>51</v>
      </c>
      <c r="H75" t="s">
        <v>18</v>
      </c>
    </row>
    <row r="76" spans="1:8" x14ac:dyDescent="0.35">
      <c r="A76">
        <v>202309</v>
      </c>
      <c r="B76">
        <v>1749444.4065465806</v>
      </c>
      <c r="C76">
        <v>1483106.7409999999</v>
      </c>
      <c r="D76" t="s">
        <v>36</v>
      </c>
      <c r="E76" t="s">
        <v>13</v>
      </c>
      <c r="F76" t="s">
        <v>17</v>
      </c>
      <c r="G76" t="s">
        <v>51</v>
      </c>
      <c r="H76" t="s">
        <v>18</v>
      </c>
    </row>
    <row r="77" spans="1:8" x14ac:dyDescent="0.35">
      <c r="A77">
        <v>202310</v>
      </c>
      <c r="B77">
        <v>1949199.5228354703</v>
      </c>
      <c r="C77">
        <v>1855547.889</v>
      </c>
      <c r="D77" t="s">
        <v>36</v>
      </c>
      <c r="E77" t="s">
        <v>13</v>
      </c>
      <c r="F77" t="s">
        <v>17</v>
      </c>
      <c r="G77" t="s">
        <v>51</v>
      </c>
      <c r="H77" t="s">
        <v>18</v>
      </c>
    </row>
    <row r="78" spans="1:8" x14ac:dyDescent="0.35">
      <c r="A78">
        <v>202311</v>
      </c>
      <c r="B78">
        <v>1896860.6133954998</v>
      </c>
      <c r="C78">
        <v>1740557.0160000001</v>
      </c>
      <c r="D78" t="s">
        <v>36</v>
      </c>
      <c r="E78" t="s">
        <v>13</v>
      </c>
      <c r="F78" t="s">
        <v>17</v>
      </c>
      <c r="G78" t="s">
        <v>51</v>
      </c>
      <c r="H78" t="s">
        <v>18</v>
      </c>
    </row>
    <row r="79" spans="1:8" x14ac:dyDescent="0.35">
      <c r="A79">
        <v>202312</v>
      </c>
      <c r="B79">
        <v>2183669.1057925289</v>
      </c>
      <c r="C79">
        <v>1834171.013</v>
      </c>
      <c r="D79" t="s">
        <v>36</v>
      </c>
      <c r="E79" t="s">
        <v>13</v>
      </c>
      <c r="F79" t="s">
        <v>17</v>
      </c>
      <c r="G79" t="s">
        <v>51</v>
      </c>
      <c r="H79" t="s">
        <v>18</v>
      </c>
    </row>
    <row r="80" spans="1:8" x14ac:dyDescent="0.35">
      <c r="A80">
        <v>202401</v>
      </c>
      <c r="B80">
        <v>1827475.7513061501</v>
      </c>
      <c r="C80">
        <v>1628595.298</v>
      </c>
      <c r="D80" t="s">
        <v>36</v>
      </c>
      <c r="E80" t="s">
        <v>13</v>
      </c>
      <c r="F80" t="s">
        <v>17</v>
      </c>
      <c r="G80" t="s">
        <v>51</v>
      </c>
      <c r="H80" t="s">
        <v>18</v>
      </c>
    </row>
    <row r="81" spans="1:8" x14ac:dyDescent="0.35">
      <c r="A81">
        <v>202402</v>
      </c>
      <c r="B81">
        <v>1825996.9544288735</v>
      </c>
      <c r="C81">
        <v>1625838.098</v>
      </c>
      <c r="D81" t="s">
        <v>36</v>
      </c>
      <c r="E81" t="s">
        <v>13</v>
      </c>
      <c r="F81" t="s">
        <v>17</v>
      </c>
      <c r="G81" t="s">
        <v>51</v>
      </c>
      <c r="H81" t="s">
        <v>18</v>
      </c>
    </row>
    <row r="82" spans="1:8" x14ac:dyDescent="0.35">
      <c r="A82">
        <v>202403</v>
      </c>
      <c r="B82">
        <v>1821999.6380697787</v>
      </c>
      <c r="C82">
        <v>1618385.1470000001</v>
      </c>
      <c r="D82" t="s">
        <v>36</v>
      </c>
      <c r="E82" t="s">
        <v>13</v>
      </c>
      <c r="F82" t="s">
        <v>17</v>
      </c>
      <c r="G82" t="s">
        <v>51</v>
      </c>
      <c r="H82" t="s">
        <v>18</v>
      </c>
    </row>
    <row r="83" spans="1:8" x14ac:dyDescent="0.35">
      <c r="A83">
        <v>202404</v>
      </c>
      <c r="B83">
        <v>2006828.9515479316</v>
      </c>
      <c r="C83">
        <v>1962997.3049999999</v>
      </c>
      <c r="D83" t="s">
        <v>36</v>
      </c>
      <c r="E83" t="s">
        <v>13</v>
      </c>
      <c r="F83" t="s">
        <v>17</v>
      </c>
      <c r="G83" t="s">
        <v>51</v>
      </c>
      <c r="H83" t="s">
        <v>18</v>
      </c>
    </row>
    <row r="84" spans="1:8" x14ac:dyDescent="0.35">
      <c r="A84">
        <v>202405</v>
      </c>
      <c r="B84">
        <v>1783366.9619277422</v>
      </c>
      <c r="C84">
        <v>1445191.5519999999</v>
      </c>
      <c r="D84" t="s">
        <v>36</v>
      </c>
      <c r="E84" t="s">
        <v>13</v>
      </c>
      <c r="F84" t="s">
        <v>17</v>
      </c>
      <c r="G84" t="s">
        <v>51</v>
      </c>
      <c r="H84" t="s">
        <v>18</v>
      </c>
    </row>
    <row r="85" spans="1:8" x14ac:dyDescent="0.35">
      <c r="A85">
        <v>202406</v>
      </c>
      <c r="B85">
        <v>2217134.8518560575</v>
      </c>
      <c r="C85">
        <v>1744526.1259999999</v>
      </c>
      <c r="D85" t="s">
        <v>36</v>
      </c>
      <c r="E85" t="s">
        <v>13</v>
      </c>
      <c r="F85" t="s">
        <v>17</v>
      </c>
      <c r="G85" t="s">
        <v>51</v>
      </c>
      <c r="H85" t="s">
        <v>18</v>
      </c>
    </row>
    <row r="86" spans="1:8" x14ac:dyDescent="0.35">
      <c r="A86">
        <v>202407</v>
      </c>
      <c r="B86">
        <v>1874984.2029054479</v>
      </c>
      <c r="C86">
        <v>1717174.267</v>
      </c>
      <c r="D86" t="s">
        <v>36</v>
      </c>
      <c r="E86" t="s">
        <v>13</v>
      </c>
      <c r="F86" t="s">
        <v>17</v>
      </c>
      <c r="G86" t="s">
        <v>51</v>
      </c>
      <c r="H86" t="s">
        <v>18</v>
      </c>
    </row>
    <row r="87" spans="1:8" x14ac:dyDescent="0.35">
      <c r="A87">
        <v>202408</v>
      </c>
      <c r="B87">
        <v>1831592.7337192381</v>
      </c>
      <c r="C87">
        <v>1636271.365</v>
      </c>
      <c r="D87" t="s">
        <v>36</v>
      </c>
      <c r="E87" t="s">
        <v>13</v>
      </c>
      <c r="F87" t="s">
        <v>17</v>
      </c>
      <c r="G87" t="s">
        <v>51</v>
      </c>
      <c r="H87" t="s">
        <v>18</v>
      </c>
    </row>
    <row r="88" spans="1:8" x14ac:dyDescent="0.35">
      <c r="A88">
        <v>202409</v>
      </c>
      <c r="B88">
        <v>1715099.9138379386</v>
      </c>
      <c r="C88">
        <v>1419071.824</v>
      </c>
      <c r="D88" t="s">
        <v>36</v>
      </c>
      <c r="E88" t="s">
        <v>13</v>
      </c>
      <c r="F88" t="s">
        <v>17</v>
      </c>
      <c r="G88" t="s">
        <v>51</v>
      </c>
      <c r="H88" t="s">
        <v>18</v>
      </c>
    </row>
    <row r="89" spans="1:8" x14ac:dyDescent="0.35">
      <c r="A89">
        <v>202410</v>
      </c>
      <c r="B89">
        <v>1852318.9392161844</v>
      </c>
      <c r="C89">
        <v>1674915.14</v>
      </c>
      <c r="D89" t="s">
        <v>36</v>
      </c>
      <c r="E89" t="s">
        <v>13</v>
      </c>
      <c r="F89" t="s">
        <v>17</v>
      </c>
      <c r="G89" t="s">
        <v>51</v>
      </c>
      <c r="H89" t="s">
        <v>18</v>
      </c>
    </row>
    <row r="90" spans="1:8" x14ac:dyDescent="0.35">
      <c r="A90">
        <v>202411</v>
      </c>
      <c r="B90">
        <v>1963225.2846210471</v>
      </c>
      <c r="C90">
        <v>1680088.1810000001</v>
      </c>
      <c r="D90" t="s">
        <v>36</v>
      </c>
      <c r="E90" t="s">
        <v>13</v>
      </c>
      <c r="F90" t="s">
        <v>17</v>
      </c>
      <c r="G90" t="s">
        <v>51</v>
      </c>
      <c r="H90" t="s">
        <v>18</v>
      </c>
    </row>
    <row r="91" spans="1:8" x14ac:dyDescent="0.35">
      <c r="A91">
        <v>202412</v>
      </c>
      <c r="B91">
        <v>1946763.6178440263</v>
      </c>
      <c r="C91">
        <v>1832679.378</v>
      </c>
      <c r="D91" t="s">
        <v>36</v>
      </c>
      <c r="E91" t="s">
        <v>13</v>
      </c>
      <c r="F91" t="s">
        <v>17</v>
      </c>
      <c r="G91" t="s">
        <v>51</v>
      </c>
      <c r="H91" t="s">
        <v>18</v>
      </c>
    </row>
    <row r="92" spans="1:8" x14ac:dyDescent="0.35">
      <c r="A92">
        <v>202501</v>
      </c>
      <c r="B92">
        <v>1788221.9860321409</v>
      </c>
      <c r="C92">
        <v>1555407.098</v>
      </c>
      <c r="D92" t="s">
        <v>36</v>
      </c>
      <c r="E92" t="s">
        <v>13</v>
      </c>
      <c r="F92" t="s">
        <v>17</v>
      </c>
      <c r="G92" t="s">
        <v>51</v>
      </c>
      <c r="H92" t="s">
        <v>18</v>
      </c>
    </row>
    <row r="93" spans="1:8" x14ac:dyDescent="0.35">
      <c r="A93">
        <v>202502</v>
      </c>
      <c r="B93">
        <v>1837903.640450458</v>
      </c>
      <c r="C93">
        <v>1648037.9790000001</v>
      </c>
      <c r="D93" t="s">
        <v>36</v>
      </c>
      <c r="E93" t="s">
        <v>13</v>
      </c>
      <c r="F93" t="s">
        <v>17</v>
      </c>
      <c r="G93" t="s">
        <v>51</v>
      </c>
      <c r="H93" t="s">
        <v>18</v>
      </c>
    </row>
    <row r="94" spans="1:8" x14ac:dyDescent="0.35">
      <c r="A94">
        <v>202503</v>
      </c>
      <c r="B94">
        <v>1894565.256355027</v>
      </c>
      <c r="C94">
        <v>1753682.919</v>
      </c>
      <c r="D94" t="s">
        <v>36</v>
      </c>
      <c r="E94" t="s">
        <v>13</v>
      </c>
      <c r="F94" t="s">
        <v>17</v>
      </c>
      <c r="G94" t="s">
        <v>51</v>
      </c>
      <c r="H94" t="s">
        <v>18</v>
      </c>
    </row>
    <row r="95" spans="1:8" x14ac:dyDescent="0.35">
      <c r="A95">
        <v>202504</v>
      </c>
      <c r="B95">
        <v>1884521.8554714911</v>
      </c>
      <c r="C95">
        <v>1734957.112</v>
      </c>
      <c r="D95" t="s">
        <v>36</v>
      </c>
      <c r="E95" t="s">
        <v>13</v>
      </c>
      <c r="F95" t="s">
        <v>17</v>
      </c>
      <c r="G95" t="s">
        <v>51</v>
      </c>
      <c r="H95" t="s">
        <v>18</v>
      </c>
    </row>
    <row r="96" spans="1:8" x14ac:dyDescent="0.35">
      <c r="A96">
        <v>202505</v>
      </c>
      <c r="B96">
        <v>2119534.6476336867</v>
      </c>
      <c r="C96">
        <v>1826164.5349999999</v>
      </c>
      <c r="D96" t="s">
        <v>36</v>
      </c>
      <c r="E96" t="s">
        <v>13</v>
      </c>
      <c r="F96" t="s">
        <v>17</v>
      </c>
      <c r="G96" t="s">
        <v>51</v>
      </c>
      <c r="H96" t="s">
        <v>18</v>
      </c>
    </row>
    <row r="97" spans="1:8" x14ac:dyDescent="0.35">
      <c r="A97">
        <v>202506</v>
      </c>
      <c r="B97">
        <v>2172040.6232069088</v>
      </c>
      <c r="C97">
        <v>1876886.44</v>
      </c>
      <c r="D97" t="s">
        <v>36</v>
      </c>
      <c r="E97" t="s">
        <v>13</v>
      </c>
      <c r="F97" t="s">
        <v>17</v>
      </c>
      <c r="G97" t="s">
        <v>51</v>
      </c>
      <c r="H97" t="s">
        <v>18</v>
      </c>
    </row>
    <row r="98" spans="1:8" x14ac:dyDescent="0.35">
      <c r="A98">
        <v>202307</v>
      </c>
      <c r="B98">
        <v>1869430.5836999998</v>
      </c>
      <c r="C98">
        <v>1706819.6070000001</v>
      </c>
      <c r="D98" t="s">
        <v>37</v>
      </c>
      <c r="E98" t="s">
        <v>13</v>
      </c>
      <c r="F98" t="s">
        <v>17</v>
      </c>
      <c r="G98" t="s">
        <v>52</v>
      </c>
      <c r="H98" t="s">
        <v>18</v>
      </c>
    </row>
    <row r="99" spans="1:8" x14ac:dyDescent="0.35">
      <c r="A99">
        <v>202308</v>
      </c>
      <c r="B99">
        <v>1844246.3339130462</v>
      </c>
      <c r="C99">
        <v>1659863.8589999999</v>
      </c>
      <c r="D99" t="s">
        <v>37</v>
      </c>
      <c r="E99" t="s">
        <v>13</v>
      </c>
      <c r="F99" t="s">
        <v>17</v>
      </c>
      <c r="G99" t="s">
        <v>52</v>
      </c>
      <c r="H99" t="s">
        <v>18</v>
      </c>
    </row>
    <row r="100" spans="1:8" x14ac:dyDescent="0.35">
      <c r="A100">
        <v>202309</v>
      </c>
      <c r="B100">
        <v>1749444.4065465806</v>
      </c>
      <c r="C100">
        <v>1483106.7409999999</v>
      </c>
      <c r="D100" t="s">
        <v>37</v>
      </c>
      <c r="E100" t="s">
        <v>13</v>
      </c>
      <c r="F100" t="s">
        <v>17</v>
      </c>
      <c r="G100" t="s">
        <v>52</v>
      </c>
      <c r="H100" t="s">
        <v>18</v>
      </c>
    </row>
    <row r="101" spans="1:8" x14ac:dyDescent="0.35">
      <c r="A101">
        <v>202310</v>
      </c>
      <c r="B101">
        <v>1949199.5228354703</v>
      </c>
      <c r="C101">
        <v>1855547.889</v>
      </c>
      <c r="D101" t="s">
        <v>37</v>
      </c>
      <c r="E101" t="s">
        <v>13</v>
      </c>
      <c r="F101" t="s">
        <v>17</v>
      </c>
      <c r="G101" t="s">
        <v>52</v>
      </c>
      <c r="H101" t="s">
        <v>18</v>
      </c>
    </row>
    <row r="102" spans="1:8" x14ac:dyDescent="0.35">
      <c r="A102">
        <v>202311</v>
      </c>
      <c r="B102">
        <v>1980878.3579183663</v>
      </c>
      <c r="C102">
        <v>1740557.0160000001</v>
      </c>
      <c r="D102" t="s">
        <v>37</v>
      </c>
      <c r="E102" t="s">
        <v>13</v>
      </c>
      <c r="F102" t="s">
        <v>17</v>
      </c>
      <c r="G102" t="s">
        <v>52</v>
      </c>
      <c r="H102" t="s">
        <v>18</v>
      </c>
    </row>
    <row r="103" spans="1:8" x14ac:dyDescent="0.35">
      <c r="A103">
        <v>202312</v>
      </c>
      <c r="B103">
        <v>1947571.6417203634</v>
      </c>
      <c r="C103">
        <v>1834171.013</v>
      </c>
      <c r="D103" t="s">
        <v>37</v>
      </c>
      <c r="E103" t="s">
        <v>13</v>
      </c>
      <c r="F103" t="s">
        <v>17</v>
      </c>
      <c r="G103" t="s">
        <v>52</v>
      </c>
      <c r="H103" t="s">
        <v>18</v>
      </c>
    </row>
    <row r="104" spans="1:8" x14ac:dyDescent="0.35">
      <c r="A104">
        <v>202401</v>
      </c>
      <c r="B104">
        <v>1827475.7513061501</v>
      </c>
      <c r="C104">
        <v>1628595.298</v>
      </c>
      <c r="D104" t="s">
        <v>37</v>
      </c>
      <c r="E104" t="s">
        <v>13</v>
      </c>
      <c r="F104" t="s">
        <v>17</v>
      </c>
      <c r="G104" t="s">
        <v>52</v>
      </c>
      <c r="H104" t="s">
        <v>18</v>
      </c>
    </row>
    <row r="105" spans="1:8" x14ac:dyDescent="0.35">
      <c r="A105">
        <v>202402</v>
      </c>
      <c r="B105">
        <v>1825996.9544288735</v>
      </c>
      <c r="C105">
        <v>1625838.098</v>
      </c>
      <c r="D105" t="s">
        <v>37</v>
      </c>
      <c r="E105" t="s">
        <v>13</v>
      </c>
      <c r="F105" t="s">
        <v>17</v>
      </c>
      <c r="G105" t="s">
        <v>52</v>
      </c>
      <c r="H105" t="s">
        <v>18</v>
      </c>
    </row>
    <row r="106" spans="1:8" x14ac:dyDescent="0.35">
      <c r="A106">
        <v>202403</v>
      </c>
      <c r="B106">
        <v>1821999.6380697787</v>
      </c>
      <c r="C106">
        <v>1618385.1470000001</v>
      </c>
      <c r="D106" t="s">
        <v>37</v>
      </c>
      <c r="E106" t="s">
        <v>13</v>
      </c>
      <c r="F106" t="s">
        <v>17</v>
      </c>
      <c r="G106" t="s">
        <v>52</v>
      </c>
      <c r="H106" t="s">
        <v>18</v>
      </c>
    </row>
    <row r="107" spans="1:8" x14ac:dyDescent="0.35">
      <c r="A107">
        <v>202404</v>
      </c>
      <c r="B107">
        <v>2006828.9515479316</v>
      </c>
      <c r="C107">
        <v>1962997.3049999999</v>
      </c>
      <c r="D107" t="s">
        <v>37</v>
      </c>
      <c r="E107" t="s">
        <v>13</v>
      </c>
      <c r="F107" t="s">
        <v>17</v>
      </c>
      <c r="G107" t="s">
        <v>52</v>
      </c>
      <c r="H107" t="s">
        <v>18</v>
      </c>
    </row>
    <row r="108" spans="1:8" x14ac:dyDescent="0.35">
      <c r="A108">
        <v>202405</v>
      </c>
      <c r="B108">
        <v>1798869.2450712519</v>
      </c>
      <c r="C108">
        <v>1445191.5519999999</v>
      </c>
      <c r="D108" t="s">
        <v>37</v>
      </c>
      <c r="E108" t="s">
        <v>13</v>
      </c>
      <c r="F108" t="s">
        <v>17</v>
      </c>
      <c r="G108" t="s">
        <v>52</v>
      </c>
      <c r="H108" t="s">
        <v>18</v>
      </c>
    </row>
    <row r="109" spans="1:8" x14ac:dyDescent="0.35">
      <c r="A109">
        <v>202406</v>
      </c>
      <c r="B109">
        <v>2095499.1444828813</v>
      </c>
      <c r="C109">
        <v>1744526.1259999999</v>
      </c>
      <c r="D109" t="s">
        <v>37</v>
      </c>
      <c r="E109" t="s">
        <v>13</v>
      </c>
      <c r="F109" t="s">
        <v>17</v>
      </c>
      <c r="G109" t="s">
        <v>52</v>
      </c>
      <c r="H109" t="s">
        <v>18</v>
      </c>
    </row>
    <row r="110" spans="1:8" x14ac:dyDescent="0.35">
      <c r="A110">
        <v>202407</v>
      </c>
      <c r="B110">
        <v>1874984.2029054479</v>
      </c>
      <c r="C110">
        <v>1717174.267</v>
      </c>
      <c r="D110" t="s">
        <v>37</v>
      </c>
      <c r="E110" t="s">
        <v>13</v>
      </c>
      <c r="F110" t="s">
        <v>17</v>
      </c>
      <c r="G110" t="s">
        <v>52</v>
      </c>
      <c r="H110" t="s">
        <v>18</v>
      </c>
    </row>
    <row r="111" spans="1:8" x14ac:dyDescent="0.35">
      <c r="A111">
        <v>202408</v>
      </c>
      <c r="B111">
        <v>1831592.7337192381</v>
      </c>
      <c r="C111">
        <v>1636271.365</v>
      </c>
      <c r="D111" t="s">
        <v>37</v>
      </c>
      <c r="E111" t="s">
        <v>13</v>
      </c>
      <c r="F111" t="s">
        <v>17</v>
      </c>
      <c r="G111" t="s">
        <v>52</v>
      </c>
      <c r="H111" t="s">
        <v>18</v>
      </c>
    </row>
    <row r="112" spans="1:8" x14ac:dyDescent="0.35">
      <c r="A112">
        <v>202409</v>
      </c>
      <c r="B112">
        <v>1715099.9138379386</v>
      </c>
      <c r="C112">
        <v>1419071.824</v>
      </c>
      <c r="D112" t="s">
        <v>37</v>
      </c>
      <c r="E112" t="s">
        <v>13</v>
      </c>
      <c r="F112" t="s">
        <v>17</v>
      </c>
      <c r="G112" t="s">
        <v>52</v>
      </c>
      <c r="H112" t="s">
        <v>18</v>
      </c>
    </row>
    <row r="113" spans="1:8" x14ac:dyDescent="0.35">
      <c r="A113">
        <v>202410</v>
      </c>
      <c r="B113">
        <v>1852318.9392161844</v>
      </c>
      <c r="C113">
        <v>1674915.14</v>
      </c>
      <c r="D113" t="s">
        <v>37</v>
      </c>
      <c r="E113" t="s">
        <v>13</v>
      </c>
      <c r="F113" t="s">
        <v>17</v>
      </c>
      <c r="G113" t="s">
        <v>52</v>
      </c>
      <c r="H113" t="s">
        <v>18</v>
      </c>
    </row>
    <row r="114" spans="1:8" x14ac:dyDescent="0.35">
      <c r="A114">
        <v>202411</v>
      </c>
      <c r="B114">
        <v>2251576.8477270603</v>
      </c>
      <c r="C114">
        <v>1680088.1810000001</v>
      </c>
      <c r="D114" t="s">
        <v>37</v>
      </c>
      <c r="E114" t="s">
        <v>13</v>
      </c>
      <c r="F114" t="s">
        <v>17</v>
      </c>
      <c r="G114" t="s">
        <v>52</v>
      </c>
      <c r="H114" t="s">
        <v>18</v>
      </c>
    </row>
    <row r="115" spans="1:8" x14ac:dyDescent="0.35">
      <c r="A115">
        <v>202412</v>
      </c>
      <c r="B115">
        <v>2261304.2290421338</v>
      </c>
      <c r="C115">
        <v>1832679.378</v>
      </c>
      <c r="D115" t="s">
        <v>37</v>
      </c>
      <c r="E115" t="s">
        <v>13</v>
      </c>
      <c r="F115" t="s">
        <v>17</v>
      </c>
      <c r="G115" t="s">
        <v>52</v>
      </c>
      <c r="H115" t="s">
        <v>18</v>
      </c>
    </row>
    <row r="116" spans="1:8" x14ac:dyDescent="0.35">
      <c r="A116">
        <v>202501</v>
      </c>
      <c r="B116">
        <v>1788221.9860321409</v>
      </c>
      <c r="C116">
        <v>1555407.098</v>
      </c>
      <c r="D116" t="s">
        <v>37</v>
      </c>
      <c r="E116" t="s">
        <v>13</v>
      </c>
      <c r="F116" t="s">
        <v>17</v>
      </c>
      <c r="G116" t="s">
        <v>52</v>
      </c>
      <c r="H116" t="s">
        <v>18</v>
      </c>
    </row>
    <row r="117" spans="1:8" x14ac:dyDescent="0.35">
      <c r="A117">
        <v>202502</v>
      </c>
      <c r="B117">
        <v>1837903.640450458</v>
      </c>
      <c r="C117">
        <v>1648037.9790000001</v>
      </c>
      <c r="D117" t="s">
        <v>37</v>
      </c>
      <c r="E117" t="s">
        <v>13</v>
      </c>
      <c r="F117" t="s">
        <v>17</v>
      </c>
      <c r="G117" t="s">
        <v>52</v>
      </c>
      <c r="H117" t="s">
        <v>18</v>
      </c>
    </row>
    <row r="118" spans="1:8" x14ac:dyDescent="0.35">
      <c r="A118">
        <v>202503</v>
      </c>
      <c r="B118">
        <v>1894565.256355027</v>
      </c>
      <c r="C118">
        <v>1753682.919</v>
      </c>
      <c r="D118" t="s">
        <v>37</v>
      </c>
      <c r="E118" t="s">
        <v>13</v>
      </c>
      <c r="F118" t="s">
        <v>17</v>
      </c>
      <c r="G118" t="s">
        <v>52</v>
      </c>
      <c r="H118" t="s">
        <v>18</v>
      </c>
    </row>
    <row r="119" spans="1:8" x14ac:dyDescent="0.35">
      <c r="A119">
        <v>202504</v>
      </c>
      <c r="B119">
        <v>1884521.8554714911</v>
      </c>
      <c r="C119">
        <v>1734957.112</v>
      </c>
      <c r="D119" t="s">
        <v>37</v>
      </c>
      <c r="E119" t="s">
        <v>13</v>
      </c>
      <c r="F119" t="s">
        <v>17</v>
      </c>
      <c r="G119" t="s">
        <v>52</v>
      </c>
      <c r="H119" t="s">
        <v>18</v>
      </c>
    </row>
    <row r="120" spans="1:8" x14ac:dyDescent="0.35">
      <c r="A120">
        <v>202505</v>
      </c>
      <c r="B120">
        <v>2472134.9335144656</v>
      </c>
      <c r="C120">
        <v>1826164.5349999999</v>
      </c>
      <c r="D120" t="s">
        <v>37</v>
      </c>
      <c r="E120" t="s">
        <v>13</v>
      </c>
      <c r="F120" t="s">
        <v>17</v>
      </c>
      <c r="G120" t="s">
        <v>52</v>
      </c>
      <c r="H120" t="s">
        <v>18</v>
      </c>
    </row>
    <row r="121" spans="1:8" x14ac:dyDescent="0.35">
      <c r="A121">
        <v>202506</v>
      </c>
      <c r="B121">
        <v>2383437.0033605872</v>
      </c>
      <c r="C121">
        <v>1876886.44</v>
      </c>
      <c r="D121" t="s">
        <v>37</v>
      </c>
      <c r="E121" t="s">
        <v>13</v>
      </c>
      <c r="F121" t="s">
        <v>17</v>
      </c>
      <c r="G121" t="s">
        <v>52</v>
      </c>
      <c r="H121" t="s">
        <v>18</v>
      </c>
    </row>
    <row r="122" spans="1:8" x14ac:dyDescent="0.35">
      <c r="A122">
        <v>202307</v>
      </c>
      <c r="B122">
        <v>1869430.5836999998</v>
      </c>
      <c r="C122">
        <v>1706819.6070000001</v>
      </c>
      <c r="D122" t="s">
        <v>38</v>
      </c>
      <c r="E122" t="s">
        <v>13</v>
      </c>
      <c r="F122" t="s">
        <v>17</v>
      </c>
      <c r="G122" t="s">
        <v>53</v>
      </c>
      <c r="H122" t="s">
        <v>18</v>
      </c>
    </row>
    <row r="123" spans="1:8" x14ac:dyDescent="0.35">
      <c r="A123">
        <v>202308</v>
      </c>
      <c r="B123">
        <v>1844246.3339130462</v>
      </c>
      <c r="C123">
        <v>1659863.8589999999</v>
      </c>
      <c r="D123" t="s">
        <v>38</v>
      </c>
      <c r="E123" t="s">
        <v>13</v>
      </c>
      <c r="F123" t="s">
        <v>17</v>
      </c>
      <c r="G123" t="s">
        <v>53</v>
      </c>
      <c r="H123" t="s">
        <v>18</v>
      </c>
    </row>
    <row r="124" spans="1:8" x14ac:dyDescent="0.35">
      <c r="A124">
        <v>202309</v>
      </c>
      <c r="B124">
        <v>1749444.4065465806</v>
      </c>
      <c r="C124">
        <v>1483106.7409999999</v>
      </c>
      <c r="D124" t="s">
        <v>38</v>
      </c>
      <c r="E124" t="s">
        <v>13</v>
      </c>
      <c r="F124" t="s">
        <v>17</v>
      </c>
      <c r="G124" t="s">
        <v>53</v>
      </c>
      <c r="H124" t="s">
        <v>18</v>
      </c>
    </row>
    <row r="125" spans="1:8" x14ac:dyDescent="0.35">
      <c r="A125">
        <v>202310</v>
      </c>
      <c r="B125">
        <v>1949199.5228354703</v>
      </c>
      <c r="C125">
        <v>1855547.889</v>
      </c>
      <c r="D125" t="s">
        <v>38</v>
      </c>
      <c r="E125" t="s">
        <v>13</v>
      </c>
      <c r="F125" t="s">
        <v>17</v>
      </c>
      <c r="G125" t="s">
        <v>53</v>
      </c>
      <c r="H125" t="s">
        <v>18</v>
      </c>
    </row>
    <row r="126" spans="1:8" x14ac:dyDescent="0.35">
      <c r="A126">
        <v>202311</v>
      </c>
      <c r="B126">
        <v>2438308.3003206383</v>
      </c>
      <c r="C126">
        <v>1740557.0160000001</v>
      </c>
      <c r="D126" t="s">
        <v>38</v>
      </c>
      <c r="E126" t="s">
        <v>13</v>
      </c>
      <c r="F126" t="s">
        <v>17</v>
      </c>
      <c r="G126" t="s">
        <v>53</v>
      </c>
      <c r="H126" t="s">
        <v>18</v>
      </c>
    </row>
    <row r="127" spans="1:8" x14ac:dyDescent="0.35">
      <c r="A127">
        <v>202312</v>
      </c>
      <c r="B127">
        <v>2183669.1057925289</v>
      </c>
      <c r="C127">
        <v>1834171.013</v>
      </c>
      <c r="D127" t="s">
        <v>38</v>
      </c>
      <c r="E127" t="s">
        <v>13</v>
      </c>
      <c r="F127" t="s">
        <v>17</v>
      </c>
      <c r="G127" t="s">
        <v>53</v>
      </c>
      <c r="H127" t="s">
        <v>18</v>
      </c>
    </row>
    <row r="128" spans="1:8" x14ac:dyDescent="0.35">
      <c r="A128">
        <v>202401</v>
      </c>
      <c r="B128">
        <v>1827475.7513061501</v>
      </c>
      <c r="C128">
        <v>1628595.298</v>
      </c>
      <c r="D128" t="s">
        <v>38</v>
      </c>
      <c r="E128" t="s">
        <v>13</v>
      </c>
      <c r="F128" t="s">
        <v>17</v>
      </c>
      <c r="G128" t="s">
        <v>53</v>
      </c>
      <c r="H128" t="s">
        <v>18</v>
      </c>
    </row>
    <row r="129" spans="1:8" x14ac:dyDescent="0.35">
      <c r="A129">
        <v>202402</v>
      </c>
      <c r="B129">
        <v>1825996.9544288735</v>
      </c>
      <c r="C129">
        <v>1625838.098</v>
      </c>
      <c r="D129" t="s">
        <v>38</v>
      </c>
      <c r="E129" t="s">
        <v>13</v>
      </c>
      <c r="F129" t="s">
        <v>17</v>
      </c>
      <c r="G129" t="s">
        <v>53</v>
      </c>
      <c r="H129" t="s">
        <v>18</v>
      </c>
    </row>
    <row r="130" spans="1:8" x14ac:dyDescent="0.35">
      <c r="A130">
        <v>202403</v>
      </c>
      <c r="B130">
        <v>1821999.6380697787</v>
      </c>
      <c r="C130">
        <v>1618385.1470000001</v>
      </c>
      <c r="D130" t="s">
        <v>38</v>
      </c>
      <c r="E130" t="s">
        <v>13</v>
      </c>
      <c r="F130" t="s">
        <v>17</v>
      </c>
      <c r="G130" t="s">
        <v>53</v>
      </c>
      <c r="H130" t="s">
        <v>18</v>
      </c>
    </row>
    <row r="131" spans="1:8" x14ac:dyDescent="0.35">
      <c r="A131">
        <v>202404</v>
      </c>
      <c r="B131">
        <v>2006828.9515479316</v>
      </c>
      <c r="C131">
        <v>1962997.3049999999</v>
      </c>
      <c r="D131" t="s">
        <v>38</v>
      </c>
      <c r="E131" t="s">
        <v>13</v>
      </c>
      <c r="F131" t="s">
        <v>17</v>
      </c>
      <c r="G131" t="s">
        <v>53</v>
      </c>
      <c r="H131" t="s">
        <v>18</v>
      </c>
    </row>
    <row r="132" spans="1:8" x14ac:dyDescent="0.35">
      <c r="A132">
        <v>202405</v>
      </c>
      <c r="B132">
        <v>2023652.350652135</v>
      </c>
      <c r="C132">
        <v>1445191.5519999999</v>
      </c>
      <c r="D132" t="s">
        <v>38</v>
      </c>
      <c r="E132" t="s">
        <v>13</v>
      </c>
      <c r="F132" t="s">
        <v>17</v>
      </c>
      <c r="G132" t="s">
        <v>53</v>
      </c>
      <c r="H132" t="s">
        <v>18</v>
      </c>
    </row>
    <row r="133" spans="1:8" x14ac:dyDescent="0.35">
      <c r="A133">
        <v>202406</v>
      </c>
      <c r="B133">
        <v>2460406.2666024091</v>
      </c>
      <c r="C133">
        <v>1744526.1259999999</v>
      </c>
      <c r="D133" t="s">
        <v>38</v>
      </c>
      <c r="E133" t="s">
        <v>13</v>
      </c>
      <c r="F133" t="s">
        <v>17</v>
      </c>
      <c r="G133" t="s">
        <v>53</v>
      </c>
      <c r="H133" t="s">
        <v>18</v>
      </c>
    </row>
    <row r="134" spans="1:8" x14ac:dyDescent="0.35">
      <c r="A134">
        <v>202407</v>
      </c>
      <c r="B134">
        <v>1874984.2029054479</v>
      </c>
      <c r="C134">
        <v>1717174.267</v>
      </c>
      <c r="D134" t="s">
        <v>38</v>
      </c>
      <c r="E134" t="s">
        <v>13</v>
      </c>
      <c r="F134" t="s">
        <v>17</v>
      </c>
      <c r="G134" t="s">
        <v>53</v>
      </c>
      <c r="H134" t="s">
        <v>18</v>
      </c>
    </row>
    <row r="135" spans="1:8" x14ac:dyDescent="0.35">
      <c r="A135">
        <v>202408</v>
      </c>
      <c r="B135">
        <v>1831592.7337192381</v>
      </c>
      <c r="C135">
        <v>1636271.365</v>
      </c>
      <c r="D135" t="s">
        <v>38</v>
      </c>
      <c r="E135" t="s">
        <v>13</v>
      </c>
      <c r="F135" t="s">
        <v>17</v>
      </c>
      <c r="G135" t="s">
        <v>53</v>
      </c>
      <c r="H135" t="s">
        <v>18</v>
      </c>
    </row>
    <row r="136" spans="1:8" x14ac:dyDescent="0.35">
      <c r="A136">
        <v>202409</v>
      </c>
      <c r="B136">
        <v>1715099.9138379386</v>
      </c>
      <c r="C136">
        <v>1419071.824</v>
      </c>
      <c r="D136" t="s">
        <v>38</v>
      </c>
      <c r="E136" t="s">
        <v>13</v>
      </c>
      <c r="F136" t="s">
        <v>17</v>
      </c>
      <c r="G136" t="s">
        <v>53</v>
      </c>
      <c r="H136" t="s">
        <v>18</v>
      </c>
    </row>
    <row r="137" spans="1:8" x14ac:dyDescent="0.35">
      <c r="A137">
        <v>202410</v>
      </c>
      <c r="B137">
        <v>1852318.9392161844</v>
      </c>
      <c r="C137">
        <v>1674915.14</v>
      </c>
      <c r="D137" t="s">
        <v>38</v>
      </c>
      <c r="E137" t="s">
        <v>13</v>
      </c>
      <c r="F137" t="s">
        <v>17</v>
      </c>
      <c r="G137" t="s">
        <v>53</v>
      </c>
      <c r="H137" t="s">
        <v>18</v>
      </c>
    </row>
    <row r="138" spans="1:8" x14ac:dyDescent="0.35">
      <c r="A138">
        <v>202411</v>
      </c>
      <c r="B138">
        <v>2026302.1890504875</v>
      </c>
      <c r="C138">
        <v>1680088.1810000001</v>
      </c>
      <c r="D138" t="s">
        <v>38</v>
      </c>
      <c r="E138" t="s">
        <v>13</v>
      </c>
      <c r="F138" t="s">
        <v>17</v>
      </c>
      <c r="G138" t="s">
        <v>53</v>
      </c>
      <c r="H138" t="s">
        <v>18</v>
      </c>
    </row>
    <row r="139" spans="1:8" x14ac:dyDescent="0.35">
      <c r="A139">
        <v>202412</v>
      </c>
      <c r="B139">
        <v>1986081.1942437897</v>
      </c>
      <c r="C139">
        <v>1832679.378</v>
      </c>
      <c r="D139" t="s">
        <v>38</v>
      </c>
      <c r="E139" t="s">
        <v>13</v>
      </c>
      <c r="F139" t="s">
        <v>17</v>
      </c>
      <c r="G139" t="s">
        <v>53</v>
      </c>
      <c r="H139" t="s">
        <v>18</v>
      </c>
    </row>
    <row r="140" spans="1:8" x14ac:dyDescent="0.35">
      <c r="A140">
        <v>202501</v>
      </c>
      <c r="B140">
        <v>1788221.9860321409</v>
      </c>
      <c r="C140">
        <v>1555407.098</v>
      </c>
      <c r="D140" t="s">
        <v>38</v>
      </c>
      <c r="E140" t="s">
        <v>13</v>
      </c>
      <c r="F140" t="s">
        <v>17</v>
      </c>
      <c r="G140" t="s">
        <v>53</v>
      </c>
      <c r="H140" t="s">
        <v>18</v>
      </c>
    </row>
    <row r="141" spans="1:8" x14ac:dyDescent="0.35">
      <c r="A141">
        <v>202502</v>
      </c>
      <c r="B141">
        <v>1837903.640450458</v>
      </c>
      <c r="C141">
        <v>1648037.9790000001</v>
      </c>
      <c r="D141" t="s">
        <v>38</v>
      </c>
      <c r="E141" t="s">
        <v>13</v>
      </c>
      <c r="F141" t="s">
        <v>17</v>
      </c>
      <c r="G141" t="s">
        <v>53</v>
      </c>
      <c r="H141" t="s">
        <v>18</v>
      </c>
    </row>
    <row r="142" spans="1:8" x14ac:dyDescent="0.35">
      <c r="A142">
        <v>202503</v>
      </c>
      <c r="B142">
        <v>1894565.256355027</v>
      </c>
      <c r="C142">
        <v>1753682.919</v>
      </c>
      <c r="D142" t="s">
        <v>38</v>
      </c>
      <c r="E142" t="s">
        <v>13</v>
      </c>
      <c r="F142" t="s">
        <v>17</v>
      </c>
      <c r="G142" t="s">
        <v>53</v>
      </c>
      <c r="H142" t="s">
        <v>18</v>
      </c>
    </row>
    <row r="143" spans="1:8" x14ac:dyDescent="0.35">
      <c r="A143">
        <v>202504</v>
      </c>
      <c r="B143">
        <v>1884521.8554714911</v>
      </c>
      <c r="C143">
        <v>1734957.112</v>
      </c>
      <c r="D143" t="s">
        <v>38</v>
      </c>
      <c r="E143" t="s">
        <v>13</v>
      </c>
      <c r="F143" t="s">
        <v>17</v>
      </c>
      <c r="G143" t="s">
        <v>53</v>
      </c>
      <c r="H143" t="s">
        <v>18</v>
      </c>
    </row>
    <row r="144" spans="1:8" x14ac:dyDescent="0.35">
      <c r="A144">
        <v>202505</v>
      </c>
      <c r="B144">
        <v>2619051.7192981234</v>
      </c>
      <c r="C144">
        <v>1826164.5349999999</v>
      </c>
      <c r="D144" t="s">
        <v>38</v>
      </c>
      <c r="E144" t="s">
        <v>13</v>
      </c>
      <c r="F144" t="s">
        <v>17</v>
      </c>
      <c r="G144" t="s">
        <v>53</v>
      </c>
      <c r="H144" t="s">
        <v>18</v>
      </c>
    </row>
    <row r="145" spans="1:8" x14ac:dyDescent="0.35">
      <c r="A145">
        <v>202506</v>
      </c>
      <c r="B145">
        <v>1970710.7373462627</v>
      </c>
      <c r="C145">
        <v>1876886.44</v>
      </c>
      <c r="D145" t="s">
        <v>38</v>
      </c>
      <c r="E145" t="s">
        <v>13</v>
      </c>
      <c r="F145" t="s">
        <v>17</v>
      </c>
      <c r="G145" t="s">
        <v>53</v>
      </c>
      <c r="H145" t="s">
        <v>18</v>
      </c>
    </row>
    <row r="146" spans="1:8" x14ac:dyDescent="0.35">
      <c r="A146">
        <v>202307</v>
      </c>
      <c r="B146">
        <v>1869430.5836999998</v>
      </c>
      <c r="C146">
        <v>1706819.6070000001</v>
      </c>
      <c r="D146" t="s">
        <v>39</v>
      </c>
      <c r="E146" t="s">
        <v>13</v>
      </c>
      <c r="F146" t="s">
        <v>17</v>
      </c>
      <c r="G146" t="s">
        <v>54</v>
      </c>
      <c r="H146" t="s">
        <v>19</v>
      </c>
    </row>
    <row r="147" spans="1:8" x14ac:dyDescent="0.35">
      <c r="A147">
        <v>202308</v>
      </c>
      <c r="B147">
        <v>1844246.3339130462</v>
      </c>
      <c r="C147">
        <v>1659863.8589999999</v>
      </c>
      <c r="D147" t="s">
        <v>39</v>
      </c>
      <c r="E147" t="s">
        <v>13</v>
      </c>
      <c r="F147" t="s">
        <v>17</v>
      </c>
      <c r="G147" t="s">
        <v>54</v>
      </c>
      <c r="H147" t="s">
        <v>19</v>
      </c>
    </row>
    <row r="148" spans="1:8" x14ac:dyDescent="0.35">
      <c r="A148">
        <v>202309</v>
      </c>
      <c r="B148">
        <v>1749444.4065465806</v>
      </c>
      <c r="C148">
        <v>1483106.7409999999</v>
      </c>
      <c r="D148" t="s">
        <v>39</v>
      </c>
      <c r="E148" t="s">
        <v>13</v>
      </c>
      <c r="F148" t="s">
        <v>17</v>
      </c>
      <c r="G148" t="s">
        <v>54</v>
      </c>
      <c r="H148" t="s">
        <v>19</v>
      </c>
    </row>
    <row r="149" spans="1:8" x14ac:dyDescent="0.35">
      <c r="A149">
        <v>202310</v>
      </c>
      <c r="B149">
        <v>1949199.5228354703</v>
      </c>
      <c r="C149">
        <v>1855547.889</v>
      </c>
      <c r="D149" t="s">
        <v>39</v>
      </c>
      <c r="E149" t="s">
        <v>13</v>
      </c>
      <c r="F149" t="s">
        <v>17</v>
      </c>
      <c r="G149" t="s">
        <v>54</v>
      </c>
      <c r="H149" t="s">
        <v>19</v>
      </c>
    </row>
    <row r="150" spans="1:8" x14ac:dyDescent="0.35">
      <c r="A150">
        <v>202311</v>
      </c>
      <c r="B150">
        <v>2232931.5914869653</v>
      </c>
      <c r="C150">
        <v>1740557.0160000001</v>
      </c>
      <c r="D150" t="s">
        <v>39</v>
      </c>
      <c r="E150" t="s">
        <v>13</v>
      </c>
      <c r="F150" t="s">
        <v>17</v>
      </c>
      <c r="G150" t="s">
        <v>54</v>
      </c>
      <c r="H150" t="s">
        <v>19</v>
      </c>
    </row>
    <row r="151" spans="1:8" x14ac:dyDescent="0.35">
      <c r="A151">
        <v>202312</v>
      </c>
      <c r="B151">
        <v>1977083.8247293844</v>
      </c>
      <c r="C151">
        <v>1834171.013</v>
      </c>
      <c r="D151" t="s">
        <v>39</v>
      </c>
      <c r="E151" t="s">
        <v>13</v>
      </c>
      <c r="F151" t="s">
        <v>17</v>
      </c>
      <c r="G151" t="s">
        <v>54</v>
      </c>
      <c r="H151" t="s">
        <v>19</v>
      </c>
    </row>
    <row r="152" spans="1:8" x14ac:dyDescent="0.35">
      <c r="A152">
        <v>202401</v>
      </c>
      <c r="B152">
        <v>1827475.7513061501</v>
      </c>
      <c r="C152">
        <v>1628595.298</v>
      </c>
      <c r="D152" t="s">
        <v>39</v>
      </c>
      <c r="E152" t="s">
        <v>13</v>
      </c>
      <c r="F152" t="s">
        <v>17</v>
      </c>
      <c r="G152" t="s">
        <v>54</v>
      </c>
      <c r="H152" t="s">
        <v>19</v>
      </c>
    </row>
    <row r="153" spans="1:8" x14ac:dyDescent="0.35">
      <c r="A153">
        <v>202402</v>
      </c>
      <c r="B153">
        <v>1825996.9544288735</v>
      </c>
      <c r="C153">
        <v>1625838.098</v>
      </c>
      <c r="D153" t="s">
        <v>39</v>
      </c>
      <c r="E153" t="s">
        <v>13</v>
      </c>
      <c r="F153" t="s">
        <v>17</v>
      </c>
      <c r="G153" t="s">
        <v>54</v>
      </c>
      <c r="H153" t="s">
        <v>19</v>
      </c>
    </row>
    <row r="154" spans="1:8" x14ac:dyDescent="0.35">
      <c r="A154">
        <v>202403</v>
      </c>
      <c r="B154">
        <v>1821999.6380697787</v>
      </c>
      <c r="C154">
        <v>1618385.1470000001</v>
      </c>
      <c r="D154" t="s">
        <v>39</v>
      </c>
      <c r="E154" t="s">
        <v>13</v>
      </c>
      <c r="F154" t="s">
        <v>17</v>
      </c>
      <c r="G154" t="s">
        <v>54</v>
      </c>
      <c r="H154" t="s">
        <v>19</v>
      </c>
    </row>
    <row r="155" spans="1:8" x14ac:dyDescent="0.35">
      <c r="A155">
        <v>202404</v>
      </c>
      <c r="B155">
        <v>2006828.9515479316</v>
      </c>
      <c r="C155">
        <v>1962997.3049999999</v>
      </c>
      <c r="D155" t="s">
        <v>39</v>
      </c>
      <c r="E155" t="s">
        <v>13</v>
      </c>
      <c r="F155" t="s">
        <v>17</v>
      </c>
      <c r="G155" t="s">
        <v>54</v>
      </c>
      <c r="H155" t="s">
        <v>19</v>
      </c>
    </row>
    <row r="156" spans="1:8" x14ac:dyDescent="0.35">
      <c r="A156">
        <v>202405</v>
      </c>
      <c r="B156">
        <v>1969394.3596498528</v>
      </c>
      <c r="C156">
        <v>1445191.5519999999</v>
      </c>
      <c r="D156" t="s">
        <v>39</v>
      </c>
      <c r="E156" t="s">
        <v>13</v>
      </c>
      <c r="F156" t="s">
        <v>17</v>
      </c>
      <c r="G156" t="s">
        <v>54</v>
      </c>
      <c r="H156" t="s">
        <v>19</v>
      </c>
    </row>
    <row r="157" spans="1:8" x14ac:dyDescent="0.35">
      <c r="A157">
        <v>202406</v>
      </c>
      <c r="B157">
        <v>2460406.2666024091</v>
      </c>
      <c r="C157">
        <v>1744526.1259999999</v>
      </c>
      <c r="D157" t="s">
        <v>39</v>
      </c>
      <c r="E157" t="s">
        <v>13</v>
      </c>
      <c r="F157" t="s">
        <v>17</v>
      </c>
      <c r="G157" t="s">
        <v>54</v>
      </c>
      <c r="H157" t="s">
        <v>19</v>
      </c>
    </row>
    <row r="158" spans="1:8" x14ac:dyDescent="0.35">
      <c r="A158">
        <v>202407</v>
      </c>
      <c r="B158">
        <v>1874984.2029054479</v>
      </c>
      <c r="C158">
        <v>1717174.267</v>
      </c>
      <c r="D158" t="s">
        <v>39</v>
      </c>
      <c r="E158" t="s">
        <v>13</v>
      </c>
      <c r="F158" t="s">
        <v>17</v>
      </c>
      <c r="G158" t="s">
        <v>54</v>
      </c>
      <c r="H158" t="s">
        <v>19</v>
      </c>
    </row>
    <row r="159" spans="1:8" x14ac:dyDescent="0.35">
      <c r="A159">
        <v>202408</v>
      </c>
      <c r="B159">
        <v>1831592.7337192381</v>
      </c>
      <c r="C159">
        <v>1636271.365</v>
      </c>
      <c r="D159" t="s">
        <v>39</v>
      </c>
      <c r="E159" t="s">
        <v>13</v>
      </c>
      <c r="F159" t="s">
        <v>17</v>
      </c>
      <c r="G159" t="s">
        <v>54</v>
      </c>
      <c r="H159" t="s">
        <v>19</v>
      </c>
    </row>
    <row r="160" spans="1:8" x14ac:dyDescent="0.35">
      <c r="A160">
        <v>202409</v>
      </c>
      <c r="B160">
        <v>1715099.9138379386</v>
      </c>
      <c r="C160">
        <v>1419071.824</v>
      </c>
      <c r="D160" t="s">
        <v>39</v>
      </c>
      <c r="E160" t="s">
        <v>13</v>
      </c>
      <c r="F160" t="s">
        <v>17</v>
      </c>
      <c r="G160" t="s">
        <v>54</v>
      </c>
      <c r="H160" t="s">
        <v>19</v>
      </c>
    </row>
    <row r="161" spans="1:8" x14ac:dyDescent="0.35">
      <c r="A161">
        <v>202410</v>
      </c>
      <c r="B161">
        <v>1852318.9392161844</v>
      </c>
      <c r="C161">
        <v>1674915.14</v>
      </c>
      <c r="D161" t="s">
        <v>39</v>
      </c>
      <c r="E161" t="s">
        <v>13</v>
      </c>
      <c r="F161" t="s">
        <v>17</v>
      </c>
      <c r="G161" t="s">
        <v>54</v>
      </c>
      <c r="H161" t="s">
        <v>19</v>
      </c>
    </row>
    <row r="162" spans="1:8" x14ac:dyDescent="0.35">
      <c r="A162">
        <v>202411</v>
      </c>
      <c r="B162">
        <v>2657071.2333448916</v>
      </c>
      <c r="C162">
        <v>1680088.1810000001</v>
      </c>
      <c r="D162" t="s">
        <v>39</v>
      </c>
      <c r="E162" t="s">
        <v>13</v>
      </c>
      <c r="F162" t="s">
        <v>17</v>
      </c>
      <c r="G162" t="s">
        <v>54</v>
      </c>
      <c r="H162" t="s">
        <v>19</v>
      </c>
    </row>
    <row r="163" spans="1:8" x14ac:dyDescent="0.35">
      <c r="A163">
        <v>202412</v>
      </c>
      <c r="B163">
        <v>2723285.7517393539</v>
      </c>
      <c r="C163">
        <v>1832679.378</v>
      </c>
      <c r="D163" t="s">
        <v>39</v>
      </c>
      <c r="E163" t="s">
        <v>13</v>
      </c>
      <c r="F163" t="s">
        <v>17</v>
      </c>
      <c r="G163" t="s">
        <v>54</v>
      </c>
      <c r="H163" t="s">
        <v>19</v>
      </c>
    </row>
    <row r="164" spans="1:8" x14ac:dyDescent="0.35">
      <c r="A164">
        <v>202501</v>
      </c>
      <c r="B164">
        <v>1788221.9860321409</v>
      </c>
      <c r="C164">
        <v>1555407.098</v>
      </c>
      <c r="D164" t="s">
        <v>39</v>
      </c>
      <c r="E164" t="s">
        <v>13</v>
      </c>
      <c r="F164" t="s">
        <v>17</v>
      </c>
      <c r="G164" t="s">
        <v>54</v>
      </c>
      <c r="H164" t="s">
        <v>19</v>
      </c>
    </row>
    <row r="165" spans="1:8" x14ac:dyDescent="0.35">
      <c r="A165">
        <v>202502</v>
      </c>
      <c r="B165">
        <v>1837903.640450458</v>
      </c>
      <c r="C165">
        <v>1648037.9790000001</v>
      </c>
      <c r="D165" t="s">
        <v>39</v>
      </c>
      <c r="E165" t="s">
        <v>13</v>
      </c>
      <c r="F165" t="s">
        <v>17</v>
      </c>
      <c r="G165" t="s">
        <v>54</v>
      </c>
      <c r="H165" t="s">
        <v>19</v>
      </c>
    </row>
    <row r="166" spans="1:8" x14ac:dyDescent="0.35">
      <c r="A166">
        <v>202503</v>
      </c>
      <c r="B166">
        <v>1894565.256355027</v>
      </c>
      <c r="C166">
        <v>1753682.919</v>
      </c>
      <c r="D166" t="s">
        <v>39</v>
      </c>
      <c r="E166" t="s">
        <v>13</v>
      </c>
      <c r="F166" t="s">
        <v>17</v>
      </c>
      <c r="G166" t="s">
        <v>54</v>
      </c>
      <c r="H166" t="s">
        <v>19</v>
      </c>
    </row>
    <row r="167" spans="1:8" x14ac:dyDescent="0.35">
      <c r="A167">
        <v>202504</v>
      </c>
      <c r="B167">
        <v>1884521.8554714911</v>
      </c>
      <c r="C167">
        <v>1734957.112</v>
      </c>
      <c r="D167" t="s">
        <v>39</v>
      </c>
      <c r="E167" t="s">
        <v>13</v>
      </c>
      <c r="F167" t="s">
        <v>17</v>
      </c>
      <c r="G167" t="s">
        <v>54</v>
      </c>
      <c r="H167" t="s">
        <v>19</v>
      </c>
    </row>
    <row r="168" spans="1:8" x14ac:dyDescent="0.35">
      <c r="A168">
        <v>202505</v>
      </c>
      <c r="B168">
        <v>2628846.1716837008</v>
      </c>
      <c r="C168">
        <v>1826164.5349999999</v>
      </c>
      <c r="D168" t="s">
        <v>39</v>
      </c>
      <c r="E168" t="s">
        <v>13</v>
      </c>
      <c r="F168" t="s">
        <v>17</v>
      </c>
      <c r="G168" t="s">
        <v>54</v>
      </c>
      <c r="H168" t="s">
        <v>19</v>
      </c>
    </row>
    <row r="169" spans="1:8" x14ac:dyDescent="0.35">
      <c r="A169">
        <v>202506</v>
      </c>
      <c r="B169">
        <v>2876695.2237191703</v>
      </c>
      <c r="C169">
        <v>1876886.44</v>
      </c>
      <c r="D169" t="s">
        <v>39</v>
      </c>
      <c r="E169" t="s">
        <v>13</v>
      </c>
      <c r="F169" t="s">
        <v>17</v>
      </c>
      <c r="G169" t="s">
        <v>54</v>
      </c>
      <c r="H169" t="s">
        <v>19</v>
      </c>
    </row>
    <row r="170" spans="1:8" x14ac:dyDescent="0.35">
      <c r="A170">
        <v>202307</v>
      </c>
      <c r="B170">
        <v>1869430.5836999998</v>
      </c>
      <c r="C170">
        <v>1706819.6070000001</v>
      </c>
      <c r="D170" t="s">
        <v>40</v>
      </c>
      <c r="E170" t="s">
        <v>13</v>
      </c>
      <c r="F170" t="s">
        <v>17</v>
      </c>
      <c r="G170" t="s">
        <v>55</v>
      </c>
      <c r="H170" t="s">
        <v>19</v>
      </c>
    </row>
    <row r="171" spans="1:8" x14ac:dyDescent="0.35">
      <c r="A171">
        <v>202308</v>
      </c>
      <c r="B171">
        <v>1844246.3339130462</v>
      </c>
      <c r="C171">
        <v>1659863.8589999999</v>
      </c>
      <c r="D171" t="s">
        <v>40</v>
      </c>
      <c r="E171" t="s">
        <v>13</v>
      </c>
      <c r="F171" t="s">
        <v>17</v>
      </c>
      <c r="G171" t="s">
        <v>55</v>
      </c>
      <c r="H171" t="s">
        <v>19</v>
      </c>
    </row>
    <row r="172" spans="1:8" x14ac:dyDescent="0.35">
      <c r="A172">
        <v>202309</v>
      </c>
      <c r="B172">
        <v>1749444.4065465806</v>
      </c>
      <c r="C172">
        <v>1483106.7409999999</v>
      </c>
      <c r="D172" t="s">
        <v>40</v>
      </c>
      <c r="E172" t="s">
        <v>13</v>
      </c>
      <c r="F172" t="s">
        <v>17</v>
      </c>
      <c r="G172" t="s">
        <v>55</v>
      </c>
      <c r="H172" t="s">
        <v>19</v>
      </c>
    </row>
    <row r="173" spans="1:8" x14ac:dyDescent="0.35">
      <c r="A173">
        <v>202310</v>
      </c>
      <c r="B173">
        <v>1949199.5228354703</v>
      </c>
      <c r="C173">
        <v>1855547.889</v>
      </c>
      <c r="D173" t="s">
        <v>40</v>
      </c>
      <c r="E173" t="s">
        <v>13</v>
      </c>
      <c r="F173" t="s">
        <v>17</v>
      </c>
      <c r="G173" t="s">
        <v>55</v>
      </c>
      <c r="H173" t="s">
        <v>19</v>
      </c>
    </row>
    <row r="174" spans="1:8" x14ac:dyDescent="0.35">
      <c r="A174">
        <v>202311</v>
      </c>
      <c r="B174">
        <v>2914408.8526168806</v>
      </c>
      <c r="C174">
        <v>1740557.0160000001</v>
      </c>
      <c r="D174" t="s">
        <v>40</v>
      </c>
      <c r="E174" t="s">
        <v>13</v>
      </c>
      <c r="F174" t="s">
        <v>17</v>
      </c>
      <c r="G174" t="s">
        <v>55</v>
      </c>
      <c r="H174" t="s">
        <v>19</v>
      </c>
    </row>
    <row r="175" spans="1:8" x14ac:dyDescent="0.35">
      <c r="A175">
        <v>202312</v>
      </c>
      <c r="B175">
        <v>2016433.4020747454</v>
      </c>
      <c r="C175">
        <v>1834171.013</v>
      </c>
      <c r="D175" t="s">
        <v>40</v>
      </c>
      <c r="E175" t="s">
        <v>13</v>
      </c>
      <c r="F175" t="s">
        <v>17</v>
      </c>
      <c r="G175" t="s">
        <v>55</v>
      </c>
      <c r="H175" t="s">
        <v>19</v>
      </c>
    </row>
    <row r="176" spans="1:8" x14ac:dyDescent="0.35">
      <c r="A176">
        <v>202401</v>
      </c>
      <c r="B176">
        <v>1827475.7513061501</v>
      </c>
      <c r="C176">
        <v>1628595.298</v>
      </c>
      <c r="D176" t="s">
        <v>40</v>
      </c>
      <c r="E176" t="s">
        <v>13</v>
      </c>
      <c r="F176" t="s">
        <v>17</v>
      </c>
      <c r="G176" t="s">
        <v>55</v>
      </c>
      <c r="H176" t="s">
        <v>19</v>
      </c>
    </row>
    <row r="177" spans="1:8" x14ac:dyDescent="0.35">
      <c r="A177">
        <v>202402</v>
      </c>
      <c r="B177">
        <v>1825996.9544288735</v>
      </c>
      <c r="C177">
        <v>1625838.098</v>
      </c>
      <c r="D177" t="s">
        <v>40</v>
      </c>
      <c r="E177" t="s">
        <v>13</v>
      </c>
      <c r="F177" t="s">
        <v>17</v>
      </c>
      <c r="G177" t="s">
        <v>55</v>
      </c>
      <c r="H177" t="s">
        <v>19</v>
      </c>
    </row>
    <row r="178" spans="1:8" x14ac:dyDescent="0.35">
      <c r="A178">
        <v>202403</v>
      </c>
      <c r="B178">
        <v>1821999.6380697787</v>
      </c>
      <c r="C178">
        <v>1618385.1470000001</v>
      </c>
      <c r="D178" t="s">
        <v>40</v>
      </c>
      <c r="E178" t="s">
        <v>13</v>
      </c>
      <c r="F178" t="s">
        <v>17</v>
      </c>
      <c r="G178" t="s">
        <v>55</v>
      </c>
      <c r="H178" t="s">
        <v>19</v>
      </c>
    </row>
    <row r="179" spans="1:8" x14ac:dyDescent="0.35">
      <c r="A179">
        <v>202404</v>
      </c>
      <c r="B179">
        <v>2006828.9515479316</v>
      </c>
      <c r="C179">
        <v>1962997.3049999999</v>
      </c>
      <c r="D179" t="s">
        <v>40</v>
      </c>
      <c r="E179" t="s">
        <v>13</v>
      </c>
      <c r="F179" t="s">
        <v>17</v>
      </c>
      <c r="G179" t="s">
        <v>55</v>
      </c>
      <c r="H179" t="s">
        <v>19</v>
      </c>
    </row>
    <row r="180" spans="1:8" x14ac:dyDescent="0.35">
      <c r="A180">
        <v>202405</v>
      </c>
      <c r="B180">
        <v>1891882.9439323067</v>
      </c>
      <c r="C180">
        <v>1445191.5519999999</v>
      </c>
      <c r="D180" t="s">
        <v>40</v>
      </c>
      <c r="E180" t="s">
        <v>13</v>
      </c>
      <c r="F180" t="s">
        <v>17</v>
      </c>
      <c r="G180" t="s">
        <v>55</v>
      </c>
      <c r="H180" t="s">
        <v>19</v>
      </c>
    </row>
    <row r="181" spans="1:8" x14ac:dyDescent="0.35">
      <c r="A181">
        <v>202406</v>
      </c>
      <c r="B181">
        <v>2619468.3454750236</v>
      </c>
      <c r="C181">
        <v>1744526.1259999999</v>
      </c>
      <c r="D181" t="s">
        <v>40</v>
      </c>
      <c r="E181" t="s">
        <v>13</v>
      </c>
      <c r="F181" t="s">
        <v>17</v>
      </c>
      <c r="G181" t="s">
        <v>55</v>
      </c>
      <c r="H181" t="s">
        <v>19</v>
      </c>
    </row>
    <row r="182" spans="1:8" x14ac:dyDescent="0.35">
      <c r="A182">
        <v>202407</v>
      </c>
      <c r="B182">
        <v>1874984.2029054479</v>
      </c>
      <c r="C182">
        <v>1717174.267</v>
      </c>
      <c r="D182" t="s">
        <v>40</v>
      </c>
      <c r="E182" t="s">
        <v>13</v>
      </c>
      <c r="F182" t="s">
        <v>17</v>
      </c>
      <c r="G182" t="s">
        <v>55</v>
      </c>
      <c r="H182" t="s">
        <v>19</v>
      </c>
    </row>
    <row r="183" spans="1:8" x14ac:dyDescent="0.35">
      <c r="A183">
        <v>202408</v>
      </c>
      <c r="B183">
        <v>1831592.7337192381</v>
      </c>
      <c r="C183">
        <v>1636271.365</v>
      </c>
      <c r="D183" t="s">
        <v>40</v>
      </c>
      <c r="E183" t="s">
        <v>13</v>
      </c>
      <c r="F183" t="s">
        <v>17</v>
      </c>
      <c r="G183" t="s">
        <v>55</v>
      </c>
      <c r="H183" t="s">
        <v>19</v>
      </c>
    </row>
    <row r="184" spans="1:8" x14ac:dyDescent="0.35">
      <c r="A184">
        <v>202409</v>
      </c>
      <c r="B184">
        <v>1715099.9138379386</v>
      </c>
      <c r="C184">
        <v>1419071.824</v>
      </c>
      <c r="D184" t="s">
        <v>40</v>
      </c>
      <c r="E184" t="s">
        <v>13</v>
      </c>
      <c r="F184" t="s">
        <v>17</v>
      </c>
      <c r="G184" t="s">
        <v>55</v>
      </c>
      <c r="H184" t="s">
        <v>19</v>
      </c>
    </row>
    <row r="185" spans="1:8" x14ac:dyDescent="0.35">
      <c r="A185">
        <v>202410</v>
      </c>
      <c r="B185">
        <v>1852318.9392161844</v>
      </c>
      <c r="C185">
        <v>1674915.14</v>
      </c>
      <c r="D185" t="s">
        <v>40</v>
      </c>
      <c r="E185" t="s">
        <v>13</v>
      </c>
      <c r="F185" t="s">
        <v>17</v>
      </c>
      <c r="G185" t="s">
        <v>55</v>
      </c>
      <c r="H185" t="s">
        <v>19</v>
      </c>
    </row>
    <row r="186" spans="1:8" x14ac:dyDescent="0.35">
      <c r="A186">
        <v>202411</v>
      </c>
      <c r="B186">
        <v>2666082.2196919546</v>
      </c>
      <c r="C186">
        <v>1680088.1810000001</v>
      </c>
      <c r="D186" t="s">
        <v>40</v>
      </c>
      <c r="E186" t="s">
        <v>13</v>
      </c>
      <c r="F186" t="s">
        <v>17</v>
      </c>
      <c r="G186" t="s">
        <v>55</v>
      </c>
      <c r="H186" t="s">
        <v>19</v>
      </c>
    </row>
    <row r="187" spans="1:8" x14ac:dyDescent="0.35">
      <c r="A187">
        <v>202412</v>
      </c>
      <c r="B187">
        <v>2015569.3765436125</v>
      </c>
      <c r="C187">
        <v>1832679.378</v>
      </c>
      <c r="D187" t="s">
        <v>40</v>
      </c>
      <c r="E187" t="s">
        <v>13</v>
      </c>
      <c r="F187" t="s">
        <v>17</v>
      </c>
      <c r="G187" t="s">
        <v>55</v>
      </c>
      <c r="H187" t="s">
        <v>19</v>
      </c>
    </row>
    <row r="188" spans="1:8" x14ac:dyDescent="0.35">
      <c r="A188">
        <v>202501</v>
      </c>
      <c r="B188">
        <v>1788221.9860321409</v>
      </c>
      <c r="C188">
        <v>1555407.098</v>
      </c>
      <c r="D188" t="s">
        <v>40</v>
      </c>
      <c r="E188" t="s">
        <v>13</v>
      </c>
      <c r="F188" t="s">
        <v>17</v>
      </c>
      <c r="G188" t="s">
        <v>55</v>
      </c>
      <c r="H188" t="s">
        <v>19</v>
      </c>
    </row>
    <row r="189" spans="1:8" x14ac:dyDescent="0.35">
      <c r="A189">
        <v>202502</v>
      </c>
      <c r="B189">
        <v>1837903.640450458</v>
      </c>
      <c r="C189">
        <v>1648037.9790000001</v>
      </c>
      <c r="D189" t="s">
        <v>40</v>
      </c>
      <c r="E189" t="s">
        <v>13</v>
      </c>
      <c r="F189" t="s">
        <v>17</v>
      </c>
      <c r="G189" t="s">
        <v>55</v>
      </c>
      <c r="H189" t="s">
        <v>19</v>
      </c>
    </row>
    <row r="190" spans="1:8" x14ac:dyDescent="0.35">
      <c r="A190">
        <v>202503</v>
      </c>
      <c r="B190">
        <v>1894565.256355027</v>
      </c>
      <c r="C190">
        <v>1753682.919</v>
      </c>
      <c r="D190" t="s">
        <v>40</v>
      </c>
      <c r="E190" t="s">
        <v>13</v>
      </c>
      <c r="F190" t="s">
        <v>17</v>
      </c>
      <c r="G190" t="s">
        <v>55</v>
      </c>
      <c r="H190" t="s">
        <v>19</v>
      </c>
    </row>
    <row r="191" spans="1:8" x14ac:dyDescent="0.35">
      <c r="A191">
        <v>202504</v>
      </c>
      <c r="B191">
        <v>1884521.8554714911</v>
      </c>
      <c r="C191">
        <v>1734957.112</v>
      </c>
      <c r="D191" t="s">
        <v>40</v>
      </c>
      <c r="E191" t="s">
        <v>13</v>
      </c>
      <c r="F191" t="s">
        <v>17</v>
      </c>
      <c r="G191" t="s">
        <v>55</v>
      </c>
      <c r="H191" t="s">
        <v>19</v>
      </c>
    </row>
    <row r="192" spans="1:8" x14ac:dyDescent="0.35">
      <c r="A192">
        <v>202505</v>
      </c>
      <c r="B192">
        <v>3050007.6242635204</v>
      </c>
      <c r="C192">
        <v>1826164.5349999999</v>
      </c>
      <c r="D192" t="s">
        <v>40</v>
      </c>
      <c r="E192" t="s">
        <v>13</v>
      </c>
      <c r="F192" t="s">
        <v>17</v>
      </c>
      <c r="G192" t="s">
        <v>55</v>
      </c>
      <c r="H192" t="s">
        <v>19</v>
      </c>
    </row>
    <row r="193" spans="1:8" x14ac:dyDescent="0.35">
      <c r="A193">
        <v>202506</v>
      </c>
      <c r="B193">
        <v>2906894.706598267</v>
      </c>
      <c r="C193">
        <v>1876886.44</v>
      </c>
      <c r="D193" t="s">
        <v>40</v>
      </c>
      <c r="E193" t="s">
        <v>13</v>
      </c>
      <c r="F193" t="s">
        <v>17</v>
      </c>
      <c r="G193" t="s">
        <v>55</v>
      </c>
      <c r="H193" t="s">
        <v>19</v>
      </c>
    </row>
    <row r="194" spans="1:8" x14ac:dyDescent="0.35">
      <c r="A194">
        <v>202307</v>
      </c>
      <c r="B194">
        <v>1869430.5836999998</v>
      </c>
      <c r="C194">
        <v>1706819.6070000001</v>
      </c>
      <c r="D194" t="s">
        <v>41</v>
      </c>
      <c r="E194" t="s">
        <v>13</v>
      </c>
      <c r="F194" t="s">
        <v>17</v>
      </c>
      <c r="G194" t="s">
        <v>56</v>
      </c>
      <c r="H194" t="s">
        <v>19</v>
      </c>
    </row>
    <row r="195" spans="1:8" x14ac:dyDescent="0.35">
      <c r="A195">
        <v>202308</v>
      </c>
      <c r="B195">
        <v>1844246.3339130462</v>
      </c>
      <c r="C195">
        <v>1659863.8589999999</v>
      </c>
      <c r="D195" t="s">
        <v>41</v>
      </c>
      <c r="E195" t="s">
        <v>13</v>
      </c>
      <c r="F195" t="s">
        <v>17</v>
      </c>
      <c r="G195" t="s">
        <v>56</v>
      </c>
      <c r="H195" t="s">
        <v>19</v>
      </c>
    </row>
    <row r="196" spans="1:8" x14ac:dyDescent="0.35">
      <c r="A196">
        <v>202309</v>
      </c>
      <c r="B196">
        <v>1749444.4065465806</v>
      </c>
      <c r="C196">
        <v>1483106.7409999999</v>
      </c>
      <c r="D196" t="s">
        <v>41</v>
      </c>
      <c r="E196" t="s">
        <v>13</v>
      </c>
      <c r="F196" t="s">
        <v>17</v>
      </c>
      <c r="G196" t="s">
        <v>56</v>
      </c>
      <c r="H196" t="s">
        <v>19</v>
      </c>
    </row>
    <row r="197" spans="1:8" x14ac:dyDescent="0.35">
      <c r="A197">
        <v>202310</v>
      </c>
      <c r="B197">
        <v>1949199.5228354703</v>
      </c>
      <c r="C197">
        <v>1855547.889</v>
      </c>
      <c r="D197" t="s">
        <v>41</v>
      </c>
      <c r="E197" t="s">
        <v>13</v>
      </c>
      <c r="F197" t="s">
        <v>17</v>
      </c>
      <c r="G197" t="s">
        <v>56</v>
      </c>
      <c r="H197" t="s">
        <v>19</v>
      </c>
    </row>
    <row r="198" spans="1:8" x14ac:dyDescent="0.35">
      <c r="A198">
        <v>202311</v>
      </c>
      <c r="B198">
        <v>3007761.9020867324</v>
      </c>
      <c r="C198">
        <v>1740557.0160000001</v>
      </c>
      <c r="D198" t="s">
        <v>41</v>
      </c>
      <c r="E198" t="s">
        <v>13</v>
      </c>
      <c r="F198" t="s">
        <v>17</v>
      </c>
      <c r="G198" t="s">
        <v>56</v>
      </c>
      <c r="H198" t="s">
        <v>19</v>
      </c>
    </row>
    <row r="199" spans="1:8" x14ac:dyDescent="0.35">
      <c r="A199">
        <v>202312</v>
      </c>
      <c r="B199">
        <v>1937734.2473840234</v>
      </c>
      <c r="C199">
        <v>1834171.013</v>
      </c>
      <c r="D199" t="s">
        <v>41</v>
      </c>
      <c r="E199" t="s">
        <v>13</v>
      </c>
      <c r="F199" t="s">
        <v>17</v>
      </c>
      <c r="G199" t="s">
        <v>56</v>
      </c>
      <c r="H199" t="s">
        <v>19</v>
      </c>
    </row>
    <row r="200" spans="1:8" x14ac:dyDescent="0.35">
      <c r="A200">
        <v>202401</v>
      </c>
      <c r="B200">
        <v>1827475.7513061501</v>
      </c>
      <c r="C200">
        <v>1628595.298</v>
      </c>
      <c r="D200" t="s">
        <v>41</v>
      </c>
      <c r="E200" t="s">
        <v>13</v>
      </c>
      <c r="F200" t="s">
        <v>17</v>
      </c>
      <c r="G200" t="s">
        <v>56</v>
      </c>
      <c r="H200" t="s">
        <v>19</v>
      </c>
    </row>
    <row r="201" spans="1:8" x14ac:dyDescent="0.35">
      <c r="A201">
        <v>202402</v>
      </c>
      <c r="B201">
        <v>1825996.9544288735</v>
      </c>
      <c r="C201">
        <v>1625838.098</v>
      </c>
      <c r="D201" t="s">
        <v>41</v>
      </c>
      <c r="E201" t="s">
        <v>13</v>
      </c>
      <c r="F201" t="s">
        <v>17</v>
      </c>
      <c r="G201" t="s">
        <v>56</v>
      </c>
      <c r="H201" t="s">
        <v>19</v>
      </c>
    </row>
    <row r="202" spans="1:8" x14ac:dyDescent="0.35">
      <c r="A202">
        <v>202403</v>
      </c>
      <c r="B202">
        <v>1821999.6380697787</v>
      </c>
      <c r="C202">
        <v>1618385.1470000001</v>
      </c>
      <c r="D202" t="s">
        <v>41</v>
      </c>
      <c r="E202" t="s">
        <v>13</v>
      </c>
      <c r="F202" t="s">
        <v>17</v>
      </c>
      <c r="G202" t="s">
        <v>56</v>
      </c>
      <c r="H202" t="s">
        <v>19</v>
      </c>
    </row>
    <row r="203" spans="1:8" x14ac:dyDescent="0.35">
      <c r="A203">
        <v>202404</v>
      </c>
      <c r="B203">
        <v>2006828.9515479316</v>
      </c>
      <c r="C203">
        <v>1962997.3049999999</v>
      </c>
      <c r="D203" t="s">
        <v>41</v>
      </c>
      <c r="E203" t="s">
        <v>13</v>
      </c>
      <c r="F203" t="s">
        <v>17</v>
      </c>
      <c r="G203" t="s">
        <v>56</v>
      </c>
      <c r="H203" t="s">
        <v>19</v>
      </c>
    </row>
    <row r="204" spans="1:8" x14ac:dyDescent="0.35">
      <c r="A204">
        <v>202405</v>
      </c>
      <c r="B204">
        <v>2457716.2786703929</v>
      </c>
      <c r="C204">
        <v>1445191.5519999999</v>
      </c>
      <c r="D204" t="s">
        <v>41</v>
      </c>
      <c r="E204" t="s">
        <v>13</v>
      </c>
      <c r="F204" t="s">
        <v>17</v>
      </c>
      <c r="G204" t="s">
        <v>56</v>
      </c>
      <c r="H204" t="s">
        <v>19</v>
      </c>
    </row>
    <row r="205" spans="1:8" x14ac:dyDescent="0.35">
      <c r="A205">
        <v>202406</v>
      </c>
      <c r="B205">
        <v>2834669.9815967958</v>
      </c>
      <c r="C205">
        <v>1744526.1259999999</v>
      </c>
      <c r="D205" t="s">
        <v>41</v>
      </c>
      <c r="E205" t="s">
        <v>13</v>
      </c>
      <c r="F205" t="s">
        <v>17</v>
      </c>
      <c r="G205" t="s">
        <v>56</v>
      </c>
      <c r="H205" t="s">
        <v>19</v>
      </c>
    </row>
    <row r="206" spans="1:8" x14ac:dyDescent="0.35">
      <c r="A206">
        <v>202407</v>
      </c>
      <c r="B206">
        <v>1874984.2029054479</v>
      </c>
      <c r="C206">
        <v>1717174.267</v>
      </c>
      <c r="D206" t="s">
        <v>41</v>
      </c>
      <c r="E206" t="s">
        <v>13</v>
      </c>
      <c r="F206" t="s">
        <v>17</v>
      </c>
      <c r="G206" t="s">
        <v>56</v>
      </c>
      <c r="H206" t="s">
        <v>19</v>
      </c>
    </row>
    <row r="207" spans="1:8" x14ac:dyDescent="0.35">
      <c r="A207">
        <v>202408</v>
      </c>
      <c r="B207">
        <v>1831592.7337192381</v>
      </c>
      <c r="C207">
        <v>1636271.365</v>
      </c>
      <c r="D207" t="s">
        <v>41</v>
      </c>
      <c r="E207" t="s">
        <v>13</v>
      </c>
      <c r="F207" t="s">
        <v>17</v>
      </c>
      <c r="G207" t="s">
        <v>56</v>
      </c>
      <c r="H207" t="s">
        <v>19</v>
      </c>
    </row>
    <row r="208" spans="1:8" x14ac:dyDescent="0.35">
      <c r="A208">
        <v>202409</v>
      </c>
      <c r="B208">
        <v>1715099.9138379386</v>
      </c>
      <c r="C208">
        <v>1419071.824</v>
      </c>
      <c r="D208" t="s">
        <v>41</v>
      </c>
      <c r="E208" t="s">
        <v>13</v>
      </c>
      <c r="F208" t="s">
        <v>17</v>
      </c>
      <c r="G208" t="s">
        <v>56</v>
      </c>
      <c r="H208" t="s">
        <v>19</v>
      </c>
    </row>
    <row r="209" spans="1:8" x14ac:dyDescent="0.35">
      <c r="A209">
        <v>202410</v>
      </c>
      <c r="B209">
        <v>1852318.9392161844</v>
      </c>
      <c r="C209">
        <v>1674915.14</v>
      </c>
      <c r="D209" t="s">
        <v>41</v>
      </c>
      <c r="E209" t="s">
        <v>13</v>
      </c>
      <c r="F209" t="s">
        <v>17</v>
      </c>
      <c r="G209" t="s">
        <v>56</v>
      </c>
      <c r="H209" t="s">
        <v>19</v>
      </c>
    </row>
    <row r="210" spans="1:8" x14ac:dyDescent="0.35">
      <c r="A210">
        <v>202411</v>
      </c>
      <c r="B210">
        <v>2738170.1104684584</v>
      </c>
      <c r="C210">
        <v>1680088.1810000001</v>
      </c>
      <c r="D210" t="s">
        <v>41</v>
      </c>
      <c r="E210" t="s">
        <v>13</v>
      </c>
      <c r="F210" t="s">
        <v>17</v>
      </c>
      <c r="G210" t="s">
        <v>56</v>
      </c>
      <c r="H210" t="s">
        <v>19</v>
      </c>
    </row>
    <row r="211" spans="1:8" x14ac:dyDescent="0.35">
      <c r="A211">
        <v>202412</v>
      </c>
      <c r="B211">
        <v>2860897.2691385262</v>
      </c>
      <c r="C211">
        <v>1832679.378</v>
      </c>
      <c r="D211" t="s">
        <v>41</v>
      </c>
      <c r="E211" t="s">
        <v>13</v>
      </c>
      <c r="F211" t="s">
        <v>17</v>
      </c>
      <c r="G211" t="s">
        <v>56</v>
      </c>
      <c r="H211" t="s">
        <v>19</v>
      </c>
    </row>
    <row r="212" spans="1:8" x14ac:dyDescent="0.35">
      <c r="A212">
        <v>202501</v>
      </c>
      <c r="B212">
        <v>1788221.9860321409</v>
      </c>
      <c r="C212">
        <v>1555407.098</v>
      </c>
      <c r="D212" t="s">
        <v>41</v>
      </c>
      <c r="E212" t="s">
        <v>13</v>
      </c>
      <c r="F212" t="s">
        <v>17</v>
      </c>
      <c r="G212" t="s">
        <v>56</v>
      </c>
      <c r="H212" t="s">
        <v>19</v>
      </c>
    </row>
    <row r="213" spans="1:8" x14ac:dyDescent="0.35">
      <c r="A213">
        <v>202502</v>
      </c>
      <c r="B213">
        <v>1837903.640450458</v>
      </c>
      <c r="C213">
        <v>1648037.9790000001</v>
      </c>
      <c r="D213" t="s">
        <v>41</v>
      </c>
      <c r="E213" t="s">
        <v>13</v>
      </c>
      <c r="F213" t="s">
        <v>17</v>
      </c>
      <c r="G213" t="s">
        <v>56</v>
      </c>
      <c r="H213" t="s">
        <v>19</v>
      </c>
    </row>
    <row r="214" spans="1:8" x14ac:dyDescent="0.35">
      <c r="A214">
        <v>202503</v>
      </c>
      <c r="B214">
        <v>1894565.256355027</v>
      </c>
      <c r="C214">
        <v>1753682.919</v>
      </c>
      <c r="D214" t="s">
        <v>41</v>
      </c>
      <c r="E214" t="s">
        <v>13</v>
      </c>
      <c r="F214" t="s">
        <v>17</v>
      </c>
      <c r="G214" t="s">
        <v>56</v>
      </c>
      <c r="H214" t="s">
        <v>19</v>
      </c>
    </row>
    <row r="215" spans="1:8" x14ac:dyDescent="0.35">
      <c r="A215">
        <v>202504</v>
      </c>
      <c r="B215">
        <v>1884521.8554714911</v>
      </c>
      <c r="C215">
        <v>1734957.112</v>
      </c>
      <c r="D215" t="s">
        <v>41</v>
      </c>
      <c r="E215" t="s">
        <v>13</v>
      </c>
      <c r="F215" t="s">
        <v>17</v>
      </c>
      <c r="G215" t="s">
        <v>56</v>
      </c>
      <c r="H215" t="s">
        <v>19</v>
      </c>
    </row>
    <row r="216" spans="1:8" x14ac:dyDescent="0.35">
      <c r="A216">
        <v>202505</v>
      </c>
      <c r="B216">
        <v>3079390.9814202515</v>
      </c>
      <c r="C216">
        <v>1826164.5349999999</v>
      </c>
      <c r="D216" t="s">
        <v>41</v>
      </c>
      <c r="E216" t="s">
        <v>13</v>
      </c>
      <c r="F216" t="s">
        <v>17</v>
      </c>
      <c r="G216" t="s">
        <v>56</v>
      </c>
      <c r="H216" t="s">
        <v>19</v>
      </c>
    </row>
    <row r="217" spans="1:8" x14ac:dyDescent="0.35">
      <c r="A217">
        <v>202506</v>
      </c>
      <c r="B217">
        <v>3178690.0525101395</v>
      </c>
      <c r="C217">
        <v>1876886.44</v>
      </c>
      <c r="D217" t="s">
        <v>41</v>
      </c>
      <c r="E217" t="s">
        <v>13</v>
      </c>
      <c r="F217" t="s">
        <v>17</v>
      </c>
      <c r="G217" t="s">
        <v>56</v>
      </c>
      <c r="H217" t="s">
        <v>19</v>
      </c>
    </row>
    <row r="218" spans="1:8" x14ac:dyDescent="0.35">
      <c r="A218">
        <v>202307</v>
      </c>
      <c r="B218">
        <v>1869430.5836999998</v>
      </c>
      <c r="C218">
        <v>1706819.6070000001</v>
      </c>
      <c r="D218" t="s">
        <v>42</v>
      </c>
      <c r="E218" t="s">
        <v>13</v>
      </c>
      <c r="F218" t="s">
        <v>17</v>
      </c>
      <c r="G218" t="s">
        <v>57</v>
      </c>
      <c r="H218" t="s">
        <v>19</v>
      </c>
    </row>
    <row r="219" spans="1:8" x14ac:dyDescent="0.35">
      <c r="A219">
        <v>202308</v>
      </c>
      <c r="B219">
        <v>1844246.3339130462</v>
      </c>
      <c r="C219">
        <v>1659863.8589999999</v>
      </c>
      <c r="D219" t="s">
        <v>42</v>
      </c>
      <c r="E219" t="s">
        <v>13</v>
      </c>
      <c r="F219" t="s">
        <v>17</v>
      </c>
      <c r="G219" t="s">
        <v>57</v>
      </c>
      <c r="H219" t="s">
        <v>19</v>
      </c>
    </row>
    <row r="220" spans="1:8" x14ac:dyDescent="0.35">
      <c r="A220">
        <v>202309</v>
      </c>
      <c r="B220">
        <v>1749444.4065465806</v>
      </c>
      <c r="C220">
        <v>1483106.7409999999</v>
      </c>
      <c r="D220" t="s">
        <v>42</v>
      </c>
      <c r="E220" t="s">
        <v>13</v>
      </c>
      <c r="F220" t="s">
        <v>17</v>
      </c>
      <c r="G220" t="s">
        <v>57</v>
      </c>
      <c r="H220" t="s">
        <v>19</v>
      </c>
    </row>
    <row r="221" spans="1:8" x14ac:dyDescent="0.35">
      <c r="A221">
        <v>202310</v>
      </c>
      <c r="B221">
        <v>1949199.5228354703</v>
      </c>
      <c r="C221">
        <v>1855547.889</v>
      </c>
      <c r="D221" t="s">
        <v>42</v>
      </c>
      <c r="E221" t="s">
        <v>13</v>
      </c>
      <c r="F221" t="s">
        <v>17</v>
      </c>
      <c r="G221" t="s">
        <v>57</v>
      </c>
      <c r="H221" t="s">
        <v>19</v>
      </c>
    </row>
    <row r="222" spans="1:8" x14ac:dyDescent="0.35">
      <c r="A222">
        <v>202311</v>
      </c>
      <c r="B222">
        <v>2540996.6547374749</v>
      </c>
      <c r="C222">
        <v>1740557.0160000001</v>
      </c>
      <c r="D222" t="s">
        <v>42</v>
      </c>
      <c r="E222" t="s">
        <v>13</v>
      </c>
      <c r="F222" t="s">
        <v>17</v>
      </c>
      <c r="G222" t="s">
        <v>57</v>
      </c>
      <c r="H222" t="s">
        <v>19</v>
      </c>
    </row>
    <row r="223" spans="1:8" x14ac:dyDescent="0.35">
      <c r="A223">
        <v>202312</v>
      </c>
      <c r="B223">
        <v>2754237.977300263</v>
      </c>
      <c r="C223">
        <v>1834171.013</v>
      </c>
      <c r="D223" t="s">
        <v>42</v>
      </c>
      <c r="E223" t="s">
        <v>13</v>
      </c>
      <c r="F223" t="s">
        <v>17</v>
      </c>
      <c r="G223" t="s">
        <v>57</v>
      </c>
      <c r="H223" t="s">
        <v>19</v>
      </c>
    </row>
    <row r="224" spans="1:8" x14ac:dyDescent="0.35">
      <c r="A224">
        <v>202401</v>
      </c>
      <c r="B224">
        <v>1827475.7513061501</v>
      </c>
      <c r="C224">
        <v>1628595.298</v>
      </c>
      <c r="D224" t="s">
        <v>42</v>
      </c>
      <c r="E224" t="s">
        <v>13</v>
      </c>
      <c r="F224" t="s">
        <v>17</v>
      </c>
      <c r="G224" t="s">
        <v>57</v>
      </c>
      <c r="H224" t="s">
        <v>19</v>
      </c>
    </row>
    <row r="225" spans="1:8" x14ac:dyDescent="0.35">
      <c r="A225">
        <v>202402</v>
      </c>
      <c r="B225">
        <v>1825996.9544288735</v>
      </c>
      <c r="C225">
        <v>1625838.098</v>
      </c>
      <c r="D225" t="s">
        <v>42</v>
      </c>
      <c r="E225" t="s">
        <v>13</v>
      </c>
      <c r="F225" t="s">
        <v>17</v>
      </c>
      <c r="G225" t="s">
        <v>57</v>
      </c>
      <c r="H225" t="s">
        <v>19</v>
      </c>
    </row>
    <row r="226" spans="1:8" x14ac:dyDescent="0.35">
      <c r="A226">
        <v>202403</v>
      </c>
      <c r="B226">
        <v>1821999.6380697787</v>
      </c>
      <c r="C226">
        <v>1618385.1470000001</v>
      </c>
      <c r="D226" t="s">
        <v>42</v>
      </c>
      <c r="E226" t="s">
        <v>13</v>
      </c>
      <c r="F226" t="s">
        <v>17</v>
      </c>
      <c r="G226" t="s">
        <v>57</v>
      </c>
      <c r="H226" t="s">
        <v>19</v>
      </c>
    </row>
    <row r="227" spans="1:8" x14ac:dyDescent="0.35">
      <c r="A227">
        <v>202404</v>
      </c>
      <c r="B227">
        <v>2006828.9515479316</v>
      </c>
      <c r="C227">
        <v>1962997.3049999999</v>
      </c>
      <c r="D227" t="s">
        <v>42</v>
      </c>
      <c r="E227" t="s">
        <v>13</v>
      </c>
      <c r="F227" t="s">
        <v>17</v>
      </c>
      <c r="G227" t="s">
        <v>57</v>
      </c>
      <c r="H227" t="s">
        <v>19</v>
      </c>
    </row>
    <row r="228" spans="1:8" x14ac:dyDescent="0.35">
      <c r="A228">
        <v>202405</v>
      </c>
      <c r="B228">
        <v>2791015.3662558408</v>
      </c>
      <c r="C228">
        <v>1445191.5519999999</v>
      </c>
      <c r="D228" t="s">
        <v>42</v>
      </c>
      <c r="E228" t="s">
        <v>13</v>
      </c>
      <c r="F228" t="s">
        <v>17</v>
      </c>
      <c r="G228" t="s">
        <v>57</v>
      </c>
      <c r="H228" t="s">
        <v>19</v>
      </c>
    </row>
    <row r="229" spans="1:8" x14ac:dyDescent="0.35">
      <c r="A229">
        <v>202406</v>
      </c>
      <c r="B229">
        <v>2722390.86709848</v>
      </c>
      <c r="C229">
        <v>1744526.1259999999</v>
      </c>
      <c r="D229" t="s">
        <v>42</v>
      </c>
      <c r="E229" t="s">
        <v>13</v>
      </c>
      <c r="F229" t="s">
        <v>17</v>
      </c>
      <c r="G229" t="s">
        <v>57</v>
      </c>
      <c r="H229" t="s">
        <v>19</v>
      </c>
    </row>
    <row r="230" spans="1:8" x14ac:dyDescent="0.35">
      <c r="A230">
        <v>202407</v>
      </c>
      <c r="B230">
        <v>1874984.2029054479</v>
      </c>
      <c r="C230">
        <v>1717174.267</v>
      </c>
      <c r="D230" t="s">
        <v>42</v>
      </c>
      <c r="E230" t="s">
        <v>13</v>
      </c>
      <c r="F230" t="s">
        <v>17</v>
      </c>
      <c r="G230" t="s">
        <v>57</v>
      </c>
      <c r="H230" t="s">
        <v>19</v>
      </c>
    </row>
    <row r="231" spans="1:8" x14ac:dyDescent="0.35">
      <c r="A231">
        <v>202408</v>
      </c>
      <c r="B231">
        <v>1831592.7337192381</v>
      </c>
      <c r="C231">
        <v>1636271.365</v>
      </c>
      <c r="D231" t="s">
        <v>42</v>
      </c>
      <c r="E231" t="s">
        <v>13</v>
      </c>
      <c r="F231" t="s">
        <v>17</v>
      </c>
      <c r="G231" t="s">
        <v>57</v>
      </c>
      <c r="H231" t="s">
        <v>19</v>
      </c>
    </row>
    <row r="232" spans="1:8" x14ac:dyDescent="0.35">
      <c r="A232">
        <v>202409</v>
      </c>
      <c r="B232">
        <v>1715099.9138379386</v>
      </c>
      <c r="C232">
        <v>1419071.824</v>
      </c>
      <c r="D232" t="s">
        <v>42</v>
      </c>
      <c r="E232" t="s">
        <v>13</v>
      </c>
      <c r="F232" t="s">
        <v>17</v>
      </c>
      <c r="G232" t="s">
        <v>57</v>
      </c>
      <c r="H232" t="s">
        <v>19</v>
      </c>
    </row>
    <row r="233" spans="1:8" x14ac:dyDescent="0.35">
      <c r="A233">
        <v>202410</v>
      </c>
      <c r="B233">
        <v>1852318.9392161844</v>
      </c>
      <c r="C233">
        <v>1674915.14</v>
      </c>
      <c r="D233" t="s">
        <v>42</v>
      </c>
      <c r="E233" t="s">
        <v>13</v>
      </c>
      <c r="F233" t="s">
        <v>17</v>
      </c>
      <c r="G233" t="s">
        <v>57</v>
      </c>
      <c r="H233" t="s">
        <v>19</v>
      </c>
    </row>
    <row r="234" spans="1:8" x14ac:dyDescent="0.35">
      <c r="A234">
        <v>202411</v>
      </c>
      <c r="B234">
        <v>3161686.4687804151</v>
      </c>
      <c r="C234">
        <v>1680088.1810000001</v>
      </c>
      <c r="D234" t="s">
        <v>42</v>
      </c>
      <c r="E234" t="s">
        <v>13</v>
      </c>
      <c r="F234" t="s">
        <v>17</v>
      </c>
      <c r="G234" t="s">
        <v>57</v>
      </c>
      <c r="H234" t="s">
        <v>19</v>
      </c>
    </row>
    <row r="235" spans="1:8" x14ac:dyDescent="0.35">
      <c r="A235">
        <v>202412</v>
      </c>
      <c r="B235">
        <v>2870726.6632384667</v>
      </c>
      <c r="C235">
        <v>1832679.378</v>
      </c>
      <c r="D235" t="s">
        <v>42</v>
      </c>
      <c r="E235" t="s">
        <v>13</v>
      </c>
      <c r="F235" t="s">
        <v>17</v>
      </c>
      <c r="G235" t="s">
        <v>57</v>
      </c>
      <c r="H235" t="s">
        <v>19</v>
      </c>
    </row>
    <row r="236" spans="1:8" x14ac:dyDescent="0.35">
      <c r="A236">
        <v>202501</v>
      </c>
      <c r="B236">
        <v>1788221.9860321409</v>
      </c>
      <c r="C236">
        <v>1555407.098</v>
      </c>
      <c r="D236" t="s">
        <v>42</v>
      </c>
      <c r="E236" t="s">
        <v>13</v>
      </c>
      <c r="F236" t="s">
        <v>17</v>
      </c>
      <c r="G236" t="s">
        <v>57</v>
      </c>
      <c r="H236" t="s">
        <v>19</v>
      </c>
    </row>
    <row r="237" spans="1:8" x14ac:dyDescent="0.35">
      <c r="A237">
        <v>202502</v>
      </c>
      <c r="B237">
        <v>1837903.640450458</v>
      </c>
      <c r="C237">
        <v>1648037.9790000001</v>
      </c>
      <c r="D237" t="s">
        <v>42</v>
      </c>
      <c r="E237" t="s">
        <v>13</v>
      </c>
      <c r="F237" t="s">
        <v>17</v>
      </c>
      <c r="G237" t="s">
        <v>57</v>
      </c>
      <c r="H237" t="s">
        <v>19</v>
      </c>
    </row>
    <row r="238" spans="1:8" x14ac:dyDescent="0.35">
      <c r="A238">
        <v>202503</v>
      </c>
      <c r="B238">
        <v>1894565.256355027</v>
      </c>
      <c r="C238">
        <v>1753682.919</v>
      </c>
      <c r="D238" t="s">
        <v>42</v>
      </c>
      <c r="E238" t="s">
        <v>13</v>
      </c>
      <c r="F238" t="s">
        <v>17</v>
      </c>
      <c r="G238" t="s">
        <v>57</v>
      </c>
      <c r="H238" t="s">
        <v>19</v>
      </c>
    </row>
    <row r="239" spans="1:8" x14ac:dyDescent="0.35">
      <c r="A239">
        <v>202504</v>
      </c>
      <c r="B239">
        <v>1884521.8554714911</v>
      </c>
      <c r="C239">
        <v>1734957.112</v>
      </c>
      <c r="D239" t="s">
        <v>42</v>
      </c>
      <c r="E239" t="s">
        <v>13</v>
      </c>
      <c r="F239" t="s">
        <v>17</v>
      </c>
      <c r="G239" t="s">
        <v>57</v>
      </c>
      <c r="H239" t="s">
        <v>19</v>
      </c>
    </row>
    <row r="240" spans="1:8" x14ac:dyDescent="0.35">
      <c r="A240">
        <v>202505</v>
      </c>
      <c r="B240">
        <v>3079390.9814202515</v>
      </c>
      <c r="C240">
        <v>1826164.5349999999</v>
      </c>
      <c r="D240" t="s">
        <v>42</v>
      </c>
      <c r="E240" t="s">
        <v>13</v>
      </c>
      <c r="F240" t="s">
        <v>17</v>
      </c>
      <c r="G240" t="s">
        <v>57</v>
      </c>
      <c r="H240" t="s">
        <v>19</v>
      </c>
    </row>
    <row r="241" spans="1:8" x14ac:dyDescent="0.35">
      <c r="A241">
        <v>202506</v>
      </c>
      <c r="B241">
        <v>2564633.9006351689</v>
      </c>
      <c r="C241">
        <v>1876886.44</v>
      </c>
      <c r="D241" t="s">
        <v>42</v>
      </c>
      <c r="E241" t="s">
        <v>13</v>
      </c>
      <c r="F241" t="s">
        <v>17</v>
      </c>
      <c r="G241" t="s">
        <v>57</v>
      </c>
      <c r="H241" t="s">
        <v>19</v>
      </c>
    </row>
    <row r="242" spans="1:8" x14ac:dyDescent="0.35">
      <c r="A242">
        <v>202307</v>
      </c>
      <c r="B242">
        <v>1869430.5836999998</v>
      </c>
      <c r="C242">
        <v>1706819.6070000001</v>
      </c>
      <c r="D242" t="s">
        <v>43</v>
      </c>
      <c r="E242" t="s">
        <v>13</v>
      </c>
      <c r="F242" t="s">
        <v>17</v>
      </c>
      <c r="G242" t="s">
        <v>58</v>
      </c>
      <c r="H242" t="s">
        <v>19</v>
      </c>
    </row>
    <row r="243" spans="1:8" x14ac:dyDescent="0.35">
      <c r="A243">
        <v>202308</v>
      </c>
      <c r="B243">
        <v>1844246.3339130462</v>
      </c>
      <c r="C243">
        <v>1659863.8589999999</v>
      </c>
      <c r="D243" t="s">
        <v>43</v>
      </c>
      <c r="E243" t="s">
        <v>13</v>
      </c>
      <c r="F243" t="s">
        <v>17</v>
      </c>
      <c r="G243" t="s">
        <v>58</v>
      </c>
      <c r="H243" t="s">
        <v>19</v>
      </c>
    </row>
    <row r="244" spans="1:8" x14ac:dyDescent="0.35">
      <c r="A244">
        <v>202309</v>
      </c>
      <c r="B244">
        <v>1749444.4065465806</v>
      </c>
      <c r="C244">
        <v>1483106.7409999999</v>
      </c>
      <c r="D244" t="s">
        <v>43</v>
      </c>
      <c r="E244" t="s">
        <v>13</v>
      </c>
      <c r="F244" t="s">
        <v>17</v>
      </c>
      <c r="G244" t="s">
        <v>58</v>
      </c>
      <c r="H244" t="s">
        <v>19</v>
      </c>
    </row>
    <row r="245" spans="1:8" x14ac:dyDescent="0.35">
      <c r="A245">
        <v>202310</v>
      </c>
      <c r="B245">
        <v>1949199.5228354703</v>
      </c>
      <c r="C245">
        <v>1855547.889</v>
      </c>
      <c r="D245" t="s">
        <v>43</v>
      </c>
      <c r="E245" t="s">
        <v>13</v>
      </c>
      <c r="F245" t="s">
        <v>17</v>
      </c>
      <c r="G245" t="s">
        <v>58</v>
      </c>
      <c r="H245" t="s">
        <v>19</v>
      </c>
    </row>
    <row r="246" spans="1:8" x14ac:dyDescent="0.35">
      <c r="A246">
        <v>202311</v>
      </c>
      <c r="B246">
        <v>2914408.8526168806</v>
      </c>
      <c r="C246">
        <v>1740557.0160000001</v>
      </c>
      <c r="D246" t="s">
        <v>43</v>
      </c>
      <c r="E246" t="s">
        <v>13</v>
      </c>
      <c r="F246" t="s">
        <v>17</v>
      </c>
      <c r="G246" t="s">
        <v>58</v>
      </c>
      <c r="H246" t="s">
        <v>19</v>
      </c>
    </row>
    <row r="247" spans="1:8" x14ac:dyDescent="0.35">
      <c r="A247">
        <v>202312</v>
      </c>
      <c r="B247">
        <v>1967246.4303930439</v>
      </c>
      <c r="C247">
        <v>1834171.013</v>
      </c>
      <c r="D247" t="s">
        <v>43</v>
      </c>
      <c r="E247" t="s">
        <v>13</v>
      </c>
      <c r="F247" t="s">
        <v>17</v>
      </c>
      <c r="G247" t="s">
        <v>58</v>
      </c>
      <c r="H247" t="s">
        <v>19</v>
      </c>
    </row>
    <row r="248" spans="1:8" x14ac:dyDescent="0.35">
      <c r="A248">
        <v>202401</v>
      </c>
      <c r="B248">
        <v>1827475.7513061501</v>
      </c>
      <c r="C248">
        <v>1628595.298</v>
      </c>
      <c r="D248" t="s">
        <v>43</v>
      </c>
      <c r="E248" t="s">
        <v>13</v>
      </c>
      <c r="F248" t="s">
        <v>17</v>
      </c>
      <c r="G248" t="s">
        <v>58</v>
      </c>
      <c r="H248" t="s">
        <v>19</v>
      </c>
    </row>
    <row r="249" spans="1:8" x14ac:dyDescent="0.35">
      <c r="A249">
        <v>202402</v>
      </c>
      <c r="B249">
        <v>1825996.9544288735</v>
      </c>
      <c r="C249">
        <v>1625838.098</v>
      </c>
      <c r="D249" t="s">
        <v>43</v>
      </c>
      <c r="E249" t="s">
        <v>13</v>
      </c>
      <c r="F249" t="s">
        <v>17</v>
      </c>
      <c r="G249" t="s">
        <v>58</v>
      </c>
      <c r="H249" t="s">
        <v>19</v>
      </c>
    </row>
    <row r="250" spans="1:8" x14ac:dyDescent="0.35">
      <c r="A250">
        <v>202403</v>
      </c>
      <c r="B250">
        <v>1821999.6380697787</v>
      </c>
      <c r="C250">
        <v>1618385.1470000001</v>
      </c>
      <c r="D250" t="s">
        <v>43</v>
      </c>
      <c r="E250" t="s">
        <v>13</v>
      </c>
      <c r="F250" t="s">
        <v>17</v>
      </c>
      <c r="G250" t="s">
        <v>58</v>
      </c>
      <c r="H250" t="s">
        <v>19</v>
      </c>
    </row>
    <row r="251" spans="1:8" x14ac:dyDescent="0.35">
      <c r="A251">
        <v>202404</v>
      </c>
      <c r="B251">
        <v>2006828.9515479316</v>
      </c>
      <c r="C251">
        <v>1962997.3049999999</v>
      </c>
      <c r="D251" t="s">
        <v>43</v>
      </c>
      <c r="E251" t="s">
        <v>13</v>
      </c>
      <c r="F251" t="s">
        <v>17</v>
      </c>
      <c r="G251" t="s">
        <v>58</v>
      </c>
      <c r="H251" t="s">
        <v>19</v>
      </c>
    </row>
    <row r="252" spans="1:8" x14ac:dyDescent="0.35">
      <c r="A252">
        <v>202405</v>
      </c>
      <c r="B252">
        <v>3015798.4718367243</v>
      </c>
      <c r="C252">
        <v>1445191.5519999999</v>
      </c>
      <c r="D252" t="s">
        <v>43</v>
      </c>
      <c r="E252" t="s">
        <v>13</v>
      </c>
      <c r="F252" t="s">
        <v>17</v>
      </c>
      <c r="G252" t="s">
        <v>58</v>
      </c>
      <c r="H252" t="s">
        <v>19</v>
      </c>
    </row>
    <row r="253" spans="1:8" x14ac:dyDescent="0.35">
      <c r="A253">
        <v>202406</v>
      </c>
      <c r="B253">
        <v>2741104.0528481994</v>
      </c>
      <c r="C253">
        <v>1744526.1259999999</v>
      </c>
      <c r="D253" t="s">
        <v>43</v>
      </c>
      <c r="E253" t="s">
        <v>13</v>
      </c>
      <c r="F253" t="s">
        <v>17</v>
      </c>
      <c r="G253" t="s">
        <v>58</v>
      </c>
      <c r="H253" t="s">
        <v>19</v>
      </c>
    </row>
    <row r="254" spans="1:8" x14ac:dyDescent="0.35">
      <c r="A254">
        <v>202407</v>
      </c>
      <c r="B254">
        <v>1874984.2029054479</v>
      </c>
      <c r="C254">
        <v>1717174.267</v>
      </c>
      <c r="D254" t="s">
        <v>43</v>
      </c>
      <c r="E254" t="s">
        <v>13</v>
      </c>
      <c r="F254" t="s">
        <v>17</v>
      </c>
      <c r="G254" t="s">
        <v>58</v>
      </c>
      <c r="H254" t="s">
        <v>19</v>
      </c>
    </row>
    <row r="255" spans="1:8" x14ac:dyDescent="0.35">
      <c r="A255">
        <v>202408</v>
      </c>
      <c r="B255">
        <v>1831592.7337192381</v>
      </c>
      <c r="C255">
        <v>1636271.365</v>
      </c>
      <c r="D255" t="s">
        <v>43</v>
      </c>
      <c r="E255" t="s">
        <v>13</v>
      </c>
      <c r="F255" t="s">
        <v>17</v>
      </c>
      <c r="G255" t="s">
        <v>58</v>
      </c>
      <c r="H255" t="s">
        <v>19</v>
      </c>
    </row>
    <row r="256" spans="1:8" x14ac:dyDescent="0.35">
      <c r="A256">
        <v>202409</v>
      </c>
      <c r="B256">
        <v>1715099.9138379386</v>
      </c>
      <c r="C256">
        <v>1419071.824</v>
      </c>
      <c r="D256" t="s">
        <v>43</v>
      </c>
      <c r="E256" t="s">
        <v>13</v>
      </c>
      <c r="F256" t="s">
        <v>17</v>
      </c>
      <c r="G256" t="s">
        <v>58</v>
      </c>
      <c r="H256" t="s">
        <v>19</v>
      </c>
    </row>
    <row r="257" spans="1:8" x14ac:dyDescent="0.35">
      <c r="A257">
        <v>202410</v>
      </c>
      <c r="B257">
        <v>1852318.9392161844</v>
      </c>
      <c r="C257">
        <v>1674915.14</v>
      </c>
      <c r="D257" t="s">
        <v>43</v>
      </c>
      <c r="E257" t="s">
        <v>13</v>
      </c>
      <c r="F257" t="s">
        <v>17</v>
      </c>
      <c r="G257" t="s">
        <v>58</v>
      </c>
      <c r="H257" t="s">
        <v>19</v>
      </c>
    </row>
    <row r="258" spans="1:8" x14ac:dyDescent="0.35">
      <c r="A258">
        <v>202411</v>
      </c>
      <c r="B258">
        <v>2233554.8750329344</v>
      </c>
      <c r="C258">
        <v>1680088.1810000001</v>
      </c>
      <c r="D258" t="s">
        <v>43</v>
      </c>
      <c r="E258" t="s">
        <v>13</v>
      </c>
      <c r="F258" t="s">
        <v>17</v>
      </c>
      <c r="G258" t="s">
        <v>58</v>
      </c>
      <c r="H258" t="s">
        <v>19</v>
      </c>
    </row>
    <row r="259" spans="1:8" x14ac:dyDescent="0.35">
      <c r="A259">
        <v>202412</v>
      </c>
      <c r="B259">
        <v>2074545.7411432574</v>
      </c>
      <c r="C259">
        <v>1832679.378</v>
      </c>
      <c r="D259" t="s">
        <v>43</v>
      </c>
      <c r="E259" t="s">
        <v>13</v>
      </c>
      <c r="F259" t="s">
        <v>17</v>
      </c>
      <c r="G259" t="s">
        <v>58</v>
      </c>
      <c r="H259" t="s">
        <v>19</v>
      </c>
    </row>
    <row r="260" spans="1:8" x14ac:dyDescent="0.35">
      <c r="A260">
        <v>202501</v>
      </c>
      <c r="B260">
        <v>1788221.9860321409</v>
      </c>
      <c r="C260">
        <v>1555407.098</v>
      </c>
      <c r="D260" t="s">
        <v>43</v>
      </c>
      <c r="E260" t="s">
        <v>13</v>
      </c>
      <c r="F260" t="s">
        <v>17</v>
      </c>
      <c r="G260" t="s">
        <v>58</v>
      </c>
      <c r="H260" t="s">
        <v>19</v>
      </c>
    </row>
    <row r="261" spans="1:8" x14ac:dyDescent="0.35">
      <c r="A261">
        <v>202502</v>
      </c>
      <c r="B261">
        <v>1837903.640450458</v>
      </c>
      <c r="C261">
        <v>1648037.9790000001</v>
      </c>
      <c r="D261" t="s">
        <v>43</v>
      </c>
      <c r="E261" t="s">
        <v>13</v>
      </c>
      <c r="F261" t="s">
        <v>17</v>
      </c>
      <c r="G261" t="s">
        <v>58</v>
      </c>
      <c r="H261" t="s">
        <v>19</v>
      </c>
    </row>
    <row r="262" spans="1:8" x14ac:dyDescent="0.35">
      <c r="A262">
        <v>202503</v>
      </c>
      <c r="B262">
        <v>1894565.256355027</v>
      </c>
      <c r="C262">
        <v>1753682.919</v>
      </c>
      <c r="D262" t="s">
        <v>43</v>
      </c>
      <c r="E262" t="s">
        <v>13</v>
      </c>
      <c r="F262" t="s">
        <v>17</v>
      </c>
      <c r="G262" t="s">
        <v>58</v>
      </c>
      <c r="H262" t="s">
        <v>19</v>
      </c>
    </row>
    <row r="263" spans="1:8" x14ac:dyDescent="0.35">
      <c r="A263">
        <v>202504</v>
      </c>
      <c r="B263">
        <v>1884521.8554714911</v>
      </c>
      <c r="C263">
        <v>1734957.112</v>
      </c>
      <c r="D263" t="s">
        <v>43</v>
      </c>
      <c r="E263" t="s">
        <v>13</v>
      </c>
      <c r="F263" t="s">
        <v>17</v>
      </c>
      <c r="G263" t="s">
        <v>58</v>
      </c>
      <c r="H263" t="s">
        <v>19</v>
      </c>
    </row>
    <row r="264" spans="1:8" x14ac:dyDescent="0.35">
      <c r="A264">
        <v>202505</v>
      </c>
      <c r="B264">
        <v>2609257.266912546</v>
      </c>
      <c r="C264">
        <v>1826164.5349999999</v>
      </c>
      <c r="D264" t="s">
        <v>43</v>
      </c>
      <c r="E264" t="s">
        <v>13</v>
      </c>
      <c r="F264" t="s">
        <v>17</v>
      </c>
      <c r="G264" t="s">
        <v>58</v>
      </c>
      <c r="H264" t="s">
        <v>19</v>
      </c>
    </row>
    <row r="265" spans="1:8" x14ac:dyDescent="0.35">
      <c r="A265">
        <v>202506</v>
      </c>
      <c r="B265">
        <v>3490751.375594141</v>
      </c>
      <c r="C265">
        <v>1876886.44</v>
      </c>
      <c r="D265" t="s">
        <v>43</v>
      </c>
      <c r="E265" t="s">
        <v>13</v>
      </c>
      <c r="F265" t="s">
        <v>17</v>
      </c>
      <c r="G265" t="s">
        <v>58</v>
      </c>
      <c r="H265" t="s">
        <v>19</v>
      </c>
    </row>
    <row r="266" spans="1:8" x14ac:dyDescent="0.35">
      <c r="A266">
        <v>202307</v>
      </c>
      <c r="B266">
        <v>1869430.5837000003</v>
      </c>
      <c r="C266">
        <v>1706819.6070000001</v>
      </c>
      <c r="D266" t="s">
        <v>22</v>
      </c>
      <c r="E266" t="s">
        <v>21</v>
      </c>
      <c r="F266" t="s">
        <v>20</v>
      </c>
      <c r="G266" t="s">
        <v>49</v>
      </c>
      <c r="H266" t="s">
        <v>18</v>
      </c>
    </row>
    <row r="267" spans="1:8" x14ac:dyDescent="0.35">
      <c r="A267">
        <v>202308</v>
      </c>
      <c r="B267">
        <v>1844246.3339130462</v>
      </c>
      <c r="C267">
        <v>1659863.8589999999</v>
      </c>
      <c r="D267" t="s">
        <v>22</v>
      </c>
      <c r="E267" t="s">
        <v>21</v>
      </c>
      <c r="F267" t="s">
        <v>20</v>
      </c>
      <c r="G267" t="s">
        <v>49</v>
      </c>
      <c r="H267" t="s">
        <v>18</v>
      </c>
    </row>
    <row r="268" spans="1:8" x14ac:dyDescent="0.35">
      <c r="A268">
        <v>202309</v>
      </c>
      <c r="B268">
        <v>1749444.4065465806</v>
      </c>
      <c r="C268">
        <v>1483106.7409999999</v>
      </c>
      <c r="D268" t="s">
        <v>22</v>
      </c>
      <c r="E268" t="s">
        <v>21</v>
      </c>
      <c r="F268" t="s">
        <v>20</v>
      </c>
      <c r="G268" t="s">
        <v>49</v>
      </c>
      <c r="H268" t="s">
        <v>18</v>
      </c>
    </row>
    <row r="269" spans="1:8" x14ac:dyDescent="0.35">
      <c r="A269">
        <v>202310</v>
      </c>
      <c r="B269">
        <v>2903194.3365854705</v>
      </c>
      <c r="C269">
        <v>1855547.889</v>
      </c>
      <c r="D269" t="s">
        <v>22</v>
      </c>
      <c r="E269" t="s">
        <v>21</v>
      </c>
      <c r="F269" t="s">
        <v>20</v>
      </c>
      <c r="G269" t="s">
        <v>49</v>
      </c>
      <c r="H269" t="s">
        <v>18</v>
      </c>
    </row>
    <row r="270" spans="1:8" x14ac:dyDescent="0.35">
      <c r="A270">
        <v>202311</v>
      </c>
      <c r="B270">
        <v>2841520.1221985146</v>
      </c>
      <c r="C270">
        <v>1740557.0160000001</v>
      </c>
      <c r="D270" t="s">
        <v>22</v>
      </c>
      <c r="E270" t="s">
        <v>21</v>
      </c>
      <c r="F270" t="s">
        <v>20</v>
      </c>
      <c r="G270" t="s">
        <v>49</v>
      </c>
      <c r="H270" t="s">
        <v>18</v>
      </c>
    </row>
    <row r="271" spans="1:8" x14ac:dyDescent="0.35">
      <c r="A271">
        <v>202312</v>
      </c>
      <c r="B271">
        <v>2891729.0611340231</v>
      </c>
      <c r="C271">
        <v>1834171.013</v>
      </c>
      <c r="D271" t="s">
        <v>22</v>
      </c>
      <c r="E271" t="s">
        <v>21</v>
      </c>
      <c r="F271" t="s">
        <v>20</v>
      </c>
      <c r="G271" t="s">
        <v>49</v>
      </c>
      <c r="H271" t="s">
        <v>18</v>
      </c>
    </row>
    <row r="272" spans="1:8" x14ac:dyDescent="0.35">
      <c r="A272">
        <v>202401</v>
      </c>
      <c r="B272">
        <v>1827475.7513061501</v>
      </c>
      <c r="C272">
        <v>1628595.298</v>
      </c>
      <c r="D272" t="s">
        <v>22</v>
      </c>
      <c r="E272" t="s">
        <v>21</v>
      </c>
      <c r="F272" t="s">
        <v>20</v>
      </c>
      <c r="G272" t="s">
        <v>49</v>
      </c>
      <c r="H272" t="s">
        <v>18</v>
      </c>
    </row>
    <row r="273" spans="1:8" x14ac:dyDescent="0.35">
      <c r="A273">
        <v>202402</v>
      </c>
      <c r="B273">
        <v>1825996.9544288735</v>
      </c>
      <c r="C273">
        <v>1625838.098</v>
      </c>
      <c r="D273" t="s">
        <v>22</v>
      </c>
      <c r="E273" t="s">
        <v>21</v>
      </c>
      <c r="F273" t="s">
        <v>20</v>
      </c>
      <c r="G273" t="s">
        <v>49</v>
      </c>
      <c r="H273" t="s">
        <v>18</v>
      </c>
    </row>
    <row r="274" spans="1:8" x14ac:dyDescent="0.35">
      <c r="A274">
        <v>202403</v>
      </c>
      <c r="B274">
        <v>1821999.6380697787</v>
      </c>
      <c r="C274">
        <v>1618385.1470000001</v>
      </c>
      <c r="D274" t="s">
        <v>22</v>
      </c>
      <c r="E274" t="s">
        <v>21</v>
      </c>
      <c r="F274" t="s">
        <v>20</v>
      </c>
      <c r="G274" t="s">
        <v>49</v>
      </c>
      <c r="H274" t="s">
        <v>18</v>
      </c>
    </row>
    <row r="275" spans="1:8" x14ac:dyDescent="0.35">
      <c r="A275">
        <v>202404</v>
      </c>
      <c r="B275">
        <v>2960823.7652979316</v>
      </c>
      <c r="C275">
        <v>1962997.3049999999</v>
      </c>
      <c r="D275" t="s">
        <v>22</v>
      </c>
      <c r="E275" t="s">
        <v>21</v>
      </c>
      <c r="F275" t="s">
        <v>20</v>
      </c>
      <c r="G275" t="s">
        <v>49</v>
      </c>
      <c r="H275" t="s">
        <v>18</v>
      </c>
    </row>
    <row r="276" spans="1:8" x14ac:dyDescent="0.35">
      <c r="A276">
        <v>202405</v>
      </c>
      <c r="B276">
        <v>3637098.5984254605</v>
      </c>
      <c r="C276">
        <v>1445191.5519999999</v>
      </c>
      <c r="D276" t="s">
        <v>22</v>
      </c>
      <c r="E276" t="s">
        <v>21</v>
      </c>
      <c r="F276" t="s">
        <v>20</v>
      </c>
      <c r="G276" t="s">
        <v>49</v>
      </c>
      <c r="H276" t="s">
        <v>18</v>
      </c>
    </row>
    <row r="277" spans="1:8" x14ac:dyDescent="0.35">
      <c r="A277">
        <v>202406</v>
      </c>
      <c r="B277">
        <v>2843648.9149859683</v>
      </c>
      <c r="C277">
        <v>1744526.1259999999</v>
      </c>
      <c r="D277" t="s">
        <v>22</v>
      </c>
      <c r="E277" t="s">
        <v>21</v>
      </c>
      <c r="F277" t="s">
        <v>20</v>
      </c>
      <c r="G277" t="s">
        <v>49</v>
      </c>
      <c r="H277" t="s">
        <v>18</v>
      </c>
    </row>
    <row r="278" spans="1:8" x14ac:dyDescent="0.35">
      <c r="A278">
        <v>202407</v>
      </c>
      <c r="B278">
        <v>1874984.2029054479</v>
      </c>
      <c r="C278">
        <v>1717174.267</v>
      </c>
      <c r="D278" t="s">
        <v>22</v>
      </c>
      <c r="E278" t="s">
        <v>21</v>
      </c>
      <c r="F278" t="s">
        <v>20</v>
      </c>
      <c r="G278" t="s">
        <v>49</v>
      </c>
      <c r="H278" t="s">
        <v>18</v>
      </c>
    </row>
    <row r="279" spans="1:8" x14ac:dyDescent="0.35">
      <c r="A279">
        <v>202408</v>
      </c>
      <c r="B279">
        <v>1831592.7337192381</v>
      </c>
      <c r="C279">
        <v>1636271.365</v>
      </c>
      <c r="D279" t="s">
        <v>22</v>
      </c>
      <c r="E279" t="s">
        <v>21</v>
      </c>
      <c r="F279" t="s">
        <v>20</v>
      </c>
      <c r="G279" t="s">
        <v>49</v>
      </c>
      <c r="H279" t="s">
        <v>18</v>
      </c>
    </row>
    <row r="280" spans="1:8" x14ac:dyDescent="0.35">
      <c r="A280">
        <v>202409</v>
      </c>
      <c r="B280">
        <v>1715099.9138379386</v>
      </c>
      <c r="C280">
        <v>1419071.824</v>
      </c>
      <c r="D280" t="s">
        <v>22</v>
      </c>
      <c r="E280" t="s">
        <v>21</v>
      </c>
      <c r="F280" t="s">
        <v>20</v>
      </c>
      <c r="G280" t="s">
        <v>49</v>
      </c>
      <c r="H280" t="s">
        <v>18</v>
      </c>
    </row>
    <row r="281" spans="1:8" x14ac:dyDescent="0.35">
      <c r="A281">
        <v>202410</v>
      </c>
      <c r="B281">
        <v>1852318.9392161844</v>
      </c>
      <c r="C281">
        <v>1674915.14</v>
      </c>
      <c r="D281" t="s">
        <v>22</v>
      </c>
      <c r="E281" t="s">
        <v>21</v>
      </c>
      <c r="F281" t="s">
        <v>20</v>
      </c>
      <c r="G281" t="s">
        <v>49</v>
      </c>
      <c r="H281" t="s">
        <v>18</v>
      </c>
    </row>
    <row r="282" spans="1:8" x14ac:dyDescent="0.35">
      <c r="A282">
        <v>202411</v>
      </c>
      <c r="B282">
        <v>1855093.448456292</v>
      </c>
      <c r="C282">
        <v>1680088.1810000001</v>
      </c>
      <c r="D282" t="s">
        <v>22</v>
      </c>
      <c r="E282" t="s">
        <v>21</v>
      </c>
      <c r="F282" t="s">
        <v>20</v>
      </c>
      <c r="G282" t="s">
        <v>49</v>
      </c>
      <c r="H282" t="s">
        <v>18</v>
      </c>
    </row>
    <row r="283" spans="1:8" x14ac:dyDescent="0.35">
      <c r="A283">
        <v>202412</v>
      </c>
      <c r="B283">
        <v>2890929.0374940857</v>
      </c>
      <c r="C283">
        <v>1832679.378</v>
      </c>
      <c r="D283" t="s">
        <v>22</v>
      </c>
      <c r="E283" t="s">
        <v>21</v>
      </c>
      <c r="F283" t="s">
        <v>20</v>
      </c>
      <c r="G283" t="s">
        <v>49</v>
      </c>
      <c r="H283" t="s">
        <v>18</v>
      </c>
    </row>
    <row r="284" spans="1:8" x14ac:dyDescent="0.35">
      <c r="A284">
        <v>202501</v>
      </c>
      <c r="B284">
        <v>3696211.6135321409</v>
      </c>
      <c r="C284">
        <v>1555407.098</v>
      </c>
      <c r="D284" t="s">
        <v>22</v>
      </c>
      <c r="E284" t="s">
        <v>21</v>
      </c>
      <c r="F284" t="s">
        <v>20</v>
      </c>
      <c r="G284" t="s">
        <v>49</v>
      </c>
      <c r="H284" t="s">
        <v>18</v>
      </c>
    </row>
    <row r="285" spans="1:8" x14ac:dyDescent="0.35">
      <c r="A285">
        <v>202502</v>
      </c>
      <c r="B285">
        <v>4699888.0817004582</v>
      </c>
      <c r="C285">
        <v>1648037.9790000001</v>
      </c>
      <c r="D285" t="s">
        <v>22</v>
      </c>
      <c r="E285" t="s">
        <v>21</v>
      </c>
      <c r="F285" t="s">
        <v>20</v>
      </c>
      <c r="G285" t="s">
        <v>49</v>
      </c>
      <c r="H285" t="s">
        <v>18</v>
      </c>
    </row>
    <row r="286" spans="1:8" x14ac:dyDescent="0.35">
      <c r="A286">
        <v>202503</v>
      </c>
      <c r="B286">
        <v>4756549.6976050269</v>
      </c>
      <c r="C286">
        <v>1753682.919</v>
      </c>
      <c r="D286" t="s">
        <v>22</v>
      </c>
      <c r="E286" t="s">
        <v>21</v>
      </c>
      <c r="F286" t="s">
        <v>20</v>
      </c>
      <c r="G286" t="s">
        <v>49</v>
      </c>
      <c r="H286" t="s">
        <v>18</v>
      </c>
    </row>
    <row r="287" spans="1:8" x14ac:dyDescent="0.35">
      <c r="A287">
        <v>202504</v>
      </c>
      <c r="B287">
        <v>4746506.296721491</v>
      </c>
      <c r="C287">
        <v>1734957.112</v>
      </c>
      <c r="D287" t="s">
        <v>22</v>
      </c>
      <c r="E287" t="s">
        <v>21</v>
      </c>
      <c r="F287" t="s">
        <v>20</v>
      </c>
      <c r="G287" t="s">
        <v>49</v>
      </c>
      <c r="H287" t="s">
        <v>18</v>
      </c>
    </row>
    <row r="288" spans="1:8" x14ac:dyDescent="0.35">
      <c r="A288">
        <v>202505</v>
      </c>
      <c r="B288">
        <v>4795424.4935577195</v>
      </c>
      <c r="C288">
        <v>1826164.5349999999</v>
      </c>
      <c r="D288" t="s">
        <v>22</v>
      </c>
      <c r="E288" t="s">
        <v>21</v>
      </c>
      <c r="F288" t="s">
        <v>20</v>
      </c>
      <c r="G288" t="s">
        <v>49</v>
      </c>
      <c r="H288" t="s">
        <v>18</v>
      </c>
    </row>
    <row r="289" spans="1:8" x14ac:dyDescent="0.35">
      <c r="A289">
        <v>202506</v>
      </c>
      <c r="B289">
        <v>4822628.6843032306</v>
      </c>
      <c r="C289">
        <v>1876886.44</v>
      </c>
      <c r="D289" t="s">
        <v>22</v>
      </c>
      <c r="E289" t="s">
        <v>21</v>
      </c>
      <c r="F289" t="s">
        <v>20</v>
      </c>
      <c r="G289" t="s">
        <v>49</v>
      </c>
      <c r="H289" t="s">
        <v>18</v>
      </c>
    </row>
    <row r="290" spans="1:8" x14ac:dyDescent="0.35">
      <c r="A290">
        <v>202307</v>
      </c>
      <c r="B290">
        <v>1869430.5836999998</v>
      </c>
      <c r="C290">
        <v>1706819.6070000001</v>
      </c>
      <c r="D290" t="s">
        <v>24</v>
      </c>
      <c r="E290" t="s">
        <v>21</v>
      </c>
      <c r="F290" t="s">
        <v>20</v>
      </c>
      <c r="G290" t="s">
        <v>50</v>
      </c>
      <c r="H290" t="s">
        <v>18</v>
      </c>
    </row>
    <row r="291" spans="1:8" x14ac:dyDescent="0.35">
      <c r="A291">
        <v>202308</v>
      </c>
      <c r="B291">
        <v>1844246.3339130462</v>
      </c>
      <c r="C291">
        <v>1659863.8589999999</v>
      </c>
      <c r="D291" t="s">
        <v>24</v>
      </c>
      <c r="E291" t="s">
        <v>21</v>
      </c>
      <c r="F291" t="s">
        <v>20</v>
      </c>
      <c r="G291" t="s">
        <v>50</v>
      </c>
      <c r="H291" t="s">
        <v>18</v>
      </c>
    </row>
    <row r="292" spans="1:8" x14ac:dyDescent="0.35">
      <c r="A292">
        <v>202309</v>
      </c>
      <c r="B292">
        <v>1749444.4065465806</v>
      </c>
      <c r="C292">
        <v>1483106.7409999999</v>
      </c>
      <c r="D292" t="s">
        <v>24</v>
      </c>
      <c r="E292" t="s">
        <v>21</v>
      </c>
      <c r="F292" t="s">
        <v>20</v>
      </c>
      <c r="G292" t="s">
        <v>50</v>
      </c>
      <c r="H292" t="s">
        <v>18</v>
      </c>
    </row>
    <row r="293" spans="1:8" x14ac:dyDescent="0.35">
      <c r="A293">
        <v>202310</v>
      </c>
      <c r="B293">
        <v>2903194.3365854705</v>
      </c>
      <c r="C293">
        <v>1855547.889</v>
      </c>
      <c r="D293" t="s">
        <v>24</v>
      </c>
      <c r="E293" t="s">
        <v>21</v>
      </c>
      <c r="F293" t="s">
        <v>20</v>
      </c>
      <c r="G293" t="s">
        <v>50</v>
      </c>
      <c r="H293" t="s">
        <v>18</v>
      </c>
    </row>
    <row r="294" spans="1:8" x14ac:dyDescent="0.35">
      <c r="A294">
        <v>202311</v>
      </c>
      <c r="B294">
        <v>2878861.341986455</v>
      </c>
      <c r="C294">
        <v>1740557.0160000001</v>
      </c>
      <c r="D294" t="s">
        <v>24</v>
      </c>
      <c r="E294" t="s">
        <v>21</v>
      </c>
      <c r="F294" t="s">
        <v>20</v>
      </c>
      <c r="G294" t="s">
        <v>50</v>
      </c>
      <c r="H294" t="s">
        <v>18</v>
      </c>
    </row>
    <row r="295" spans="1:8" x14ac:dyDescent="0.35">
      <c r="A295">
        <v>202312</v>
      </c>
      <c r="B295">
        <v>2960590.8214884046</v>
      </c>
      <c r="C295">
        <v>1834171.013</v>
      </c>
      <c r="D295" t="s">
        <v>24</v>
      </c>
      <c r="E295" t="s">
        <v>21</v>
      </c>
      <c r="F295" t="s">
        <v>20</v>
      </c>
      <c r="G295" t="s">
        <v>50</v>
      </c>
      <c r="H295" t="s">
        <v>18</v>
      </c>
    </row>
    <row r="296" spans="1:8" x14ac:dyDescent="0.35">
      <c r="A296">
        <v>202401</v>
      </c>
      <c r="B296">
        <v>1827475.7513061501</v>
      </c>
      <c r="C296">
        <v>1628595.298</v>
      </c>
      <c r="D296" t="s">
        <v>24</v>
      </c>
      <c r="E296" t="s">
        <v>21</v>
      </c>
      <c r="F296" t="s">
        <v>20</v>
      </c>
      <c r="G296" t="s">
        <v>50</v>
      </c>
      <c r="H296" t="s">
        <v>18</v>
      </c>
    </row>
    <row r="297" spans="1:8" x14ac:dyDescent="0.35">
      <c r="A297">
        <v>202402</v>
      </c>
      <c r="B297">
        <v>1825996.9544288735</v>
      </c>
      <c r="C297">
        <v>1625838.098</v>
      </c>
      <c r="D297" t="s">
        <v>24</v>
      </c>
      <c r="E297" t="s">
        <v>21</v>
      </c>
      <c r="F297" t="s">
        <v>20</v>
      </c>
      <c r="G297" t="s">
        <v>50</v>
      </c>
      <c r="H297" t="s">
        <v>18</v>
      </c>
    </row>
    <row r="298" spans="1:8" x14ac:dyDescent="0.35">
      <c r="A298">
        <v>202403</v>
      </c>
      <c r="B298">
        <v>1821999.6380697787</v>
      </c>
      <c r="C298">
        <v>1618385.1470000001</v>
      </c>
      <c r="D298" t="s">
        <v>24</v>
      </c>
      <c r="E298" t="s">
        <v>21</v>
      </c>
      <c r="F298" t="s">
        <v>20</v>
      </c>
      <c r="G298" t="s">
        <v>50</v>
      </c>
      <c r="H298" t="s">
        <v>18</v>
      </c>
    </row>
    <row r="299" spans="1:8" x14ac:dyDescent="0.35">
      <c r="A299">
        <v>202404</v>
      </c>
      <c r="B299">
        <v>2960823.7652979316</v>
      </c>
      <c r="C299">
        <v>1962997.3049999999</v>
      </c>
      <c r="D299" t="s">
        <v>24</v>
      </c>
      <c r="E299" t="s">
        <v>21</v>
      </c>
      <c r="F299" t="s">
        <v>20</v>
      </c>
      <c r="G299" t="s">
        <v>50</v>
      </c>
      <c r="H299" t="s">
        <v>18</v>
      </c>
    </row>
    <row r="300" spans="1:8" x14ac:dyDescent="0.35">
      <c r="A300">
        <v>202405</v>
      </c>
      <c r="B300">
        <v>3660352.0231407243</v>
      </c>
      <c r="C300">
        <v>1445191.5519999999</v>
      </c>
      <c r="D300" t="s">
        <v>24</v>
      </c>
      <c r="E300" t="s">
        <v>21</v>
      </c>
      <c r="F300" t="s">
        <v>20</v>
      </c>
      <c r="G300" t="s">
        <v>50</v>
      </c>
      <c r="H300" t="s">
        <v>18</v>
      </c>
    </row>
    <row r="301" spans="1:8" x14ac:dyDescent="0.35">
      <c r="A301">
        <v>202406</v>
      </c>
      <c r="B301">
        <v>2899788.4722351264</v>
      </c>
      <c r="C301">
        <v>1744526.1259999999</v>
      </c>
      <c r="D301" t="s">
        <v>24</v>
      </c>
      <c r="E301" t="s">
        <v>21</v>
      </c>
      <c r="F301" t="s">
        <v>20</v>
      </c>
      <c r="G301" t="s">
        <v>50</v>
      </c>
      <c r="H301" t="s">
        <v>18</v>
      </c>
    </row>
    <row r="302" spans="1:8" x14ac:dyDescent="0.35">
      <c r="A302">
        <v>202407</v>
      </c>
      <c r="B302">
        <v>1874984.2029054479</v>
      </c>
      <c r="C302">
        <v>1717174.267</v>
      </c>
      <c r="D302" t="s">
        <v>24</v>
      </c>
      <c r="E302" t="s">
        <v>21</v>
      </c>
      <c r="F302" t="s">
        <v>20</v>
      </c>
      <c r="G302" t="s">
        <v>50</v>
      </c>
      <c r="H302" t="s">
        <v>18</v>
      </c>
    </row>
    <row r="303" spans="1:8" x14ac:dyDescent="0.35">
      <c r="A303">
        <v>202408</v>
      </c>
      <c r="B303">
        <v>1831592.7337192381</v>
      </c>
      <c r="C303">
        <v>1636271.365</v>
      </c>
      <c r="D303" t="s">
        <v>24</v>
      </c>
      <c r="E303" t="s">
        <v>21</v>
      </c>
      <c r="F303" t="s">
        <v>20</v>
      </c>
      <c r="G303" t="s">
        <v>50</v>
      </c>
      <c r="H303" t="s">
        <v>18</v>
      </c>
    </row>
    <row r="304" spans="1:8" x14ac:dyDescent="0.35">
      <c r="A304">
        <v>202409</v>
      </c>
      <c r="B304">
        <v>1715099.9138379386</v>
      </c>
      <c r="C304">
        <v>1419071.824</v>
      </c>
      <c r="D304" t="s">
        <v>24</v>
      </c>
      <c r="E304" t="s">
        <v>21</v>
      </c>
      <c r="F304" t="s">
        <v>20</v>
      </c>
      <c r="G304" t="s">
        <v>50</v>
      </c>
      <c r="H304" t="s">
        <v>18</v>
      </c>
    </row>
    <row r="305" spans="1:8" x14ac:dyDescent="0.35">
      <c r="A305">
        <v>202410</v>
      </c>
      <c r="B305">
        <v>1852318.9392161844</v>
      </c>
      <c r="C305">
        <v>1674915.14</v>
      </c>
      <c r="D305" t="s">
        <v>24</v>
      </c>
      <c r="E305" t="s">
        <v>21</v>
      </c>
      <c r="F305" t="s">
        <v>20</v>
      </c>
      <c r="G305" t="s">
        <v>50</v>
      </c>
      <c r="H305" t="s">
        <v>18</v>
      </c>
    </row>
    <row r="306" spans="1:8" x14ac:dyDescent="0.35">
      <c r="A306">
        <v>202411</v>
      </c>
      <c r="B306">
        <v>1945203.3119269214</v>
      </c>
      <c r="C306">
        <v>1680088.1810000001</v>
      </c>
      <c r="D306" t="s">
        <v>24</v>
      </c>
      <c r="E306" t="s">
        <v>21</v>
      </c>
      <c r="F306" t="s">
        <v>20</v>
      </c>
      <c r="G306" t="s">
        <v>50</v>
      </c>
      <c r="H306" t="s">
        <v>18</v>
      </c>
    </row>
    <row r="307" spans="1:8" x14ac:dyDescent="0.35">
      <c r="A307">
        <v>202412</v>
      </c>
      <c r="B307">
        <v>3028540.5548932571</v>
      </c>
      <c r="C307">
        <v>1832679.378</v>
      </c>
      <c r="D307" t="s">
        <v>24</v>
      </c>
      <c r="E307" t="s">
        <v>21</v>
      </c>
      <c r="F307" t="s">
        <v>20</v>
      </c>
      <c r="G307" t="s">
        <v>50</v>
      </c>
      <c r="H307" t="s">
        <v>18</v>
      </c>
    </row>
    <row r="308" spans="1:8" x14ac:dyDescent="0.35">
      <c r="A308">
        <v>202501</v>
      </c>
      <c r="B308">
        <v>3696211.6135321409</v>
      </c>
      <c r="C308">
        <v>1555407.098</v>
      </c>
      <c r="D308" t="s">
        <v>24</v>
      </c>
      <c r="E308" t="s">
        <v>21</v>
      </c>
      <c r="F308" t="s">
        <v>20</v>
      </c>
      <c r="G308" t="s">
        <v>50</v>
      </c>
      <c r="H308" t="s">
        <v>18</v>
      </c>
    </row>
    <row r="309" spans="1:8" x14ac:dyDescent="0.35">
      <c r="A309">
        <v>202502</v>
      </c>
      <c r="B309">
        <v>4699888.0817004582</v>
      </c>
      <c r="C309">
        <v>1648037.9790000001</v>
      </c>
      <c r="D309" t="s">
        <v>24</v>
      </c>
      <c r="E309" t="s">
        <v>21</v>
      </c>
      <c r="F309" t="s">
        <v>20</v>
      </c>
      <c r="G309" t="s">
        <v>50</v>
      </c>
      <c r="H309" t="s">
        <v>18</v>
      </c>
    </row>
    <row r="310" spans="1:8" x14ac:dyDescent="0.35">
      <c r="A310">
        <v>202503</v>
      </c>
      <c r="B310">
        <v>4756549.6976050269</v>
      </c>
      <c r="C310">
        <v>1753682.919</v>
      </c>
      <c r="D310" t="s">
        <v>24</v>
      </c>
      <c r="E310" t="s">
        <v>21</v>
      </c>
      <c r="F310" t="s">
        <v>20</v>
      </c>
      <c r="G310" t="s">
        <v>50</v>
      </c>
      <c r="H310" t="s">
        <v>18</v>
      </c>
    </row>
    <row r="311" spans="1:8" x14ac:dyDescent="0.35">
      <c r="A311">
        <v>202504</v>
      </c>
      <c r="B311">
        <v>4746506.296721491</v>
      </c>
      <c r="C311">
        <v>1734957.112</v>
      </c>
      <c r="D311" t="s">
        <v>24</v>
      </c>
      <c r="E311" t="s">
        <v>21</v>
      </c>
      <c r="F311" t="s">
        <v>20</v>
      </c>
      <c r="G311" t="s">
        <v>50</v>
      </c>
      <c r="H311" t="s">
        <v>18</v>
      </c>
    </row>
    <row r="312" spans="1:8" x14ac:dyDescent="0.35">
      <c r="A312">
        <v>202505</v>
      </c>
      <c r="B312">
        <v>4815013.3983288743</v>
      </c>
      <c r="C312">
        <v>1826164.5349999999</v>
      </c>
      <c r="D312" t="s">
        <v>24</v>
      </c>
      <c r="E312" t="s">
        <v>21</v>
      </c>
      <c r="F312" t="s">
        <v>20</v>
      </c>
      <c r="G312" t="s">
        <v>50</v>
      </c>
      <c r="H312" t="s">
        <v>18</v>
      </c>
    </row>
    <row r="313" spans="1:8" x14ac:dyDescent="0.35">
      <c r="A313">
        <v>202506</v>
      </c>
      <c r="B313">
        <v>4842761.672889295</v>
      </c>
      <c r="C313">
        <v>1876886.44</v>
      </c>
      <c r="D313" t="s">
        <v>24</v>
      </c>
      <c r="E313" t="s">
        <v>21</v>
      </c>
      <c r="F313" t="s">
        <v>20</v>
      </c>
      <c r="G313" t="s">
        <v>50</v>
      </c>
      <c r="H313" t="s">
        <v>18</v>
      </c>
    </row>
    <row r="314" spans="1:8" x14ac:dyDescent="0.35">
      <c r="A314">
        <v>202307</v>
      </c>
      <c r="B314">
        <v>1869430.5836999998</v>
      </c>
      <c r="C314">
        <v>1706819.6070000001</v>
      </c>
      <c r="D314" t="s">
        <v>25</v>
      </c>
      <c r="E314" t="s">
        <v>21</v>
      </c>
      <c r="F314" t="s">
        <v>20</v>
      </c>
      <c r="G314" t="s">
        <v>51</v>
      </c>
      <c r="H314" t="s">
        <v>18</v>
      </c>
    </row>
    <row r="315" spans="1:8" x14ac:dyDescent="0.35">
      <c r="A315">
        <v>202308</v>
      </c>
      <c r="B315">
        <v>1844246.3339130462</v>
      </c>
      <c r="C315">
        <v>1659863.8589999999</v>
      </c>
      <c r="D315" t="s">
        <v>25</v>
      </c>
      <c r="E315" t="s">
        <v>21</v>
      </c>
      <c r="F315" t="s">
        <v>20</v>
      </c>
      <c r="G315" t="s">
        <v>51</v>
      </c>
      <c r="H315" t="s">
        <v>18</v>
      </c>
    </row>
    <row r="316" spans="1:8" x14ac:dyDescent="0.35">
      <c r="A316">
        <v>202309</v>
      </c>
      <c r="B316">
        <v>1749444.4065465806</v>
      </c>
      <c r="C316">
        <v>1483106.7409999999</v>
      </c>
      <c r="D316" t="s">
        <v>25</v>
      </c>
      <c r="E316" t="s">
        <v>21</v>
      </c>
      <c r="F316" t="s">
        <v>20</v>
      </c>
      <c r="G316" t="s">
        <v>51</v>
      </c>
      <c r="H316" t="s">
        <v>18</v>
      </c>
    </row>
    <row r="317" spans="1:8" x14ac:dyDescent="0.35">
      <c r="A317">
        <v>202310</v>
      </c>
      <c r="B317">
        <v>2903194.3365854705</v>
      </c>
      <c r="C317">
        <v>1855547.889</v>
      </c>
      <c r="D317" t="s">
        <v>25</v>
      </c>
      <c r="E317" t="s">
        <v>21</v>
      </c>
      <c r="F317" t="s">
        <v>20</v>
      </c>
      <c r="G317" t="s">
        <v>51</v>
      </c>
      <c r="H317" t="s">
        <v>18</v>
      </c>
    </row>
    <row r="318" spans="1:8" x14ac:dyDescent="0.35">
      <c r="A318">
        <v>202311</v>
      </c>
      <c r="B318">
        <v>2990885.0013502771</v>
      </c>
      <c r="C318">
        <v>1740557.0160000001</v>
      </c>
      <c r="D318" t="s">
        <v>25</v>
      </c>
      <c r="E318" t="s">
        <v>21</v>
      </c>
      <c r="F318" t="s">
        <v>20</v>
      </c>
      <c r="G318" t="s">
        <v>51</v>
      </c>
      <c r="H318" t="s">
        <v>18</v>
      </c>
    </row>
    <row r="319" spans="1:8" x14ac:dyDescent="0.35">
      <c r="A319">
        <v>202312</v>
      </c>
      <c r="B319">
        <v>3058964.7648518072</v>
      </c>
      <c r="C319">
        <v>1834171.013</v>
      </c>
      <c r="D319" t="s">
        <v>25</v>
      </c>
      <c r="E319" t="s">
        <v>21</v>
      </c>
      <c r="F319" t="s">
        <v>20</v>
      </c>
      <c r="G319" t="s">
        <v>51</v>
      </c>
      <c r="H319" t="s">
        <v>18</v>
      </c>
    </row>
    <row r="320" spans="1:8" x14ac:dyDescent="0.35">
      <c r="A320">
        <v>202401</v>
      </c>
      <c r="B320">
        <v>1827475.7513061501</v>
      </c>
      <c r="C320">
        <v>1628595.298</v>
      </c>
      <c r="D320" t="s">
        <v>25</v>
      </c>
      <c r="E320" t="s">
        <v>21</v>
      </c>
      <c r="F320" t="s">
        <v>20</v>
      </c>
      <c r="G320" t="s">
        <v>51</v>
      </c>
      <c r="H320" t="s">
        <v>18</v>
      </c>
    </row>
    <row r="321" spans="1:8" x14ac:dyDescent="0.35">
      <c r="A321">
        <v>202402</v>
      </c>
      <c r="B321">
        <v>1825996.9544288735</v>
      </c>
      <c r="C321">
        <v>1625838.098</v>
      </c>
      <c r="D321" t="s">
        <v>25</v>
      </c>
      <c r="E321" t="s">
        <v>21</v>
      </c>
      <c r="F321" t="s">
        <v>20</v>
      </c>
      <c r="G321" t="s">
        <v>51</v>
      </c>
      <c r="H321" t="s">
        <v>18</v>
      </c>
    </row>
    <row r="322" spans="1:8" x14ac:dyDescent="0.35">
      <c r="A322">
        <v>202403</v>
      </c>
      <c r="B322">
        <v>1821999.6380697787</v>
      </c>
      <c r="C322">
        <v>1618385.1470000001</v>
      </c>
      <c r="D322" t="s">
        <v>25</v>
      </c>
      <c r="E322" t="s">
        <v>21</v>
      </c>
      <c r="F322" t="s">
        <v>20</v>
      </c>
      <c r="G322" t="s">
        <v>51</v>
      </c>
      <c r="H322" t="s">
        <v>18</v>
      </c>
    </row>
    <row r="323" spans="1:8" x14ac:dyDescent="0.35">
      <c r="A323">
        <v>202404</v>
      </c>
      <c r="B323">
        <v>2960823.7652979316</v>
      </c>
      <c r="C323">
        <v>1962997.3049999999</v>
      </c>
      <c r="D323" t="s">
        <v>25</v>
      </c>
      <c r="E323" t="s">
        <v>21</v>
      </c>
      <c r="F323" t="s">
        <v>20</v>
      </c>
      <c r="G323" t="s">
        <v>51</v>
      </c>
      <c r="H323" t="s">
        <v>18</v>
      </c>
    </row>
    <row r="324" spans="1:8" x14ac:dyDescent="0.35">
      <c r="A324">
        <v>202405</v>
      </c>
      <c r="B324">
        <v>3691356.5894277426</v>
      </c>
      <c r="C324">
        <v>1445191.5519999999</v>
      </c>
      <c r="D324" t="s">
        <v>25</v>
      </c>
      <c r="E324" t="s">
        <v>21</v>
      </c>
      <c r="F324" t="s">
        <v>20</v>
      </c>
      <c r="G324" t="s">
        <v>51</v>
      </c>
      <c r="H324" t="s">
        <v>18</v>
      </c>
    </row>
    <row r="325" spans="1:8" x14ac:dyDescent="0.35">
      <c r="A325">
        <v>202406</v>
      </c>
      <c r="B325">
        <v>3189842.8513557767</v>
      </c>
      <c r="C325">
        <v>1744526.1259999999</v>
      </c>
      <c r="D325" t="s">
        <v>25</v>
      </c>
      <c r="E325" t="s">
        <v>21</v>
      </c>
      <c r="F325" t="s">
        <v>20</v>
      </c>
      <c r="G325" t="s">
        <v>51</v>
      </c>
      <c r="H325" t="s">
        <v>18</v>
      </c>
    </row>
    <row r="326" spans="1:8" x14ac:dyDescent="0.35">
      <c r="A326">
        <v>202407</v>
      </c>
      <c r="B326">
        <v>1874984.2029054479</v>
      </c>
      <c r="C326">
        <v>1717174.267</v>
      </c>
      <c r="D326" t="s">
        <v>25</v>
      </c>
      <c r="E326" t="s">
        <v>21</v>
      </c>
      <c r="F326" t="s">
        <v>20</v>
      </c>
      <c r="G326" t="s">
        <v>51</v>
      </c>
      <c r="H326" t="s">
        <v>18</v>
      </c>
    </row>
    <row r="327" spans="1:8" x14ac:dyDescent="0.35">
      <c r="A327">
        <v>202408</v>
      </c>
      <c r="B327">
        <v>1831592.7337192381</v>
      </c>
      <c r="C327">
        <v>1636271.365</v>
      </c>
      <c r="D327" t="s">
        <v>25</v>
      </c>
      <c r="E327" t="s">
        <v>21</v>
      </c>
      <c r="F327" t="s">
        <v>20</v>
      </c>
      <c r="G327" t="s">
        <v>51</v>
      </c>
      <c r="H327" t="s">
        <v>18</v>
      </c>
    </row>
    <row r="328" spans="1:8" x14ac:dyDescent="0.35">
      <c r="A328">
        <v>202409</v>
      </c>
      <c r="B328">
        <v>1715099.9138379386</v>
      </c>
      <c r="C328">
        <v>1419071.824</v>
      </c>
      <c r="D328" t="s">
        <v>25</v>
      </c>
      <c r="E328" t="s">
        <v>21</v>
      </c>
      <c r="F328" t="s">
        <v>20</v>
      </c>
      <c r="G328" t="s">
        <v>51</v>
      </c>
      <c r="H328" t="s">
        <v>18</v>
      </c>
    </row>
    <row r="329" spans="1:8" x14ac:dyDescent="0.35">
      <c r="A329">
        <v>202410</v>
      </c>
      <c r="B329">
        <v>1852318.9392161844</v>
      </c>
      <c r="C329">
        <v>1674915.14</v>
      </c>
      <c r="D329" t="s">
        <v>25</v>
      </c>
      <c r="E329" t="s">
        <v>21</v>
      </c>
      <c r="F329" t="s">
        <v>20</v>
      </c>
      <c r="G329" t="s">
        <v>51</v>
      </c>
      <c r="H329" t="s">
        <v>18</v>
      </c>
    </row>
    <row r="330" spans="1:8" x14ac:dyDescent="0.35">
      <c r="A330">
        <v>202411</v>
      </c>
      <c r="B330">
        <v>2125423.0388681795</v>
      </c>
      <c r="C330">
        <v>1680088.1810000001</v>
      </c>
      <c r="D330" t="s">
        <v>25</v>
      </c>
      <c r="E330" t="s">
        <v>21</v>
      </c>
      <c r="F330" t="s">
        <v>20</v>
      </c>
      <c r="G330" t="s">
        <v>51</v>
      </c>
      <c r="H330" t="s">
        <v>18</v>
      </c>
    </row>
    <row r="331" spans="1:8" x14ac:dyDescent="0.35">
      <c r="A331">
        <v>202412</v>
      </c>
      <c r="B331">
        <v>2920417.2197939078</v>
      </c>
      <c r="C331">
        <v>1832679.378</v>
      </c>
      <c r="D331" t="s">
        <v>25</v>
      </c>
      <c r="E331" t="s">
        <v>21</v>
      </c>
      <c r="F331" t="s">
        <v>20</v>
      </c>
      <c r="G331" t="s">
        <v>51</v>
      </c>
      <c r="H331" t="s">
        <v>18</v>
      </c>
    </row>
    <row r="332" spans="1:8" x14ac:dyDescent="0.35">
      <c r="A332">
        <v>202501</v>
      </c>
      <c r="B332">
        <v>3696211.6135321409</v>
      </c>
      <c r="C332">
        <v>1555407.098</v>
      </c>
      <c r="D332" t="s">
        <v>25</v>
      </c>
      <c r="E332" t="s">
        <v>21</v>
      </c>
      <c r="F332" t="s">
        <v>20</v>
      </c>
      <c r="G332" t="s">
        <v>51</v>
      </c>
      <c r="H332" t="s">
        <v>18</v>
      </c>
    </row>
    <row r="333" spans="1:8" x14ac:dyDescent="0.35">
      <c r="A333">
        <v>202502</v>
      </c>
      <c r="B333">
        <v>4699888.0817004582</v>
      </c>
      <c r="C333">
        <v>1648037.9790000001</v>
      </c>
      <c r="D333" t="s">
        <v>25</v>
      </c>
      <c r="E333" t="s">
        <v>21</v>
      </c>
      <c r="F333" t="s">
        <v>20</v>
      </c>
      <c r="G333" t="s">
        <v>51</v>
      </c>
      <c r="H333" t="s">
        <v>18</v>
      </c>
    </row>
    <row r="334" spans="1:8" x14ac:dyDescent="0.35">
      <c r="A334">
        <v>202503</v>
      </c>
      <c r="B334">
        <v>4756549.6976050269</v>
      </c>
      <c r="C334">
        <v>1753682.919</v>
      </c>
      <c r="D334" t="s">
        <v>25</v>
      </c>
      <c r="E334" t="s">
        <v>21</v>
      </c>
      <c r="F334" t="s">
        <v>20</v>
      </c>
      <c r="G334" t="s">
        <v>51</v>
      </c>
      <c r="H334" t="s">
        <v>18</v>
      </c>
    </row>
    <row r="335" spans="1:8" x14ac:dyDescent="0.35">
      <c r="A335">
        <v>202504</v>
      </c>
      <c r="B335">
        <v>4746506.296721491</v>
      </c>
      <c r="C335">
        <v>1734957.112</v>
      </c>
      <c r="D335" t="s">
        <v>25</v>
      </c>
      <c r="E335" t="s">
        <v>21</v>
      </c>
      <c r="F335" t="s">
        <v>20</v>
      </c>
      <c r="G335" t="s">
        <v>51</v>
      </c>
      <c r="H335" t="s">
        <v>18</v>
      </c>
    </row>
    <row r="336" spans="1:8" x14ac:dyDescent="0.35">
      <c r="A336">
        <v>202505</v>
      </c>
      <c r="B336">
        <v>4932546.8269558009</v>
      </c>
      <c r="C336">
        <v>1826164.5349999999</v>
      </c>
      <c r="D336" t="s">
        <v>25</v>
      </c>
      <c r="E336" t="s">
        <v>21</v>
      </c>
      <c r="F336" t="s">
        <v>20</v>
      </c>
      <c r="G336" t="s">
        <v>51</v>
      </c>
      <c r="H336" t="s">
        <v>18</v>
      </c>
    </row>
    <row r="337" spans="1:8" x14ac:dyDescent="0.35">
      <c r="A337">
        <v>202506</v>
      </c>
      <c r="B337">
        <v>5044091.5587499412</v>
      </c>
      <c r="C337">
        <v>1876886.44</v>
      </c>
      <c r="D337" t="s">
        <v>25</v>
      </c>
      <c r="E337" t="s">
        <v>21</v>
      </c>
      <c r="F337" t="s">
        <v>20</v>
      </c>
      <c r="G337" t="s">
        <v>51</v>
      </c>
      <c r="H337" t="s">
        <v>18</v>
      </c>
    </row>
    <row r="338" spans="1:8" x14ac:dyDescent="0.35">
      <c r="A338">
        <v>202307</v>
      </c>
      <c r="B338">
        <v>1869430.5836999998</v>
      </c>
      <c r="C338">
        <v>1706819.6070000001</v>
      </c>
      <c r="D338" t="s">
        <v>26</v>
      </c>
      <c r="E338" t="s">
        <v>21</v>
      </c>
      <c r="F338" t="s">
        <v>20</v>
      </c>
      <c r="G338" t="s">
        <v>52</v>
      </c>
      <c r="H338" t="s">
        <v>18</v>
      </c>
    </row>
    <row r="339" spans="1:8" x14ac:dyDescent="0.35">
      <c r="A339">
        <v>202308</v>
      </c>
      <c r="B339">
        <v>1844246.3339130462</v>
      </c>
      <c r="C339">
        <v>1659863.8589999999</v>
      </c>
      <c r="D339" t="s">
        <v>26</v>
      </c>
      <c r="E339" t="s">
        <v>21</v>
      </c>
      <c r="F339" t="s">
        <v>20</v>
      </c>
      <c r="G339" t="s">
        <v>52</v>
      </c>
      <c r="H339" t="s">
        <v>18</v>
      </c>
    </row>
    <row r="340" spans="1:8" x14ac:dyDescent="0.35">
      <c r="A340">
        <v>202309</v>
      </c>
      <c r="B340">
        <v>1749444.4065465806</v>
      </c>
      <c r="C340">
        <v>1483106.7409999999</v>
      </c>
      <c r="D340" t="s">
        <v>26</v>
      </c>
      <c r="E340" t="s">
        <v>21</v>
      </c>
      <c r="F340" t="s">
        <v>20</v>
      </c>
      <c r="G340" t="s">
        <v>52</v>
      </c>
      <c r="H340" t="s">
        <v>18</v>
      </c>
    </row>
    <row r="341" spans="1:8" x14ac:dyDescent="0.35">
      <c r="A341">
        <v>202310</v>
      </c>
      <c r="B341">
        <v>2903194.3365854705</v>
      </c>
      <c r="C341">
        <v>1855547.889</v>
      </c>
      <c r="D341" t="s">
        <v>26</v>
      </c>
      <c r="E341" t="s">
        <v>21</v>
      </c>
      <c r="F341" t="s">
        <v>20</v>
      </c>
      <c r="G341" t="s">
        <v>52</v>
      </c>
      <c r="H341" t="s">
        <v>18</v>
      </c>
    </row>
    <row r="342" spans="1:8" x14ac:dyDescent="0.35">
      <c r="A342">
        <v>202311</v>
      </c>
      <c r="B342">
        <v>2897531.9518804252</v>
      </c>
      <c r="C342">
        <v>1740557.0160000001</v>
      </c>
      <c r="D342" t="s">
        <v>26</v>
      </c>
      <c r="E342" t="s">
        <v>21</v>
      </c>
      <c r="F342" t="s">
        <v>20</v>
      </c>
      <c r="G342" t="s">
        <v>52</v>
      </c>
      <c r="H342" t="s">
        <v>18</v>
      </c>
    </row>
    <row r="343" spans="1:8" x14ac:dyDescent="0.35">
      <c r="A343">
        <v>202312</v>
      </c>
      <c r="B343">
        <v>3432785.7496327357</v>
      </c>
      <c r="C343">
        <v>1834171.013</v>
      </c>
      <c r="D343" t="s">
        <v>26</v>
      </c>
      <c r="E343" t="s">
        <v>21</v>
      </c>
      <c r="F343" t="s">
        <v>20</v>
      </c>
      <c r="G343" t="s">
        <v>52</v>
      </c>
      <c r="H343" t="s">
        <v>18</v>
      </c>
    </row>
    <row r="344" spans="1:8" x14ac:dyDescent="0.35">
      <c r="A344">
        <v>202401</v>
      </c>
      <c r="B344">
        <v>1827475.7513061501</v>
      </c>
      <c r="C344">
        <v>1628595.298</v>
      </c>
      <c r="D344" t="s">
        <v>26</v>
      </c>
      <c r="E344" t="s">
        <v>21</v>
      </c>
      <c r="F344" t="s">
        <v>20</v>
      </c>
      <c r="G344" t="s">
        <v>52</v>
      </c>
      <c r="H344" t="s">
        <v>18</v>
      </c>
    </row>
    <row r="345" spans="1:8" x14ac:dyDescent="0.35">
      <c r="A345">
        <v>202402</v>
      </c>
      <c r="B345">
        <v>1825996.9544288735</v>
      </c>
      <c r="C345">
        <v>1625838.098</v>
      </c>
      <c r="D345" t="s">
        <v>26</v>
      </c>
      <c r="E345" t="s">
        <v>21</v>
      </c>
      <c r="F345" t="s">
        <v>20</v>
      </c>
      <c r="G345" t="s">
        <v>52</v>
      </c>
      <c r="H345" t="s">
        <v>18</v>
      </c>
    </row>
    <row r="346" spans="1:8" x14ac:dyDescent="0.35">
      <c r="A346">
        <v>202403</v>
      </c>
      <c r="B346">
        <v>1821999.6380697787</v>
      </c>
      <c r="C346">
        <v>1618385.1470000001</v>
      </c>
      <c r="D346" t="s">
        <v>26</v>
      </c>
      <c r="E346" t="s">
        <v>21</v>
      </c>
      <c r="F346" t="s">
        <v>20</v>
      </c>
      <c r="G346" t="s">
        <v>52</v>
      </c>
      <c r="H346" t="s">
        <v>18</v>
      </c>
    </row>
    <row r="347" spans="1:8" x14ac:dyDescent="0.35">
      <c r="A347">
        <v>202404</v>
      </c>
      <c r="B347">
        <v>2960823.7652979316</v>
      </c>
      <c r="C347">
        <v>1962997.3049999999</v>
      </c>
      <c r="D347" t="s">
        <v>26</v>
      </c>
      <c r="E347" t="s">
        <v>21</v>
      </c>
      <c r="F347" t="s">
        <v>20</v>
      </c>
      <c r="G347" t="s">
        <v>52</v>
      </c>
      <c r="H347" t="s">
        <v>18</v>
      </c>
    </row>
    <row r="348" spans="1:8" x14ac:dyDescent="0.35">
      <c r="A348">
        <v>202405</v>
      </c>
      <c r="B348">
        <v>3947144.2612956446</v>
      </c>
      <c r="C348">
        <v>1445191.5519999999</v>
      </c>
      <c r="D348" t="s">
        <v>26</v>
      </c>
      <c r="E348" t="s">
        <v>21</v>
      </c>
      <c r="F348" t="s">
        <v>20</v>
      </c>
      <c r="G348" t="s">
        <v>52</v>
      </c>
      <c r="H348" t="s">
        <v>18</v>
      </c>
    </row>
    <row r="349" spans="1:8" x14ac:dyDescent="0.35">
      <c r="A349">
        <v>202406</v>
      </c>
      <c r="B349">
        <v>2871718.6936105471</v>
      </c>
      <c r="C349">
        <v>1744526.1259999999</v>
      </c>
      <c r="D349" t="s">
        <v>26</v>
      </c>
      <c r="E349" t="s">
        <v>21</v>
      </c>
      <c r="F349" t="s">
        <v>20</v>
      </c>
      <c r="G349" t="s">
        <v>52</v>
      </c>
      <c r="H349" t="s">
        <v>18</v>
      </c>
    </row>
    <row r="350" spans="1:8" x14ac:dyDescent="0.35">
      <c r="A350">
        <v>202407</v>
      </c>
      <c r="B350">
        <v>1874984.2029054479</v>
      </c>
      <c r="C350">
        <v>1717174.267</v>
      </c>
      <c r="D350" t="s">
        <v>26</v>
      </c>
      <c r="E350" t="s">
        <v>21</v>
      </c>
      <c r="F350" t="s">
        <v>20</v>
      </c>
      <c r="G350" t="s">
        <v>52</v>
      </c>
      <c r="H350" t="s">
        <v>18</v>
      </c>
    </row>
    <row r="351" spans="1:8" x14ac:dyDescent="0.35">
      <c r="A351">
        <v>202408</v>
      </c>
      <c r="B351">
        <v>1831592.7337192381</v>
      </c>
      <c r="C351">
        <v>1636271.365</v>
      </c>
      <c r="D351" t="s">
        <v>26</v>
      </c>
      <c r="E351" t="s">
        <v>21</v>
      </c>
      <c r="F351" t="s">
        <v>20</v>
      </c>
      <c r="G351" t="s">
        <v>52</v>
      </c>
      <c r="H351" t="s">
        <v>18</v>
      </c>
    </row>
    <row r="352" spans="1:8" x14ac:dyDescent="0.35">
      <c r="A352">
        <v>202409</v>
      </c>
      <c r="B352">
        <v>1715099.9138379386</v>
      </c>
      <c r="C352">
        <v>1419071.824</v>
      </c>
      <c r="D352" t="s">
        <v>26</v>
      </c>
      <c r="E352" t="s">
        <v>21</v>
      </c>
      <c r="F352" t="s">
        <v>20</v>
      </c>
      <c r="G352" t="s">
        <v>52</v>
      </c>
      <c r="H352" t="s">
        <v>18</v>
      </c>
    </row>
    <row r="353" spans="1:8" x14ac:dyDescent="0.35">
      <c r="A353">
        <v>202410</v>
      </c>
      <c r="B353">
        <v>1852318.9392161844</v>
      </c>
      <c r="C353">
        <v>1674915.14</v>
      </c>
      <c r="D353" t="s">
        <v>26</v>
      </c>
      <c r="E353" t="s">
        <v>21</v>
      </c>
      <c r="F353" t="s">
        <v>20</v>
      </c>
      <c r="G353" t="s">
        <v>52</v>
      </c>
      <c r="H353" t="s">
        <v>18</v>
      </c>
    </row>
    <row r="354" spans="1:8" x14ac:dyDescent="0.35">
      <c r="A354">
        <v>202411</v>
      </c>
      <c r="B354">
        <v>1981247.2573151728</v>
      </c>
      <c r="C354">
        <v>1680088.1810000001</v>
      </c>
      <c r="D354" t="s">
        <v>26</v>
      </c>
      <c r="E354" t="s">
        <v>21</v>
      </c>
      <c r="F354" t="s">
        <v>20</v>
      </c>
      <c r="G354" t="s">
        <v>52</v>
      </c>
      <c r="H354" t="s">
        <v>18</v>
      </c>
    </row>
    <row r="355" spans="1:8" x14ac:dyDescent="0.35">
      <c r="A355">
        <v>202412</v>
      </c>
      <c r="B355">
        <v>3303763.5896916012</v>
      </c>
      <c r="C355">
        <v>1832679.378</v>
      </c>
      <c r="D355" t="s">
        <v>26</v>
      </c>
      <c r="E355" t="s">
        <v>21</v>
      </c>
      <c r="F355" t="s">
        <v>20</v>
      </c>
      <c r="G355" t="s">
        <v>52</v>
      </c>
      <c r="H355" t="s">
        <v>18</v>
      </c>
    </row>
    <row r="356" spans="1:8" x14ac:dyDescent="0.35">
      <c r="A356">
        <v>202501</v>
      </c>
      <c r="B356">
        <v>3696211.6135321409</v>
      </c>
      <c r="C356">
        <v>1555407.098</v>
      </c>
      <c r="D356" t="s">
        <v>26</v>
      </c>
      <c r="E356" t="s">
        <v>21</v>
      </c>
      <c r="F356" t="s">
        <v>20</v>
      </c>
      <c r="G356" t="s">
        <v>52</v>
      </c>
      <c r="H356" t="s">
        <v>18</v>
      </c>
    </row>
    <row r="357" spans="1:8" x14ac:dyDescent="0.35">
      <c r="A357">
        <v>202502</v>
      </c>
      <c r="B357">
        <v>4699888.0817004582</v>
      </c>
      <c r="C357">
        <v>1648037.9790000001</v>
      </c>
      <c r="D357" t="s">
        <v>26</v>
      </c>
      <c r="E357" t="s">
        <v>21</v>
      </c>
      <c r="F357" t="s">
        <v>20</v>
      </c>
      <c r="G357" t="s">
        <v>52</v>
      </c>
      <c r="H357" t="s">
        <v>18</v>
      </c>
    </row>
    <row r="358" spans="1:8" x14ac:dyDescent="0.35">
      <c r="A358">
        <v>202503</v>
      </c>
      <c r="B358">
        <v>4756549.6976050269</v>
      </c>
      <c r="C358">
        <v>1753682.919</v>
      </c>
      <c r="D358" t="s">
        <v>26</v>
      </c>
      <c r="E358" t="s">
        <v>21</v>
      </c>
      <c r="F358" t="s">
        <v>20</v>
      </c>
      <c r="G358" t="s">
        <v>52</v>
      </c>
      <c r="H358" t="s">
        <v>18</v>
      </c>
    </row>
    <row r="359" spans="1:8" x14ac:dyDescent="0.35">
      <c r="A359">
        <v>202504</v>
      </c>
      <c r="B359">
        <v>4746506.296721491</v>
      </c>
      <c r="C359">
        <v>1734957.112</v>
      </c>
      <c r="D359" t="s">
        <v>26</v>
      </c>
      <c r="E359" t="s">
        <v>21</v>
      </c>
      <c r="F359" t="s">
        <v>20</v>
      </c>
      <c r="G359" t="s">
        <v>52</v>
      </c>
      <c r="H359" t="s">
        <v>18</v>
      </c>
    </row>
    <row r="360" spans="1:8" x14ac:dyDescent="0.35">
      <c r="A360">
        <v>202505</v>
      </c>
      <c r="B360">
        <v>5245969.3032942712</v>
      </c>
      <c r="C360">
        <v>1826164.5349999999</v>
      </c>
      <c r="D360" t="s">
        <v>26</v>
      </c>
      <c r="E360" t="s">
        <v>21</v>
      </c>
      <c r="F360" t="s">
        <v>20</v>
      </c>
      <c r="G360" t="s">
        <v>52</v>
      </c>
      <c r="H360" t="s">
        <v>18</v>
      </c>
    </row>
    <row r="361" spans="1:8" x14ac:dyDescent="0.35">
      <c r="A361">
        <v>202506</v>
      </c>
      <c r="B361">
        <v>5154822.9959732965</v>
      </c>
      <c r="C361">
        <v>1876886.44</v>
      </c>
      <c r="D361" t="s">
        <v>26</v>
      </c>
      <c r="E361" t="s">
        <v>21</v>
      </c>
      <c r="F361" t="s">
        <v>20</v>
      </c>
      <c r="G361" t="s">
        <v>52</v>
      </c>
      <c r="H361" t="s">
        <v>18</v>
      </c>
    </row>
    <row r="362" spans="1:8" x14ac:dyDescent="0.35">
      <c r="A362">
        <v>202307</v>
      </c>
      <c r="B362">
        <v>1869430.5836999998</v>
      </c>
      <c r="C362">
        <v>1706819.6070000001</v>
      </c>
      <c r="D362" t="s">
        <v>27</v>
      </c>
      <c r="E362" t="s">
        <v>21</v>
      </c>
      <c r="F362" t="s">
        <v>20</v>
      </c>
      <c r="G362" t="s">
        <v>53</v>
      </c>
      <c r="H362" t="s">
        <v>18</v>
      </c>
    </row>
    <row r="363" spans="1:8" x14ac:dyDescent="0.35">
      <c r="A363">
        <v>202308</v>
      </c>
      <c r="B363">
        <v>1844246.3339130462</v>
      </c>
      <c r="C363">
        <v>1659863.8589999999</v>
      </c>
      <c r="D363" t="s">
        <v>27</v>
      </c>
      <c r="E363" t="s">
        <v>21</v>
      </c>
      <c r="F363" t="s">
        <v>20</v>
      </c>
      <c r="G363" t="s">
        <v>53</v>
      </c>
      <c r="H363" t="s">
        <v>18</v>
      </c>
    </row>
    <row r="364" spans="1:8" x14ac:dyDescent="0.35">
      <c r="A364">
        <v>202309</v>
      </c>
      <c r="B364">
        <v>1749444.4065465806</v>
      </c>
      <c r="C364">
        <v>1483106.7409999999</v>
      </c>
      <c r="D364" t="s">
        <v>27</v>
      </c>
      <c r="E364" t="s">
        <v>21</v>
      </c>
      <c r="F364" t="s">
        <v>20</v>
      </c>
      <c r="G364" t="s">
        <v>53</v>
      </c>
      <c r="H364" t="s">
        <v>18</v>
      </c>
    </row>
    <row r="365" spans="1:8" x14ac:dyDescent="0.35">
      <c r="A365">
        <v>202310</v>
      </c>
      <c r="B365">
        <v>2903194.3365854705</v>
      </c>
      <c r="C365">
        <v>1855547.889</v>
      </c>
      <c r="D365" t="s">
        <v>27</v>
      </c>
      <c r="E365" t="s">
        <v>21</v>
      </c>
      <c r="F365" t="s">
        <v>20</v>
      </c>
      <c r="G365" t="s">
        <v>53</v>
      </c>
      <c r="H365" t="s">
        <v>18</v>
      </c>
    </row>
    <row r="366" spans="1:8" x14ac:dyDescent="0.35">
      <c r="A366">
        <v>202311</v>
      </c>
      <c r="B366">
        <v>3588344.517957326</v>
      </c>
      <c r="C366">
        <v>1740557.0160000001</v>
      </c>
      <c r="D366" t="s">
        <v>27</v>
      </c>
      <c r="E366" t="s">
        <v>21</v>
      </c>
      <c r="F366" t="s">
        <v>20</v>
      </c>
      <c r="G366" t="s">
        <v>53</v>
      </c>
      <c r="H366" t="s">
        <v>18</v>
      </c>
    </row>
    <row r="367" spans="1:8" x14ac:dyDescent="0.35">
      <c r="A367">
        <v>202312</v>
      </c>
      <c r="B367">
        <v>3393436.1722873752</v>
      </c>
      <c r="C367">
        <v>1834171.013</v>
      </c>
      <c r="D367" t="s">
        <v>27</v>
      </c>
      <c r="E367" t="s">
        <v>21</v>
      </c>
      <c r="F367" t="s">
        <v>20</v>
      </c>
      <c r="G367" t="s">
        <v>53</v>
      </c>
      <c r="H367" t="s">
        <v>18</v>
      </c>
    </row>
    <row r="368" spans="1:8" x14ac:dyDescent="0.35">
      <c r="A368">
        <v>202401</v>
      </c>
      <c r="B368">
        <v>1827475.7513061501</v>
      </c>
      <c r="C368">
        <v>1628595.298</v>
      </c>
      <c r="D368" t="s">
        <v>27</v>
      </c>
      <c r="E368" t="s">
        <v>21</v>
      </c>
      <c r="F368" t="s">
        <v>20</v>
      </c>
      <c r="G368" t="s">
        <v>53</v>
      </c>
      <c r="H368" t="s">
        <v>18</v>
      </c>
    </row>
    <row r="369" spans="1:8" x14ac:dyDescent="0.35">
      <c r="A369">
        <v>202402</v>
      </c>
      <c r="B369">
        <v>1825996.9544288735</v>
      </c>
      <c r="C369">
        <v>1625838.098</v>
      </c>
      <c r="D369" t="s">
        <v>27</v>
      </c>
      <c r="E369" t="s">
        <v>21</v>
      </c>
      <c r="F369" t="s">
        <v>20</v>
      </c>
      <c r="G369" t="s">
        <v>53</v>
      </c>
      <c r="H369" t="s">
        <v>18</v>
      </c>
    </row>
    <row r="370" spans="1:8" x14ac:dyDescent="0.35">
      <c r="A370">
        <v>202403</v>
      </c>
      <c r="B370">
        <v>1821999.6380697787</v>
      </c>
      <c r="C370">
        <v>1618385.1470000001</v>
      </c>
      <c r="D370" t="s">
        <v>27</v>
      </c>
      <c r="E370" t="s">
        <v>21</v>
      </c>
      <c r="F370" t="s">
        <v>20</v>
      </c>
      <c r="G370" t="s">
        <v>53</v>
      </c>
      <c r="H370" t="s">
        <v>18</v>
      </c>
    </row>
    <row r="371" spans="1:8" x14ac:dyDescent="0.35">
      <c r="A371">
        <v>202404</v>
      </c>
      <c r="B371">
        <v>2960823.7652979316</v>
      </c>
      <c r="C371">
        <v>1962997.3049999999</v>
      </c>
      <c r="D371" t="s">
        <v>27</v>
      </c>
      <c r="E371" t="s">
        <v>21</v>
      </c>
      <c r="F371" t="s">
        <v>20</v>
      </c>
      <c r="G371" t="s">
        <v>53</v>
      </c>
      <c r="H371" t="s">
        <v>18</v>
      </c>
    </row>
    <row r="372" spans="1:8" x14ac:dyDescent="0.35">
      <c r="A372">
        <v>202405</v>
      </c>
      <c r="B372">
        <v>4249438.7825940736</v>
      </c>
      <c r="C372">
        <v>1445191.5519999999</v>
      </c>
      <c r="D372" t="s">
        <v>27</v>
      </c>
      <c r="E372" t="s">
        <v>21</v>
      </c>
      <c r="F372" t="s">
        <v>20</v>
      </c>
      <c r="G372" t="s">
        <v>53</v>
      </c>
      <c r="H372" t="s">
        <v>18</v>
      </c>
    </row>
    <row r="373" spans="1:8" x14ac:dyDescent="0.35">
      <c r="A373">
        <v>202406</v>
      </c>
      <c r="B373">
        <v>3274052.1872295137</v>
      </c>
      <c r="C373">
        <v>1744526.1259999999</v>
      </c>
      <c r="D373" t="s">
        <v>27</v>
      </c>
      <c r="E373" t="s">
        <v>21</v>
      </c>
      <c r="F373" t="s">
        <v>20</v>
      </c>
      <c r="G373" t="s">
        <v>53</v>
      </c>
      <c r="H373" t="s">
        <v>18</v>
      </c>
    </row>
    <row r="374" spans="1:8" x14ac:dyDescent="0.35">
      <c r="A374">
        <v>202407</v>
      </c>
      <c r="B374">
        <v>1874984.2029054479</v>
      </c>
      <c r="C374">
        <v>1717174.267</v>
      </c>
      <c r="D374" t="s">
        <v>27</v>
      </c>
      <c r="E374" t="s">
        <v>21</v>
      </c>
      <c r="F374" t="s">
        <v>20</v>
      </c>
      <c r="G374" t="s">
        <v>53</v>
      </c>
      <c r="H374" t="s">
        <v>18</v>
      </c>
    </row>
    <row r="375" spans="1:8" x14ac:dyDescent="0.35">
      <c r="A375">
        <v>202408</v>
      </c>
      <c r="B375">
        <v>1831592.7337192381</v>
      </c>
      <c r="C375">
        <v>1636271.365</v>
      </c>
      <c r="D375" t="s">
        <v>27</v>
      </c>
      <c r="E375" t="s">
        <v>21</v>
      </c>
      <c r="F375" t="s">
        <v>20</v>
      </c>
      <c r="G375" t="s">
        <v>53</v>
      </c>
      <c r="H375" t="s">
        <v>18</v>
      </c>
    </row>
    <row r="376" spans="1:8" x14ac:dyDescent="0.35">
      <c r="A376">
        <v>202409</v>
      </c>
      <c r="B376">
        <v>1715099.9138379386</v>
      </c>
      <c r="C376">
        <v>1419071.824</v>
      </c>
      <c r="D376" t="s">
        <v>27</v>
      </c>
      <c r="E376" t="s">
        <v>21</v>
      </c>
      <c r="F376" t="s">
        <v>20</v>
      </c>
      <c r="G376" t="s">
        <v>53</v>
      </c>
      <c r="H376" t="s">
        <v>18</v>
      </c>
    </row>
    <row r="377" spans="1:8" x14ac:dyDescent="0.35">
      <c r="A377">
        <v>202410</v>
      </c>
      <c r="B377">
        <v>1852318.9392161844</v>
      </c>
      <c r="C377">
        <v>1674915.14</v>
      </c>
      <c r="D377" t="s">
        <v>27</v>
      </c>
      <c r="E377" t="s">
        <v>21</v>
      </c>
      <c r="F377" t="s">
        <v>20</v>
      </c>
      <c r="G377" t="s">
        <v>53</v>
      </c>
      <c r="H377" t="s">
        <v>18</v>
      </c>
    </row>
    <row r="378" spans="1:8" x14ac:dyDescent="0.35">
      <c r="A378">
        <v>202411</v>
      </c>
      <c r="B378">
        <v>2512895.4517918853</v>
      </c>
      <c r="C378">
        <v>1680088.1810000001</v>
      </c>
      <c r="D378" t="s">
        <v>27</v>
      </c>
      <c r="E378" t="s">
        <v>21</v>
      </c>
      <c r="F378" t="s">
        <v>20</v>
      </c>
      <c r="G378" t="s">
        <v>53</v>
      </c>
      <c r="H378" t="s">
        <v>18</v>
      </c>
    </row>
    <row r="379" spans="1:8" x14ac:dyDescent="0.35">
      <c r="A379">
        <v>202412</v>
      </c>
      <c r="B379">
        <v>2959734.7961936714</v>
      </c>
      <c r="C379">
        <v>1832679.378</v>
      </c>
      <c r="D379" t="s">
        <v>27</v>
      </c>
      <c r="E379" t="s">
        <v>21</v>
      </c>
      <c r="F379" t="s">
        <v>20</v>
      </c>
      <c r="G379" t="s">
        <v>53</v>
      </c>
      <c r="H379" t="s">
        <v>18</v>
      </c>
    </row>
    <row r="380" spans="1:8" x14ac:dyDescent="0.35">
      <c r="A380">
        <v>202501</v>
      </c>
      <c r="B380">
        <v>3696211.6135321409</v>
      </c>
      <c r="C380">
        <v>1555407.098</v>
      </c>
      <c r="D380" t="s">
        <v>27</v>
      </c>
      <c r="E380" t="s">
        <v>21</v>
      </c>
      <c r="F380" t="s">
        <v>20</v>
      </c>
      <c r="G380" t="s">
        <v>53</v>
      </c>
      <c r="H380" t="s">
        <v>18</v>
      </c>
    </row>
    <row r="381" spans="1:8" x14ac:dyDescent="0.35">
      <c r="A381">
        <v>202502</v>
      </c>
      <c r="B381">
        <v>4699888.0817004582</v>
      </c>
      <c r="C381">
        <v>1648037.9790000001</v>
      </c>
      <c r="D381" t="s">
        <v>27</v>
      </c>
      <c r="E381" t="s">
        <v>21</v>
      </c>
      <c r="F381" t="s">
        <v>20</v>
      </c>
      <c r="G381" t="s">
        <v>53</v>
      </c>
      <c r="H381" t="s">
        <v>18</v>
      </c>
    </row>
    <row r="382" spans="1:8" x14ac:dyDescent="0.35">
      <c r="A382">
        <v>202503</v>
      </c>
      <c r="B382">
        <v>4756549.6976050269</v>
      </c>
      <c r="C382">
        <v>1753682.919</v>
      </c>
      <c r="D382" t="s">
        <v>27</v>
      </c>
      <c r="E382" t="s">
        <v>21</v>
      </c>
      <c r="F382" t="s">
        <v>20</v>
      </c>
      <c r="G382" t="s">
        <v>53</v>
      </c>
      <c r="H382" t="s">
        <v>18</v>
      </c>
    </row>
    <row r="383" spans="1:8" x14ac:dyDescent="0.35">
      <c r="A383">
        <v>202504</v>
      </c>
      <c r="B383">
        <v>4746506.296721491</v>
      </c>
      <c r="C383">
        <v>1734957.112</v>
      </c>
      <c r="D383" t="s">
        <v>27</v>
      </c>
      <c r="E383" t="s">
        <v>21</v>
      </c>
      <c r="F383" t="s">
        <v>20</v>
      </c>
      <c r="G383" t="s">
        <v>53</v>
      </c>
      <c r="H383" t="s">
        <v>18</v>
      </c>
    </row>
    <row r="384" spans="1:8" x14ac:dyDescent="0.35">
      <c r="A384">
        <v>202505</v>
      </c>
      <c r="B384">
        <v>5285147.1128365798</v>
      </c>
      <c r="C384">
        <v>1826164.5349999999</v>
      </c>
      <c r="D384" t="s">
        <v>27</v>
      </c>
      <c r="E384" t="s">
        <v>21</v>
      </c>
      <c r="F384" t="s">
        <v>20</v>
      </c>
      <c r="G384" t="s">
        <v>53</v>
      </c>
      <c r="H384" t="s">
        <v>18</v>
      </c>
    </row>
    <row r="385" spans="1:8" x14ac:dyDescent="0.35">
      <c r="A385">
        <v>202506</v>
      </c>
      <c r="B385">
        <v>5557482.7676945888</v>
      </c>
      <c r="C385">
        <v>1876886.44</v>
      </c>
      <c r="D385" t="s">
        <v>27</v>
      </c>
      <c r="E385" t="s">
        <v>21</v>
      </c>
      <c r="F385" t="s">
        <v>20</v>
      </c>
      <c r="G385" t="s">
        <v>53</v>
      </c>
      <c r="H385" t="s">
        <v>18</v>
      </c>
    </row>
    <row r="386" spans="1:8" x14ac:dyDescent="0.35">
      <c r="A386">
        <v>202307</v>
      </c>
      <c r="B386">
        <v>1869430.5836999998</v>
      </c>
      <c r="C386">
        <v>1706819.6070000001</v>
      </c>
      <c r="D386" t="s">
        <v>28</v>
      </c>
      <c r="E386" t="s">
        <v>21</v>
      </c>
      <c r="F386" t="s">
        <v>20</v>
      </c>
      <c r="G386" t="s">
        <v>54</v>
      </c>
      <c r="H386" t="s">
        <v>19</v>
      </c>
    </row>
    <row r="387" spans="1:8" x14ac:dyDescent="0.35">
      <c r="A387">
        <v>202308</v>
      </c>
      <c r="B387">
        <v>1844246.3339130462</v>
      </c>
      <c r="C387">
        <v>1659863.8589999999</v>
      </c>
      <c r="D387" t="s">
        <v>28</v>
      </c>
      <c r="E387" t="s">
        <v>21</v>
      </c>
      <c r="F387" t="s">
        <v>20</v>
      </c>
      <c r="G387" t="s">
        <v>54</v>
      </c>
      <c r="H387" t="s">
        <v>19</v>
      </c>
    </row>
    <row r="388" spans="1:8" x14ac:dyDescent="0.35">
      <c r="A388">
        <v>202309</v>
      </c>
      <c r="B388">
        <v>1749444.4065465806</v>
      </c>
      <c r="C388">
        <v>1483106.7409999999</v>
      </c>
      <c r="D388" t="s">
        <v>28</v>
      </c>
      <c r="E388" t="s">
        <v>21</v>
      </c>
      <c r="F388" t="s">
        <v>20</v>
      </c>
      <c r="G388" t="s">
        <v>54</v>
      </c>
      <c r="H388" t="s">
        <v>19</v>
      </c>
    </row>
    <row r="389" spans="1:8" x14ac:dyDescent="0.35">
      <c r="A389">
        <v>202310</v>
      </c>
      <c r="B389">
        <v>2903194.3365854705</v>
      </c>
      <c r="C389">
        <v>1855547.889</v>
      </c>
      <c r="D389" t="s">
        <v>28</v>
      </c>
      <c r="E389" t="s">
        <v>21</v>
      </c>
      <c r="F389" t="s">
        <v>20</v>
      </c>
      <c r="G389" t="s">
        <v>54</v>
      </c>
      <c r="H389" t="s">
        <v>19</v>
      </c>
    </row>
    <row r="390" spans="1:8" x14ac:dyDescent="0.35">
      <c r="A390">
        <v>202311</v>
      </c>
      <c r="B390">
        <v>2897531.9518804252</v>
      </c>
      <c r="C390">
        <v>1740557.0160000001</v>
      </c>
      <c r="D390" t="s">
        <v>28</v>
      </c>
      <c r="E390" t="s">
        <v>21</v>
      </c>
      <c r="F390" t="s">
        <v>20</v>
      </c>
      <c r="G390" t="s">
        <v>54</v>
      </c>
      <c r="H390" t="s">
        <v>19</v>
      </c>
    </row>
    <row r="391" spans="1:8" x14ac:dyDescent="0.35">
      <c r="A391">
        <v>202312</v>
      </c>
      <c r="B391">
        <v>3698395.3967139227</v>
      </c>
      <c r="C391">
        <v>1834171.013</v>
      </c>
      <c r="D391" t="s">
        <v>28</v>
      </c>
      <c r="E391" t="s">
        <v>21</v>
      </c>
      <c r="F391" t="s">
        <v>20</v>
      </c>
      <c r="G391" t="s">
        <v>54</v>
      </c>
      <c r="H391" t="s">
        <v>19</v>
      </c>
    </row>
    <row r="392" spans="1:8" x14ac:dyDescent="0.35">
      <c r="A392">
        <v>202401</v>
      </c>
      <c r="B392">
        <v>1827475.7513061501</v>
      </c>
      <c r="C392">
        <v>1628595.298</v>
      </c>
      <c r="D392" t="s">
        <v>28</v>
      </c>
      <c r="E392" t="s">
        <v>21</v>
      </c>
      <c r="F392" t="s">
        <v>20</v>
      </c>
      <c r="G392" t="s">
        <v>54</v>
      </c>
      <c r="H392" t="s">
        <v>19</v>
      </c>
    </row>
    <row r="393" spans="1:8" x14ac:dyDescent="0.35">
      <c r="A393">
        <v>202402</v>
      </c>
      <c r="B393">
        <v>1825996.9544288735</v>
      </c>
      <c r="C393">
        <v>1625838.098</v>
      </c>
      <c r="D393" t="s">
        <v>28</v>
      </c>
      <c r="E393" t="s">
        <v>21</v>
      </c>
      <c r="F393" t="s">
        <v>20</v>
      </c>
      <c r="G393" t="s">
        <v>54</v>
      </c>
      <c r="H393" t="s">
        <v>19</v>
      </c>
    </row>
    <row r="394" spans="1:8" x14ac:dyDescent="0.35">
      <c r="A394">
        <v>202403</v>
      </c>
      <c r="B394">
        <v>1821999.6380697787</v>
      </c>
      <c r="C394">
        <v>1618385.1470000001</v>
      </c>
      <c r="D394" t="s">
        <v>28</v>
      </c>
      <c r="E394" t="s">
        <v>21</v>
      </c>
      <c r="F394" t="s">
        <v>20</v>
      </c>
      <c r="G394" t="s">
        <v>54</v>
      </c>
      <c r="H394" t="s">
        <v>19</v>
      </c>
    </row>
    <row r="395" spans="1:8" x14ac:dyDescent="0.35">
      <c r="A395">
        <v>202404</v>
      </c>
      <c r="B395">
        <v>2960823.7652979316</v>
      </c>
      <c r="C395">
        <v>1962997.3049999999</v>
      </c>
      <c r="D395" t="s">
        <v>28</v>
      </c>
      <c r="E395" t="s">
        <v>21</v>
      </c>
      <c r="F395" t="s">
        <v>20</v>
      </c>
      <c r="G395" t="s">
        <v>54</v>
      </c>
      <c r="H395" t="s">
        <v>19</v>
      </c>
    </row>
    <row r="396" spans="1:8" x14ac:dyDescent="0.35">
      <c r="A396">
        <v>202405</v>
      </c>
      <c r="B396">
        <v>3931641.9781521354</v>
      </c>
      <c r="C396">
        <v>1445191.5519999999</v>
      </c>
      <c r="D396" t="s">
        <v>28</v>
      </c>
      <c r="E396" t="s">
        <v>21</v>
      </c>
      <c r="F396" t="s">
        <v>20</v>
      </c>
      <c r="G396" t="s">
        <v>54</v>
      </c>
      <c r="H396" t="s">
        <v>19</v>
      </c>
    </row>
    <row r="397" spans="1:8" x14ac:dyDescent="0.35">
      <c r="A397">
        <v>202406</v>
      </c>
      <c r="B397">
        <v>2871718.6936105471</v>
      </c>
      <c r="C397">
        <v>1744526.1259999999</v>
      </c>
      <c r="D397" t="s">
        <v>28</v>
      </c>
      <c r="E397" t="s">
        <v>21</v>
      </c>
      <c r="F397" t="s">
        <v>20</v>
      </c>
      <c r="G397" t="s">
        <v>54</v>
      </c>
      <c r="H397" t="s">
        <v>19</v>
      </c>
    </row>
    <row r="398" spans="1:8" x14ac:dyDescent="0.35">
      <c r="A398">
        <v>202407</v>
      </c>
      <c r="B398">
        <v>1874984.2029054479</v>
      </c>
      <c r="C398">
        <v>1717174.267</v>
      </c>
      <c r="D398" t="s">
        <v>28</v>
      </c>
      <c r="E398" t="s">
        <v>21</v>
      </c>
      <c r="F398" t="s">
        <v>20</v>
      </c>
      <c r="G398" t="s">
        <v>54</v>
      </c>
      <c r="H398" t="s">
        <v>19</v>
      </c>
    </row>
    <row r="399" spans="1:8" x14ac:dyDescent="0.35">
      <c r="A399">
        <v>202408</v>
      </c>
      <c r="B399">
        <v>1831592.7337192381</v>
      </c>
      <c r="C399">
        <v>1636271.365</v>
      </c>
      <c r="D399" t="s">
        <v>28</v>
      </c>
      <c r="E399" t="s">
        <v>21</v>
      </c>
      <c r="F399" t="s">
        <v>20</v>
      </c>
      <c r="G399" t="s">
        <v>54</v>
      </c>
      <c r="H399" t="s">
        <v>19</v>
      </c>
    </row>
    <row r="400" spans="1:8" x14ac:dyDescent="0.35">
      <c r="A400">
        <v>202409</v>
      </c>
      <c r="B400">
        <v>1715099.9138379386</v>
      </c>
      <c r="C400">
        <v>1419071.824</v>
      </c>
      <c r="D400" t="s">
        <v>28</v>
      </c>
      <c r="E400" t="s">
        <v>21</v>
      </c>
      <c r="F400" t="s">
        <v>20</v>
      </c>
      <c r="G400" t="s">
        <v>54</v>
      </c>
      <c r="H400" t="s">
        <v>19</v>
      </c>
    </row>
    <row r="401" spans="1:8" x14ac:dyDescent="0.35">
      <c r="A401">
        <v>202410</v>
      </c>
      <c r="B401">
        <v>1852318.9392161844</v>
      </c>
      <c r="C401">
        <v>1674915.14</v>
      </c>
      <c r="D401" t="s">
        <v>28</v>
      </c>
      <c r="E401" t="s">
        <v>21</v>
      </c>
      <c r="F401" t="s">
        <v>20</v>
      </c>
      <c r="G401" t="s">
        <v>54</v>
      </c>
      <c r="H401" t="s">
        <v>19</v>
      </c>
    </row>
    <row r="402" spans="1:8" x14ac:dyDescent="0.35">
      <c r="A402">
        <v>202411</v>
      </c>
      <c r="B402">
        <v>1936192.3255798584</v>
      </c>
      <c r="C402">
        <v>1680088.1810000001</v>
      </c>
      <c r="D402" t="s">
        <v>28</v>
      </c>
      <c r="E402" t="s">
        <v>21</v>
      </c>
      <c r="F402" t="s">
        <v>20</v>
      </c>
      <c r="G402" t="s">
        <v>54</v>
      </c>
      <c r="H402" t="s">
        <v>19</v>
      </c>
    </row>
    <row r="403" spans="1:8" x14ac:dyDescent="0.35">
      <c r="A403">
        <v>202412</v>
      </c>
      <c r="B403">
        <v>3657621.7772894725</v>
      </c>
      <c r="C403">
        <v>1832679.378</v>
      </c>
      <c r="D403" t="s">
        <v>28</v>
      </c>
      <c r="E403" t="s">
        <v>21</v>
      </c>
      <c r="F403" t="s">
        <v>20</v>
      </c>
      <c r="G403" t="s">
        <v>54</v>
      </c>
      <c r="H403" t="s">
        <v>19</v>
      </c>
    </row>
    <row r="404" spans="1:8" x14ac:dyDescent="0.35">
      <c r="A404">
        <v>202501</v>
      </c>
      <c r="B404">
        <v>3696211.6135321409</v>
      </c>
      <c r="C404">
        <v>1555407.098</v>
      </c>
      <c r="D404" t="s">
        <v>28</v>
      </c>
      <c r="E404" t="s">
        <v>21</v>
      </c>
      <c r="F404" t="s">
        <v>20</v>
      </c>
      <c r="G404" t="s">
        <v>54</v>
      </c>
      <c r="H404" t="s">
        <v>19</v>
      </c>
    </row>
    <row r="405" spans="1:8" x14ac:dyDescent="0.35">
      <c r="A405">
        <v>202502</v>
      </c>
      <c r="B405">
        <v>4699888.0817004582</v>
      </c>
      <c r="C405">
        <v>1648037.9790000001</v>
      </c>
      <c r="D405" t="s">
        <v>28</v>
      </c>
      <c r="E405" t="s">
        <v>21</v>
      </c>
      <c r="F405" t="s">
        <v>20</v>
      </c>
      <c r="G405" t="s">
        <v>54</v>
      </c>
      <c r="H405" t="s">
        <v>19</v>
      </c>
    </row>
    <row r="406" spans="1:8" x14ac:dyDescent="0.35">
      <c r="A406">
        <v>202503</v>
      </c>
      <c r="B406">
        <v>4756549.6976050269</v>
      </c>
      <c r="C406">
        <v>1753682.919</v>
      </c>
      <c r="D406" t="s">
        <v>28</v>
      </c>
      <c r="E406" t="s">
        <v>21</v>
      </c>
      <c r="F406" t="s">
        <v>20</v>
      </c>
      <c r="G406" t="s">
        <v>54</v>
      </c>
      <c r="H406" t="s">
        <v>19</v>
      </c>
    </row>
    <row r="407" spans="1:8" x14ac:dyDescent="0.35">
      <c r="A407">
        <v>202504</v>
      </c>
      <c r="B407">
        <v>4746506.296721491</v>
      </c>
      <c r="C407">
        <v>1734957.112</v>
      </c>
      <c r="D407" t="s">
        <v>28</v>
      </c>
      <c r="E407" t="s">
        <v>21</v>
      </c>
      <c r="F407" t="s">
        <v>20</v>
      </c>
      <c r="G407" t="s">
        <v>54</v>
      </c>
      <c r="H407" t="s">
        <v>19</v>
      </c>
    </row>
    <row r="408" spans="1:8" x14ac:dyDescent="0.35">
      <c r="A408">
        <v>202505</v>
      </c>
      <c r="B408">
        <v>5010902.446040418</v>
      </c>
      <c r="C408">
        <v>1826164.5349999999</v>
      </c>
      <c r="D408" t="s">
        <v>28</v>
      </c>
      <c r="E408" t="s">
        <v>21</v>
      </c>
      <c r="F408" t="s">
        <v>20</v>
      </c>
      <c r="G408" t="s">
        <v>54</v>
      </c>
      <c r="H408" t="s">
        <v>19</v>
      </c>
    </row>
    <row r="409" spans="1:8" x14ac:dyDescent="0.35">
      <c r="A409">
        <v>202506</v>
      </c>
      <c r="B409">
        <v>5013892.0758708436</v>
      </c>
      <c r="C409">
        <v>1876886.44</v>
      </c>
      <c r="D409" t="s">
        <v>28</v>
      </c>
      <c r="E409" t="s">
        <v>21</v>
      </c>
      <c r="F409" t="s">
        <v>20</v>
      </c>
      <c r="G409" t="s">
        <v>54</v>
      </c>
      <c r="H409" t="s">
        <v>19</v>
      </c>
    </row>
    <row r="410" spans="1:8" x14ac:dyDescent="0.35">
      <c r="A410">
        <v>202307</v>
      </c>
      <c r="B410">
        <v>1869430.5836999998</v>
      </c>
      <c r="C410">
        <v>1706819.6070000001</v>
      </c>
      <c r="D410" t="s">
        <v>29</v>
      </c>
      <c r="E410" t="s">
        <v>21</v>
      </c>
      <c r="F410" t="s">
        <v>20</v>
      </c>
      <c r="G410" t="s">
        <v>55</v>
      </c>
      <c r="H410" t="s">
        <v>19</v>
      </c>
    </row>
    <row r="411" spans="1:8" x14ac:dyDescent="0.35">
      <c r="A411">
        <v>202308</v>
      </c>
      <c r="B411">
        <v>1844246.3339130462</v>
      </c>
      <c r="C411">
        <v>1659863.8589999999</v>
      </c>
      <c r="D411" t="s">
        <v>29</v>
      </c>
      <c r="E411" t="s">
        <v>21</v>
      </c>
      <c r="F411" t="s">
        <v>20</v>
      </c>
      <c r="G411" t="s">
        <v>55</v>
      </c>
      <c r="H411" t="s">
        <v>19</v>
      </c>
    </row>
    <row r="412" spans="1:8" x14ac:dyDescent="0.35">
      <c r="A412">
        <v>202309</v>
      </c>
      <c r="B412">
        <v>1749444.4065465806</v>
      </c>
      <c r="C412">
        <v>1483106.7409999999</v>
      </c>
      <c r="D412" t="s">
        <v>29</v>
      </c>
      <c r="E412" t="s">
        <v>21</v>
      </c>
      <c r="F412" t="s">
        <v>20</v>
      </c>
      <c r="G412" t="s">
        <v>55</v>
      </c>
      <c r="H412" t="s">
        <v>19</v>
      </c>
    </row>
    <row r="413" spans="1:8" x14ac:dyDescent="0.35">
      <c r="A413">
        <v>202310</v>
      </c>
      <c r="B413">
        <v>2903194.3365854705</v>
      </c>
      <c r="C413">
        <v>1855547.889</v>
      </c>
      <c r="D413" t="s">
        <v>29</v>
      </c>
      <c r="E413" t="s">
        <v>21</v>
      </c>
      <c r="F413" t="s">
        <v>20</v>
      </c>
      <c r="G413" t="s">
        <v>55</v>
      </c>
      <c r="H413" t="s">
        <v>19</v>
      </c>
    </row>
    <row r="414" spans="1:8" x14ac:dyDescent="0.35">
      <c r="A414">
        <v>202311</v>
      </c>
      <c r="B414">
        <v>3298950.0646007867</v>
      </c>
      <c r="C414">
        <v>1740557.0160000001</v>
      </c>
      <c r="D414" t="s">
        <v>29</v>
      </c>
      <c r="E414" t="s">
        <v>21</v>
      </c>
      <c r="F414" t="s">
        <v>20</v>
      </c>
      <c r="G414" t="s">
        <v>55</v>
      </c>
      <c r="H414" t="s">
        <v>19</v>
      </c>
    </row>
    <row r="415" spans="1:8" x14ac:dyDescent="0.35">
      <c r="A415">
        <v>202312</v>
      </c>
      <c r="B415">
        <v>3796769.3400773248</v>
      </c>
      <c r="C415">
        <v>1834171.013</v>
      </c>
      <c r="D415" t="s">
        <v>29</v>
      </c>
      <c r="E415" t="s">
        <v>21</v>
      </c>
      <c r="F415" t="s">
        <v>20</v>
      </c>
      <c r="G415" t="s">
        <v>55</v>
      </c>
      <c r="H415" t="s">
        <v>19</v>
      </c>
    </row>
    <row r="416" spans="1:8" x14ac:dyDescent="0.35">
      <c r="A416">
        <v>202401</v>
      </c>
      <c r="B416">
        <v>1827475.7513061501</v>
      </c>
      <c r="C416">
        <v>1628595.298</v>
      </c>
      <c r="D416" t="s">
        <v>29</v>
      </c>
      <c r="E416" t="s">
        <v>21</v>
      </c>
      <c r="F416" t="s">
        <v>20</v>
      </c>
      <c r="G416" t="s">
        <v>55</v>
      </c>
      <c r="H416" t="s">
        <v>19</v>
      </c>
    </row>
    <row r="417" spans="1:8" x14ac:dyDescent="0.35">
      <c r="A417">
        <v>202402</v>
      </c>
      <c r="B417">
        <v>1825996.9544288735</v>
      </c>
      <c r="C417">
        <v>1625838.098</v>
      </c>
      <c r="D417" t="s">
        <v>29</v>
      </c>
      <c r="E417" t="s">
        <v>21</v>
      </c>
      <c r="F417" t="s">
        <v>20</v>
      </c>
      <c r="G417" t="s">
        <v>55</v>
      </c>
      <c r="H417" t="s">
        <v>19</v>
      </c>
    </row>
    <row r="418" spans="1:8" x14ac:dyDescent="0.35">
      <c r="A418">
        <v>202403</v>
      </c>
      <c r="B418">
        <v>1821999.6380697787</v>
      </c>
      <c r="C418">
        <v>1618385.1470000001</v>
      </c>
      <c r="D418" t="s">
        <v>29</v>
      </c>
      <c r="E418" t="s">
        <v>21</v>
      </c>
      <c r="F418" t="s">
        <v>20</v>
      </c>
      <c r="G418" t="s">
        <v>55</v>
      </c>
      <c r="H418" t="s">
        <v>19</v>
      </c>
    </row>
    <row r="419" spans="1:8" x14ac:dyDescent="0.35">
      <c r="A419">
        <v>202404</v>
      </c>
      <c r="B419">
        <v>2960823.7652979316</v>
      </c>
      <c r="C419">
        <v>1962997.3049999999</v>
      </c>
      <c r="D419" t="s">
        <v>29</v>
      </c>
      <c r="E419" t="s">
        <v>21</v>
      </c>
      <c r="F419" t="s">
        <v>20</v>
      </c>
      <c r="G419" t="s">
        <v>55</v>
      </c>
      <c r="H419" t="s">
        <v>19</v>
      </c>
    </row>
    <row r="420" spans="1:8" x14ac:dyDescent="0.35">
      <c r="A420">
        <v>202405</v>
      </c>
      <c r="B420">
        <v>4295945.6320246011</v>
      </c>
      <c r="C420">
        <v>1445191.5519999999</v>
      </c>
      <c r="D420" t="s">
        <v>29</v>
      </c>
      <c r="E420" t="s">
        <v>21</v>
      </c>
      <c r="F420" t="s">
        <v>20</v>
      </c>
      <c r="G420" t="s">
        <v>55</v>
      </c>
      <c r="H420" t="s">
        <v>19</v>
      </c>
    </row>
    <row r="421" spans="1:8" x14ac:dyDescent="0.35">
      <c r="A421">
        <v>202406</v>
      </c>
      <c r="B421">
        <v>3657672.4950987608</v>
      </c>
      <c r="C421">
        <v>1744526.1259999999</v>
      </c>
      <c r="D421" t="s">
        <v>29</v>
      </c>
      <c r="E421" t="s">
        <v>21</v>
      </c>
      <c r="F421" t="s">
        <v>20</v>
      </c>
      <c r="G421" t="s">
        <v>55</v>
      </c>
      <c r="H421" t="s">
        <v>19</v>
      </c>
    </row>
    <row r="422" spans="1:8" x14ac:dyDescent="0.35">
      <c r="A422">
        <v>202407</v>
      </c>
      <c r="B422">
        <v>1874984.2029054479</v>
      </c>
      <c r="C422">
        <v>1717174.267</v>
      </c>
      <c r="D422" t="s">
        <v>29</v>
      </c>
      <c r="E422" t="s">
        <v>21</v>
      </c>
      <c r="F422" t="s">
        <v>20</v>
      </c>
      <c r="G422" t="s">
        <v>55</v>
      </c>
      <c r="H422" t="s">
        <v>19</v>
      </c>
    </row>
    <row r="423" spans="1:8" x14ac:dyDescent="0.35">
      <c r="A423">
        <v>202408</v>
      </c>
      <c r="B423">
        <v>1831592.7337192381</v>
      </c>
      <c r="C423">
        <v>1636271.365</v>
      </c>
      <c r="D423" t="s">
        <v>29</v>
      </c>
      <c r="E423" t="s">
        <v>21</v>
      </c>
      <c r="F423" t="s">
        <v>20</v>
      </c>
      <c r="G423" t="s">
        <v>55</v>
      </c>
      <c r="H423" t="s">
        <v>19</v>
      </c>
    </row>
    <row r="424" spans="1:8" x14ac:dyDescent="0.35">
      <c r="A424">
        <v>202409</v>
      </c>
      <c r="B424">
        <v>1715099.9138379386</v>
      </c>
      <c r="C424">
        <v>1419071.824</v>
      </c>
      <c r="D424" t="s">
        <v>29</v>
      </c>
      <c r="E424" t="s">
        <v>21</v>
      </c>
      <c r="F424" t="s">
        <v>20</v>
      </c>
      <c r="G424" t="s">
        <v>55</v>
      </c>
      <c r="H424" t="s">
        <v>19</v>
      </c>
    </row>
    <row r="425" spans="1:8" x14ac:dyDescent="0.35">
      <c r="A425">
        <v>202410</v>
      </c>
      <c r="B425">
        <v>1852318.9392161844</v>
      </c>
      <c r="C425">
        <v>1674915.14</v>
      </c>
      <c r="D425" t="s">
        <v>29</v>
      </c>
      <c r="E425" t="s">
        <v>21</v>
      </c>
      <c r="F425" t="s">
        <v>20</v>
      </c>
      <c r="G425" t="s">
        <v>55</v>
      </c>
      <c r="H425" t="s">
        <v>19</v>
      </c>
    </row>
    <row r="426" spans="1:8" x14ac:dyDescent="0.35">
      <c r="A426">
        <v>202411</v>
      </c>
      <c r="B426">
        <v>2323664.7385035637</v>
      </c>
      <c r="C426">
        <v>1680088.1810000001</v>
      </c>
      <c r="D426" t="s">
        <v>29</v>
      </c>
      <c r="E426" t="s">
        <v>21</v>
      </c>
      <c r="F426" t="s">
        <v>20</v>
      </c>
      <c r="G426" t="s">
        <v>55</v>
      </c>
      <c r="H426" t="s">
        <v>19</v>
      </c>
    </row>
    <row r="427" spans="1:8" x14ac:dyDescent="0.35">
      <c r="A427">
        <v>202412</v>
      </c>
      <c r="B427">
        <v>2940076.0079937899</v>
      </c>
      <c r="C427">
        <v>1832679.378</v>
      </c>
      <c r="D427" t="s">
        <v>29</v>
      </c>
      <c r="E427" t="s">
        <v>21</v>
      </c>
      <c r="F427" t="s">
        <v>20</v>
      </c>
      <c r="G427" t="s">
        <v>55</v>
      </c>
      <c r="H427" t="s">
        <v>19</v>
      </c>
    </row>
    <row r="428" spans="1:8" x14ac:dyDescent="0.35">
      <c r="A428">
        <v>202501</v>
      </c>
      <c r="B428">
        <v>3696211.6135321409</v>
      </c>
      <c r="C428">
        <v>1555407.098</v>
      </c>
      <c r="D428" t="s">
        <v>29</v>
      </c>
      <c r="E428" t="s">
        <v>21</v>
      </c>
      <c r="F428" t="s">
        <v>20</v>
      </c>
      <c r="G428" t="s">
        <v>55</v>
      </c>
      <c r="H428" t="s">
        <v>19</v>
      </c>
    </row>
    <row r="429" spans="1:8" x14ac:dyDescent="0.35">
      <c r="A429">
        <v>202502</v>
      </c>
      <c r="B429">
        <v>4699888.0817004582</v>
      </c>
      <c r="C429">
        <v>1648037.9790000001</v>
      </c>
      <c r="D429" t="s">
        <v>29</v>
      </c>
      <c r="E429" t="s">
        <v>21</v>
      </c>
      <c r="F429" t="s">
        <v>20</v>
      </c>
      <c r="G429" t="s">
        <v>55</v>
      </c>
      <c r="H429" t="s">
        <v>19</v>
      </c>
    </row>
    <row r="430" spans="1:8" x14ac:dyDescent="0.35">
      <c r="A430">
        <v>202503</v>
      </c>
      <c r="B430">
        <v>4756549.6976050269</v>
      </c>
      <c r="C430">
        <v>1753682.919</v>
      </c>
      <c r="D430" t="s">
        <v>29</v>
      </c>
      <c r="E430" t="s">
        <v>21</v>
      </c>
      <c r="F430" t="s">
        <v>20</v>
      </c>
      <c r="G430" t="s">
        <v>55</v>
      </c>
      <c r="H430" t="s">
        <v>19</v>
      </c>
    </row>
    <row r="431" spans="1:8" x14ac:dyDescent="0.35">
      <c r="A431">
        <v>202504</v>
      </c>
      <c r="B431">
        <v>4746506.296721491</v>
      </c>
      <c r="C431">
        <v>1734957.112</v>
      </c>
      <c r="D431" t="s">
        <v>29</v>
      </c>
      <c r="E431" t="s">
        <v>21</v>
      </c>
      <c r="F431" t="s">
        <v>20</v>
      </c>
      <c r="G431" t="s">
        <v>55</v>
      </c>
      <c r="H431" t="s">
        <v>19</v>
      </c>
    </row>
    <row r="432" spans="1:8" x14ac:dyDescent="0.35">
      <c r="A432">
        <v>202505</v>
      </c>
      <c r="B432">
        <v>4952135.7317269547</v>
      </c>
      <c r="C432">
        <v>1826164.5349999999</v>
      </c>
      <c r="D432" t="s">
        <v>29</v>
      </c>
      <c r="E432" t="s">
        <v>21</v>
      </c>
      <c r="F432" t="s">
        <v>20</v>
      </c>
      <c r="G432" t="s">
        <v>55</v>
      </c>
      <c r="H432" t="s">
        <v>19</v>
      </c>
    </row>
    <row r="433" spans="1:8" x14ac:dyDescent="0.35">
      <c r="A433">
        <v>202506</v>
      </c>
      <c r="B433">
        <v>5658147.7106249118</v>
      </c>
      <c r="C433">
        <v>1876886.44</v>
      </c>
      <c r="D433" t="s">
        <v>29</v>
      </c>
      <c r="E433" t="s">
        <v>21</v>
      </c>
      <c r="F433" t="s">
        <v>20</v>
      </c>
      <c r="G433" t="s">
        <v>55</v>
      </c>
      <c r="H433" t="s">
        <v>19</v>
      </c>
    </row>
    <row r="434" spans="1:8" x14ac:dyDescent="0.35">
      <c r="A434">
        <v>202307</v>
      </c>
      <c r="B434">
        <v>1869430.5836999998</v>
      </c>
      <c r="C434">
        <v>1706819.6070000001</v>
      </c>
      <c r="D434" t="s">
        <v>30</v>
      </c>
      <c r="E434" t="s">
        <v>21</v>
      </c>
      <c r="F434" t="s">
        <v>20</v>
      </c>
      <c r="G434" t="s">
        <v>56</v>
      </c>
      <c r="H434" t="s">
        <v>19</v>
      </c>
    </row>
    <row r="435" spans="1:8" x14ac:dyDescent="0.35">
      <c r="A435">
        <v>202308</v>
      </c>
      <c r="B435">
        <v>1844246.3339130462</v>
      </c>
      <c r="C435">
        <v>1659863.8589999999</v>
      </c>
      <c r="D435" t="s">
        <v>30</v>
      </c>
      <c r="E435" t="s">
        <v>21</v>
      </c>
      <c r="F435" t="s">
        <v>20</v>
      </c>
      <c r="G435" t="s">
        <v>56</v>
      </c>
      <c r="H435" t="s">
        <v>19</v>
      </c>
    </row>
    <row r="436" spans="1:8" x14ac:dyDescent="0.35">
      <c r="A436">
        <v>202309</v>
      </c>
      <c r="B436">
        <v>1749444.4065465806</v>
      </c>
      <c r="C436">
        <v>1483106.7409999999</v>
      </c>
      <c r="D436" t="s">
        <v>30</v>
      </c>
      <c r="E436" t="s">
        <v>21</v>
      </c>
      <c r="F436" t="s">
        <v>20</v>
      </c>
      <c r="G436" t="s">
        <v>56</v>
      </c>
      <c r="H436" t="s">
        <v>19</v>
      </c>
    </row>
    <row r="437" spans="1:8" x14ac:dyDescent="0.35">
      <c r="A437">
        <v>202310</v>
      </c>
      <c r="B437">
        <v>2903194.3365854705</v>
      </c>
      <c r="C437">
        <v>1855547.889</v>
      </c>
      <c r="D437" t="s">
        <v>30</v>
      </c>
      <c r="E437" t="s">
        <v>21</v>
      </c>
      <c r="F437" t="s">
        <v>20</v>
      </c>
      <c r="G437" t="s">
        <v>56</v>
      </c>
      <c r="H437" t="s">
        <v>19</v>
      </c>
    </row>
    <row r="438" spans="1:8" x14ac:dyDescent="0.35">
      <c r="A438">
        <v>202311</v>
      </c>
      <c r="B438">
        <v>2897531.9518804252</v>
      </c>
      <c r="C438">
        <v>1740557.0160000001</v>
      </c>
      <c r="D438" t="s">
        <v>30</v>
      </c>
      <c r="E438" t="s">
        <v>21</v>
      </c>
      <c r="F438" t="s">
        <v>20</v>
      </c>
      <c r="G438" t="s">
        <v>56</v>
      </c>
      <c r="H438" t="s">
        <v>19</v>
      </c>
    </row>
    <row r="439" spans="1:8" x14ac:dyDescent="0.35">
      <c r="A439">
        <v>202312</v>
      </c>
      <c r="B439">
        <v>4052541.5928221713</v>
      </c>
      <c r="C439">
        <v>1834171.013</v>
      </c>
      <c r="D439" t="s">
        <v>30</v>
      </c>
      <c r="E439" t="s">
        <v>21</v>
      </c>
      <c r="F439" t="s">
        <v>20</v>
      </c>
      <c r="G439" t="s">
        <v>56</v>
      </c>
      <c r="H439" t="s">
        <v>19</v>
      </c>
    </row>
    <row r="440" spans="1:8" x14ac:dyDescent="0.35">
      <c r="A440">
        <v>202401</v>
      </c>
      <c r="B440">
        <v>1827475.7513061501</v>
      </c>
      <c r="C440">
        <v>1628595.298</v>
      </c>
      <c r="D440" t="s">
        <v>30</v>
      </c>
      <c r="E440" t="s">
        <v>21</v>
      </c>
      <c r="F440" t="s">
        <v>20</v>
      </c>
      <c r="G440" t="s">
        <v>56</v>
      </c>
      <c r="H440" t="s">
        <v>19</v>
      </c>
    </row>
    <row r="441" spans="1:8" x14ac:dyDescent="0.35">
      <c r="A441">
        <v>202402</v>
      </c>
      <c r="B441">
        <v>1825996.9544288735</v>
      </c>
      <c r="C441">
        <v>1625838.098</v>
      </c>
      <c r="D441" t="s">
        <v>30</v>
      </c>
      <c r="E441" t="s">
        <v>21</v>
      </c>
      <c r="F441" t="s">
        <v>20</v>
      </c>
      <c r="G441" t="s">
        <v>56</v>
      </c>
      <c r="H441" t="s">
        <v>19</v>
      </c>
    </row>
    <row r="442" spans="1:8" x14ac:dyDescent="0.35">
      <c r="A442">
        <v>202403</v>
      </c>
      <c r="B442">
        <v>1821999.6380697787</v>
      </c>
      <c r="C442">
        <v>1618385.1470000001</v>
      </c>
      <c r="D442" t="s">
        <v>30</v>
      </c>
      <c r="E442" t="s">
        <v>21</v>
      </c>
      <c r="F442" t="s">
        <v>20</v>
      </c>
      <c r="G442" t="s">
        <v>56</v>
      </c>
      <c r="H442" t="s">
        <v>19</v>
      </c>
    </row>
    <row r="443" spans="1:8" x14ac:dyDescent="0.35">
      <c r="A443">
        <v>202404</v>
      </c>
      <c r="B443">
        <v>2960823.7652979316</v>
      </c>
      <c r="C443">
        <v>1962997.3049999999</v>
      </c>
      <c r="D443" t="s">
        <v>30</v>
      </c>
      <c r="E443" t="s">
        <v>21</v>
      </c>
      <c r="F443" t="s">
        <v>20</v>
      </c>
      <c r="G443" t="s">
        <v>56</v>
      </c>
      <c r="H443" t="s">
        <v>19</v>
      </c>
    </row>
    <row r="444" spans="1:8" x14ac:dyDescent="0.35">
      <c r="A444">
        <v>202405</v>
      </c>
      <c r="B444">
        <v>4636995.861181804</v>
      </c>
      <c r="C444">
        <v>1445191.5519999999</v>
      </c>
      <c r="D444" t="s">
        <v>30</v>
      </c>
      <c r="E444" t="s">
        <v>21</v>
      </c>
      <c r="F444" t="s">
        <v>20</v>
      </c>
      <c r="G444" t="s">
        <v>56</v>
      </c>
      <c r="H444" t="s">
        <v>19</v>
      </c>
    </row>
    <row r="445" spans="1:8" x14ac:dyDescent="0.35">
      <c r="A445">
        <v>202406</v>
      </c>
      <c r="B445">
        <v>3470540.637601567</v>
      </c>
      <c r="C445">
        <v>1744526.1259999999</v>
      </c>
      <c r="D445" t="s">
        <v>30</v>
      </c>
      <c r="E445" t="s">
        <v>21</v>
      </c>
      <c r="F445" t="s">
        <v>20</v>
      </c>
      <c r="G445" t="s">
        <v>56</v>
      </c>
      <c r="H445" t="s">
        <v>19</v>
      </c>
    </row>
    <row r="446" spans="1:8" x14ac:dyDescent="0.35">
      <c r="A446">
        <v>202407</v>
      </c>
      <c r="B446">
        <v>1874984.2029054479</v>
      </c>
      <c r="C446">
        <v>1717174.267</v>
      </c>
      <c r="D446" t="s">
        <v>30</v>
      </c>
      <c r="E446" t="s">
        <v>21</v>
      </c>
      <c r="F446" t="s">
        <v>20</v>
      </c>
      <c r="G446" t="s">
        <v>56</v>
      </c>
      <c r="H446" t="s">
        <v>19</v>
      </c>
    </row>
    <row r="447" spans="1:8" x14ac:dyDescent="0.35">
      <c r="A447">
        <v>202408</v>
      </c>
      <c r="B447">
        <v>1831592.7337192381</v>
      </c>
      <c r="C447">
        <v>1636271.365</v>
      </c>
      <c r="D447" t="s">
        <v>30</v>
      </c>
      <c r="E447" t="s">
        <v>21</v>
      </c>
      <c r="F447" t="s">
        <v>20</v>
      </c>
      <c r="G447" t="s">
        <v>56</v>
      </c>
      <c r="H447" t="s">
        <v>19</v>
      </c>
    </row>
    <row r="448" spans="1:8" x14ac:dyDescent="0.35">
      <c r="A448">
        <v>202409</v>
      </c>
      <c r="B448">
        <v>1715099.9138379386</v>
      </c>
      <c r="C448">
        <v>1419071.824</v>
      </c>
      <c r="D448" t="s">
        <v>30</v>
      </c>
      <c r="E448" t="s">
        <v>21</v>
      </c>
      <c r="F448" t="s">
        <v>20</v>
      </c>
      <c r="G448" t="s">
        <v>56</v>
      </c>
      <c r="H448" t="s">
        <v>19</v>
      </c>
    </row>
    <row r="449" spans="1:8" x14ac:dyDescent="0.35">
      <c r="A449">
        <v>202410</v>
      </c>
      <c r="B449">
        <v>1852318.9392161844</v>
      </c>
      <c r="C449">
        <v>1674915.14</v>
      </c>
      <c r="D449" t="s">
        <v>30</v>
      </c>
      <c r="E449" t="s">
        <v>21</v>
      </c>
      <c r="F449" t="s">
        <v>20</v>
      </c>
      <c r="G449" t="s">
        <v>56</v>
      </c>
      <c r="H449" t="s">
        <v>19</v>
      </c>
    </row>
    <row r="450" spans="1:8" x14ac:dyDescent="0.35">
      <c r="A450">
        <v>202411</v>
      </c>
      <c r="B450">
        <v>2891356.8783685276</v>
      </c>
      <c r="C450">
        <v>1680088.1810000001</v>
      </c>
      <c r="D450" t="s">
        <v>30</v>
      </c>
      <c r="E450" t="s">
        <v>21</v>
      </c>
      <c r="F450" t="s">
        <v>20</v>
      </c>
      <c r="G450" t="s">
        <v>56</v>
      </c>
      <c r="H450" t="s">
        <v>19</v>
      </c>
    </row>
    <row r="451" spans="1:8" x14ac:dyDescent="0.35">
      <c r="A451">
        <v>202412</v>
      </c>
      <c r="B451">
        <v>3097346.3135928432</v>
      </c>
      <c r="C451">
        <v>1832679.378</v>
      </c>
      <c r="D451" t="s">
        <v>30</v>
      </c>
      <c r="E451" t="s">
        <v>21</v>
      </c>
      <c r="F451" t="s">
        <v>20</v>
      </c>
      <c r="G451" t="s">
        <v>56</v>
      </c>
      <c r="H451" t="s">
        <v>19</v>
      </c>
    </row>
    <row r="452" spans="1:8" x14ac:dyDescent="0.35">
      <c r="A452">
        <v>202501</v>
      </c>
      <c r="B452">
        <v>3696211.6135321409</v>
      </c>
      <c r="C452">
        <v>1555407.098</v>
      </c>
      <c r="D452" t="s">
        <v>30</v>
      </c>
      <c r="E452" t="s">
        <v>21</v>
      </c>
      <c r="F452" t="s">
        <v>20</v>
      </c>
      <c r="G452" t="s">
        <v>56</v>
      </c>
      <c r="H452" t="s">
        <v>19</v>
      </c>
    </row>
    <row r="453" spans="1:8" x14ac:dyDescent="0.35">
      <c r="A453">
        <v>202502</v>
      </c>
      <c r="B453">
        <v>4699888.0817004582</v>
      </c>
      <c r="C453">
        <v>1648037.9790000001</v>
      </c>
      <c r="D453" t="s">
        <v>30</v>
      </c>
      <c r="E453" t="s">
        <v>21</v>
      </c>
      <c r="F453" t="s">
        <v>20</v>
      </c>
      <c r="G453" t="s">
        <v>56</v>
      </c>
      <c r="H453" t="s">
        <v>19</v>
      </c>
    </row>
    <row r="454" spans="1:8" x14ac:dyDescent="0.35">
      <c r="A454">
        <v>202503</v>
      </c>
      <c r="B454">
        <v>4756549.6976050269</v>
      </c>
      <c r="C454">
        <v>1753682.919</v>
      </c>
      <c r="D454" t="s">
        <v>30</v>
      </c>
      <c r="E454" t="s">
        <v>21</v>
      </c>
      <c r="F454" t="s">
        <v>20</v>
      </c>
      <c r="G454" t="s">
        <v>56</v>
      </c>
      <c r="H454" t="s">
        <v>19</v>
      </c>
    </row>
    <row r="455" spans="1:8" x14ac:dyDescent="0.35">
      <c r="A455">
        <v>202504</v>
      </c>
      <c r="B455">
        <v>4746506.296721491</v>
      </c>
      <c r="C455">
        <v>1734957.112</v>
      </c>
      <c r="D455" t="s">
        <v>30</v>
      </c>
      <c r="E455" t="s">
        <v>21</v>
      </c>
      <c r="F455" t="s">
        <v>20</v>
      </c>
      <c r="G455" t="s">
        <v>56</v>
      </c>
      <c r="H455" t="s">
        <v>19</v>
      </c>
    </row>
    <row r="456" spans="1:8" x14ac:dyDescent="0.35">
      <c r="A456">
        <v>202505</v>
      </c>
      <c r="B456">
        <v>5245969.3032942712</v>
      </c>
      <c r="C456">
        <v>1826164.5349999999</v>
      </c>
      <c r="D456" t="s">
        <v>30</v>
      </c>
      <c r="E456" t="s">
        <v>21</v>
      </c>
      <c r="F456" t="s">
        <v>20</v>
      </c>
      <c r="G456" t="s">
        <v>56</v>
      </c>
      <c r="H456" t="s">
        <v>19</v>
      </c>
    </row>
    <row r="457" spans="1:8" x14ac:dyDescent="0.35">
      <c r="A457">
        <v>202506</v>
      </c>
      <c r="B457">
        <v>5617881.733452782</v>
      </c>
      <c r="C457">
        <v>1876886.44</v>
      </c>
      <c r="D457" t="s">
        <v>30</v>
      </c>
      <c r="E457" t="s">
        <v>21</v>
      </c>
      <c r="F457" t="s">
        <v>20</v>
      </c>
      <c r="G457" t="s">
        <v>56</v>
      </c>
      <c r="H457" t="s">
        <v>19</v>
      </c>
    </row>
    <row r="458" spans="1:8" x14ac:dyDescent="0.35">
      <c r="A458">
        <v>202307</v>
      </c>
      <c r="B458">
        <v>1869430.5836999998</v>
      </c>
      <c r="C458">
        <v>1706819.6070000001</v>
      </c>
      <c r="D458" t="s">
        <v>31</v>
      </c>
      <c r="E458" t="s">
        <v>21</v>
      </c>
      <c r="F458" t="s">
        <v>20</v>
      </c>
      <c r="G458" t="s">
        <v>57</v>
      </c>
      <c r="H458" t="s">
        <v>19</v>
      </c>
    </row>
    <row r="459" spans="1:8" x14ac:dyDescent="0.35">
      <c r="A459">
        <v>202308</v>
      </c>
      <c r="B459">
        <v>1844246.3339130462</v>
      </c>
      <c r="C459">
        <v>1659863.8589999999</v>
      </c>
      <c r="D459" t="s">
        <v>31</v>
      </c>
      <c r="E459" t="s">
        <v>21</v>
      </c>
      <c r="F459" t="s">
        <v>20</v>
      </c>
      <c r="G459" t="s">
        <v>57</v>
      </c>
      <c r="H459" t="s">
        <v>19</v>
      </c>
    </row>
    <row r="460" spans="1:8" x14ac:dyDescent="0.35">
      <c r="A460">
        <v>202309</v>
      </c>
      <c r="B460">
        <v>1749444.4065465806</v>
      </c>
      <c r="C460">
        <v>1483106.7409999999</v>
      </c>
      <c r="D460" t="s">
        <v>31</v>
      </c>
      <c r="E460" t="s">
        <v>21</v>
      </c>
      <c r="F460" t="s">
        <v>20</v>
      </c>
      <c r="G460" t="s">
        <v>57</v>
      </c>
      <c r="H460" t="s">
        <v>19</v>
      </c>
    </row>
    <row r="461" spans="1:8" x14ac:dyDescent="0.35">
      <c r="A461">
        <v>202310</v>
      </c>
      <c r="B461">
        <v>2903194.3365854705</v>
      </c>
      <c r="C461">
        <v>1855547.889</v>
      </c>
      <c r="D461" t="s">
        <v>31</v>
      </c>
      <c r="E461" t="s">
        <v>21</v>
      </c>
      <c r="F461" t="s">
        <v>20</v>
      </c>
      <c r="G461" t="s">
        <v>57</v>
      </c>
      <c r="H461" t="s">
        <v>19</v>
      </c>
    </row>
    <row r="462" spans="1:8" x14ac:dyDescent="0.35">
      <c r="A462">
        <v>202311</v>
      </c>
      <c r="B462">
        <v>2888196.6469334401</v>
      </c>
      <c r="C462">
        <v>1740557.0160000001</v>
      </c>
      <c r="D462" t="s">
        <v>31</v>
      </c>
      <c r="E462" t="s">
        <v>21</v>
      </c>
      <c r="F462" t="s">
        <v>20</v>
      </c>
      <c r="G462" t="s">
        <v>57</v>
      </c>
      <c r="H462" t="s">
        <v>19</v>
      </c>
    </row>
    <row r="463" spans="1:8" x14ac:dyDescent="0.35">
      <c r="A463">
        <v>202312</v>
      </c>
      <c r="B463">
        <v>3796769.3400773248</v>
      </c>
      <c r="C463">
        <v>1834171.013</v>
      </c>
      <c r="D463" t="s">
        <v>31</v>
      </c>
      <c r="E463" t="s">
        <v>21</v>
      </c>
      <c r="F463" t="s">
        <v>20</v>
      </c>
      <c r="G463" t="s">
        <v>57</v>
      </c>
      <c r="H463" t="s">
        <v>19</v>
      </c>
    </row>
    <row r="464" spans="1:8" x14ac:dyDescent="0.35">
      <c r="A464">
        <v>202401</v>
      </c>
      <c r="B464">
        <v>1827475.7513061501</v>
      </c>
      <c r="C464">
        <v>1628595.298</v>
      </c>
      <c r="D464" t="s">
        <v>31</v>
      </c>
      <c r="E464" t="s">
        <v>21</v>
      </c>
      <c r="F464" t="s">
        <v>20</v>
      </c>
      <c r="G464" t="s">
        <v>57</v>
      </c>
      <c r="H464" t="s">
        <v>19</v>
      </c>
    </row>
    <row r="465" spans="1:8" x14ac:dyDescent="0.35">
      <c r="A465">
        <v>202402</v>
      </c>
      <c r="B465">
        <v>1825996.9544288735</v>
      </c>
      <c r="C465">
        <v>1625838.098</v>
      </c>
      <c r="D465" t="s">
        <v>31</v>
      </c>
      <c r="E465" t="s">
        <v>21</v>
      </c>
      <c r="F465" t="s">
        <v>20</v>
      </c>
      <c r="G465" t="s">
        <v>57</v>
      </c>
      <c r="H465" t="s">
        <v>19</v>
      </c>
    </row>
    <row r="466" spans="1:8" x14ac:dyDescent="0.35">
      <c r="A466">
        <v>202403</v>
      </c>
      <c r="B466">
        <v>1821999.6380697787</v>
      </c>
      <c r="C466">
        <v>1618385.1470000001</v>
      </c>
      <c r="D466" t="s">
        <v>31</v>
      </c>
      <c r="E466" t="s">
        <v>21</v>
      </c>
      <c r="F466" t="s">
        <v>20</v>
      </c>
      <c r="G466" t="s">
        <v>57</v>
      </c>
      <c r="H466" t="s">
        <v>19</v>
      </c>
    </row>
    <row r="467" spans="1:8" x14ac:dyDescent="0.35">
      <c r="A467">
        <v>202404</v>
      </c>
      <c r="B467">
        <v>2960823.7652979316</v>
      </c>
      <c r="C467">
        <v>1962997.3049999999</v>
      </c>
      <c r="D467" t="s">
        <v>31</v>
      </c>
      <c r="E467" t="s">
        <v>21</v>
      </c>
      <c r="F467" t="s">
        <v>20</v>
      </c>
      <c r="G467" t="s">
        <v>57</v>
      </c>
      <c r="H467" t="s">
        <v>19</v>
      </c>
    </row>
    <row r="468" spans="1:8" x14ac:dyDescent="0.35">
      <c r="A468">
        <v>202405</v>
      </c>
      <c r="B468">
        <v>4830774.4004756697</v>
      </c>
      <c r="C468">
        <v>1445191.5519999999</v>
      </c>
      <c r="D468" t="s">
        <v>31</v>
      </c>
      <c r="E468" t="s">
        <v>21</v>
      </c>
      <c r="F468" t="s">
        <v>20</v>
      </c>
      <c r="G468" t="s">
        <v>57</v>
      </c>
      <c r="H468" t="s">
        <v>19</v>
      </c>
    </row>
    <row r="469" spans="1:8" x14ac:dyDescent="0.35">
      <c r="A469">
        <v>202406</v>
      </c>
      <c r="B469">
        <v>3545393.380600444</v>
      </c>
      <c r="C469">
        <v>1744526.1259999999</v>
      </c>
      <c r="D469" t="s">
        <v>31</v>
      </c>
      <c r="E469" t="s">
        <v>21</v>
      </c>
      <c r="F469" t="s">
        <v>20</v>
      </c>
      <c r="G469" t="s">
        <v>57</v>
      </c>
      <c r="H469" t="s">
        <v>19</v>
      </c>
    </row>
    <row r="470" spans="1:8" x14ac:dyDescent="0.35">
      <c r="A470">
        <v>202407</v>
      </c>
      <c r="B470">
        <v>1874984.2029054479</v>
      </c>
      <c r="C470">
        <v>1717174.267</v>
      </c>
      <c r="D470" t="s">
        <v>31</v>
      </c>
      <c r="E470" t="s">
        <v>21</v>
      </c>
      <c r="F470" t="s">
        <v>20</v>
      </c>
      <c r="G470" t="s">
        <v>57</v>
      </c>
      <c r="H470" t="s">
        <v>19</v>
      </c>
    </row>
    <row r="471" spans="1:8" x14ac:dyDescent="0.35">
      <c r="A471">
        <v>202408</v>
      </c>
      <c r="B471">
        <v>1831592.7337192381</v>
      </c>
      <c r="C471">
        <v>1636271.365</v>
      </c>
      <c r="D471" t="s">
        <v>31</v>
      </c>
      <c r="E471" t="s">
        <v>21</v>
      </c>
      <c r="F471" t="s">
        <v>20</v>
      </c>
      <c r="G471" t="s">
        <v>57</v>
      </c>
      <c r="H471" t="s">
        <v>19</v>
      </c>
    </row>
    <row r="472" spans="1:8" x14ac:dyDescent="0.35">
      <c r="A472">
        <v>202409</v>
      </c>
      <c r="B472">
        <v>1715099.9138379386</v>
      </c>
      <c r="C472">
        <v>1419071.824</v>
      </c>
      <c r="D472" t="s">
        <v>31</v>
      </c>
      <c r="E472" t="s">
        <v>21</v>
      </c>
      <c r="F472" t="s">
        <v>20</v>
      </c>
      <c r="G472" t="s">
        <v>57</v>
      </c>
      <c r="H472" t="s">
        <v>19</v>
      </c>
    </row>
    <row r="473" spans="1:8" x14ac:dyDescent="0.35">
      <c r="A473">
        <v>202410</v>
      </c>
      <c r="B473">
        <v>1852318.9392161844</v>
      </c>
      <c r="C473">
        <v>1674915.14</v>
      </c>
      <c r="D473" t="s">
        <v>31</v>
      </c>
      <c r="E473" t="s">
        <v>21</v>
      </c>
      <c r="F473" t="s">
        <v>20</v>
      </c>
      <c r="G473" t="s">
        <v>57</v>
      </c>
      <c r="H473" t="s">
        <v>19</v>
      </c>
    </row>
    <row r="474" spans="1:8" x14ac:dyDescent="0.35">
      <c r="A474">
        <v>202411</v>
      </c>
      <c r="B474">
        <v>1999269.2300092988</v>
      </c>
      <c r="C474">
        <v>1680088.1810000001</v>
      </c>
      <c r="D474" t="s">
        <v>31</v>
      </c>
      <c r="E474" t="s">
        <v>21</v>
      </c>
      <c r="F474" t="s">
        <v>20</v>
      </c>
      <c r="G474" t="s">
        <v>57</v>
      </c>
      <c r="H474" t="s">
        <v>19</v>
      </c>
    </row>
    <row r="475" spans="1:8" x14ac:dyDescent="0.35">
      <c r="A475">
        <v>202412</v>
      </c>
      <c r="B475">
        <v>3569157.2303900043</v>
      </c>
      <c r="C475">
        <v>1832679.378</v>
      </c>
      <c r="D475" t="s">
        <v>31</v>
      </c>
      <c r="E475" t="s">
        <v>21</v>
      </c>
      <c r="F475" t="s">
        <v>20</v>
      </c>
      <c r="G475" t="s">
        <v>57</v>
      </c>
      <c r="H475" t="s">
        <v>19</v>
      </c>
    </row>
    <row r="476" spans="1:8" x14ac:dyDescent="0.35">
      <c r="A476">
        <v>202501</v>
      </c>
      <c r="B476">
        <v>3696211.6135321409</v>
      </c>
      <c r="C476">
        <v>1555407.098</v>
      </c>
      <c r="D476" t="s">
        <v>31</v>
      </c>
      <c r="E476" t="s">
        <v>21</v>
      </c>
      <c r="F476" t="s">
        <v>20</v>
      </c>
      <c r="G476" t="s">
        <v>57</v>
      </c>
      <c r="H476" t="s">
        <v>19</v>
      </c>
    </row>
    <row r="477" spans="1:8" x14ac:dyDescent="0.35">
      <c r="A477">
        <v>202502</v>
      </c>
      <c r="B477">
        <v>4699888.0817004582</v>
      </c>
      <c r="C477">
        <v>1648037.9790000001</v>
      </c>
      <c r="D477" t="s">
        <v>31</v>
      </c>
      <c r="E477" t="s">
        <v>21</v>
      </c>
      <c r="F477" t="s">
        <v>20</v>
      </c>
      <c r="G477" t="s">
        <v>57</v>
      </c>
      <c r="H477" t="s">
        <v>19</v>
      </c>
    </row>
    <row r="478" spans="1:8" x14ac:dyDescent="0.35">
      <c r="A478">
        <v>202503</v>
      </c>
      <c r="B478">
        <v>4756549.6976050269</v>
      </c>
      <c r="C478">
        <v>1753682.919</v>
      </c>
      <c r="D478" t="s">
        <v>31</v>
      </c>
      <c r="E478" t="s">
        <v>21</v>
      </c>
      <c r="F478" t="s">
        <v>20</v>
      </c>
      <c r="G478" t="s">
        <v>57</v>
      </c>
      <c r="H478" t="s">
        <v>19</v>
      </c>
    </row>
    <row r="479" spans="1:8" x14ac:dyDescent="0.35">
      <c r="A479">
        <v>202504</v>
      </c>
      <c r="B479">
        <v>4746506.296721491</v>
      </c>
      <c r="C479">
        <v>1734957.112</v>
      </c>
      <c r="D479" t="s">
        <v>31</v>
      </c>
      <c r="E479" t="s">
        <v>21</v>
      </c>
      <c r="F479" t="s">
        <v>20</v>
      </c>
      <c r="G479" t="s">
        <v>57</v>
      </c>
      <c r="H479" t="s">
        <v>19</v>
      </c>
    </row>
    <row r="480" spans="1:8" x14ac:dyDescent="0.35">
      <c r="A480">
        <v>202505</v>
      </c>
      <c r="B480">
        <v>5637747.3987173587</v>
      </c>
      <c r="C480">
        <v>1826164.5349999999</v>
      </c>
      <c r="D480" t="s">
        <v>31</v>
      </c>
      <c r="E480" t="s">
        <v>21</v>
      </c>
      <c r="F480" t="s">
        <v>20</v>
      </c>
      <c r="G480" t="s">
        <v>57</v>
      </c>
      <c r="H480" t="s">
        <v>19</v>
      </c>
    </row>
    <row r="481" spans="1:8" x14ac:dyDescent="0.35">
      <c r="A481">
        <v>202506</v>
      </c>
      <c r="B481">
        <v>5607815.2391597498</v>
      </c>
      <c r="C481">
        <v>1876886.44</v>
      </c>
      <c r="D481" t="s">
        <v>31</v>
      </c>
      <c r="E481" t="s">
        <v>21</v>
      </c>
      <c r="F481" t="s">
        <v>20</v>
      </c>
      <c r="G481" t="s">
        <v>57</v>
      </c>
      <c r="H481" t="s">
        <v>19</v>
      </c>
    </row>
    <row r="482" spans="1:8" x14ac:dyDescent="0.35">
      <c r="A482">
        <v>202307</v>
      </c>
      <c r="B482">
        <v>1869430.5836999998</v>
      </c>
      <c r="C482">
        <v>1706819.6070000001</v>
      </c>
      <c r="D482" t="s">
        <v>32</v>
      </c>
      <c r="E482" t="s">
        <v>21</v>
      </c>
      <c r="F482" t="s">
        <v>20</v>
      </c>
      <c r="G482" t="s">
        <v>58</v>
      </c>
      <c r="H482" t="s">
        <v>19</v>
      </c>
    </row>
    <row r="483" spans="1:8" x14ac:dyDescent="0.35">
      <c r="A483">
        <v>202308</v>
      </c>
      <c r="B483">
        <v>1844246.3339130462</v>
      </c>
      <c r="C483">
        <v>1659863.8589999999</v>
      </c>
      <c r="D483" t="s">
        <v>32</v>
      </c>
      <c r="E483" t="s">
        <v>21</v>
      </c>
      <c r="F483" t="s">
        <v>20</v>
      </c>
      <c r="G483" t="s">
        <v>58</v>
      </c>
      <c r="H483" t="s">
        <v>19</v>
      </c>
    </row>
    <row r="484" spans="1:8" x14ac:dyDescent="0.35">
      <c r="A484">
        <v>202309</v>
      </c>
      <c r="B484">
        <v>1749444.4065465806</v>
      </c>
      <c r="C484">
        <v>1483106.7409999999</v>
      </c>
      <c r="D484" t="s">
        <v>32</v>
      </c>
      <c r="E484" t="s">
        <v>21</v>
      </c>
      <c r="F484" t="s">
        <v>20</v>
      </c>
      <c r="G484" t="s">
        <v>58</v>
      </c>
      <c r="H484" t="s">
        <v>19</v>
      </c>
    </row>
    <row r="485" spans="1:8" x14ac:dyDescent="0.35">
      <c r="A485">
        <v>202310</v>
      </c>
      <c r="B485">
        <v>2903194.3365854705</v>
      </c>
      <c r="C485">
        <v>1855547.889</v>
      </c>
      <c r="D485" t="s">
        <v>32</v>
      </c>
      <c r="E485" t="s">
        <v>21</v>
      </c>
      <c r="F485" t="s">
        <v>20</v>
      </c>
      <c r="G485" t="s">
        <v>58</v>
      </c>
      <c r="H485" t="s">
        <v>19</v>
      </c>
    </row>
    <row r="486" spans="1:8" x14ac:dyDescent="0.35">
      <c r="A486">
        <v>202311</v>
      </c>
      <c r="B486">
        <v>3943086.1059427625</v>
      </c>
      <c r="C486">
        <v>1740557.0160000001</v>
      </c>
      <c r="D486" t="s">
        <v>32</v>
      </c>
      <c r="E486" t="s">
        <v>21</v>
      </c>
      <c r="F486" t="s">
        <v>20</v>
      </c>
      <c r="G486" t="s">
        <v>58</v>
      </c>
      <c r="H486" t="s">
        <v>19</v>
      </c>
    </row>
    <row r="487" spans="1:8" x14ac:dyDescent="0.35">
      <c r="A487">
        <v>202312</v>
      </c>
      <c r="B487">
        <v>3540997.0873324787</v>
      </c>
      <c r="C487">
        <v>1834171.013</v>
      </c>
      <c r="D487" t="s">
        <v>32</v>
      </c>
      <c r="E487" t="s">
        <v>21</v>
      </c>
      <c r="F487" t="s">
        <v>20</v>
      </c>
      <c r="G487" t="s">
        <v>58</v>
      </c>
      <c r="H487" t="s">
        <v>19</v>
      </c>
    </row>
    <row r="488" spans="1:8" x14ac:dyDescent="0.35">
      <c r="A488">
        <v>202401</v>
      </c>
      <c r="B488">
        <v>1827475.7513061501</v>
      </c>
      <c r="C488">
        <v>1628595.298</v>
      </c>
      <c r="D488" t="s">
        <v>32</v>
      </c>
      <c r="E488" t="s">
        <v>21</v>
      </c>
      <c r="F488" t="s">
        <v>20</v>
      </c>
      <c r="G488" t="s">
        <v>58</v>
      </c>
      <c r="H488" t="s">
        <v>19</v>
      </c>
    </row>
    <row r="489" spans="1:8" x14ac:dyDescent="0.35">
      <c r="A489">
        <v>202402</v>
      </c>
      <c r="B489">
        <v>1825996.9544288735</v>
      </c>
      <c r="C489">
        <v>1625838.098</v>
      </c>
      <c r="D489" t="s">
        <v>32</v>
      </c>
      <c r="E489" t="s">
        <v>21</v>
      </c>
      <c r="F489" t="s">
        <v>20</v>
      </c>
      <c r="G489" t="s">
        <v>58</v>
      </c>
      <c r="H489" t="s">
        <v>19</v>
      </c>
    </row>
    <row r="490" spans="1:8" x14ac:dyDescent="0.35">
      <c r="A490">
        <v>202403</v>
      </c>
      <c r="B490">
        <v>1821999.6380697787</v>
      </c>
      <c r="C490">
        <v>1618385.1470000001</v>
      </c>
      <c r="D490" t="s">
        <v>32</v>
      </c>
      <c r="E490" t="s">
        <v>21</v>
      </c>
      <c r="F490" t="s">
        <v>20</v>
      </c>
      <c r="G490" t="s">
        <v>58</v>
      </c>
      <c r="H490" t="s">
        <v>19</v>
      </c>
    </row>
    <row r="491" spans="1:8" x14ac:dyDescent="0.35">
      <c r="A491">
        <v>202404</v>
      </c>
      <c r="B491">
        <v>2960823.7652979316</v>
      </c>
      <c r="C491">
        <v>1962997.3049999999</v>
      </c>
      <c r="D491" t="s">
        <v>32</v>
      </c>
      <c r="E491" t="s">
        <v>21</v>
      </c>
      <c r="F491" t="s">
        <v>20</v>
      </c>
      <c r="G491" t="s">
        <v>58</v>
      </c>
      <c r="H491" t="s">
        <v>19</v>
      </c>
    </row>
    <row r="492" spans="1:8" x14ac:dyDescent="0.35">
      <c r="A492">
        <v>202405</v>
      </c>
      <c r="B492">
        <v>4605991.2948947856</v>
      </c>
      <c r="C492">
        <v>1445191.5519999999</v>
      </c>
      <c r="D492" t="s">
        <v>32</v>
      </c>
      <c r="E492" t="s">
        <v>21</v>
      </c>
      <c r="F492" t="s">
        <v>20</v>
      </c>
      <c r="G492" t="s">
        <v>58</v>
      </c>
      <c r="H492" t="s">
        <v>19</v>
      </c>
    </row>
    <row r="493" spans="1:8" x14ac:dyDescent="0.35">
      <c r="A493">
        <v>202406</v>
      </c>
      <c r="B493">
        <v>3872874.1312205335</v>
      </c>
      <c r="C493">
        <v>1744526.1259999999</v>
      </c>
      <c r="D493" t="s">
        <v>32</v>
      </c>
      <c r="E493" t="s">
        <v>21</v>
      </c>
      <c r="F493" t="s">
        <v>20</v>
      </c>
      <c r="G493" t="s">
        <v>58</v>
      </c>
      <c r="H493" t="s">
        <v>19</v>
      </c>
    </row>
    <row r="494" spans="1:8" x14ac:dyDescent="0.35">
      <c r="A494">
        <v>202407</v>
      </c>
      <c r="B494">
        <v>1874984.2029054479</v>
      </c>
      <c r="C494">
        <v>1717174.267</v>
      </c>
      <c r="D494" t="s">
        <v>32</v>
      </c>
      <c r="E494" t="s">
        <v>21</v>
      </c>
      <c r="F494" t="s">
        <v>20</v>
      </c>
      <c r="G494" t="s">
        <v>58</v>
      </c>
      <c r="H494" t="s">
        <v>19</v>
      </c>
    </row>
    <row r="495" spans="1:8" x14ac:dyDescent="0.35">
      <c r="A495">
        <v>202408</v>
      </c>
      <c r="B495">
        <v>1831592.7337192381</v>
      </c>
      <c r="C495">
        <v>1636271.365</v>
      </c>
      <c r="D495" t="s">
        <v>32</v>
      </c>
      <c r="E495" t="s">
        <v>21</v>
      </c>
      <c r="F495" t="s">
        <v>20</v>
      </c>
      <c r="G495" t="s">
        <v>58</v>
      </c>
      <c r="H495" t="s">
        <v>19</v>
      </c>
    </row>
    <row r="496" spans="1:8" x14ac:dyDescent="0.35">
      <c r="A496">
        <v>202409</v>
      </c>
      <c r="B496">
        <v>1715099.9138379386</v>
      </c>
      <c r="C496">
        <v>1419071.824</v>
      </c>
      <c r="D496" t="s">
        <v>32</v>
      </c>
      <c r="E496" t="s">
        <v>21</v>
      </c>
      <c r="F496" t="s">
        <v>20</v>
      </c>
      <c r="G496" t="s">
        <v>58</v>
      </c>
      <c r="H496" t="s">
        <v>19</v>
      </c>
    </row>
    <row r="497" spans="1:8" x14ac:dyDescent="0.35">
      <c r="A497">
        <v>202410</v>
      </c>
      <c r="B497">
        <v>1852318.9392161844</v>
      </c>
      <c r="C497">
        <v>1674915.14</v>
      </c>
      <c r="D497" t="s">
        <v>32</v>
      </c>
      <c r="E497" t="s">
        <v>21</v>
      </c>
      <c r="F497" t="s">
        <v>20</v>
      </c>
      <c r="G497" t="s">
        <v>58</v>
      </c>
      <c r="H497" t="s">
        <v>19</v>
      </c>
    </row>
    <row r="498" spans="1:8" x14ac:dyDescent="0.35">
      <c r="A498">
        <v>202411</v>
      </c>
      <c r="B498">
        <v>3251796.3322510449</v>
      </c>
      <c r="C498">
        <v>1680088.1810000001</v>
      </c>
      <c r="D498" t="s">
        <v>32</v>
      </c>
      <c r="E498" t="s">
        <v>21</v>
      </c>
      <c r="F498" t="s">
        <v>20</v>
      </c>
      <c r="G498" t="s">
        <v>58</v>
      </c>
      <c r="H498" t="s">
        <v>19</v>
      </c>
    </row>
    <row r="499" spans="1:8" x14ac:dyDescent="0.35">
      <c r="A499">
        <v>202412</v>
      </c>
      <c r="B499">
        <v>4247385.4232859239</v>
      </c>
      <c r="C499">
        <v>1832679.378</v>
      </c>
      <c r="D499" t="s">
        <v>32</v>
      </c>
      <c r="E499" t="s">
        <v>21</v>
      </c>
      <c r="F499" t="s">
        <v>20</v>
      </c>
      <c r="G499" t="s">
        <v>58</v>
      </c>
      <c r="H499" t="s">
        <v>19</v>
      </c>
    </row>
    <row r="500" spans="1:8" x14ac:dyDescent="0.35">
      <c r="A500">
        <v>202501</v>
      </c>
      <c r="B500">
        <v>3696211.6135321409</v>
      </c>
      <c r="C500">
        <v>1555407.098</v>
      </c>
      <c r="D500" t="s">
        <v>32</v>
      </c>
      <c r="E500" t="s">
        <v>21</v>
      </c>
      <c r="F500" t="s">
        <v>20</v>
      </c>
      <c r="G500" t="s">
        <v>58</v>
      </c>
      <c r="H500" t="s">
        <v>19</v>
      </c>
    </row>
    <row r="501" spans="1:8" x14ac:dyDescent="0.35">
      <c r="A501">
        <v>202502</v>
      </c>
      <c r="B501">
        <v>4699888.0817004582</v>
      </c>
      <c r="C501">
        <v>1648037.9790000001</v>
      </c>
      <c r="D501" t="s">
        <v>32</v>
      </c>
      <c r="E501" t="s">
        <v>21</v>
      </c>
      <c r="F501" t="s">
        <v>20</v>
      </c>
      <c r="G501" t="s">
        <v>58</v>
      </c>
      <c r="H501" t="s">
        <v>19</v>
      </c>
    </row>
    <row r="502" spans="1:8" x14ac:dyDescent="0.35">
      <c r="A502">
        <v>202503</v>
      </c>
      <c r="B502">
        <v>4756549.6976050269</v>
      </c>
      <c r="C502">
        <v>1753682.919</v>
      </c>
      <c r="D502" t="s">
        <v>32</v>
      </c>
      <c r="E502" t="s">
        <v>21</v>
      </c>
      <c r="F502" t="s">
        <v>20</v>
      </c>
      <c r="G502" t="s">
        <v>58</v>
      </c>
      <c r="H502" t="s">
        <v>19</v>
      </c>
    </row>
    <row r="503" spans="1:8" x14ac:dyDescent="0.35">
      <c r="A503">
        <v>202504</v>
      </c>
      <c r="B503">
        <v>4746506.296721491</v>
      </c>
      <c r="C503">
        <v>1734957.112</v>
      </c>
      <c r="D503" t="s">
        <v>32</v>
      </c>
      <c r="E503" t="s">
        <v>21</v>
      </c>
      <c r="F503" t="s">
        <v>20</v>
      </c>
      <c r="G503" t="s">
        <v>58</v>
      </c>
      <c r="H503" t="s">
        <v>19</v>
      </c>
    </row>
    <row r="504" spans="1:8" x14ac:dyDescent="0.35">
      <c r="A504">
        <v>202505</v>
      </c>
      <c r="B504">
        <v>5980553.2322125603</v>
      </c>
      <c r="C504">
        <v>1826164.5349999999</v>
      </c>
      <c r="D504" t="s">
        <v>32</v>
      </c>
      <c r="E504" t="s">
        <v>21</v>
      </c>
      <c r="F504" t="s">
        <v>20</v>
      </c>
      <c r="G504" t="s">
        <v>58</v>
      </c>
      <c r="H504" t="s">
        <v>19</v>
      </c>
    </row>
    <row r="505" spans="1:8" x14ac:dyDescent="0.35">
      <c r="A505">
        <v>202506</v>
      </c>
      <c r="B505">
        <v>6594331.6798769161</v>
      </c>
      <c r="C505">
        <v>1876886.44</v>
      </c>
      <c r="D505" t="s">
        <v>32</v>
      </c>
      <c r="E505" t="s">
        <v>21</v>
      </c>
      <c r="F505" t="s">
        <v>20</v>
      </c>
      <c r="G505" t="s">
        <v>58</v>
      </c>
      <c r="H50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DQ</vt:lpstr>
      <vt:lpstr>Flat Noise</vt:lpstr>
      <vt:lpstr>Trend n Noise</vt:lpstr>
      <vt:lpstr>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Goberna Fresneda</cp:lastModifiedBy>
  <dcterms:created xsi:type="dcterms:W3CDTF">2025-05-06T18:12:27Z</dcterms:created>
  <dcterms:modified xsi:type="dcterms:W3CDTF">2025-06-07T20:29:12Z</dcterms:modified>
</cp:coreProperties>
</file>